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AquestLlibreDeTreball" defaultThemeVersion="124226"/>
  <mc:AlternateContent xmlns:mc="http://schemas.openxmlformats.org/markup-compatibility/2006">
    <mc:Choice Requires="x15">
      <x15ac:absPath xmlns:x15ac="http://schemas.microsoft.com/office/spreadsheetml/2010/11/ac" url="G:\10_Informes i Reporting\Portal Transparència\A publicar al 2016\"/>
    </mc:Choice>
  </mc:AlternateContent>
  <bookViews>
    <workbookView xWindow="-26595" yWindow="2340" windowWidth="15600" windowHeight="5805" tabRatio="929" firstSheet="1" activeTab="1"/>
  </bookViews>
  <sheets>
    <sheet name="pl" sheetId="12" state="hidden" r:id="rId1"/>
    <sheet name="Balanç" sheetId="23" r:id="rId2"/>
    <sheet name="BS- Actiu (2)" sheetId="27" state="hidden" r:id="rId3"/>
    <sheet name="FONS PROPIS 2015" sheetId="20" state="hidden" r:id="rId4"/>
    <sheet name="Total Patrimoni CAT 14" sheetId="9" state="hidden" r:id="rId5"/>
    <sheet name="P&amp;L (2)" sheetId="28" state="hidden" r:id="rId6"/>
    <sheet name="Total Patrimoni" sheetId="26" state="hidden" r:id="rId7"/>
    <sheet name="EFE 2015 V2" sheetId="33" state="hidden" r:id="rId8"/>
    <sheet name="EFE 2015" sheetId="31" state="hidden" r:id="rId9"/>
    <sheet name="ESTAT ING i DESP RECONEG_8 i 9" sheetId="19" state="hidden" r:id="rId10"/>
    <sheet name="SORIE UOC CAT" sheetId="13" state="hidden" r:id="rId11"/>
    <sheet name="SORIE" sheetId="8" state="hidden" r:id="rId12"/>
    <sheet name="FLUJOS" sheetId="10" state="hidden" r:id="rId13"/>
    <sheet name="(brut) PL 2011" sheetId="11" state="hidden" r:id="rId14"/>
    <sheet name="EFE CAT" sheetId="16" state="hidden" r:id="rId15"/>
    <sheet name="PiG" sheetId="36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_1Àrea_d_impressió" localSheetId="1">Balanç!$C$1:$G$59</definedName>
    <definedName name="_1Àrea_d_impressió" localSheetId="2">'BS- Actiu (2)'!$C$1:$G$57</definedName>
    <definedName name="_2Àrea_d_impressió" localSheetId="14">'EFE CAT'!#REF!</definedName>
    <definedName name="_3Àrea_d_impressió" localSheetId="5">'P&amp;L (2)'!$B$1:$G$64</definedName>
    <definedName name="_3Àrea_d_impressió" localSheetId="15">PiG!$B$1:$G$64</definedName>
    <definedName name="_4Àrea_d_impressió" localSheetId="10">'SORIE UOC CAT'!$A$1:$I$83</definedName>
    <definedName name="_xlnm._FilterDatabase" localSheetId="8" hidden="1">'EFE 2015'!$A$3:$BD$3</definedName>
    <definedName name="aa">[1]Recerca!$E$130</definedName>
    <definedName name="AJUSTES" localSheetId="2">#REF!</definedName>
    <definedName name="AJUSTES" localSheetId="5">#REF!</definedName>
    <definedName name="AJUSTES" localSheetId="6">#REF!</definedName>
    <definedName name="AJUSTES">#REF!</definedName>
    <definedName name="_xlnm.Print_Area" localSheetId="8">'EFE 2015'!$B$3:$D$77</definedName>
    <definedName name="_xlnm.Print_Area" localSheetId="9">'ESTAT ING i DESP RECONEG_8 i 9'!$A$1:$T$72</definedName>
    <definedName name="_xlnm.Print_Area" localSheetId="3">'FONS PROPIS 2015'!$A$4:$K$100</definedName>
    <definedName name="AS2DocOpenMode" hidden="1">"AS2DocumentEdit"</definedName>
    <definedName name="ASIENTO" localSheetId="2">#REF!</definedName>
    <definedName name="ASIENTO" localSheetId="3">#REF!</definedName>
    <definedName name="ASIENTO" localSheetId="5">#REF!</definedName>
    <definedName name="ASIENTO" localSheetId="6">#REF!</definedName>
    <definedName name="ASIENTO">#REF!</definedName>
    <definedName name="BS.PÁG.5" localSheetId="15" hidden="1">{#N/A,#N/A,FALSE,"Aging Summary";#N/A,#N/A,FALSE,"Ratio Analysis";#N/A,#N/A,FALSE,"Test 120 Day Accts";#N/A,#N/A,FALSE,"Tickmarks"}</definedName>
    <definedName name="BS.PÁG.5" localSheetId="6" hidden="1">{#N/A,#N/A,FALSE,"Aging Summary";#N/A,#N/A,FALSE,"Ratio Analysis";#N/A,#N/A,FALSE,"Test 120 Day Accts";#N/A,#N/A,FALSE,"Tickmarks"}</definedName>
    <definedName name="BS.PÁG.5" hidden="1">{#N/A,#N/A,FALSE,"Aging Summary";#N/A,#N/A,FALSE,"Ratio Analysis";#N/A,#N/A,FALSE,"Test 120 Day Accts";#N/A,#N/A,FALSE,"Tickmarks"}</definedName>
    <definedName name="canon" localSheetId="2">'[2]Ingresos anys anteriors'!#REF!</definedName>
    <definedName name="canon" localSheetId="8">'[3]Ingresos anys anteriors'!#REF!</definedName>
    <definedName name="canon" localSheetId="3">'[2]Ingresos anys anteriors'!#REF!</definedName>
    <definedName name="canon" localSheetId="5">'[2]Ingresos anys anteriors'!#REF!</definedName>
    <definedName name="canon" localSheetId="6">'[2]Ingresos anys anteriors'!#REF!</definedName>
    <definedName name="canon">'[2]Ingresos anys anteriors'!#REF!</definedName>
    <definedName name="Canon_IN3" localSheetId="2">#REF!</definedName>
    <definedName name="Canon_IN3" localSheetId="8">#REF!</definedName>
    <definedName name="Canon_IN3" localSheetId="5">#REF!</definedName>
    <definedName name="Canon_IN3" localSheetId="6">#REF!</definedName>
    <definedName name="Canon_IN3">#REF!</definedName>
    <definedName name="canvi" localSheetId="8">'[4]2000'!$C$12</definedName>
    <definedName name="canvi" localSheetId="6">'[5]2000'!$C$12</definedName>
    <definedName name="canvi">'[5]2000'!$C$12</definedName>
    <definedName name="canvi2" localSheetId="8">'[6]2000'!$C$12</definedName>
    <definedName name="canvi2" localSheetId="6">'[7]2000'!$C$12</definedName>
    <definedName name="canvi2">'[7]2000'!$C$12</definedName>
    <definedName name="CANVIO" localSheetId="6">'[5]2000'!$C$12</definedName>
    <definedName name="CANVIO">'[5]2000'!$C$12</definedName>
    <definedName name="Captació_02" localSheetId="2">#REF!</definedName>
    <definedName name="Captació_02" localSheetId="8">#REF!</definedName>
    <definedName name="Captació_02" localSheetId="5">#REF!</definedName>
    <definedName name="Captació_02" localSheetId="6">#REF!</definedName>
    <definedName name="Captació_02">#REF!</definedName>
    <definedName name="Captació_03" localSheetId="2">#REF!</definedName>
    <definedName name="Captació_03" localSheetId="8">#REF!</definedName>
    <definedName name="Captació_03" localSheetId="5">#REF!</definedName>
    <definedName name="Captació_03" localSheetId="6">#REF!</definedName>
    <definedName name="Captació_03">#REF!</definedName>
    <definedName name="Cost_Personal" localSheetId="2">'[8]Transferencia 2004'!#REF!</definedName>
    <definedName name="Cost_Personal" localSheetId="8">'[9]Transferencia 2004'!#REF!</definedName>
    <definedName name="Cost_Personal" localSheetId="3">'[8]Transferencia 2004'!#REF!</definedName>
    <definedName name="Cost_Personal" localSheetId="5">'[8]Transferencia 2004'!#REF!</definedName>
    <definedName name="Cost_Personal" localSheetId="6">'[8]Transferencia 2004'!#REF!</definedName>
    <definedName name="Cost_Personal">'[8]Transferencia 2004'!#REF!</definedName>
    <definedName name="Cost_Personal_Innovacio" localSheetId="6">'[10]2004(2)'!$Q$4</definedName>
    <definedName name="Cost_Personal_Innovacio">'[10]2004(2)'!$Q$4</definedName>
    <definedName name="Cost_Personal2" localSheetId="2">'[8]Transferencia 2004'!#REF!</definedName>
    <definedName name="Cost_Personal2" localSheetId="3">'[8]Transferencia 2004'!#REF!</definedName>
    <definedName name="Cost_Personal2" localSheetId="5">'[8]Transferencia 2004'!#REF!</definedName>
    <definedName name="Cost_Personal2" localSheetId="6">'[8]Transferencia 2004'!#REF!</definedName>
    <definedName name="Cost_Personal2">'[8]Transferencia 2004'!#REF!</definedName>
    <definedName name="CostPersonal2" localSheetId="2">'[8]Transferencia 2004'!#REF!</definedName>
    <definedName name="CostPersonal2" localSheetId="3">'[8]Transferencia 2004'!#REF!</definedName>
    <definedName name="CostPersonal2" localSheetId="5">'[8]Transferencia 2004'!#REF!</definedName>
    <definedName name="CostPersonal2" localSheetId="6">'[8]Transferencia 2004'!#REF!</definedName>
    <definedName name="CostPersonal2">'[8]Transferencia 2004'!#REF!</definedName>
    <definedName name="D" localSheetId="2">#REF!</definedName>
    <definedName name="D" localSheetId="5">#REF!</definedName>
    <definedName name="D">#REF!</definedName>
    <definedName name="DEDUCCIONES" localSheetId="2">#REF!</definedName>
    <definedName name="DEDUCCIONES" localSheetId="5">#REF!</definedName>
    <definedName name="DEDUCCIONES" localSheetId="6">#REF!</definedName>
    <definedName name="DEDUCCIONES">#REF!</definedName>
    <definedName name="DL68468ec2_940f_4ff0_b924_2345eb862c3b" localSheetId="2" hidden="1">#REF!</definedName>
    <definedName name="DL68468ec2_940f_4ff0_b924_2345eb862c3b" localSheetId="5" hidden="1">#REF!</definedName>
    <definedName name="DL68468ec2_940f_4ff0_b924_2345eb862c3b" hidden="1">#REF!</definedName>
    <definedName name="EURO" localSheetId="2">#REF!</definedName>
    <definedName name="EURO" localSheetId="8">[1]Innov.!$G$5</definedName>
    <definedName name="EURO" localSheetId="5">#REF!</definedName>
    <definedName name="EURO" localSheetId="6">#REF!</definedName>
    <definedName name="EURO">#REF!</definedName>
    <definedName name="EUROS" localSheetId="2">#REF!</definedName>
    <definedName name="EUROS" localSheetId="5">#REF!</definedName>
    <definedName name="EUROS" localSheetId="6">#REF!</definedName>
    <definedName name="EUROS">#REF!</definedName>
    <definedName name="Excel_BuiltIn__FilterDatabase_1" localSheetId="2">#REF!</definedName>
    <definedName name="Excel_BuiltIn__FilterDatabase_1" localSheetId="5">#REF!</definedName>
    <definedName name="Excel_BuiltIn__FilterDatabase_1">#REF!</definedName>
    <definedName name="Excel_BuiltIn__FilterDatabase_2" localSheetId="2">#REF!</definedName>
    <definedName name="Excel_BuiltIn__FilterDatabase_2" localSheetId="5">#REF!</definedName>
    <definedName name="Excel_BuiltIn__FilterDatabase_2">#REF!</definedName>
    <definedName name="FLUJOS.PÁG.113" localSheetId="15" hidden="1">{#N/A,#N/A,FALSE,"Aging Summary";#N/A,#N/A,FALSE,"Ratio Analysis";#N/A,#N/A,FALSE,"Test 120 Day Accts";#N/A,#N/A,FALSE,"Tickmarks"}</definedName>
    <definedName name="FLUJOS.PÁG.113" localSheetId="6" hidden="1">{#N/A,#N/A,FALSE,"Aging Summary";#N/A,#N/A,FALSE,"Ratio Analysis";#N/A,#N/A,FALSE,"Test 120 Day Accts";#N/A,#N/A,FALSE,"Tickmarks"}</definedName>
    <definedName name="FLUJOS.PÁG.113" hidden="1">{#N/A,#N/A,FALSE,"Aging Summary";#N/A,#N/A,FALSE,"Ratio Analysis";#N/A,#N/A,FALSE,"Test 120 Day Accts";#N/A,#N/A,FALSE,"Tickmarks"}</definedName>
    <definedName name="hola">[11]DetallPGestió!$C$43</definedName>
    <definedName name="hola2">[11]DetallPGestió!$C$43</definedName>
    <definedName name="Hores_tardo" localSheetId="2">#REF!</definedName>
    <definedName name="Hores_tardo" localSheetId="8">#REF!</definedName>
    <definedName name="Hores_tardo" localSheetId="5">#REF!</definedName>
    <definedName name="Hores_tardo" localSheetId="6">#REF!</definedName>
    <definedName name="Hores_tardo">#REF!</definedName>
    <definedName name="INV">[11]DetallPGestió!$C$97</definedName>
    <definedName name="LIQUIDACION" localSheetId="2">#REF!</definedName>
    <definedName name="LIQUIDACION" localSheetId="5">#REF!</definedName>
    <definedName name="LIQUIDACION" localSheetId="6">#REF!</definedName>
    <definedName name="LIQUIDACION">#REF!</definedName>
    <definedName name="Percentatge_despesa" localSheetId="2">#REF!</definedName>
    <definedName name="Percentatge_despesa" localSheetId="8">#REF!</definedName>
    <definedName name="Percentatge_despesa" localSheetId="5">#REF!</definedName>
    <definedName name="Percentatge_despesa" localSheetId="6">#REF!</definedName>
    <definedName name="Percentatge_despesa">#REF!</definedName>
    <definedName name="Percentatge_Facturacio" localSheetId="2">#REF!</definedName>
    <definedName name="Percentatge_Facturacio" localSheetId="8">#REF!</definedName>
    <definedName name="Percentatge_Facturacio" localSheetId="5">#REF!</definedName>
    <definedName name="Percentatge_Facturacio" localSheetId="6">#REF!</definedName>
    <definedName name="Percentatge_Facturacio">#REF!</definedName>
    <definedName name="prova" localSheetId="2">#REF!</definedName>
    <definedName name="prova" localSheetId="3">#REF!</definedName>
    <definedName name="prova" localSheetId="5">#REF!</definedName>
    <definedName name="prova" localSheetId="6">#REF!</definedName>
    <definedName name="prova">#REF!</definedName>
    <definedName name="ratio_innovacio" localSheetId="2">#REF!</definedName>
    <definedName name="ratio_innovacio" localSheetId="8">[1]Innov.!$E$139</definedName>
    <definedName name="ratio_innovacio" localSheetId="5">#REF!</definedName>
    <definedName name="ratio_innovacio" localSheetId="6">#REF!</definedName>
    <definedName name="ratio_innovacio">#REF!</definedName>
    <definedName name="ratio_recerca" localSheetId="2">#REF!</definedName>
    <definedName name="ratio_recerca" localSheetId="8">[1]Recerca!$E$130</definedName>
    <definedName name="ratio_recerca" localSheetId="5">#REF!</definedName>
    <definedName name="ratio_recerca" localSheetId="6">#REF!</definedName>
    <definedName name="ratio_recerca">#REF!</definedName>
    <definedName name="ratio_TT" localSheetId="2">#REF!</definedName>
    <definedName name="ratio_TT" localSheetId="8">[1]TT!$D$118</definedName>
    <definedName name="ratio_TT" localSheetId="5">#REF!</definedName>
    <definedName name="ratio_TT" localSheetId="6">#REF!</definedName>
    <definedName name="ratio_TT">#REF!</definedName>
    <definedName name="s" localSheetId="2">#REF!</definedName>
    <definedName name="s" localSheetId="3">#REF!</definedName>
    <definedName name="s" localSheetId="5">#REF!</definedName>
    <definedName name="s" localSheetId="6">#REF!</definedName>
    <definedName name="s">#REF!</definedName>
    <definedName name="SAPBEXdnldView" hidden="1">"37C8I2A9XWFENEZR00P1T2CZE"</definedName>
    <definedName name="SAPBEXsysID" hidden="1">"CRP"</definedName>
    <definedName name="sub_total_ingres_unitats" localSheetId="2">#REF!</definedName>
    <definedName name="sub_total_ingres_unitats" localSheetId="8">#REF!</definedName>
    <definedName name="sub_total_ingres_unitats" localSheetId="5">#REF!</definedName>
    <definedName name="sub_total_ingres_unitats" localSheetId="6">#REF!</definedName>
    <definedName name="sub_total_ingres_unitats">#REF!</definedName>
    <definedName name="T" localSheetId="2">'[12]Ingresos anys anteriors'!#REF!</definedName>
    <definedName name="T" localSheetId="3">'[12]Ingresos anys anteriors'!#REF!</definedName>
    <definedName name="T" localSheetId="5">'[12]Ingresos anys anteriors'!#REF!</definedName>
    <definedName name="T" localSheetId="6">'[12]Ingresos anys anteriors'!#REF!</definedName>
    <definedName name="T">'[12]Ingresos anys anteriors'!#REF!</definedName>
    <definedName name="Te" localSheetId="2">'[12]Ingresos anys anteriors'!#REF!</definedName>
    <definedName name="Te" localSheetId="3">'[12]Ingresos anys anteriors'!#REF!</definedName>
    <definedName name="Te" localSheetId="5">'[12]Ingresos anys anteriors'!#REF!</definedName>
    <definedName name="Te" localSheetId="6">'[12]Ingresos anys anteriors'!#REF!</definedName>
    <definedName name="Te">'[12]Ingresos anys anteriors'!#REF!</definedName>
    <definedName name="tot" localSheetId="2">#REF!</definedName>
    <definedName name="tot" localSheetId="5">#REF!</definedName>
    <definedName name="tot">#REF!</definedName>
    <definedName name="Tot.Prop." localSheetId="2">#REF!</definedName>
    <definedName name="Tot.Prop." localSheetId="8">#REF!</definedName>
    <definedName name="Tot.Prop." localSheetId="5">#REF!</definedName>
    <definedName name="Tot.Prop." localSheetId="6">#REF!</definedName>
    <definedName name="Tot.Prop.">#REF!</definedName>
    <definedName name="Tot_Objectiu_aprovat" localSheetId="2">#REF!</definedName>
    <definedName name="Tot_Objectiu_aprovat" localSheetId="8">#REF!</definedName>
    <definedName name="Tot_Objectiu_aprovat" localSheetId="5">#REF!</definedName>
    <definedName name="Tot_Objectiu_aprovat" localSheetId="6">#REF!</definedName>
    <definedName name="Tot_Objectiu_aprovat">#REF!</definedName>
    <definedName name="Total_comptes_generals" localSheetId="2">#REF!</definedName>
    <definedName name="Total_comptes_generals" localSheetId="8">#REF!</definedName>
    <definedName name="Total_comptes_generals" localSheetId="3">#REF!</definedName>
    <definedName name="Total_comptes_generals" localSheetId="5">#REF!</definedName>
    <definedName name="Total_comptes_generals" localSheetId="6">#REF!</definedName>
    <definedName name="Total_comptes_generals">#REF!</definedName>
    <definedName name="TOTAL_DESP02" localSheetId="8">#REF!</definedName>
    <definedName name="TOTAL_DESP02" localSheetId="6">[13]DetallPGestió!$C$43</definedName>
    <definedName name="TOTAL_DESP02">[13]DetallPGestió!$C$43</definedName>
    <definedName name="TOTAL_DSP02">[14]DetallPGestió!$C$43</definedName>
    <definedName name="TOTAL_INGR02" localSheetId="8">#REF!</definedName>
    <definedName name="TOTAL_INGR02" localSheetId="6">[13]DetallPGestió!$C$15</definedName>
    <definedName name="TOTAL_INGR02">[13]DetallPGestió!$C$15</definedName>
    <definedName name="TOTAL_INV02" localSheetId="8">#REF!</definedName>
    <definedName name="TOTAL_INV02" localSheetId="6">[13]DetallPGestió!$C$97</definedName>
    <definedName name="TOTAL_INV02">[13]DetallPGestió!$C$97</definedName>
    <definedName name="TOTALDADES">'[15]DETALL INVENTARI '!$A$1:$AF$3005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2" hidden="1">{#N/A,#N/A,FALSE,"Aging Summary";#N/A,#N/A,FALSE,"Ratio Analysis";#N/A,#N/A,FALSE,"Test 120 Day Accts";#N/A,#N/A,FALSE,"Tickmarks"}</definedName>
    <definedName name="wrn.Aging._.and._.Trend._.Analysis." localSheetId="14" hidden="1">{#N/A,#N/A,FALSE,"Aging Summary";#N/A,#N/A,FALSE,"Ratio Analysis";#N/A,#N/A,FALSE,"Test 120 Day Accts";#N/A,#N/A,FALSE,"Tickmarks"}</definedName>
    <definedName name="wrn.Aging._.and._.Trend._.Analysis." localSheetId="15" hidden="1">{#N/A,#N/A,FALSE,"Aging Summary";#N/A,#N/A,FALSE,"Ratio Analysis";#N/A,#N/A,FALSE,"Test 120 Day Accts";#N/A,#N/A,FALSE,"Tickmarks"}</definedName>
    <definedName name="wrn.Aging._.and._.Trend._.Analysis." localSheetId="6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XXX" localSheetId="15" hidden="1">{#N/A,#N/A,FALSE,"Aging Summary";#N/A,#N/A,FALSE,"Ratio Analysis";#N/A,#N/A,FALSE,"Test 120 Day Accts";#N/A,#N/A,FALSE,"Tickmarks"}</definedName>
    <definedName name="XXX" localSheetId="6" hidden="1">{#N/A,#N/A,FALSE,"Aging Summary";#N/A,#N/A,FALSE,"Ratio Analysis";#N/A,#N/A,FALSE,"Test 120 Day Accts";#N/A,#N/A,FALSE,"Tickmarks"}</definedName>
    <definedName name="XXX" hidden="1">{#N/A,#N/A,FALSE,"Aging Summary";#N/A,#N/A,FALSE,"Ratio Analysis";#N/A,#N/A,FALSE,"Test 120 Day Accts";#N/A,#N/A,FALSE,"Tickmarks"}</definedName>
    <definedName name="Z_4B9F0988_F40F_4E82_B97D_E194CFC84BBE_.wvu.Cols" localSheetId="8" hidden="1">'EFE 2015'!#REF!</definedName>
    <definedName name="Z_4B9F0988_F40F_4E82_B97D_E194CFC84BBE_.wvu.FilterData" localSheetId="8" hidden="1">'EFE 2015'!$A$3:$BD$3</definedName>
    <definedName name="Z_4B9F0988_F40F_4E82_B97D_E194CFC84BBE_.wvu.PrintArea" localSheetId="8" hidden="1">'EFE 2015'!$B$3:$D$77</definedName>
    <definedName name="Z_BAA5C3FC_D7DB_494A_B217_BC3C2FE50F52_.wvu.Cols" localSheetId="8" hidden="1">'EFE 2015'!#REF!</definedName>
    <definedName name="Z_BAA5C3FC_D7DB_494A_B217_BC3C2FE50F52_.wvu.FilterData" localSheetId="8" hidden="1">'EFE 2015'!$A$3:$BD$3</definedName>
    <definedName name="Z_BAA5C3FC_D7DB_494A_B217_BC3C2FE50F52_.wvu.PrintArea" localSheetId="8" hidden="1">'EFE 2015'!$B$3:$D$77</definedName>
  </definedNames>
  <calcPr calcId="152511"/>
</workbook>
</file>

<file path=xl/calcChain.xml><?xml version="1.0" encoding="utf-8"?>
<calcChain xmlns="http://schemas.openxmlformats.org/spreadsheetml/2006/main">
  <c r="E77" i="31" l="1"/>
  <c r="F51" i="28" l="1"/>
  <c r="G51" i="28"/>
  <c r="G61" i="28"/>
  <c r="F61" i="28"/>
  <c r="F53" i="28"/>
  <c r="F50" i="28"/>
  <c r="F49" i="28"/>
  <c r="F48" i="28" s="1"/>
  <c r="G48" i="28"/>
  <c r="F47" i="28"/>
  <c r="F46" i="28" s="1"/>
  <c r="G46" i="28"/>
  <c r="F43" i="28"/>
  <c r="F42" i="28"/>
  <c r="F41" i="28" s="1"/>
  <c r="G41" i="28"/>
  <c r="F40" i="28"/>
  <c r="F39" i="28"/>
  <c r="F38" i="28"/>
  <c r="G37" i="28"/>
  <c r="F36" i="28"/>
  <c r="F35" i="28"/>
  <c r="F34" i="28"/>
  <c r="F33" i="28"/>
  <c r="F32" i="28"/>
  <c r="F31" i="28"/>
  <c r="F30" i="28"/>
  <c r="F29" i="28"/>
  <c r="F28" i="28"/>
  <c r="F27" i="28"/>
  <c r="F26" i="28"/>
  <c r="G25" i="28"/>
  <c r="F24" i="28"/>
  <c r="F23" i="28"/>
  <c r="F22" i="28" s="1"/>
  <c r="G22" i="28"/>
  <c r="F21" i="28"/>
  <c r="F20" i="28"/>
  <c r="G19" i="28"/>
  <c r="F18" i="28"/>
  <c r="F17" i="28" s="1"/>
  <c r="G17" i="28"/>
  <c r="F16" i="28"/>
  <c r="F15" i="28"/>
  <c r="F14" i="28"/>
  <c r="F13" i="28"/>
  <c r="F12" i="28"/>
  <c r="F11" i="28"/>
  <c r="G10" i="28"/>
  <c r="F47" i="27"/>
  <c r="F46" i="27" s="1"/>
  <c r="G46" i="27"/>
  <c r="F45" i="27"/>
  <c r="F44" i="27"/>
  <c r="F43" i="27" s="1"/>
  <c r="G43" i="27"/>
  <c r="F42" i="27"/>
  <c r="F41" i="27"/>
  <c r="F40" i="27"/>
  <c r="F39" i="27"/>
  <c r="F38" i="27"/>
  <c r="F37" i="27"/>
  <c r="F36" i="27"/>
  <c r="G34" i="27"/>
  <c r="F33" i="27"/>
  <c r="F32" i="27" s="1"/>
  <c r="G32" i="27"/>
  <c r="F29" i="27"/>
  <c r="F28" i="27"/>
  <c r="F27" i="27"/>
  <c r="G26" i="27"/>
  <c r="F25" i="27"/>
  <c r="F24" i="27" s="1"/>
  <c r="G24" i="27"/>
  <c r="F23" i="27"/>
  <c r="F22" i="27"/>
  <c r="F21" i="27"/>
  <c r="F20" i="27"/>
  <c r="F19" i="27"/>
  <c r="G18" i="27"/>
  <c r="F17" i="27"/>
  <c r="F16" i="27"/>
  <c r="F15" i="27"/>
  <c r="F14" i="27"/>
  <c r="F13" i="27"/>
  <c r="F12" i="27"/>
  <c r="G11" i="27"/>
  <c r="F35" i="27" l="1"/>
  <c r="F34" i="27" s="1"/>
  <c r="F19" i="28"/>
  <c r="G55" i="28"/>
  <c r="F25" i="28"/>
  <c r="F37" i="28"/>
  <c r="F10" i="28"/>
  <c r="F55" i="28"/>
  <c r="G44" i="28"/>
  <c r="G56" i="28" s="1"/>
  <c r="G58" i="28" s="1"/>
  <c r="G62" i="28" s="1"/>
  <c r="G31" i="27"/>
  <c r="G10" i="27"/>
  <c r="F18" i="27"/>
  <c r="F11" i="27"/>
  <c r="F26" i="27"/>
  <c r="G48" i="27"/>
  <c r="F31" i="27"/>
  <c r="K26" i="26"/>
  <c r="J26" i="26"/>
  <c r="I26" i="26"/>
  <c r="H26" i="26"/>
  <c r="G26" i="26"/>
  <c r="E26" i="26"/>
  <c r="I20" i="26"/>
  <c r="K19" i="26"/>
  <c r="L19" i="26" s="1"/>
  <c r="L16" i="26"/>
  <c r="K16" i="26"/>
  <c r="K18" i="26" s="1"/>
  <c r="J16" i="26"/>
  <c r="J18" i="26" s="1"/>
  <c r="J21" i="26" s="1"/>
  <c r="I16" i="26"/>
  <c r="I18" i="26" s="1"/>
  <c r="H16" i="26"/>
  <c r="H18" i="26" s="1"/>
  <c r="H21" i="26" s="1"/>
  <c r="G16" i="26"/>
  <c r="G18" i="26" s="1"/>
  <c r="G21" i="26" s="1"/>
  <c r="F16" i="26"/>
  <c r="F18" i="26" s="1"/>
  <c r="F21" i="26" s="1"/>
  <c r="E16" i="26"/>
  <c r="E18" i="26" s="1"/>
  <c r="E21" i="26" s="1"/>
  <c r="E76" i="19"/>
  <c r="E75" i="19"/>
  <c r="K21" i="26" l="1"/>
  <c r="H27" i="26"/>
  <c r="L26" i="26"/>
  <c r="G27" i="26"/>
  <c r="K27" i="26"/>
  <c r="F44" i="28"/>
  <c r="E27" i="26"/>
  <c r="I21" i="26"/>
  <c r="I27" i="26" s="1"/>
  <c r="E9" i="13"/>
  <c r="F56" i="28"/>
  <c r="F58" i="28" s="1"/>
  <c r="F62" i="28" s="1"/>
  <c r="F10" i="27"/>
  <c r="F48" i="27" s="1"/>
  <c r="E78" i="19"/>
  <c r="E79" i="19" s="1"/>
  <c r="L18" i="26"/>
  <c r="L21" i="26" s="1"/>
  <c r="L27" i="26" s="1"/>
  <c r="E28" i="13" l="1"/>
  <c r="E16" i="13"/>
  <c r="F63" i="28" l="1"/>
  <c r="E51" i="16"/>
  <c r="E59" i="13" l="1"/>
  <c r="E47" i="13"/>
  <c r="E15" i="13"/>
  <c r="E40" i="13" s="1"/>
  <c r="E46" i="13" l="1"/>
  <c r="E71" i="13" s="1"/>
  <c r="E72" i="13" s="1"/>
  <c r="E73" i="13" s="1"/>
  <c r="J16" i="9" l="1"/>
  <c r="I16" i="9"/>
  <c r="H16" i="9"/>
  <c r="G16" i="9"/>
  <c r="F16" i="9"/>
  <c r="E16" i="9"/>
  <c r="D16" i="9"/>
  <c r="K14" i="9"/>
  <c r="K16" i="9" s="1"/>
  <c r="E52" i="16" l="1"/>
  <c r="E58" i="16" s="1"/>
  <c r="I10" i="11" l="1"/>
  <c r="E11" i="11"/>
  <c r="H11" i="11"/>
  <c r="H10" i="11" s="1"/>
  <c r="N14" i="11"/>
  <c r="O14" i="11"/>
  <c r="N15" i="11"/>
  <c r="O15" i="11"/>
  <c r="N16" i="11"/>
  <c r="O16" i="11"/>
  <c r="N19" i="11"/>
  <c r="O19" i="11"/>
  <c r="N21" i="11"/>
  <c r="O21" i="11"/>
  <c r="N22" i="11"/>
  <c r="O22" i="11"/>
  <c r="N24" i="11"/>
  <c r="N23" i="11" s="1"/>
  <c r="O24" i="11"/>
  <c r="O23" i="11" s="1"/>
  <c r="H25" i="11"/>
  <c r="I25" i="11"/>
  <c r="N27" i="11"/>
  <c r="O27" i="11"/>
  <c r="N28" i="11"/>
  <c r="O28" i="11"/>
  <c r="H30" i="11"/>
  <c r="I30" i="11"/>
  <c r="N30" i="11"/>
  <c r="O30" i="11"/>
  <c r="N31" i="11"/>
  <c r="O31" i="11"/>
  <c r="N32" i="11"/>
  <c r="O32" i="11"/>
  <c r="N33" i="11"/>
  <c r="O33" i="11"/>
  <c r="H34" i="11"/>
  <c r="I34" i="11"/>
  <c r="N34" i="11"/>
  <c r="O34" i="11"/>
  <c r="N35" i="11"/>
  <c r="O35" i="11"/>
  <c r="N37" i="11"/>
  <c r="N36" i="11" s="1"/>
  <c r="O37" i="11"/>
  <c r="O36" i="11" s="1"/>
  <c r="I38" i="11"/>
  <c r="N39" i="11"/>
  <c r="N38" i="11" s="1"/>
  <c r="O39" i="11"/>
  <c r="O38" i="11" s="1"/>
  <c r="H41" i="11"/>
  <c r="E42" i="11"/>
  <c r="H42" i="11"/>
  <c r="H59" i="11"/>
  <c r="H70" i="11" s="1"/>
  <c r="I59" i="11"/>
  <c r="I70" i="11" s="1"/>
  <c r="F18" i="9"/>
  <c r="H18" i="9"/>
  <c r="H21" i="9" s="1"/>
  <c r="J18" i="9"/>
  <c r="J21" i="9" s="1"/>
  <c r="E10" i="12"/>
  <c r="D11" i="12"/>
  <c r="D10" i="12" s="1"/>
  <c r="D25" i="12"/>
  <c r="E25" i="12"/>
  <c r="D30" i="12"/>
  <c r="E30" i="12"/>
  <c r="D34" i="12"/>
  <c r="E34" i="12"/>
  <c r="E38" i="12"/>
  <c r="E51" i="12" s="1"/>
  <c r="D41" i="12"/>
  <c r="D42" i="12"/>
  <c r="D59" i="12"/>
  <c r="D70" i="12" s="1"/>
  <c r="E59" i="12"/>
  <c r="E70" i="12" s="1"/>
  <c r="E71" i="12" l="1"/>
  <c r="I51" i="11"/>
  <c r="I71" i="11" s="1"/>
  <c r="I18" i="9"/>
  <c r="D18" i="9"/>
  <c r="D21" i="9" s="1"/>
  <c r="E18" i="9"/>
  <c r="E21" i="9" s="1"/>
  <c r="D38" i="12"/>
  <c r="D51" i="12" s="1"/>
  <c r="D71" i="12" s="1"/>
  <c r="F21" i="9"/>
  <c r="N26" i="11"/>
  <c r="O13" i="11"/>
  <c r="N13" i="11"/>
  <c r="O26" i="11"/>
  <c r="N20" i="11"/>
  <c r="O29" i="11"/>
  <c r="H38" i="11"/>
  <c r="H51" i="11" s="1"/>
  <c r="H71" i="11" s="1"/>
  <c r="N29" i="11"/>
  <c r="O20" i="11"/>
  <c r="I19" i="9" l="1"/>
  <c r="I21" i="9" s="1"/>
  <c r="E4" i="16"/>
  <c r="N41" i="11"/>
  <c r="O41" i="11"/>
  <c r="K19" i="9" l="1"/>
  <c r="G18" i="9" l="1"/>
  <c r="K18" i="9" l="1"/>
  <c r="K21" i="9" s="1"/>
  <c r="G21" i="9"/>
</calcChain>
</file>

<file path=xl/comments1.xml><?xml version="1.0" encoding="utf-8"?>
<comments xmlns="http://schemas.openxmlformats.org/spreadsheetml/2006/main">
  <authors>
    <author>agonzalezan</author>
    <author>Adminsitrador del Sistema</author>
  </authors>
  <commentList>
    <comment ref="D18" authorId="0" shapeId="0">
      <text>
        <r>
          <rPr>
            <b/>
            <u/>
            <sz val="8"/>
            <color indexed="81"/>
            <rFont val="Tahoma"/>
            <family val="2"/>
          </rPr>
          <t>Impacte NIC's en grup 113000</t>
        </r>
        <r>
          <rPr>
            <sz val="8"/>
            <color indexed="81"/>
            <rFont val="Tahoma"/>
            <family val="2"/>
          </rPr>
          <t xml:space="preserve">
Rentings : -11.706,85
Provisió Grup UOC : 1.625.007,80
</t>
        </r>
      </text>
    </comment>
    <comment ref="I18" authorId="1" shapeId="0">
      <text>
        <r>
          <rPr>
            <b/>
            <u/>
            <sz val="8"/>
            <color indexed="81"/>
            <rFont val="Tahoma"/>
            <family val="2"/>
          </rPr>
          <t>Impacte NIC's grup 134000 (SWAP)</t>
        </r>
      </text>
    </comment>
    <comment ref="J18" authorId="0" shapeId="0">
      <text>
        <r>
          <rPr>
            <b/>
            <u/>
            <sz val="10"/>
            <color indexed="81"/>
            <rFont val="Tahoma"/>
            <family val="2"/>
          </rPr>
          <t>Impacte NIC's en grup 132</t>
        </r>
        <r>
          <rPr>
            <b/>
            <sz val="10"/>
            <color indexed="81"/>
            <rFont val="Tahoma"/>
            <family val="2"/>
          </rPr>
          <t>: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Traspàs de la 485 del 2007 de IN3 a la 132 :194.669,31
Activació contractes IN3 anteriors 2008 contra la 132 : 3.670.108,05
Modificacions contractes IN3 anteriors 2008:  69.131,76
Modificacions contractes IN3 anteriors 2008 : -15.097,45
Pròfits : 923.700,20
</t>
        </r>
        <r>
          <rPr>
            <b/>
            <u/>
            <sz val="9"/>
            <color indexed="81"/>
            <rFont val="Tahoma"/>
            <family val="2"/>
          </rPr>
          <t>TOTAL: 4.842.511,87 euros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Reclassificacions final d'any punt 6 = 15.097,45 Subvenció IN3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***Subvencions justificades IN3 contra previsió ingrés.  Tenim 8 però va contra una 4409. Import : -2.088.219,47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u/>
            <sz val="9"/>
            <color indexed="10"/>
            <rFont val="Tahoma"/>
            <family val="2"/>
          </rPr>
          <t>TOTAL: 2.769.389,85 euros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21" authorId="1" shapeId="0">
      <text>
        <r>
          <rPr>
            <b/>
            <sz val="8"/>
            <color indexed="81"/>
            <rFont val="Tahoma"/>
            <family val="2"/>
          </rPr>
          <t>(A)</t>
        </r>
      </text>
    </comment>
    <comment ref="I21" authorId="1" shapeId="0">
      <text>
        <r>
          <rPr>
            <b/>
            <sz val="8"/>
            <color indexed="81"/>
            <rFont val="Tahoma"/>
            <family val="2"/>
          </rPr>
          <t>SWAP= B.II - C.VIII</t>
        </r>
      </text>
    </comment>
    <comment ref="J21" authorId="1" shapeId="0">
      <text>
        <r>
          <rPr>
            <b/>
            <sz val="8"/>
            <color indexed="81"/>
            <rFont val="Tahoma"/>
            <family val="2"/>
          </rPr>
          <t>SUBV = B) III - C) IX</t>
        </r>
      </text>
    </comment>
    <comment ref="J27" authorId="0" shapeId="0">
      <text>
        <r>
          <rPr>
            <b/>
            <u/>
            <sz val="10"/>
            <color indexed="81"/>
            <rFont val="Tahoma"/>
            <family val="2"/>
          </rPr>
          <t>Moviments que afecten a PN però no passen per 8 i 9: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-59805,24 -39443,79 + 168155,14 - 168155,14 + 91366,53 = -7.882,50 euros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***</t>
        </r>
        <r>
          <rPr>
            <b/>
            <u/>
            <sz val="9"/>
            <color indexed="81"/>
            <rFont val="Tahoma"/>
            <family val="2"/>
          </rPr>
          <t>Total moviments de la 132_PN205 : -59.805,24 euros: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· Meritament projectes IN3. Casos que tenim més producció que import justificant (+ ingrés que despeses) i rebaixem l'ingrés contra 132_PN205 (antiga 485002).
Import : 84.314,40 euros 
· Meritament a ingrés de projectes que l'any passat teníem a la 485 i que aquest any, amb les NIC's, estan a la 132 PN205.
Import: -144.119,64 euros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**** </t>
        </r>
        <r>
          <rPr>
            <b/>
            <u/>
            <sz val="9"/>
            <color indexed="81"/>
            <rFont val="Tahoma"/>
            <family val="2"/>
          </rPr>
          <t>Portal universia</t>
        </r>
        <r>
          <rPr>
            <b/>
            <sz val="9"/>
            <color indexed="81"/>
            <rFont val="Tahoma"/>
            <family val="2"/>
          </rPr>
          <t xml:space="preserve">, depreciació d'immobilitzat financer, que al ser una donació, la tenim també en PN (132000):
297080  a  696080           </t>
        </r>
        <r>
          <rPr>
            <sz val="9"/>
            <color indexed="81"/>
            <rFont val="Tahoma"/>
            <family val="2"/>
          </rPr>
          <t>Depreciem l'immobilitzat financer</t>
        </r>
        <r>
          <rPr>
            <b/>
            <sz val="9"/>
            <color indexed="81"/>
            <rFont val="Tahoma"/>
            <family val="2"/>
          </rPr>
          <t xml:space="preserve">
796080  a  132-PN205     </t>
        </r>
        <r>
          <rPr>
            <sz val="9"/>
            <color indexed="81"/>
            <rFont val="Tahoma"/>
            <family val="2"/>
          </rPr>
          <t>Depreciem el valor de la Donació (PN)</t>
        </r>
        <r>
          <rPr>
            <b/>
            <sz val="9"/>
            <color indexed="81"/>
            <rFont val="Tahoma"/>
            <family val="2"/>
          </rPr>
          <t xml:space="preserve">
Traspàs a ingrés de la subvenció per import provisió.
</t>
        </r>
        <r>
          <rPr>
            <b/>
            <u/>
            <sz val="9"/>
            <color indexed="81"/>
            <rFont val="Tahoma"/>
            <family val="2"/>
          </rPr>
          <t>Import:  -39.443,79 euros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***Apunts inversions Nuria Vilar.  Subvencions justificades. 
El meritament de l'ingrés no correspon amb la justificació sinó amb l'amortització de l'actiu immobilitzat. Hi ha uns moviments de la 8 que serveixen per a cancel.lar l'import donat inicialment d'alta com a subvenció d'explotació que en realitat és subvenció de capital. 
</t>
        </r>
        <r>
          <rPr>
            <b/>
            <u/>
            <sz val="9"/>
            <color indexed="81"/>
            <rFont val="Tahoma"/>
            <family val="2"/>
          </rPr>
          <t>Import : - 168.155,14 euros</t>
        </r>
        <r>
          <rPr>
            <b/>
            <sz val="9"/>
            <color indexed="81"/>
            <rFont val="Tahoma"/>
            <family val="2"/>
          </rPr>
          <t xml:space="preserve">  </t>
        </r>
        <r>
          <rPr>
            <sz val="9"/>
            <color indexed="81"/>
            <rFont val="Tahoma"/>
            <family val="2"/>
          </rPr>
          <t>perquè compensem el 842-PN202 que hauria d'haver sigut 840.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u/>
            <sz val="9"/>
            <color indexed="81"/>
            <rFont val="Tahoma"/>
            <family val="2"/>
          </rPr>
          <t>Import : + 168.155,14 euros</t>
        </r>
        <r>
          <rPr>
            <sz val="9"/>
            <color indexed="81"/>
            <rFont val="Tahoma"/>
            <family val="2"/>
          </rPr>
          <t xml:space="preserve">    perquè compensem el 942-PN202 que hauria d'haver sigut 940.</t>
        </r>
        <r>
          <rPr>
            <b/>
            <sz val="9"/>
            <color indexed="81"/>
            <rFont val="Tahoma"/>
            <family val="2"/>
          </rPr>
          <t xml:space="preserve">
ja que no té que passar com a subv. d'explotació.</t>
        </r>
        <r>
          <rPr>
            <b/>
            <u/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***Moviments que no vindràn per cancel.lació de 8. Sinó que toquem directament la 132.
Projectes Telecentres ( Asstmt 6) . Entrat per reclassificació auditoria :  485 a 132 . 
</t>
        </r>
        <r>
          <rPr>
            <b/>
            <u/>
            <sz val="9"/>
            <color indexed="81"/>
            <rFont val="Tahoma"/>
            <family val="2"/>
          </rPr>
          <t>Import : + 91.366,53 euros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51" authorId="0" shapeId="0">
      <text>
        <r>
          <rPr>
            <b/>
            <sz val="8"/>
            <color indexed="81"/>
            <rFont val="Tahoma"/>
            <family val="2"/>
          </rPr>
          <t>agonzalezan:</t>
        </r>
        <r>
          <rPr>
            <sz val="8"/>
            <color indexed="81"/>
            <rFont val="Tahoma"/>
            <family val="2"/>
          </rPr>
          <t xml:space="preserve">
PORTAL UNIVERSIA : 132000-0000 : 3.953,89</t>
        </r>
      </text>
    </comment>
    <comment ref="J63" authorId="0" shapeId="0">
      <text>
        <r>
          <rPr>
            <b/>
            <sz val="8"/>
            <color indexed="81"/>
            <rFont val="Tahoma"/>
            <family val="2"/>
          </rPr>
          <t>agonzalezan:</t>
        </r>
        <r>
          <rPr>
            <sz val="8"/>
            <color indexed="81"/>
            <rFont val="Tahoma"/>
            <family val="2"/>
          </rPr>
          <t xml:space="preserve">
PORTAL UNIVERSIA : 132000-0000 : 12.239,04</t>
        </r>
      </text>
    </comment>
    <comment ref="J75" authorId="0" shapeId="0">
      <text>
        <r>
          <rPr>
            <b/>
            <sz val="8"/>
            <color indexed="81"/>
            <rFont val="Tahoma"/>
            <family val="2"/>
          </rPr>
          <t>agonzalezan:</t>
        </r>
        <r>
          <rPr>
            <sz val="8"/>
            <color indexed="81"/>
            <rFont val="Tahoma"/>
            <family val="2"/>
          </rPr>
          <t xml:space="preserve">
PORTAL UNIVERSIA : 132000-0000 : 3.619,20</t>
        </r>
      </text>
    </comment>
    <comment ref="J87" authorId="0" shapeId="0">
      <text>
        <r>
          <rPr>
            <b/>
            <sz val="8"/>
            <color indexed="81"/>
            <rFont val="Tahoma"/>
            <family val="2"/>
          </rPr>
          <t>agonzalezan:</t>
        </r>
        <r>
          <rPr>
            <sz val="8"/>
            <color indexed="81"/>
            <rFont val="Tahoma"/>
            <family val="2"/>
          </rPr>
          <t xml:space="preserve">
PORTAL UNIVERSIA : 132000-0000 : 0 (ja no queda saldo</t>
        </r>
      </text>
    </comment>
    <comment ref="J99" authorId="0" shapeId="0">
      <text>
        <r>
          <rPr>
            <b/>
            <sz val="8"/>
            <color indexed="81"/>
            <rFont val="Tahoma"/>
            <family val="2"/>
          </rPr>
          <t>agonzalezan:</t>
        </r>
        <r>
          <rPr>
            <sz val="8"/>
            <color indexed="81"/>
            <rFont val="Tahoma"/>
            <family val="2"/>
          </rPr>
          <t xml:space="preserve">
PORTAL UNIVERSIA : 132000-0000 : 0 (ja no queda saldo</t>
        </r>
      </text>
    </comment>
    <comment ref="J111" authorId="0" shapeId="0">
      <text>
        <r>
          <rPr>
            <b/>
            <sz val="8"/>
            <color indexed="81"/>
            <rFont val="Tahoma"/>
            <family val="2"/>
          </rPr>
          <t>agonzalezan:</t>
        </r>
        <r>
          <rPr>
            <sz val="8"/>
            <color indexed="81"/>
            <rFont val="Tahoma"/>
            <family val="2"/>
          </rPr>
          <t xml:space="preserve">
PORTAL UNIVERSIA : 132000-0000 : 0 (ja no queda saldo</t>
        </r>
      </text>
    </comment>
  </commentList>
</comments>
</file>

<file path=xl/comments2.xml><?xml version="1.0" encoding="utf-8"?>
<comments xmlns="http://schemas.openxmlformats.org/spreadsheetml/2006/main">
  <authors>
    <author>agonzalezan</author>
  </authors>
  <commentList>
    <comment ref="X20" authorId="0" shapeId="0">
      <text>
        <r>
          <rPr>
            <b/>
            <sz val="12"/>
            <color indexed="81"/>
            <rFont val="Tahoma"/>
            <family val="2"/>
          </rPr>
          <t xml:space="preserve">Pendent analitzar quan hi hagi saldo a veure on l'ubiquem , depenent de perquè l'utilitzem. En el 2013 hi havia un saldo de 0,1
</t>
        </r>
      </text>
    </comment>
  </commentList>
</comments>
</file>

<file path=xl/comments3.xml><?xml version="1.0" encoding="utf-8"?>
<comments xmlns="http://schemas.openxmlformats.org/spreadsheetml/2006/main">
  <authors>
    <author>Adminsitrador del Sistema</author>
  </authors>
  <commentList>
    <comment ref="M22" authorId="0" shapeId="0">
      <text>
        <r>
          <rPr>
            <b/>
            <sz val="8"/>
            <color indexed="81"/>
            <rFont val="Tahoma"/>
            <family val="2"/>
          </rPr>
          <t>També 940+940 = Liq. Pressupost (inversions)
Perquè totes les inversions estan subvencionades.</t>
        </r>
      </text>
    </comment>
  </commentList>
</comments>
</file>

<file path=xl/sharedStrings.xml><?xml version="1.0" encoding="utf-8"?>
<sst xmlns="http://schemas.openxmlformats.org/spreadsheetml/2006/main" count="2030" uniqueCount="839">
  <si>
    <t>Altres fluxos d'efectiu de les activitats d'explotació</t>
  </si>
  <si>
    <t xml:space="preserve">   - Pagaments d'interessos</t>
  </si>
  <si>
    <t xml:space="preserve">   - Cobraments de dividends</t>
  </si>
  <si>
    <t xml:space="preserve">   - Cobraments d'interessos</t>
  </si>
  <si>
    <t xml:space="preserve">   - Cobraments (pagaments) per impost sobre beneficis</t>
  </si>
  <si>
    <t xml:space="preserve">   - Altres cobraments (pagaments)</t>
  </si>
  <si>
    <t>Pagaments per inversions</t>
  </si>
  <si>
    <t xml:space="preserve">   - Empreses del grup i associades</t>
  </si>
  <si>
    <t xml:space="preserve">   - Actius no corrents mantinguts per a la venda</t>
  </si>
  <si>
    <t>Cobraments per desinversions</t>
  </si>
  <si>
    <t>Cobraments i pagaments per instruments de patrimoni</t>
  </si>
  <si>
    <t xml:space="preserve">   - Emissió d'instruments de patrimoni</t>
  </si>
  <si>
    <t xml:space="preserve">   - Amortització d'instruments de patrimoni</t>
  </si>
  <si>
    <t xml:space="preserve">   - Adquisició d'instruments de patrimoni propi</t>
  </si>
  <si>
    <t xml:space="preserve">   - Alienació d'instruments de patrimoni propi</t>
  </si>
  <si>
    <t>Cobraments i pagaments per instruments  de passiu financer</t>
  </si>
  <si>
    <t xml:space="preserve">   - Emissió de deutes amb entitats de crèdit</t>
  </si>
  <si>
    <t xml:space="preserve">   - Emissió de deutes amb empreses del grup i associades</t>
  </si>
  <si>
    <t xml:space="preserve">   - Emissió d'altres deutes</t>
  </si>
  <si>
    <t xml:space="preserve">   - Devolució i amortització d'obligacions i altres valors negociables</t>
  </si>
  <si>
    <t xml:space="preserve">   - Devolució i amortització de deutes amb entitats de crèdit</t>
  </si>
  <si>
    <t xml:space="preserve">   - Devolució i amortització de deutes amb empreses del grup i associades</t>
  </si>
  <si>
    <t xml:space="preserve">   - Devolució i amortització d'altres deutes</t>
  </si>
  <si>
    <t>Pagaments per dividends i remuneracions d'altres instruments de patrimoni</t>
  </si>
  <si>
    <t xml:space="preserve">   - Remuneració d'altres instruments de patrimoni</t>
  </si>
  <si>
    <t>EFECTE DE LES VARIACIONS DELS TIPUS DE CANVI (IV)</t>
  </si>
  <si>
    <t>AUGMENT/DISMINUCIÓ NETA DE L'EFECTIU O EQUIVALENTS (I+II+III+IV)</t>
  </si>
  <si>
    <t>Efectiu o equivalents a l'inici de l'exercici</t>
  </si>
  <si>
    <t>Efectiu o equivalents al final de l'exercici</t>
  </si>
  <si>
    <t>Les Notes 1 a ___ descrites a la Memòria adjunta formen part integrant de l'estat de fluxos d'efectiu corresponent a l'exercici 200X</t>
  </si>
  <si>
    <t xml:space="preserve">   - Emissió d'obligacions i altres valors negociables</t>
  </si>
  <si>
    <t>TOTAL</t>
  </si>
  <si>
    <t>200X</t>
  </si>
  <si>
    <t>200X-1 (*)</t>
  </si>
  <si>
    <t>Personal</t>
  </si>
  <si>
    <t>valor</t>
  </si>
  <si>
    <t>Notes de la</t>
  </si>
  <si>
    <t>Exercici</t>
  </si>
  <si>
    <t>Memòria</t>
  </si>
  <si>
    <t>PASSIU</t>
  </si>
  <si>
    <t>PATRIMONI NET</t>
  </si>
  <si>
    <t>Immobilitzat intangible</t>
  </si>
  <si>
    <t>Aplicacions informàtiques</t>
  </si>
  <si>
    <t>Reserves</t>
  </si>
  <si>
    <t>Altre immobilitzat intangible</t>
  </si>
  <si>
    <t>Immobilitzat material</t>
  </si>
  <si>
    <t>Romanent</t>
  </si>
  <si>
    <t>Instruments de patrimoni</t>
  </si>
  <si>
    <t>Altres actius financers</t>
  </si>
  <si>
    <t>Crèdits a tercers</t>
  </si>
  <si>
    <t>PASSIU NO CORRENT</t>
  </si>
  <si>
    <t>Altres provisions</t>
  </si>
  <si>
    <t>Existències</t>
  </si>
  <si>
    <t>Altres passius financers</t>
  </si>
  <si>
    <t>PASSIU CORRENT</t>
  </si>
  <si>
    <t>Deutes a curt termini</t>
  </si>
  <si>
    <t>Proveïdors</t>
  </si>
  <si>
    <t>Inversions financeres a curt termini</t>
  </si>
  <si>
    <t>Periodificacions a curt termini</t>
  </si>
  <si>
    <t>Tresoreria</t>
  </si>
  <si>
    <t>OPERACIONS CONTINUADES</t>
  </si>
  <si>
    <t>Vendes</t>
  </si>
  <si>
    <t>Prestació de serveis</t>
  </si>
  <si>
    <t>Aprovisionaments</t>
  </si>
  <si>
    <t>Despeses de personal</t>
  </si>
  <si>
    <t>Càrregues socials</t>
  </si>
  <si>
    <t>Provisions</t>
  </si>
  <si>
    <t>Serveis exteriors</t>
  </si>
  <si>
    <t>Tributs</t>
  </si>
  <si>
    <t>Altres despeses de gestió corrent</t>
  </si>
  <si>
    <t>Ingressos financers</t>
  </si>
  <si>
    <t>De participacions en instruments de patrimoni</t>
  </si>
  <si>
    <t>Variació del valor raonable en instruments financers</t>
  </si>
  <si>
    <t>Diferències de canvi</t>
  </si>
  <si>
    <t>RESULTAT FINANCER</t>
  </si>
  <si>
    <t>Impostos sobre beneficis</t>
  </si>
  <si>
    <t>OPERACIONS INTERROMPUDES</t>
  </si>
  <si>
    <t xml:space="preserve">     Altres ingressos/despeses</t>
  </si>
  <si>
    <t xml:space="preserve">   - Efecte impositiu</t>
  </si>
  <si>
    <t>B) ESTAT TOTAL DE CANVIS EN EL PATRIMONI NET</t>
  </si>
  <si>
    <t>canvis de</t>
  </si>
  <si>
    <t xml:space="preserve">donacions </t>
  </si>
  <si>
    <t>anteriors</t>
  </si>
  <si>
    <t xml:space="preserve">     Altres variacions del patrimoni net</t>
  </si>
  <si>
    <t xml:space="preserve">   - Variació de provisions</t>
  </si>
  <si>
    <t xml:space="preserve">   - Ingressos financers</t>
  </si>
  <si>
    <t xml:space="preserve">   - Diferències de canvi</t>
  </si>
  <si>
    <t xml:space="preserve">   - Variació de valor raonable en instruments financers</t>
  </si>
  <si>
    <t>Canvis en el capital corrent</t>
  </si>
  <si>
    <t xml:space="preserve">   - Existències</t>
  </si>
  <si>
    <t xml:space="preserve">   - Altres actius corrents</t>
  </si>
  <si>
    <t xml:space="preserve">   - Altres passius corrents</t>
  </si>
  <si>
    <t xml:space="preserve">   - Immobilitzat intangible</t>
  </si>
  <si>
    <t xml:space="preserve">   - Immobilitzat material</t>
  </si>
  <si>
    <t xml:space="preserve">   - Inversions immobiliàries</t>
  </si>
  <si>
    <t xml:space="preserve">   - Altres actius financers</t>
  </si>
  <si>
    <t xml:space="preserve">   - Altres actius</t>
  </si>
  <si>
    <t xml:space="preserve">   - Dividends</t>
  </si>
  <si>
    <t>(Milers d'Euros)</t>
  </si>
  <si>
    <t>ACTIU</t>
  </si>
  <si>
    <t>ACTIU NO CORRENT</t>
  </si>
  <si>
    <t>Fons de comerç</t>
  </si>
  <si>
    <t>Creditors comercials i altres comptes a pagar</t>
  </si>
  <si>
    <t>Proveïdors, empreses del grup i associades</t>
  </si>
  <si>
    <t>Efectiu i altres actius líquids equivalents</t>
  </si>
  <si>
    <t>Inversions en empreses del grup i associades a llarg termini</t>
  </si>
  <si>
    <t>Inversions financeres a llarg termini</t>
  </si>
  <si>
    <t>ACTIU CORRENT</t>
  </si>
  <si>
    <t>TOTAL ACTIU</t>
  </si>
  <si>
    <t>FONS PROPIS-</t>
  </si>
  <si>
    <t>Resultats negatius d'exercicis anteriors</t>
  </si>
  <si>
    <t>SUBVENCIONS, DONACIONS I LLEGATS REBUTS-</t>
  </si>
  <si>
    <t>Subvencions, donacions i llegats rebuts</t>
  </si>
  <si>
    <t>Provisions a llarg termini</t>
  </si>
  <si>
    <t>Deutes a llarg termini</t>
  </si>
  <si>
    <t>Deutes amb entitats de crèdit</t>
  </si>
  <si>
    <t>Deutes amb empreses del grup i associades a curt termini</t>
  </si>
  <si>
    <t>Creditors diversos</t>
  </si>
  <si>
    <t>TOTAL PATRIMONI NET I PASSIU</t>
  </si>
  <si>
    <t>Treballs realitzats per l'empresa per al seu actiu</t>
  </si>
  <si>
    <t>Consum de primeres matèries i altres matèries consumibles</t>
  </si>
  <si>
    <t>Deteriorament de mercaderies, primeres matèries i altres aprovisionaments</t>
  </si>
  <si>
    <t>Altres ingressos d'explotació</t>
  </si>
  <si>
    <t>Ingressos accessoris i altres de gestió corrent</t>
  </si>
  <si>
    <t>Subvencions d'explotació incorporades al resultat de l'exercici</t>
  </si>
  <si>
    <t>Sous, salaris i assimilats</t>
  </si>
  <si>
    <t>Altres despeses d'explotació</t>
  </si>
  <si>
    <t>Pèrdues, deteriorament i variació de provisions per operacions comercials</t>
  </si>
  <si>
    <t>Amortització de l'immobilitzat</t>
  </si>
  <si>
    <t>Imputació de subvencions d'immobilitzat no financer i altres</t>
  </si>
  <si>
    <t>Deteriorament i resultat per alienacions de l'immobilitzat</t>
  </si>
  <si>
    <t>Deterioraments i pèrdues</t>
  </si>
  <si>
    <t>Resultats per alienacions i altres</t>
  </si>
  <si>
    <t>Cartera de negociació i altres</t>
  </si>
  <si>
    <t>RESULTAT D'EXPLOTACIÓ</t>
  </si>
  <si>
    <t>De valors negociables i altres instruments financers</t>
  </si>
  <si>
    <t>Despeses financeres</t>
  </si>
  <si>
    <t>Per deutes amb empreses del grup i associades</t>
  </si>
  <si>
    <t>Per deutes amb tercers</t>
  </si>
  <si>
    <t>Per actualització de provisions</t>
  </si>
  <si>
    <t>Imputació al resultat de l'exercici per actius financers disponibles per a la venda</t>
  </si>
  <si>
    <t>RESULTAT ABANS D'IMPOSTOS</t>
  </si>
  <si>
    <t>Resultat de l'exercici procedent d'operacions interrompudes net d'impostos</t>
  </si>
  <si>
    <t xml:space="preserve">RESULTAT DE L'EXERCICI </t>
  </si>
  <si>
    <t>A) ESTAT D'INGRESSOS I DESPESES RECONEGUTS</t>
  </si>
  <si>
    <t>RESULTAT DEL COMPTE DE PÈRDUES I GUANYS (I)</t>
  </si>
  <si>
    <t>Ingressos i despeses imputats directament al patrimoni net</t>
  </si>
  <si>
    <t xml:space="preserve">   - Per valoració d'instruments financers</t>
  </si>
  <si>
    <t xml:space="preserve">     Actius financers disponibles per a a venda</t>
  </si>
  <si>
    <t xml:space="preserve">   - Per cobertura de fluxos d'efectiu</t>
  </si>
  <si>
    <t xml:space="preserve">   - Subvencions, donacions i llegats rebuts</t>
  </si>
  <si>
    <t xml:space="preserve">   - Per guanys i pèrdues actuarials i altres ajustos</t>
  </si>
  <si>
    <t>TOTAL INGRESSOS I DESPESES IMPUTATS DIRECTAMENT EN EL PATRIMONI NET (II)</t>
  </si>
  <si>
    <t>Transferències al compte de pèrdues i guanys</t>
  </si>
  <si>
    <t xml:space="preserve">     Actius financers disponibles per a la venda</t>
  </si>
  <si>
    <t>TOTAL INGRESSOS I DESPESES RECONEGUTS (I+II+III)</t>
  </si>
  <si>
    <t>Les Notes 1 a ___ descrites a la Memòria adjunta formen part integrant de l'estat d'ingressos i despeses reconeguts corresponent a l'exercici 200X</t>
  </si>
  <si>
    <t>d'exercicis</t>
  </si>
  <si>
    <t>de l'exercici</t>
  </si>
  <si>
    <t>Ajustos per</t>
  </si>
  <si>
    <t>Subvencions,</t>
  </si>
  <si>
    <t>i llegats</t>
  </si>
  <si>
    <t xml:space="preserve">     Total ingressos i despeses reconeguts</t>
  </si>
  <si>
    <t xml:space="preserve">ESTAT DE FLUXOS D'EFECTIU DELS EXERCICIS 200X I 200X-1   </t>
  </si>
  <si>
    <t xml:space="preserve">Exercici </t>
  </si>
  <si>
    <t>Resultat de l'exercici abans d'impostos</t>
  </si>
  <si>
    <t>Ajustos al resultat:</t>
  </si>
  <si>
    <t xml:space="preserve">   - Amortització de l'immobilitzat</t>
  </si>
  <si>
    <t xml:space="preserve">   - Correccions valoratives per deteriorament</t>
  </si>
  <si>
    <t xml:space="preserve">   - Imputació de subvencions</t>
  </si>
  <si>
    <t xml:space="preserve">   - Resultats per baixes i alienacions d'immobilitzat</t>
  </si>
  <si>
    <t xml:space="preserve">   - Resultats per baixes i alienacions d'instruments financers</t>
  </si>
  <si>
    <t xml:space="preserve">   - Despeses financeres</t>
  </si>
  <si>
    <t xml:space="preserve">   - Altres ingressos i despeses</t>
  </si>
  <si>
    <t xml:space="preserve">   - Deutors i altres comptes a cobrar</t>
  </si>
  <si>
    <t xml:space="preserve">   - Creditors i altres comptes a pagar</t>
  </si>
  <si>
    <t xml:space="preserve">   - Altres actius i passius no corrents</t>
  </si>
  <si>
    <t>TOTAL TRANSFERÈNCIES AL COMPTE DE PÈRDUES I GUANYS (III)</t>
  </si>
  <si>
    <r>
      <t>(*) Inclòs a efectes comparatius (vegeu la Nota 2.4.2)</t>
    </r>
    <r>
      <rPr>
        <sz val="10"/>
        <color indexed="10"/>
        <rFont val="Arial"/>
        <family val="2"/>
      </rPr>
      <t xml:space="preserve"> (Aquest peu de pàgina només s'aplica per a l'any de transició)</t>
    </r>
  </si>
  <si>
    <t>FLUXOS D'EFECTIU DE LES ACTIVITATS D'INVERSIÓ (II):</t>
  </si>
  <si>
    <t>FLUXOS D'EFECTIU DE LES ACTIVITATS DE FINANÇAMENT (III):</t>
  </si>
  <si>
    <t>FLUXOS D'EFECTIU DE LES ACTIVITATS D'EXPLOTACIÓ (I):</t>
  </si>
  <si>
    <t>Altres resultats</t>
  </si>
  <si>
    <t>Despeses i ingressos excepcionals</t>
  </si>
  <si>
    <t>31.12.2011</t>
  </si>
  <si>
    <t>31.12.2010</t>
  </si>
  <si>
    <t>(Euros)</t>
  </si>
  <si>
    <t>COMPTA DE PÈRDUES I GUANYS L'EXERCICI 2011</t>
  </si>
  <si>
    <t>ESTAT DE CANVI EN EL PATRIMONI NET DEL L'EXERCICI 2011</t>
  </si>
  <si>
    <t>Nota 15.1</t>
  </si>
  <si>
    <t>Nota 15.2</t>
  </si>
  <si>
    <t>Nota 15.3</t>
  </si>
  <si>
    <t>FUNDACIÓ PER A LA UNIVERSITAT OBERTA DE CATALUNYA</t>
  </si>
  <si>
    <t>Fons dotacional</t>
  </si>
  <si>
    <t xml:space="preserve">1. </t>
  </si>
  <si>
    <t>Ingressos per a les activitats</t>
  </si>
  <si>
    <t>a)</t>
  </si>
  <si>
    <t>b)</t>
  </si>
  <si>
    <t>Prestacions de serveis</t>
  </si>
  <si>
    <t>c)</t>
  </si>
  <si>
    <t>Ingressos rebuts amb caràcter periòdic</t>
  </si>
  <si>
    <t>d)</t>
  </si>
  <si>
    <t>Ingressos de promocions, patrocinadors i col·laboracions</t>
  </si>
  <si>
    <t>e)</t>
  </si>
  <si>
    <t>Subvencions oficials a les activitats</t>
  </si>
  <si>
    <t>f)</t>
  </si>
  <si>
    <t>Donacions i altres ingresssos per a les activitats</t>
  </si>
  <si>
    <t>g)</t>
  </si>
  <si>
    <t>Altres subv., donac. i llegats incorp result de l'exercici</t>
  </si>
  <si>
    <t>h)</t>
  </si>
  <si>
    <t>Reintegrament de subvencions, donacions i llegats rebuts</t>
  </si>
  <si>
    <t xml:space="preserve">2. </t>
  </si>
  <si>
    <t>Ajuts concedits i altres despeses</t>
  </si>
  <si>
    <t>Ajuts concedits</t>
  </si>
  <si>
    <t>Despeses per col·laboracions i per l'exercici del càrrec de membre de l'òrgan govern</t>
  </si>
  <si>
    <t>Reintegrament d'ajuts i assignacions</t>
  </si>
  <si>
    <t>3.</t>
  </si>
  <si>
    <t>Variacions d'existències de productes acabats i en curs</t>
  </si>
  <si>
    <t>4.</t>
  </si>
  <si>
    <t>Treballs realitzats per l'entitat per al seu actiu</t>
  </si>
  <si>
    <t xml:space="preserve">5. </t>
  </si>
  <si>
    <t>Consum de bens destinats a les activitats</t>
  </si>
  <si>
    <t>Treballs realitzats per altres entitats</t>
  </si>
  <si>
    <t>Deteriorament de bens destinats a les activitats</t>
  </si>
  <si>
    <t xml:space="preserve">6. </t>
  </si>
  <si>
    <t>Altres ingressos de les activitats</t>
  </si>
  <si>
    <t>Ingressos per arrendaments</t>
  </si>
  <si>
    <t>Ingressos per serveis al personal</t>
  </si>
  <si>
    <t xml:space="preserve">7. </t>
  </si>
  <si>
    <t xml:space="preserve">8. </t>
  </si>
  <si>
    <t>Pèrdues, deteriorament i variació de provisions per operacions de les activitats</t>
  </si>
  <si>
    <t>9.</t>
  </si>
  <si>
    <t xml:space="preserve">10. </t>
  </si>
  <si>
    <t>Subvencions, donacions i llegats traspassats al resultat</t>
  </si>
  <si>
    <t xml:space="preserve">11. </t>
  </si>
  <si>
    <t>Excés de provisions</t>
  </si>
  <si>
    <t xml:space="preserve">12. </t>
  </si>
  <si>
    <t>Deteriorament i resultat per alinenacions de l'immobilitzat</t>
  </si>
  <si>
    <t xml:space="preserve">13. </t>
  </si>
  <si>
    <t>RESULTAT D'EXPLOTACIÓ (1+2+3+4+5+6+7+8+9+10+11+12+13)</t>
  </si>
  <si>
    <t xml:space="preserve">14. </t>
  </si>
  <si>
    <t>a1) En entitats del grup i associades</t>
  </si>
  <si>
    <t>a2) En tercers</t>
  </si>
  <si>
    <t xml:space="preserve"> De valors negociables i altres instruments financers</t>
  </si>
  <si>
    <t>b1) En entitas del grup i associades</t>
  </si>
  <si>
    <t>b2) En tercers</t>
  </si>
  <si>
    <t xml:space="preserve">15. </t>
  </si>
  <si>
    <t>Per deutes amb entitats del grup i associades</t>
  </si>
  <si>
    <t xml:space="preserve">16. </t>
  </si>
  <si>
    <t>Variació de valor raonable en instruments financers</t>
  </si>
  <si>
    <t xml:space="preserve">17. </t>
  </si>
  <si>
    <t>18.</t>
  </si>
  <si>
    <t>Deteriorament i resultat per alienacions d'instruments</t>
  </si>
  <si>
    <t>RESULTAT FINANCER (14+15+16+17+18)</t>
  </si>
  <si>
    <t>RESULTAT ABANS D'IMPOSTOS (I+II)</t>
  </si>
  <si>
    <t>RESULTAT DE L'EXERCICI</t>
  </si>
  <si>
    <t>A) OPERACIONS CONTINUADES</t>
  </si>
  <si>
    <t>A.1)</t>
  </si>
  <si>
    <t>A.2)</t>
  </si>
  <si>
    <t>A.3)</t>
  </si>
  <si>
    <t>A.4)</t>
  </si>
  <si>
    <t>A.5)</t>
  </si>
  <si>
    <t>RESULTAT DE L'EXERCICI PROCEDENT D'OPERACIONS</t>
  </si>
  <si>
    <t>Notes de la memòria</t>
  </si>
  <si>
    <t>Exercici 2011</t>
  </si>
  <si>
    <t>Exercici 2010</t>
  </si>
  <si>
    <t>15.1</t>
  </si>
  <si>
    <t>15.2</t>
  </si>
  <si>
    <t>15.3</t>
  </si>
  <si>
    <t>15.4</t>
  </si>
  <si>
    <t>Béns destinats a les activitats</t>
  </si>
  <si>
    <t>Usuaris, patrocinadors i deutors de les activitats i altres comptes a cobrar</t>
  </si>
  <si>
    <t>Fons dotacionals</t>
  </si>
  <si>
    <t>Excedents d'exercicis anteriors</t>
  </si>
  <si>
    <t>Les Notes 1 a 20 descrites a la Memòria adjunta formen part integrant del compte de pèrdues i guanys corresponent a l'exercici 20112</t>
  </si>
  <si>
    <t>Usuaris i deutors per vendes i prestació de serveis</t>
  </si>
  <si>
    <t>1. Alumnes</t>
  </si>
  <si>
    <t>3. Deutors per prestacions de serveis</t>
  </si>
  <si>
    <t>Ajuts conedits i altres despeses</t>
  </si>
  <si>
    <t>Les Notes 1 a 20 descrites a la Memòria adjunta formen part integrant del compte de pèrdues i guanys corresponent a l'exercici 2011</t>
  </si>
  <si>
    <t>COMPTE DE PÈRDUES I GUANYS DE L'EXERCICI 2011</t>
  </si>
  <si>
    <t>Ingressos per les activitats</t>
  </si>
  <si>
    <r>
      <t xml:space="preserve">(*) Inclòs a efectes comparatius (vegeu la Nota 2.4.2) </t>
    </r>
    <r>
      <rPr>
        <sz val="8"/>
        <color indexed="10"/>
        <rFont val="Arial"/>
        <family val="2"/>
      </rPr>
      <t>(Aquest peu de pàgina només s'aplica per a l'any de transició)</t>
    </r>
  </si>
  <si>
    <t>Donacions i altres ingressos per a activitats</t>
  </si>
  <si>
    <t>Drets sobre béns cedits en ús gratuïtament</t>
  </si>
  <si>
    <t>Notes de la Memòria</t>
  </si>
  <si>
    <t>A) Resultat del compte de resultats</t>
  </si>
  <si>
    <t>Ingressos i despeses imputats directament en el patrimoni net</t>
  </si>
  <si>
    <t>I.</t>
  </si>
  <si>
    <t>Per valoració d'instruments financers</t>
  </si>
  <si>
    <t>1. Actius financers disponibles per a la venda</t>
  </si>
  <si>
    <t>2. Altres ingressos/despeses</t>
  </si>
  <si>
    <t xml:space="preserve">II. </t>
  </si>
  <si>
    <t>Per cobertures de fluxos d'efectiu</t>
  </si>
  <si>
    <t xml:space="preserve">III. </t>
  </si>
  <si>
    <t>1. Finançament públic d'inversions</t>
  </si>
  <si>
    <t xml:space="preserve">  1.3. Subvencions altres Generalitat ( No CP)</t>
  </si>
  <si>
    <t xml:space="preserve">  1.5. Subvencions altres Ministeri </t>
  </si>
  <si>
    <t xml:space="preserve">  1.6. Subvencions UE</t>
  </si>
  <si>
    <t xml:space="preserve">  1.7. Subvencions altres del sector públic</t>
  </si>
  <si>
    <t xml:space="preserve">  1.8. Drets de finançament</t>
  </si>
  <si>
    <t xml:space="preserve">  1.9. Cessió d'ús</t>
  </si>
  <si>
    <t>2. Finançament privat d'inversions</t>
  </si>
  <si>
    <t>3. Subvencions d'explotació</t>
  </si>
  <si>
    <t xml:space="preserve">  3.5. Subvencions altres Ministeri</t>
  </si>
  <si>
    <t xml:space="preserve">  3.6. Subvencions UE</t>
  </si>
  <si>
    <t xml:space="preserve">  3.7. Subvencions altres del sector públic</t>
  </si>
  <si>
    <t>4. Subvencions d'explotació privades</t>
  </si>
  <si>
    <t>IV.</t>
  </si>
  <si>
    <t>Per guanys i pèrdues actuarials i altres ajustaments</t>
  </si>
  <si>
    <t xml:space="preserve">V. </t>
  </si>
  <si>
    <t>Efecte impositiu</t>
  </si>
  <si>
    <t xml:space="preserve">VI. </t>
  </si>
  <si>
    <t>Actius no corrents i passius vinculats, mantinguts per a la venda</t>
  </si>
  <si>
    <t>B) Total ingressos i despeses imputats directament en el PN   (I+II+III+IV+V+VI)</t>
  </si>
  <si>
    <t>Transferències al compte de resultats</t>
  </si>
  <si>
    <t>VII.</t>
  </si>
  <si>
    <t>VIII.</t>
  </si>
  <si>
    <t>IX.</t>
  </si>
  <si>
    <t xml:space="preserve">  1.5. Subvencions altres Ministeri</t>
  </si>
  <si>
    <t>3. Subvencions d'explotació públiques</t>
  </si>
  <si>
    <t xml:space="preserve">X. </t>
  </si>
  <si>
    <t>XI.</t>
  </si>
  <si>
    <t>C) Total transferències al compte de resultats   (VII+VIII+IX+X+XI)</t>
  </si>
  <si>
    <t>EFECTE EN EL PATRIMONI NET (B+C)</t>
  </si>
  <si>
    <t>TOTAL D'INGRESSOS I DESPESES RECONEGUTS   (A+B+C)</t>
  </si>
  <si>
    <t>Materials didàctics</t>
  </si>
  <si>
    <t>Patents, llicències, marques i similars</t>
  </si>
  <si>
    <t xml:space="preserve">Subvencions oficials a les activitats </t>
  </si>
  <si>
    <t>Acomptes d'usuaris</t>
  </si>
  <si>
    <t xml:space="preserve">Fons </t>
  </si>
  <si>
    <t>Dotacionals</t>
  </si>
  <si>
    <t>Excedents</t>
  </si>
  <si>
    <t xml:space="preserve">Excedent </t>
  </si>
  <si>
    <t>Consum de béns destinats a les activitats</t>
  </si>
  <si>
    <t>A)</t>
  </si>
  <si>
    <t>1.</t>
  </si>
  <si>
    <t>2.</t>
  </si>
  <si>
    <t>5.</t>
  </si>
  <si>
    <t>6.</t>
  </si>
  <si>
    <t>7.</t>
  </si>
  <si>
    <t>8.</t>
  </si>
  <si>
    <t>10.</t>
  </si>
  <si>
    <t>12.</t>
  </si>
  <si>
    <t>13.</t>
  </si>
  <si>
    <t>14.</t>
  </si>
  <si>
    <t>15.</t>
  </si>
  <si>
    <t>16.</t>
  </si>
  <si>
    <t>17.</t>
  </si>
  <si>
    <t xml:space="preserve">RESULTAT DE L'EXERCICI PROCEDENT D'OPERACIONS </t>
  </si>
  <si>
    <t>Construccions</t>
  </si>
  <si>
    <t>Instal·lacions tècniques</t>
  </si>
  <si>
    <t>Mobiliari</t>
  </si>
  <si>
    <t>Equips per a processaments d'informació</t>
  </si>
  <si>
    <t>Altre immobilitzat material</t>
  </si>
  <si>
    <t>Deutors, entitats del grup, associades i altres parts vinculades</t>
  </si>
  <si>
    <t>Altres deutors</t>
  </si>
  <si>
    <t>II.</t>
  </si>
  <si>
    <t>V.</t>
  </si>
  <si>
    <t>VI.</t>
  </si>
  <si>
    <t>B)</t>
  </si>
  <si>
    <t>III.</t>
  </si>
  <si>
    <t>Subvencions oficials en capital</t>
  </si>
  <si>
    <t>Donacions i llegats en capital</t>
  </si>
  <si>
    <t>Altres subvencions, donacions i llegats</t>
  </si>
  <si>
    <t>C)</t>
  </si>
  <si>
    <t>Proveïdors d'immobilitzat, entitats del grup i associades</t>
  </si>
  <si>
    <t>Altres deutes amb entitats del grup i associades</t>
  </si>
  <si>
    <t>Excedents de l'exercici</t>
  </si>
  <si>
    <t>Altres crèdits amb les administracions públiques</t>
  </si>
  <si>
    <t>Altres deutes amb les administracions públiques</t>
  </si>
  <si>
    <t xml:space="preserve">  1.1. Subvencions CP inversions Generalitat</t>
  </si>
  <si>
    <t xml:space="preserve">  1.2. Subvencions CP inversions Ministeri</t>
  </si>
  <si>
    <t xml:space="preserve">  1.4. Subvencions entitats dependents Generalitat (incloses AP)</t>
  </si>
  <si>
    <t xml:space="preserve">  3.1. Subvencions CP despeses Generalitat</t>
  </si>
  <si>
    <t xml:space="preserve">  3.2. Subvencions CP despeses Ministeri</t>
  </si>
  <si>
    <t xml:space="preserve">  3.4. Subvencions entitats dependents Generalitat (incloses AP)</t>
  </si>
  <si>
    <t xml:space="preserve">  1.4. Subvencions entitats dependents Generalitat  (incloses AP)</t>
  </si>
  <si>
    <t xml:space="preserve">  3.3. Subvencions altres Generalitat (No CP)</t>
  </si>
  <si>
    <t xml:space="preserve">  3.8. Subvencions despeses PROFIT</t>
  </si>
  <si>
    <t>2. Deutors per subvencions</t>
  </si>
  <si>
    <t>Excedents pendents aplicació activitats estatutàries</t>
  </si>
  <si>
    <t>-</t>
  </si>
  <si>
    <t>SALDO AJUSTAT A L'INICI DE L'EXERCICI 2013</t>
  </si>
  <si>
    <t>SALDO FINAL DE L'EXERCICI 2013</t>
  </si>
  <si>
    <t>Interessos a curt termini amb entitats del grup i associades</t>
  </si>
  <si>
    <t xml:space="preserve">Les notes 1 a 21 descrites a la Memòria adjunta formen part integrant de l'estat d'ingressos i despeses </t>
  </si>
  <si>
    <t xml:space="preserve"> </t>
  </si>
  <si>
    <t>A. FLUXOS D'EFECTIU DE LES ACTIVITATS D'EXPLOTACIÓ</t>
  </si>
  <si>
    <t xml:space="preserve">1. Resultat de l'exercici abans d'impostos </t>
  </si>
  <si>
    <t>2. Ajustaments del resultat</t>
  </si>
  <si>
    <t>a) Amortització de l'immobilitzat (+)</t>
  </si>
  <si>
    <t>b) Correccions valoratives per deteriorament (+/-)</t>
  </si>
  <si>
    <t>c) Variació de provisions (+/-)</t>
  </si>
  <si>
    <t>d) Subvencions traspassades (-)</t>
  </si>
  <si>
    <t>g) Ingressos financers (-)</t>
  </si>
  <si>
    <t>h) Despeses financeres (+)</t>
  </si>
  <si>
    <t>i) Diferències de canvi (+/-)</t>
  </si>
  <si>
    <t>j) Variacions de valor raonable en instruments financers (+/-)</t>
  </si>
  <si>
    <t>k) Altres ingressos i despeses (+/-)</t>
  </si>
  <si>
    <t>3. Canvis en el capital corrent</t>
  </si>
  <si>
    <t>a) Existències (+/-)</t>
  </si>
  <si>
    <t>b) Deutors i altres comptes a cobrar (+/-)</t>
  </si>
  <si>
    <t>c) Altres actius corrents (+/-)</t>
  </si>
  <si>
    <t>d) Creditors i altres comptes a pagar (+/-)</t>
  </si>
  <si>
    <t>e) Altres passius corrents (+/-)</t>
  </si>
  <si>
    <t>4. Altres fluxos d'efectiu de les activitats d'explotació</t>
  </si>
  <si>
    <t>a.1) Pagament d'interessos (-)</t>
  </si>
  <si>
    <t>a.2) Pagament d'interessos empreses del grup(-)</t>
  </si>
  <si>
    <t>c.1) Cobraments d'interessos (+)</t>
  </si>
  <si>
    <t>5. Fluxos d'efectiu de les activitats d'explotació (+/-1+/-2+/-3+/-4)</t>
  </si>
  <si>
    <t>B. FLUXOS D'EFECTIU DE LES ACTIVITATS D'INVERSIÓ</t>
  </si>
  <si>
    <t>6. Pagaments per inversions (-)</t>
  </si>
  <si>
    <t>b) Immobilitzat intangible</t>
  </si>
  <si>
    <t>c) Immobilitzat material</t>
  </si>
  <si>
    <t>f) Altres actius financers</t>
  </si>
  <si>
    <t>7. Cobraments per desinversions (+)</t>
  </si>
  <si>
    <t>g) Altres actius financers</t>
  </si>
  <si>
    <t>8. Fluxos d'efectiu de les activitats d'inversió (7-6)</t>
  </si>
  <si>
    <t>C. FLUXOS D'EFECTIU DE LES ACTIVITATS DE FINANÇAMENT</t>
  </si>
  <si>
    <t>9. Cobraments i pagaments per instruments de patrimoni</t>
  </si>
  <si>
    <t>b) Subvencions, donacions i llegats rebuts (+)</t>
  </si>
  <si>
    <t>10. Cobraments i pagaments per instruments de passiu financer</t>
  </si>
  <si>
    <t>a) Emissió</t>
  </si>
  <si>
    <t xml:space="preserve">      2. Deutes amb entitats del grup i associades (+)</t>
  </si>
  <si>
    <t xml:space="preserve">      3. Altres deutes (+)</t>
  </si>
  <si>
    <t>b) Devolució i amortització de</t>
  </si>
  <si>
    <t>11. Fluxos d'efectiu de les activitats de finançament (+/-9+/-10)</t>
  </si>
  <si>
    <t>D. EFECTE DE LES VARIACIONS DEL TIPUS DE CANVI</t>
  </si>
  <si>
    <t>E. AUGMENT/DISMINUCIÓ NETA DE L'EFECTIU O EQUIVALENTS (+/-5+/-8+/-11+/-D)</t>
  </si>
  <si>
    <t>Efectiu o equivalents al començament de l'exercici</t>
  </si>
  <si>
    <t>ESTAT DE FLUXES D'EFECTIU</t>
  </si>
  <si>
    <t xml:space="preserve">Les notes 1 a 21 descrites en la Memòria adjunta formen part integrant de l'estat de fluxes d'efectiu corresponent </t>
  </si>
  <si>
    <t xml:space="preserve">Excedents pendents </t>
  </si>
  <si>
    <t xml:space="preserve">d'aplicació en </t>
  </si>
  <si>
    <t>activitats estatutàries</t>
  </si>
  <si>
    <t>31.12.2014</t>
  </si>
  <si>
    <t>SALDO FINAL TANCAMENT DE L'EXERCICI 2012</t>
  </si>
  <si>
    <t>SALDO AJUSTAT A L'INICI DE L'EXERCICI 2014</t>
  </si>
  <si>
    <t>SALDO FINAL DE L'EXERCICI 2014</t>
  </si>
  <si>
    <t>ESTAT DE CANVI EN EL PATRIMONI NET DE L'EXERCICI 2014</t>
  </si>
  <si>
    <t>reconeguts corresponent a l'exercici 2014</t>
  </si>
  <si>
    <t>a l'exercici 2014</t>
  </si>
  <si>
    <t xml:space="preserve">  1.10. Subvencions CP Romanent anys anteriors</t>
  </si>
  <si>
    <t>BALANÇ DE SITUACIÓ A 31 DE DESEMBRE DEL 2015</t>
  </si>
  <si>
    <t>31.12.2015</t>
  </si>
  <si>
    <t>PATRIMONI NET I PASSIU</t>
  </si>
  <si>
    <t>A) PATRIMONI NET</t>
  </si>
  <si>
    <t>I. Fons dotacionals o fons socials</t>
  </si>
  <si>
    <t>1. Fons dotacionals o fons socials</t>
  </si>
  <si>
    <t>IV. Excedents d'exercicis anteriors</t>
  </si>
  <si>
    <t>1. Romanent</t>
  </si>
  <si>
    <t>V. Excedents pendents d'aplicació en activitats estatutàries</t>
  </si>
  <si>
    <t>VI. Excedent de l'exercici (positiu o negatiu)</t>
  </si>
  <si>
    <t>A-2) Ajustaments per canvis de valor</t>
  </si>
  <si>
    <t>I. Actius financers disponibles per a la venda</t>
  </si>
  <si>
    <t>A-3) Subvencions, donacions i llegats rebuts</t>
  </si>
  <si>
    <t>1. Subvencions oficials de capital</t>
  </si>
  <si>
    <t>2. Donacions i llegats de capital</t>
  </si>
  <si>
    <t>3. Altres subvencions, donacions i llegats</t>
  </si>
  <si>
    <t>a2)  Arrendaments i canons</t>
  </si>
  <si>
    <t>a3) Reparacions i conservació</t>
  </si>
  <si>
    <t>a4) Serveis professionals independents</t>
  </si>
  <si>
    <t>a6) Primeres assegurances</t>
  </si>
  <si>
    <t>a7) Serveis bancaris</t>
  </si>
  <si>
    <t>a8) Publicitat, propaganda i relacions públiques</t>
  </si>
  <si>
    <t>a9) Subministraments</t>
  </si>
  <si>
    <t>a10) Altres serveis</t>
  </si>
  <si>
    <t>Les notes 1 a 21 descrites a la Memòria adjunta formen part integrant de l'estat total de canvis en el patrimoni net corresponent a l'exercici 2015</t>
  </si>
  <si>
    <t>FSG:</t>
  </si>
  <si>
    <t>ESTAT DE CANVIS EN EL PN-2008</t>
  </si>
  <si>
    <t>ESTAT DE CANVIS EN EL PATRIMONI NET</t>
  </si>
  <si>
    <t>Passar 48.040,89 a PN017</t>
  </si>
  <si>
    <t>Línia FSG</t>
  </si>
  <si>
    <t>ESTAT INGRESSOS I DESPESES RECONEGUTS (-ing/+desp)</t>
  </si>
  <si>
    <t>2010 adaptat amb els nous productes 2011</t>
  </si>
  <si>
    <t>600000-799999</t>
  </si>
  <si>
    <t>2010 adaptat nous productes 2011</t>
  </si>
  <si>
    <t>2010  amb productes 2010</t>
  </si>
  <si>
    <t>Variacions de valor en Actiu i Passiu que impacten en PN</t>
  </si>
  <si>
    <t>(800)</t>
  </si>
  <si>
    <t>(89)</t>
  </si>
  <si>
    <t>SWAP</t>
  </si>
  <si>
    <r>
      <t>(</t>
    </r>
    <r>
      <rPr>
        <b/>
        <sz val="8"/>
        <rFont val="Arial"/>
        <family val="2"/>
      </rPr>
      <t>134000</t>
    </r>
    <r>
      <rPr>
        <sz val="8"/>
        <rFont val="Arial"/>
        <family val="2"/>
      </rPr>
      <t>)</t>
    </r>
  </si>
  <si>
    <t>Sumatori</t>
  </si>
  <si>
    <t>940PRE</t>
  </si>
  <si>
    <r>
      <t>(</t>
    </r>
    <r>
      <rPr>
        <b/>
        <sz val="8"/>
        <rFont val="Arial"/>
        <family val="2"/>
      </rPr>
      <t>130100</t>
    </r>
    <r>
      <rPr>
        <sz val="8"/>
        <rFont val="Arial"/>
        <family val="2"/>
      </rPr>
      <t>)</t>
    </r>
  </si>
  <si>
    <t xml:space="preserve">  1.1. Subvencions CP Inversions Generalitat</t>
  </si>
  <si>
    <t>940080-PN010</t>
  </si>
  <si>
    <t xml:space="preserve">  1.2. Subvencions CP Inversions Ministeri</t>
  </si>
  <si>
    <t>940080-PN011</t>
  </si>
  <si>
    <t>+9 SUBVENCIONS (no reintegrables) NOVES DE L'EXERCICI</t>
  </si>
  <si>
    <t>940080-PN016</t>
  </si>
  <si>
    <t xml:space="preserve">  1.4. Subvencions Entitats Dependents Generalitat ( incloses AAPP)</t>
  </si>
  <si>
    <t>940080-PN017</t>
  </si>
  <si>
    <t>940080-PN013</t>
  </si>
  <si>
    <t>940080-PN014</t>
  </si>
  <si>
    <t>940080-PN021</t>
  </si>
  <si>
    <t>940080-PN018</t>
  </si>
  <si>
    <r>
      <t>-9</t>
    </r>
    <r>
      <rPr>
        <b/>
        <sz val="7"/>
        <rFont val="Arial"/>
        <family val="2"/>
      </rPr>
      <t xml:space="preserve"> (TANCAMENTS)</t>
    </r>
    <r>
      <rPr>
        <b/>
        <sz val="8"/>
        <rFont val="Arial"/>
        <family val="2"/>
      </rPr>
      <t xml:space="preserve"> </t>
    </r>
    <r>
      <rPr>
        <b/>
        <sz val="10"/>
        <rFont val="Arial"/>
        <family val="2"/>
      </rPr>
      <t xml:space="preserve">SUBVENCIONS (no reintegr) DE L'EXERCICI </t>
    </r>
  </si>
  <si>
    <t>Sf 130 = Si 130</t>
  </si>
  <si>
    <t>940080-PN019</t>
  </si>
  <si>
    <t>QUE PASSEM A PN (132000-PN202 i 132000-PN205)</t>
  </si>
  <si>
    <t>940080-PN022</t>
  </si>
  <si>
    <t>941000-PN120</t>
  </si>
  <si>
    <t>941PRE</t>
  </si>
  <si>
    <r>
      <t>(</t>
    </r>
    <r>
      <rPr>
        <b/>
        <sz val="8"/>
        <rFont val="Arial"/>
        <family val="2"/>
      </rPr>
      <t>131080</t>
    </r>
    <r>
      <rPr>
        <sz val="8"/>
        <rFont val="Arial"/>
        <family val="2"/>
      </rPr>
      <t>)</t>
    </r>
  </si>
  <si>
    <t>942PRE</t>
  </si>
  <si>
    <r>
      <t>(</t>
    </r>
    <r>
      <rPr>
        <b/>
        <sz val="8"/>
        <rFont val="Arial"/>
        <family val="2"/>
      </rPr>
      <t>132000</t>
    </r>
    <r>
      <rPr>
        <sz val="8"/>
        <rFont val="Arial"/>
        <family val="2"/>
      </rPr>
      <t>)</t>
    </r>
  </si>
  <si>
    <t xml:space="preserve">  3.1. Subvencions CP Despeses Generalitat</t>
  </si>
  <si>
    <t>942000-PN210</t>
  </si>
  <si>
    <t xml:space="preserve">  3.2. Subvencions CP Despeses Ministeri</t>
  </si>
  <si>
    <t>942000-PN211</t>
  </si>
  <si>
    <t xml:space="preserve">  3.3. Subvencions altres Generalitat ( No CP)</t>
  </si>
  <si>
    <t>942000-PN216</t>
  </si>
  <si>
    <t xml:space="preserve">  3.4. Subvencions Entitats Dependents Generalitat ( incloses AAPP)</t>
  </si>
  <si>
    <t>942000-PN217</t>
  </si>
  <si>
    <t>942000-PN213</t>
  </si>
  <si>
    <t>942000-PN214</t>
  </si>
  <si>
    <t>942080-PN221</t>
  </si>
  <si>
    <t xml:space="preserve">  3.8. Subvencions Despeses PROFIT</t>
  </si>
  <si>
    <t>942000-PN219</t>
  </si>
  <si>
    <t>942080-PN220</t>
  </si>
  <si>
    <t>(85)</t>
  </si>
  <si>
    <t>(8300)</t>
  </si>
  <si>
    <t>(833)</t>
  </si>
  <si>
    <t>(860)</t>
  </si>
  <si>
    <t>Variacions de valor per venciment, alienació d'Actius i Passius,  que impacten en PN</t>
  </si>
  <si>
    <t>(802)</t>
  </si>
  <si>
    <t>840PRE</t>
  </si>
  <si>
    <t>840000-PN010</t>
  </si>
  <si>
    <t>840000-PN011</t>
  </si>
  <si>
    <t>+8 SUBVENCIONS (no reintegr.) QUE PASSEM A RESULTATS</t>
  </si>
  <si>
    <t>840000-PN016</t>
  </si>
  <si>
    <t>840000-PN017</t>
  </si>
  <si>
    <t>840000-PN013</t>
  </si>
  <si>
    <r>
      <t>-8</t>
    </r>
    <r>
      <rPr>
        <b/>
        <sz val="7"/>
        <rFont val="Arial"/>
        <family val="2"/>
      </rPr>
      <t xml:space="preserve"> (TANCAMENTS)</t>
    </r>
    <r>
      <rPr>
        <b/>
        <sz val="8"/>
        <rFont val="Arial"/>
        <family val="2"/>
      </rPr>
      <t xml:space="preserve"> </t>
    </r>
    <r>
      <rPr>
        <b/>
        <sz val="10"/>
        <rFont val="Arial"/>
        <family val="2"/>
      </rPr>
      <t xml:space="preserve">SUBVENCIONS (no reintegr.) </t>
    </r>
  </si>
  <si>
    <t>840000-PN014</t>
  </si>
  <si>
    <t>FACTURADES QUE PASSEM A PN (132000-PN202 i 132000-PN205) junt amb 9</t>
  </si>
  <si>
    <t>840000-PN021</t>
  </si>
  <si>
    <t>840000-PN018</t>
  </si>
  <si>
    <t xml:space="preserve">  1.9. Cessió d'ús </t>
  </si>
  <si>
    <t>840000-PN019</t>
  </si>
  <si>
    <t xml:space="preserve">  1.10.Subvencions CP Romanent Anys anteriors</t>
  </si>
  <si>
    <t>840080-PN022</t>
  </si>
  <si>
    <t>841000-PN120</t>
  </si>
  <si>
    <t>841PRE</t>
  </si>
  <si>
    <t>725/746</t>
  </si>
  <si>
    <t>842PRE</t>
  </si>
  <si>
    <t>842000-PN210</t>
  </si>
  <si>
    <t>842000-PN211</t>
  </si>
  <si>
    <t>842000-PN216</t>
  </si>
  <si>
    <t>842000-PN217</t>
  </si>
  <si>
    <t>842000-PN213</t>
  </si>
  <si>
    <t>842000-PN214</t>
  </si>
  <si>
    <t>842000-PN221</t>
  </si>
  <si>
    <t>726/740</t>
  </si>
  <si>
    <t>842000-PN219</t>
  </si>
  <si>
    <t>842000-PN220</t>
  </si>
  <si>
    <t>(836)</t>
  </si>
  <si>
    <t>(837)</t>
  </si>
  <si>
    <t>(862)</t>
  </si>
  <si>
    <t>Rentings</t>
  </si>
  <si>
    <t>I, II, VII i VIII</t>
  </si>
  <si>
    <t>Bestr.Reembors.</t>
  </si>
  <si>
    <t>Recup. Grup UOC</t>
  </si>
  <si>
    <t>Resultat PiG</t>
  </si>
  <si>
    <t>(SWAP)</t>
  </si>
  <si>
    <t>Profits</t>
  </si>
  <si>
    <t>IN3</t>
  </si>
  <si>
    <t>2014 (+ing/-desp)</t>
  </si>
  <si>
    <t>Fons</t>
  </si>
  <si>
    <t xml:space="preserve">Resultats Exercicis Anteriors ( Nota 1) </t>
  </si>
  <si>
    <t xml:space="preserve">Excecents pendents de destinar a les finalitats estatutàries </t>
  </si>
  <si>
    <t>Excedent de l'exercici</t>
  </si>
  <si>
    <t>Compensació pèrdues</t>
  </si>
  <si>
    <t>Ajustaments per canvis de valor</t>
  </si>
  <si>
    <t>Total</t>
  </si>
  <si>
    <t>Pendents de desemborsar</t>
  </si>
  <si>
    <t>S'ha de separar el romanent de GECSA i posar-lo a resultats d'exercicis anteriors</t>
  </si>
  <si>
    <t>A. SALDO, FINAL DE L'ANY 2006</t>
  </si>
  <si>
    <t>I. Ajustaments per canvis de criteri 2006 i anteriors</t>
  </si>
  <si>
    <t>II. Ajustaments per errors 2006 i anteriors</t>
  </si>
  <si>
    <t>B. SALDO AJUSTAT, INICI DE L'ANY 2007</t>
  </si>
  <si>
    <t>I. Total ingressos i despeses reconeguts</t>
  </si>
  <si>
    <t>II. Operacions de patrimoni net</t>
  </si>
  <si>
    <t xml:space="preserve">  1. Augments de fons dotacionals/fons socials/fons especials</t>
  </si>
  <si>
    <t xml:space="preserve">  2. (-) Reuccions de fons dotacionals/fons socials/fons especials</t>
  </si>
  <si>
    <t xml:space="preserve">  3. Conversió de passius financers en patrimoni net (condonació de deutes)</t>
  </si>
  <si>
    <t xml:space="preserve">  4. Altres aportacions</t>
  </si>
  <si>
    <t>III. Altres variacions del patrimoni net</t>
  </si>
  <si>
    <t>C. SALDO, FINAL DE L'ANY 2007</t>
  </si>
  <si>
    <t xml:space="preserve">I. Diferències per primera aplicació NIC/NIIF's </t>
  </si>
  <si>
    <t>II. Ajustaments per errors o canvis de criteri 2007</t>
  </si>
  <si>
    <t>D. SALDO AJUSTAT, INICI DE L'ANY 2008</t>
  </si>
  <si>
    <t>I. Total ingressos i despeses reconeguts     (8 i 9, 1a. Part Informe)</t>
  </si>
  <si>
    <t>II. Operacions de patrimoni net                        (Moviments grup 1)</t>
  </si>
  <si>
    <t xml:space="preserve">  2. (-) Reduccions de fons dotacionals/fons socials/fons especials</t>
  </si>
  <si>
    <t>III. Altres variacions del patrimoni net            (QUE NO PASSEN x 8 i 9)</t>
  </si>
  <si>
    <t>E. SALDO FINAL DE L'ANY 2008</t>
  </si>
  <si>
    <t>I. Ajustaments per canvis de criteri 2008 i anteriors</t>
  </si>
  <si>
    <t>II. Ajustaments per errors 2008 i anteriors</t>
  </si>
  <si>
    <t xml:space="preserve">III. Diferències per aplicació NIC/NIIF's </t>
  </si>
  <si>
    <t>F. SALDO AJUSTAT, INICI DE L'ANY 2009</t>
  </si>
  <si>
    <r>
      <t xml:space="preserve">I. Total ingressos i despeses reconeguts    </t>
    </r>
    <r>
      <rPr>
        <b/>
        <sz val="10"/>
        <color indexed="10"/>
        <rFont val="Arial"/>
        <family val="2"/>
      </rPr>
      <t xml:space="preserve"> (8 i 9, 1a. Part Informe)</t>
    </r>
  </si>
  <si>
    <r>
      <t xml:space="preserve">II. Operacions de patrimoni net   </t>
    </r>
    <r>
      <rPr>
        <b/>
        <sz val="10"/>
        <color indexed="10"/>
        <rFont val="Arial"/>
        <family val="2"/>
      </rPr>
      <t xml:space="preserve">                     (Moviments grup 1)</t>
    </r>
  </si>
  <si>
    <r>
      <t xml:space="preserve">III. Altres variacions del patrimoni net </t>
    </r>
    <r>
      <rPr>
        <b/>
        <sz val="10"/>
        <color indexed="10"/>
        <rFont val="Arial"/>
        <family val="2"/>
      </rPr>
      <t xml:space="preserve">           (QUE NO PASSEN x 8 i 9)</t>
    </r>
  </si>
  <si>
    <t>G. SALDO FINAL DE L'ANY 2009</t>
  </si>
  <si>
    <t>I. Ajustaments per canvis de criteri 2009 i anteriors</t>
  </si>
  <si>
    <t>II. Ajustaments per errors 2009 i anteriors</t>
  </si>
  <si>
    <t>H. SALDO AJUSTAT, INICI DE L'ANY 2010</t>
  </si>
  <si>
    <t>Moviments que no han passat per 8 i 9:</t>
  </si>
  <si>
    <t>ASSENTAMEN PORTAL UNIVERSIA</t>
  </si>
  <si>
    <t>I. SALDO FINAL DE L'ANY 2010</t>
  </si>
  <si>
    <t>I. Ajustaments per canvis de criteri 2010 i anteriors</t>
  </si>
  <si>
    <t>II. Ajustaments per errors 2010 i anteriors</t>
  </si>
  <si>
    <t>H. SALDO AJUSTAT, INICI DE L'ANY 2011</t>
  </si>
  <si>
    <t xml:space="preserve">ok </t>
  </si>
  <si>
    <t>I. SALDO FINAL DE L'ANY 2011</t>
  </si>
  <si>
    <t>ok</t>
  </si>
  <si>
    <t>I. Ajustaments per canvis de criteri 2011 i anteriors</t>
  </si>
  <si>
    <t>II. Ajustaments per errors 2011 i anteriors</t>
  </si>
  <si>
    <t>H. SALDO AJUSTAT, INICI DE L'ANY 2012</t>
  </si>
  <si>
    <t>I. SALDO FINAL DE L'ANY 2012</t>
  </si>
  <si>
    <t>H. SALDO AJUSTAT, INICI DE L'ANY 2013</t>
  </si>
  <si>
    <t>I. SALDO FINAL DE L'ANY 2013</t>
  </si>
  <si>
    <t>H. SALDO AJUSTAT, INICI DE L'ANY 2014</t>
  </si>
  <si>
    <t>I. SALDO FINAL DE L'ANY 2014</t>
  </si>
  <si>
    <t>H. SALDO AJUSTAT, INICI DE L'ANY 2015</t>
  </si>
  <si>
    <t>I. SALDO FINAL DE L'ANY 2015</t>
  </si>
  <si>
    <t>Comprovació Saldo Final 2014</t>
  </si>
  <si>
    <t>Comprovació Saldo Final 2015</t>
  </si>
  <si>
    <t>Comprovació Saldo Final 2012</t>
  </si>
  <si>
    <t>Comprovació Variació PN en Fons (2014-2013)</t>
  </si>
  <si>
    <r>
      <t>113000</t>
    </r>
    <r>
      <rPr>
        <b/>
        <sz val="7.5"/>
        <rFont val="Arial"/>
        <family val="2"/>
      </rPr>
      <t xml:space="preserve"> (2007: 117)</t>
    </r>
  </si>
  <si>
    <t>600-799</t>
  </si>
  <si>
    <t>130-131-132</t>
  </si>
  <si>
    <t>TOTAL PN</t>
  </si>
  <si>
    <t>Fons socials</t>
  </si>
  <si>
    <t>Exced. Ex. Ant.</t>
  </si>
  <si>
    <t>Resultat</t>
  </si>
  <si>
    <t>Subv i donac.</t>
  </si>
  <si>
    <t>Ing i Desp Reconeg (8 i 9)</t>
  </si>
  <si>
    <t>2012-2011</t>
  </si>
  <si>
    <t>Fons propis</t>
  </si>
  <si>
    <t>A-1) Fons Propis</t>
  </si>
  <si>
    <t>Fons dotacionals o fons socials</t>
  </si>
  <si>
    <t>Fons dotacionals o fons socials pendents de desemborsar</t>
  </si>
  <si>
    <t>2. Fons dotacionals o fons socials pendents de desmborsar</t>
  </si>
  <si>
    <t>Fons especials</t>
  </si>
  <si>
    <t>II. Fons especials</t>
  </si>
  <si>
    <t>III. Reserves</t>
  </si>
  <si>
    <t>Excedent Ex. Ant.</t>
  </si>
  <si>
    <t>Excedents negatius d'exercicis anteriors</t>
  </si>
  <si>
    <t>2. Excedents negatius d'exercicis anteriors</t>
  </si>
  <si>
    <t>Excedents pendents d'aplicació en activitats estatutàries</t>
  </si>
  <si>
    <t>Excedent de l'exercici (positiu o negatiu)</t>
  </si>
  <si>
    <t>Aportacions per a compensar pèrdues</t>
  </si>
  <si>
    <t>VII. Aportacions per a compensar pèrdues</t>
  </si>
  <si>
    <t>Actius financers disponibles per a la venda</t>
  </si>
  <si>
    <t>Operacions de cobertura</t>
  </si>
  <si>
    <t>II. Operacions de cobertura</t>
  </si>
  <si>
    <t>Altres</t>
  </si>
  <si>
    <t>III. Altres</t>
  </si>
  <si>
    <t>Subvencions oficials de capital</t>
  </si>
  <si>
    <t>Donacions i llegats de capital</t>
  </si>
  <si>
    <t>131PRE</t>
  </si>
  <si>
    <t>132PRE</t>
  </si>
  <si>
    <t>Composició Fons propis</t>
  </si>
  <si>
    <t>Total Fons propis  després resultat 2012</t>
  </si>
  <si>
    <t>ok Balanç a31/12/2012</t>
  </si>
  <si>
    <t>Fons social inicial</t>
  </si>
  <si>
    <t>Aportació inicial fons fundacionals</t>
  </si>
  <si>
    <t>Fons social per aplicació resultat</t>
  </si>
  <si>
    <t>Total aplicació resultats a fons fundacionals</t>
  </si>
  <si>
    <t>Per aplicació resultat</t>
  </si>
  <si>
    <t>Total Excedents pendents aplicació en activitats estatutàries</t>
  </si>
  <si>
    <t>Total romanent extraordinari venda de GEC</t>
  </si>
  <si>
    <t>Resultat exercici 2012</t>
  </si>
  <si>
    <t>Nota 1:Estan sumats els moviments de l'epígraf de "Rtats negatius d'ex anteriors" que vam utilitzar</t>
  </si>
  <si>
    <t xml:space="preserve">per agrupar els resultats negatius dels exercicis anteriors al 2011 inclòs, </t>
  </si>
  <si>
    <t xml:space="preserve">i l'epigraf de "Romanent" on fins al 2011 inclos repartíem el rtat </t>
  </si>
  <si>
    <t>ESTAT DE CANVIS EN EL PATRIMONI NET DE L'EXERCICI 2015</t>
  </si>
  <si>
    <t>SALDO FINAL TANCAMENT DE L'EXERCICI 2013</t>
  </si>
  <si>
    <t>SALDO AJUSTAT A L'INICI DE L'EXERCICI 2015</t>
  </si>
  <si>
    <t>SALDO FINAL DE L'EXERCICI 2015</t>
  </si>
  <si>
    <t>AJUSTAMENTS PER CANVIS DE VALOR</t>
  </si>
  <si>
    <t xml:space="preserve"> Actius financers disponibles per a la venda</t>
  </si>
  <si>
    <t>COMPTE DE PÈRDUES I GUANYS A 31 DE DESEMBRE DEL 2015</t>
  </si>
  <si>
    <t>Amortització de GECSA</t>
  </si>
  <si>
    <t>Les notes 1 a 21 descrites a la Memòria adjunta formen part integrant del compte de pèrdues i guanys corresponent a l'exercici 2015</t>
  </si>
  <si>
    <t>PN 2015</t>
  </si>
  <si>
    <t>PN 2014</t>
  </si>
  <si>
    <t>Total s/Pasivo</t>
  </si>
  <si>
    <t>Diferencia</t>
  </si>
  <si>
    <t>Exercici 2015</t>
  </si>
  <si>
    <t>Exercici 2014</t>
  </si>
  <si>
    <t>AJUSTAMENTS PER CANVIS DE VALOR-</t>
  </si>
  <si>
    <t>31/12/2015</t>
  </si>
  <si>
    <t>31/12/2014</t>
  </si>
  <si>
    <t>Resultat per alienació de GECSA</t>
  </si>
  <si>
    <t>a2) Arrendaments i canons</t>
  </si>
  <si>
    <t>EL RESULTAT DE L'ANY ANTERIOR HA D'ESTAR DISTRIBUÏT 600 i 799 , i cancel.lades les 8 i les 9.</t>
  </si>
  <si>
    <t>QUAN TRASPASSEM ELS IMPORTS DE LES VARIACIONS  DE LES SEGÜENTS NATURALESES DE LA PESTANYA "ANALISIS VARIACIONS" A LA DEL MODEL, HEM D'AGAFAR SEMPRE EL SIGNE CONRARI.</t>
  </si>
  <si>
    <t>MOVIMENTS I SALDOS TRESORERIA desglossats en EXPLOTACIÓ, INVERSIÓ i FINANÇAMENT</t>
  </si>
  <si>
    <t>DIC'15</t>
  </si>
  <si>
    <t>DIC'14</t>
  </si>
  <si>
    <t>comentaris diferencia</t>
  </si>
  <si>
    <t>ANÀLISIS VARIACIÓ</t>
  </si>
  <si>
    <t>Fluxos de tresoreria real, generats per despeses i ingressos de l'activitat, que han desencadenat en una entrada o sortida d'efectiu. Per això ajustem els ingressos i despeses d'explotació que no generen entrada-sortida de diners.</t>
  </si>
  <si>
    <t>PiG (-7+6)</t>
  </si>
  <si>
    <t>Ajusta el resultat de l'exercici, amb les partides imputades a ingressos i despeses que no han consumit, ni generat tresoreria en l'exercici. Ingressos que no es cobren, despeses que no es paguen (amortitzacions, deterioraments, provisions…)</t>
  </si>
  <si>
    <t>Ajustament Rltat</t>
  </si>
  <si>
    <t>690/691</t>
  </si>
  <si>
    <t>790/791</t>
  </si>
  <si>
    <t>694 (PÈRDUES DETERIOR CREDITS COMERCIALS)</t>
  </si>
  <si>
    <t>696 (PERDUES DETERIOR PARTI VALORS REPRENT DEUTES LL/T)</t>
  </si>
  <si>
    <t>793080 (REV DETERIOR  EXIST)</t>
  </si>
  <si>
    <t>794(REV DETERIOR CREDITS COMERCIALS)</t>
  </si>
  <si>
    <t>796 (PROV VALORS LL/T APLICADA)</t>
  </si>
  <si>
    <t xml:space="preserve">comptes relacionats amb un compte d’actiu (Ex provisions per morositat, deteriorament immobilitzat, deteriorament existències ...) </t>
  </si>
  <si>
    <t>795000 (EXCÉS DE PROVISIONS)</t>
  </si>
  <si>
    <t>640 ( variació provisió -reversió 2013- pels canvis categories conveni )</t>
  </si>
  <si>
    <t xml:space="preserve">la resta de variacions de provisions : la resta, per exemple variació provisions per riscos, impostos ... </t>
  </si>
  <si>
    <t>746000 (TRAS A INGR SUBV K)</t>
  </si>
  <si>
    <t>x</t>
  </si>
  <si>
    <t>e) Resultats per baixes i alienacions de l'immobilitzat (+/-)</t>
  </si>
  <si>
    <t>f) Resultats per baixes i alienacions d'instruments financers (+/-)</t>
  </si>
  <si>
    <t>761 (INGRESSOS VALORS REP)</t>
  </si>
  <si>
    <t>762 (INGRESSOS FINANCERS)</t>
  </si>
  <si>
    <t>763 (BENEFICI VALOR RAONABLE SWAP)</t>
  </si>
  <si>
    <t>769 (ALT ING FINANCERS)</t>
  </si>
  <si>
    <t>669000 (RENTINGS)</t>
  </si>
  <si>
    <t>662 (INT DEUTES)</t>
  </si>
  <si>
    <t>668000 (DIF NEG DE CANVI)</t>
  </si>
  <si>
    <t>768000 (DIF POSITIVES CANVI)</t>
  </si>
  <si>
    <t>678080 (DESP EXCEPCIONALS)</t>
  </si>
  <si>
    <t>778080 (ING EXCEPCIONALS)</t>
  </si>
  <si>
    <r>
      <t>Variacions d'actius i passius corrents d'explotació 200N</t>
    </r>
    <r>
      <rPr>
        <u/>
        <sz val="10"/>
        <color indexed="62"/>
        <rFont val="Arial"/>
        <family val="2"/>
      </rPr>
      <t xml:space="preserve"> - </t>
    </r>
    <r>
      <rPr>
        <b/>
        <u/>
        <sz val="10"/>
        <color indexed="62"/>
        <rFont val="Arial"/>
        <family val="2"/>
      </rPr>
      <t>200N-1</t>
    </r>
    <r>
      <rPr>
        <u/>
        <sz val="10"/>
        <color indexed="62"/>
        <rFont val="Arial"/>
        <family val="2"/>
      </rPr>
      <t xml:space="preserve"> (existències, clients, deutors, proveïdors… d'explotació)</t>
    </r>
  </si>
  <si>
    <t>Variació Circulant</t>
  </si>
  <si>
    <t>440911 ( treiem la variació per subv. Pdtes de formalitzar d'inversions d'IN3, pq va a finançament.</t>
  </si>
  <si>
    <t xml:space="preserve">De la 440002 </t>
  </si>
  <si>
    <t>460 (ACOMPTES REMUNERAC)</t>
  </si>
  <si>
    <t>470 (HISENDA PUB_DEUTORA)</t>
  </si>
  <si>
    <t>472 (HP IVA SUP PENDENT)</t>
  </si>
  <si>
    <t>521 (PARTNERS)</t>
  </si>
  <si>
    <t xml:space="preserve">552307/552308 per compensació iva grup ( quan sigui per crèdits que se'ls dóna a les empreses llavors va a inversió) </t>
  </si>
  <si>
    <t>555 (PART PEND D'APLICACIO)</t>
  </si>
  <si>
    <t>465(REMUN PEND PAGAM)</t>
  </si>
  <si>
    <t>475 (HP CREDITOR RETENCIONS)</t>
  </si>
  <si>
    <t>476 (ORG SS CREDITOR)</t>
  </si>
  <si>
    <t>f) Altres actius i passius no corrents (+/-)</t>
  </si>
  <si>
    <t>+ Desinversions d'actius corrents, i - d'Inversions en actiu no corrent.</t>
  </si>
  <si>
    <t xml:space="preserve"> Interessos avals, profits, altres despese financeres</t>
  </si>
  <si>
    <t>Pagaments Altres fluxos</t>
  </si>
  <si>
    <t>526  (ints pdtes pagament, avals, profits, comissions renov. Pdtes.)</t>
  </si>
  <si>
    <t xml:space="preserve"> no hi ha pagaments ints només provisió </t>
  </si>
  <si>
    <t>514 ( ints. Empreses del grup)</t>
  </si>
  <si>
    <t>b) Cobraments de dividends (+)</t>
  </si>
  <si>
    <t>Cobrament Alters fluxos</t>
  </si>
  <si>
    <t>ints cc, profits i  imposicions</t>
  </si>
  <si>
    <t>258 ( ints imposic. Ll/t)</t>
  </si>
  <si>
    <t>547 ( prev. Ints swap)</t>
  </si>
  <si>
    <t>5472 ( ints pagarés)</t>
  </si>
  <si>
    <t xml:space="preserve">5473 ( ints saldos positius) </t>
  </si>
  <si>
    <t>548 ( ints imposicions c/t)</t>
  </si>
  <si>
    <t>c.2) Cobraments d'interessos empreses del grup(+)</t>
  </si>
  <si>
    <t>5471 ( ints c/t crèdit grup uoc)</t>
  </si>
  <si>
    <t>d) Cobraments (pagaments) per impost sobre beneficis (+/-)</t>
  </si>
  <si>
    <t>e) Altres pagaments (cobraments) (-/+)</t>
  </si>
  <si>
    <t>??????</t>
  </si>
  <si>
    <t>Fluxos de tresoreria real, generats per ingressos i despeses d'inversió, que generen entrada i sortida d'efectiu.</t>
  </si>
  <si>
    <t>Activitats d'inversió</t>
  </si>
  <si>
    <t>Inversions vinculades a actius no corrents i altres actius, no inclosos dins l'efectiu i altres actius líquids equivalents.</t>
  </si>
  <si>
    <t>a) Entitats del grup i associades</t>
  </si>
  <si>
    <t>523002/3 ( prov. I.Intangible Em. Grup 2008)</t>
  </si>
  <si>
    <t>Altes imm. Intangible 2008 emp grup . ( ho agafem de la memòria auditoria FUCO) = 3.064.901</t>
  </si>
  <si>
    <t xml:space="preserve">Saldo 2007 prov + Compres immo. 2008 - pagaments     = saldo prov 2008. En el nostre model agafem :   - (saldo 2008-2007) - Variació inversions = pagaments </t>
  </si>
  <si>
    <t>523000 ( prov. I.Intangible sense em. Grup 2008)</t>
  </si>
  <si>
    <t>20X</t>
  </si>
  <si>
    <t>En la variació de la 20X  li treiem les altes d' imm. Intangible 2008 emp grup = 3.064.901</t>
  </si>
  <si>
    <t>523001 ( prov imm. Material )</t>
  </si>
  <si>
    <t>21X</t>
  </si>
  <si>
    <t>174 ( préstecs ll/ t rentings)</t>
  </si>
  <si>
    <t>d) Inversions immobiliàries</t>
  </si>
  <si>
    <t>e) Béns del patrimoni cultural</t>
  </si>
  <si>
    <t>L'any 2015 no hi ha hagut cap alta en imposicions, hi ha només un augment de fiances a llarg termini . En el 2014 a nivell global ens hem quedat amb 12M d'imposicions igual que vam acabar l'any passat ( si mirem per augments i disminucions hi ha hagut aquest movimetn que he reflecit :  2M adquirits a principis d'any aquí , i posar en cobraments per desinversions 2M a finals d'any, imposicions diferents. La resta d'imposicions ha quedat igual ).</t>
  </si>
  <si>
    <t xml:space="preserve">258 ( imposicions ll/t sense ints activats) </t>
  </si>
  <si>
    <t>541 ( pagarés)</t>
  </si>
  <si>
    <t>548 ( imp. C /t )</t>
  </si>
  <si>
    <t>565 ( fiances c/t)</t>
  </si>
  <si>
    <t>Casos en qè adquireixes inversions d'aquest tipus.</t>
  </si>
  <si>
    <t>g) Actius no corrents mantinguts per a la venda</t>
  </si>
  <si>
    <t xml:space="preserve">Altes dels Fons d'Inversió </t>
  </si>
  <si>
    <t>h) Altres actius</t>
  </si>
  <si>
    <t>Actitivats de desinversió que generaran tresoreria a l'empresa</t>
  </si>
  <si>
    <t>a) Entitats del grup i associades - prestecs -</t>
  </si>
  <si>
    <t>242 ( crèdit ll/t ( grup UOC)</t>
  </si>
  <si>
    <t>552 ( c./c emp. Grup ( grup UOC)</t>
  </si>
  <si>
    <t>b) Entitats del grup i associades - instruments de patrimoni</t>
  </si>
  <si>
    <t>c) Immobilitzat intangible</t>
  </si>
  <si>
    <t>d) Immobilitzat material</t>
  </si>
  <si>
    <t xml:space="preserve">Venda immobilitzat </t>
  </si>
  <si>
    <t>e) Inversions immobiliàries</t>
  </si>
  <si>
    <t>f) Béns del patrimoni cultural</t>
  </si>
  <si>
    <t>Desinversió en imposicions de 7 M</t>
  </si>
  <si>
    <t>260 ( fiances ll/t)</t>
  </si>
  <si>
    <t xml:space="preserve">En cas que desivnerteixis </t>
  </si>
  <si>
    <t>h) Actius no corrents mantinguts per a la venda</t>
  </si>
  <si>
    <t>i) Altres actius</t>
  </si>
  <si>
    <t>Fluxos de tresoreria real, generats per ingressos i despeses per l'emisió d'obligacions, bonus, pagarés per l'empresa i préstecs i altres fonts finançament concedits per entitats financeres o tercers</t>
  </si>
  <si>
    <t>Activitats de Finançament</t>
  </si>
  <si>
    <t>Augments i disminucions de patrimoni net (capital, reserves…)</t>
  </si>
  <si>
    <t>a) Variacions de fons (+/-)</t>
  </si>
  <si>
    <t>Disposat de pòlissa de 1,9 . Subvenció contracte programa subvenció capital cobrada cp 2013 inversio i part cp 2014</t>
  </si>
  <si>
    <t>440911 ( SUBV. In3 pdtes formalitzar d'inversions</t>
  </si>
  <si>
    <t xml:space="preserve">440 de subvencions inversió </t>
  </si>
  <si>
    <t>Augments i disminucions de passius no corrents (préstecs LLT) i passius corrents que no són d'explotació (préstecs bancaris a CT)</t>
  </si>
  <si>
    <t xml:space="preserve">      1. Deutes amb entitats de crèdit (+)</t>
  </si>
  <si>
    <t xml:space="preserve">2015: devolució fiança. </t>
  </si>
  <si>
    <t>171 ( formalització nous deutes llarg termini pròfits)</t>
  </si>
  <si>
    <t>560 ( fiances rebudes)</t>
  </si>
  <si>
    <t xml:space="preserve">Ja no tenim el préstec icf </t>
  </si>
  <si>
    <t>513 ( deutes c/t entitats grup)</t>
  </si>
  <si>
    <t>Devolució de pròfits</t>
  </si>
  <si>
    <t>520 (PROFITS )</t>
  </si>
  <si>
    <t>560 ( devolució fiances)</t>
  </si>
  <si>
    <t>Préstecs 0</t>
  </si>
  <si>
    <t xml:space="preserve">Deutes LLT </t>
  </si>
  <si>
    <t>(K2-Tele-Profit)</t>
  </si>
  <si>
    <t>Subvencions</t>
  </si>
  <si>
    <t>570050-572883</t>
  </si>
  <si>
    <t>a6) Primes d'assegurança</t>
  </si>
  <si>
    <t>DES. 2015</t>
  </si>
  <si>
    <t>DES. 2014</t>
  </si>
  <si>
    <t>a.2) Pagament d'interessos empreses del grup (-)</t>
  </si>
  <si>
    <t>c.2) Cobraments d'interessos empreses del grup (+)</t>
  </si>
  <si>
    <t xml:space="preserve">a) Entitats del grup i associades - préstecs 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</si>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</sst>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#_);\(#,###\)"/>
    <numFmt numFmtId="165" formatCode="#,###.00_);\(#,###.00\)"/>
    <numFmt numFmtId="166" formatCode="#,##0\ ;\(#,##0\);\-"/>
    <numFmt numFmtId="167" formatCode="#,##0.00\ ;\(#,##0.00\);\-"/>
    <numFmt numFmtId="168" formatCode="#,##0.00;\(#,##0.00\);\-"/>
    <numFmt numFmtId="169" formatCode="#,##0;[Red]\-#,##0"/>
  </numFmts>
  <fonts count="129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name val="MS Sans Serif"/>
      <family val="2"/>
    </font>
    <font>
      <b/>
      <sz val="14"/>
      <name val="Arial"/>
      <family val="2"/>
    </font>
    <font>
      <sz val="10"/>
      <name val="Book Antiqua"/>
      <family val="1"/>
    </font>
    <font>
      <b/>
      <u/>
      <sz val="11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sz val="12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10"/>
      <name val="Book Antiqua"/>
      <family val="1"/>
    </font>
    <font>
      <b/>
      <sz val="14"/>
      <name val="Book Antiqua"/>
      <family val="1"/>
    </font>
    <font>
      <b/>
      <sz val="12"/>
      <name val="Book Antiqua"/>
      <family val="1"/>
    </font>
    <font>
      <sz val="12"/>
      <name val="Book Antiqua"/>
      <family val="1"/>
    </font>
    <font>
      <b/>
      <sz val="8"/>
      <name val="Arial"/>
      <family val="2"/>
    </font>
    <font>
      <b/>
      <sz val="8"/>
      <name val="Book Antiqua"/>
      <family val="1"/>
    </font>
    <font>
      <sz val="10"/>
      <color indexed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8"/>
      <color indexed="10"/>
      <name val="Arial"/>
      <family val="2"/>
    </font>
    <font>
      <sz val="9"/>
      <name val="Book Antiqua"/>
      <family val="1"/>
    </font>
    <font>
      <b/>
      <sz val="9"/>
      <name val="Book Antiqua"/>
      <family val="1"/>
    </font>
    <font>
      <sz val="8"/>
      <name val="Book Antiqua"/>
      <family val="1"/>
    </font>
    <font>
      <b/>
      <u/>
      <sz val="8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0"/>
      <name val="Arial"/>
      <family val="2"/>
    </font>
    <font>
      <sz val="8"/>
      <color theme="1"/>
      <name val="Arial"/>
      <family val="2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name val="Arial"/>
      <family val="2"/>
    </font>
    <font>
      <sz val="10"/>
      <color indexed="8"/>
      <name val="MS Sans Serif"/>
      <family val="2"/>
    </font>
    <font>
      <sz val="10"/>
      <color indexed="8"/>
      <name val="Arial"/>
      <family val="2"/>
    </font>
    <font>
      <sz val="11"/>
      <color indexed="8"/>
      <name val="Arial"/>
      <family val="2"/>
    </font>
    <font>
      <b/>
      <sz val="11"/>
      <color indexed="62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0"/>
      <color indexed="12"/>
      <name val="Arial"/>
      <family val="2"/>
    </font>
    <font>
      <sz val="10"/>
      <color indexed="12"/>
      <name val="Arial"/>
      <family val="2"/>
    </font>
    <font>
      <sz val="10"/>
      <color rgb="FF0000FF"/>
      <name val="Arial"/>
      <family val="2"/>
    </font>
    <font>
      <strike/>
      <sz val="8"/>
      <name val="Arial"/>
      <family val="2"/>
    </font>
    <font>
      <sz val="10"/>
      <name val="Arial"/>
      <family val="2"/>
    </font>
    <font>
      <sz val="10"/>
      <name val="Arial"/>
    </font>
    <font>
      <b/>
      <sz val="10"/>
      <color indexed="45"/>
      <name val="Arial"/>
      <family val="2"/>
    </font>
    <font>
      <sz val="10"/>
      <color indexed="56"/>
      <name val="Arial"/>
      <family val="2"/>
    </font>
    <font>
      <b/>
      <sz val="10"/>
      <color indexed="10"/>
      <name val="Arial"/>
      <family val="2"/>
    </font>
    <font>
      <sz val="10"/>
      <color indexed="45"/>
      <name val="Arial"/>
      <family val="2"/>
    </font>
    <font>
      <b/>
      <sz val="7"/>
      <name val="Arial"/>
      <family val="2"/>
    </font>
    <font>
      <b/>
      <sz val="11"/>
      <color indexed="12"/>
      <name val="Arial"/>
      <family val="2"/>
    </font>
    <font>
      <sz val="10"/>
      <color rgb="FFFF0000"/>
      <name val="Arial"/>
      <family val="2"/>
    </font>
    <font>
      <b/>
      <sz val="8"/>
      <color indexed="81"/>
      <name val="Tahoma"/>
      <family val="2"/>
    </font>
    <font>
      <b/>
      <sz val="16"/>
      <name val="Arial"/>
      <family val="2"/>
    </font>
    <font>
      <sz val="22"/>
      <name val="Arial"/>
      <family val="2"/>
    </font>
    <font>
      <b/>
      <sz val="12"/>
      <color rgb="FFFF0000"/>
      <name val="Arial"/>
      <family val="2"/>
    </font>
    <font>
      <sz val="8"/>
      <color indexed="8"/>
      <name val="Arial"/>
      <family val="2"/>
    </font>
    <font>
      <b/>
      <sz val="10"/>
      <color indexed="9"/>
      <name val="Arial"/>
      <family val="2"/>
    </font>
    <font>
      <b/>
      <sz val="7.5"/>
      <name val="Arial"/>
      <family val="2"/>
    </font>
    <font>
      <b/>
      <sz val="10"/>
      <color rgb="FF2A43FE"/>
      <name val="Arial"/>
      <family val="2"/>
    </font>
    <font>
      <sz val="14"/>
      <color rgb="FF0000CC"/>
      <name val="Arial"/>
      <family val="2"/>
    </font>
    <font>
      <b/>
      <u/>
      <sz val="8"/>
      <color indexed="81"/>
      <name val="Tahoma"/>
      <family val="2"/>
    </font>
    <font>
      <sz val="8"/>
      <color indexed="81"/>
      <name val="Tahoma"/>
      <family val="2"/>
    </font>
    <font>
      <b/>
      <u/>
      <sz val="10"/>
      <color indexed="81"/>
      <name val="Tahoma"/>
      <family val="2"/>
    </font>
    <font>
      <b/>
      <sz val="10"/>
      <color indexed="81"/>
      <name val="Tahoma"/>
      <family val="2"/>
    </font>
    <font>
      <b/>
      <sz val="9"/>
      <color indexed="81"/>
      <name val="Tahoma"/>
      <family val="2"/>
    </font>
    <font>
      <b/>
      <u/>
      <sz val="9"/>
      <color indexed="81"/>
      <name val="Tahoma"/>
      <family val="2"/>
    </font>
    <font>
      <b/>
      <sz val="9"/>
      <color indexed="10"/>
      <name val="Tahoma"/>
      <family val="2"/>
    </font>
    <font>
      <sz val="9"/>
      <color indexed="81"/>
      <name val="Tahoma"/>
      <family val="2"/>
    </font>
    <font>
      <b/>
      <u/>
      <sz val="9"/>
      <color indexed="10"/>
      <name val="Tahoma"/>
      <family val="2"/>
    </font>
    <font>
      <i/>
      <sz val="8"/>
      <color theme="0" tint="-0.499984740745262"/>
      <name val="Arial"/>
      <family val="2"/>
    </font>
    <font>
      <i/>
      <sz val="8"/>
      <name val="Arial"/>
      <family val="2"/>
    </font>
    <font>
      <sz val="12"/>
      <name val="Times New Roman"/>
      <family val="1"/>
    </font>
    <font>
      <b/>
      <sz val="10"/>
      <color indexed="62"/>
      <name val="Arial"/>
      <family val="2"/>
    </font>
    <font>
      <b/>
      <sz val="11"/>
      <color indexed="62"/>
      <name val="Arial"/>
      <family val="2"/>
    </font>
    <font>
      <b/>
      <u/>
      <sz val="10"/>
      <color indexed="62"/>
      <name val="Arial"/>
      <family val="2"/>
    </font>
    <font>
      <b/>
      <u/>
      <sz val="10"/>
      <name val="Arial"/>
      <family val="2"/>
    </font>
    <font>
      <sz val="11"/>
      <color indexed="56"/>
      <name val="Calibri"/>
      <family val="2"/>
    </font>
    <font>
      <sz val="10"/>
      <color indexed="50"/>
      <name val="Arial"/>
      <family val="2"/>
    </font>
    <font>
      <u/>
      <sz val="10"/>
      <color indexed="62"/>
      <name val="Arial"/>
      <family val="2"/>
    </font>
    <font>
      <b/>
      <i/>
      <sz val="10"/>
      <color indexed="17"/>
      <name val="Arial"/>
      <family val="2"/>
    </font>
    <font>
      <sz val="10"/>
      <color indexed="17"/>
      <name val="Arial"/>
      <family val="2"/>
    </font>
    <font>
      <sz val="10"/>
      <color indexed="62"/>
      <name val="Arial"/>
      <family val="2"/>
    </font>
    <font>
      <b/>
      <sz val="12"/>
      <color indexed="81"/>
      <name val="Tahoma"/>
      <family val="2"/>
    </font>
    <font>
      <sz val="11"/>
      <color rgb="FF000000"/>
      <name val="Calibri"/>
    </font>
    <font>
      <b/>
      <sz val="10"/>
      <name val="Arial"/>
    </font>
    <font>
      <sz val="11"/>
      <name val="Calibri"/>
    </font>
    <font>
      <sz val="11"/>
      <name val="Arial"/>
    </font>
    <font>
      <b/>
      <sz val="11"/>
      <name val="Arial"/>
    </font>
    <font>
      <b/>
      <u/>
      <sz val="10"/>
      <name val="Arial"/>
    </font>
  </fonts>
  <fills count="94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00277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31"/>
        <bgColor indexed="22"/>
      </patternFill>
    </fill>
    <fill>
      <patternFill patternType="solid">
        <fgColor indexed="9"/>
        <bgColor indexed="26"/>
      </patternFill>
    </fill>
    <fill>
      <patternFill patternType="solid">
        <fgColor indexed="45"/>
        <bgColor indexed="29"/>
      </patternFill>
    </fill>
    <fill>
      <patternFill patternType="solid">
        <fgColor indexed="47"/>
        <bgColor indexed="22"/>
      </patternFill>
    </fill>
    <fill>
      <patternFill patternType="solid">
        <fgColor indexed="42"/>
        <bgColor indexed="27"/>
      </patternFill>
    </fill>
    <fill>
      <patternFill patternType="solid">
        <fgColor indexed="26"/>
        <bgColor indexed="9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11"/>
      </patternFill>
    </fill>
    <fill>
      <patternFill patternType="solid">
        <fgColor indexed="44"/>
        <bgColor indexed="31"/>
      </patternFill>
    </fill>
    <fill>
      <patternFill patternType="solid">
        <fgColor indexed="22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43"/>
        <bgColor indexed="26"/>
      </patternFill>
    </fill>
    <fill>
      <patternFill patternType="solid">
        <fgColor indexed="51"/>
        <bgColor indexed="13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49"/>
        <bgColor indexed="40"/>
      </patternFill>
    </fill>
    <fill>
      <patternFill patternType="solid">
        <fgColor indexed="20"/>
        <bgColor indexed="36"/>
      </patternFill>
    </fill>
    <fill>
      <patternFill patternType="solid">
        <fgColor indexed="52"/>
        <bgColor indexed="51"/>
      </patternFill>
    </fill>
    <fill>
      <patternFill patternType="solid">
        <fgColor indexed="22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25"/>
      </patternFill>
    </fill>
    <fill>
      <patternFill patternType="solid">
        <fgColor indexed="57"/>
        <bgColor indexed="21"/>
      </patternFill>
    </fill>
    <fill>
      <patternFill patternType="solid">
        <fgColor indexed="54"/>
        <bgColor indexed="23"/>
      </patternFill>
    </fill>
    <fill>
      <patternFill patternType="solid">
        <fgColor indexed="53"/>
        <bgColor indexed="52"/>
      </patternFill>
    </fill>
    <fill>
      <patternFill patternType="solid">
        <fgColor indexed="43"/>
      </patternFill>
    </fill>
    <fill>
      <patternFill patternType="solid">
        <fgColor indexed="9"/>
        <bgColor indexed="64"/>
      </patternFill>
    </fill>
    <fill>
      <patternFill patternType="solid">
        <fgColor indexed="47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rgb="FFC0C0C0"/>
        <bgColor rgb="FFC0C0C0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99CCFF"/>
        <bgColor rgb="FF99CCFF"/>
      </patternFill>
    </fill>
    <fill>
      <patternFill patternType="solid">
        <fgColor rgb="FFFFCC00"/>
        <bgColor rgb="FFFFCC00"/>
      </patternFill>
    </fill>
    <fill>
      <patternFill patternType="solid">
        <fgColor rgb="FFFF8080"/>
        <bgColor rgb="FFFF8080"/>
      </patternFill>
    </fill>
    <fill>
      <patternFill patternType="solid">
        <fgColor rgb="FF00CCFF"/>
        <bgColor rgb="FF00CCFF"/>
      </patternFill>
    </fill>
    <fill>
      <patternFill patternType="solid">
        <fgColor rgb="FF33CCCC"/>
        <bgColor rgb="FF33CCCC"/>
      </patternFill>
    </fill>
    <fill>
      <patternFill patternType="solid">
        <fgColor rgb="FF800080"/>
        <bgColor rgb="FF800080"/>
      </patternFill>
    </fill>
    <fill>
      <patternFill patternType="solid">
        <fgColor rgb="FF99CC00"/>
        <bgColor rgb="FF99CC00"/>
      </patternFill>
    </fill>
  </fills>
  <borders count="8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2"/>
      </top>
      <bottom style="medium">
        <color indexed="62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 style="thin">
        <color rgb="FF333399"/>
      </top>
      <bottom style="medium">
        <color rgb="FF333399"/>
      </bottom>
      <diagonal/>
    </border>
  </borders>
  <cellStyleXfs count="1840">
    <xf numFmtId="0" fontId="0" fillId="0" borderId="0"/>
    <xf numFmtId="0" fontId="32" fillId="2" borderId="0" applyNumberFormat="0" applyBorder="0" applyAlignment="0" applyProtection="0"/>
    <xf numFmtId="0" fontId="32" fillId="3" borderId="0" applyNumberFormat="0" applyBorder="0" applyAlignment="0" applyProtection="0"/>
    <xf numFmtId="0" fontId="32" fillId="4" borderId="0" applyNumberFormat="0" applyBorder="0" applyAlignment="0" applyProtection="0"/>
    <xf numFmtId="0" fontId="32" fillId="5" borderId="0" applyNumberFormat="0" applyBorder="0" applyAlignment="0" applyProtection="0"/>
    <xf numFmtId="0" fontId="32" fillId="6" borderId="0" applyNumberFormat="0" applyBorder="0" applyAlignment="0" applyProtection="0"/>
    <xf numFmtId="0" fontId="32" fillId="7" borderId="0" applyNumberFormat="0" applyBorder="0" applyAlignment="0" applyProtection="0"/>
    <xf numFmtId="0" fontId="32" fillId="8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13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4" borderId="0" applyNumberFormat="0" applyBorder="0" applyAlignment="0" applyProtection="0"/>
    <xf numFmtId="0" fontId="33" fillId="25" borderId="0" applyNumberFormat="0" applyBorder="0" applyAlignment="0" applyProtection="0"/>
    <xf numFmtId="169" fontId="8" fillId="0" borderId="0" applyFont="0" applyFill="0" applyBorder="0" applyAlignment="0" applyProtection="0"/>
    <xf numFmtId="0" fontId="34" fillId="26" borderId="0" applyNumberFormat="0" applyBorder="0" applyAlignment="0" applyProtection="0"/>
    <xf numFmtId="0" fontId="25" fillId="0" borderId="0"/>
    <xf numFmtId="0" fontId="32" fillId="0" borderId="0"/>
    <xf numFmtId="0" fontId="8" fillId="0" borderId="0"/>
    <xf numFmtId="0" fontId="32" fillId="27" borderId="36" applyNumberFormat="0" applyFont="0" applyAlignment="0" applyProtection="0"/>
    <xf numFmtId="9" fontId="7" fillId="0" borderId="0" applyFont="0" applyFill="0" applyBorder="0" applyAlignment="0" applyProtection="0"/>
    <xf numFmtId="0" fontId="35" fillId="0" borderId="37" applyNumberFormat="0" applyFill="0" applyAlignment="0" applyProtection="0"/>
    <xf numFmtId="9" fontId="7" fillId="0" borderId="0" applyFont="0" applyFill="0" applyBorder="0" applyAlignment="0" applyProtection="0"/>
    <xf numFmtId="0" fontId="38" fillId="0" borderId="0"/>
    <xf numFmtId="0" fontId="25" fillId="0" borderId="0"/>
    <xf numFmtId="0" fontId="52" fillId="0" borderId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53" fillId="40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53" fillId="42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53" fillId="44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53" fillId="46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48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53" fillId="49" borderId="0" applyNumberFormat="0" applyBorder="0" applyAlignment="0" applyProtection="0"/>
    <xf numFmtId="0" fontId="53" fillId="50" borderId="0" applyNumberFormat="0" applyBorder="0" applyAlignment="0" applyProtection="0"/>
    <xf numFmtId="0" fontId="53" fillId="50" borderId="0" applyNumberFormat="0" applyBorder="0" applyAlignment="0" applyProtection="0"/>
    <xf numFmtId="0" fontId="53" fillId="50" borderId="0" applyNumberFormat="0" applyBorder="0" applyAlignment="0" applyProtection="0"/>
    <xf numFmtId="0" fontId="53" fillId="50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53" fillId="52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53" fillId="46" borderId="0" applyNumberFormat="0" applyBorder="0" applyAlignment="0" applyProtection="0"/>
    <xf numFmtId="0" fontId="53" fillId="50" borderId="0" applyNumberFormat="0" applyBorder="0" applyAlignment="0" applyProtection="0"/>
    <xf numFmtId="0" fontId="53" fillId="50" borderId="0" applyNumberFormat="0" applyBorder="0" applyAlignment="0" applyProtection="0"/>
    <xf numFmtId="0" fontId="53" fillId="50" borderId="0" applyNumberFormat="0" applyBorder="0" applyAlignment="0" applyProtection="0"/>
    <xf numFmtId="0" fontId="53" fillId="50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53" fillId="54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48" borderId="0" applyNumberFormat="0" applyBorder="0" applyAlignment="0" applyProtection="0"/>
    <xf numFmtId="0" fontId="33" fillId="55" borderId="0" applyNumberFormat="0" applyBorder="0" applyAlignment="0" applyProtection="0"/>
    <xf numFmtId="0" fontId="33" fillId="18" borderId="0" applyNumberFormat="0" applyBorder="0" applyAlignment="0" applyProtection="0"/>
    <xf numFmtId="0" fontId="33" fillId="56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54" fillId="57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54" fillId="52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3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9" borderId="0" applyNumberFormat="0" applyBorder="0" applyAlignment="0" applyProtection="0"/>
    <xf numFmtId="0" fontId="54" fillId="59" borderId="0" applyNumberFormat="0" applyBorder="0" applyAlignment="0" applyProtection="0"/>
    <xf numFmtId="0" fontId="54" fillId="59" borderId="0" applyNumberFormat="0" applyBorder="0" applyAlignment="0" applyProtection="0"/>
    <xf numFmtId="0" fontId="54" fillId="59" borderId="0" applyNumberFormat="0" applyBorder="0" applyAlignment="0" applyProtection="0"/>
    <xf numFmtId="0" fontId="54" fillId="59" borderId="0" applyNumberFormat="0" applyBorder="0" applyAlignment="0" applyProtection="0"/>
    <xf numFmtId="0" fontId="54" fillId="59" borderId="0" applyNumberFormat="0" applyBorder="0" applyAlignment="0" applyProtection="0"/>
    <xf numFmtId="0" fontId="54" fillId="59" borderId="0" applyNumberFormat="0" applyBorder="0" applyAlignment="0" applyProtection="0"/>
    <xf numFmtId="0" fontId="54" fillId="59" borderId="0" applyNumberFormat="0" applyBorder="0" applyAlignment="0" applyProtection="0"/>
    <xf numFmtId="0" fontId="54" fillId="59" borderId="0" applyNumberFormat="0" applyBorder="0" applyAlignment="0" applyProtection="0"/>
    <xf numFmtId="0" fontId="54" fillId="59" borderId="0" applyNumberFormat="0" applyBorder="0" applyAlignment="0" applyProtection="0"/>
    <xf numFmtId="0" fontId="54" fillId="59" borderId="0" applyNumberFormat="0" applyBorder="0" applyAlignment="0" applyProtection="0"/>
    <xf numFmtId="0" fontId="54" fillId="59" borderId="0" applyNumberFormat="0" applyBorder="0" applyAlignment="0" applyProtection="0"/>
    <xf numFmtId="0" fontId="54" fillId="59" borderId="0" applyNumberFormat="0" applyBorder="0" applyAlignment="0" applyProtection="0"/>
    <xf numFmtId="0" fontId="54" fillId="59" borderId="0" applyNumberFormat="0" applyBorder="0" applyAlignment="0" applyProtection="0"/>
    <xf numFmtId="0" fontId="54" fillId="59" borderId="0" applyNumberFormat="0" applyBorder="0" applyAlignment="0" applyProtection="0"/>
    <xf numFmtId="0" fontId="54" fillId="59" borderId="0" applyNumberFormat="0" applyBorder="0" applyAlignment="0" applyProtection="0"/>
    <xf numFmtId="0" fontId="54" fillId="59" borderId="0" applyNumberFormat="0" applyBorder="0" applyAlignment="0" applyProtection="0"/>
    <xf numFmtId="0" fontId="54" fillId="59" borderId="0" applyNumberFormat="0" applyBorder="0" applyAlignment="0" applyProtection="0"/>
    <xf numFmtId="0" fontId="54" fillId="59" borderId="0" applyNumberFormat="0" applyBorder="0" applyAlignment="0" applyProtection="0"/>
    <xf numFmtId="0" fontId="54" fillId="59" borderId="0" applyNumberFormat="0" applyBorder="0" applyAlignment="0" applyProtection="0"/>
    <xf numFmtId="0" fontId="54" fillId="59" borderId="0" applyNumberFormat="0" applyBorder="0" applyAlignment="0" applyProtection="0"/>
    <xf numFmtId="0" fontId="54" fillId="59" borderId="0" applyNumberFormat="0" applyBorder="0" applyAlignment="0" applyProtection="0"/>
    <xf numFmtId="0" fontId="54" fillId="59" borderId="0" applyNumberFormat="0" applyBorder="0" applyAlignment="0" applyProtection="0"/>
    <xf numFmtId="0" fontId="54" fillId="59" borderId="0" applyNumberFormat="0" applyBorder="0" applyAlignment="0" applyProtection="0"/>
    <xf numFmtId="0" fontId="54" fillId="59" borderId="0" applyNumberFormat="0" applyBorder="0" applyAlignment="0" applyProtection="0"/>
    <xf numFmtId="0" fontId="54" fillId="59" borderId="0" applyNumberFormat="0" applyBorder="0" applyAlignment="0" applyProtection="0"/>
    <xf numFmtId="0" fontId="54" fillId="59" borderId="0" applyNumberFormat="0" applyBorder="0" applyAlignment="0" applyProtection="0"/>
    <xf numFmtId="0" fontId="54" fillId="59" borderId="0" applyNumberFormat="0" applyBorder="0" applyAlignment="0" applyProtection="0"/>
    <xf numFmtId="0" fontId="54" fillId="59" borderId="0" applyNumberFormat="0" applyBorder="0" applyAlignment="0" applyProtection="0"/>
    <xf numFmtId="0" fontId="54" fillId="59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54" fillId="59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9" borderId="0" applyNumberFormat="0" applyBorder="0" applyAlignment="0" applyProtection="0"/>
    <xf numFmtId="0" fontId="54" fillId="59" borderId="0" applyNumberFormat="0" applyBorder="0" applyAlignment="0" applyProtection="0"/>
    <xf numFmtId="0" fontId="54" fillId="59" borderId="0" applyNumberFormat="0" applyBorder="0" applyAlignment="0" applyProtection="0"/>
    <xf numFmtId="0" fontId="54" fillId="59" borderId="0" applyNumberFormat="0" applyBorder="0" applyAlignment="0" applyProtection="0"/>
    <xf numFmtId="0" fontId="54" fillId="59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54" fillId="60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33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4" borderId="0" applyNumberFormat="0" applyBorder="0" applyAlignment="0" applyProtection="0"/>
    <xf numFmtId="0" fontId="33" fillId="25" borderId="0" applyNumberFormat="0" applyBorder="0" applyAlignment="0" applyProtection="0"/>
    <xf numFmtId="0" fontId="43" fillId="31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47" fillId="34" borderId="42" applyNumberFormat="0" applyAlignment="0" applyProtection="0"/>
    <xf numFmtId="0" fontId="56" fillId="50" borderId="46" applyNumberFormat="0" applyAlignment="0" applyProtection="0"/>
    <xf numFmtId="0" fontId="56" fillId="50" borderId="46" applyNumberFormat="0" applyAlignment="0" applyProtection="0"/>
    <xf numFmtId="0" fontId="56" fillId="50" borderId="46" applyNumberFormat="0" applyAlignment="0" applyProtection="0"/>
    <xf numFmtId="0" fontId="56" fillId="50" borderId="46" applyNumberFormat="0" applyAlignment="0" applyProtection="0"/>
    <xf numFmtId="0" fontId="56" fillId="50" borderId="46" applyNumberFormat="0" applyAlignment="0" applyProtection="0"/>
    <xf numFmtId="0" fontId="56" fillId="50" borderId="46" applyNumberFormat="0" applyAlignment="0" applyProtection="0"/>
    <xf numFmtId="0" fontId="56" fillId="50" borderId="46" applyNumberFormat="0" applyAlignment="0" applyProtection="0"/>
    <xf numFmtId="0" fontId="56" fillId="50" borderId="46" applyNumberFormat="0" applyAlignment="0" applyProtection="0"/>
    <xf numFmtId="0" fontId="56" fillId="50" borderId="46" applyNumberFormat="0" applyAlignment="0" applyProtection="0"/>
    <xf numFmtId="0" fontId="56" fillId="50" borderId="46" applyNumberFormat="0" applyAlignment="0" applyProtection="0"/>
    <xf numFmtId="0" fontId="56" fillId="50" borderId="46" applyNumberFormat="0" applyAlignment="0" applyProtection="0"/>
    <xf numFmtId="0" fontId="56" fillId="50" borderId="46" applyNumberFormat="0" applyAlignment="0" applyProtection="0"/>
    <xf numFmtId="0" fontId="56" fillId="50" borderId="46" applyNumberFormat="0" applyAlignment="0" applyProtection="0"/>
    <xf numFmtId="0" fontId="56" fillId="50" borderId="46" applyNumberFormat="0" applyAlignment="0" applyProtection="0"/>
    <xf numFmtId="0" fontId="56" fillId="50" borderId="46" applyNumberFormat="0" applyAlignment="0" applyProtection="0"/>
    <xf numFmtId="0" fontId="56" fillId="50" borderId="46" applyNumberFormat="0" applyAlignment="0" applyProtection="0"/>
    <xf numFmtId="0" fontId="56" fillId="50" borderId="46" applyNumberFormat="0" applyAlignment="0" applyProtection="0"/>
    <xf numFmtId="0" fontId="56" fillId="50" borderId="46" applyNumberFormat="0" applyAlignment="0" applyProtection="0"/>
    <xf numFmtId="0" fontId="56" fillId="50" borderId="46" applyNumberFormat="0" applyAlignment="0" applyProtection="0"/>
    <xf numFmtId="0" fontId="56" fillId="50" borderId="46" applyNumberFormat="0" applyAlignment="0" applyProtection="0"/>
    <xf numFmtId="0" fontId="56" fillId="50" borderId="46" applyNumberFormat="0" applyAlignment="0" applyProtection="0"/>
    <xf numFmtId="0" fontId="56" fillId="50" borderId="46" applyNumberFormat="0" applyAlignment="0" applyProtection="0"/>
    <xf numFmtId="0" fontId="56" fillId="50" borderId="46" applyNumberFormat="0" applyAlignment="0" applyProtection="0"/>
    <xf numFmtId="0" fontId="56" fillId="50" borderId="46" applyNumberFormat="0" applyAlignment="0" applyProtection="0"/>
    <xf numFmtId="0" fontId="56" fillId="50" borderId="46" applyNumberFormat="0" applyAlignment="0" applyProtection="0"/>
    <xf numFmtId="0" fontId="56" fillId="50" borderId="46" applyNumberFormat="0" applyAlignment="0" applyProtection="0"/>
    <xf numFmtId="0" fontId="56" fillId="50" borderId="46" applyNumberFormat="0" applyAlignment="0" applyProtection="0"/>
    <xf numFmtId="0" fontId="56" fillId="50" borderId="46" applyNumberFormat="0" applyAlignment="0" applyProtection="0"/>
    <xf numFmtId="0" fontId="56" fillId="50" borderId="46" applyNumberFormat="0" applyAlignment="0" applyProtection="0"/>
    <xf numFmtId="0" fontId="56" fillId="50" borderId="46" applyNumberFormat="0" applyAlignment="0" applyProtection="0"/>
    <xf numFmtId="0" fontId="73" fillId="0" borderId="0"/>
    <xf numFmtId="0" fontId="73" fillId="0" borderId="0"/>
    <xf numFmtId="0" fontId="73" fillId="0" borderId="0"/>
    <xf numFmtId="0" fontId="56" fillId="50" borderId="46" applyNumberFormat="0" applyAlignment="0" applyProtection="0"/>
    <xf numFmtId="0" fontId="56" fillId="41" borderId="46" applyNumberFormat="0" applyAlignment="0" applyProtection="0"/>
    <xf numFmtId="0" fontId="56" fillId="41" borderId="46" applyNumberFormat="0" applyAlignment="0" applyProtection="0"/>
    <xf numFmtId="0" fontId="56" fillId="41" borderId="46" applyNumberFormat="0" applyAlignment="0" applyProtection="0"/>
    <xf numFmtId="0" fontId="56" fillId="41" borderId="46" applyNumberFormat="0" applyAlignment="0" applyProtection="0"/>
    <xf numFmtId="0" fontId="56" fillId="50" borderId="46" applyNumberFormat="0" applyAlignment="0" applyProtection="0"/>
    <xf numFmtId="0" fontId="56" fillId="50" borderId="46" applyNumberFormat="0" applyAlignment="0" applyProtection="0"/>
    <xf numFmtId="0" fontId="56" fillId="50" borderId="46" applyNumberFormat="0" applyAlignment="0" applyProtection="0"/>
    <xf numFmtId="0" fontId="56" fillId="50" borderId="46" applyNumberFormat="0" applyAlignment="0" applyProtection="0"/>
    <xf numFmtId="0" fontId="56" fillId="50" borderId="46" applyNumberFormat="0" applyAlignment="0" applyProtection="0"/>
    <xf numFmtId="0" fontId="49" fillId="35" borderId="45" applyNumberFormat="0" applyAlignment="0" applyProtection="0"/>
    <xf numFmtId="0" fontId="48" fillId="0" borderId="44" applyNumberFormat="0" applyFill="0" applyAlignment="0" applyProtection="0"/>
    <xf numFmtId="0" fontId="57" fillId="62" borderId="47" applyNumberFormat="0" applyAlignment="0" applyProtection="0"/>
    <xf numFmtId="0" fontId="57" fillId="62" borderId="47" applyNumberFormat="0" applyAlignment="0" applyProtection="0"/>
    <xf numFmtId="0" fontId="57" fillId="62" borderId="47" applyNumberFormat="0" applyAlignment="0" applyProtection="0"/>
    <xf numFmtId="0" fontId="57" fillId="62" borderId="47" applyNumberFormat="0" applyAlignment="0" applyProtection="0"/>
    <xf numFmtId="0" fontId="57" fillId="62" borderId="47" applyNumberFormat="0" applyAlignment="0" applyProtection="0"/>
    <xf numFmtId="0" fontId="57" fillId="62" borderId="47" applyNumberFormat="0" applyAlignment="0" applyProtection="0"/>
    <xf numFmtId="0" fontId="57" fillId="62" borderId="47" applyNumberFormat="0" applyAlignment="0" applyProtection="0"/>
    <xf numFmtId="0" fontId="57" fillId="62" borderId="47" applyNumberFormat="0" applyAlignment="0" applyProtection="0"/>
    <xf numFmtId="0" fontId="57" fillId="62" borderId="47" applyNumberFormat="0" applyAlignment="0" applyProtection="0"/>
    <xf numFmtId="0" fontId="57" fillId="62" borderId="47" applyNumberFormat="0" applyAlignment="0" applyProtection="0"/>
    <xf numFmtId="0" fontId="57" fillId="62" borderId="47" applyNumberFormat="0" applyAlignment="0" applyProtection="0"/>
    <xf numFmtId="0" fontId="57" fillId="62" borderId="47" applyNumberFormat="0" applyAlignment="0" applyProtection="0"/>
    <xf numFmtId="0" fontId="57" fillId="62" borderId="47" applyNumberFormat="0" applyAlignment="0" applyProtection="0"/>
    <xf numFmtId="0" fontId="57" fillId="62" borderId="47" applyNumberFormat="0" applyAlignment="0" applyProtection="0"/>
    <xf numFmtId="0" fontId="57" fillId="62" borderId="47" applyNumberFormat="0" applyAlignment="0" applyProtection="0"/>
    <xf numFmtId="0" fontId="57" fillId="62" borderId="47" applyNumberFormat="0" applyAlignment="0" applyProtection="0"/>
    <xf numFmtId="0" fontId="57" fillId="62" borderId="47" applyNumberFormat="0" applyAlignment="0" applyProtection="0"/>
    <xf numFmtId="0" fontId="57" fillId="62" borderId="47" applyNumberFormat="0" applyAlignment="0" applyProtection="0"/>
    <xf numFmtId="0" fontId="57" fillId="62" borderId="47" applyNumberFormat="0" applyAlignment="0" applyProtection="0"/>
    <xf numFmtId="0" fontId="57" fillId="62" borderId="47" applyNumberFormat="0" applyAlignment="0" applyProtection="0"/>
    <xf numFmtId="0" fontId="57" fillId="62" borderId="47" applyNumberFormat="0" applyAlignment="0" applyProtection="0"/>
    <xf numFmtId="0" fontId="57" fillId="62" borderId="47" applyNumberFormat="0" applyAlignment="0" applyProtection="0"/>
    <xf numFmtId="0" fontId="57" fillId="62" borderId="47" applyNumberFormat="0" applyAlignment="0" applyProtection="0"/>
    <xf numFmtId="0" fontId="57" fillId="62" borderId="47" applyNumberFormat="0" applyAlignment="0" applyProtection="0"/>
    <xf numFmtId="0" fontId="57" fillId="62" borderId="47" applyNumberFormat="0" applyAlignment="0" applyProtection="0"/>
    <xf numFmtId="0" fontId="57" fillId="62" borderId="47" applyNumberFormat="0" applyAlignment="0" applyProtection="0"/>
    <xf numFmtId="0" fontId="57" fillId="62" borderId="47" applyNumberFormat="0" applyAlignment="0" applyProtection="0"/>
    <xf numFmtId="0" fontId="57" fillId="62" borderId="47" applyNumberFormat="0" applyAlignment="0" applyProtection="0"/>
    <xf numFmtId="0" fontId="57" fillId="62" borderId="47" applyNumberFormat="0" applyAlignment="0" applyProtection="0"/>
    <xf numFmtId="0" fontId="57" fillId="62" borderId="47" applyNumberFormat="0" applyAlignment="0" applyProtection="0"/>
    <xf numFmtId="0" fontId="73" fillId="0" borderId="0"/>
    <xf numFmtId="0" fontId="73" fillId="0" borderId="0"/>
    <xf numFmtId="0" fontId="73" fillId="0" borderId="0"/>
    <xf numFmtId="0" fontId="57" fillId="62" borderId="47" applyNumberFormat="0" applyAlignment="0" applyProtection="0"/>
    <xf numFmtId="0" fontId="57" fillId="62" borderId="47" applyNumberFormat="0" applyAlignment="0" applyProtection="0"/>
    <xf numFmtId="0" fontId="57" fillId="62" borderId="47" applyNumberFormat="0" applyAlignment="0" applyProtection="0"/>
    <xf numFmtId="0" fontId="57" fillId="62" borderId="47" applyNumberFormat="0" applyAlignment="0" applyProtection="0"/>
    <xf numFmtId="0" fontId="57" fillId="62" borderId="47" applyNumberFormat="0" applyAlignment="0" applyProtection="0"/>
    <xf numFmtId="0" fontId="57" fillId="62" borderId="47" applyNumberFormat="0" applyAlignment="0" applyProtection="0"/>
    <xf numFmtId="0" fontId="57" fillId="62" borderId="47" applyNumberFormat="0" applyAlignment="0" applyProtection="0"/>
    <xf numFmtId="0" fontId="57" fillId="62" borderId="47" applyNumberFormat="0" applyAlignment="0" applyProtection="0"/>
    <xf numFmtId="0" fontId="57" fillId="62" borderId="47" applyNumberFormat="0" applyAlignment="0" applyProtection="0"/>
    <xf numFmtId="0" fontId="57" fillId="62" borderId="47" applyNumberFormat="0" applyAlignment="0" applyProtection="0"/>
    <xf numFmtId="0" fontId="58" fillId="0" borderId="48" applyNumberFormat="0" applyFill="0" applyAlignment="0" applyProtection="0"/>
    <xf numFmtId="0" fontId="58" fillId="0" borderId="48" applyNumberFormat="0" applyFill="0" applyAlignment="0" applyProtection="0"/>
    <xf numFmtId="0" fontId="58" fillId="0" borderId="48" applyNumberFormat="0" applyFill="0" applyAlignment="0" applyProtection="0"/>
    <xf numFmtId="0" fontId="58" fillId="0" borderId="48" applyNumberFormat="0" applyFill="0" applyAlignment="0" applyProtection="0"/>
    <xf numFmtId="0" fontId="58" fillId="0" borderId="48" applyNumberFormat="0" applyFill="0" applyAlignment="0" applyProtection="0"/>
    <xf numFmtId="0" fontId="58" fillId="0" borderId="48" applyNumberFormat="0" applyFill="0" applyAlignment="0" applyProtection="0"/>
    <xf numFmtId="0" fontId="58" fillId="0" borderId="48" applyNumberFormat="0" applyFill="0" applyAlignment="0" applyProtection="0"/>
    <xf numFmtId="0" fontId="58" fillId="0" borderId="48" applyNumberFormat="0" applyFill="0" applyAlignment="0" applyProtection="0"/>
    <xf numFmtId="0" fontId="58" fillId="0" borderId="48" applyNumberFormat="0" applyFill="0" applyAlignment="0" applyProtection="0"/>
    <xf numFmtId="0" fontId="58" fillId="0" borderId="48" applyNumberFormat="0" applyFill="0" applyAlignment="0" applyProtection="0"/>
    <xf numFmtId="0" fontId="58" fillId="0" borderId="48" applyNumberFormat="0" applyFill="0" applyAlignment="0" applyProtection="0"/>
    <xf numFmtId="0" fontId="58" fillId="0" borderId="48" applyNumberFormat="0" applyFill="0" applyAlignment="0" applyProtection="0"/>
    <xf numFmtId="0" fontId="58" fillId="0" borderId="48" applyNumberFormat="0" applyFill="0" applyAlignment="0" applyProtection="0"/>
    <xf numFmtId="0" fontId="58" fillId="0" borderId="48" applyNumberFormat="0" applyFill="0" applyAlignment="0" applyProtection="0"/>
    <xf numFmtId="0" fontId="58" fillId="0" borderId="48" applyNumberFormat="0" applyFill="0" applyAlignment="0" applyProtection="0"/>
    <xf numFmtId="0" fontId="58" fillId="0" borderId="48" applyNumberFormat="0" applyFill="0" applyAlignment="0" applyProtection="0"/>
    <xf numFmtId="0" fontId="58" fillId="0" borderId="48" applyNumberFormat="0" applyFill="0" applyAlignment="0" applyProtection="0"/>
    <xf numFmtId="0" fontId="58" fillId="0" borderId="48" applyNumberFormat="0" applyFill="0" applyAlignment="0" applyProtection="0"/>
    <xf numFmtId="0" fontId="58" fillId="0" borderId="48" applyNumberFormat="0" applyFill="0" applyAlignment="0" applyProtection="0"/>
    <xf numFmtId="0" fontId="58" fillId="0" borderId="48" applyNumberFormat="0" applyFill="0" applyAlignment="0" applyProtection="0"/>
    <xf numFmtId="0" fontId="58" fillId="0" borderId="48" applyNumberFormat="0" applyFill="0" applyAlignment="0" applyProtection="0"/>
    <xf numFmtId="0" fontId="58" fillId="0" borderId="48" applyNumberFormat="0" applyFill="0" applyAlignment="0" applyProtection="0"/>
    <xf numFmtId="0" fontId="58" fillId="0" borderId="48" applyNumberFormat="0" applyFill="0" applyAlignment="0" applyProtection="0"/>
    <xf numFmtId="0" fontId="58" fillId="0" borderId="48" applyNumberFormat="0" applyFill="0" applyAlignment="0" applyProtection="0"/>
    <xf numFmtId="0" fontId="58" fillId="0" borderId="48" applyNumberFormat="0" applyFill="0" applyAlignment="0" applyProtection="0"/>
    <xf numFmtId="0" fontId="58" fillId="0" borderId="48" applyNumberFormat="0" applyFill="0" applyAlignment="0" applyProtection="0"/>
    <xf numFmtId="0" fontId="58" fillId="0" borderId="48" applyNumberFormat="0" applyFill="0" applyAlignment="0" applyProtection="0"/>
    <xf numFmtId="0" fontId="58" fillId="0" borderId="48" applyNumberFormat="0" applyFill="0" applyAlignment="0" applyProtection="0"/>
    <xf numFmtId="0" fontId="58" fillId="0" borderId="48" applyNumberFormat="0" applyFill="0" applyAlignment="0" applyProtection="0"/>
    <xf numFmtId="0" fontId="58" fillId="0" borderId="48" applyNumberFormat="0" applyFill="0" applyAlignment="0" applyProtection="0"/>
    <xf numFmtId="0" fontId="73" fillId="0" borderId="0"/>
    <xf numFmtId="0" fontId="73" fillId="0" borderId="0"/>
    <xf numFmtId="0" fontId="73" fillId="0" borderId="0"/>
    <xf numFmtId="0" fontId="58" fillId="0" borderId="48" applyNumberFormat="0" applyFill="0" applyAlignment="0" applyProtection="0"/>
    <xf numFmtId="0" fontId="58" fillId="0" borderId="48" applyNumberFormat="0" applyFill="0" applyAlignment="0" applyProtection="0"/>
    <xf numFmtId="0" fontId="58" fillId="0" borderId="48" applyNumberFormat="0" applyFill="0" applyAlignment="0" applyProtection="0"/>
    <xf numFmtId="0" fontId="58" fillId="0" borderId="48" applyNumberFormat="0" applyFill="0" applyAlignment="0" applyProtection="0"/>
    <xf numFmtId="0" fontId="58" fillId="0" borderId="48" applyNumberFormat="0" applyFill="0" applyAlignment="0" applyProtection="0"/>
    <xf numFmtId="0" fontId="58" fillId="0" borderId="48" applyNumberFormat="0" applyFill="0" applyAlignment="0" applyProtection="0"/>
    <xf numFmtId="0" fontId="58" fillId="0" borderId="48" applyNumberFormat="0" applyFill="0" applyAlignment="0" applyProtection="0"/>
    <xf numFmtId="0" fontId="58" fillId="0" borderId="48" applyNumberFormat="0" applyFill="0" applyAlignment="0" applyProtection="0"/>
    <xf numFmtId="0" fontId="58" fillId="0" borderId="48" applyNumberFormat="0" applyFill="0" applyAlignment="0" applyProtection="0"/>
    <xf numFmtId="0" fontId="58" fillId="0" borderId="48" applyNumberFormat="0" applyFill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73" fillId="0" borderId="0"/>
    <xf numFmtId="0" fontId="73" fillId="0" borderId="0"/>
    <xf numFmtId="0" fontId="73" fillId="0" borderId="0"/>
    <xf numFmtId="0" fontId="59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54" fillId="63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4" borderId="0" applyNumberFormat="0" applyBorder="0" applyAlignment="0" applyProtection="0"/>
    <xf numFmtId="0" fontId="54" fillId="64" borderId="0" applyNumberFormat="0" applyBorder="0" applyAlignment="0" applyProtection="0"/>
    <xf numFmtId="0" fontId="54" fillId="64" borderId="0" applyNumberFormat="0" applyBorder="0" applyAlignment="0" applyProtection="0"/>
    <xf numFmtId="0" fontId="54" fillId="64" borderId="0" applyNumberFormat="0" applyBorder="0" applyAlignment="0" applyProtection="0"/>
    <xf numFmtId="0" fontId="54" fillId="64" borderId="0" applyNumberFormat="0" applyBorder="0" applyAlignment="0" applyProtection="0"/>
    <xf numFmtId="0" fontId="54" fillId="64" borderId="0" applyNumberFormat="0" applyBorder="0" applyAlignment="0" applyProtection="0"/>
    <xf numFmtId="0" fontId="54" fillId="64" borderId="0" applyNumberFormat="0" applyBorder="0" applyAlignment="0" applyProtection="0"/>
    <xf numFmtId="0" fontId="54" fillId="64" borderId="0" applyNumberFormat="0" applyBorder="0" applyAlignment="0" applyProtection="0"/>
    <xf numFmtId="0" fontId="54" fillId="64" borderId="0" applyNumberFormat="0" applyBorder="0" applyAlignment="0" applyProtection="0"/>
    <xf numFmtId="0" fontId="54" fillId="64" borderId="0" applyNumberFormat="0" applyBorder="0" applyAlignment="0" applyProtection="0"/>
    <xf numFmtId="0" fontId="54" fillId="64" borderId="0" applyNumberFormat="0" applyBorder="0" applyAlignment="0" applyProtection="0"/>
    <xf numFmtId="0" fontId="54" fillId="64" borderId="0" applyNumberFormat="0" applyBorder="0" applyAlignment="0" applyProtection="0"/>
    <xf numFmtId="0" fontId="54" fillId="64" borderId="0" applyNumberFormat="0" applyBorder="0" applyAlignment="0" applyProtection="0"/>
    <xf numFmtId="0" fontId="54" fillId="64" borderId="0" applyNumberFormat="0" applyBorder="0" applyAlignment="0" applyProtection="0"/>
    <xf numFmtId="0" fontId="54" fillId="64" borderId="0" applyNumberFormat="0" applyBorder="0" applyAlignment="0" applyProtection="0"/>
    <xf numFmtId="0" fontId="54" fillId="64" borderId="0" applyNumberFormat="0" applyBorder="0" applyAlignment="0" applyProtection="0"/>
    <xf numFmtId="0" fontId="54" fillId="64" borderId="0" applyNumberFormat="0" applyBorder="0" applyAlignment="0" applyProtection="0"/>
    <xf numFmtId="0" fontId="54" fillId="64" borderId="0" applyNumberFormat="0" applyBorder="0" applyAlignment="0" applyProtection="0"/>
    <xf numFmtId="0" fontId="54" fillId="64" borderId="0" applyNumberFormat="0" applyBorder="0" applyAlignment="0" applyProtection="0"/>
    <xf numFmtId="0" fontId="54" fillId="64" borderId="0" applyNumberFormat="0" applyBorder="0" applyAlignment="0" applyProtection="0"/>
    <xf numFmtId="0" fontId="54" fillId="64" borderId="0" applyNumberFormat="0" applyBorder="0" applyAlignment="0" applyProtection="0"/>
    <xf numFmtId="0" fontId="54" fillId="64" borderId="0" applyNumberFormat="0" applyBorder="0" applyAlignment="0" applyProtection="0"/>
    <xf numFmtId="0" fontId="54" fillId="64" borderId="0" applyNumberFormat="0" applyBorder="0" applyAlignment="0" applyProtection="0"/>
    <xf numFmtId="0" fontId="54" fillId="64" borderId="0" applyNumberFormat="0" applyBorder="0" applyAlignment="0" applyProtection="0"/>
    <xf numFmtId="0" fontId="54" fillId="64" borderId="0" applyNumberFormat="0" applyBorder="0" applyAlignment="0" applyProtection="0"/>
    <xf numFmtId="0" fontId="54" fillId="64" borderId="0" applyNumberFormat="0" applyBorder="0" applyAlignment="0" applyProtection="0"/>
    <xf numFmtId="0" fontId="54" fillId="64" borderId="0" applyNumberFormat="0" applyBorder="0" applyAlignment="0" applyProtection="0"/>
    <xf numFmtId="0" fontId="54" fillId="64" borderId="0" applyNumberFormat="0" applyBorder="0" applyAlignment="0" applyProtection="0"/>
    <xf numFmtId="0" fontId="54" fillId="64" borderId="0" applyNumberFormat="0" applyBorder="0" applyAlignment="0" applyProtection="0"/>
    <xf numFmtId="0" fontId="54" fillId="64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54" fillId="64" borderId="0" applyNumberFormat="0" applyBorder="0" applyAlignment="0" applyProtection="0"/>
    <xf numFmtId="0" fontId="54" fillId="64" borderId="0" applyNumberFormat="0" applyBorder="0" applyAlignment="0" applyProtection="0"/>
    <xf numFmtId="0" fontId="54" fillId="64" borderId="0" applyNumberFormat="0" applyBorder="0" applyAlignment="0" applyProtection="0"/>
    <xf numFmtId="0" fontId="54" fillId="64" borderId="0" applyNumberFormat="0" applyBorder="0" applyAlignment="0" applyProtection="0"/>
    <xf numFmtId="0" fontId="54" fillId="64" borderId="0" applyNumberFormat="0" applyBorder="0" applyAlignment="0" applyProtection="0"/>
    <xf numFmtId="0" fontId="54" fillId="64" borderId="0" applyNumberFormat="0" applyBorder="0" applyAlignment="0" applyProtection="0"/>
    <xf numFmtId="0" fontId="54" fillId="64" borderId="0" applyNumberFormat="0" applyBorder="0" applyAlignment="0" applyProtection="0"/>
    <xf numFmtId="0" fontId="54" fillId="64" borderId="0" applyNumberFormat="0" applyBorder="0" applyAlignment="0" applyProtection="0"/>
    <xf numFmtId="0" fontId="54" fillId="64" borderId="0" applyNumberFormat="0" applyBorder="0" applyAlignment="0" applyProtection="0"/>
    <xf numFmtId="0" fontId="54" fillId="64" borderId="0" applyNumberFormat="0" applyBorder="0" applyAlignment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54" fillId="59" borderId="0" applyNumberFormat="0" applyBorder="0" applyAlignment="0" applyProtection="0"/>
    <xf numFmtId="0" fontId="54" fillId="59" borderId="0" applyNumberFormat="0" applyBorder="0" applyAlignment="0" applyProtection="0"/>
    <xf numFmtId="0" fontId="54" fillId="59" borderId="0" applyNumberFormat="0" applyBorder="0" applyAlignment="0" applyProtection="0"/>
    <xf numFmtId="0" fontId="54" fillId="59" borderId="0" applyNumberFormat="0" applyBorder="0" applyAlignment="0" applyProtection="0"/>
    <xf numFmtId="0" fontId="54" fillId="59" borderId="0" applyNumberFormat="0" applyBorder="0" applyAlignment="0" applyProtection="0"/>
    <xf numFmtId="0" fontId="54" fillId="59" borderId="0" applyNumberFormat="0" applyBorder="0" applyAlignment="0" applyProtection="0"/>
    <xf numFmtId="0" fontId="54" fillId="59" borderId="0" applyNumberFormat="0" applyBorder="0" applyAlignment="0" applyProtection="0"/>
    <xf numFmtId="0" fontId="54" fillId="59" borderId="0" applyNumberFormat="0" applyBorder="0" applyAlignment="0" applyProtection="0"/>
    <xf numFmtId="0" fontId="54" fillId="59" borderId="0" applyNumberFormat="0" applyBorder="0" applyAlignment="0" applyProtection="0"/>
    <xf numFmtId="0" fontId="54" fillId="59" borderId="0" applyNumberFormat="0" applyBorder="0" applyAlignment="0" applyProtection="0"/>
    <xf numFmtId="0" fontId="54" fillId="59" borderId="0" applyNumberFormat="0" applyBorder="0" applyAlignment="0" applyProtection="0"/>
    <xf numFmtId="0" fontId="54" fillId="59" borderId="0" applyNumberFormat="0" applyBorder="0" applyAlignment="0" applyProtection="0"/>
    <xf numFmtId="0" fontId="54" fillId="59" borderId="0" applyNumberFormat="0" applyBorder="0" applyAlignment="0" applyProtection="0"/>
    <xf numFmtId="0" fontId="54" fillId="59" borderId="0" applyNumberFormat="0" applyBorder="0" applyAlignment="0" applyProtection="0"/>
    <xf numFmtId="0" fontId="54" fillId="59" borderId="0" applyNumberFormat="0" applyBorder="0" applyAlignment="0" applyProtection="0"/>
    <xf numFmtId="0" fontId="54" fillId="59" borderId="0" applyNumberFormat="0" applyBorder="0" applyAlignment="0" applyProtection="0"/>
    <xf numFmtId="0" fontId="54" fillId="59" borderId="0" applyNumberFormat="0" applyBorder="0" applyAlignment="0" applyProtection="0"/>
    <xf numFmtId="0" fontId="54" fillId="59" borderId="0" applyNumberFormat="0" applyBorder="0" applyAlignment="0" applyProtection="0"/>
    <xf numFmtId="0" fontId="54" fillId="59" borderId="0" applyNumberFormat="0" applyBorder="0" applyAlignment="0" applyProtection="0"/>
    <xf numFmtId="0" fontId="54" fillId="59" borderId="0" applyNumberFormat="0" applyBorder="0" applyAlignment="0" applyProtection="0"/>
    <xf numFmtId="0" fontId="54" fillId="59" borderId="0" applyNumberFormat="0" applyBorder="0" applyAlignment="0" applyProtection="0"/>
    <xf numFmtId="0" fontId="54" fillId="59" borderId="0" applyNumberFormat="0" applyBorder="0" applyAlignment="0" applyProtection="0"/>
    <xf numFmtId="0" fontId="54" fillId="59" borderId="0" applyNumberFormat="0" applyBorder="0" applyAlignment="0" applyProtection="0"/>
    <xf numFmtId="0" fontId="54" fillId="59" borderId="0" applyNumberFormat="0" applyBorder="0" applyAlignment="0" applyProtection="0"/>
    <xf numFmtId="0" fontId="54" fillId="59" borderId="0" applyNumberFormat="0" applyBorder="0" applyAlignment="0" applyProtection="0"/>
    <xf numFmtId="0" fontId="54" fillId="59" borderId="0" applyNumberFormat="0" applyBorder="0" applyAlignment="0" applyProtection="0"/>
    <xf numFmtId="0" fontId="54" fillId="59" borderId="0" applyNumberFormat="0" applyBorder="0" applyAlignment="0" applyProtection="0"/>
    <xf numFmtId="0" fontId="54" fillId="59" borderId="0" applyNumberFormat="0" applyBorder="0" applyAlignment="0" applyProtection="0"/>
    <xf numFmtId="0" fontId="54" fillId="59" borderId="0" applyNumberFormat="0" applyBorder="0" applyAlignment="0" applyProtection="0"/>
    <xf numFmtId="0" fontId="54" fillId="59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54" fillId="59" borderId="0" applyNumberFormat="0" applyBorder="0" applyAlignment="0" applyProtection="0"/>
    <xf numFmtId="0" fontId="54" fillId="66" borderId="0" applyNumberFormat="0" applyBorder="0" applyAlignment="0" applyProtection="0"/>
    <xf numFmtId="0" fontId="54" fillId="66" borderId="0" applyNumberFormat="0" applyBorder="0" applyAlignment="0" applyProtection="0"/>
    <xf numFmtId="0" fontId="54" fillId="66" borderId="0" applyNumberFormat="0" applyBorder="0" applyAlignment="0" applyProtection="0"/>
    <xf numFmtId="0" fontId="54" fillId="66" borderId="0" applyNumberFormat="0" applyBorder="0" applyAlignment="0" applyProtection="0"/>
    <xf numFmtId="0" fontId="54" fillId="59" borderId="0" applyNumberFormat="0" applyBorder="0" applyAlignment="0" applyProtection="0"/>
    <xf numFmtId="0" fontId="54" fillId="59" borderId="0" applyNumberFormat="0" applyBorder="0" applyAlignment="0" applyProtection="0"/>
    <xf numFmtId="0" fontId="54" fillId="59" borderId="0" applyNumberFormat="0" applyBorder="0" applyAlignment="0" applyProtection="0"/>
    <xf numFmtId="0" fontId="54" fillId="59" borderId="0" applyNumberFormat="0" applyBorder="0" applyAlignment="0" applyProtection="0"/>
    <xf numFmtId="0" fontId="54" fillId="59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67" borderId="0" applyNumberFormat="0" applyBorder="0" applyAlignment="0" applyProtection="0"/>
    <xf numFmtId="0" fontId="54" fillId="67" borderId="0" applyNumberFormat="0" applyBorder="0" applyAlignment="0" applyProtection="0"/>
    <xf numFmtId="0" fontId="54" fillId="67" borderId="0" applyNumberFormat="0" applyBorder="0" applyAlignment="0" applyProtection="0"/>
    <xf numFmtId="0" fontId="54" fillId="67" borderId="0" applyNumberFormat="0" applyBorder="0" applyAlignment="0" applyProtection="0"/>
    <xf numFmtId="0" fontId="54" fillId="67" borderId="0" applyNumberFormat="0" applyBorder="0" applyAlignment="0" applyProtection="0"/>
    <xf numFmtId="0" fontId="54" fillId="67" borderId="0" applyNumberFormat="0" applyBorder="0" applyAlignment="0" applyProtection="0"/>
    <xf numFmtId="0" fontId="54" fillId="67" borderId="0" applyNumberFormat="0" applyBorder="0" applyAlignment="0" applyProtection="0"/>
    <xf numFmtId="0" fontId="54" fillId="67" borderId="0" applyNumberFormat="0" applyBorder="0" applyAlignment="0" applyProtection="0"/>
    <xf numFmtId="0" fontId="54" fillId="67" borderId="0" applyNumberFormat="0" applyBorder="0" applyAlignment="0" applyProtection="0"/>
    <xf numFmtId="0" fontId="54" fillId="67" borderId="0" applyNumberFormat="0" applyBorder="0" applyAlignment="0" applyProtection="0"/>
    <xf numFmtId="0" fontId="54" fillId="67" borderId="0" applyNumberFormat="0" applyBorder="0" applyAlignment="0" applyProtection="0"/>
    <xf numFmtId="0" fontId="54" fillId="67" borderId="0" applyNumberFormat="0" applyBorder="0" applyAlignment="0" applyProtection="0"/>
    <xf numFmtId="0" fontId="54" fillId="67" borderId="0" applyNumberFormat="0" applyBorder="0" applyAlignment="0" applyProtection="0"/>
    <xf numFmtId="0" fontId="54" fillId="67" borderId="0" applyNumberFormat="0" applyBorder="0" applyAlignment="0" applyProtection="0"/>
    <xf numFmtId="0" fontId="54" fillId="67" borderId="0" applyNumberFormat="0" applyBorder="0" applyAlignment="0" applyProtection="0"/>
    <xf numFmtId="0" fontId="54" fillId="67" borderId="0" applyNumberFormat="0" applyBorder="0" applyAlignment="0" applyProtection="0"/>
    <xf numFmtId="0" fontId="54" fillId="67" borderId="0" applyNumberFormat="0" applyBorder="0" applyAlignment="0" applyProtection="0"/>
    <xf numFmtId="0" fontId="54" fillId="67" borderId="0" applyNumberFormat="0" applyBorder="0" applyAlignment="0" applyProtection="0"/>
    <xf numFmtId="0" fontId="54" fillId="67" borderId="0" applyNumberFormat="0" applyBorder="0" applyAlignment="0" applyProtection="0"/>
    <xf numFmtId="0" fontId="54" fillId="67" borderId="0" applyNumberFormat="0" applyBorder="0" applyAlignment="0" applyProtection="0"/>
    <xf numFmtId="0" fontId="54" fillId="67" borderId="0" applyNumberFormat="0" applyBorder="0" applyAlignment="0" applyProtection="0"/>
    <xf numFmtId="0" fontId="54" fillId="67" borderId="0" applyNumberFormat="0" applyBorder="0" applyAlignment="0" applyProtection="0"/>
    <xf numFmtId="0" fontId="54" fillId="67" borderId="0" applyNumberFormat="0" applyBorder="0" applyAlignment="0" applyProtection="0"/>
    <xf numFmtId="0" fontId="54" fillId="67" borderId="0" applyNumberFormat="0" applyBorder="0" applyAlignment="0" applyProtection="0"/>
    <xf numFmtId="0" fontId="54" fillId="67" borderId="0" applyNumberFormat="0" applyBorder="0" applyAlignment="0" applyProtection="0"/>
    <xf numFmtId="0" fontId="54" fillId="67" borderId="0" applyNumberFormat="0" applyBorder="0" applyAlignment="0" applyProtection="0"/>
    <xf numFmtId="0" fontId="54" fillId="67" borderId="0" applyNumberFormat="0" applyBorder="0" applyAlignment="0" applyProtection="0"/>
    <xf numFmtId="0" fontId="54" fillId="67" borderId="0" applyNumberFormat="0" applyBorder="0" applyAlignment="0" applyProtection="0"/>
    <xf numFmtId="0" fontId="54" fillId="67" borderId="0" applyNumberFormat="0" applyBorder="0" applyAlignment="0" applyProtection="0"/>
    <xf numFmtId="0" fontId="54" fillId="67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54" fillId="67" borderId="0" applyNumberFormat="0" applyBorder="0" applyAlignment="0" applyProtection="0"/>
    <xf numFmtId="0" fontId="54" fillId="67" borderId="0" applyNumberFormat="0" applyBorder="0" applyAlignment="0" applyProtection="0"/>
    <xf numFmtId="0" fontId="54" fillId="67" borderId="0" applyNumberFormat="0" applyBorder="0" applyAlignment="0" applyProtection="0"/>
    <xf numFmtId="0" fontId="54" fillId="67" borderId="0" applyNumberFormat="0" applyBorder="0" applyAlignment="0" applyProtection="0"/>
    <xf numFmtId="0" fontId="54" fillId="67" borderId="0" applyNumberFormat="0" applyBorder="0" applyAlignment="0" applyProtection="0"/>
    <xf numFmtId="0" fontId="54" fillId="67" borderId="0" applyNumberFormat="0" applyBorder="0" applyAlignment="0" applyProtection="0"/>
    <xf numFmtId="0" fontId="54" fillId="67" borderId="0" applyNumberFormat="0" applyBorder="0" applyAlignment="0" applyProtection="0"/>
    <xf numFmtId="0" fontId="54" fillId="67" borderId="0" applyNumberFormat="0" applyBorder="0" applyAlignment="0" applyProtection="0"/>
    <xf numFmtId="0" fontId="54" fillId="67" borderId="0" applyNumberFormat="0" applyBorder="0" applyAlignment="0" applyProtection="0"/>
    <xf numFmtId="0" fontId="54" fillId="67" borderId="0" applyNumberFormat="0" applyBorder="0" applyAlignment="0" applyProtection="0"/>
    <xf numFmtId="0" fontId="60" fillId="43" borderId="46" applyNumberFormat="0" applyAlignment="0" applyProtection="0"/>
    <xf numFmtId="0" fontId="60" fillId="43" borderId="46" applyNumberFormat="0" applyAlignment="0" applyProtection="0"/>
    <xf numFmtId="0" fontId="60" fillId="43" borderId="46" applyNumberFormat="0" applyAlignment="0" applyProtection="0"/>
    <xf numFmtId="0" fontId="60" fillId="43" borderId="46" applyNumberFormat="0" applyAlignment="0" applyProtection="0"/>
    <xf numFmtId="0" fontId="60" fillId="43" borderId="46" applyNumberFormat="0" applyAlignment="0" applyProtection="0"/>
    <xf numFmtId="0" fontId="60" fillId="43" borderId="46" applyNumberFormat="0" applyAlignment="0" applyProtection="0"/>
    <xf numFmtId="0" fontId="60" fillId="43" borderId="46" applyNumberFormat="0" applyAlignment="0" applyProtection="0"/>
    <xf numFmtId="0" fontId="60" fillId="43" borderId="46" applyNumberFormat="0" applyAlignment="0" applyProtection="0"/>
    <xf numFmtId="0" fontId="60" fillId="43" borderId="46" applyNumberFormat="0" applyAlignment="0" applyProtection="0"/>
    <xf numFmtId="0" fontId="60" fillId="43" borderId="46" applyNumberFormat="0" applyAlignment="0" applyProtection="0"/>
    <xf numFmtId="0" fontId="60" fillId="43" borderId="46" applyNumberFormat="0" applyAlignment="0" applyProtection="0"/>
    <xf numFmtId="0" fontId="60" fillId="43" borderId="46" applyNumberFormat="0" applyAlignment="0" applyProtection="0"/>
    <xf numFmtId="0" fontId="45" fillId="33" borderId="42" applyNumberFormat="0" applyAlignment="0" applyProtection="0"/>
    <xf numFmtId="0" fontId="60" fillId="43" borderId="46" applyNumberFormat="0" applyAlignment="0" applyProtection="0"/>
    <xf numFmtId="0" fontId="60" fillId="43" borderId="46" applyNumberFormat="0" applyAlignment="0" applyProtection="0"/>
    <xf numFmtId="0" fontId="60" fillId="43" borderId="46" applyNumberFormat="0" applyAlignment="0" applyProtection="0"/>
    <xf numFmtId="0" fontId="60" fillId="43" borderId="46" applyNumberFormat="0" applyAlignment="0" applyProtection="0"/>
    <xf numFmtId="0" fontId="60" fillId="43" borderId="46" applyNumberFormat="0" applyAlignment="0" applyProtection="0"/>
    <xf numFmtId="0" fontId="60" fillId="43" borderId="46" applyNumberFormat="0" applyAlignment="0" applyProtection="0"/>
    <xf numFmtId="0" fontId="60" fillId="43" borderId="46" applyNumberFormat="0" applyAlignment="0" applyProtection="0"/>
    <xf numFmtId="0" fontId="60" fillId="43" borderId="46" applyNumberFormat="0" applyAlignment="0" applyProtection="0"/>
    <xf numFmtId="0" fontId="60" fillId="43" borderId="46" applyNumberFormat="0" applyAlignment="0" applyProtection="0"/>
    <xf numFmtId="0" fontId="60" fillId="43" borderId="46" applyNumberFormat="0" applyAlignment="0" applyProtection="0"/>
    <xf numFmtId="0" fontId="60" fillId="43" borderId="46" applyNumberFormat="0" applyAlignment="0" applyProtection="0"/>
    <xf numFmtId="0" fontId="60" fillId="43" borderId="46" applyNumberFormat="0" applyAlignment="0" applyProtection="0"/>
    <xf numFmtId="0" fontId="60" fillId="43" borderId="46" applyNumberFormat="0" applyAlignment="0" applyProtection="0"/>
    <xf numFmtId="0" fontId="60" fillId="43" borderId="46" applyNumberFormat="0" applyAlignment="0" applyProtection="0"/>
    <xf numFmtId="0" fontId="60" fillId="43" borderId="46" applyNumberFormat="0" applyAlignment="0" applyProtection="0"/>
    <xf numFmtId="0" fontId="60" fillId="43" borderId="46" applyNumberFormat="0" applyAlignment="0" applyProtection="0"/>
    <xf numFmtId="0" fontId="60" fillId="43" borderId="46" applyNumberFormat="0" applyAlignment="0" applyProtection="0"/>
    <xf numFmtId="0" fontId="60" fillId="43" borderId="46" applyNumberFormat="0" applyAlignment="0" applyProtection="0"/>
    <xf numFmtId="0" fontId="73" fillId="0" borderId="0"/>
    <xf numFmtId="0" fontId="73" fillId="0" borderId="0"/>
    <xf numFmtId="0" fontId="73" fillId="0" borderId="0"/>
    <xf numFmtId="0" fontId="60" fillId="43" borderId="46" applyNumberFormat="0" applyAlignment="0" applyProtection="0"/>
    <xf numFmtId="0" fontId="60" fillId="43" borderId="46" applyNumberFormat="0" applyAlignment="0" applyProtection="0"/>
    <xf numFmtId="0" fontId="60" fillId="43" borderId="46" applyNumberFormat="0" applyAlignment="0" applyProtection="0"/>
    <xf numFmtId="0" fontId="60" fillId="43" borderId="46" applyNumberFormat="0" applyAlignment="0" applyProtection="0"/>
    <xf numFmtId="0" fontId="60" fillId="43" borderId="46" applyNumberFormat="0" applyAlignment="0" applyProtection="0"/>
    <xf numFmtId="0" fontId="60" fillId="43" borderId="46" applyNumberFormat="0" applyAlignment="0" applyProtection="0"/>
    <xf numFmtId="0" fontId="60" fillId="43" borderId="46" applyNumberFormat="0" applyAlignment="0" applyProtection="0"/>
    <xf numFmtId="0" fontId="60" fillId="43" borderId="46" applyNumberFormat="0" applyAlignment="0" applyProtection="0"/>
    <xf numFmtId="0" fontId="60" fillId="43" borderId="46" applyNumberFormat="0" applyAlignment="0" applyProtection="0"/>
    <xf numFmtId="0" fontId="60" fillId="43" borderId="46" applyNumberFormat="0" applyAlignment="0" applyProtection="0"/>
    <xf numFmtId="44" fontId="5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44" fillId="32" borderId="0" applyNumberFormat="0" applyBorder="0" applyAlignment="0" applyProtection="0"/>
    <xf numFmtId="0" fontId="61" fillId="42" borderId="0" applyNumberFormat="0" applyBorder="0" applyAlignment="0" applyProtection="0"/>
    <xf numFmtId="0" fontId="61" fillId="42" borderId="0" applyNumberFormat="0" applyBorder="0" applyAlignment="0" applyProtection="0"/>
    <xf numFmtId="0" fontId="61" fillId="42" borderId="0" applyNumberFormat="0" applyBorder="0" applyAlignment="0" applyProtection="0"/>
    <xf numFmtId="0" fontId="61" fillId="42" borderId="0" applyNumberFormat="0" applyBorder="0" applyAlignment="0" applyProtection="0"/>
    <xf numFmtId="0" fontId="61" fillId="42" borderId="0" applyNumberFormat="0" applyBorder="0" applyAlignment="0" applyProtection="0"/>
    <xf numFmtId="0" fontId="61" fillId="42" borderId="0" applyNumberFormat="0" applyBorder="0" applyAlignment="0" applyProtection="0"/>
    <xf numFmtId="0" fontId="61" fillId="42" borderId="0" applyNumberFormat="0" applyBorder="0" applyAlignment="0" applyProtection="0"/>
    <xf numFmtId="0" fontId="61" fillId="42" borderId="0" applyNumberFormat="0" applyBorder="0" applyAlignment="0" applyProtection="0"/>
    <xf numFmtId="0" fontId="61" fillId="42" borderId="0" applyNumberFormat="0" applyBorder="0" applyAlignment="0" applyProtection="0"/>
    <xf numFmtId="0" fontId="61" fillId="42" borderId="0" applyNumberFormat="0" applyBorder="0" applyAlignment="0" applyProtection="0"/>
    <xf numFmtId="0" fontId="61" fillId="42" borderId="0" applyNumberFormat="0" applyBorder="0" applyAlignment="0" applyProtection="0"/>
    <xf numFmtId="0" fontId="61" fillId="42" borderId="0" applyNumberFormat="0" applyBorder="0" applyAlignment="0" applyProtection="0"/>
    <xf numFmtId="0" fontId="61" fillId="42" borderId="0" applyNumberFormat="0" applyBorder="0" applyAlignment="0" applyProtection="0"/>
    <xf numFmtId="0" fontId="61" fillId="42" borderId="0" applyNumberFormat="0" applyBorder="0" applyAlignment="0" applyProtection="0"/>
    <xf numFmtId="0" fontId="61" fillId="42" borderId="0" applyNumberFormat="0" applyBorder="0" applyAlignment="0" applyProtection="0"/>
    <xf numFmtId="0" fontId="61" fillId="42" borderId="0" applyNumberFormat="0" applyBorder="0" applyAlignment="0" applyProtection="0"/>
    <xf numFmtId="0" fontId="61" fillId="42" borderId="0" applyNumberFormat="0" applyBorder="0" applyAlignment="0" applyProtection="0"/>
    <xf numFmtId="0" fontId="61" fillId="42" borderId="0" applyNumberFormat="0" applyBorder="0" applyAlignment="0" applyProtection="0"/>
    <xf numFmtId="0" fontId="61" fillId="42" borderId="0" applyNumberFormat="0" applyBorder="0" applyAlignment="0" applyProtection="0"/>
    <xf numFmtId="0" fontId="61" fillId="42" borderId="0" applyNumberFormat="0" applyBorder="0" applyAlignment="0" applyProtection="0"/>
    <xf numFmtId="0" fontId="61" fillId="42" borderId="0" applyNumberFormat="0" applyBorder="0" applyAlignment="0" applyProtection="0"/>
    <xf numFmtId="0" fontId="61" fillId="42" borderId="0" applyNumberFormat="0" applyBorder="0" applyAlignment="0" applyProtection="0"/>
    <xf numFmtId="0" fontId="61" fillId="42" borderId="0" applyNumberFormat="0" applyBorder="0" applyAlignment="0" applyProtection="0"/>
    <xf numFmtId="0" fontId="61" fillId="42" borderId="0" applyNumberFormat="0" applyBorder="0" applyAlignment="0" applyProtection="0"/>
    <xf numFmtId="0" fontId="61" fillId="42" borderId="0" applyNumberFormat="0" applyBorder="0" applyAlignment="0" applyProtection="0"/>
    <xf numFmtId="0" fontId="61" fillId="42" borderId="0" applyNumberFormat="0" applyBorder="0" applyAlignment="0" applyProtection="0"/>
    <xf numFmtId="0" fontId="61" fillId="42" borderId="0" applyNumberFormat="0" applyBorder="0" applyAlignment="0" applyProtection="0"/>
    <xf numFmtId="0" fontId="61" fillId="42" borderId="0" applyNumberFormat="0" applyBorder="0" applyAlignment="0" applyProtection="0"/>
    <xf numFmtId="0" fontId="61" fillId="42" borderId="0" applyNumberFormat="0" applyBorder="0" applyAlignment="0" applyProtection="0"/>
    <xf numFmtId="0" fontId="61" fillId="42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61" fillId="42" borderId="0" applyNumberFormat="0" applyBorder="0" applyAlignment="0" applyProtection="0"/>
    <xf numFmtId="0" fontId="61" fillId="42" borderId="0" applyNumberFormat="0" applyBorder="0" applyAlignment="0" applyProtection="0"/>
    <xf numFmtId="0" fontId="61" fillId="42" borderId="0" applyNumberFormat="0" applyBorder="0" applyAlignment="0" applyProtection="0"/>
    <xf numFmtId="0" fontId="61" fillId="42" borderId="0" applyNumberFormat="0" applyBorder="0" applyAlignment="0" applyProtection="0"/>
    <xf numFmtId="0" fontId="61" fillId="42" borderId="0" applyNumberFormat="0" applyBorder="0" applyAlignment="0" applyProtection="0"/>
    <xf numFmtId="0" fontId="61" fillId="42" borderId="0" applyNumberFormat="0" applyBorder="0" applyAlignment="0" applyProtection="0"/>
    <xf numFmtId="0" fontId="61" fillId="42" borderId="0" applyNumberFormat="0" applyBorder="0" applyAlignment="0" applyProtection="0"/>
    <xf numFmtId="0" fontId="61" fillId="42" borderId="0" applyNumberFormat="0" applyBorder="0" applyAlignment="0" applyProtection="0"/>
    <xf numFmtId="0" fontId="61" fillId="42" borderId="0" applyNumberFormat="0" applyBorder="0" applyAlignment="0" applyProtection="0"/>
    <xf numFmtId="0" fontId="61" fillId="42" borderId="0" applyNumberFormat="0" applyBorder="0" applyAlignment="0" applyProtection="0"/>
    <xf numFmtId="43" fontId="25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62" fillId="68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34" fillId="26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7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25" fillId="0" borderId="0"/>
    <xf numFmtId="0" fontId="6" fillId="0" borderId="0"/>
    <xf numFmtId="0" fontId="53" fillId="0" borderId="0"/>
    <xf numFmtId="0" fontId="25" fillId="0" borderId="0"/>
    <xf numFmtId="0" fontId="72" fillId="0" borderId="0"/>
    <xf numFmtId="0" fontId="25" fillId="0" borderId="0"/>
    <xf numFmtId="0" fontId="2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27" borderId="36" applyNumberFormat="0" applyFont="0" applyAlignment="0" applyProtection="0"/>
    <xf numFmtId="0" fontId="73" fillId="45" borderId="49" applyNumberFormat="0" applyAlignment="0" applyProtection="0"/>
    <xf numFmtId="0" fontId="25" fillId="45" borderId="49" applyNumberFormat="0" applyAlignment="0" applyProtection="0"/>
    <xf numFmtId="0" fontId="25" fillId="45" borderId="49" applyNumberFormat="0" applyAlignment="0" applyProtection="0"/>
    <xf numFmtId="0" fontId="25" fillId="45" borderId="49" applyNumberFormat="0" applyAlignment="0" applyProtection="0"/>
    <xf numFmtId="0" fontId="25" fillId="45" borderId="49" applyNumberFormat="0" applyAlignment="0" applyProtection="0"/>
    <xf numFmtId="0" fontId="25" fillId="45" borderId="49" applyNumberFormat="0" applyAlignment="0" applyProtection="0"/>
    <xf numFmtId="0" fontId="25" fillId="45" borderId="49" applyNumberFormat="0" applyAlignment="0" applyProtection="0"/>
    <xf numFmtId="0" fontId="25" fillId="45" borderId="49" applyNumberFormat="0" applyAlignment="0" applyProtection="0"/>
    <xf numFmtId="0" fontId="25" fillId="45" borderId="49" applyNumberFormat="0" applyAlignment="0" applyProtection="0"/>
    <xf numFmtId="0" fontId="25" fillId="45" borderId="49" applyNumberFormat="0" applyAlignment="0" applyProtection="0"/>
    <xf numFmtId="0" fontId="25" fillId="45" borderId="49" applyNumberFormat="0" applyAlignment="0" applyProtection="0"/>
    <xf numFmtId="0" fontId="25" fillId="45" borderId="49" applyNumberFormat="0" applyAlignment="0" applyProtection="0"/>
    <xf numFmtId="0" fontId="25" fillId="45" borderId="49" applyNumberFormat="0" applyAlignment="0" applyProtection="0"/>
    <xf numFmtId="0" fontId="25" fillId="45" borderId="49" applyNumberFormat="0" applyAlignment="0" applyProtection="0"/>
    <xf numFmtId="0" fontId="25" fillId="45" borderId="49" applyNumberFormat="0" applyAlignment="0" applyProtection="0"/>
    <xf numFmtId="0" fontId="25" fillId="45" borderId="49" applyNumberFormat="0" applyAlignment="0" applyProtection="0"/>
    <xf numFmtId="0" fontId="25" fillId="45" borderId="49" applyNumberFormat="0" applyAlignment="0" applyProtection="0"/>
    <xf numFmtId="0" fontId="25" fillId="45" borderId="49" applyNumberFormat="0" applyAlignment="0" applyProtection="0"/>
    <xf numFmtId="0" fontId="25" fillId="45" borderId="49" applyNumberFormat="0" applyAlignment="0" applyProtection="0"/>
    <xf numFmtId="0" fontId="73" fillId="45" borderId="49" applyNumberFormat="0" applyAlignment="0" applyProtection="0"/>
    <xf numFmtId="0" fontId="73" fillId="45" borderId="49" applyNumberFormat="0" applyAlignment="0" applyProtection="0"/>
    <xf numFmtId="0" fontId="73" fillId="45" borderId="49" applyNumberFormat="0" applyAlignment="0" applyProtection="0"/>
    <xf numFmtId="0" fontId="25" fillId="45" borderId="49" applyNumberFormat="0" applyAlignment="0" applyProtection="0"/>
    <xf numFmtId="0" fontId="73" fillId="45" borderId="49" applyNumberFormat="0" applyAlignment="0" applyProtection="0"/>
    <xf numFmtId="0" fontId="73" fillId="45" borderId="49" applyNumberFormat="0" applyAlignment="0" applyProtection="0"/>
    <xf numFmtId="0" fontId="73" fillId="45" borderId="49" applyNumberFormat="0" applyAlignment="0" applyProtection="0"/>
    <xf numFmtId="0" fontId="73" fillId="45" borderId="49" applyNumberFormat="0" applyAlignment="0" applyProtection="0"/>
    <xf numFmtId="0" fontId="73" fillId="45" borderId="49" applyNumberFormat="0" applyAlignment="0" applyProtection="0"/>
    <xf numFmtId="0" fontId="73" fillId="45" borderId="49" applyNumberFormat="0" applyAlignment="0" applyProtection="0"/>
    <xf numFmtId="0" fontId="73" fillId="45" borderId="49" applyNumberFormat="0" applyAlignment="0" applyProtection="0"/>
    <xf numFmtId="0" fontId="73" fillId="0" borderId="0"/>
    <xf numFmtId="0" fontId="73" fillId="0" borderId="0"/>
    <xf numFmtId="0" fontId="73" fillId="0" borderId="0"/>
    <xf numFmtId="0" fontId="25" fillId="45" borderId="49" applyNumberFormat="0" applyAlignment="0" applyProtection="0"/>
    <xf numFmtId="0" fontId="73" fillId="45" borderId="49" applyNumberFormat="0" applyAlignment="0" applyProtection="0"/>
    <xf numFmtId="0" fontId="73" fillId="45" borderId="49" applyNumberFormat="0" applyAlignment="0" applyProtection="0"/>
    <xf numFmtId="0" fontId="73" fillId="45" borderId="49" applyNumberFormat="0" applyAlignment="0" applyProtection="0"/>
    <xf numFmtId="0" fontId="73" fillId="45" borderId="49" applyNumberFormat="0" applyAlignment="0" applyProtection="0"/>
    <xf numFmtId="0" fontId="25" fillId="45" borderId="49" applyNumberFormat="0" applyAlignment="0" applyProtection="0"/>
    <xf numFmtId="0" fontId="25" fillId="45" borderId="49" applyNumberFormat="0" applyAlignment="0" applyProtection="0"/>
    <xf numFmtId="0" fontId="25" fillId="45" borderId="49" applyNumberFormat="0" applyAlignment="0" applyProtection="0"/>
    <xf numFmtId="0" fontId="25" fillId="45" borderId="49" applyNumberFormat="0" applyAlignment="0" applyProtection="0"/>
    <xf numFmtId="0" fontId="25" fillId="45" borderId="49" applyNumberFormat="0" applyAlignment="0" applyProtection="0"/>
    <xf numFmtId="9" fontId="25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6" fillId="34" borderId="43" applyNumberFormat="0" applyAlignment="0" applyProtection="0"/>
    <xf numFmtId="0" fontId="63" fillId="50" borderId="50" applyNumberFormat="0" applyAlignment="0" applyProtection="0"/>
    <xf numFmtId="0" fontId="63" fillId="50" borderId="50" applyNumberFormat="0" applyAlignment="0" applyProtection="0"/>
    <xf numFmtId="0" fontId="63" fillId="50" borderId="50" applyNumberFormat="0" applyAlignment="0" applyProtection="0"/>
    <xf numFmtId="0" fontId="63" fillId="50" borderId="50" applyNumberFormat="0" applyAlignment="0" applyProtection="0"/>
    <xf numFmtId="0" fontId="63" fillId="50" borderId="50" applyNumberFormat="0" applyAlignment="0" applyProtection="0"/>
    <xf numFmtId="0" fontId="63" fillId="50" borderId="50" applyNumberFormat="0" applyAlignment="0" applyProtection="0"/>
    <xf numFmtId="0" fontId="63" fillId="50" borderId="50" applyNumberFormat="0" applyAlignment="0" applyProtection="0"/>
    <xf numFmtId="0" fontId="63" fillId="50" borderId="50" applyNumberFormat="0" applyAlignment="0" applyProtection="0"/>
    <xf numFmtId="0" fontId="63" fillId="50" borderId="50" applyNumberFormat="0" applyAlignment="0" applyProtection="0"/>
    <xf numFmtId="0" fontId="63" fillId="50" borderId="50" applyNumberFormat="0" applyAlignment="0" applyProtection="0"/>
    <xf numFmtId="0" fontId="63" fillId="50" borderId="50" applyNumberFormat="0" applyAlignment="0" applyProtection="0"/>
    <xf numFmtId="0" fontId="63" fillId="50" borderId="50" applyNumberFormat="0" applyAlignment="0" applyProtection="0"/>
    <xf numFmtId="0" fontId="63" fillId="50" borderId="50" applyNumberFormat="0" applyAlignment="0" applyProtection="0"/>
    <xf numFmtId="0" fontId="63" fillId="50" borderId="50" applyNumberFormat="0" applyAlignment="0" applyProtection="0"/>
    <xf numFmtId="0" fontId="63" fillId="50" borderId="50" applyNumberFormat="0" applyAlignment="0" applyProtection="0"/>
    <xf numFmtId="0" fontId="63" fillId="50" borderId="50" applyNumberFormat="0" applyAlignment="0" applyProtection="0"/>
    <xf numFmtId="0" fontId="63" fillId="50" borderId="50" applyNumberFormat="0" applyAlignment="0" applyProtection="0"/>
    <xf numFmtId="0" fontId="63" fillId="50" borderId="50" applyNumberFormat="0" applyAlignment="0" applyProtection="0"/>
    <xf numFmtId="0" fontId="63" fillId="50" borderId="50" applyNumberFormat="0" applyAlignment="0" applyProtection="0"/>
    <xf numFmtId="0" fontId="63" fillId="50" borderId="50" applyNumberFormat="0" applyAlignment="0" applyProtection="0"/>
    <xf numFmtId="0" fontId="63" fillId="50" borderId="50" applyNumberFormat="0" applyAlignment="0" applyProtection="0"/>
    <xf numFmtId="0" fontId="63" fillId="50" borderId="50" applyNumberFormat="0" applyAlignment="0" applyProtection="0"/>
    <xf numFmtId="0" fontId="63" fillId="50" borderId="50" applyNumberFormat="0" applyAlignment="0" applyProtection="0"/>
    <xf numFmtId="0" fontId="63" fillId="50" borderId="50" applyNumberFormat="0" applyAlignment="0" applyProtection="0"/>
    <xf numFmtId="0" fontId="63" fillId="50" borderId="50" applyNumberFormat="0" applyAlignment="0" applyProtection="0"/>
    <xf numFmtId="0" fontId="63" fillId="50" borderId="50" applyNumberFormat="0" applyAlignment="0" applyProtection="0"/>
    <xf numFmtId="0" fontId="63" fillId="50" borderId="50" applyNumberFormat="0" applyAlignment="0" applyProtection="0"/>
    <xf numFmtId="0" fontId="63" fillId="50" borderId="50" applyNumberFormat="0" applyAlignment="0" applyProtection="0"/>
    <xf numFmtId="0" fontId="63" fillId="50" borderId="50" applyNumberFormat="0" applyAlignment="0" applyProtection="0"/>
    <xf numFmtId="0" fontId="73" fillId="0" borderId="0"/>
    <xf numFmtId="0" fontId="73" fillId="0" borderId="0"/>
    <xf numFmtId="0" fontId="73" fillId="0" borderId="0"/>
    <xf numFmtId="0" fontId="63" fillId="41" borderId="50" applyNumberFormat="0" applyAlignment="0" applyProtection="0"/>
    <xf numFmtId="0" fontId="63" fillId="50" borderId="50" applyNumberFormat="0" applyAlignment="0" applyProtection="0"/>
    <xf numFmtId="0" fontId="63" fillId="41" borderId="50" applyNumberFormat="0" applyAlignment="0" applyProtection="0"/>
    <xf numFmtId="0" fontId="63" fillId="41" borderId="50" applyNumberFormat="0" applyAlignment="0" applyProtection="0"/>
    <xf numFmtId="0" fontId="63" fillId="41" borderId="50" applyNumberFormat="0" applyAlignment="0" applyProtection="0"/>
    <xf numFmtId="0" fontId="63" fillId="50" borderId="50" applyNumberFormat="0" applyAlignment="0" applyProtection="0"/>
    <xf numFmtId="0" fontId="63" fillId="50" borderId="50" applyNumberFormat="0" applyAlignment="0" applyProtection="0"/>
    <xf numFmtId="0" fontId="63" fillId="50" borderId="50" applyNumberFormat="0" applyAlignment="0" applyProtection="0"/>
    <xf numFmtId="0" fontId="63" fillId="50" borderId="50" applyNumberFormat="0" applyAlignment="0" applyProtection="0"/>
    <xf numFmtId="0" fontId="63" fillId="50" borderId="50" applyNumberFormat="0" applyAlignment="0" applyProtection="0"/>
    <xf numFmtId="4" fontId="16" fillId="61" borderId="14" applyNumberFormat="0" applyProtection="0">
      <alignment horizontal="left" vertical="center" indent="1"/>
    </xf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73" fillId="0" borderId="0"/>
    <xf numFmtId="0" fontId="73" fillId="0" borderId="0"/>
    <xf numFmtId="0" fontId="73" fillId="0" borderId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73" fillId="0" borderId="0"/>
    <xf numFmtId="0" fontId="73" fillId="0" borderId="0"/>
    <xf numFmtId="0" fontId="73" fillId="0" borderId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40" fillId="0" borderId="39" applyNumberFormat="0" applyFill="0" applyAlignment="0" applyProtection="0"/>
    <xf numFmtId="0" fontId="41" fillId="0" borderId="40" applyNumberFormat="0" applyFill="0" applyAlignment="0" applyProtection="0"/>
    <xf numFmtId="0" fontId="42" fillId="0" borderId="41" applyNumberFormat="0" applyFill="0" applyAlignment="0" applyProtection="0"/>
    <xf numFmtId="0" fontId="42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67" fillId="0" borderId="51" applyNumberFormat="0" applyFill="0" applyAlignment="0" applyProtection="0"/>
    <xf numFmtId="0" fontId="67" fillId="0" borderId="51" applyNumberFormat="0" applyFill="0" applyAlignment="0" applyProtection="0"/>
    <xf numFmtId="0" fontId="67" fillId="0" borderId="51" applyNumberFormat="0" applyFill="0" applyAlignment="0" applyProtection="0"/>
    <xf numFmtId="0" fontId="67" fillId="0" borderId="51" applyNumberFormat="0" applyFill="0" applyAlignment="0" applyProtection="0"/>
    <xf numFmtId="0" fontId="67" fillId="0" borderId="51" applyNumberFormat="0" applyFill="0" applyAlignment="0" applyProtection="0"/>
    <xf numFmtId="0" fontId="67" fillId="0" borderId="51" applyNumberFormat="0" applyFill="0" applyAlignment="0" applyProtection="0"/>
    <xf numFmtId="0" fontId="67" fillId="0" borderId="51" applyNumberFormat="0" applyFill="0" applyAlignment="0" applyProtection="0"/>
    <xf numFmtId="0" fontId="67" fillId="0" borderId="51" applyNumberFormat="0" applyFill="0" applyAlignment="0" applyProtection="0"/>
    <xf numFmtId="0" fontId="67" fillId="0" borderId="51" applyNumberFormat="0" applyFill="0" applyAlignment="0" applyProtection="0"/>
    <xf numFmtId="0" fontId="67" fillId="0" borderId="51" applyNumberFormat="0" applyFill="0" applyAlignment="0" applyProtection="0"/>
    <xf numFmtId="0" fontId="67" fillId="0" borderId="51" applyNumberFormat="0" applyFill="0" applyAlignment="0" applyProtection="0"/>
    <xf numFmtId="0" fontId="67" fillId="0" borderId="51" applyNumberFormat="0" applyFill="0" applyAlignment="0" applyProtection="0"/>
    <xf numFmtId="0" fontId="67" fillId="0" borderId="51" applyNumberFormat="0" applyFill="0" applyAlignment="0" applyProtection="0"/>
    <xf numFmtId="0" fontId="67" fillId="0" borderId="51" applyNumberFormat="0" applyFill="0" applyAlignment="0" applyProtection="0"/>
    <xf numFmtId="0" fontId="67" fillId="0" borderId="51" applyNumberFormat="0" applyFill="0" applyAlignment="0" applyProtection="0"/>
    <xf numFmtId="0" fontId="67" fillId="0" borderId="51" applyNumberFormat="0" applyFill="0" applyAlignment="0" applyProtection="0"/>
    <xf numFmtId="0" fontId="67" fillId="0" borderId="51" applyNumberFormat="0" applyFill="0" applyAlignment="0" applyProtection="0"/>
    <xf numFmtId="0" fontId="67" fillId="0" borderId="51" applyNumberFormat="0" applyFill="0" applyAlignment="0" applyProtection="0"/>
    <xf numFmtId="0" fontId="67" fillId="0" borderId="51" applyNumberFormat="0" applyFill="0" applyAlignment="0" applyProtection="0"/>
    <xf numFmtId="0" fontId="67" fillId="0" borderId="51" applyNumberFormat="0" applyFill="0" applyAlignment="0" applyProtection="0"/>
    <xf numFmtId="0" fontId="67" fillId="0" borderId="51" applyNumberFormat="0" applyFill="0" applyAlignment="0" applyProtection="0"/>
    <xf numFmtId="0" fontId="67" fillId="0" borderId="51" applyNumberFormat="0" applyFill="0" applyAlignment="0" applyProtection="0"/>
    <xf numFmtId="0" fontId="67" fillId="0" borderId="51" applyNumberFormat="0" applyFill="0" applyAlignment="0" applyProtection="0"/>
    <xf numFmtId="0" fontId="67" fillId="0" borderId="51" applyNumberFormat="0" applyFill="0" applyAlignment="0" applyProtection="0"/>
    <xf numFmtId="0" fontId="67" fillId="0" borderId="51" applyNumberFormat="0" applyFill="0" applyAlignment="0" applyProtection="0"/>
    <xf numFmtId="0" fontId="67" fillId="0" borderId="51" applyNumberFormat="0" applyFill="0" applyAlignment="0" applyProtection="0"/>
    <xf numFmtId="0" fontId="67" fillId="0" borderId="51" applyNumberFormat="0" applyFill="0" applyAlignment="0" applyProtection="0"/>
    <xf numFmtId="0" fontId="67" fillId="0" borderId="51" applyNumberFormat="0" applyFill="0" applyAlignment="0" applyProtection="0"/>
    <xf numFmtId="0" fontId="67" fillId="0" borderId="51" applyNumberFormat="0" applyFill="0" applyAlignment="0" applyProtection="0"/>
    <xf numFmtId="0" fontId="73" fillId="0" borderId="0"/>
    <xf numFmtId="0" fontId="73" fillId="0" borderId="0"/>
    <xf numFmtId="0" fontId="73" fillId="0" borderId="0"/>
    <xf numFmtId="0" fontId="76" fillId="0" borderId="54" applyNumberFormat="0" applyFill="0" applyAlignment="0" applyProtection="0"/>
    <xf numFmtId="0" fontId="67" fillId="0" borderId="51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67" fillId="0" borderId="51" applyNumberFormat="0" applyFill="0" applyAlignment="0" applyProtection="0"/>
    <xf numFmtId="0" fontId="67" fillId="0" borderId="51" applyNumberFormat="0" applyFill="0" applyAlignment="0" applyProtection="0"/>
    <xf numFmtId="0" fontId="67" fillId="0" borderId="51" applyNumberFormat="0" applyFill="0" applyAlignment="0" applyProtection="0"/>
    <xf numFmtId="0" fontId="67" fillId="0" borderId="51" applyNumberFormat="0" applyFill="0" applyAlignment="0" applyProtection="0"/>
    <xf numFmtId="0" fontId="67" fillId="0" borderId="51" applyNumberFormat="0" applyFill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8" fillId="0" borderId="52" applyNumberFormat="0" applyFill="0" applyAlignment="0" applyProtection="0"/>
    <xf numFmtId="0" fontId="68" fillId="0" borderId="52" applyNumberFormat="0" applyFill="0" applyAlignment="0" applyProtection="0"/>
    <xf numFmtId="0" fontId="68" fillId="0" borderId="52" applyNumberFormat="0" applyFill="0" applyAlignment="0" applyProtection="0"/>
    <xf numFmtId="0" fontId="68" fillId="0" borderId="52" applyNumberFormat="0" applyFill="0" applyAlignment="0" applyProtection="0"/>
    <xf numFmtId="0" fontId="68" fillId="0" borderId="52" applyNumberFormat="0" applyFill="0" applyAlignment="0" applyProtection="0"/>
    <xf numFmtId="0" fontId="68" fillId="0" borderId="52" applyNumberFormat="0" applyFill="0" applyAlignment="0" applyProtection="0"/>
    <xf numFmtId="0" fontId="68" fillId="0" borderId="52" applyNumberFormat="0" applyFill="0" applyAlignment="0" applyProtection="0"/>
    <xf numFmtId="0" fontId="68" fillId="0" borderId="52" applyNumberFormat="0" applyFill="0" applyAlignment="0" applyProtection="0"/>
    <xf numFmtId="0" fontId="68" fillId="0" borderId="52" applyNumberFormat="0" applyFill="0" applyAlignment="0" applyProtection="0"/>
    <xf numFmtId="0" fontId="68" fillId="0" borderId="52" applyNumberFormat="0" applyFill="0" applyAlignment="0" applyProtection="0"/>
    <xf numFmtId="0" fontId="68" fillId="0" borderId="52" applyNumberFormat="0" applyFill="0" applyAlignment="0" applyProtection="0"/>
    <xf numFmtId="0" fontId="68" fillId="0" borderId="52" applyNumberFormat="0" applyFill="0" applyAlignment="0" applyProtection="0"/>
    <xf numFmtId="0" fontId="68" fillId="0" borderId="52" applyNumberFormat="0" applyFill="0" applyAlignment="0" applyProtection="0"/>
    <xf numFmtId="0" fontId="68" fillId="0" borderId="52" applyNumberFormat="0" applyFill="0" applyAlignment="0" applyProtection="0"/>
    <xf numFmtId="0" fontId="68" fillId="0" borderId="52" applyNumberFormat="0" applyFill="0" applyAlignment="0" applyProtection="0"/>
    <xf numFmtId="0" fontId="68" fillId="0" borderId="52" applyNumberFormat="0" applyFill="0" applyAlignment="0" applyProtection="0"/>
    <xf numFmtId="0" fontId="68" fillId="0" borderId="52" applyNumberFormat="0" applyFill="0" applyAlignment="0" applyProtection="0"/>
    <xf numFmtId="0" fontId="68" fillId="0" borderId="52" applyNumberFormat="0" applyFill="0" applyAlignment="0" applyProtection="0"/>
    <xf numFmtId="0" fontId="68" fillId="0" borderId="52" applyNumberFormat="0" applyFill="0" applyAlignment="0" applyProtection="0"/>
    <xf numFmtId="0" fontId="68" fillId="0" borderId="52" applyNumberFormat="0" applyFill="0" applyAlignment="0" applyProtection="0"/>
    <xf numFmtId="0" fontId="68" fillId="0" borderId="52" applyNumberFormat="0" applyFill="0" applyAlignment="0" applyProtection="0"/>
    <xf numFmtId="0" fontId="68" fillId="0" borderId="52" applyNumberFormat="0" applyFill="0" applyAlignment="0" applyProtection="0"/>
    <xf numFmtId="0" fontId="68" fillId="0" borderId="52" applyNumberFormat="0" applyFill="0" applyAlignment="0" applyProtection="0"/>
    <xf numFmtId="0" fontId="68" fillId="0" borderId="52" applyNumberFormat="0" applyFill="0" applyAlignment="0" applyProtection="0"/>
    <xf numFmtId="0" fontId="68" fillId="0" borderId="52" applyNumberFormat="0" applyFill="0" applyAlignment="0" applyProtection="0"/>
    <xf numFmtId="0" fontId="68" fillId="0" borderId="52" applyNumberFormat="0" applyFill="0" applyAlignment="0" applyProtection="0"/>
    <xf numFmtId="0" fontId="68" fillId="0" borderId="52" applyNumberFormat="0" applyFill="0" applyAlignment="0" applyProtection="0"/>
    <xf numFmtId="0" fontId="68" fillId="0" borderId="52" applyNumberFormat="0" applyFill="0" applyAlignment="0" applyProtection="0"/>
    <xf numFmtId="0" fontId="68" fillId="0" borderId="52" applyNumberFormat="0" applyFill="0" applyAlignment="0" applyProtection="0"/>
    <xf numFmtId="0" fontId="73" fillId="0" borderId="0"/>
    <xf numFmtId="0" fontId="73" fillId="0" borderId="0"/>
    <xf numFmtId="0" fontId="73" fillId="0" borderId="0"/>
    <xf numFmtId="0" fontId="77" fillId="0" borderId="52" applyNumberFormat="0" applyFill="0" applyAlignment="0" applyProtection="0"/>
    <xf numFmtId="0" fontId="68" fillId="0" borderId="52" applyNumberFormat="0" applyFill="0" applyAlignment="0" applyProtection="0"/>
    <xf numFmtId="0" fontId="77" fillId="0" borderId="52" applyNumberFormat="0" applyFill="0" applyAlignment="0" applyProtection="0"/>
    <xf numFmtId="0" fontId="77" fillId="0" borderId="52" applyNumberFormat="0" applyFill="0" applyAlignment="0" applyProtection="0"/>
    <xf numFmtId="0" fontId="77" fillId="0" borderId="52" applyNumberFormat="0" applyFill="0" applyAlignment="0" applyProtection="0"/>
    <xf numFmtId="0" fontId="68" fillId="0" borderId="52" applyNumberFormat="0" applyFill="0" applyAlignment="0" applyProtection="0"/>
    <xf numFmtId="0" fontId="68" fillId="0" borderId="52" applyNumberFormat="0" applyFill="0" applyAlignment="0" applyProtection="0"/>
    <xf numFmtId="0" fontId="68" fillId="0" borderId="52" applyNumberFormat="0" applyFill="0" applyAlignment="0" applyProtection="0"/>
    <xf numFmtId="0" fontId="68" fillId="0" borderId="52" applyNumberFormat="0" applyFill="0" applyAlignment="0" applyProtection="0"/>
    <xf numFmtId="0" fontId="68" fillId="0" borderId="52" applyNumberFormat="0" applyFill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59" fillId="0" borderId="53" applyNumberFormat="0" applyFill="0" applyAlignment="0" applyProtection="0"/>
    <xf numFmtId="0" fontId="59" fillId="0" borderId="53" applyNumberFormat="0" applyFill="0" applyAlignment="0" applyProtection="0"/>
    <xf numFmtId="0" fontId="59" fillId="0" borderId="53" applyNumberFormat="0" applyFill="0" applyAlignment="0" applyProtection="0"/>
    <xf numFmtId="0" fontId="59" fillId="0" borderId="53" applyNumberFormat="0" applyFill="0" applyAlignment="0" applyProtection="0"/>
    <xf numFmtId="0" fontId="59" fillId="0" borderId="53" applyNumberFormat="0" applyFill="0" applyAlignment="0" applyProtection="0"/>
    <xf numFmtId="0" fontId="59" fillId="0" borderId="53" applyNumberFormat="0" applyFill="0" applyAlignment="0" applyProtection="0"/>
    <xf numFmtId="0" fontId="59" fillId="0" borderId="53" applyNumberFormat="0" applyFill="0" applyAlignment="0" applyProtection="0"/>
    <xf numFmtId="0" fontId="59" fillId="0" borderId="53" applyNumberFormat="0" applyFill="0" applyAlignment="0" applyProtection="0"/>
    <xf numFmtId="0" fontId="59" fillId="0" borderId="53" applyNumberFormat="0" applyFill="0" applyAlignment="0" applyProtection="0"/>
    <xf numFmtId="0" fontId="59" fillId="0" borderId="53" applyNumberFormat="0" applyFill="0" applyAlignment="0" applyProtection="0"/>
    <xf numFmtId="0" fontId="73" fillId="0" borderId="0"/>
    <xf numFmtId="0" fontId="74" fillId="0" borderId="55" applyNumberFormat="0" applyFill="0" applyAlignment="0" applyProtection="0"/>
    <xf numFmtId="0" fontId="74" fillId="0" borderId="55" applyNumberFormat="0" applyFill="0" applyAlignment="0" applyProtection="0"/>
    <xf numFmtId="0" fontId="74" fillId="0" borderId="55" applyNumberFormat="0" applyFill="0" applyAlignment="0" applyProtection="0"/>
    <xf numFmtId="0" fontId="74" fillId="0" borderId="55" applyNumberFormat="0" applyFill="0" applyAlignment="0" applyProtection="0"/>
    <xf numFmtId="0" fontId="73" fillId="0" borderId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69" fillId="0" borderId="56" applyNumberFormat="0" applyFill="0" applyAlignment="0" applyProtection="0"/>
    <xf numFmtId="0" fontId="73" fillId="0" borderId="0"/>
    <xf numFmtId="0" fontId="69" fillId="0" borderId="57" applyNumberFormat="0" applyFill="0" applyAlignment="0" applyProtection="0"/>
    <xf numFmtId="0" fontId="35" fillId="0" borderId="3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69" fillId="0" borderId="57" applyNumberFormat="0" applyFill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33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19" borderId="0" applyNumberFormat="0" applyBorder="0" applyAlignment="0" applyProtection="0"/>
    <xf numFmtId="0" fontId="60" fillId="70" borderId="46" applyNumberFormat="0" applyAlignment="0" applyProtection="0"/>
    <xf numFmtId="0" fontId="62" fillId="68" borderId="0" applyNumberFormat="0" applyBorder="0" applyAlignment="0" applyProtection="0"/>
    <xf numFmtId="0" fontId="5" fillId="0" borderId="0"/>
    <xf numFmtId="0" fontId="5" fillId="27" borderId="36" applyNumberFormat="0" applyFont="0" applyAlignment="0" applyProtection="0"/>
    <xf numFmtId="0" fontId="69" fillId="0" borderId="56" applyNumberFormat="0" applyFill="0" applyAlignment="0" applyProtection="0"/>
    <xf numFmtId="0" fontId="82" fillId="0" borderId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48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4" fillId="0" borderId="0"/>
    <xf numFmtId="0" fontId="3" fillId="0" borderId="0"/>
    <xf numFmtId="0" fontId="83" fillId="0" borderId="0"/>
    <xf numFmtId="0" fontId="2" fillId="0" borderId="0"/>
    <xf numFmtId="9" fontId="7" fillId="0" borderId="0" applyFont="0" applyFill="0" applyBorder="0" applyAlignment="0" applyProtection="0"/>
    <xf numFmtId="0" fontId="2" fillId="0" borderId="0"/>
    <xf numFmtId="0" fontId="25" fillId="0" borderId="0"/>
    <xf numFmtId="0" fontId="123" fillId="0" borderId="0"/>
    <xf numFmtId="0" fontId="1" fillId="0" borderId="0"/>
  </cellStyleXfs>
  <cellXfs count="1203">
    <xf numFmtId="0" fontId="0" fillId="0" borderId="0" xfId="0"/>
    <xf numFmtId="164" fontId="0" fillId="0" borderId="0" xfId="0" applyNumberFormat="1" applyFont="1"/>
    <xf numFmtId="164" fontId="10" fillId="0" borderId="0" xfId="0" applyNumberFormat="1" applyFont="1"/>
    <xf numFmtId="164" fontId="13" fillId="0" borderId="0" xfId="0" applyNumberFormat="1" applyFont="1" applyAlignment="1">
      <alignment horizontal="centerContinuous"/>
    </xf>
    <xf numFmtId="164" fontId="14" fillId="0" borderId="0" xfId="0" applyNumberFormat="1" applyFont="1" applyAlignment="1">
      <alignment horizontal="centerContinuous"/>
    </xf>
    <xf numFmtId="164" fontId="0" fillId="0" borderId="0" xfId="0" applyNumberFormat="1" applyFont="1" applyBorder="1"/>
    <xf numFmtId="164" fontId="16" fillId="0" borderId="1" xfId="0" applyNumberFormat="1" applyFont="1" applyBorder="1"/>
    <xf numFmtId="164" fontId="17" fillId="0" borderId="2" xfId="0" applyNumberFormat="1" applyFont="1" applyFill="1" applyBorder="1" applyAlignment="1">
      <alignment horizontal="center"/>
    </xf>
    <xf numFmtId="164" fontId="17" fillId="0" borderId="3" xfId="0" applyNumberFormat="1" applyFont="1" applyFill="1" applyBorder="1" applyAlignment="1">
      <alignment horizontal="center"/>
    </xf>
    <xf numFmtId="164" fontId="16" fillId="0" borderId="0" xfId="0" applyNumberFormat="1" applyFont="1"/>
    <xf numFmtId="164" fontId="18" fillId="0" borderId="0" xfId="0" applyNumberFormat="1" applyFont="1"/>
    <xf numFmtId="164" fontId="16" fillId="0" borderId="4" xfId="0" applyNumberFormat="1" applyFont="1" applyBorder="1"/>
    <xf numFmtId="164" fontId="0" fillId="0" borderId="6" xfId="0" applyNumberFormat="1" applyFont="1" applyBorder="1"/>
    <xf numFmtId="164" fontId="0" fillId="0" borderId="0" xfId="0" applyNumberFormat="1" applyFont="1" applyFill="1" applyBorder="1"/>
    <xf numFmtId="164" fontId="16" fillId="0" borderId="6" xfId="0" applyNumberFormat="1" applyFont="1" applyBorder="1"/>
    <xf numFmtId="164" fontId="17" fillId="0" borderId="0" xfId="0" applyNumberFormat="1" applyFont="1" applyBorder="1"/>
    <xf numFmtId="164" fontId="15" fillId="0" borderId="9" xfId="0" applyNumberFormat="1" applyFont="1" applyFill="1" applyBorder="1" applyAlignment="1"/>
    <xf numFmtId="164" fontId="15" fillId="0" borderId="8" xfId="0" applyNumberFormat="1" applyFont="1" applyFill="1" applyBorder="1" applyAlignment="1"/>
    <xf numFmtId="164" fontId="15" fillId="0" borderId="0" xfId="0" applyNumberFormat="1" applyFont="1" applyBorder="1"/>
    <xf numFmtId="164" fontId="10" fillId="0" borderId="0" xfId="0" applyNumberFormat="1" applyFont="1" applyBorder="1"/>
    <xf numFmtId="164" fontId="17" fillId="0" borderId="0" xfId="0" applyNumberFormat="1" applyFont="1" applyFill="1" applyBorder="1" applyAlignment="1">
      <alignment horizontal="right"/>
    </xf>
    <xf numFmtId="164" fontId="0" fillId="0" borderId="0" xfId="0" applyNumberFormat="1" applyFont="1" applyFill="1"/>
    <xf numFmtId="164" fontId="15" fillId="0" borderId="0" xfId="0" applyNumberFormat="1" applyFont="1" applyAlignment="1">
      <alignment horizontal="centerContinuous"/>
    </xf>
    <xf numFmtId="164" fontId="0" fillId="0" borderId="0" xfId="0" applyNumberFormat="1" applyFont="1" applyAlignment="1">
      <alignment horizontal="centerContinuous"/>
    </xf>
    <xf numFmtId="164" fontId="9" fillId="0" borderId="0" xfId="0" applyNumberFormat="1" applyFont="1"/>
    <xf numFmtId="164" fontId="19" fillId="0" borderId="0" xfId="0" applyNumberFormat="1" applyFont="1"/>
    <xf numFmtId="164" fontId="12" fillId="0" borderId="0" xfId="0" applyNumberFormat="1" applyFont="1"/>
    <xf numFmtId="164" fontId="12" fillId="0" borderId="0" xfId="0" applyNumberFormat="1" applyFont="1" applyFill="1"/>
    <xf numFmtId="164" fontId="20" fillId="0" borderId="0" xfId="0" applyNumberFormat="1" applyFont="1"/>
    <xf numFmtId="164" fontId="14" fillId="0" borderId="0" xfId="0" applyNumberFormat="1" applyFont="1"/>
    <xf numFmtId="164" fontId="21" fillId="0" borderId="0" xfId="0" applyNumberFormat="1" applyFont="1"/>
    <xf numFmtId="164" fontId="16" fillId="0" borderId="10" xfId="0" applyNumberFormat="1" applyFont="1" applyBorder="1"/>
    <xf numFmtId="164" fontId="17" fillId="0" borderId="11" xfId="0" applyNumberFormat="1" applyFont="1" applyBorder="1" applyAlignment="1">
      <alignment horizontal="center"/>
    </xf>
    <xf numFmtId="164" fontId="0" fillId="0" borderId="12" xfId="0" applyNumberFormat="1" applyFont="1" applyBorder="1"/>
    <xf numFmtId="164" fontId="0" fillId="0" borderId="9" xfId="0" applyNumberFormat="1" applyFont="1" applyFill="1" applyBorder="1"/>
    <xf numFmtId="164" fontId="16" fillId="0" borderId="0" xfId="0" applyNumberFormat="1" applyFont="1" applyBorder="1"/>
    <xf numFmtId="164" fontId="10" fillId="0" borderId="13" xfId="0" applyNumberFormat="1" applyFont="1" applyFill="1" applyBorder="1"/>
    <xf numFmtId="164" fontId="15" fillId="0" borderId="13" xfId="0" applyNumberFormat="1" applyFont="1" applyFill="1" applyBorder="1"/>
    <xf numFmtId="164" fontId="15" fillId="0" borderId="14" xfId="0" applyNumberFormat="1" applyFont="1" applyFill="1" applyBorder="1" applyAlignment="1"/>
    <xf numFmtId="164" fontId="15" fillId="0" borderId="15" xfId="0" applyNumberFormat="1" applyFont="1" applyFill="1" applyBorder="1" applyAlignment="1"/>
    <xf numFmtId="164" fontId="10" fillId="0" borderId="8" xfId="0" applyNumberFormat="1" applyFont="1" applyFill="1" applyBorder="1"/>
    <xf numFmtId="164" fontId="16" fillId="0" borderId="6" xfId="0" applyNumberFormat="1" applyFont="1" applyBorder="1" applyAlignment="1"/>
    <xf numFmtId="164" fontId="16" fillId="0" borderId="0" xfId="0" applyNumberFormat="1" applyFont="1" applyAlignment="1"/>
    <xf numFmtId="164" fontId="18" fillId="0" borderId="0" xfId="0" applyNumberFormat="1" applyFont="1" applyAlignment="1"/>
    <xf numFmtId="164" fontId="16" fillId="0" borderId="16" xfId="0" applyNumberFormat="1" applyFont="1" applyBorder="1"/>
    <xf numFmtId="164" fontId="0" fillId="0" borderId="0" xfId="0" applyNumberFormat="1" applyFont="1" applyFill="1" applyAlignment="1">
      <alignment horizontal="centerContinuous"/>
    </xf>
    <xf numFmtId="164" fontId="14" fillId="0" borderId="0" xfId="0" applyNumberFormat="1" applyFont="1" applyFill="1" applyAlignment="1">
      <alignment horizontal="center"/>
    </xf>
    <xf numFmtId="164" fontId="14" fillId="0" borderId="0" xfId="0" applyNumberFormat="1" applyFont="1" applyAlignment="1">
      <alignment horizontal="center"/>
    </xf>
    <xf numFmtId="164" fontId="10" fillId="0" borderId="0" xfId="0" applyNumberFormat="1" applyFont="1" applyFill="1"/>
    <xf numFmtId="164" fontId="15" fillId="0" borderId="8" xfId="0" applyNumberFormat="1" applyFont="1" applyFill="1" applyBorder="1"/>
    <xf numFmtId="9" fontId="0" fillId="0" borderId="0" xfId="31" applyFont="1"/>
    <xf numFmtId="1" fontId="17" fillId="0" borderId="14" xfId="0" applyNumberFormat="1" applyFont="1" applyFill="1" applyBorder="1" applyAlignment="1">
      <alignment horizontal="center"/>
    </xf>
    <xf numFmtId="164" fontId="17" fillId="0" borderId="9" xfId="0" applyNumberFormat="1" applyFont="1" applyBorder="1"/>
    <xf numFmtId="164" fontId="17" fillId="0" borderId="15" xfId="0" applyNumberFormat="1" applyFont="1" applyFill="1" applyBorder="1"/>
    <xf numFmtId="164" fontId="0" fillId="0" borderId="19" xfId="0" applyNumberFormat="1" applyFont="1" applyFill="1" applyBorder="1"/>
    <xf numFmtId="164" fontId="15" fillId="0" borderId="18" xfId="0" applyNumberFormat="1" applyFont="1" applyFill="1" applyBorder="1" applyAlignment="1"/>
    <xf numFmtId="164" fontId="15" fillId="0" borderId="20" xfId="0" applyNumberFormat="1" applyFont="1" applyFill="1" applyBorder="1" applyAlignment="1"/>
    <xf numFmtId="164" fontId="15" fillId="0" borderId="0" xfId="0" applyNumberFormat="1" applyFont="1" applyAlignment="1">
      <alignment horizontal="left"/>
    </xf>
    <xf numFmtId="1" fontId="17" fillId="0" borderId="18" xfId="0" applyNumberFormat="1" applyFont="1" applyFill="1" applyBorder="1" applyAlignment="1">
      <alignment horizontal="center"/>
    </xf>
    <xf numFmtId="164" fontId="15" fillId="0" borderId="9" xfId="0" applyNumberFormat="1" applyFont="1" applyBorder="1"/>
    <xf numFmtId="164" fontId="15" fillId="0" borderId="9" xfId="0" applyNumberFormat="1" applyFont="1" applyBorder="1" applyAlignment="1">
      <alignment horizontal="left"/>
    </xf>
    <xf numFmtId="164" fontId="0" fillId="0" borderId="16" xfId="0" applyNumberFormat="1" applyFont="1" applyBorder="1"/>
    <xf numFmtId="164" fontId="17" fillId="0" borderId="21" xfId="0" applyNumberFormat="1" applyFont="1" applyBorder="1"/>
    <xf numFmtId="164" fontId="17" fillId="0" borderId="22" xfId="0" applyNumberFormat="1" applyFont="1" applyBorder="1"/>
    <xf numFmtId="164" fontId="15" fillId="0" borderId="22" xfId="0" applyNumberFormat="1" applyFont="1" applyFill="1" applyBorder="1" applyAlignment="1"/>
    <xf numFmtId="164" fontId="15" fillId="0" borderId="23" xfId="0" applyNumberFormat="1" applyFont="1" applyFill="1" applyBorder="1" applyAlignment="1"/>
    <xf numFmtId="164" fontId="17" fillId="0" borderId="20" xfId="0" applyNumberFormat="1" applyFont="1" applyFill="1" applyBorder="1"/>
    <xf numFmtId="164" fontId="15" fillId="0" borderId="5" xfId="0" applyNumberFormat="1" applyFont="1" applyBorder="1"/>
    <xf numFmtId="164" fontId="15" fillId="0" borderId="14" xfId="0" applyNumberFormat="1" applyFont="1" applyBorder="1"/>
    <xf numFmtId="164" fontId="22" fillId="0" borderId="0" xfId="0" applyNumberFormat="1" applyFont="1" applyAlignment="1">
      <alignment horizontal="center"/>
    </xf>
    <xf numFmtId="164" fontId="23" fillId="0" borderId="0" xfId="0" applyNumberFormat="1" applyFont="1" applyAlignment="1">
      <alignment horizontal="center"/>
    </xf>
    <xf numFmtId="164" fontId="15" fillId="0" borderId="21" xfId="0" applyNumberFormat="1" applyFont="1" applyBorder="1"/>
    <xf numFmtId="164" fontId="17" fillId="0" borderId="10" xfId="0" applyNumberFormat="1" applyFont="1" applyBorder="1" applyAlignment="1">
      <alignment horizontal="center"/>
    </xf>
    <xf numFmtId="164" fontId="0" fillId="0" borderId="0" xfId="0" applyNumberFormat="1" applyFill="1"/>
    <xf numFmtId="164" fontId="15" fillId="0" borderId="7" xfId="0" applyNumberFormat="1" applyFont="1" applyFill="1" applyBorder="1" applyAlignment="1"/>
    <xf numFmtId="164" fontId="15" fillId="0" borderId="19" xfId="0" applyNumberFormat="1" applyFont="1" applyFill="1" applyBorder="1" applyAlignment="1"/>
    <xf numFmtId="0" fontId="36" fillId="28" borderId="15" xfId="0" applyFont="1" applyFill="1" applyBorder="1"/>
    <xf numFmtId="166" fontId="36" fillId="28" borderId="15" xfId="0" applyNumberFormat="1" applyFont="1" applyFill="1" applyBorder="1"/>
    <xf numFmtId="0" fontId="26" fillId="0" borderId="0" xfId="0" applyFont="1"/>
    <xf numFmtId="166" fontId="26" fillId="0" borderId="0" xfId="0" applyNumberFormat="1" applyFont="1"/>
    <xf numFmtId="0" fontId="26" fillId="0" borderId="13" xfId="0" applyFont="1" applyBorder="1" applyAlignment="1">
      <alignment horizontal="right"/>
    </xf>
    <xf numFmtId="0" fontId="26" fillId="0" borderId="0" xfId="0" applyFont="1" applyBorder="1"/>
    <xf numFmtId="166" fontId="26" fillId="0" borderId="12" xfId="0" applyNumberFormat="1" applyFont="1" applyBorder="1"/>
    <xf numFmtId="0" fontId="26" fillId="0" borderId="13" xfId="0" applyFont="1" applyBorder="1"/>
    <xf numFmtId="166" fontId="26" fillId="0" borderId="12" xfId="0" applyNumberFormat="1" applyFont="1" applyBorder="1" applyAlignment="1">
      <alignment horizontal="center"/>
    </xf>
    <xf numFmtId="166" fontId="26" fillId="0" borderId="9" xfId="0" applyNumberFormat="1" applyFont="1" applyBorder="1"/>
    <xf numFmtId="166" fontId="26" fillId="0" borderId="9" xfId="0" applyNumberFormat="1" applyFont="1" applyBorder="1" applyAlignment="1">
      <alignment horizontal="center"/>
    </xf>
    <xf numFmtId="0" fontId="36" fillId="28" borderId="15" xfId="0" applyFont="1" applyFill="1" applyBorder="1" applyAlignment="1">
      <alignment horizontal="center" wrapText="1"/>
    </xf>
    <xf numFmtId="0" fontId="26" fillId="0" borderId="7" xfId="0" applyFont="1" applyBorder="1" applyAlignment="1">
      <alignment horizontal="center"/>
    </xf>
    <xf numFmtId="0" fontId="26" fillId="0" borderId="9" xfId="0" applyFont="1" applyBorder="1" applyAlignment="1">
      <alignment horizontal="center"/>
    </xf>
    <xf numFmtId="0" fontId="26" fillId="0" borderId="0" xfId="0" applyFont="1" applyAlignment="1">
      <alignment horizontal="center"/>
    </xf>
    <xf numFmtId="164" fontId="9" fillId="0" borderId="0" xfId="0" applyNumberFormat="1" applyFont="1" applyAlignment="1"/>
    <xf numFmtId="0" fontId="22" fillId="0" borderId="13" xfId="0" applyFont="1" applyBorder="1"/>
    <xf numFmtId="0" fontId="22" fillId="0" borderId="0" xfId="0" applyFont="1" applyBorder="1"/>
    <xf numFmtId="166" fontId="22" fillId="0" borderId="9" xfId="0" applyNumberFormat="1" applyFont="1" applyBorder="1"/>
    <xf numFmtId="166" fontId="22" fillId="0" borderId="12" xfId="0" applyNumberFormat="1" applyFont="1" applyBorder="1"/>
    <xf numFmtId="0" fontId="22" fillId="0" borderId="9" xfId="0" applyFont="1" applyBorder="1" applyAlignment="1">
      <alignment horizontal="center"/>
    </xf>
    <xf numFmtId="166" fontId="22" fillId="0" borderId="9" xfId="0" applyNumberFormat="1" applyFont="1" applyBorder="1" applyAlignment="1">
      <alignment horizontal="center"/>
    </xf>
    <xf numFmtId="166" fontId="22" fillId="0" borderId="12" xfId="0" applyNumberFormat="1" applyFont="1" applyBorder="1" applyAlignment="1">
      <alignment horizontal="center"/>
    </xf>
    <xf numFmtId="0" fontId="22" fillId="0" borderId="26" xfId="0" applyFont="1" applyBorder="1"/>
    <xf numFmtId="0" fontId="22" fillId="0" borderId="5" xfId="0" applyFont="1" applyBorder="1"/>
    <xf numFmtId="0" fontId="22" fillId="0" borderId="14" xfId="0" applyFont="1" applyBorder="1" applyAlignment="1">
      <alignment horizontal="center"/>
    </xf>
    <xf numFmtId="166" fontId="22" fillId="0" borderId="14" xfId="0" applyNumberFormat="1" applyFont="1" applyBorder="1"/>
    <xf numFmtId="166" fontId="22" fillId="0" borderId="11" xfId="0" applyNumberFormat="1" applyFont="1" applyBorder="1"/>
    <xf numFmtId="166" fontId="22" fillId="0" borderId="0" xfId="0" applyNumberFormat="1" applyFont="1"/>
    <xf numFmtId="167" fontId="26" fillId="0" borderId="12" xfId="0" applyNumberFormat="1" applyFont="1" applyBorder="1"/>
    <xf numFmtId="164" fontId="22" fillId="0" borderId="0" xfId="0" applyNumberFormat="1" applyFont="1"/>
    <xf numFmtId="164" fontId="22" fillId="0" borderId="0" xfId="0" applyNumberFormat="1" applyFont="1" applyFill="1"/>
    <xf numFmtId="164" fontId="26" fillId="0" borderId="0" xfId="0" applyNumberFormat="1" applyFont="1" applyAlignment="1">
      <alignment horizontal="center"/>
    </xf>
    <xf numFmtId="164" fontId="26" fillId="0" borderId="0" xfId="0" applyNumberFormat="1" applyFont="1"/>
    <xf numFmtId="164" fontId="22" fillId="0" borderId="1" xfId="0" applyNumberFormat="1" applyFont="1" applyBorder="1"/>
    <xf numFmtId="164" fontId="22" fillId="0" borderId="10" xfId="0" applyNumberFormat="1" applyFont="1" applyBorder="1"/>
    <xf numFmtId="164" fontId="22" fillId="0" borderId="10" xfId="0" applyNumberFormat="1" applyFont="1" applyBorder="1" applyAlignment="1">
      <alignment horizontal="center"/>
    </xf>
    <xf numFmtId="164" fontId="22" fillId="0" borderId="2" xfId="0" applyNumberFormat="1" applyFont="1" applyFill="1" applyBorder="1" applyAlignment="1">
      <alignment horizontal="center"/>
    </xf>
    <xf numFmtId="164" fontId="22" fillId="0" borderId="3" xfId="0" applyNumberFormat="1" applyFont="1" applyFill="1" applyBorder="1" applyAlignment="1">
      <alignment horizontal="center"/>
    </xf>
    <xf numFmtId="164" fontId="22" fillId="0" borderId="4" xfId="0" applyNumberFormat="1" applyFont="1" applyBorder="1"/>
    <xf numFmtId="164" fontId="22" fillId="0" borderId="11" xfId="0" applyNumberFormat="1" applyFont="1" applyBorder="1" applyAlignment="1">
      <alignment horizontal="center"/>
    </xf>
    <xf numFmtId="1" fontId="22" fillId="0" borderId="14" xfId="0" applyNumberFormat="1" applyFont="1" applyFill="1" applyBorder="1" applyAlignment="1">
      <alignment horizontal="center"/>
    </xf>
    <xf numFmtId="1" fontId="22" fillId="0" borderId="18" xfId="0" applyNumberFormat="1" applyFont="1" applyFill="1" applyBorder="1" applyAlignment="1">
      <alignment horizontal="center"/>
    </xf>
    <xf numFmtId="164" fontId="26" fillId="0" borderId="6" xfId="0" applyNumberFormat="1" applyFont="1" applyBorder="1"/>
    <xf numFmtId="164" fontId="26" fillId="0" borderId="12" xfId="0" applyNumberFormat="1" applyFont="1" applyBorder="1"/>
    <xf numFmtId="164" fontId="22" fillId="0" borderId="12" xfId="0" applyNumberFormat="1" applyFont="1" applyBorder="1" applyAlignment="1">
      <alignment horizontal="center"/>
    </xf>
    <xf numFmtId="166" fontId="26" fillId="0" borderId="9" xfId="0" applyNumberFormat="1" applyFont="1" applyFill="1" applyBorder="1"/>
    <xf numFmtId="166" fontId="26" fillId="0" borderId="19" xfId="0" applyNumberFormat="1" applyFont="1" applyFill="1" applyBorder="1"/>
    <xf numFmtId="164" fontId="22" fillId="0" borderId="6" xfId="0" applyNumberFormat="1" applyFont="1" applyBorder="1"/>
    <xf numFmtId="164" fontId="22" fillId="0" borderId="0" xfId="0" applyNumberFormat="1" applyFont="1" applyBorder="1"/>
    <xf numFmtId="164" fontId="22" fillId="0" borderId="9" xfId="0" applyNumberFormat="1" applyFont="1" applyBorder="1" applyAlignment="1">
      <alignment horizontal="center"/>
    </xf>
    <xf numFmtId="166" fontId="22" fillId="0" borderId="9" xfId="0" applyNumberFormat="1" applyFont="1" applyFill="1" applyBorder="1"/>
    <xf numFmtId="166" fontId="22" fillId="0" borderId="8" xfId="0" applyNumberFormat="1" applyFont="1" applyFill="1" applyBorder="1"/>
    <xf numFmtId="166" fontId="22" fillId="0" borderId="9" xfId="0" applyNumberFormat="1" applyFont="1" applyFill="1" applyBorder="1" applyAlignment="1"/>
    <xf numFmtId="166" fontId="22" fillId="0" borderId="8" xfId="0" applyNumberFormat="1" applyFont="1" applyFill="1" applyBorder="1" applyAlignment="1"/>
    <xf numFmtId="164" fontId="26" fillId="0" borderId="0" xfId="0" applyNumberFormat="1" applyFont="1" applyBorder="1"/>
    <xf numFmtId="166" fontId="26" fillId="0" borderId="13" xfId="0" applyNumberFormat="1" applyFont="1" applyFill="1" applyBorder="1"/>
    <xf numFmtId="166" fontId="26" fillId="0" borderId="8" xfId="0" applyNumberFormat="1" applyFont="1" applyFill="1" applyBorder="1"/>
    <xf numFmtId="166" fontId="26" fillId="0" borderId="9" xfId="0" applyNumberFormat="1" applyFont="1" applyFill="1" applyBorder="1" applyAlignment="1"/>
    <xf numFmtId="166" fontId="26" fillId="0" borderId="8" xfId="0" applyNumberFormat="1" applyFont="1" applyFill="1" applyBorder="1" applyAlignment="1"/>
    <xf numFmtId="164" fontId="26" fillId="0" borderId="0" xfId="0" applyNumberFormat="1" applyFont="1" applyBorder="1" applyAlignment="1">
      <alignment horizontal="left"/>
    </xf>
    <xf numFmtId="166" fontId="22" fillId="0" borderId="9" xfId="0" applyNumberFormat="1" applyFont="1" applyFill="1" applyBorder="1" applyAlignment="1">
      <alignment horizontal="center"/>
    </xf>
    <xf numFmtId="166" fontId="26" fillId="0" borderId="8" xfId="0" applyNumberFormat="1" applyFont="1" applyFill="1" applyBorder="1" applyAlignment="1">
      <alignment horizontal="center"/>
    </xf>
    <xf numFmtId="164" fontId="22" fillId="0" borderId="0" xfId="0" applyNumberFormat="1" applyFont="1" applyBorder="1" applyAlignment="1">
      <alignment horizontal="left"/>
    </xf>
    <xf numFmtId="164" fontId="22" fillId="0" borderId="13" xfId="0" applyNumberFormat="1" applyFont="1" applyBorder="1" applyAlignment="1">
      <alignment horizontal="center"/>
    </xf>
    <xf numFmtId="166" fontId="22" fillId="0" borderId="24" xfId="0" applyNumberFormat="1" applyFont="1" applyFill="1" applyBorder="1" applyAlignment="1"/>
    <xf numFmtId="166" fontId="22" fillId="0" borderId="20" xfId="0" applyNumberFormat="1" applyFont="1" applyFill="1" applyBorder="1" applyAlignment="1"/>
    <xf numFmtId="164" fontId="26" fillId="0" borderId="0" xfId="0" applyNumberFormat="1" applyFont="1" applyFill="1"/>
    <xf numFmtId="164" fontId="26" fillId="0" borderId="0" xfId="0" applyNumberFormat="1" applyFont="1" applyAlignment="1">
      <alignment horizontal="left"/>
    </xf>
    <xf numFmtId="166" fontId="22" fillId="29" borderId="9" xfId="0" applyNumberFormat="1" applyFont="1" applyFill="1" applyBorder="1"/>
    <xf numFmtId="166" fontId="26" fillId="0" borderId="0" xfId="0" applyNumberFormat="1" applyFont="1" applyFill="1" applyBorder="1" applyAlignment="1"/>
    <xf numFmtId="166" fontId="22" fillId="0" borderId="0" xfId="0" applyNumberFormat="1" applyFont="1" applyFill="1" applyAlignment="1">
      <alignment horizontal="center"/>
    </xf>
    <xf numFmtId="166" fontId="26" fillId="0" borderId="0" xfId="0" applyNumberFormat="1" applyFont="1" applyAlignment="1">
      <alignment horizontal="center"/>
    </xf>
    <xf numFmtId="166" fontId="22" fillId="0" borderId="0" xfId="0" applyNumberFormat="1" applyFont="1" applyAlignment="1">
      <alignment horizontal="center"/>
    </xf>
    <xf numFmtId="0" fontId="26" fillId="0" borderId="27" xfId="0" applyFont="1" applyBorder="1"/>
    <xf numFmtId="0" fontId="26" fillId="0" borderId="28" xfId="0" applyFont="1" applyBorder="1"/>
    <xf numFmtId="0" fontId="26" fillId="0" borderId="29" xfId="0" applyFont="1" applyBorder="1"/>
    <xf numFmtId="0" fontId="22" fillId="0" borderId="6" xfId="0" applyFont="1" applyBorder="1"/>
    <xf numFmtId="166" fontId="22" fillId="0" borderId="7" xfId="0" applyNumberFormat="1" applyFont="1" applyBorder="1"/>
    <xf numFmtId="166" fontId="22" fillId="0" borderId="30" xfId="0" applyNumberFormat="1" applyFont="1" applyBorder="1"/>
    <xf numFmtId="0" fontId="26" fillId="0" borderId="6" xfId="0" applyFont="1" applyBorder="1"/>
    <xf numFmtId="166" fontId="26" fillId="0" borderId="24" xfId="0" applyNumberFormat="1" applyFont="1" applyBorder="1"/>
    <xf numFmtId="166" fontId="26" fillId="0" borderId="24" xfId="0" applyNumberFormat="1" applyFont="1" applyBorder="1" applyAlignment="1">
      <alignment horizontal="center"/>
    </xf>
    <xf numFmtId="166" fontId="22" fillId="0" borderId="24" xfId="0" applyNumberFormat="1" applyFont="1" applyBorder="1"/>
    <xf numFmtId="166" fontId="22" fillId="0" borderId="24" xfId="0" applyNumberFormat="1" applyFont="1" applyBorder="1" applyAlignment="1">
      <alignment horizontal="center"/>
    </xf>
    <xf numFmtId="0" fontId="22" fillId="0" borderId="16" xfId="0" applyFont="1" applyBorder="1"/>
    <xf numFmtId="0" fontId="22" fillId="0" borderId="22" xfId="0" applyFont="1" applyBorder="1" applyAlignment="1">
      <alignment horizontal="center"/>
    </xf>
    <xf numFmtId="166" fontId="22" fillId="0" borderId="22" xfId="0" applyNumberFormat="1" applyFont="1" applyBorder="1"/>
    <xf numFmtId="166" fontId="22" fillId="0" borderId="25" xfId="0" applyNumberFormat="1" applyFont="1" applyBorder="1"/>
    <xf numFmtId="0" fontId="26" fillId="0" borderId="28" xfId="0" applyFont="1" applyBorder="1" applyAlignment="1">
      <alignment horizontal="center" wrapText="1"/>
    </xf>
    <xf numFmtId="164" fontId="22" fillId="0" borderId="0" xfId="0" applyNumberFormat="1" applyFont="1" applyAlignment="1"/>
    <xf numFmtId="0" fontId="0" fillId="0" borderId="0" xfId="0" applyFont="1"/>
    <xf numFmtId="0" fontId="17" fillId="0" borderId="31" xfId="0" applyFont="1" applyFill="1" applyBorder="1"/>
    <xf numFmtId="0" fontId="17" fillId="0" borderId="32" xfId="0" applyFont="1" applyFill="1" applyBorder="1"/>
    <xf numFmtId="164" fontId="22" fillId="0" borderId="9" xfId="0" applyNumberFormat="1" applyFont="1" applyFill="1" applyBorder="1" applyAlignment="1">
      <alignment horizontal="center"/>
    </xf>
    <xf numFmtId="164" fontId="22" fillId="0" borderId="12" xfId="0" applyNumberFormat="1" applyFont="1" applyFill="1" applyBorder="1" applyAlignment="1">
      <alignment horizontal="center"/>
    </xf>
    <xf numFmtId="168" fontId="22" fillId="0" borderId="9" xfId="29" applyNumberFormat="1" applyFont="1" applyFill="1" applyBorder="1"/>
    <xf numFmtId="168" fontId="26" fillId="0" borderId="9" xfId="29" applyNumberFormat="1" applyFont="1" applyFill="1" applyBorder="1"/>
    <xf numFmtId="168" fontId="26" fillId="0" borderId="14" xfId="29" applyNumberFormat="1" applyFont="1" applyFill="1" applyBorder="1"/>
    <xf numFmtId="168" fontId="17" fillId="0" borderId="32" xfId="0" applyNumberFormat="1" applyFont="1" applyBorder="1"/>
    <xf numFmtId="168" fontId="17" fillId="0" borderId="15" xfId="0" applyNumberFormat="1" applyFont="1" applyBorder="1"/>
    <xf numFmtId="168" fontId="17" fillId="0" borderId="13" xfId="0" applyNumberFormat="1" applyFont="1" applyBorder="1"/>
    <xf numFmtId="168" fontId="17" fillId="0" borderId="9" xfId="0" applyNumberFormat="1" applyFont="1" applyBorder="1"/>
    <xf numFmtId="168" fontId="15" fillId="0" borderId="9" xfId="0" applyNumberFormat="1" applyFont="1" applyBorder="1"/>
    <xf numFmtId="168" fontId="15" fillId="0" borderId="13" xfId="0" applyNumberFormat="1" applyFont="1" applyBorder="1"/>
    <xf numFmtId="168" fontId="17" fillId="0" borderId="32" xfId="0" applyNumberFormat="1" applyFont="1" applyBorder="1" applyAlignment="1">
      <alignment horizontal="center"/>
    </xf>
    <xf numFmtId="168" fontId="17" fillId="0" borderId="13" xfId="0" applyNumberFormat="1" applyFont="1" applyBorder="1" applyAlignment="1">
      <alignment horizontal="center"/>
    </xf>
    <xf numFmtId="168" fontId="15" fillId="0" borderId="13" xfId="0" applyNumberFormat="1" applyFont="1" applyBorder="1" applyAlignment="1">
      <alignment horizontal="center"/>
    </xf>
    <xf numFmtId="165" fontId="0" fillId="0" borderId="0" xfId="0" applyNumberFormat="1" applyFont="1"/>
    <xf numFmtId="164" fontId="22" fillId="0" borderId="0" xfId="0" applyNumberFormat="1" applyFont="1" applyBorder="1" applyAlignment="1">
      <alignment horizontal="center"/>
    </xf>
    <xf numFmtId="168" fontId="15" fillId="0" borderId="0" xfId="0" applyNumberFormat="1" applyFont="1"/>
    <xf numFmtId="167" fontId="0" fillId="0" borderId="0" xfId="0" applyNumberFormat="1" applyFont="1"/>
    <xf numFmtId="168" fontId="15" fillId="0" borderId="9" xfId="0" applyNumberFormat="1" applyFont="1" applyFill="1" applyBorder="1"/>
    <xf numFmtId="168" fontId="17" fillId="0" borderId="32" xfId="0" applyNumberFormat="1" applyFont="1" applyFill="1" applyBorder="1"/>
    <xf numFmtId="164" fontId="11" fillId="0" borderId="0" xfId="0" applyNumberFormat="1" applyFont="1" applyAlignment="1"/>
    <xf numFmtId="164" fontId="13" fillId="0" borderId="0" xfId="0" applyNumberFormat="1" applyFont="1" applyAlignment="1"/>
    <xf numFmtId="168" fontId="26" fillId="0" borderId="9" xfId="29" applyNumberFormat="1" applyFont="1" applyFill="1" applyBorder="1" applyAlignment="1">
      <alignment horizontal="right"/>
    </xf>
    <xf numFmtId="168" fontId="22" fillId="0" borderId="9" xfId="29" applyNumberFormat="1" applyFont="1" applyFill="1" applyBorder="1" applyAlignment="1">
      <alignment horizontal="right"/>
    </xf>
    <xf numFmtId="168" fontId="17" fillId="0" borderId="15" xfId="0" applyNumberFormat="1" applyFont="1" applyBorder="1" applyAlignment="1">
      <alignment horizontal="center"/>
    </xf>
    <xf numFmtId="168" fontId="17" fillId="0" borderId="9" xfId="0" applyNumberFormat="1" applyFont="1" applyBorder="1" applyAlignment="1">
      <alignment horizontal="center"/>
    </xf>
    <xf numFmtId="168" fontId="15" fillId="0" borderId="9" xfId="0" applyNumberFormat="1" applyFont="1" applyBorder="1" applyAlignment="1">
      <alignment horizontal="center"/>
    </xf>
    <xf numFmtId="168" fontId="17" fillId="0" borderId="13" xfId="0" applyNumberFormat="1" applyFont="1" applyFill="1" applyBorder="1" applyAlignment="1">
      <alignment horizontal="center"/>
    </xf>
    <xf numFmtId="164" fontId="15" fillId="30" borderId="0" xfId="0" applyNumberFormat="1" applyFont="1" applyFill="1" applyAlignment="1">
      <alignment horizontal="left"/>
    </xf>
    <xf numFmtId="168" fontId="17" fillId="30" borderId="13" xfId="0" applyNumberFormat="1" applyFont="1" applyFill="1" applyBorder="1" applyAlignment="1">
      <alignment horizontal="center"/>
    </xf>
    <xf numFmtId="168" fontId="15" fillId="30" borderId="13" xfId="0" applyNumberFormat="1" applyFont="1" applyFill="1" applyBorder="1"/>
    <xf numFmtId="168" fontId="15" fillId="30" borderId="13" xfId="0" applyNumberFormat="1" applyFont="1" applyFill="1" applyBorder="1" applyAlignment="1">
      <alignment horizontal="center"/>
    </xf>
    <xf numFmtId="168" fontId="15" fillId="30" borderId="14" xfId="0" applyNumberFormat="1" applyFont="1" applyFill="1" applyBorder="1"/>
    <xf numFmtId="168" fontId="17" fillId="30" borderId="9" xfId="0" applyNumberFormat="1" applyFont="1" applyFill="1" applyBorder="1" applyAlignment="1">
      <alignment horizontal="center"/>
    </xf>
    <xf numFmtId="168" fontId="15" fillId="30" borderId="9" xfId="0" applyNumberFormat="1" applyFont="1" applyFill="1" applyBorder="1" applyAlignment="1">
      <alignment horizontal="center"/>
    </xf>
    <xf numFmtId="168" fontId="15" fillId="30" borderId="9" xfId="0" applyNumberFormat="1" applyFont="1" applyFill="1" applyBorder="1" applyAlignment="1">
      <alignment horizontal="right"/>
    </xf>
    <xf numFmtId="164" fontId="0" fillId="30" borderId="0" xfId="0" applyNumberFormat="1" applyFont="1" applyFill="1"/>
    <xf numFmtId="164" fontId="10" fillId="30" borderId="0" xfId="0" applyNumberFormat="1" applyFont="1" applyFill="1"/>
    <xf numFmtId="0" fontId="0" fillId="30" borderId="0" xfId="0" applyFont="1" applyFill="1"/>
    <xf numFmtId="4" fontId="26" fillId="30" borderId="9" xfId="25" applyNumberFormat="1" applyFont="1" applyFill="1" applyBorder="1" applyAlignment="1">
      <alignment horizontal="right"/>
    </xf>
    <xf numFmtId="164" fontId="22" fillId="0" borderId="5" xfId="0" applyNumberFormat="1" applyFont="1" applyBorder="1" applyAlignment="1">
      <alignment horizontal="center"/>
    </xf>
    <xf numFmtId="0" fontId="26" fillId="0" borderId="0" xfId="35" applyFont="1"/>
    <xf numFmtId="0" fontId="25" fillId="0" borderId="0" xfId="35"/>
    <xf numFmtId="0" fontId="22" fillId="0" borderId="7" xfId="0" applyNumberFormat="1" applyFont="1" applyBorder="1" applyAlignment="1">
      <alignment horizontal="center" vertical="center" wrapText="1"/>
    </xf>
    <xf numFmtId="0" fontId="26" fillId="0" borderId="0" xfId="0" applyFont="1" applyFill="1"/>
    <xf numFmtId="0" fontId="22" fillId="30" borderId="13" xfId="0" applyFont="1" applyFill="1" applyBorder="1"/>
    <xf numFmtId="0" fontId="26" fillId="30" borderId="12" xfId="0" applyFont="1" applyFill="1" applyBorder="1"/>
    <xf numFmtId="167" fontId="22" fillId="30" borderId="9" xfId="0" applyNumberFormat="1" applyFont="1" applyFill="1" applyBorder="1"/>
    <xf numFmtId="167" fontId="22" fillId="30" borderId="12" xfId="0" applyNumberFormat="1" applyFont="1" applyFill="1" applyBorder="1"/>
    <xf numFmtId="167" fontId="26" fillId="30" borderId="9" xfId="0" applyNumberFormat="1" applyFont="1" applyFill="1" applyBorder="1"/>
    <xf numFmtId="167" fontId="26" fillId="30" borderId="12" xfId="0" applyNumberFormat="1" applyFont="1" applyFill="1" applyBorder="1"/>
    <xf numFmtId="167" fontId="26" fillId="30" borderId="9" xfId="0" applyNumberFormat="1" applyFont="1" applyFill="1" applyBorder="1" applyAlignment="1">
      <alignment horizontal="center"/>
    </xf>
    <xf numFmtId="167" fontId="26" fillId="30" borderId="12" xfId="0" applyNumberFormat="1" applyFont="1" applyFill="1" applyBorder="1" applyAlignment="1">
      <alignment horizontal="center"/>
    </xf>
    <xf numFmtId="0" fontId="26" fillId="30" borderId="13" xfId="0" applyFont="1" applyFill="1" applyBorder="1"/>
    <xf numFmtId="0" fontId="26" fillId="30" borderId="0" xfId="0" applyFont="1" applyFill="1" applyBorder="1"/>
    <xf numFmtId="0" fontId="22" fillId="30" borderId="32" xfId="0" applyFont="1" applyFill="1" applyBorder="1"/>
    <xf numFmtId="0" fontId="26" fillId="30" borderId="38" xfId="0" applyFont="1" applyFill="1" applyBorder="1"/>
    <xf numFmtId="167" fontId="22" fillId="30" borderId="38" xfId="0" applyNumberFormat="1" applyFont="1" applyFill="1" applyBorder="1"/>
    <xf numFmtId="0" fontId="22" fillId="30" borderId="12" xfId="0" applyFont="1" applyFill="1" applyBorder="1"/>
    <xf numFmtId="0" fontId="22" fillId="30" borderId="33" xfId="0" applyFont="1" applyFill="1" applyBorder="1"/>
    <xf numFmtId="0" fontId="22" fillId="30" borderId="17" xfId="0" applyFont="1" applyFill="1" applyBorder="1"/>
    <xf numFmtId="167" fontId="22" fillId="30" borderId="7" xfId="0" applyNumberFormat="1" applyFont="1" applyFill="1" applyBorder="1"/>
    <xf numFmtId="167" fontId="22" fillId="30" borderId="17" xfId="0" applyNumberFormat="1" applyFont="1" applyFill="1" applyBorder="1"/>
    <xf numFmtId="0" fontId="22" fillId="30" borderId="26" xfId="0" applyFont="1" applyFill="1" applyBorder="1"/>
    <xf numFmtId="0" fontId="26" fillId="30" borderId="11" xfId="0" applyFont="1" applyFill="1" applyBorder="1"/>
    <xf numFmtId="167" fontId="22" fillId="30" borderId="11" xfId="0" applyNumberFormat="1" applyFont="1" applyFill="1" applyBorder="1"/>
    <xf numFmtId="0" fontId="26" fillId="30" borderId="17" xfId="0" applyFont="1" applyFill="1" applyBorder="1"/>
    <xf numFmtId="167" fontId="22" fillId="30" borderId="9" xfId="0" applyNumberFormat="1" applyFont="1" applyFill="1" applyBorder="1" applyAlignment="1">
      <alignment horizontal="center"/>
    </xf>
    <xf numFmtId="0" fontId="22" fillId="30" borderId="38" xfId="0" applyFont="1" applyFill="1" applyBorder="1"/>
    <xf numFmtId="0" fontId="26" fillId="30" borderId="33" xfId="0" applyFont="1" applyFill="1" applyBorder="1"/>
    <xf numFmtId="167" fontId="26" fillId="30" borderId="7" xfId="0" applyNumberFormat="1" applyFont="1" applyFill="1" applyBorder="1"/>
    <xf numFmtId="0" fontId="26" fillId="30" borderId="26" xfId="0" applyFont="1" applyFill="1" applyBorder="1"/>
    <xf numFmtId="167" fontId="26" fillId="30" borderId="14" xfId="0" applyNumberFormat="1" applyFont="1" applyFill="1" applyBorder="1"/>
    <xf numFmtId="0" fontId="26" fillId="30" borderId="0" xfId="0" applyFont="1" applyFill="1"/>
    <xf numFmtId="0" fontId="31" fillId="30" borderId="0" xfId="0" applyFont="1" applyFill="1" applyBorder="1"/>
    <xf numFmtId="4" fontId="26" fillId="30" borderId="0" xfId="0" applyNumberFormat="1" applyFont="1" applyFill="1" applyBorder="1"/>
    <xf numFmtId="164" fontId="22" fillId="0" borderId="33" xfId="0" applyNumberFormat="1" applyFont="1" applyBorder="1" applyAlignment="1">
      <alignment horizontal="center"/>
    </xf>
    <xf numFmtId="164" fontId="16" fillId="0" borderId="13" xfId="0" applyNumberFormat="1" applyFont="1" applyBorder="1"/>
    <xf numFmtId="164" fontId="0" fillId="0" borderId="13" xfId="0" applyNumberFormat="1" applyFont="1" applyBorder="1"/>
    <xf numFmtId="168" fontId="15" fillId="30" borderId="9" xfId="0" applyNumberFormat="1" applyFont="1" applyFill="1" applyBorder="1"/>
    <xf numFmtId="166" fontId="15" fillId="30" borderId="9" xfId="0" applyNumberFormat="1" applyFont="1" applyFill="1" applyBorder="1" applyAlignment="1">
      <alignment horizontal="center"/>
    </xf>
    <xf numFmtId="164" fontId="16" fillId="0" borderId="26" xfId="0" applyNumberFormat="1" applyFont="1" applyBorder="1"/>
    <xf numFmtId="164" fontId="0" fillId="0" borderId="9" xfId="0" applyNumberFormat="1" applyFont="1" applyBorder="1"/>
    <xf numFmtId="164" fontId="22" fillId="0" borderId="26" xfId="0" applyNumberFormat="1" applyFont="1" applyBorder="1" applyAlignment="1">
      <alignment horizontal="center"/>
    </xf>
    <xf numFmtId="164" fontId="22" fillId="0" borderId="34" xfId="0" applyNumberFormat="1" applyFont="1" applyBorder="1" applyAlignment="1">
      <alignment horizontal="center"/>
    </xf>
    <xf numFmtId="164" fontId="17" fillId="0" borderId="5" xfId="0" applyNumberFormat="1" applyFont="1" applyBorder="1"/>
    <xf numFmtId="164" fontId="22" fillId="0" borderId="7" xfId="0" applyNumberFormat="1" applyFont="1" applyBorder="1" applyAlignment="1">
      <alignment horizontal="center"/>
    </xf>
    <xf numFmtId="164" fontId="22" fillId="0" borderId="14" xfId="0" applyNumberFormat="1" applyFont="1" applyBorder="1" applyAlignment="1">
      <alignment horizontal="center"/>
    </xf>
    <xf numFmtId="164" fontId="22" fillId="0" borderId="17" xfId="0" applyNumberFormat="1" applyFont="1" applyFill="1" applyBorder="1" applyAlignment="1">
      <alignment horizontal="center"/>
    </xf>
    <xf numFmtId="1" fontId="22" fillId="0" borderId="11" xfId="0" applyNumberFormat="1" applyFont="1" applyFill="1" applyBorder="1" applyAlignment="1">
      <alignment horizontal="center"/>
    </xf>
    <xf numFmtId="164" fontId="22" fillId="0" borderId="7" xfId="0" applyNumberFormat="1" applyFont="1" applyFill="1" applyBorder="1" applyAlignment="1">
      <alignment horizontal="center"/>
    </xf>
    <xf numFmtId="0" fontId="15" fillId="0" borderId="33" xfId="0" applyFont="1" applyBorder="1"/>
    <xf numFmtId="0" fontId="17" fillId="0" borderId="13" xfId="0" applyFont="1" applyFill="1" applyBorder="1"/>
    <xf numFmtId="0" fontId="15" fillId="0" borderId="13" xfId="0" applyFont="1" applyFill="1" applyBorder="1"/>
    <xf numFmtId="0" fontId="17" fillId="0" borderId="26" xfId="0" applyFont="1" applyFill="1" applyBorder="1"/>
    <xf numFmtId="0" fontId="17" fillId="0" borderId="0" xfId="0" applyFont="1" applyFill="1" applyBorder="1"/>
    <xf numFmtId="0" fontId="15" fillId="0" borderId="0" xfId="0" applyFont="1" applyFill="1" applyBorder="1"/>
    <xf numFmtId="0" fontId="17" fillId="0" borderId="35" xfId="0" applyFont="1" applyFill="1" applyBorder="1"/>
    <xf numFmtId="0" fontId="17" fillId="0" borderId="5" xfId="0" applyFont="1" applyFill="1" applyBorder="1"/>
    <xf numFmtId="0" fontId="15" fillId="0" borderId="31" xfId="0" applyFont="1" applyFill="1" applyBorder="1"/>
    <xf numFmtId="0" fontId="17" fillId="0" borderId="7" xfId="0" applyFont="1" applyBorder="1" applyAlignment="1">
      <alignment horizontal="center" vertical="center" wrapText="1"/>
    </xf>
    <xf numFmtId="4" fontId="15" fillId="0" borderId="9" xfId="0" applyNumberFormat="1" applyFont="1" applyFill="1" applyBorder="1"/>
    <xf numFmtId="4" fontId="15" fillId="0" borderId="15" xfId="0" applyNumberFormat="1" applyFont="1" applyFill="1" applyBorder="1"/>
    <xf numFmtId="0" fontId="15" fillId="0" borderId="9" xfId="0" applyFont="1" applyFill="1" applyBorder="1"/>
    <xf numFmtId="0" fontId="15" fillId="0" borderId="14" xfId="0" applyFont="1" applyFill="1" applyBorder="1"/>
    <xf numFmtId="0" fontId="15" fillId="0" borderId="15" xfId="0" applyFont="1" applyFill="1" applyBorder="1"/>
    <xf numFmtId="4" fontId="17" fillId="0" borderId="9" xfId="0" applyNumberFormat="1" applyFont="1" applyFill="1" applyBorder="1"/>
    <xf numFmtId="0" fontId="17" fillId="0" borderId="9" xfId="0" applyFont="1" applyFill="1" applyBorder="1"/>
    <xf numFmtId="0" fontId="17" fillId="30" borderId="34" xfId="0" applyFont="1" applyFill="1" applyBorder="1" applyAlignment="1">
      <alignment horizontal="center" vertical="center" wrapText="1"/>
    </xf>
    <xf numFmtId="166" fontId="17" fillId="0" borderId="0" xfId="0" applyNumberFormat="1" applyFont="1" applyFill="1" applyBorder="1" applyAlignment="1">
      <alignment horizontal="center"/>
    </xf>
    <xf numFmtId="166" fontId="15" fillId="0" borderId="0" xfId="0" applyNumberFormat="1" applyFont="1" applyFill="1" applyBorder="1" applyAlignment="1">
      <alignment horizontal="center"/>
    </xf>
    <xf numFmtId="167" fontId="17" fillId="0" borderId="0" xfId="0" applyNumberFormat="1" applyFont="1" applyFill="1" applyBorder="1"/>
    <xf numFmtId="167" fontId="15" fillId="0" borderId="0" xfId="0" applyNumberFormat="1" applyFont="1" applyFill="1" applyBorder="1"/>
    <xf numFmtId="167" fontId="15" fillId="0" borderId="0" xfId="0" applyNumberFormat="1" applyFont="1" applyFill="1" applyBorder="1" applyAlignment="1">
      <alignment horizontal="center"/>
    </xf>
    <xf numFmtId="167" fontId="17" fillId="30" borderId="0" xfId="0" applyNumberFormat="1" applyFont="1" applyFill="1" applyBorder="1"/>
    <xf numFmtId="166" fontId="17" fillId="30" borderId="35" xfId="0" applyNumberFormat="1" applyFont="1" applyFill="1" applyBorder="1" applyAlignment="1">
      <alignment horizontal="center"/>
    </xf>
    <xf numFmtId="166" fontId="17" fillId="0" borderId="0" xfId="0" applyNumberFormat="1" applyFont="1" applyFill="1" applyBorder="1"/>
    <xf numFmtId="166" fontId="17" fillId="0" borderId="35" xfId="0" applyNumberFormat="1" applyFont="1" applyFill="1" applyBorder="1" applyAlignment="1">
      <alignment horizontal="center"/>
    </xf>
    <xf numFmtId="167" fontId="17" fillId="0" borderId="35" xfId="0" applyNumberFormat="1" applyFont="1" applyFill="1" applyBorder="1"/>
    <xf numFmtId="167" fontId="17" fillId="0" borderId="35" xfId="0" applyNumberFormat="1" applyFont="1" applyFill="1" applyBorder="1" applyAlignment="1">
      <alignment horizontal="center"/>
    </xf>
    <xf numFmtId="167" fontId="17" fillId="0" borderId="0" xfId="0" applyNumberFormat="1" applyFont="1" applyFill="1" applyBorder="1" applyAlignment="1">
      <alignment horizontal="center"/>
    </xf>
    <xf numFmtId="167" fontId="17" fillId="0" borderId="9" xfId="0" applyNumberFormat="1" applyFont="1" applyFill="1" applyBorder="1" applyAlignment="1">
      <alignment horizontal="center"/>
    </xf>
    <xf numFmtId="167" fontId="15" fillId="0" borderId="9" xfId="0" applyNumberFormat="1" applyFont="1" applyFill="1" applyBorder="1" applyAlignment="1">
      <alignment horizontal="center"/>
    </xf>
    <xf numFmtId="168" fontId="15" fillId="0" borderId="14" xfId="0" applyNumberFormat="1" applyFont="1" applyBorder="1" applyAlignment="1">
      <alignment horizontal="center"/>
    </xf>
    <xf numFmtId="167" fontId="17" fillId="0" borderId="15" xfId="0" applyNumberFormat="1" applyFont="1" applyFill="1" applyBorder="1"/>
    <xf numFmtId="167" fontId="17" fillId="0" borderId="9" xfId="0" applyNumberFormat="1" applyFont="1" applyFill="1" applyBorder="1"/>
    <xf numFmtId="167" fontId="15" fillId="0" borderId="9" xfId="0" applyNumberFormat="1" applyFont="1" applyFill="1" applyBorder="1"/>
    <xf numFmtId="167" fontId="17" fillId="0" borderId="15" xfId="0" applyNumberFormat="1" applyFont="1" applyFill="1" applyBorder="1" applyAlignment="1">
      <alignment horizontal="center"/>
    </xf>
    <xf numFmtId="0" fontId="17" fillId="0" borderId="34" xfId="0" applyFont="1" applyBorder="1" applyAlignment="1">
      <alignment horizontal="center" vertical="center"/>
    </xf>
    <xf numFmtId="0" fontId="15" fillId="0" borderId="35" xfId="0" applyFont="1" applyFill="1" applyBorder="1"/>
    <xf numFmtId="4" fontId="16" fillId="30" borderId="0" xfId="36" applyNumberFormat="1" applyFont="1" applyFill="1" applyBorder="1"/>
    <xf numFmtId="0" fontId="25" fillId="30" borderId="0" xfId="36" applyFont="1" applyFill="1" applyBorder="1"/>
    <xf numFmtId="4" fontId="25" fillId="30" borderId="0" xfId="36" applyNumberFormat="1" applyFont="1" applyFill="1" applyBorder="1"/>
    <xf numFmtId="4" fontId="70" fillId="30" borderId="0" xfId="36" applyNumberFormat="1" applyFont="1" applyFill="1" applyBorder="1"/>
    <xf numFmtId="168" fontId="26" fillId="30" borderId="0" xfId="27" applyNumberFormat="1" applyFont="1" applyFill="1" applyBorder="1" applyAlignment="1"/>
    <xf numFmtId="168" fontId="17" fillId="30" borderId="32" xfId="0" applyNumberFormat="1" applyFont="1" applyFill="1" applyBorder="1"/>
    <xf numFmtId="168" fontId="17" fillId="30" borderId="32" xfId="0" applyNumberFormat="1" applyFont="1" applyFill="1" applyBorder="1" applyAlignment="1">
      <alignment horizontal="center"/>
    </xf>
    <xf numFmtId="168" fontId="17" fillId="30" borderId="15" xfId="0" applyNumberFormat="1" applyFont="1" applyFill="1" applyBorder="1"/>
    <xf numFmtId="4" fontId="78" fillId="0" borderId="0" xfId="0" applyNumberFormat="1" applyFont="1" applyBorder="1"/>
    <xf numFmtId="4" fontId="78" fillId="0" borderId="0" xfId="0" applyNumberFormat="1" applyFont="1" applyFill="1" applyBorder="1"/>
    <xf numFmtId="4" fontId="79" fillId="0" borderId="0" xfId="0" applyNumberFormat="1" applyFont="1" applyBorder="1"/>
    <xf numFmtId="4" fontId="78" fillId="69" borderId="0" xfId="0" applyNumberFormat="1" applyFont="1" applyFill="1" applyBorder="1"/>
    <xf numFmtId="4" fontId="80" fillId="69" borderId="0" xfId="0" applyNumberFormat="1" applyFont="1" applyFill="1" applyBorder="1"/>
    <xf numFmtId="166" fontId="26" fillId="0" borderId="0" xfId="35" applyNumberFormat="1" applyFont="1"/>
    <xf numFmtId="166" fontId="26" fillId="0" borderId="0" xfId="0" applyNumberFormat="1" applyFont="1" applyFill="1" applyBorder="1"/>
    <xf numFmtId="166" fontId="26" fillId="0" borderId="0" xfId="0" applyNumberFormat="1" applyFont="1" applyFill="1"/>
    <xf numFmtId="4" fontId="26" fillId="30" borderId="15" xfId="0" applyNumberFormat="1" applyFont="1" applyFill="1" applyBorder="1"/>
    <xf numFmtId="0" fontId="26" fillId="30" borderId="0" xfId="35" applyFont="1" applyFill="1"/>
    <xf numFmtId="0" fontId="25" fillId="30" borderId="0" xfId="35" applyFill="1"/>
    <xf numFmtId="0" fontId="37" fillId="0" borderId="0" xfId="0" applyFont="1"/>
    <xf numFmtId="0" fontId="26" fillId="0" borderId="0" xfId="0" applyFont="1" applyAlignment="1">
      <alignment horizontal="left" vertical="center"/>
    </xf>
    <xf numFmtId="168" fontId="22" fillId="30" borderId="7" xfId="29" applyNumberFormat="1" applyFont="1" applyFill="1" applyBorder="1"/>
    <xf numFmtId="168" fontId="22" fillId="30" borderId="9" xfId="29" applyNumberFormat="1" applyFont="1" applyFill="1" applyBorder="1"/>
    <xf numFmtId="168" fontId="15" fillId="30" borderId="13" xfId="0" applyNumberFormat="1" applyFont="1" applyFill="1" applyBorder="1" applyAlignment="1">
      <alignment horizontal="right"/>
    </xf>
    <xf numFmtId="168" fontId="15" fillId="0" borderId="9" xfId="0" applyNumberFormat="1" applyFont="1" applyBorder="1" applyAlignment="1">
      <alignment horizontal="right"/>
    </xf>
    <xf numFmtId="168" fontId="15" fillId="0" borderId="9" xfId="0" applyNumberFormat="1" applyFont="1" applyFill="1" applyBorder="1" applyAlignment="1">
      <alignment horizontal="center"/>
    </xf>
    <xf numFmtId="166" fontId="15" fillId="0" borderId="9" xfId="0" applyNumberFormat="1" applyFont="1" applyBorder="1" applyAlignment="1">
      <alignment horizontal="center"/>
    </xf>
    <xf numFmtId="166" fontId="0" fillId="0" borderId="0" xfId="0" applyNumberFormat="1" applyFont="1" applyFill="1" applyAlignment="1">
      <alignment horizontal="center"/>
    </xf>
    <xf numFmtId="166" fontId="0" fillId="0" borderId="0" xfId="0" applyNumberFormat="1" applyFont="1" applyAlignment="1">
      <alignment horizontal="center"/>
    </xf>
    <xf numFmtId="167" fontId="0" fillId="0" borderId="0" xfId="0" applyNumberFormat="1" applyFont="1" applyAlignment="1">
      <alignment horizontal="center"/>
    </xf>
    <xf numFmtId="167" fontId="17" fillId="0" borderId="14" xfId="0" applyNumberFormat="1" applyFont="1" applyFill="1" applyBorder="1" applyAlignment="1">
      <alignment horizontal="center"/>
    </xf>
    <xf numFmtId="166" fontId="17" fillId="0" borderId="5" xfId="0" applyNumberFormat="1" applyFont="1" applyFill="1" applyBorder="1" applyAlignment="1">
      <alignment horizontal="center"/>
    </xf>
    <xf numFmtId="167" fontId="17" fillId="30" borderId="35" xfId="0" applyNumberFormat="1" applyFont="1" applyFill="1" applyBorder="1" applyAlignment="1">
      <alignment horizontal="center"/>
    </xf>
    <xf numFmtId="167" fontId="15" fillId="0" borderId="0" xfId="0" applyNumberFormat="1" applyFont="1" applyFill="1" applyBorder="1" applyAlignment="1">
      <alignment horizontal="right"/>
    </xf>
    <xf numFmtId="167" fontId="26" fillId="30" borderId="12" xfId="0" applyNumberFormat="1" applyFont="1" applyFill="1" applyBorder="1" applyAlignment="1">
      <alignment horizontal="right"/>
    </xf>
    <xf numFmtId="167" fontId="26" fillId="0" borderId="0" xfId="35" applyNumberFormat="1" applyFont="1" applyAlignment="1">
      <alignment horizontal="center"/>
    </xf>
    <xf numFmtId="0" fontId="83" fillId="0" borderId="0" xfId="1833"/>
    <xf numFmtId="0" fontId="25" fillId="0" borderId="0" xfId="1833" applyFont="1"/>
    <xf numFmtId="0" fontId="83" fillId="0" borderId="0" xfId="1833" applyFill="1"/>
    <xf numFmtId="0" fontId="25" fillId="0" borderId="0" xfId="1833" applyFont="1" applyAlignment="1">
      <alignment horizontal="left"/>
    </xf>
    <xf numFmtId="0" fontId="25" fillId="0" borderId="0" xfId="1833" applyFont="1" applyAlignment="1">
      <alignment horizontal="center"/>
    </xf>
    <xf numFmtId="0" fontId="70" fillId="0" borderId="0" xfId="1833" applyFont="1" applyFill="1"/>
    <xf numFmtId="0" fontId="25" fillId="0" borderId="0" xfId="1833" applyFont="1" applyFill="1"/>
    <xf numFmtId="4" fontId="84" fillId="0" borderId="0" xfId="1833" applyNumberFormat="1" applyFont="1"/>
    <xf numFmtId="0" fontId="25" fillId="0" borderId="0" xfId="1833" applyFont="1" applyFill="1" applyAlignment="1">
      <alignment horizontal="left"/>
    </xf>
    <xf numFmtId="0" fontId="25" fillId="0" borderId="0" xfId="1833" applyFont="1" applyAlignment="1">
      <alignment horizontal="right"/>
    </xf>
    <xf numFmtId="0" fontId="83" fillId="0" borderId="1" xfId="1833" applyBorder="1"/>
    <xf numFmtId="0" fontId="16" fillId="0" borderId="59" xfId="1833" applyFont="1" applyBorder="1" applyAlignment="1">
      <alignment horizontal="center" vertical="center"/>
    </xf>
    <xf numFmtId="0" fontId="16" fillId="0" borderId="60" xfId="1833" applyFont="1" applyBorder="1" applyAlignment="1">
      <alignment horizontal="center" vertical="center" wrapText="1"/>
    </xf>
    <xf numFmtId="0" fontId="16" fillId="0" borderId="61" xfId="1833" applyFont="1" applyBorder="1" applyAlignment="1">
      <alignment horizontal="center" vertical="center" wrapText="1"/>
    </xf>
    <xf numFmtId="0" fontId="16" fillId="0" borderId="0" xfId="1833" applyFont="1" applyFill="1" applyBorder="1" applyAlignment="1">
      <alignment horizontal="center" vertical="center" wrapText="1"/>
    </xf>
    <xf numFmtId="0" fontId="16" fillId="0" borderId="0" xfId="1833" applyFont="1" applyBorder="1" applyAlignment="1">
      <alignment horizontal="left" vertical="center"/>
    </xf>
    <xf numFmtId="0" fontId="16" fillId="0" borderId="0" xfId="1833" applyFont="1" applyBorder="1" applyAlignment="1">
      <alignment horizontal="center" vertical="center"/>
    </xf>
    <xf numFmtId="0" fontId="70" fillId="71" borderId="62" xfId="1833" applyFont="1" applyFill="1" applyBorder="1"/>
    <xf numFmtId="0" fontId="25" fillId="71" borderId="59" xfId="1833" applyFont="1" applyFill="1" applyBorder="1"/>
    <xf numFmtId="0" fontId="83" fillId="71" borderId="63" xfId="1833" applyFill="1" applyBorder="1"/>
    <xf numFmtId="4" fontId="70" fillId="71" borderId="59" xfId="1833" applyNumberFormat="1" applyFont="1" applyFill="1" applyBorder="1"/>
    <xf numFmtId="4" fontId="70" fillId="0" borderId="0" xfId="1833" applyNumberFormat="1" applyFont="1" applyFill="1" applyBorder="1"/>
    <xf numFmtId="0" fontId="16" fillId="0" borderId="0" xfId="1833" applyFont="1" applyAlignment="1">
      <alignment horizontal="left"/>
    </xf>
    <xf numFmtId="0" fontId="16" fillId="0" borderId="0" xfId="1833" applyFont="1" applyBorder="1" applyAlignment="1">
      <alignment horizontal="center" vertical="center" wrapText="1"/>
    </xf>
    <xf numFmtId="4" fontId="16" fillId="0" borderId="0" xfId="1833" applyNumberFormat="1" applyFont="1" applyAlignment="1">
      <alignment horizontal="center"/>
    </xf>
    <xf numFmtId="0" fontId="16" fillId="0" borderId="0" xfId="1833" applyFont="1" applyAlignment="1">
      <alignment horizontal="center"/>
    </xf>
    <xf numFmtId="0" fontId="16" fillId="0" borderId="1" xfId="1833" applyFont="1" applyFill="1" applyBorder="1"/>
    <xf numFmtId="0" fontId="16" fillId="0" borderId="61" xfId="1833" applyFont="1" applyFill="1" applyBorder="1"/>
    <xf numFmtId="4" fontId="16" fillId="0" borderId="60" xfId="1833" applyNumberFormat="1" applyFont="1" applyFill="1" applyBorder="1"/>
    <xf numFmtId="4" fontId="16" fillId="0" borderId="61" xfId="1833" applyNumberFormat="1" applyFont="1" applyFill="1" applyBorder="1"/>
    <xf numFmtId="0" fontId="83" fillId="0" borderId="0" xfId="1833" applyFill="1" applyBorder="1"/>
    <xf numFmtId="0" fontId="13" fillId="0" borderId="0" xfId="1833" applyFont="1" applyAlignment="1">
      <alignment horizontal="left"/>
    </xf>
    <xf numFmtId="0" fontId="16" fillId="0" borderId="6" xfId="1833" applyFont="1" applyFill="1" applyBorder="1"/>
    <xf numFmtId="0" fontId="16" fillId="0" borderId="24" xfId="1833" applyFont="1" applyFill="1" applyBorder="1"/>
    <xf numFmtId="4" fontId="83" fillId="0" borderId="64" xfId="1833" applyNumberFormat="1" applyFill="1" applyBorder="1"/>
    <xf numFmtId="4" fontId="16" fillId="0" borderId="64" xfId="1833" applyNumberFormat="1" applyFont="1" applyFill="1" applyBorder="1"/>
    <xf numFmtId="4" fontId="16" fillId="0" borderId="24" xfId="1833" applyNumberFormat="1" applyFont="1" applyFill="1" applyBorder="1"/>
    <xf numFmtId="4" fontId="83" fillId="0" borderId="0" xfId="1833" applyNumberFormat="1" applyFill="1" applyBorder="1"/>
    <xf numFmtId="0" fontId="83" fillId="0" borderId="6" xfId="1833" applyFill="1" applyBorder="1"/>
    <xf numFmtId="0" fontId="25" fillId="0" borderId="24" xfId="1833" applyFont="1" applyFill="1" applyBorder="1"/>
    <xf numFmtId="4" fontId="25" fillId="0" borderId="64" xfId="1833" applyNumberFormat="1" applyFont="1" applyFill="1" applyBorder="1"/>
    <xf numFmtId="4" fontId="25" fillId="0" borderId="24" xfId="1833" applyNumberFormat="1" applyFont="1" applyFill="1" applyBorder="1"/>
    <xf numFmtId="0" fontId="25" fillId="0" borderId="0" xfId="1833" quotePrefix="1" applyFont="1" applyAlignment="1">
      <alignment horizontal="left"/>
    </xf>
    <xf numFmtId="0" fontId="25" fillId="0" borderId="0" xfId="1833" quotePrefix="1" applyFont="1" applyAlignment="1">
      <alignment horizontal="center"/>
    </xf>
    <xf numFmtId="0" fontId="16" fillId="0" borderId="31" xfId="1833" applyFont="1" applyFill="1" applyBorder="1"/>
    <xf numFmtId="0" fontId="16" fillId="0" borderId="65" xfId="1833" applyFont="1" applyFill="1" applyBorder="1"/>
    <xf numFmtId="4" fontId="83" fillId="0" borderId="66" xfId="1833" applyNumberFormat="1" applyFill="1" applyBorder="1"/>
    <xf numFmtId="4" fontId="16" fillId="0" borderId="65" xfId="1833" applyNumberFormat="1" applyFont="1" applyFill="1" applyBorder="1"/>
    <xf numFmtId="4" fontId="83" fillId="0" borderId="5" xfId="1833" applyNumberFormat="1" applyFill="1" applyBorder="1"/>
    <xf numFmtId="0" fontId="16" fillId="0" borderId="5" xfId="1833" quotePrefix="1" applyFont="1" applyBorder="1" applyAlignment="1">
      <alignment horizontal="left"/>
    </xf>
    <xf numFmtId="0" fontId="16" fillId="72" borderId="5" xfId="1833" applyFont="1" applyFill="1" applyBorder="1" applyAlignment="1">
      <alignment horizontal="center"/>
    </xf>
    <xf numFmtId="0" fontId="25" fillId="0" borderId="5" xfId="1833" applyFont="1" applyBorder="1" applyAlignment="1">
      <alignment horizontal="center"/>
    </xf>
    <xf numFmtId="0" fontId="26" fillId="0" borderId="5" xfId="1833" quotePrefix="1" applyFont="1" applyBorder="1" applyAlignment="1">
      <alignment horizontal="center"/>
    </xf>
    <xf numFmtId="0" fontId="16" fillId="0" borderId="6" xfId="1833" applyFont="1" applyBorder="1"/>
    <xf numFmtId="0" fontId="83" fillId="0" borderId="64" xfId="1833" applyBorder="1"/>
    <xf numFmtId="4" fontId="16" fillId="0" borderId="24" xfId="1833" applyNumberFormat="1" applyFont="1" applyBorder="1"/>
    <xf numFmtId="0" fontId="78" fillId="0" borderId="24" xfId="1833" applyFont="1" applyFill="1" applyBorder="1"/>
    <xf numFmtId="0" fontId="83" fillId="0" borderId="64" xfId="1833" applyFill="1" applyBorder="1"/>
    <xf numFmtId="0" fontId="16" fillId="0" borderId="15" xfId="1833" applyFont="1" applyBorder="1" applyAlignment="1">
      <alignment horizontal="left"/>
    </xf>
    <xf numFmtId="0" fontId="16" fillId="0" borderId="15" xfId="1833" applyFont="1" applyBorder="1" applyAlignment="1">
      <alignment horizontal="center"/>
    </xf>
    <xf numFmtId="0" fontId="16" fillId="0" borderId="0" xfId="1833" applyFont="1" applyAlignment="1">
      <alignment horizontal="right"/>
    </xf>
    <xf numFmtId="0" fontId="26" fillId="0" borderId="0" xfId="1833" quotePrefix="1" applyFont="1" applyAlignment="1">
      <alignment horizontal="center"/>
    </xf>
    <xf numFmtId="0" fontId="85" fillId="0" borderId="0" xfId="1833" applyFont="1"/>
    <xf numFmtId="0" fontId="16" fillId="0" borderId="0" xfId="1833" quotePrefix="1" applyFont="1" applyAlignment="1">
      <alignment horizontal="left"/>
    </xf>
    <xf numFmtId="0" fontId="85" fillId="69" borderId="0" xfId="1833" applyFont="1" applyFill="1"/>
    <xf numFmtId="0" fontId="86" fillId="69" borderId="6" xfId="1833" applyFont="1" applyFill="1" applyBorder="1"/>
    <xf numFmtId="0" fontId="25" fillId="69" borderId="24" xfId="1833" applyFont="1" applyFill="1" applyBorder="1"/>
    <xf numFmtId="0" fontId="24" fillId="69" borderId="64" xfId="1833" applyFont="1" applyFill="1" applyBorder="1"/>
    <xf numFmtId="4" fontId="25" fillId="69" borderId="24" xfId="1833" applyNumberFormat="1" applyFont="1" applyFill="1" applyBorder="1"/>
    <xf numFmtId="0" fontId="24" fillId="69" borderId="0" xfId="1833" applyFont="1" applyFill="1" applyBorder="1"/>
    <xf numFmtId="0" fontId="25" fillId="69" borderId="0" xfId="1833" applyFont="1" applyFill="1" applyAlignment="1">
      <alignment horizontal="left"/>
    </xf>
    <xf numFmtId="0" fontId="16" fillId="69" borderId="0" xfId="1833" applyFont="1" applyFill="1" applyAlignment="1">
      <alignment horizontal="left"/>
    </xf>
    <xf numFmtId="0" fontId="16" fillId="69" borderId="0" xfId="1833" quotePrefix="1" applyFont="1" applyFill="1" applyAlignment="1">
      <alignment horizontal="left"/>
    </xf>
    <xf numFmtId="0" fontId="25" fillId="69" borderId="0" xfId="1833" applyFont="1" applyFill="1" applyAlignment="1">
      <alignment horizontal="center"/>
    </xf>
    <xf numFmtId="0" fontId="25" fillId="69" borderId="0" xfId="1833" applyFont="1" applyFill="1"/>
    <xf numFmtId="0" fontId="24" fillId="69" borderId="0" xfId="1833" applyFont="1" applyFill="1"/>
    <xf numFmtId="0" fontId="16" fillId="69" borderId="6" xfId="1833" applyFont="1" applyFill="1" applyBorder="1"/>
    <xf numFmtId="0" fontId="83" fillId="69" borderId="64" xfId="1833" applyFill="1" applyBorder="1"/>
    <xf numFmtId="0" fontId="83" fillId="69" borderId="0" xfId="1833" applyFill="1" applyBorder="1"/>
    <xf numFmtId="0" fontId="83" fillId="69" borderId="0" xfId="1833" applyFill="1"/>
    <xf numFmtId="0" fontId="16" fillId="69" borderId="5" xfId="1833" applyFont="1" applyFill="1" applyBorder="1" applyAlignment="1">
      <alignment horizontal="center"/>
    </xf>
    <xf numFmtId="0" fontId="16" fillId="69" borderId="5" xfId="1833" applyFont="1" applyFill="1" applyBorder="1" applyAlignment="1">
      <alignment horizontal="left"/>
    </xf>
    <xf numFmtId="0" fontId="16" fillId="29" borderId="5" xfId="1833" applyFont="1" applyFill="1" applyBorder="1" applyAlignment="1">
      <alignment horizontal="left"/>
    </xf>
    <xf numFmtId="0" fontId="78" fillId="69" borderId="24" xfId="1833" applyFont="1" applyFill="1" applyBorder="1"/>
    <xf numFmtId="4" fontId="16" fillId="69" borderId="24" xfId="1833" applyNumberFormat="1" applyFont="1" applyFill="1" applyBorder="1"/>
    <xf numFmtId="0" fontId="83" fillId="69" borderId="5" xfId="1833" applyFill="1" applyBorder="1"/>
    <xf numFmtId="0" fontId="78" fillId="69" borderId="15" xfId="1833" applyFont="1" applyFill="1" applyBorder="1" applyAlignment="1">
      <alignment horizontal="left"/>
    </xf>
    <xf numFmtId="0" fontId="25" fillId="69" borderId="5" xfId="1833" applyFont="1" applyFill="1" applyBorder="1" applyAlignment="1">
      <alignment horizontal="center"/>
    </xf>
    <xf numFmtId="0" fontId="16" fillId="69" borderId="15" xfId="1833" applyFont="1" applyFill="1" applyBorder="1" applyAlignment="1">
      <alignment horizontal="center"/>
    </xf>
    <xf numFmtId="0" fontId="26" fillId="69" borderId="35" xfId="1833" quotePrefix="1" applyFont="1" applyFill="1" applyBorder="1" applyAlignment="1">
      <alignment horizontal="center"/>
    </xf>
    <xf numFmtId="4" fontId="83" fillId="69" borderId="64" xfId="1833" applyNumberFormat="1" applyFill="1" applyBorder="1"/>
    <xf numFmtId="0" fontId="16" fillId="69" borderId="15" xfId="1833" applyFont="1" applyFill="1" applyBorder="1" applyAlignment="1">
      <alignment horizontal="left"/>
    </xf>
    <xf numFmtId="0" fontId="16" fillId="69" borderId="0" xfId="1833" applyFont="1" applyFill="1" applyAlignment="1">
      <alignment horizontal="right"/>
    </xf>
    <xf numFmtId="0" fontId="16" fillId="69" borderId="0" xfId="1833" applyFont="1" applyFill="1" applyAlignment="1">
      <alignment horizontal="center"/>
    </xf>
    <xf numFmtId="0" fontId="26" fillId="69" borderId="34" xfId="1833" quotePrefix="1" applyFont="1" applyFill="1" applyBorder="1" applyAlignment="1">
      <alignment horizontal="center"/>
    </xf>
    <xf numFmtId="0" fontId="16" fillId="69" borderId="0" xfId="1833" applyFont="1" applyFill="1" applyAlignment="1"/>
    <xf numFmtId="0" fontId="25" fillId="69" borderId="0" xfId="1833" applyFont="1" applyFill="1" applyBorder="1" applyAlignment="1">
      <alignment horizontal="center"/>
    </xf>
    <xf numFmtId="4" fontId="25" fillId="0" borderId="24" xfId="1833" applyNumberFormat="1" applyFont="1" applyBorder="1"/>
    <xf numFmtId="0" fontId="83" fillId="0" borderId="5" xfId="1833" applyFill="1" applyBorder="1"/>
    <xf numFmtId="0" fontId="25" fillId="0" borderId="5" xfId="1833" applyFont="1" applyBorder="1" applyAlignment="1">
      <alignment horizontal="left"/>
    </xf>
    <xf numFmtId="0" fontId="16" fillId="0" borderId="5" xfId="1833" applyFont="1" applyBorder="1" applyAlignment="1"/>
    <xf numFmtId="0" fontId="25" fillId="0" borderId="0" xfId="1833" applyFont="1" applyBorder="1" applyAlignment="1">
      <alignment horizontal="left"/>
    </xf>
    <xf numFmtId="0" fontId="16" fillId="0" borderId="0" xfId="1833" applyFont="1" applyBorder="1" applyAlignment="1"/>
    <xf numFmtId="0" fontId="25" fillId="0" borderId="0" xfId="1833" applyFont="1" applyBorder="1" applyAlignment="1">
      <alignment horizontal="center"/>
    </xf>
    <xf numFmtId="0" fontId="16" fillId="0" borderId="4" xfId="1833" applyFont="1" applyBorder="1"/>
    <xf numFmtId="0" fontId="16" fillId="0" borderId="67" xfId="1833" applyFont="1" applyFill="1" applyBorder="1"/>
    <xf numFmtId="0" fontId="83" fillId="0" borderId="68" xfId="1833" applyBorder="1"/>
    <xf numFmtId="4" fontId="16" fillId="0" borderId="67" xfId="1833" applyNumberFormat="1" applyFont="1" applyBorder="1"/>
    <xf numFmtId="0" fontId="16" fillId="0" borderId="31" xfId="1833" applyFont="1" applyBorder="1"/>
    <xf numFmtId="0" fontId="83" fillId="0" borderId="66" xfId="1833" applyBorder="1"/>
    <xf numFmtId="4" fontId="16" fillId="0" borderId="65" xfId="1833" applyNumberFormat="1" applyFont="1" applyBorder="1"/>
    <xf numFmtId="0" fontId="16" fillId="0" borderId="16" xfId="1833" applyFont="1" applyBorder="1"/>
    <xf numFmtId="0" fontId="16" fillId="0" borderId="25" xfId="1833" applyFont="1" applyFill="1" applyBorder="1"/>
    <xf numFmtId="0" fontId="83" fillId="0" borderId="58" xfId="1833" applyBorder="1"/>
    <xf numFmtId="4" fontId="16" fillId="0" borderId="25" xfId="1833" applyNumberFormat="1" applyFont="1" applyBorder="1"/>
    <xf numFmtId="0" fontId="13" fillId="71" borderId="63" xfId="1833" applyFont="1" applyFill="1" applyBorder="1"/>
    <xf numFmtId="4" fontId="89" fillId="71" borderId="59" xfId="1833" applyNumberFormat="1" applyFont="1" applyFill="1" applyBorder="1"/>
    <xf numFmtId="0" fontId="26" fillId="0" borderId="0" xfId="1833" quotePrefix="1" applyFont="1" applyBorder="1" applyAlignment="1">
      <alignment horizontal="center"/>
    </xf>
    <xf numFmtId="0" fontId="16" fillId="0" borderId="0" xfId="1833" quotePrefix="1" applyFont="1" applyAlignment="1">
      <alignment horizontal="center"/>
    </xf>
    <xf numFmtId="0" fontId="16" fillId="69" borderId="5" xfId="1833" applyFont="1" applyFill="1" applyBorder="1" applyAlignment="1">
      <alignment horizontal="right"/>
    </xf>
    <xf numFmtId="0" fontId="78" fillId="69" borderId="5" xfId="1833" applyFont="1" applyFill="1" applyBorder="1" applyAlignment="1">
      <alignment horizontal="left"/>
    </xf>
    <xf numFmtId="0" fontId="16" fillId="0" borderId="5" xfId="1833" applyFont="1" applyBorder="1" applyAlignment="1">
      <alignment horizontal="center"/>
    </xf>
    <xf numFmtId="0" fontId="16" fillId="0" borderId="64" xfId="1833" applyFont="1" applyBorder="1"/>
    <xf numFmtId="4" fontId="16" fillId="69" borderId="0" xfId="1833" applyNumberFormat="1" applyFont="1" applyFill="1" applyBorder="1"/>
    <xf numFmtId="0" fontId="16" fillId="0" borderId="0" xfId="1833" applyFont="1" applyBorder="1" applyAlignment="1">
      <alignment horizontal="center"/>
    </xf>
    <xf numFmtId="0" fontId="16" fillId="0" borderId="32" xfId="1833" applyFont="1" applyBorder="1"/>
    <xf numFmtId="0" fontId="78" fillId="0" borderId="65" xfId="1833" applyFont="1" applyFill="1" applyBorder="1"/>
    <xf numFmtId="4" fontId="16" fillId="0" borderId="38" xfId="1833" applyNumberFormat="1" applyFont="1" applyBorder="1"/>
    <xf numFmtId="0" fontId="70" fillId="71" borderId="1" xfId="1833" applyFont="1" applyFill="1" applyBorder="1"/>
    <xf numFmtId="0" fontId="13" fillId="71" borderId="60" xfId="1833" applyFont="1" applyFill="1" applyBorder="1"/>
    <xf numFmtId="0" fontId="13" fillId="71" borderId="59" xfId="1833" applyFont="1" applyFill="1" applyBorder="1"/>
    <xf numFmtId="0" fontId="83" fillId="71" borderId="59" xfId="1833" applyFill="1" applyBorder="1"/>
    <xf numFmtId="0" fontId="70" fillId="71" borderId="16" xfId="1833" applyFont="1" applyFill="1" applyBorder="1"/>
    <xf numFmtId="4" fontId="25" fillId="0" borderId="0" xfId="1833" applyNumberFormat="1" applyFont="1"/>
    <xf numFmtId="0" fontId="90" fillId="0" borderId="0" xfId="1833" applyFont="1"/>
    <xf numFmtId="0" fontId="25" fillId="0" borderId="0" xfId="1833" applyFont="1" applyFill="1" applyBorder="1"/>
    <xf numFmtId="0" fontId="92" fillId="0" borderId="0" xfId="1833" applyFont="1" applyAlignment="1">
      <alignment horizontal="center" vertical="center"/>
    </xf>
    <xf numFmtId="0" fontId="16" fillId="0" borderId="0" xfId="1833" applyFont="1"/>
    <xf numFmtId="0" fontId="16" fillId="0" borderId="1" xfId="1833" applyFont="1" applyFill="1" applyBorder="1" applyAlignment="1">
      <alignment horizontal="center" vertical="center"/>
    </xf>
    <xf numFmtId="0" fontId="16" fillId="0" borderId="63" xfId="1833" applyFont="1" applyBorder="1" applyAlignment="1">
      <alignment horizontal="center" wrapText="1" shrinkToFit="1"/>
    </xf>
    <xf numFmtId="4" fontId="70" fillId="71" borderId="62" xfId="1833" applyNumberFormat="1" applyFont="1" applyFill="1" applyBorder="1"/>
    <xf numFmtId="4" fontId="13" fillId="71" borderId="62" xfId="1833" applyNumberFormat="1" applyFont="1" applyFill="1" applyBorder="1"/>
    <xf numFmtId="4" fontId="13" fillId="71" borderId="63" xfId="1833" applyNumberFormat="1" applyFont="1" applyFill="1" applyBorder="1"/>
    <xf numFmtId="4" fontId="16" fillId="0" borderId="6" xfId="1833" applyNumberFormat="1" applyFont="1" applyFill="1" applyBorder="1"/>
    <xf numFmtId="4" fontId="25" fillId="0" borderId="6" xfId="1833" applyNumberFormat="1" applyFont="1" applyFill="1" applyBorder="1"/>
    <xf numFmtId="4" fontId="25" fillId="71" borderId="62" xfId="1833" applyNumberFormat="1" applyFont="1" applyFill="1" applyBorder="1"/>
    <xf numFmtId="4" fontId="25" fillId="71" borderId="63" xfId="1833" applyNumberFormat="1" applyFont="1" applyFill="1" applyBorder="1"/>
    <xf numFmtId="4" fontId="16" fillId="71" borderId="62" xfId="1833" applyNumberFormat="1" applyFont="1" applyFill="1" applyBorder="1"/>
    <xf numFmtId="4" fontId="16" fillId="71" borderId="63" xfId="1833" applyNumberFormat="1" applyFont="1" applyFill="1" applyBorder="1"/>
    <xf numFmtId="4" fontId="83" fillId="0" borderId="0" xfId="1833" applyNumberFormat="1" applyFill="1"/>
    <xf numFmtId="4" fontId="86" fillId="0" borderId="0" xfId="1833" applyNumberFormat="1" applyFont="1" applyFill="1"/>
    <xf numFmtId="0" fontId="86" fillId="0" borderId="0" xfId="1833" applyFont="1" applyFill="1"/>
    <xf numFmtId="4" fontId="83" fillId="0" borderId="0" xfId="1833" applyNumberFormat="1"/>
    <xf numFmtId="0" fontId="24" fillId="0" borderId="0" xfId="1833" applyFont="1"/>
    <xf numFmtId="0" fontId="78" fillId="0" borderId="62" xfId="1833" applyFont="1" applyBorder="1"/>
    <xf numFmtId="0" fontId="16" fillId="0" borderId="69" xfId="1833" applyFont="1" applyBorder="1"/>
    <xf numFmtId="0" fontId="16" fillId="0" borderId="59" xfId="1833" applyFont="1" applyBorder="1"/>
    <xf numFmtId="0" fontId="79" fillId="0" borderId="0" xfId="1833" applyFont="1"/>
    <xf numFmtId="0" fontId="78" fillId="0" borderId="0" xfId="1833" applyFont="1"/>
    <xf numFmtId="4" fontId="79" fillId="0" borderId="0" xfId="1833" applyNumberFormat="1" applyFont="1"/>
    <xf numFmtId="4" fontId="93" fillId="74" borderId="63" xfId="1833" applyNumberFormat="1" applyFont="1" applyFill="1" applyBorder="1"/>
    <xf numFmtId="4" fontId="25" fillId="0" borderId="0" xfId="1833" applyNumberFormat="1" applyFont="1" applyFill="1"/>
    <xf numFmtId="4" fontId="16" fillId="0" borderId="0" xfId="1833" applyNumberFormat="1" applyFont="1" applyFill="1"/>
    <xf numFmtId="0" fontId="16" fillId="0" borderId="0" xfId="1833" applyFont="1" applyFill="1"/>
    <xf numFmtId="0" fontId="16" fillId="0" borderId="62" xfId="1833" applyFont="1" applyBorder="1"/>
    <xf numFmtId="0" fontId="79" fillId="0" borderId="0" xfId="1833" applyFont="1" applyFill="1"/>
    <xf numFmtId="4" fontId="79" fillId="0" borderId="6" xfId="1833" applyNumberFormat="1" applyFont="1" applyFill="1" applyBorder="1"/>
    <xf numFmtId="4" fontId="78" fillId="71" borderId="62" xfId="1833" applyNumberFormat="1" applyFont="1" applyFill="1" applyBorder="1"/>
    <xf numFmtId="4" fontId="78" fillId="71" borderId="63" xfId="1833" applyNumberFormat="1" applyFont="1" applyFill="1" applyBorder="1"/>
    <xf numFmtId="4" fontId="78" fillId="0" borderId="6" xfId="1833" applyNumberFormat="1" applyFont="1" applyFill="1" applyBorder="1"/>
    <xf numFmtId="4" fontId="89" fillId="71" borderId="62" xfId="1833" applyNumberFormat="1" applyFont="1" applyFill="1" applyBorder="1"/>
    <xf numFmtId="4" fontId="25" fillId="0" borderId="0" xfId="1833" applyNumberFormat="1" applyFont="1" applyAlignment="1">
      <alignment horizontal="right"/>
    </xf>
    <xf numFmtId="4" fontId="25" fillId="0" borderId="0" xfId="1833" applyNumberFormat="1" applyFont="1" applyFill="1" applyBorder="1"/>
    <xf numFmtId="4" fontId="24" fillId="0" borderId="0" xfId="1833" applyNumberFormat="1" applyFont="1"/>
    <xf numFmtId="0" fontId="94" fillId="0" borderId="0" xfId="1833" applyFont="1"/>
    <xf numFmtId="49" fontId="95" fillId="0" borderId="0" xfId="1833" applyNumberFormat="1" applyFont="1" applyFill="1" applyBorder="1" applyAlignment="1" applyProtection="1">
      <alignment horizontal="centerContinuous" vertical="center"/>
    </xf>
    <xf numFmtId="0" fontId="96" fillId="76" borderId="70" xfId="1833" applyFont="1" applyFill="1" applyBorder="1" applyAlignment="1">
      <alignment horizontal="right"/>
    </xf>
    <xf numFmtId="4" fontId="96" fillId="76" borderId="70" xfId="1833" applyNumberFormat="1" applyFont="1" applyFill="1" applyBorder="1"/>
    <xf numFmtId="0" fontId="16" fillId="0" borderId="0" xfId="1833" applyFont="1" applyFill="1" applyAlignment="1">
      <alignment horizontal="center"/>
    </xf>
    <xf numFmtId="0" fontId="83" fillId="0" borderId="0" xfId="1833" applyFill="1" applyAlignment="1">
      <alignment horizontal="center"/>
    </xf>
    <xf numFmtId="4" fontId="24" fillId="0" borderId="0" xfId="1833" applyNumberFormat="1" applyFont="1" applyFill="1" applyBorder="1"/>
    <xf numFmtId="0" fontId="16" fillId="0" borderId="0" xfId="1833" applyFont="1" applyFill="1" applyBorder="1"/>
    <xf numFmtId="0" fontId="90" fillId="0" borderId="0" xfId="1833" applyFont="1" applyFill="1"/>
    <xf numFmtId="0" fontId="96" fillId="76" borderId="1" xfId="1833" applyFont="1" applyFill="1" applyBorder="1"/>
    <xf numFmtId="4" fontId="96" fillId="76" borderId="71" xfId="1833" applyNumberFormat="1" applyFont="1" applyFill="1" applyBorder="1"/>
    <xf numFmtId="0" fontId="16" fillId="71" borderId="16" xfId="1833" applyFont="1" applyFill="1" applyBorder="1"/>
    <xf numFmtId="4" fontId="16" fillId="71" borderId="21" xfId="1833" applyNumberFormat="1" applyFont="1" applyFill="1" applyBorder="1"/>
    <xf numFmtId="0" fontId="16" fillId="71" borderId="1" xfId="1833" applyFont="1" applyFill="1" applyBorder="1"/>
    <xf numFmtId="4" fontId="16" fillId="71" borderId="71" xfId="1833" applyNumberFormat="1" applyFont="1" applyFill="1" applyBorder="1"/>
    <xf numFmtId="0" fontId="25" fillId="0" borderId="6" xfId="1833" applyFont="1" applyFill="1" applyBorder="1"/>
    <xf numFmtId="0" fontId="83" fillId="71" borderId="0" xfId="1833" applyFill="1"/>
    <xf numFmtId="0" fontId="16" fillId="71" borderId="0" xfId="1833" applyFont="1" applyFill="1" applyAlignment="1">
      <alignment horizontal="center"/>
    </xf>
    <xf numFmtId="0" fontId="25" fillId="71" borderId="0" xfId="1833" applyFont="1" applyFill="1" applyAlignment="1"/>
    <xf numFmtId="0" fontId="16" fillId="71" borderId="6" xfId="1833" applyFont="1" applyFill="1" applyBorder="1"/>
    <xf numFmtId="0" fontId="16" fillId="71" borderId="0" xfId="1833" applyFont="1" applyFill="1" applyBorder="1"/>
    <xf numFmtId="4" fontId="16" fillId="71" borderId="0" xfId="1833" applyNumberFormat="1" applyFont="1" applyFill="1" applyBorder="1"/>
    <xf numFmtId="0" fontId="83" fillId="71" borderId="0" xfId="1833" applyFill="1" applyAlignment="1">
      <alignment horizontal="center"/>
    </xf>
    <xf numFmtId="0" fontId="26" fillId="0" borderId="0" xfId="1833" applyFont="1" applyFill="1" applyAlignment="1"/>
    <xf numFmtId="0" fontId="26" fillId="71" borderId="0" xfId="1833" applyFont="1" applyFill="1" applyAlignment="1"/>
    <xf numFmtId="4" fontId="98" fillId="71" borderId="0" xfId="1833" applyNumberFormat="1" applyFont="1" applyFill="1" applyBorder="1"/>
    <xf numFmtId="0" fontId="16" fillId="71" borderId="62" xfId="1833" applyFont="1" applyFill="1" applyBorder="1"/>
    <xf numFmtId="4" fontId="16" fillId="71" borderId="69" xfId="1833" applyNumberFormat="1" applyFont="1" applyFill="1" applyBorder="1"/>
    <xf numFmtId="0" fontId="25" fillId="0" borderId="1" xfId="1833" applyFont="1" applyFill="1" applyBorder="1"/>
    <xf numFmtId="4" fontId="25" fillId="0" borderId="71" xfId="1833" applyNumberFormat="1" applyFont="1" applyFill="1" applyBorder="1"/>
    <xf numFmtId="0" fontId="25" fillId="0" borderId="16" xfId="1833" applyFont="1" applyFill="1" applyBorder="1"/>
    <xf numFmtId="4" fontId="25" fillId="0" borderId="21" xfId="1833" applyNumberFormat="1" applyFont="1" applyFill="1" applyBorder="1"/>
    <xf numFmtId="0" fontId="16" fillId="71" borderId="5" xfId="1833" applyFont="1" applyFill="1" applyBorder="1" applyAlignment="1">
      <alignment horizontal="center"/>
    </xf>
    <xf numFmtId="0" fontId="25" fillId="71" borderId="5" xfId="1833" applyFont="1" applyFill="1" applyBorder="1" applyAlignment="1"/>
    <xf numFmtId="0" fontId="25" fillId="0" borderId="0" xfId="1833" applyFont="1" applyFill="1" applyBorder="1" applyAlignment="1"/>
    <xf numFmtId="4" fontId="16" fillId="0" borderId="0" xfId="1833" applyNumberFormat="1" applyFont="1"/>
    <xf numFmtId="4" fontId="83" fillId="0" borderId="7" xfId="1833" applyNumberFormat="1" applyBorder="1"/>
    <xf numFmtId="4" fontId="83" fillId="0" borderId="14" xfId="1833" applyNumberFormat="1" applyBorder="1"/>
    <xf numFmtId="0" fontId="83" fillId="0" borderId="0" xfId="1833" applyAlignment="1">
      <alignment horizontal="left"/>
    </xf>
    <xf numFmtId="0" fontId="99" fillId="0" borderId="0" xfId="1833" applyFont="1"/>
    <xf numFmtId="166" fontId="83" fillId="71" borderId="7" xfId="1833" applyNumberFormat="1" applyFill="1" applyBorder="1" applyAlignment="1">
      <alignment horizontal="center"/>
    </xf>
    <xf numFmtId="166" fontId="83" fillId="0" borderId="0" xfId="1833" applyNumberFormat="1" applyAlignment="1">
      <alignment horizontal="center"/>
    </xf>
    <xf numFmtId="166" fontId="83" fillId="0" borderId="0" xfId="1833" applyNumberFormat="1"/>
    <xf numFmtId="166" fontId="83" fillId="71" borderId="17" xfId="1833" applyNumberFormat="1" applyFill="1" applyBorder="1" applyAlignment="1">
      <alignment horizontal="center"/>
    </xf>
    <xf numFmtId="166" fontId="83" fillId="71" borderId="14" xfId="1833" applyNumberFormat="1" applyFill="1" applyBorder="1" applyAlignment="1">
      <alignment horizontal="center"/>
    </xf>
    <xf numFmtId="166" fontId="83" fillId="71" borderId="15" xfId="1833" applyNumberFormat="1" applyFill="1" applyBorder="1" applyAlignment="1">
      <alignment horizontal="center"/>
    </xf>
    <xf numFmtId="166" fontId="83" fillId="71" borderId="12" xfId="1833" applyNumberFormat="1" applyFill="1" applyBorder="1" applyAlignment="1">
      <alignment horizontal="center"/>
    </xf>
    <xf numFmtId="166" fontId="83" fillId="71" borderId="22" xfId="1833" applyNumberFormat="1" applyFill="1" applyBorder="1" applyAlignment="1">
      <alignment horizontal="center"/>
    </xf>
    <xf numFmtId="166" fontId="16" fillId="0" borderId="63" xfId="1833" applyNumberFormat="1" applyFont="1" applyBorder="1" applyAlignment="1">
      <alignment horizontal="center" vertical="center" shrinkToFit="1"/>
    </xf>
    <xf numFmtId="166" fontId="16" fillId="73" borderId="63" xfId="1833" applyNumberFormat="1" applyFont="1" applyFill="1" applyBorder="1" applyAlignment="1">
      <alignment horizontal="center" vertical="center" wrapText="1" shrinkToFit="1"/>
    </xf>
    <xf numFmtId="166" fontId="16" fillId="73" borderId="59" xfId="1833" applyNumberFormat="1" applyFont="1" applyFill="1" applyBorder="1" applyAlignment="1">
      <alignment horizontal="center" vertical="center" wrapText="1" shrinkToFit="1"/>
    </xf>
    <xf numFmtId="166" fontId="16" fillId="0" borderId="59" xfId="1833" applyNumberFormat="1" applyFont="1" applyBorder="1" applyAlignment="1">
      <alignment horizontal="center" vertical="center" wrapText="1" shrinkToFit="1"/>
    </xf>
    <xf numFmtId="166" fontId="16" fillId="30" borderId="63" xfId="1833" applyNumberFormat="1" applyFont="1" applyFill="1" applyBorder="1" applyAlignment="1">
      <alignment horizontal="center" vertical="center" wrapText="1" shrinkToFit="1"/>
    </xf>
    <xf numFmtId="166" fontId="16" fillId="0" borderId="25" xfId="1833" applyNumberFormat="1" applyFont="1" applyBorder="1" applyAlignment="1">
      <alignment horizontal="center" vertical="center" wrapText="1" shrinkToFit="1"/>
    </xf>
    <xf numFmtId="166" fontId="16" fillId="0" borderId="63" xfId="1833" applyNumberFormat="1" applyFont="1" applyBorder="1" applyAlignment="1">
      <alignment horizontal="center" vertical="center" wrapText="1" shrinkToFit="1"/>
    </xf>
    <xf numFmtId="166" fontId="83" fillId="0" borderId="61" xfId="1833" applyNumberFormat="1" applyFill="1" applyBorder="1"/>
    <xf numFmtId="166" fontId="83" fillId="0" borderId="60" xfId="1833" applyNumberFormat="1" applyFill="1" applyBorder="1"/>
    <xf numFmtId="166" fontId="90" fillId="30" borderId="61" xfId="1833" applyNumberFormat="1" applyFont="1" applyFill="1" applyBorder="1"/>
    <xf numFmtId="166" fontId="83" fillId="0" borderId="61" xfId="1833" applyNumberFormat="1" applyBorder="1"/>
    <xf numFmtId="166" fontId="83" fillId="0" borderId="24" xfId="1833" applyNumberFormat="1" applyBorder="1"/>
    <xf numFmtId="166" fontId="83" fillId="71" borderId="59" xfId="1833" applyNumberFormat="1" applyFill="1" applyBorder="1"/>
    <xf numFmtId="166" fontId="83" fillId="71" borderId="63" xfId="1833" applyNumberFormat="1" applyFill="1" applyBorder="1"/>
    <xf numFmtId="166" fontId="16" fillId="71" borderId="59" xfId="1833" applyNumberFormat="1" applyFont="1" applyFill="1" applyBorder="1"/>
    <xf numFmtId="166" fontId="83" fillId="0" borderId="24" xfId="1833" applyNumberFormat="1" applyFill="1" applyBorder="1"/>
    <xf numFmtId="166" fontId="83" fillId="0" borderId="64" xfId="1833" applyNumberFormat="1" applyFill="1" applyBorder="1"/>
    <xf numFmtId="166" fontId="16" fillId="0" borderId="24" xfId="1833" applyNumberFormat="1" applyFont="1" applyBorder="1"/>
    <xf numFmtId="166" fontId="83" fillId="0" borderId="24" xfId="1833" applyNumberFormat="1" applyFont="1" applyBorder="1"/>
    <xf numFmtId="166" fontId="16" fillId="71" borderId="63" xfId="1833" applyNumberFormat="1" applyFont="1" applyFill="1" applyBorder="1"/>
    <xf numFmtId="166" fontId="83" fillId="0" borderId="0" xfId="1833" applyNumberFormat="1" applyFill="1"/>
    <xf numFmtId="166" fontId="83" fillId="0" borderId="24" xfId="1833" applyNumberFormat="1" applyFont="1" applyFill="1" applyBorder="1"/>
    <xf numFmtId="166" fontId="16" fillId="0" borderId="24" xfId="1833" applyNumberFormat="1" applyFont="1" applyFill="1" applyBorder="1"/>
    <xf numFmtId="166" fontId="16" fillId="71" borderId="62" xfId="1833" applyNumberFormat="1" applyFont="1" applyFill="1" applyBorder="1"/>
    <xf numFmtId="166" fontId="16" fillId="0" borderId="64" xfId="1833" applyNumberFormat="1" applyFont="1" applyFill="1" applyBorder="1"/>
    <xf numFmtId="166" fontId="16" fillId="0" borderId="60" xfId="1833" applyNumberFormat="1" applyFont="1" applyBorder="1"/>
    <xf numFmtId="166" fontId="16" fillId="0" borderId="6" xfId="1833" applyNumberFormat="1" applyFont="1" applyFill="1" applyBorder="1"/>
    <xf numFmtId="166" fontId="16" fillId="0" borderId="64" xfId="1833" applyNumberFormat="1" applyFont="1" applyBorder="1"/>
    <xf numFmtId="166" fontId="16" fillId="73" borderId="24" xfId="1833" applyNumberFormat="1" applyFont="1" applyFill="1" applyBorder="1"/>
    <xf numFmtId="166" fontId="25" fillId="0" borderId="24" xfId="1833" applyNumberFormat="1" applyFont="1" applyBorder="1"/>
    <xf numFmtId="166" fontId="86" fillId="0" borderId="24" xfId="1833" applyNumberFormat="1" applyFont="1" applyFill="1" applyBorder="1"/>
    <xf numFmtId="166" fontId="24" fillId="0" borderId="24" xfId="1833" applyNumberFormat="1" applyFont="1" applyFill="1" applyBorder="1"/>
    <xf numFmtId="166" fontId="16" fillId="73" borderId="64" xfId="1833" applyNumberFormat="1" applyFont="1" applyFill="1" applyBorder="1"/>
    <xf numFmtId="166" fontId="16" fillId="30" borderId="24" xfId="1833" applyNumberFormat="1" applyFont="1" applyFill="1" applyBorder="1"/>
    <xf numFmtId="166" fontId="25" fillId="0" borderId="0" xfId="1833" applyNumberFormat="1" applyFont="1" applyFill="1"/>
    <xf numFmtId="166" fontId="25" fillId="0" borderId="64" xfId="1833" applyNumberFormat="1" applyFont="1" applyFill="1" applyBorder="1"/>
    <xf numFmtId="166" fontId="25" fillId="0" borderId="24" xfId="1833" applyNumberFormat="1" applyFont="1" applyFill="1" applyBorder="1"/>
    <xf numFmtId="166" fontId="16" fillId="72" borderId="24" xfId="1833" applyNumberFormat="1" applyFont="1" applyFill="1" applyBorder="1"/>
    <xf numFmtId="166" fontId="16" fillId="72" borderId="60" xfId="1833" applyNumberFormat="1" applyFont="1" applyFill="1" applyBorder="1"/>
    <xf numFmtId="166" fontId="78" fillId="0" borderId="24" xfId="1833" applyNumberFormat="1" applyFont="1" applyFill="1" applyBorder="1"/>
    <xf numFmtId="166" fontId="78" fillId="75" borderId="24" xfId="1833" applyNumberFormat="1" applyFont="1" applyFill="1" applyBorder="1"/>
    <xf numFmtId="166" fontId="78" fillId="75" borderId="62" xfId="1833" applyNumberFormat="1" applyFont="1" applyFill="1" applyBorder="1"/>
    <xf numFmtId="166" fontId="78" fillId="71" borderId="63" xfId="1833" applyNumberFormat="1" applyFont="1" applyFill="1" applyBorder="1"/>
    <xf numFmtId="166" fontId="78" fillId="73" borderId="64" xfId="1833" applyNumberFormat="1" applyFont="1" applyFill="1" applyBorder="1"/>
    <xf numFmtId="166" fontId="78" fillId="73" borderId="24" xfId="1833" applyNumberFormat="1" applyFont="1" applyFill="1" applyBorder="1"/>
    <xf numFmtId="166" fontId="16" fillId="75" borderId="62" xfId="1833" applyNumberFormat="1" applyFont="1" applyFill="1" applyBorder="1"/>
    <xf numFmtId="166" fontId="78" fillId="71" borderId="62" xfId="1833" applyNumberFormat="1" applyFont="1" applyFill="1" applyBorder="1"/>
    <xf numFmtId="166" fontId="25" fillId="0" borderId="0" xfId="1833" applyNumberFormat="1" applyFont="1" applyAlignment="1">
      <alignment horizontal="right"/>
    </xf>
    <xf numFmtId="166" fontId="25" fillId="0" borderId="0" xfId="1833" applyNumberFormat="1" applyFont="1" applyFill="1" applyBorder="1"/>
    <xf numFmtId="166" fontId="96" fillId="76" borderId="70" xfId="1833" applyNumberFormat="1" applyFont="1" applyFill="1" applyBorder="1"/>
    <xf numFmtId="166" fontId="22" fillId="0" borderId="0" xfId="1833" applyNumberFormat="1" applyFont="1" applyAlignment="1">
      <alignment horizontal="center"/>
    </xf>
    <xf numFmtId="166" fontId="16" fillId="0" borderId="0" xfId="1833" applyNumberFormat="1" applyFont="1" applyAlignment="1">
      <alignment horizontal="center"/>
    </xf>
    <xf numFmtId="166" fontId="16" fillId="0" borderId="0" xfId="1833" applyNumberFormat="1" applyFont="1" applyFill="1" applyAlignment="1">
      <alignment horizontal="right"/>
    </xf>
    <xf numFmtId="166" fontId="95" fillId="0" borderId="0" xfId="1833" applyNumberFormat="1" applyFont="1" applyFill="1" applyBorder="1" applyAlignment="1" applyProtection="1">
      <alignment horizontal="centerContinuous" vertical="center"/>
    </xf>
    <xf numFmtId="166" fontId="83" fillId="0" borderId="0" xfId="1833" applyNumberFormat="1" applyFill="1" applyAlignment="1">
      <alignment horizontal="center"/>
    </xf>
    <xf numFmtId="166" fontId="78" fillId="0" borderId="0" xfId="1833" applyNumberFormat="1" applyFont="1" applyFill="1" applyAlignment="1">
      <alignment horizontal="right"/>
    </xf>
    <xf numFmtId="166" fontId="16" fillId="0" borderId="0" xfId="1833" applyNumberFormat="1" applyFont="1" applyFill="1"/>
    <xf numFmtId="166" fontId="16" fillId="0" borderId="0" xfId="1833" applyNumberFormat="1" applyFont="1" applyFill="1" applyBorder="1"/>
    <xf numFmtId="166" fontId="16" fillId="0" borderId="0" xfId="1833" applyNumberFormat="1" applyFont="1" applyFill="1" applyBorder="1" applyAlignment="1">
      <alignment horizontal="center"/>
    </xf>
    <xf numFmtId="166" fontId="96" fillId="76" borderId="71" xfId="1833" applyNumberFormat="1" applyFont="1" applyFill="1" applyBorder="1"/>
    <xf numFmtId="166" fontId="16" fillId="0" borderId="0" xfId="1833" applyNumberFormat="1" applyFont="1"/>
    <xf numFmtId="166" fontId="16" fillId="71" borderId="21" xfId="1833" applyNumberFormat="1" applyFont="1" applyFill="1" applyBorder="1"/>
    <xf numFmtId="166" fontId="25" fillId="0" borderId="0" xfId="1833" applyNumberFormat="1" applyFont="1"/>
    <xf numFmtId="166" fontId="16" fillId="71" borderId="71" xfId="1833" applyNumberFormat="1" applyFont="1" applyFill="1" applyBorder="1"/>
    <xf numFmtId="166" fontId="25" fillId="71" borderId="0" xfId="1833" applyNumberFormat="1" applyFont="1" applyFill="1"/>
    <xf numFmtId="166" fontId="83" fillId="71" borderId="0" xfId="1833" applyNumberFormat="1" applyFill="1"/>
    <xf numFmtId="166" fontId="16" fillId="71" borderId="0" xfId="1833" applyNumberFormat="1" applyFont="1" applyFill="1" applyAlignment="1">
      <alignment horizontal="center"/>
    </xf>
    <xf numFmtId="166" fontId="16" fillId="71" borderId="0" xfId="1833" applyNumberFormat="1" applyFont="1" applyFill="1" applyBorder="1"/>
    <xf numFmtId="166" fontId="16" fillId="71" borderId="0" xfId="1833" applyNumberFormat="1" applyFont="1" applyFill="1"/>
    <xf numFmtId="166" fontId="83" fillId="71" borderId="0" xfId="1833" applyNumberFormat="1" applyFill="1" applyAlignment="1">
      <alignment horizontal="center"/>
    </xf>
    <xf numFmtId="166" fontId="25" fillId="0" borderId="0" xfId="1833" applyNumberFormat="1" applyFont="1" applyFill="1" applyAlignment="1">
      <alignment horizontal="center"/>
    </xf>
    <xf numFmtId="166" fontId="16" fillId="0" borderId="0" xfId="1833" applyNumberFormat="1" applyFont="1" applyFill="1" applyAlignment="1">
      <alignment horizontal="center"/>
    </xf>
    <xf numFmtId="166" fontId="25" fillId="71" borderId="0" xfId="1833" applyNumberFormat="1" applyFont="1" applyFill="1" applyAlignment="1">
      <alignment horizontal="center"/>
    </xf>
    <xf numFmtId="166" fontId="15" fillId="0" borderId="0" xfId="1833" applyNumberFormat="1" applyFont="1"/>
    <xf numFmtId="166" fontId="25" fillId="0" borderId="0" xfId="1833" applyNumberFormat="1" applyFont="1" applyAlignment="1">
      <alignment horizontal="center"/>
    </xf>
    <xf numFmtId="166" fontId="16" fillId="71" borderId="69" xfId="1833" applyNumberFormat="1" applyFont="1" applyFill="1" applyBorder="1"/>
    <xf numFmtId="166" fontId="25" fillId="0" borderId="71" xfId="1833" applyNumberFormat="1" applyFont="1" applyFill="1" applyBorder="1"/>
    <xf numFmtId="166" fontId="25" fillId="0" borderId="21" xfId="1833" applyNumberFormat="1" applyFont="1" applyFill="1" applyBorder="1"/>
    <xf numFmtId="166" fontId="25" fillId="71" borderId="5" xfId="1833" applyNumberFormat="1" applyFont="1" applyFill="1" applyBorder="1"/>
    <xf numFmtId="166" fontId="83" fillId="71" borderId="5" xfId="1833" applyNumberFormat="1" applyFill="1" applyBorder="1"/>
    <xf numFmtId="166" fontId="16" fillId="71" borderId="5" xfId="1833" applyNumberFormat="1" applyFont="1" applyFill="1" applyBorder="1" applyAlignment="1">
      <alignment horizontal="center"/>
    </xf>
    <xf numFmtId="166" fontId="25" fillId="0" borderId="0" xfId="1833" applyNumberFormat="1" applyFont="1" applyFill="1" applyBorder="1" applyAlignment="1">
      <alignment horizontal="center"/>
    </xf>
    <xf numFmtId="166" fontId="25" fillId="0" borderId="0" xfId="1833" applyNumberFormat="1" applyFont="1" applyFill="1" applyBorder="1" applyAlignment="1"/>
    <xf numFmtId="166" fontId="83" fillId="0" borderId="0" xfId="1833" applyNumberFormat="1" applyFill="1" applyBorder="1"/>
    <xf numFmtId="166" fontId="83" fillId="0" borderId="0" xfId="1833" applyNumberFormat="1" applyFill="1" applyBorder="1" applyAlignment="1">
      <alignment horizontal="center"/>
    </xf>
    <xf numFmtId="166" fontId="79" fillId="0" borderId="0" xfId="1833" applyNumberFormat="1" applyFont="1"/>
    <xf numFmtId="166" fontId="83" fillId="0" borderId="0" xfId="1833" applyNumberFormat="1" applyAlignment="1">
      <alignment horizontal="right"/>
    </xf>
    <xf numFmtId="166" fontId="87" fillId="0" borderId="0" xfId="1833" applyNumberFormat="1" applyFont="1"/>
    <xf numFmtId="164" fontId="10" fillId="0" borderId="0" xfId="27" applyNumberFormat="1" applyFont="1"/>
    <xf numFmtId="164" fontId="17" fillId="0" borderId="0" xfId="27" applyNumberFormat="1" applyFont="1"/>
    <xf numFmtId="164" fontId="15" fillId="0" borderId="0" xfId="27" applyNumberFormat="1" applyFont="1"/>
    <xf numFmtId="164" fontId="25" fillId="0" borderId="0" xfId="27" applyNumberFormat="1" applyFont="1"/>
    <xf numFmtId="164" fontId="15" fillId="0" borderId="0" xfId="27" applyNumberFormat="1" applyFont="1" applyAlignment="1">
      <alignment horizontal="right"/>
    </xf>
    <xf numFmtId="164" fontId="25" fillId="30" borderId="0" xfId="27" applyNumberFormat="1" applyFont="1" applyFill="1"/>
    <xf numFmtId="164" fontId="25" fillId="0" borderId="0" xfId="27" applyNumberFormat="1" applyFont="1" applyBorder="1"/>
    <xf numFmtId="164" fontId="18" fillId="0" borderId="0" xfId="27" applyNumberFormat="1" applyFont="1"/>
    <xf numFmtId="164" fontId="17" fillId="0" borderId="33" xfId="27" applyNumberFormat="1" applyFont="1" applyFill="1" applyBorder="1"/>
    <xf numFmtId="164" fontId="17" fillId="0" borderId="34" xfId="27" applyNumberFormat="1" applyFont="1" applyFill="1" applyBorder="1" applyAlignment="1">
      <alignment horizontal="right"/>
    </xf>
    <xf numFmtId="164" fontId="16" fillId="0" borderId="34" xfId="27" applyNumberFormat="1" applyFont="1" applyFill="1" applyBorder="1"/>
    <xf numFmtId="164" fontId="17" fillId="0" borderId="7" xfId="27" applyNumberFormat="1" applyFont="1" applyFill="1" applyBorder="1" applyAlignment="1">
      <alignment horizontal="center"/>
    </xf>
    <xf numFmtId="164" fontId="17" fillId="30" borderId="7" xfId="27" applyNumberFormat="1" applyFont="1" applyFill="1" applyBorder="1" applyAlignment="1">
      <alignment horizontal="center"/>
    </xf>
    <xf numFmtId="164" fontId="17" fillId="0" borderId="26" xfId="27" applyNumberFormat="1" applyFont="1" applyFill="1" applyBorder="1"/>
    <xf numFmtId="164" fontId="17" fillId="0" borderId="5" xfId="27" applyNumberFormat="1" applyFont="1" applyFill="1" applyBorder="1" applyAlignment="1">
      <alignment horizontal="right"/>
    </xf>
    <xf numFmtId="164" fontId="17" fillId="0" borderId="5" xfId="27" applyNumberFormat="1" applyFont="1" applyFill="1" applyBorder="1" applyAlignment="1">
      <alignment horizontal="center"/>
    </xf>
    <xf numFmtId="1" fontId="17" fillId="30" borderId="14" xfId="27" applyNumberFormat="1" applyFont="1" applyFill="1" applyBorder="1" applyAlignment="1">
      <alignment horizontal="center"/>
    </xf>
    <xf numFmtId="0" fontId="17" fillId="0" borderId="14" xfId="27" applyNumberFormat="1" applyFont="1" applyFill="1" applyBorder="1" applyAlignment="1">
      <alignment horizontal="center"/>
    </xf>
    <xf numFmtId="164" fontId="17" fillId="0" borderId="33" xfId="27" applyNumberFormat="1" applyFont="1" applyBorder="1"/>
    <xf numFmtId="164" fontId="15" fillId="0" borderId="34" xfId="27" applyNumberFormat="1" applyFont="1" applyBorder="1" applyAlignment="1">
      <alignment horizontal="right"/>
    </xf>
    <xf numFmtId="164" fontId="25" fillId="0" borderId="17" xfId="27" applyNumberFormat="1" applyFont="1" applyFill="1" applyBorder="1"/>
    <xf numFmtId="164" fontId="25" fillId="30" borderId="7" xfId="27" applyNumberFormat="1" applyFont="1" applyFill="1" applyBorder="1"/>
    <xf numFmtId="164" fontId="25" fillId="0" borderId="9" xfId="27" applyNumberFormat="1" applyFont="1" applyFill="1" applyBorder="1"/>
    <xf numFmtId="164" fontId="25" fillId="0" borderId="0" xfId="27" applyNumberFormat="1" applyFont="1" applyFill="1" applyBorder="1"/>
    <xf numFmtId="164" fontId="22" fillId="30" borderId="13" xfId="27" applyNumberFormat="1" applyFont="1" applyFill="1" applyBorder="1"/>
    <xf numFmtId="164" fontId="22" fillId="30" borderId="0" xfId="27" applyNumberFormat="1" applyFont="1" applyFill="1" applyBorder="1" applyAlignment="1">
      <alignment horizontal="right"/>
    </xf>
    <xf numFmtId="164" fontId="22" fillId="30" borderId="12" xfId="27" applyNumberFormat="1" applyFont="1" applyFill="1" applyBorder="1"/>
    <xf numFmtId="168" fontId="22" fillId="30" borderId="15" xfId="27" applyNumberFormat="1" applyFont="1" applyFill="1" applyBorder="1"/>
    <xf numFmtId="168" fontId="22" fillId="0" borderId="15" xfId="27" applyNumberFormat="1" applyFont="1" applyFill="1" applyBorder="1" applyAlignment="1">
      <alignment horizontal="right"/>
    </xf>
    <xf numFmtId="168" fontId="22" fillId="30" borderId="7" xfId="27" applyNumberFormat="1" applyFont="1" applyFill="1" applyBorder="1" applyAlignment="1">
      <alignment horizontal="right"/>
    </xf>
    <xf numFmtId="168" fontId="22" fillId="0" borderId="12" xfId="27" applyNumberFormat="1" applyFont="1" applyFill="1" applyBorder="1" applyAlignment="1">
      <alignment horizontal="right"/>
    </xf>
    <xf numFmtId="164" fontId="26" fillId="30" borderId="0" xfId="27" applyNumberFormat="1" applyFont="1" applyFill="1" applyBorder="1" applyAlignment="1">
      <alignment horizontal="right"/>
    </xf>
    <xf numFmtId="168" fontId="22" fillId="30" borderId="9" xfId="27" applyNumberFormat="1" applyFont="1" applyFill="1" applyBorder="1" applyAlignment="1"/>
    <xf numFmtId="168" fontId="22" fillId="0" borderId="9" xfId="27" applyNumberFormat="1" applyFont="1" applyFill="1" applyBorder="1" applyAlignment="1">
      <alignment horizontal="right"/>
    </xf>
    <xf numFmtId="164" fontId="26" fillId="30" borderId="12" xfId="27" applyNumberFormat="1" applyFont="1" applyFill="1" applyBorder="1"/>
    <xf numFmtId="168" fontId="26" fillId="30" borderId="9" xfId="27" applyNumberFormat="1" applyFont="1" applyFill="1" applyBorder="1" applyAlignment="1">
      <alignment horizontal="right"/>
    </xf>
    <xf numFmtId="168" fontId="26" fillId="0" borderId="12" xfId="27" applyNumberFormat="1" applyFont="1" applyFill="1" applyBorder="1" applyAlignment="1">
      <alignment horizontal="right"/>
    </xf>
    <xf numFmtId="168" fontId="26" fillId="30" borderId="9" xfId="27" applyNumberFormat="1" applyFont="1" applyFill="1" applyBorder="1" applyAlignment="1"/>
    <xf numFmtId="168" fontId="26" fillId="0" borderId="9" xfId="27" applyNumberFormat="1" applyFont="1" applyFill="1" applyBorder="1" applyAlignment="1">
      <alignment horizontal="right"/>
    </xf>
    <xf numFmtId="164" fontId="29" fillId="0" borderId="0" xfId="27" applyNumberFormat="1" applyFont="1"/>
    <xf numFmtId="168" fontId="26" fillId="0" borderId="9" xfId="27" applyNumberFormat="1" applyFont="1" applyFill="1" applyBorder="1" applyAlignment="1">
      <alignment horizontal="center"/>
    </xf>
    <xf numFmtId="168" fontId="22" fillId="0" borderId="9" xfId="27" applyNumberFormat="1" applyFont="1" applyFill="1" applyBorder="1" applyAlignment="1">
      <alignment horizontal="center"/>
    </xf>
    <xf numFmtId="167" fontId="37" fillId="30" borderId="0" xfId="27" applyNumberFormat="1" applyFont="1" applyFill="1" applyBorder="1"/>
    <xf numFmtId="164" fontId="22" fillId="0" borderId="13" xfId="27" applyNumberFormat="1" applyFont="1" applyFill="1" applyBorder="1"/>
    <xf numFmtId="164" fontId="26" fillId="0" borderId="0" xfId="27" applyNumberFormat="1" applyFont="1" applyFill="1" applyBorder="1" applyAlignment="1">
      <alignment horizontal="right"/>
    </xf>
    <xf numFmtId="164" fontId="26" fillId="0" borderId="12" xfId="27" applyNumberFormat="1" applyFont="1" applyFill="1" applyBorder="1"/>
    <xf numFmtId="164" fontId="29" fillId="0" borderId="13" xfId="27" applyNumberFormat="1" applyFont="1" applyBorder="1"/>
    <xf numFmtId="164" fontId="28" fillId="0" borderId="0" xfId="27" applyNumberFormat="1" applyFont="1" applyBorder="1" applyAlignment="1">
      <alignment horizontal="right"/>
    </xf>
    <xf numFmtId="164" fontId="10" fillId="0" borderId="0" xfId="27" applyNumberFormat="1" applyFont="1" applyBorder="1"/>
    <xf numFmtId="164" fontId="10" fillId="30" borderId="26" xfId="27" applyNumberFormat="1" applyFont="1" applyFill="1" applyBorder="1"/>
    <xf numFmtId="164" fontId="10" fillId="0" borderId="14" xfId="27" applyNumberFormat="1" applyFont="1" applyBorder="1"/>
    <xf numFmtId="164" fontId="22" fillId="0" borderId="12" xfId="27" applyNumberFormat="1" applyFont="1" applyFill="1" applyBorder="1"/>
    <xf numFmtId="164" fontId="22" fillId="0" borderId="12" xfId="27" applyNumberFormat="1" applyFont="1" applyFill="1" applyBorder="1" applyAlignment="1">
      <alignment horizontal="center"/>
    </xf>
    <xf numFmtId="164" fontId="25" fillId="0" borderId="0" xfId="27" applyNumberFormat="1" applyFont="1" applyFill="1"/>
    <xf numFmtId="164" fontId="10" fillId="0" borderId="0" xfId="27" applyNumberFormat="1" applyFont="1" applyFill="1"/>
    <xf numFmtId="164" fontId="22" fillId="0" borderId="12" xfId="27" applyNumberFormat="1" applyFont="1" applyFill="1" applyBorder="1" applyAlignment="1">
      <alignment horizontal="left"/>
    </xf>
    <xf numFmtId="168" fontId="22" fillId="30" borderId="9" xfId="27" applyNumberFormat="1" applyFont="1" applyFill="1" applyBorder="1" applyAlignment="1">
      <alignment horizontal="center"/>
    </xf>
    <xf numFmtId="164" fontId="26" fillId="0" borderId="12" xfId="27" applyNumberFormat="1" applyFont="1" applyFill="1" applyBorder="1" applyAlignment="1">
      <alignment horizontal="left"/>
    </xf>
    <xf numFmtId="165" fontId="25" fillId="0" borderId="0" xfId="27" applyNumberFormat="1" applyFont="1"/>
    <xf numFmtId="164" fontId="22" fillId="0" borderId="32" xfId="27" applyNumberFormat="1" applyFont="1" applyFill="1" applyBorder="1" applyAlignment="1">
      <alignment vertical="center"/>
    </xf>
    <xf numFmtId="164" fontId="22" fillId="0" borderId="35" xfId="27" applyNumberFormat="1" applyFont="1" applyFill="1" applyBorder="1" applyAlignment="1">
      <alignment horizontal="right" vertical="center"/>
    </xf>
    <xf numFmtId="164" fontId="22" fillId="0" borderId="38" xfId="27" applyNumberFormat="1" applyFont="1" applyFill="1" applyBorder="1" applyAlignment="1">
      <alignment horizontal="center" vertical="center"/>
    </xf>
    <xf numFmtId="168" fontId="22" fillId="30" borderId="15" xfId="27" applyNumberFormat="1" applyFont="1" applyFill="1" applyBorder="1" applyAlignment="1">
      <alignment vertical="center"/>
    </xf>
    <xf numFmtId="168" fontId="22" fillId="0" borderId="15" xfId="27" applyNumberFormat="1" applyFont="1" applyFill="1" applyBorder="1" applyAlignment="1">
      <alignment horizontal="right" vertical="center"/>
    </xf>
    <xf numFmtId="164" fontId="17" fillId="0" borderId="0" xfId="27" applyNumberFormat="1" applyFont="1" applyFill="1"/>
    <xf numFmtId="164" fontId="15" fillId="0" borderId="0" xfId="27" applyNumberFormat="1" applyFont="1" applyFill="1"/>
    <xf numFmtId="164" fontId="25" fillId="0" borderId="0" xfId="27" applyNumberFormat="1" applyFill="1"/>
    <xf numFmtId="164" fontId="13" fillId="0" borderId="0" xfId="27" applyNumberFormat="1" applyFont="1" applyFill="1" applyAlignment="1">
      <alignment horizontal="centerContinuous"/>
    </xf>
    <xf numFmtId="164" fontId="25" fillId="0" borderId="0" xfId="27" applyNumberFormat="1" applyFont="1" applyFill="1" applyBorder="1" applyAlignment="1">
      <alignment horizontal="centerContinuous"/>
    </xf>
    <xf numFmtId="164" fontId="15" fillId="30" borderId="0" xfId="27" applyNumberFormat="1" applyFont="1" applyFill="1"/>
    <xf numFmtId="164" fontId="17" fillId="30" borderId="0" xfId="27" applyNumberFormat="1" applyFont="1" applyFill="1"/>
    <xf numFmtId="164" fontId="10" fillId="30" borderId="0" xfId="27" applyNumberFormat="1" applyFont="1" applyFill="1"/>
    <xf numFmtId="164" fontId="15" fillId="0" borderId="0" xfId="27" applyNumberFormat="1" applyFont="1" applyBorder="1"/>
    <xf numFmtId="164" fontId="28" fillId="0" borderId="0" xfId="27" applyNumberFormat="1" applyFont="1"/>
    <xf numFmtId="164" fontId="15" fillId="0" borderId="34" xfId="27" applyNumberFormat="1" applyFont="1" applyBorder="1"/>
    <xf numFmtId="164" fontId="17" fillId="0" borderId="26" xfId="27" applyNumberFormat="1" applyFont="1" applyBorder="1"/>
    <xf numFmtId="164" fontId="15" fillId="0" borderId="5" xfId="27" applyNumberFormat="1" applyFont="1" applyBorder="1"/>
    <xf numFmtId="1" fontId="17" fillId="0" borderId="14" xfId="27" applyNumberFormat="1" applyFont="1" applyFill="1" applyBorder="1" applyAlignment="1">
      <alignment horizontal="center"/>
    </xf>
    <xf numFmtId="164" fontId="17" fillId="0" borderId="13" xfId="27" applyNumberFormat="1" applyFont="1" applyBorder="1"/>
    <xf numFmtId="164" fontId="25" fillId="0" borderId="7" xfId="27" applyNumberFormat="1" applyFont="1" applyFill="1" applyBorder="1"/>
    <xf numFmtId="164" fontId="22" fillId="0" borderId="13" xfId="27" applyNumberFormat="1" applyFont="1" applyBorder="1"/>
    <xf numFmtId="164" fontId="26" fillId="0" borderId="0" xfId="27" applyNumberFormat="1" applyFont="1" applyBorder="1"/>
    <xf numFmtId="164" fontId="22" fillId="0" borderId="0" xfId="27" applyNumberFormat="1" applyFont="1" applyBorder="1"/>
    <xf numFmtId="164" fontId="22" fillId="0" borderId="9" xfId="27" applyNumberFormat="1" applyFont="1" applyFill="1" applyBorder="1" applyAlignment="1">
      <alignment horizontal="center"/>
    </xf>
    <xf numFmtId="164" fontId="23" fillId="0" borderId="0" xfId="27" applyNumberFormat="1" applyFont="1"/>
    <xf numFmtId="164" fontId="26" fillId="0" borderId="0" xfId="27" applyNumberFormat="1" applyFont="1" applyFill="1" applyBorder="1"/>
    <xf numFmtId="164" fontId="22" fillId="0" borderId="0" xfId="27" applyNumberFormat="1" applyFont="1" applyFill="1" applyBorder="1"/>
    <xf numFmtId="168" fontId="26" fillId="30" borderId="9" xfId="27" applyNumberFormat="1" applyFont="1" applyFill="1" applyBorder="1"/>
    <xf numFmtId="164" fontId="30" fillId="0" borderId="0" xfId="27" applyNumberFormat="1" applyFont="1"/>
    <xf numFmtId="164" fontId="30" fillId="0" borderId="0" xfId="27" applyNumberFormat="1" applyFont="1" applyBorder="1"/>
    <xf numFmtId="4" fontId="26" fillId="30" borderId="9" xfId="27" applyNumberFormat="1" applyFont="1" applyFill="1" applyBorder="1"/>
    <xf numFmtId="4" fontId="26" fillId="0" borderId="9" xfId="27" applyNumberFormat="1" applyFont="1" applyFill="1" applyBorder="1"/>
    <xf numFmtId="168" fontId="26" fillId="0" borderId="9" xfId="27" applyNumberFormat="1" applyFont="1" applyFill="1" applyBorder="1" applyAlignment="1"/>
    <xf numFmtId="164" fontId="30" fillId="0" borderId="0" xfId="27" applyNumberFormat="1" applyFont="1" applyFill="1"/>
    <xf numFmtId="164" fontId="23" fillId="0" borderId="13" xfId="27" applyNumberFormat="1" applyFont="1" applyBorder="1"/>
    <xf numFmtId="164" fontId="23" fillId="0" borderId="0" xfId="27" applyNumberFormat="1" applyFont="1" applyBorder="1"/>
    <xf numFmtId="164" fontId="23" fillId="0" borderId="0" xfId="27" applyNumberFormat="1" applyFont="1" applyFill="1" applyBorder="1"/>
    <xf numFmtId="168" fontId="22" fillId="0" borderId="15" xfId="27" applyNumberFormat="1" applyFont="1" applyFill="1" applyBorder="1"/>
    <xf numFmtId="164" fontId="81" fillId="30" borderId="0" xfId="27" applyNumberFormat="1" applyFont="1" applyFill="1" applyBorder="1"/>
    <xf numFmtId="164" fontId="26" fillId="30" borderId="0" xfId="27" applyNumberFormat="1" applyFont="1" applyFill="1" applyBorder="1"/>
    <xf numFmtId="164" fontId="23" fillId="30" borderId="0" xfId="27" applyNumberFormat="1" applyFont="1" applyFill="1"/>
    <xf numFmtId="164" fontId="22" fillId="0" borderId="26" xfId="27" applyNumberFormat="1" applyFont="1" applyFill="1" applyBorder="1"/>
    <xf numFmtId="164" fontId="26" fillId="0" borderId="5" xfId="27" applyNumberFormat="1" applyFont="1" applyFill="1" applyBorder="1"/>
    <xf numFmtId="164" fontId="26" fillId="0" borderId="11" xfId="27" applyNumberFormat="1" applyFont="1" applyFill="1" applyBorder="1"/>
    <xf numFmtId="164" fontId="22" fillId="0" borderId="5" xfId="27" applyNumberFormat="1" applyFont="1" applyFill="1" applyBorder="1" applyAlignment="1">
      <alignment horizontal="center"/>
    </xf>
    <xf numFmtId="168" fontId="22" fillId="0" borderId="15" xfId="27" applyNumberFormat="1" applyFont="1" applyFill="1" applyBorder="1" applyAlignment="1">
      <alignment vertical="center"/>
    </xf>
    <xf numFmtId="164" fontId="22" fillId="0" borderId="0" xfId="27" applyNumberFormat="1" applyFont="1"/>
    <xf numFmtId="164" fontId="26" fillId="0" borderId="0" xfId="27" applyNumberFormat="1" applyFont="1" applyAlignment="1">
      <alignment horizontal="right"/>
    </xf>
    <xf numFmtId="164" fontId="26" fillId="0" borderId="0" xfId="27" applyNumberFormat="1" applyFont="1"/>
    <xf numFmtId="164" fontId="22" fillId="0" borderId="0" xfId="27" applyNumberFormat="1" applyFont="1" applyAlignment="1">
      <alignment horizontal="center"/>
    </xf>
    <xf numFmtId="164" fontId="22" fillId="0" borderId="5" xfId="27" applyNumberFormat="1" applyFont="1" applyBorder="1"/>
    <xf numFmtId="164" fontId="22" fillId="0" borderId="5" xfId="27" applyNumberFormat="1" applyFont="1" applyBorder="1" applyAlignment="1">
      <alignment horizontal="center"/>
    </xf>
    <xf numFmtId="164" fontId="22" fillId="0" borderId="26" xfId="27" applyNumberFormat="1" applyFont="1" applyBorder="1"/>
    <xf numFmtId="1" fontId="22" fillId="30" borderId="26" xfId="27" applyNumberFormat="1" applyFont="1" applyFill="1" applyBorder="1" applyAlignment="1">
      <alignment horizontal="center"/>
    </xf>
    <xf numFmtId="1" fontId="22" fillId="0" borderId="14" xfId="27" applyNumberFormat="1" applyFont="1" applyFill="1" applyBorder="1" applyAlignment="1">
      <alignment horizontal="center"/>
    </xf>
    <xf numFmtId="164" fontId="22" fillId="0" borderId="9" xfId="27" applyNumberFormat="1" applyFont="1" applyBorder="1" applyAlignment="1">
      <alignment horizontal="center"/>
    </xf>
    <xf numFmtId="167" fontId="22" fillId="30" borderId="13" xfId="27" applyNumberFormat="1" applyFont="1" applyFill="1" applyBorder="1" applyAlignment="1"/>
    <xf numFmtId="167" fontId="26" fillId="30" borderId="13" xfId="27" applyNumberFormat="1" applyFont="1" applyFill="1" applyBorder="1" applyAlignment="1"/>
    <xf numFmtId="164" fontId="22" fillId="30" borderId="9" xfId="27" applyNumberFormat="1" applyFont="1" applyFill="1" applyBorder="1" applyAlignment="1">
      <alignment horizontal="center"/>
    </xf>
    <xf numFmtId="167" fontId="26" fillId="30" borderId="9" xfId="27" applyNumberFormat="1" applyFont="1" applyFill="1" applyBorder="1" applyAlignment="1"/>
    <xf numFmtId="164" fontId="26" fillId="30" borderId="0" xfId="27" applyNumberFormat="1" applyFont="1" applyFill="1"/>
    <xf numFmtId="164" fontId="30" fillId="30" borderId="0" xfId="27" applyNumberFormat="1" applyFont="1" applyFill="1"/>
    <xf numFmtId="166" fontId="109" fillId="30" borderId="0" xfId="27" applyNumberFormat="1" applyFont="1" applyFill="1" applyBorder="1"/>
    <xf numFmtId="164" fontId="30" fillId="30" borderId="0" xfId="27" applyNumberFormat="1" applyFont="1" applyFill="1" applyBorder="1"/>
    <xf numFmtId="165" fontId="26" fillId="0" borderId="0" xfId="27" applyNumberFormat="1" applyFont="1"/>
    <xf numFmtId="164" fontId="22" fillId="0" borderId="13" xfId="27" applyNumberFormat="1" applyFont="1" applyBorder="1" applyAlignment="1">
      <alignment horizontal="center"/>
    </xf>
    <xf numFmtId="167" fontId="22" fillId="30" borderId="32" xfId="27" applyNumberFormat="1" applyFont="1" applyFill="1" applyBorder="1" applyAlignment="1"/>
    <xf numFmtId="167" fontId="26" fillId="30" borderId="13" xfId="27" applyNumberFormat="1" applyFont="1" applyFill="1" applyBorder="1" applyAlignment="1">
      <alignment horizontal="center"/>
    </xf>
    <xf numFmtId="167" fontId="26" fillId="30" borderId="9" xfId="27" applyNumberFormat="1" applyFont="1" applyFill="1" applyBorder="1" applyAlignment="1">
      <alignment horizontal="center"/>
    </xf>
    <xf numFmtId="167" fontId="26" fillId="30" borderId="14" xfId="27" applyNumberFormat="1" applyFont="1" applyFill="1" applyBorder="1" applyAlignment="1">
      <alignment horizontal="center"/>
    </xf>
    <xf numFmtId="167" fontId="22" fillId="30" borderId="14" xfId="27" applyNumberFormat="1" applyFont="1" applyFill="1" applyBorder="1" applyAlignment="1">
      <alignment horizontal="right"/>
    </xf>
    <xf numFmtId="164" fontId="22" fillId="0" borderId="0" xfId="27" applyNumberFormat="1" applyFont="1" applyBorder="1" applyAlignment="1">
      <alignment horizontal="center"/>
    </xf>
    <xf numFmtId="167" fontId="22" fillId="30" borderId="0" xfId="27" applyNumberFormat="1" applyFont="1" applyFill="1" applyBorder="1" applyAlignment="1">
      <alignment horizontal="right"/>
    </xf>
    <xf numFmtId="164" fontId="26" fillId="0" borderId="0" xfId="27" applyNumberFormat="1" applyFont="1" applyAlignment="1">
      <alignment horizontal="centerContinuous"/>
    </xf>
    <xf numFmtId="164" fontId="26" fillId="30" borderId="0" xfId="27" applyNumberFormat="1" applyFont="1" applyFill="1" applyAlignment="1">
      <alignment horizontal="centerContinuous"/>
    </xf>
    <xf numFmtId="164" fontId="26" fillId="0" borderId="0" xfId="27" applyNumberFormat="1" applyFont="1" applyAlignment="1">
      <alignment horizontal="center"/>
    </xf>
    <xf numFmtId="164" fontId="23" fillId="0" borderId="0" xfId="27" applyNumberFormat="1" applyFont="1" applyAlignment="1">
      <alignment horizontal="center"/>
    </xf>
    <xf numFmtId="167" fontId="22" fillId="30" borderId="9" xfId="27" applyNumberFormat="1" applyFont="1" applyFill="1" applyBorder="1" applyAlignment="1"/>
    <xf numFmtId="10" fontId="10" fillId="30" borderId="0" xfId="27" applyNumberFormat="1" applyFont="1" applyFill="1"/>
    <xf numFmtId="164" fontId="22" fillId="30" borderId="0" xfId="27" applyNumberFormat="1" applyFont="1" applyFill="1"/>
    <xf numFmtId="164" fontId="26" fillId="30" borderId="0" xfId="27" applyNumberFormat="1" applyFont="1" applyFill="1" applyAlignment="1">
      <alignment horizontal="right"/>
    </xf>
    <xf numFmtId="164" fontId="22" fillId="30" borderId="5" xfId="27" applyNumberFormat="1" applyFont="1" applyFill="1" applyBorder="1"/>
    <xf numFmtId="164" fontId="26" fillId="30" borderId="5" xfId="27" applyNumberFormat="1" applyFont="1" applyFill="1" applyBorder="1" applyAlignment="1">
      <alignment horizontal="right"/>
    </xf>
    <xf numFmtId="164" fontId="26" fillId="30" borderId="5" xfId="27" applyNumberFormat="1" applyFont="1" applyFill="1" applyBorder="1"/>
    <xf numFmtId="164" fontId="22" fillId="30" borderId="26" xfId="27" applyNumberFormat="1" applyFont="1" applyFill="1" applyBorder="1"/>
    <xf numFmtId="164" fontId="22" fillId="30" borderId="11" xfId="27" applyNumberFormat="1" applyFont="1" applyFill="1" applyBorder="1" applyAlignment="1">
      <alignment horizontal="center"/>
    </xf>
    <xf numFmtId="1" fontId="22" fillId="30" borderId="14" xfId="27" applyNumberFormat="1" applyFont="1" applyFill="1" applyBorder="1" applyAlignment="1">
      <alignment horizontal="center"/>
    </xf>
    <xf numFmtId="167" fontId="26" fillId="30" borderId="13" xfId="27" applyNumberFormat="1" applyFont="1" applyFill="1" applyBorder="1"/>
    <xf numFmtId="167" fontId="26" fillId="30" borderId="7" xfId="27" applyNumberFormat="1" applyFont="1" applyFill="1" applyBorder="1"/>
    <xf numFmtId="164" fontId="22" fillId="30" borderId="0" xfId="27" applyNumberFormat="1" applyFont="1" applyFill="1" applyBorder="1"/>
    <xf numFmtId="167" fontId="22" fillId="30" borderId="13" xfId="27" applyNumberFormat="1" applyFont="1" applyFill="1" applyBorder="1"/>
    <xf numFmtId="167" fontId="22" fillId="30" borderId="9" xfId="27" applyNumberFormat="1" applyFont="1" applyFill="1" applyBorder="1"/>
    <xf numFmtId="9" fontId="26" fillId="30" borderId="0" xfId="1835" applyFont="1" applyFill="1"/>
    <xf numFmtId="167" fontId="26" fillId="30" borderId="9" xfId="27" applyNumberFormat="1" applyFont="1" applyFill="1" applyBorder="1"/>
    <xf numFmtId="4" fontId="26" fillId="30" borderId="0" xfId="27" applyNumberFormat="1" applyFont="1" applyFill="1" applyAlignment="1">
      <alignment horizontal="right" vertical="center"/>
    </xf>
    <xf numFmtId="164" fontId="26" fillId="30" borderId="0" xfId="27" applyNumberFormat="1" applyFont="1" applyFill="1" applyBorder="1" applyAlignment="1">
      <alignment horizontal="left"/>
    </xf>
    <xf numFmtId="167" fontId="26" fillId="30" borderId="13" xfId="27" applyNumberFormat="1" applyFont="1" applyFill="1" applyBorder="1" applyAlignment="1">
      <alignment horizontal="right"/>
    </xf>
    <xf numFmtId="10" fontId="26" fillId="30" borderId="0" xfId="27" applyNumberFormat="1" applyFont="1" applyFill="1"/>
    <xf numFmtId="0" fontId="37" fillId="30" borderId="0" xfId="1836" applyFont="1" applyFill="1"/>
    <xf numFmtId="165" fontId="26" fillId="30" borderId="0" xfId="27" applyNumberFormat="1" applyFont="1" applyFill="1"/>
    <xf numFmtId="4" fontId="15" fillId="30" borderId="0" xfId="27" applyNumberFormat="1" applyFont="1" applyFill="1" applyBorder="1" applyAlignment="1">
      <alignment horizontal="right" vertical="center" wrapText="1"/>
    </xf>
    <xf numFmtId="164" fontId="22" fillId="30" borderId="0" xfId="27" applyNumberFormat="1" applyFont="1" applyFill="1" applyBorder="1" applyAlignment="1">
      <alignment horizontal="left"/>
    </xf>
    <xf numFmtId="167" fontId="22" fillId="30" borderId="15" xfId="27" applyNumberFormat="1" applyFont="1" applyFill="1" applyBorder="1" applyAlignment="1"/>
    <xf numFmtId="167" fontId="22" fillId="30" borderId="13" xfId="27" applyNumberFormat="1" applyFont="1" applyFill="1" applyBorder="1" applyAlignment="1">
      <alignment horizontal="center"/>
    </xf>
    <xf numFmtId="167" fontId="22" fillId="30" borderId="9" xfId="27" applyNumberFormat="1" applyFont="1" applyFill="1" applyBorder="1" applyAlignment="1">
      <alignment horizontal="center"/>
    </xf>
    <xf numFmtId="164" fontId="22" fillId="30" borderId="0" xfId="27" applyNumberFormat="1" applyFont="1" applyFill="1" applyAlignment="1"/>
    <xf numFmtId="164" fontId="23" fillId="30" borderId="0" xfId="27" applyNumberFormat="1" applyFont="1" applyFill="1" applyAlignment="1"/>
    <xf numFmtId="164" fontId="22" fillId="30" borderId="13" xfId="27" applyNumberFormat="1" applyFont="1" applyFill="1" applyBorder="1" applyAlignment="1"/>
    <xf numFmtId="164" fontId="22" fillId="30" borderId="11" xfId="27" applyNumberFormat="1" applyFont="1" applyFill="1" applyBorder="1"/>
    <xf numFmtId="164" fontId="30" fillId="30" borderId="0" xfId="27" applyNumberFormat="1" applyFont="1" applyFill="1" applyAlignment="1">
      <alignment horizontal="right"/>
    </xf>
    <xf numFmtId="164" fontId="26" fillId="30" borderId="0" xfId="27" applyNumberFormat="1" applyFont="1" applyFill="1" applyAlignment="1">
      <alignment horizontal="center"/>
    </xf>
    <xf numFmtId="165" fontId="26" fillId="30" borderId="0" xfId="27" applyNumberFormat="1" applyFont="1" applyFill="1" applyAlignment="1">
      <alignment horizontal="centerContinuous"/>
    </xf>
    <xf numFmtId="164" fontId="22" fillId="30" borderId="0" xfId="27" applyNumberFormat="1" applyFont="1" applyFill="1" applyAlignment="1">
      <alignment horizontal="centerContinuous"/>
    </xf>
    <xf numFmtId="4" fontId="26" fillId="30" borderId="0" xfId="27" applyNumberFormat="1" applyFont="1" applyFill="1" applyAlignment="1">
      <alignment horizontal="center"/>
    </xf>
    <xf numFmtId="165" fontId="26" fillId="30" borderId="0" xfId="27" applyNumberFormat="1" applyFont="1" applyFill="1" applyAlignment="1">
      <alignment horizontal="center"/>
    </xf>
    <xf numFmtId="166" fontId="26" fillId="30" borderId="12" xfId="27" applyNumberFormat="1" applyFont="1" applyFill="1" applyBorder="1"/>
    <xf numFmtId="166" fontId="16" fillId="0" borderId="61" xfId="1833" applyNumberFormat="1" applyFont="1" applyBorder="1" applyAlignment="1">
      <alignment horizontal="center" vertical="center" wrapText="1"/>
    </xf>
    <xf numFmtId="167" fontId="83" fillId="0" borderId="0" xfId="1833" applyNumberFormat="1"/>
    <xf numFmtId="167" fontId="25" fillId="0" borderId="0" xfId="1833" applyNumberFormat="1" applyFont="1"/>
    <xf numFmtId="167" fontId="83" fillId="0" borderId="0" xfId="1833" applyNumberFormat="1" applyFill="1"/>
    <xf numFmtId="167" fontId="25" fillId="0" borderId="0" xfId="1833" applyNumberFormat="1" applyFont="1" applyFill="1"/>
    <xf numFmtId="167" fontId="78" fillId="71" borderId="59" xfId="1833" applyNumberFormat="1" applyFont="1" applyFill="1" applyBorder="1"/>
    <xf numFmtId="167" fontId="16" fillId="71" borderId="59" xfId="1833" applyNumberFormat="1" applyFont="1" applyFill="1" applyBorder="1"/>
    <xf numFmtId="167" fontId="70" fillId="71" borderId="59" xfId="1833" applyNumberFormat="1" applyFont="1" applyFill="1" applyBorder="1"/>
    <xf numFmtId="167" fontId="16" fillId="0" borderId="60" xfId="1833" applyNumberFormat="1" applyFont="1" applyFill="1" applyBorder="1"/>
    <xf numFmtId="167" fontId="78" fillId="0" borderId="64" xfId="1833" applyNumberFormat="1" applyFont="1" applyFill="1" applyBorder="1"/>
    <xf numFmtId="167" fontId="16" fillId="0" borderId="64" xfId="1833" applyNumberFormat="1" applyFont="1" applyFill="1" applyBorder="1"/>
    <xf numFmtId="167" fontId="79" fillId="0" borderId="64" xfId="1833" applyNumberFormat="1" applyFont="1" applyFill="1" applyBorder="1"/>
    <xf numFmtId="167" fontId="25" fillId="0" borderId="64" xfId="1833" applyNumberFormat="1" applyFont="1" applyFill="1" applyBorder="1"/>
    <xf numFmtId="167" fontId="78" fillId="0" borderId="66" xfId="1833" applyNumberFormat="1" applyFont="1" applyFill="1" applyBorder="1"/>
    <xf numFmtId="167" fontId="16" fillId="0" borderId="66" xfId="1833" applyNumberFormat="1" applyFont="1" applyFill="1" applyBorder="1"/>
    <xf numFmtId="167" fontId="78" fillId="0" borderId="64" xfId="1833" applyNumberFormat="1" applyFont="1" applyBorder="1"/>
    <xf numFmtId="167" fontId="16" fillId="0" borderId="64" xfId="1833" applyNumberFormat="1" applyFont="1" applyBorder="1"/>
    <xf numFmtId="167" fontId="79" fillId="0" borderId="64" xfId="1833" applyNumberFormat="1" applyFont="1" applyBorder="1"/>
    <xf numFmtId="167" fontId="25" fillId="0" borderId="64" xfId="1833" applyNumberFormat="1" applyFont="1" applyBorder="1"/>
    <xf numFmtId="167" fontId="25" fillId="69" borderId="64" xfId="1833" applyNumberFormat="1" applyFont="1" applyFill="1" applyBorder="1"/>
    <xf numFmtId="167" fontId="87" fillId="69" borderId="64" xfId="1833" applyNumberFormat="1" applyFont="1" applyFill="1" applyBorder="1"/>
    <xf numFmtId="167" fontId="87" fillId="0" borderId="64" xfId="1833" applyNumberFormat="1" applyFont="1" applyFill="1" applyBorder="1"/>
    <xf numFmtId="167" fontId="16" fillId="69" borderId="64" xfId="1833" applyNumberFormat="1" applyFont="1" applyFill="1" applyBorder="1"/>
    <xf numFmtId="167" fontId="78" fillId="69" borderId="64" xfId="1833" applyNumberFormat="1" applyFont="1" applyFill="1" applyBorder="1"/>
    <xf numFmtId="167" fontId="78" fillId="0" borderId="68" xfId="1833" applyNumberFormat="1" applyFont="1" applyBorder="1"/>
    <xf numFmtId="167" fontId="16" fillId="0" borderId="68" xfId="1833" applyNumberFormat="1" applyFont="1" applyBorder="1"/>
    <xf numFmtId="167" fontId="16" fillId="0" borderId="66" xfId="1833" applyNumberFormat="1" applyFont="1" applyBorder="1"/>
    <xf numFmtId="167" fontId="16" fillId="0" borderId="58" xfId="1833" applyNumberFormat="1" applyFont="1" applyBorder="1"/>
    <xf numFmtId="167" fontId="89" fillId="71" borderId="59" xfId="1833" applyNumberFormat="1" applyFont="1" applyFill="1" applyBorder="1"/>
    <xf numFmtId="167" fontId="16" fillId="0" borderId="24" xfId="1833" applyNumberFormat="1" applyFont="1" applyFill="1" applyBorder="1"/>
    <xf numFmtId="167" fontId="78" fillId="0" borderId="65" xfId="1833" applyNumberFormat="1" applyFont="1" applyFill="1" applyBorder="1"/>
    <xf numFmtId="167" fontId="16" fillId="0" borderId="65" xfId="1833" applyNumberFormat="1" applyFont="1" applyFill="1" applyBorder="1"/>
    <xf numFmtId="167" fontId="83" fillId="0" borderId="24" xfId="1833" applyNumberFormat="1" applyFill="1" applyBorder="1"/>
    <xf numFmtId="167" fontId="25" fillId="0" borderId="24" xfId="1833" applyNumberFormat="1" applyFont="1" applyFill="1" applyBorder="1"/>
    <xf numFmtId="167" fontId="78" fillId="0" borderId="65" xfId="1833" applyNumberFormat="1" applyFont="1" applyBorder="1"/>
    <xf numFmtId="167" fontId="16" fillId="0" borderId="65" xfId="1833" applyNumberFormat="1" applyFont="1" applyBorder="1"/>
    <xf numFmtId="167" fontId="78" fillId="0" borderId="24" xfId="1833" applyNumberFormat="1" applyFont="1" applyFill="1" applyBorder="1"/>
    <xf numFmtId="167" fontId="79" fillId="0" borderId="24" xfId="1833" applyNumberFormat="1" applyFont="1" applyBorder="1"/>
    <xf numFmtId="167" fontId="25" fillId="0" borderId="24" xfId="1833" applyNumberFormat="1" applyFont="1" applyBorder="1"/>
    <xf numFmtId="167" fontId="25" fillId="69" borderId="24" xfId="1833" applyNumberFormat="1" applyFont="1" applyFill="1" applyBorder="1"/>
    <xf numFmtId="167" fontId="78" fillId="0" borderId="24" xfId="1833" applyNumberFormat="1" applyFont="1" applyBorder="1"/>
    <xf numFmtId="167" fontId="16" fillId="0" borderId="24" xfId="1833" applyNumberFormat="1" applyFont="1" applyBorder="1"/>
    <xf numFmtId="167" fontId="16" fillId="69" borderId="24" xfId="1833" applyNumberFormat="1" applyFont="1" applyFill="1" applyBorder="1"/>
    <xf numFmtId="167" fontId="78" fillId="69" borderId="24" xfId="1833" applyNumberFormat="1" applyFont="1" applyFill="1" applyBorder="1"/>
    <xf numFmtId="167" fontId="80" fillId="69" borderId="24" xfId="1833" applyNumberFormat="1" applyFont="1" applyFill="1" applyBorder="1"/>
    <xf numFmtId="167" fontId="25" fillId="0" borderId="0" xfId="1833" applyNumberFormat="1" applyFont="1" applyBorder="1"/>
    <xf numFmtId="167" fontId="16" fillId="69" borderId="0" xfId="1833" applyNumberFormat="1" applyFont="1" applyFill="1" applyBorder="1"/>
    <xf numFmtId="167" fontId="16" fillId="0" borderId="25" xfId="1833" applyNumberFormat="1" applyFont="1" applyBorder="1"/>
    <xf numFmtId="167" fontId="83" fillId="0" borderId="63" xfId="1833" applyNumberFormat="1" applyBorder="1"/>
    <xf numFmtId="0" fontId="0" fillId="0" borderId="0" xfId="1833" applyFont="1" applyAlignment="1">
      <alignment horizontal="right"/>
    </xf>
    <xf numFmtId="164" fontId="9" fillId="0" borderId="0" xfId="27" applyNumberFormat="1" applyFont="1" applyAlignment="1"/>
    <xf numFmtId="164" fontId="9" fillId="0" borderId="0" xfId="27" applyNumberFormat="1" applyFont="1"/>
    <xf numFmtId="164" fontId="19" fillId="0" borderId="0" xfId="27" applyNumberFormat="1" applyFont="1"/>
    <xf numFmtId="164" fontId="12" fillId="0" borderId="0" xfId="27" applyNumberFormat="1" applyFont="1"/>
    <xf numFmtId="164" fontId="20" fillId="0" borderId="0" xfId="27" applyNumberFormat="1" applyFont="1"/>
    <xf numFmtId="164" fontId="11" fillId="0" borderId="0" xfId="27" applyNumberFormat="1" applyFont="1" applyAlignment="1"/>
    <xf numFmtId="164" fontId="14" fillId="0" borderId="0" xfId="27" applyNumberFormat="1" applyFont="1"/>
    <xf numFmtId="164" fontId="21" fillId="0" borderId="0" xfId="27" applyNumberFormat="1" applyFont="1"/>
    <xf numFmtId="164" fontId="13" fillId="0" borderId="0" xfId="27" applyNumberFormat="1" applyFont="1" applyAlignment="1"/>
    <xf numFmtId="164" fontId="22" fillId="0" borderId="33" xfId="27" applyNumberFormat="1" applyFont="1" applyBorder="1" applyAlignment="1">
      <alignment horizontal="center"/>
    </xf>
    <xf numFmtId="164" fontId="22" fillId="0" borderId="34" xfId="27" applyNumberFormat="1" applyFont="1" applyBorder="1" applyAlignment="1">
      <alignment horizontal="center"/>
    </xf>
    <xf numFmtId="164" fontId="22" fillId="0" borderId="7" xfId="27" applyNumberFormat="1" applyFont="1" applyBorder="1" applyAlignment="1">
      <alignment horizontal="center"/>
    </xf>
    <xf numFmtId="164" fontId="22" fillId="0" borderId="7" xfId="27" applyNumberFormat="1" applyFont="1" applyFill="1" applyBorder="1" applyAlignment="1">
      <alignment horizontal="center"/>
    </xf>
    <xf numFmtId="164" fontId="22" fillId="0" borderId="17" xfId="27" applyNumberFormat="1" applyFont="1" applyFill="1" applyBorder="1" applyAlignment="1">
      <alignment horizontal="center"/>
    </xf>
    <xf numFmtId="164" fontId="22" fillId="0" borderId="26" xfId="27" applyNumberFormat="1" applyFont="1" applyBorder="1" applyAlignment="1">
      <alignment horizontal="center"/>
    </xf>
    <xf numFmtId="164" fontId="22" fillId="0" borderId="14" xfId="27" applyNumberFormat="1" applyFont="1" applyBorder="1" applyAlignment="1">
      <alignment horizontal="center"/>
    </xf>
    <xf numFmtId="1" fontId="22" fillId="0" borderId="11" xfId="27" applyNumberFormat="1" applyFont="1" applyFill="1" applyBorder="1" applyAlignment="1">
      <alignment horizontal="center"/>
    </xf>
    <xf numFmtId="164" fontId="25" fillId="0" borderId="13" xfId="27" applyNumberFormat="1" applyFont="1" applyBorder="1"/>
    <xf numFmtId="164" fontId="25" fillId="0" borderId="9" xfId="27" applyNumberFormat="1" applyFont="1" applyBorder="1"/>
    <xf numFmtId="164" fontId="25" fillId="0" borderId="12" xfId="27" applyNumberFormat="1" applyFont="1" applyBorder="1"/>
    <xf numFmtId="164" fontId="16" fillId="0" borderId="0" xfId="27" applyNumberFormat="1" applyFont="1" applyBorder="1"/>
    <xf numFmtId="166" fontId="25" fillId="0" borderId="0" xfId="27" applyNumberFormat="1" applyFont="1" applyFill="1" applyAlignment="1">
      <alignment horizontal="center"/>
    </xf>
    <xf numFmtId="164" fontId="15" fillId="0" borderId="0" xfId="27" applyNumberFormat="1" applyFont="1" applyAlignment="1">
      <alignment horizontal="left"/>
    </xf>
    <xf numFmtId="164" fontId="13" fillId="0" borderId="0" xfId="27" applyNumberFormat="1" applyFont="1" applyAlignment="1">
      <alignment horizontal="centerContinuous"/>
    </xf>
    <xf numFmtId="168" fontId="22" fillId="0" borderId="15" xfId="27" applyNumberFormat="1" applyFont="1" applyBorder="1"/>
    <xf numFmtId="168" fontId="22" fillId="0" borderId="15" xfId="27" applyNumberFormat="1" applyFont="1" applyBorder="1" applyAlignment="1">
      <alignment horizontal="center"/>
    </xf>
    <xf numFmtId="168" fontId="22" fillId="0" borderId="15" xfId="27" applyNumberFormat="1" applyFont="1" applyBorder="1" applyAlignment="1">
      <alignment horizontal="right"/>
    </xf>
    <xf numFmtId="164" fontId="26" fillId="0" borderId="13" xfId="27" applyNumberFormat="1" applyFont="1" applyBorder="1"/>
    <xf numFmtId="168" fontId="22" fillId="0" borderId="9" xfId="27" applyNumberFormat="1" applyFont="1" applyBorder="1"/>
    <xf numFmtId="168" fontId="22" fillId="0" borderId="13" xfId="27" applyNumberFormat="1" applyFont="1" applyBorder="1" applyAlignment="1">
      <alignment horizontal="center"/>
    </xf>
    <xf numFmtId="168" fontId="22" fillId="0" borderId="13" xfId="27" applyNumberFormat="1" applyFont="1" applyBorder="1"/>
    <xf numFmtId="168" fontId="22" fillId="0" borderId="9" xfId="27" applyNumberFormat="1" applyFont="1" applyBorder="1" applyAlignment="1">
      <alignment horizontal="right"/>
    </xf>
    <xf numFmtId="168" fontId="26" fillId="0" borderId="9" xfId="27" applyNumberFormat="1" applyFont="1" applyBorder="1" applyAlignment="1">
      <alignment horizontal="center"/>
    </xf>
    <xf numFmtId="168" fontId="26" fillId="0" borderId="9" xfId="27" applyNumberFormat="1" applyFont="1" applyBorder="1"/>
    <xf numFmtId="168" fontId="26" fillId="0" borderId="13" xfId="27" applyNumberFormat="1" applyFont="1" applyBorder="1" applyAlignment="1">
      <alignment horizontal="center"/>
    </xf>
    <xf numFmtId="168" fontId="26" fillId="0" borderId="13" xfId="27" applyNumberFormat="1" applyFont="1" applyBorder="1"/>
    <xf numFmtId="168" fontId="26" fillId="0" borderId="9" xfId="27" applyNumberFormat="1" applyFont="1" applyFill="1" applyBorder="1"/>
    <xf numFmtId="168" fontId="26" fillId="0" borderId="9" xfId="27" applyNumberFormat="1" applyFont="1" applyBorder="1" applyAlignment="1">
      <alignment horizontal="right"/>
    </xf>
    <xf numFmtId="166" fontId="26" fillId="0" borderId="9" xfId="27" applyNumberFormat="1" applyFont="1" applyBorder="1" applyAlignment="1">
      <alignment horizontal="center"/>
    </xf>
    <xf numFmtId="168" fontId="22" fillId="0" borderId="13" xfId="27" applyNumberFormat="1" applyFont="1" applyFill="1" applyBorder="1" applyAlignment="1">
      <alignment horizontal="center"/>
    </xf>
    <xf numFmtId="168" fontId="22" fillId="0" borderId="32" xfId="27" applyNumberFormat="1" applyFont="1" applyBorder="1" applyAlignment="1">
      <alignment horizontal="center"/>
    </xf>
    <xf numFmtId="168" fontId="22" fillId="0" borderId="32" xfId="27" applyNumberFormat="1" applyFont="1" applyBorder="1"/>
    <xf numFmtId="168" fontId="22" fillId="30" borderId="13" xfId="27" applyNumberFormat="1" applyFont="1" applyFill="1" applyBorder="1" applyAlignment="1">
      <alignment horizontal="center"/>
    </xf>
    <xf numFmtId="168" fontId="26" fillId="30" borderId="13" xfId="27" applyNumberFormat="1" applyFont="1" applyFill="1" applyBorder="1"/>
    <xf numFmtId="168" fontId="26" fillId="30" borderId="9" xfId="27" applyNumberFormat="1" applyFont="1" applyFill="1" applyBorder="1" applyAlignment="1">
      <alignment horizontal="center"/>
    </xf>
    <xf numFmtId="168" fontId="26" fillId="30" borderId="13" xfId="27" applyNumberFormat="1" applyFont="1" applyFill="1" applyBorder="1" applyAlignment="1">
      <alignment horizontal="center"/>
    </xf>
    <xf numFmtId="168" fontId="26" fillId="30" borderId="13" xfId="27" applyNumberFormat="1" applyFont="1" applyFill="1" applyBorder="1" applyAlignment="1">
      <alignment horizontal="right"/>
    </xf>
    <xf numFmtId="168" fontId="26" fillId="30" borderId="14" xfId="27" applyNumberFormat="1" applyFont="1" applyFill="1" applyBorder="1"/>
    <xf numFmtId="166" fontId="26" fillId="30" borderId="9" xfId="27" applyNumberFormat="1" applyFont="1" applyFill="1" applyBorder="1" applyAlignment="1">
      <alignment horizontal="center"/>
    </xf>
    <xf numFmtId="168" fontId="22" fillId="30" borderId="32" xfId="27" applyNumberFormat="1" applyFont="1" applyFill="1" applyBorder="1"/>
    <xf numFmtId="168" fontId="22" fillId="30" borderId="32" xfId="27" applyNumberFormat="1" applyFont="1" applyFill="1" applyBorder="1" applyAlignment="1">
      <alignment horizontal="right"/>
    </xf>
    <xf numFmtId="164" fontId="10" fillId="0" borderId="0" xfId="27" applyNumberFormat="1" applyFont="1" applyAlignment="1">
      <alignment horizontal="right"/>
    </xf>
    <xf numFmtId="164" fontId="17" fillId="0" borderId="33" xfId="27" applyNumberFormat="1" applyFont="1" applyFill="1" applyBorder="1" applyAlignment="1">
      <alignment horizontal="right"/>
    </xf>
    <xf numFmtId="164" fontId="17" fillId="0" borderId="26" xfId="27" applyNumberFormat="1" applyFont="1" applyFill="1" applyBorder="1" applyAlignment="1">
      <alignment horizontal="right"/>
    </xf>
    <xf numFmtId="164" fontId="17" fillId="0" borderId="33" xfId="27" applyNumberFormat="1" applyFont="1" applyBorder="1" applyAlignment="1">
      <alignment horizontal="right"/>
    </xf>
    <xf numFmtId="164" fontId="22" fillId="30" borderId="13" xfId="27" applyNumberFormat="1" applyFont="1" applyFill="1" applyBorder="1" applyAlignment="1">
      <alignment horizontal="right"/>
    </xf>
    <xf numFmtId="164" fontId="22" fillId="0" borderId="13" xfId="27" applyNumberFormat="1" applyFont="1" applyFill="1" applyBorder="1" applyAlignment="1">
      <alignment horizontal="right"/>
    </xf>
    <xf numFmtId="164" fontId="29" fillId="0" borderId="13" xfId="27" applyNumberFormat="1" applyFont="1" applyBorder="1" applyAlignment="1">
      <alignment horizontal="right"/>
    </xf>
    <xf numFmtId="164" fontId="22" fillId="0" borderId="32" xfId="27" applyNumberFormat="1" applyFont="1" applyFill="1" applyBorder="1" applyAlignment="1">
      <alignment horizontal="right" vertical="center"/>
    </xf>
    <xf numFmtId="164" fontId="18" fillId="0" borderId="0" xfId="27" applyNumberFormat="1" applyFont="1" applyAlignment="1">
      <alignment horizontal="right"/>
    </xf>
    <xf numFmtId="4" fontId="26" fillId="30" borderId="9" xfId="27" applyNumberFormat="1" applyFont="1" applyFill="1" applyBorder="1" applyAlignment="1">
      <alignment horizontal="right" vertical="center"/>
    </xf>
    <xf numFmtId="164" fontId="22" fillId="30" borderId="32" xfId="27" applyNumberFormat="1" applyFont="1" applyFill="1" applyBorder="1"/>
    <xf numFmtId="164" fontId="26" fillId="30" borderId="35" xfId="27" applyNumberFormat="1" applyFont="1" applyFill="1" applyBorder="1" applyAlignment="1">
      <alignment horizontal="right"/>
    </xf>
    <xf numFmtId="164" fontId="22" fillId="30" borderId="38" xfId="27" applyNumberFormat="1" applyFont="1" applyFill="1" applyBorder="1"/>
    <xf numFmtId="164" fontId="22" fillId="30" borderId="15" xfId="27" applyNumberFormat="1" applyFont="1" applyFill="1" applyBorder="1" applyAlignment="1">
      <alignment horizontal="center"/>
    </xf>
    <xf numFmtId="165" fontId="30" fillId="30" borderId="0" xfId="27" applyNumberFormat="1" applyFont="1" applyFill="1"/>
    <xf numFmtId="165" fontId="30" fillId="30" borderId="0" xfId="27" applyNumberFormat="1" applyFont="1" applyFill="1" applyBorder="1"/>
    <xf numFmtId="1" fontId="17" fillId="30" borderId="14" xfId="27" quotePrefix="1" applyNumberFormat="1" applyFont="1" applyFill="1" applyBorder="1" applyAlignment="1">
      <alignment horizontal="center"/>
    </xf>
    <xf numFmtId="1" fontId="17" fillId="0" borderId="14" xfId="27" quotePrefix="1" applyNumberFormat="1" applyFont="1" applyFill="1" applyBorder="1" applyAlignment="1">
      <alignment horizontal="center"/>
    </xf>
    <xf numFmtId="167" fontId="110" fillId="30" borderId="13" xfId="27" applyNumberFormat="1" applyFont="1" applyFill="1" applyBorder="1" applyAlignment="1"/>
    <xf numFmtId="167" fontId="110" fillId="30" borderId="9" xfId="27" applyNumberFormat="1" applyFont="1" applyFill="1" applyBorder="1" applyAlignment="1"/>
    <xf numFmtId="168" fontId="22" fillId="0" borderId="32" xfId="27" applyNumberFormat="1" applyFont="1" applyBorder="1" applyAlignment="1">
      <alignment horizontal="right"/>
    </xf>
    <xf numFmtId="0" fontId="111" fillId="0" borderId="0" xfId="0" applyFont="1"/>
    <xf numFmtId="0" fontId="25" fillId="0" borderId="0" xfId="1833" applyFont="1" applyAlignment="1">
      <alignment wrapText="1"/>
    </xf>
    <xf numFmtId="0" fontId="112" fillId="71" borderId="1" xfId="1833" applyFont="1" applyFill="1" applyBorder="1"/>
    <xf numFmtId="0" fontId="83" fillId="71" borderId="71" xfId="1833" applyFill="1" applyBorder="1"/>
    <xf numFmtId="0" fontId="83" fillId="71" borderId="61" xfId="1833" applyFill="1" applyBorder="1"/>
    <xf numFmtId="4" fontId="25" fillId="0" borderId="0" xfId="1833" applyNumberFormat="1" applyFont="1" applyAlignment="1">
      <alignment wrapText="1"/>
    </xf>
    <xf numFmtId="0" fontId="112" fillId="71" borderId="16" xfId="1833" applyFont="1" applyFill="1" applyBorder="1"/>
    <xf numFmtId="0" fontId="83" fillId="71" borderId="21" xfId="1833" applyFill="1" applyBorder="1"/>
    <xf numFmtId="0" fontId="83" fillId="71" borderId="25" xfId="1833" applyFill="1" applyBorder="1"/>
    <xf numFmtId="17" fontId="16" fillId="0" borderId="60" xfId="1833" applyNumberFormat="1" applyFont="1" applyBorder="1" applyAlignment="1">
      <alignment horizontal="center" vertical="center" wrapText="1"/>
    </xf>
    <xf numFmtId="17" fontId="16" fillId="0" borderId="63" xfId="1833" applyNumberFormat="1" applyFont="1" applyBorder="1" applyAlignment="1">
      <alignment horizontal="center" vertical="center" wrapText="1"/>
    </xf>
    <xf numFmtId="0" fontId="112" fillId="0" borderId="0" xfId="1833" applyFont="1"/>
    <xf numFmtId="0" fontId="16" fillId="0" borderId="0" xfId="1833" applyFont="1" applyAlignment="1">
      <alignment horizontal="left" vertical="center"/>
    </xf>
    <xf numFmtId="0" fontId="13" fillId="0" borderId="0" xfId="1833" applyFont="1"/>
    <xf numFmtId="4" fontId="13" fillId="71" borderId="0" xfId="1833" applyNumberFormat="1" applyFont="1" applyFill="1" applyBorder="1" applyAlignment="1">
      <alignment wrapText="1"/>
    </xf>
    <xf numFmtId="4" fontId="70" fillId="71" borderId="0" xfId="1833" applyNumberFormat="1" applyFont="1" applyFill="1" applyBorder="1" applyAlignment="1">
      <alignment horizontal="center" wrapText="1"/>
    </xf>
    <xf numFmtId="0" fontId="113" fillId="0" borderId="0" xfId="1833" applyFont="1"/>
    <xf numFmtId="4" fontId="16" fillId="0" borderId="0" xfId="1833" applyNumberFormat="1" applyFont="1" applyFill="1" applyBorder="1" applyAlignment="1">
      <alignment wrapText="1"/>
    </xf>
    <xf numFmtId="0" fontId="16" fillId="0" borderId="0" xfId="1833" applyFont="1" applyFill="1" applyAlignment="1">
      <alignment horizontal="right"/>
    </xf>
    <xf numFmtId="0" fontId="112" fillId="0" borderId="0" xfId="1833" applyFont="1" applyFill="1"/>
    <xf numFmtId="0" fontId="16" fillId="72" borderId="6" xfId="1833" applyFont="1" applyFill="1" applyBorder="1"/>
    <xf numFmtId="0" fontId="25" fillId="72" borderId="24" xfId="1833" applyFont="1" applyFill="1" applyBorder="1"/>
    <xf numFmtId="4" fontId="16" fillId="72" borderId="64" xfId="1833" applyNumberFormat="1" applyFont="1" applyFill="1" applyBorder="1"/>
    <xf numFmtId="4" fontId="16" fillId="72" borderId="0" xfId="1833" applyNumberFormat="1" applyFont="1" applyFill="1" applyBorder="1" applyAlignment="1">
      <alignment wrapText="1"/>
    </xf>
    <xf numFmtId="4" fontId="16" fillId="69" borderId="0" xfId="1833" applyNumberFormat="1" applyFont="1" applyFill="1" applyBorder="1" applyAlignment="1">
      <alignment wrapText="1"/>
    </xf>
    <xf numFmtId="0" fontId="114" fillId="0" borderId="0" xfId="1833" applyFont="1"/>
    <xf numFmtId="0" fontId="115" fillId="0" borderId="0" xfId="1833" applyFont="1"/>
    <xf numFmtId="4" fontId="25" fillId="69" borderId="64" xfId="1833" applyNumberFormat="1" applyFont="1" applyFill="1" applyBorder="1"/>
    <xf numFmtId="4" fontId="25" fillId="69" borderId="6" xfId="1833" applyNumberFormat="1" applyFont="1" applyFill="1" applyBorder="1"/>
    <xf numFmtId="4" fontId="25" fillId="69" borderId="6" xfId="1833" applyNumberFormat="1" applyFont="1" applyFill="1" applyBorder="1" applyAlignment="1">
      <alignment wrapText="1"/>
    </xf>
    <xf numFmtId="4" fontId="22" fillId="0" borderId="0" xfId="1833" applyNumberFormat="1" applyFont="1" applyAlignment="1">
      <alignment horizontal="right"/>
    </xf>
    <xf numFmtId="0" fontId="16" fillId="72" borderId="15" xfId="1833" applyFont="1" applyFill="1" applyBorder="1" applyAlignment="1">
      <alignment horizontal="center"/>
    </xf>
    <xf numFmtId="0" fontId="16" fillId="0" borderId="0" xfId="1833" applyFont="1" applyFill="1" applyBorder="1" applyAlignment="1">
      <alignment horizontal="center"/>
    </xf>
    <xf numFmtId="0" fontId="25" fillId="0" borderId="0" xfId="1833" applyFont="1" applyFill="1" applyBorder="1" applyAlignment="1">
      <alignment horizontal="center"/>
    </xf>
    <xf numFmtId="0" fontId="16" fillId="72" borderId="15" xfId="1833" applyFont="1" applyFill="1" applyBorder="1" applyAlignment="1">
      <alignment horizontal="center" wrapText="1"/>
    </xf>
    <xf numFmtId="0" fontId="116" fillId="0" borderId="0" xfId="1833" applyFont="1"/>
    <xf numFmtId="4" fontId="24" fillId="69" borderId="6" xfId="1833" applyNumberFormat="1" applyFont="1" applyFill="1" applyBorder="1" applyAlignment="1">
      <alignment wrapText="1"/>
    </xf>
    <xf numFmtId="0" fontId="83" fillId="72" borderId="15" xfId="1833" applyFill="1" applyBorder="1"/>
    <xf numFmtId="0" fontId="25" fillId="69" borderId="6" xfId="1833" applyFont="1" applyFill="1" applyBorder="1"/>
    <xf numFmtId="0" fontId="25" fillId="69" borderId="6" xfId="1833" applyFont="1" applyFill="1" applyBorder="1" applyAlignment="1">
      <alignment wrapText="1"/>
    </xf>
    <xf numFmtId="0" fontId="86" fillId="72" borderId="15" xfId="1833" applyFont="1" applyFill="1" applyBorder="1" applyAlignment="1">
      <alignment horizontal="center"/>
    </xf>
    <xf numFmtId="0" fontId="24" fillId="72" borderId="15" xfId="1833" applyFont="1" applyFill="1" applyBorder="1" applyAlignment="1">
      <alignment horizontal="center"/>
    </xf>
    <xf numFmtId="0" fontId="24" fillId="0" borderId="0" xfId="1833" applyFont="1" applyFill="1" applyBorder="1" applyAlignment="1">
      <alignment horizontal="center"/>
    </xf>
    <xf numFmtId="0" fontId="24" fillId="0" borderId="0" xfId="1833" applyFont="1" applyFill="1" applyBorder="1"/>
    <xf numFmtId="0" fontId="25" fillId="69" borderId="64" xfId="1833" applyFont="1" applyFill="1" applyBorder="1"/>
    <xf numFmtId="0" fontId="24" fillId="72" borderId="15" xfId="1833" applyFont="1" applyFill="1" applyBorder="1"/>
    <xf numFmtId="0" fontId="24" fillId="69" borderId="6" xfId="1833" applyFont="1" applyFill="1" applyBorder="1" applyAlignment="1">
      <alignment wrapText="1"/>
    </xf>
    <xf numFmtId="4" fontId="117" fillId="69" borderId="6" xfId="1833" applyNumberFormat="1" applyFont="1" applyFill="1" applyBorder="1" applyAlignment="1">
      <alignment wrapText="1"/>
    </xf>
    <xf numFmtId="0" fontId="16" fillId="77" borderId="6" xfId="1833" applyFont="1" applyFill="1" applyBorder="1"/>
    <xf numFmtId="0" fontId="25" fillId="77" borderId="24" xfId="1833" applyFont="1" applyFill="1" applyBorder="1"/>
    <xf numFmtId="4" fontId="16" fillId="77" borderId="64" xfId="1833" applyNumberFormat="1" applyFont="1" applyFill="1" applyBorder="1"/>
    <xf numFmtId="4" fontId="16" fillId="77" borderId="0" xfId="1833" applyNumberFormat="1" applyFont="1" applyFill="1" applyBorder="1" applyAlignment="1">
      <alignment wrapText="1"/>
    </xf>
    <xf numFmtId="4" fontId="25" fillId="78" borderId="64" xfId="1833" applyNumberFormat="1" applyFont="1" applyFill="1" applyBorder="1"/>
    <xf numFmtId="0" fontId="16" fillId="77" borderId="15" xfId="1833" applyFont="1" applyFill="1" applyBorder="1" applyAlignment="1">
      <alignment horizontal="center"/>
    </xf>
    <xf numFmtId="0" fontId="86" fillId="77" borderId="15" xfId="1833" applyFont="1" applyFill="1" applyBorder="1" applyAlignment="1">
      <alignment horizontal="center"/>
    </xf>
    <xf numFmtId="0" fontId="83" fillId="77" borderId="15" xfId="1833" applyFill="1" applyBorder="1"/>
    <xf numFmtId="0" fontId="16" fillId="77" borderId="0" xfId="1833" applyFont="1" applyFill="1" applyAlignment="1">
      <alignment vertical="top" wrapText="1"/>
    </xf>
    <xf numFmtId="0" fontId="16" fillId="77" borderId="15" xfId="1833" applyFont="1" applyFill="1" applyBorder="1" applyAlignment="1">
      <alignment wrapText="1"/>
    </xf>
    <xf numFmtId="0" fontId="16" fillId="72" borderId="0" xfId="1833" applyFont="1" applyFill="1" applyAlignment="1">
      <alignment horizontal="center"/>
    </xf>
    <xf numFmtId="0" fontId="16" fillId="77" borderId="15" xfId="1833" applyFont="1" applyFill="1" applyBorder="1" applyAlignment="1">
      <alignment horizontal="center" wrapText="1"/>
    </xf>
    <xf numFmtId="4" fontId="25" fillId="69" borderId="0" xfId="1833" applyNumberFormat="1" applyFont="1" applyFill="1" applyBorder="1" applyAlignment="1">
      <alignment wrapText="1"/>
    </xf>
    <xf numFmtId="0" fontId="16" fillId="77" borderId="15" xfId="1833" applyFont="1" applyFill="1" applyBorder="1" applyAlignment="1">
      <alignment horizontal="left"/>
    </xf>
    <xf numFmtId="0" fontId="83" fillId="77" borderId="15" xfId="1833" applyFill="1" applyBorder="1" applyAlignment="1">
      <alignment horizontal="right"/>
    </xf>
    <xf numFmtId="0" fontId="25" fillId="69" borderId="0" xfId="1833" applyFont="1" applyFill="1" applyBorder="1" applyAlignment="1">
      <alignment wrapText="1"/>
    </xf>
    <xf numFmtId="0" fontId="25" fillId="69" borderId="0" xfId="1833" applyFont="1" applyFill="1" applyBorder="1"/>
    <xf numFmtId="0" fontId="86" fillId="0" borderId="0" xfId="1833" applyFont="1" applyAlignment="1">
      <alignment horizontal="left"/>
    </xf>
    <xf numFmtId="0" fontId="86" fillId="0" borderId="0" xfId="1833" applyFont="1" applyAlignment="1">
      <alignment horizontal="center"/>
    </xf>
    <xf numFmtId="0" fontId="119" fillId="0" borderId="0" xfId="1833" applyFont="1"/>
    <xf numFmtId="0" fontId="16" fillId="79" borderId="6" xfId="1833" applyFont="1" applyFill="1" applyBorder="1"/>
    <xf numFmtId="0" fontId="25" fillId="79" borderId="24" xfId="1833" applyFont="1" applyFill="1" applyBorder="1"/>
    <xf numFmtId="4" fontId="16" fillId="79" borderId="64" xfId="1833" applyNumberFormat="1" applyFont="1" applyFill="1" applyBorder="1"/>
    <xf numFmtId="4" fontId="16" fillId="79" borderId="24" xfId="1833" applyNumberFormat="1" applyFont="1" applyFill="1" applyBorder="1"/>
    <xf numFmtId="0" fontId="83" fillId="0" borderId="0" xfId="1833" applyAlignment="1">
      <alignment horizontal="right"/>
    </xf>
    <xf numFmtId="0" fontId="79" fillId="69" borderId="6" xfId="1833" applyFont="1" applyFill="1" applyBorder="1" applyAlignment="1">
      <alignment wrapText="1"/>
    </xf>
    <xf numFmtId="0" fontId="16" fillId="79" borderId="15" xfId="1833" applyFont="1" applyFill="1" applyBorder="1" applyAlignment="1">
      <alignment horizontal="left"/>
    </xf>
    <xf numFmtId="0" fontId="16" fillId="79" borderId="15" xfId="1833" applyFont="1" applyFill="1" applyBorder="1" applyAlignment="1">
      <alignment wrapText="1"/>
    </xf>
    <xf numFmtId="0" fontId="16" fillId="79" borderId="15" xfId="1833" quotePrefix="1" applyFont="1" applyFill="1" applyBorder="1" applyAlignment="1">
      <alignment horizontal="center"/>
    </xf>
    <xf numFmtId="0" fontId="119" fillId="79" borderId="15" xfId="1833" applyFont="1" applyFill="1" applyBorder="1"/>
    <xf numFmtId="0" fontId="83" fillId="79" borderId="15" xfId="1833" applyFill="1" applyBorder="1"/>
    <xf numFmtId="4" fontId="25" fillId="69" borderId="0" xfId="1833" applyNumberFormat="1" applyFont="1" applyFill="1" applyBorder="1"/>
    <xf numFmtId="4" fontId="16" fillId="0" borderId="0" xfId="1833" applyNumberFormat="1" applyFont="1" applyFill="1" applyBorder="1"/>
    <xf numFmtId="0" fontId="25" fillId="69" borderId="58" xfId="1833" applyFont="1" applyFill="1" applyBorder="1"/>
    <xf numFmtId="4" fontId="70" fillId="69" borderId="0" xfId="1833" applyNumberFormat="1" applyFont="1" applyFill="1" applyBorder="1"/>
    <xf numFmtId="0" fontId="25" fillId="0" borderId="61" xfId="1833" applyFont="1" applyFill="1" applyBorder="1"/>
    <xf numFmtId="4" fontId="16" fillId="0" borderId="0" xfId="1833" applyNumberFormat="1" applyFont="1" applyAlignment="1">
      <alignment horizontal="right"/>
    </xf>
    <xf numFmtId="0" fontId="70" fillId="71" borderId="59" xfId="1833" applyFont="1" applyFill="1" applyBorder="1"/>
    <xf numFmtId="4" fontId="70" fillId="71" borderId="63" xfId="1833" applyNumberFormat="1" applyFont="1" applyFill="1" applyBorder="1"/>
    <xf numFmtId="4" fontId="70" fillId="69" borderId="0" xfId="1833" applyNumberFormat="1" applyFont="1" applyFill="1" applyBorder="1" applyAlignment="1">
      <alignment wrapText="1"/>
    </xf>
    <xf numFmtId="0" fontId="70" fillId="0" borderId="6" xfId="1833" applyFont="1" applyFill="1" applyBorder="1"/>
    <xf numFmtId="0" fontId="70" fillId="0" borderId="24" xfId="1833" applyFont="1" applyFill="1" applyBorder="1"/>
    <xf numFmtId="4" fontId="70" fillId="0" borderId="64" xfId="1833" applyNumberFormat="1" applyFont="1" applyFill="1" applyBorder="1"/>
    <xf numFmtId="0" fontId="83" fillId="0" borderId="0" xfId="1833" applyAlignment="1">
      <alignment wrapText="1"/>
    </xf>
    <xf numFmtId="4" fontId="70" fillId="0" borderId="0" xfId="1833" applyNumberFormat="1" applyFont="1" applyFill="1" applyBorder="1" applyAlignment="1">
      <alignment wrapText="1"/>
    </xf>
    <xf numFmtId="4" fontId="16" fillId="69" borderId="64" xfId="1833" applyNumberFormat="1" applyFont="1" applyFill="1" applyBorder="1"/>
    <xf numFmtId="4" fontId="120" fillId="69" borderId="6" xfId="1833" applyNumberFormat="1" applyFont="1" applyFill="1" applyBorder="1" applyAlignment="1">
      <alignment wrapText="1"/>
    </xf>
    <xf numFmtId="3" fontId="16" fillId="0" borderId="0" xfId="1833" applyNumberFormat="1" applyFont="1" applyAlignment="1">
      <alignment horizontal="right"/>
    </xf>
    <xf numFmtId="0" fontId="16" fillId="78" borderId="15" xfId="1833" applyFont="1" applyFill="1" applyBorder="1" applyAlignment="1">
      <alignment wrapText="1"/>
    </xf>
    <xf numFmtId="4" fontId="25" fillId="72" borderId="64" xfId="1833" applyNumberFormat="1" applyFont="1" applyFill="1" applyBorder="1"/>
    <xf numFmtId="0" fontId="16" fillId="78" borderId="15" xfId="1833" applyFont="1" applyFill="1" applyBorder="1" applyAlignment="1">
      <alignment horizontal="center"/>
    </xf>
    <xf numFmtId="0" fontId="83" fillId="78" borderId="15" xfId="1833" applyFill="1" applyBorder="1"/>
    <xf numFmtId="0" fontId="83" fillId="78" borderId="15" xfId="1833" applyFont="1" applyFill="1" applyBorder="1"/>
    <xf numFmtId="4" fontId="25" fillId="80" borderId="64" xfId="1833" applyNumberFormat="1" applyFont="1" applyFill="1" applyBorder="1"/>
    <xf numFmtId="0" fontId="16" fillId="78" borderId="12" xfId="1833" applyFont="1" applyFill="1" applyBorder="1" applyAlignment="1">
      <alignment wrapText="1"/>
    </xf>
    <xf numFmtId="4" fontId="25" fillId="81" borderId="64" xfId="1833" applyNumberFormat="1" applyFont="1" applyFill="1" applyBorder="1"/>
    <xf numFmtId="4" fontId="25" fillId="82" borderId="64" xfId="1833" applyNumberFormat="1" applyFont="1" applyFill="1" applyBorder="1"/>
    <xf numFmtId="4" fontId="25" fillId="79" borderId="64" xfId="1833" applyNumberFormat="1" applyFont="1" applyFill="1" applyBorder="1"/>
    <xf numFmtId="0" fontId="16" fillId="78" borderId="6" xfId="1833" applyFont="1" applyFill="1" applyBorder="1"/>
    <xf numFmtId="0" fontId="25" fillId="78" borderId="24" xfId="1833" applyFont="1" applyFill="1" applyBorder="1"/>
    <xf numFmtId="4" fontId="16" fillId="78" borderId="64" xfId="1833" applyNumberFormat="1" applyFont="1" applyFill="1" applyBorder="1"/>
    <xf numFmtId="4" fontId="16" fillId="69" borderId="6" xfId="1833" applyNumberFormat="1" applyFont="1" applyFill="1" applyBorder="1" applyAlignment="1">
      <alignment wrapText="1"/>
    </xf>
    <xf numFmtId="0" fontId="25" fillId="0" borderId="64" xfId="1833" applyFont="1" applyFill="1" applyBorder="1"/>
    <xf numFmtId="0" fontId="25" fillId="0" borderId="0" xfId="1833" applyFont="1" applyFill="1" applyBorder="1" applyAlignment="1">
      <alignment wrapText="1"/>
    </xf>
    <xf numFmtId="0" fontId="25" fillId="83" borderId="15" xfId="1833" applyFont="1" applyFill="1" applyBorder="1"/>
    <xf numFmtId="0" fontId="83" fillId="83" borderId="15" xfId="1833" applyFill="1" applyBorder="1"/>
    <xf numFmtId="0" fontId="16" fillId="83" borderId="15" xfId="1833" applyFont="1" applyFill="1" applyBorder="1" applyAlignment="1">
      <alignment horizontal="center"/>
    </xf>
    <xf numFmtId="0" fontId="16" fillId="83" borderId="15" xfId="1833" applyFont="1" applyFill="1" applyBorder="1" applyAlignment="1">
      <alignment horizontal="left" wrapText="1"/>
    </xf>
    <xf numFmtId="0" fontId="83" fillId="0" borderId="0" xfId="1833" applyAlignment="1">
      <alignment horizontal="center"/>
    </xf>
    <xf numFmtId="0" fontId="16" fillId="83" borderId="32" xfId="1833" applyFont="1" applyFill="1" applyBorder="1" applyAlignment="1">
      <alignment horizontal="left"/>
    </xf>
    <xf numFmtId="0" fontId="16" fillId="72" borderId="0" xfId="1833" applyFont="1" applyFill="1" applyBorder="1"/>
    <xf numFmtId="0" fontId="83" fillId="83" borderId="32" xfId="1833" applyFill="1" applyBorder="1"/>
    <xf numFmtId="0" fontId="16" fillId="83" borderId="32" xfId="1833" applyFont="1" applyFill="1" applyBorder="1" applyAlignment="1">
      <alignment horizontal="center"/>
    </xf>
    <xf numFmtId="0" fontId="83" fillId="0" borderId="0" xfId="1833" applyFill="1" applyBorder="1" applyAlignment="1">
      <alignment horizontal="center"/>
    </xf>
    <xf numFmtId="0" fontId="16" fillId="83" borderId="6" xfId="1833" applyFont="1" applyFill="1" applyBorder="1"/>
    <xf numFmtId="0" fontId="25" fillId="83" borderId="24" xfId="1833" applyFont="1" applyFill="1" applyBorder="1"/>
    <xf numFmtId="4" fontId="16" fillId="83" borderId="64" xfId="1833" applyNumberFormat="1" applyFont="1" applyFill="1" applyBorder="1"/>
    <xf numFmtId="4" fontId="16" fillId="83" borderId="6" xfId="1833" applyNumberFormat="1" applyFont="1" applyFill="1" applyBorder="1"/>
    <xf numFmtId="0" fontId="25" fillId="0" borderId="0" xfId="1833" applyFont="1" applyFill="1" applyAlignment="1">
      <alignment horizontal="center"/>
    </xf>
    <xf numFmtId="0" fontId="25" fillId="69" borderId="1" xfId="1833" applyFont="1" applyFill="1" applyBorder="1"/>
    <xf numFmtId="0" fontId="25" fillId="69" borderId="61" xfId="1833" applyFont="1" applyFill="1" applyBorder="1"/>
    <xf numFmtId="4" fontId="25" fillId="69" borderId="60" xfId="1833" applyNumberFormat="1" applyFont="1" applyFill="1" applyBorder="1"/>
    <xf numFmtId="0" fontId="16" fillId="71" borderId="0" xfId="1833" applyFont="1" applyFill="1"/>
    <xf numFmtId="0" fontId="25" fillId="69" borderId="16" xfId="1833" applyFont="1" applyFill="1" applyBorder="1"/>
    <xf numFmtId="0" fontId="25" fillId="69" borderId="25" xfId="1833" applyFont="1" applyFill="1" applyBorder="1"/>
    <xf numFmtId="4" fontId="25" fillId="69" borderId="58" xfId="1833" applyNumberFormat="1" applyFont="1" applyFill="1" applyBorder="1"/>
    <xf numFmtId="4" fontId="16" fillId="0" borderId="0" xfId="1833" applyNumberFormat="1" applyFont="1" applyBorder="1" applyAlignment="1">
      <alignment wrapText="1"/>
    </xf>
    <xf numFmtId="4" fontId="16" fillId="0" borderId="72" xfId="1833" applyNumberFormat="1" applyFont="1" applyBorder="1"/>
    <xf numFmtId="4" fontId="16" fillId="0" borderId="72" xfId="1833" applyNumberFormat="1" applyFont="1" applyBorder="1" applyAlignment="1">
      <alignment wrapText="1"/>
    </xf>
    <xf numFmtId="0" fontId="121" fillId="0" borderId="0" xfId="1833" applyFont="1"/>
    <xf numFmtId="0" fontId="86" fillId="0" borderId="0" xfId="1833" applyFont="1" applyAlignment="1">
      <alignment horizontal="right" wrapText="1"/>
    </xf>
    <xf numFmtId="4" fontId="16" fillId="0" borderId="0" xfId="1833" applyNumberFormat="1" applyFont="1" applyAlignment="1">
      <alignment horizontal="right" wrapText="1"/>
    </xf>
    <xf numFmtId="0" fontId="16" fillId="0" borderId="0" xfId="1833" applyFont="1" applyFill="1" applyBorder="1" applyAlignment="1">
      <alignment horizontal="center" wrapText="1"/>
    </xf>
    <xf numFmtId="4" fontId="25" fillId="0" borderId="0" xfId="1833" applyNumberFormat="1" applyFont="1" applyFill="1" applyBorder="1" applyAlignment="1">
      <alignment wrapText="1"/>
    </xf>
    <xf numFmtId="0" fontId="115" fillId="0" borderId="0" xfId="1833" applyFont="1" applyFill="1" applyBorder="1"/>
    <xf numFmtId="0" fontId="83" fillId="0" borderId="0" xfId="1833" applyFill="1" applyBorder="1" applyAlignment="1">
      <alignment wrapText="1"/>
    </xf>
    <xf numFmtId="4" fontId="83" fillId="0" borderId="0" xfId="1833" applyNumberFormat="1" applyFill="1" applyBorder="1" applyAlignment="1">
      <alignment wrapText="1"/>
    </xf>
    <xf numFmtId="0" fontId="83" fillId="0" borderId="0" xfId="1833" applyFill="1" applyAlignment="1">
      <alignment wrapText="1"/>
    </xf>
    <xf numFmtId="0" fontId="123" fillId="0" borderId="0" xfId="1838" applyFont="1"/>
    <xf numFmtId="0" fontId="83" fillId="0" borderId="0" xfId="1838" applyFont="1"/>
    <xf numFmtId="0" fontId="123" fillId="0" borderId="0" xfId="1838" applyFont="1" applyAlignment="1"/>
    <xf numFmtId="4" fontId="83" fillId="0" borderId="0" xfId="1838" applyNumberFormat="1" applyFont="1"/>
    <xf numFmtId="17" fontId="124" fillId="0" borderId="75" xfId="1838" applyNumberFormat="1" applyFont="1" applyBorder="1" applyAlignment="1">
      <alignment horizontal="center" vertical="center" wrapText="1"/>
    </xf>
    <xf numFmtId="0" fontId="126" fillId="0" borderId="0" xfId="1838" applyFont="1"/>
    <xf numFmtId="0" fontId="126" fillId="84" borderId="73" xfId="1838" applyFont="1" applyFill="1" applyBorder="1"/>
    <xf numFmtId="0" fontId="126" fillId="84" borderId="74" xfId="1838" applyFont="1" applyFill="1" applyBorder="1"/>
    <xf numFmtId="4" fontId="126" fillId="84" borderId="75" xfId="1838" applyNumberFormat="1" applyFont="1" applyFill="1" applyBorder="1"/>
    <xf numFmtId="0" fontId="83" fillId="0" borderId="76" xfId="1838" applyFont="1" applyBorder="1"/>
    <xf numFmtId="0" fontId="83" fillId="0" borderId="77" xfId="1838" applyFont="1" applyBorder="1"/>
    <xf numFmtId="4" fontId="124" fillId="0" borderId="78" xfId="1838" applyNumberFormat="1" applyFont="1" applyBorder="1"/>
    <xf numFmtId="0" fontId="83" fillId="85" borderId="79" xfId="1838" applyFont="1" applyFill="1" applyBorder="1"/>
    <xf numFmtId="0" fontId="83" fillId="85" borderId="77" xfId="1838" applyFont="1" applyFill="1" applyBorder="1"/>
    <xf numFmtId="4" fontId="124" fillId="85" borderId="78" xfId="1838" applyNumberFormat="1" applyFont="1" applyFill="1" applyBorder="1"/>
    <xf numFmtId="0" fontId="124" fillId="86" borderId="79" xfId="1838" applyFont="1" applyFill="1" applyBorder="1"/>
    <xf numFmtId="0" fontId="83" fillId="86" borderId="77" xfId="1838" applyFont="1" applyFill="1" applyBorder="1"/>
    <xf numFmtId="4" fontId="83" fillId="86" borderId="78" xfId="1838" applyNumberFormat="1" applyFont="1" applyFill="1" applyBorder="1"/>
    <xf numFmtId="0" fontId="83" fillId="86" borderId="78" xfId="1838" applyFont="1" applyFill="1" applyBorder="1"/>
    <xf numFmtId="0" fontId="83" fillId="87" borderId="79" xfId="1838" applyFont="1" applyFill="1" applyBorder="1"/>
    <xf numFmtId="0" fontId="83" fillId="87" borderId="77" xfId="1838" applyFont="1" applyFill="1" applyBorder="1"/>
    <xf numFmtId="4" fontId="124" fillId="87" borderId="78" xfId="1838" applyNumberFormat="1" applyFont="1" applyFill="1" applyBorder="1"/>
    <xf numFmtId="0" fontId="83" fillId="86" borderId="79" xfId="1838" applyFont="1" applyFill="1" applyBorder="1"/>
    <xf numFmtId="4" fontId="83" fillId="88" borderId="78" xfId="1838" applyNumberFormat="1" applyFont="1" applyFill="1" applyBorder="1"/>
    <xf numFmtId="0" fontId="83" fillId="89" borderId="79" xfId="1838" applyFont="1" applyFill="1" applyBorder="1"/>
    <xf numFmtId="0" fontId="83" fillId="89" borderId="77" xfId="1838" applyFont="1" applyFill="1" applyBorder="1"/>
    <xf numFmtId="4" fontId="124" fillId="89" borderId="78" xfId="1838" applyNumberFormat="1" applyFont="1" applyFill="1" applyBorder="1"/>
    <xf numFmtId="0" fontId="83" fillId="86" borderId="0" xfId="1838" applyFont="1" applyFill="1" applyBorder="1"/>
    <xf numFmtId="0" fontId="83" fillId="86" borderId="80" xfId="1838" applyFont="1" applyFill="1" applyBorder="1"/>
    <xf numFmtId="0" fontId="83" fillId="86" borderId="81" xfId="1838" applyFont="1" applyFill="1" applyBorder="1"/>
    <xf numFmtId="0" fontId="83" fillId="0" borderId="73" xfId="1838" applyFont="1" applyBorder="1"/>
    <xf numFmtId="0" fontId="83" fillId="0" borderId="82" xfId="1838" applyFont="1" applyBorder="1"/>
    <xf numFmtId="4" fontId="124" fillId="0" borderId="83" xfId="1838" applyNumberFormat="1" applyFont="1" applyBorder="1"/>
    <xf numFmtId="0" fontId="127" fillId="84" borderId="74" xfId="1838" applyFont="1" applyFill="1" applyBorder="1"/>
    <xf numFmtId="4" fontId="127" fillId="84" borderId="75" xfId="1838" applyNumberFormat="1" applyFont="1" applyFill="1" applyBorder="1"/>
    <xf numFmtId="0" fontId="127" fillId="0" borderId="79" xfId="1838" applyFont="1" applyBorder="1"/>
    <xf numFmtId="0" fontId="127" fillId="0" borderId="77" xfId="1838" applyFont="1" applyBorder="1"/>
    <xf numFmtId="4" fontId="127" fillId="0" borderId="78" xfId="1838" applyNumberFormat="1" applyFont="1" applyBorder="1"/>
    <xf numFmtId="4" fontId="124" fillId="86" borderId="78" xfId="1838" applyNumberFormat="1" applyFont="1" applyFill="1" applyBorder="1"/>
    <xf numFmtId="4" fontId="83" fillId="85" borderId="78" xfId="1838" applyNumberFormat="1" applyFont="1" applyFill="1" applyBorder="1"/>
    <xf numFmtId="4" fontId="83" fillId="90" borderId="78" xfId="1838" applyNumberFormat="1" applyFont="1" applyFill="1" applyBorder="1"/>
    <xf numFmtId="4" fontId="83" fillId="91" borderId="78" xfId="1838" applyNumberFormat="1" applyFont="1" applyFill="1" applyBorder="1"/>
    <xf numFmtId="4" fontId="83" fillId="92" borderId="78" xfId="1838" applyNumberFormat="1" applyFont="1" applyFill="1" applyBorder="1"/>
    <xf numFmtId="4" fontId="83" fillId="89" borderId="78" xfId="1838" applyNumberFormat="1" applyFont="1" applyFill="1" applyBorder="1"/>
    <xf numFmtId="0" fontId="83" fillId="88" borderId="84" xfId="1838" applyFont="1" applyFill="1" applyBorder="1"/>
    <xf numFmtId="0" fontId="83" fillId="88" borderId="77" xfId="1838" applyFont="1" applyFill="1" applyBorder="1"/>
    <xf numFmtId="4" fontId="124" fillId="88" borderId="78" xfId="1838" applyNumberFormat="1" applyFont="1" applyFill="1" applyBorder="1"/>
    <xf numFmtId="0" fontId="83" fillId="86" borderId="76" xfId="1838" applyFont="1" applyFill="1" applyBorder="1"/>
    <xf numFmtId="0" fontId="83" fillId="0" borderId="78" xfId="1838" applyFont="1" applyBorder="1"/>
    <xf numFmtId="4" fontId="83" fillId="0" borderId="78" xfId="1838" applyNumberFormat="1" applyFont="1" applyBorder="1"/>
    <xf numFmtId="0" fontId="83" fillId="93" borderId="84" xfId="1838" applyFont="1" applyFill="1" applyBorder="1"/>
    <xf numFmtId="0" fontId="83" fillId="93" borderId="77" xfId="1838" applyFont="1" applyFill="1" applyBorder="1"/>
    <xf numFmtId="4" fontId="124" fillId="93" borderId="78" xfId="1838" applyNumberFormat="1" applyFont="1" applyFill="1" applyBorder="1"/>
    <xf numFmtId="0" fontId="83" fillId="86" borderId="82" xfId="1838" applyFont="1" applyFill="1" applyBorder="1"/>
    <xf numFmtId="4" fontId="83" fillId="86" borderId="83" xfId="1838" applyNumberFormat="1" applyFont="1" applyFill="1" applyBorder="1"/>
    <xf numFmtId="0" fontId="83" fillId="86" borderId="84" xfId="1838" applyFont="1" applyFill="1" applyBorder="1"/>
    <xf numFmtId="4" fontId="83" fillId="86" borderId="81" xfId="1838" applyNumberFormat="1" applyFont="1" applyFill="1" applyBorder="1"/>
    <xf numFmtId="0" fontId="83" fillId="0" borderId="0" xfId="1838" applyFont="1" applyAlignment="1">
      <alignment wrapText="1"/>
    </xf>
    <xf numFmtId="4" fontId="124" fillId="0" borderId="85" xfId="1838" applyNumberFormat="1" applyFont="1" applyBorder="1"/>
    <xf numFmtId="0" fontId="124" fillId="0" borderId="0" xfId="1838" applyFont="1" applyAlignment="1">
      <alignment horizontal="right"/>
    </xf>
    <xf numFmtId="0" fontId="124" fillId="0" borderId="0" xfId="1838" applyFont="1" applyAlignment="1">
      <alignment horizontal="center"/>
    </xf>
    <xf numFmtId="0" fontId="128" fillId="0" borderId="0" xfId="1838" applyFont="1"/>
    <xf numFmtId="4" fontId="123" fillId="0" borderId="0" xfId="1838" applyNumberFormat="1" applyFont="1"/>
    <xf numFmtId="0" fontId="124" fillId="0" borderId="0" xfId="1838" applyFont="1"/>
    <xf numFmtId="168" fontId="22" fillId="0" borderId="9" xfId="27" applyNumberFormat="1" applyFont="1" applyFill="1" applyBorder="1" applyAlignment="1"/>
    <xf numFmtId="0" fontId="37" fillId="30" borderId="0" xfId="1839" applyFont="1" applyFill="1"/>
    <xf numFmtId="164" fontId="22" fillId="0" borderId="0" xfId="0" applyNumberFormat="1" applyFont="1" applyAlignment="1">
      <alignment horizontal="center"/>
    </xf>
    <xf numFmtId="164" fontId="26" fillId="0" borderId="0" xfId="0" applyNumberFormat="1" applyFont="1" applyAlignment="1">
      <alignment horizontal="center"/>
    </xf>
    <xf numFmtId="164" fontId="9" fillId="0" borderId="0" xfId="27" applyNumberFormat="1" applyFont="1" applyAlignment="1">
      <alignment horizontal="center"/>
    </xf>
    <xf numFmtId="164" fontId="11" fillId="0" borderId="0" xfId="27" applyNumberFormat="1" applyFont="1" applyAlignment="1">
      <alignment horizontal="center"/>
    </xf>
    <xf numFmtId="164" fontId="13" fillId="0" borderId="0" xfId="27" applyNumberFormat="1" applyFont="1" applyAlignment="1">
      <alignment horizontal="center"/>
    </xf>
    <xf numFmtId="164" fontId="15" fillId="30" borderId="0" xfId="27" applyNumberFormat="1" applyFont="1" applyFill="1" applyAlignment="1">
      <alignment horizontal="center"/>
    </xf>
    <xf numFmtId="0" fontId="16" fillId="0" borderId="62" xfId="1833" applyFont="1" applyFill="1" applyBorder="1" applyAlignment="1">
      <alignment horizontal="center" vertical="center" wrapText="1"/>
    </xf>
    <xf numFmtId="0" fontId="16" fillId="0" borderId="59" xfId="1833" applyFont="1" applyFill="1" applyBorder="1" applyAlignment="1">
      <alignment horizontal="center" vertical="center" wrapText="1"/>
    </xf>
    <xf numFmtId="164" fontId="11" fillId="0" borderId="0" xfId="0" applyNumberFormat="1" applyFont="1" applyAlignment="1">
      <alignment horizontal="center"/>
    </xf>
    <xf numFmtId="164" fontId="9" fillId="0" borderId="0" xfId="0" applyNumberFormat="1" applyFont="1" applyAlignment="1">
      <alignment horizontal="center"/>
    </xf>
    <xf numFmtId="164" fontId="13" fillId="0" borderId="0" xfId="0" applyNumberFormat="1" applyFont="1" applyAlignment="1">
      <alignment horizontal="center"/>
    </xf>
    <xf numFmtId="164" fontId="9" fillId="30" borderId="0" xfId="27" applyNumberFormat="1" applyFont="1" applyFill="1" applyAlignment="1">
      <alignment horizontal="center"/>
    </xf>
    <xf numFmtId="164" fontId="11" fillId="30" borderId="0" xfId="27" applyNumberFormat="1" applyFont="1" applyFill="1" applyAlignment="1">
      <alignment horizontal="center"/>
    </xf>
    <xf numFmtId="164" fontId="13" fillId="30" borderId="0" xfId="27" applyNumberFormat="1" applyFont="1" applyFill="1" applyAlignment="1">
      <alignment horizontal="center"/>
    </xf>
    <xf numFmtId="0" fontId="124" fillId="0" borderId="73" xfId="1838" applyFont="1" applyBorder="1" applyAlignment="1">
      <alignment horizontal="center" vertical="center"/>
    </xf>
    <xf numFmtId="0" fontId="125" fillId="0" borderId="74" xfId="1838" applyFont="1" applyBorder="1"/>
    <xf numFmtId="0" fontId="16" fillId="0" borderId="33" xfId="1833" applyFont="1" applyFill="1" applyBorder="1" applyAlignment="1">
      <alignment horizontal="left" vertical="center" wrapText="1"/>
    </xf>
    <xf numFmtId="0" fontId="83" fillId="0" borderId="34" xfId="1833" applyBorder="1" applyAlignment="1">
      <alignment horizontal="left" vertical="center" wrapText="1"/>
    </xf>
    <xf numFmtId="0" fontId="83" fillId="0" borderId="17" xfId="1833" applyBorder="1" applyAlignment="1">
      <alignment horizontal="left" vertical="center" wrapText="1"/>
    </xf>
    <xf numFmtId="0" fontId="83" fillId="0" borderId="13" xfId="1833" applyBorder="1" applyAlignment="1">
      <alignment horizontal="left" vertical="center" wrapText="1"/>
    </xf>
    <xf numFmtId="0" fontId="83" fillId="0" borderId="0" xfId="1833" applyBorder="1" applyAlignment="1">
      <alignment horizontal="left" vertical="center" wrapText="1"/>
    </xf>
    <xf numFmtId="0" fontId="83" fillId="0" borderId="12" xfId="1833" applyBorder="1" applyAlignment="1">
      <alignment horizontal="left" vertical="center" wrapText="1"/>
    </xf>
    <xf numFmtId="0" fontId="83" fillId="0" borderId="26" xfId="1833" applyBorder="1" applyAlignment="1"/>
    <xf numFmtId="0" fontId="83" fillId="0" borderId="5" xfId="1833" applyBorder="1" applyAlignment="1"/>
    <xf numFmtId="0" fontId="83" fillId="0" borderId="11" xfId="1833" applyBorder="1" applyAlignment="1"/>
    <xf numFmtId="4" fontId="12" fillId="83" borderId="64" xfId="1833" applyNumberFormat="1" applyFont="1" applyFill="1" applyBorder="1" applyAlignment="1">
      <alignment horizontal="center" vertical="center" wrapText="1"/>
    </xf>
    <xf numFmtId="0" fontId="14" fillId="83" borderId="64" xfId="1833" applyFont="1" applyFill="1" applyBorder="1" applyAlignment="1">
      <alignment horizontal="center" vertical="center" wrapText="1"/>
    </xf>
    <xf numFmtId="0" fontId="14" fillId="83" borderId="58" xfId="1833" applyFont="1" applyFill="1" applyBorder="1" applyAlignment="1">
      <alignment horizontal="center" vertical="center" wrapText="1"/>
    </xf>
    <xf numFmtId="0" fontId="16" fillId="0" borderId="1" xfId="1833" applyFont="1" applyBorder="1" applyAlignment="1">
      <alignment horizontal="center" vertical="center"/>
    </xf>
    <xf numFmtId="0" fontId="16" fillId="0" borderId="61" xfId="1833" applyFont="1" applyBorder="1" applyAlignment="1">
      <alignment horizontal="center" vertical="center"/>
    </xf>
    <xf numFmtId="4" fontId="12" fillId="72" borderId="60" xfId="1833" quotePrefix="1" applyNumberFormat="1" applyFont="1" applyFill="1" applyBorder="1" applyAlignment="1">
      <alignment horizontal="center" vertical="center" wrapText="1"/>
    </xf>
    <xf numFmtId="4" fontId="12" fillId="72" borderId="64" xfId="1833" quotePrefix="1" applyNumberFormat="1" applyFont="1" applyFill="1" applyBorder="1" applyAlignment="1">
      <alignment horizontal="center" vertical="center" wrapText="1"/>
    </xf>
    <xf numFmtId="0" fontId="12" fillId="72" borderId="64" xfId="1833" applyFont="1" applyFill="1" applyBorder="1" applyAlignment="1">
      <alignment horizontal="center" vertical="center"/>
    </xf>
    <xf numFmtId="0" fontId="12" fillId="72" borderId="58" xfId="1833" applyFont="1" applyFill="1" applyBorder="1" applyAlignment="1">
      <alignment horizontal="center" vertical="center"/>
    </xf>
    <xf numFmtId="4" fontId="12" fillId="77" borderId="60" xfId="1833" quotePrefix="1" applyNumberFormat="1" applyFont="1" applyFill="1" applyBorder="1" applyAlignment="1">
      <alignment horizontal="center" vertical="center" wrapText="1"/>
    </xf>
    <xf numFmtId="4" fontId="12" fillId="77" borderId="64" xfId="1833" quotePrefix="1" applyNumberFormat="1" applyFont="1" applyFill="1" applyBorder="1" applyAlignment="1">
      <alignment horizontal="center" vertical="center" wrapText="1"/>
    </xf>
    <xf numFmtId="4" fontId="12" fillId="77" borderId="58" xfId="1833" quotePrefix="1" applyNumberFormat="1" applyFont="1" applyFill="1" applyBorder="1" applyAlignment="1">
      <alignment horizontal="center" vertical="center" wrapText="1"/>
    </xf>
    <xf numFmtId="0" fontId="12" fillId="79" borderId="7" xfId="1833" applyNumberFormat="1" applyFont="1" applyFill="1" applyBorder="1" applyAlignment="1" applyProtection="1">
      <alignment horizontal="center" vertical="center" wrapText="1"/>
      <protection locked="0"/>
    </xf>
    <xf numFmtId="0" fontId="12" fillId="79" borderId="22" xfId="1833" applyNumberFormat="1" applyFont="1" applyFill="1" applyBorder="1" applyAlignment="1" applyProtection="1">
      <alignment horizontal="center" vertical="center" wrapText="1"/>
      <protection locked="0"/>
    </xf>
    <xf numFmtId="0" fontId="12" fillId="79" borderId="60" xfId="1833" applyNumberFormat="1" applyFont="1" applyFill="1" applyBorder="1" applyAlignment="1" applyProtection="1">
      <alignment horizontal="center" vertical="center" wrapText="1"/>
      <protection locked="0"/>
    </xf>
    <xf numFmtId="0" fontId="12" fillId="79" borderId="64" xfId="1833" applyNumberFormat="1" applyFont="1" applyFill="1" applyBorder="1" applyAlignment="1" applyProtection="1">
      <alignment horizontal="center" vertical="center" wrapText="1"/>
      <protection locked="0"/>
    </xf>
    <xf numFmtId="0" fontId="12" fillId="0" borderId="58" xfId="1833" applyFont="1" applyBorder="1" applyAlignment="1">
      <alignment horizontal="center" vertical="center" wrapText="1"/>
    </xf>
    <xf numFmtId="4" fontId="12" fillId="78" borderId="60" xfId="1833" applyNumberFormat="1" applyFont="1" applyFill="1" applyBorder="1" applyAlignment="1">
      <alignment horizontal="center" vertical="center" wrapText="1"/>
    </xf>
    <xf numFmtId="0" fontId="12" fillId="78" borderId="64" xfId="1833" applyFont="1" applyFill="1" applyBorder="1" applyAlignment="1">
      <alignment horizontal="center" vertical="center" wrapText="1"/>
    </xf>
    <xf numFmtId="0" fontId="12" fillId="78" borderId="58" xfId="1833" applyFont="1" applyFill="1" applyBorder="1" applyAlignment="1">
      <alignment horizontal="center" vertical="center" wrapText="1"/>
    </xf>
    <xf numFmtId="0" fontId="22" fillId="0" borderId="33" xfId="0" applyFont="1" applyBorder="1" applyAlignment="1">
      <alignment horizontal="center" vertical="center"/>
    </xf>
    <xf numFmtId="0" fontId="22" fillId="0" borderId="17" xfId="0" applyFont="1" applyBorder="1" applyAlignment="1">
      <alignment horizontal="center" vertical="center"/>
    </xf>
  </cellXfs>
  <cellStyles count="1840">
    <cellStyle name="20% - Accent1 2" xfId="37"/>
    <cellStyle name="20% - Accent1 2 2" xfId="1795"/>
    <cellStyle name="20% - Accent1 2 3" xfId="1816"/>
    <cellStyle name="20% - Accent2 2" xfId="38"/>
    <cellStyle name="20% - Accent2 2 2" xfId="1796"/>
    <cellStyle name="20% - Accent2 2 3" xfId="1817"/>
    <cellStyle name="20% - Accent3 2" xfId="39"/>
    <cellStyle name="20% - Accent3 2 2" xfId="1797"/>
    <cellStyle name="20% - Accent3 2 3" xfId="1818"/>
    <cellStyle name="20% - Accent4 2" xfId="40"/>
    <cellStyle name="20% - Accent4 2 2" xfId="1798"/>
    <cellStyle name="20% - Accent4 2 3" xfId="1819"/>
    <cellStyle name="20% - Accent5 2" xfId="41"/>
    <cellStyle name="20% - Accent5 2 2" xfId="1799"/>
    <cellStyle name="20% - Accent5 2 3" xfId="1820"/>
    <cellStyle name="20% - Accent6 2" xfId="42"/>
    <cellStyle name="20% - Accent6 2 2" xfId="1800"/>
    <cellStyle name="20% - Accent6 2 3" xfId="1821"/>
    <cellStyle name="20% - Èmfasi1" xfId="1" builtinId="30" customBuiltin="1"/>
    <cellStyle name="20% - Èmfasi2" xfId="2" builtinId="34" customBuiltin="1"/>
    <cellStyle name="20% - Èmfasi3" xfId="3" builtinId="38" customBuiltin="1"/>
    <cellStyle name="20% - Èmfasi4" xfId="4" builtinId="42" customBuiltin="1"/>
    <cellStyle name="20% - Èmfasi5" xfId="5" builtinId="46" customBuiltin="1"/>
    <cellStyle name="20% - Èmfasi6" xfId="6" builtinId="50" customBuiltin="1"/>
    <cellStyle name="20% - Énfasis1 1" xfId="43"/>
    <cellStyle name="20% - Énfasis1 10" xfId="44"/>
    <cellStyle name="20% - Énfasis1 11" xfId="45"/>
    <cellStyle name="20% - Énfasis1 12" xfId="46"/>
    <cellStyle name="20% - Énfasis1 13" xfId="47"/>
    <cellStyle name="20% - Énfasis1 14" xfId="48"/>
    <cellStyle name="20% - Énfasis1 15" xfId="49"/>
    <cellStyle name="20% - Énfasis1 16" xfId="50"/>
    <cellStyle name="20% - Énfasis1 17" xfId="51"/>
    <cellStyle name="20% - Énfasis1 18" xfId="52"/>
    <cellStyle name="20% - Énfasis1 19" xfId="53"/>
    <cellStyle name="20% - Énfasis1 2" xfId="54"/>
    <cellStyle name="20% - Énfasis1 20" xfId="55"/>
    <cellStyle name="20% - Énfasis1 21" xfId="56"/>
    <cellStyle name="20% - Énfasis1 22" xfId="57"/>
    <cellStyle name="20% - Énfasis1 23" xfId="58"/>
    <cellStyle name="20% - Énfasis1 24" xfId="59"/>
    <cellStyle name="20% - Énfasis1 25" xfId="60"/>
    <cellStyle name="20% - Énfasis1 26" xfId="61"/>
    <cellStyle name="20% - Énfasis1 27" xfId="62"/>
    <cellStyle name="20% - Énfasis1 28" xfId="63"/>
    <cellStyle name="20% - Énfasis1 29" xfId="64"/>
    <cellStyle name="20% - Énfasis1 3" xfId="65"/>
    <cellStyle name="20% - Énfasis1 30" xfId="66"/>
    <cellStyle name="20% - Énfasis1 31" xfId="67"/>
    <cellStyle name="20% - Énfasis1 32" xfId="68"/>
    <cellStyle name="20% - Énfasis1 33" xfId="69"/>
    <cellStyle name="20% - Énfasis1 34" xfId="70"/>
    <cellStyle name="20% - Énfasis1 35" xfId="71"/>
    <cellStyle name="20% - Énfasis1 36" xfId="72"/>
    <cellStyle name="20% - Énfasis1 37" xfId="73"/>
    <cellStyle name="20% - Énfasis1 38" xfId="74"/>
    <cellStyle name="20% - Énfasis1 39" xfId="75"/>
    <cellStyle name="20% - Énfasis1 4" xfId="76"/>
    <cellStyle name="20% - Énfasis1 40" xfId="77"/>
    <cellStyle name="20% - Énfasis1 41" xfId="78"/>
    <cellStyle name="20% - Énfasis1 42" xfId="79"/>
    <cellStyle name="20% - Énfasis1 43" xfId="80"/>
    <cellStyle name="20% - Énfasis1 5" xfId="81"/>
    <cellStyle name="20% - Énfasis1 6" xfId="82"/>
    <cellStyle name="20% - Énfasis1 7" xfId="83"/>
    <cellStyle name="20% - Énfasis1 8" xfId="84"/>
    <cellStyle name="20% - Énfasis1 9" xfId="85"/>
    <cellStyle name="20% - Énfasis2 1" xfId="86"/>
    <cellStyle name="20% - Énfasis2 10" xfId="87"/>
    <cellStyle name="20% - Énfasis2 11" xfId="88"/>
    <cellStyle name="20% - Énfasis2 12" xfId="89"/>
    <cellStyle name="20% - Énfasis2 13" xfId="90"/>
    <cellStyle name="20% - Énfasis2 14" xfId="91"/>
    <cellStyle name="20% - Énfasis2 15" xfId="92"/>
    <cellStyle name="20% - Énfasis2 16" xfId="93"/>
    <cellStyle name="20% - Énfasis2 17" xfId="94"/>
    <cellStyle name="20% - Énfasis2 18" xfId="95"/>
    <cellStyle name="20% - Énfasis2 19" xfId="96"/>
    <cellStyle name="20% - Énfasis2 2" xfId="97"/>
    <cellStyle name="20% - Énfasis2 20" xfId="98"/>
    <cellStyle name="20% - Énfasis2 21" xfId="99"/>
    <cellStyle name="20% - Énfasis2 22" xfId="100"/>
    <cellStyle name="20% - Énfasis2 23" xfId="101"/>
    <cellStyle name="20% - Énfasis2 24" xfId="102"/>
    <cellStyle name="20% - Énfasis2 25" xfId="103"/>
    <cellStyle name="20% - Énfasis2 26" xfId="104"/>
    <cellStyle name="20% - Énfasis2 27" xfId="105"/>
    <cellStyle name="20% - Énfasis2 28" xfId="106"/>
    <cellStyle name="20% - Énfasis2 29" xfId="107"/>
    <cellStyle name="20% - Énfasis2 3" xfId="108"/>
    <cellStyle name="20% - Énfasis2 30" xfId="109"/>
    <cellStyle name="20% - Énfasis2 31" xfId="110"/>
    <cellStyle name="20% - Énfasis2 32" xfId="111"/>
    <cellStyle name="20% - Énfasis2 33" xfId="112"/>
    <cellStyle name="20% - Énfasis2 34" xfId="113"/>
    <cellStyle name="20% - Énfasis2 35" xfId="114"/>
    <cellStyle name="20% - Énfasis2 36" xfId="115"/>
    <cellStyle name="20% - Énfasis2 37" xfId="116"/>
    <cellStyle name="20% - Énfasis2 38" xfId="117"/>
    <cellStyle name="20% - Énfasis2 39" xfId="118"/>
    <cellStyle name="20% - Énfasis2 4" xfId="119"/>
    <cellStyle name="20% - Énfasis2 40" xfId="120"/>
    <cellStyle name="20% - Énfasis2 41" xfId="121"/>
    <cellStyle name="20% - Énfasis2 42" xfId="122"/>
    <cellStyle name="20% - Énfasis2 43" xfId="123"/>
    <cellStyle name="20% - Énfasis2 5" xfId="124"/>
    <cellStyle name="20% - Énfasis2 6" xfId="125"/>
    <cellStyle name="20% - Énfasis2 7" xfId="126"/>
    <cellStyle name="20% - Énfasis2 8" xfId="127"/>
    <cellStyle name="20% - Énfasis2 9" xfId="128"/>
    <cellStyle name="20% - Énfasis3 1" xfId="129"/>
    <cellStyle name="20% - Énfasis3 10" xfId="130"/>
    <cellStyle name="20% - Énfasis3 11" xfId="131"/>
    <cellStyle name="20% - Énfasis3 12" xfId="132"/>
    <cellStyle name="20% - Énfasis3 13" xfId="133"/>
    <cellStyle name="20% - Énfasis3 14" xfId="134"/>
    <cellStyle name="20% - Énfasis3 15" xfId="135"/>
    <cellStyle name="20% - Énfasis3 16" xfId="136"/>
    <cellStyle name="20% - Énfasis3 17" xfId="137"/>
    <cellStyle name="20% - Énfasis3 18" xfId="138"/>
    <cellStyle name="20% - Énfasis3 19" xfId="139"/>
    <cellStyle name="20% - Énfasis3 2" xfId="140"/>
    <cellStyle name="20% - Énfasis3 20" xfId="141"/>
    <cellStyle name="20% - Énfasis3 21" xfId="142"/>
    <cellStyle name="20% - Énfasis3 22" xfId="143"/>
    <cellStyle name="20% - Énfasis3 23" xfId="144"/>
    <cellStyle name="20% - Énfasis3 24" xfId="145"/>
    <cellStyle name="20% - Énfasis3 25" xfId="146"/>
    <cellStyle name="20% - Énfasis3 26" xfId="147"/>
    <cellStyle name="20% - Énfasis3 27" xfId="148"/>
    <cellStyle name="20% - Énfasis3 28" xfId="149"/>
    <cellStyle name="20% - Énfasis3 29" xfId="150"/>
    <cellStyle name="20% - Énfasis3 3" xfId="151"/>
    <cellStyle name="20% - Énfasis3 30" xfId="152"/>
    <cellStyle name="20% - Énfasis3 31" xfId="153"/>
    <cellStyle name="20% - Énfasis3 32" xfId="154"/>
    <cellStyle name="20% - Énfasis3 33" xfId="155"/>
    <cellStyle name="20% - Énfasis3 34" xfId="156"/>
    <cellStyle name="20% - Énfasis3 35" xfId="157"/>
    <cellStyle name="20% - Énfasis3 36" xfId="158"/>
    <cellStyle name="20% - Énfasis3 37" xfId="159"/>
    <cellStyle name="20% - Énfasis3 38" xfId="160"/>
    <cellStyle name="20% - Énfasis3 39" xfId="161"/>
    <cellStyle name="20% - Énfasis3 4" xfId="162"/>
    <cellStyle name="20% - Énfasis3 40" xfId="163"/>
    <cellStyle name="20% - Énfasis3 41" xfId="164"/>
    <cellStyle name="20% - Énfasis3 42" xfId="165"/>
    <cellStyle name="20% - Énfasis3 43" xfId="166"/>
    <cellStyle name="20% - Énfasis3 5" xfId="167"/>
    <cellStyle name="20% - Énfasis3 6" xfId="168"/>
    <cellStyle name="20% - Énfasis3 7" xfId="169"/>
    <cellStyle name="20% - Énfasis3 8" xfId="170"/>
    <cellStyle name="20% - Énfasis3 9" xfId="171"/>
    <cellStyle name="20% - Énfasis4 1" xfId="172"/>
    <cellStyle name="20% - Énfasis4 10" xfId="173"/>
    <cellStyle name="20% - Énfasis4 11" xfId="174"/>
    <cellStyle name="20% - Énfasis4 12" xfId="175"/>
    <cellStyle name="20% - Énfasis4 13" xfId="176"/>
    <cellStyle name="20% - Énfasis4 14" xfId="177"/>
    <cellStyle name="20% - Énfasis4 15" xfId="178"/>
    <cellStyle name="20% - Énfasis4 16" xfId="179"/>
    <cellStyle name="20% - Énfasis4 17" xfId="180"/>
    <cellStyle name="20% - Énfasis4 18" xfId="181"/>
    <cellStyle name="20% - Énfasis4 19" xfId="182"/>
    <cellStyle name="20% - Énfasis4 2" xfId="183"/>
    <cellStyle name="20% - Énfasis4 20" xfId="184"/>
    <cellStyle name="20% - Énfasis4 21" xfId="185"/>
    <cellStyle name="20% - Énfasis4 22" xfId="186"/>
    <cellStyle name="20% - Énfasis4 23" xfId="187"/>
    <cellStyle name="20% - Énfasis4 24" xfId="188"/>
    <cellStyle name="20% - Énfasis4 25" xfId="189"/>
    <cellStyle name="20% - Énfasis4 26" xfId="190"/>
    <cellStyle name="20% - Énfasis4 27" xfId="191"/>
    <cellStyle name="20% - Énfasis4 28" xfId="192"/>
    <cellStyle name="20% - Énfasis4 29" xfId="193"/>
    <cellStyle name="20% - Énfasis4 3" xfId="194"/>
    <cellStyle name="20% - Énfasis4 30" xfId="195"/>
    <cellStyle name="20% - Énfasis4 31" xfId="196"/>
    <cellStyle name="20% - Énfasis4 32" xfId="197"/>
    <cellStyle name="20% - Énfasis4 33" xfId="198"/>
    <cellStyle name="20% - Énfasis4 34" xfId="199"/>
    <cellStyle name="20% - Énfasis4 35" xfId="200"/>
    <cellStyle name="20% - Énfasis4 36" xfId="201"/>
    <cellStyle name="20% - Énfasis4 37" xfId="202"/>
    <cellStyle name="20% - Énfasis4 38" xfId="203"/>
    <cellStyle name="20% - Énfasis4 39" xfId="204"/>
    <cellStyle name="20% - Énfasis4 4" xfId="205"/>
    <cellStyle name="20% - Énfasis4 40" xfId="206"/>
    <cellStyle name="20% - Énfasis4 41" xfId="207"/>
    <cellStyle name="20% - Énfasis4 42" xfId="208"/>
    <cellStyle name="20% - Énfasis4 43" xfId="209"/>
    <cellStyle name="20% - Énfasis4 5" xfId="210"/>
    <cellStyle name="20% - Énfasis4 6" xfId="211"/>
    <cellStyle name="20% - Énfasis4 7" xfId="212"/>
    <cellStyle name="20% - Énfasis4 8" xfId="213"/>
    <cellStyle name="20% - Énfasis4 9" xfId="214"/>
    <cellStyle name="20% - Énfasis5 1" xfId="215"/>
    <cellStyle name="20% - Énfasis5 10" xfId="216"/>
    <cellStyle name="20% - Énfasis5 11" xfId="217"/>
    <cellStyle name="20% - Énfasis5 12" xfId="218"/>
    <cellStyle name="20% - Énfasis5 13" xfId="219"/>
    <cellStyle name="20% - Énfasis5 14" xfId="220"/>
    <cellStyle name="20% - Énfasis5 15" xfId="221"/>
    <cellStyle name="20% - Énfasis5 16" xfId="222"/>
    <cellStyle name="20% - Énfasis5 17" xfId="223"/>
    <cellStyle name="20% - Énfasis5 18" xfId="224"/>
    <cellStyle name="20% - Énfasis5 19" xfId="225"/>
    <cellStyle name="20% - Énfasis5 2" xfId="226"/>
    <cellStyle name="20% - Énfasis5 20" xfId="227"/>
    <cellStyle name="20% - Énfasis5 21" xfId="228"/>
    <cellStyle name="20% - Énfasis5 22" xfId="229"/>
    <cellStyle name="20% - Énfasis5 23" xfId="230"/>
    <cellStyle name="20% - Énfasis5 24" xfId="231"/>
    <cellStyle name="20% - Énfasis5 25" xfId="232"/>
    <cellStyle name="20% - Énfasis5 26" xfId="233"/>
    <cellStyle name="20% - Énfasis5 27" xfId="234"/>
    <cellStyle name="20% - Énfasis5 28" xfId="235"/>
    <cellStyle name="20% - Énfasis5 29" xfId="236"/>
    <cellStyle name="20% - Énfasis5 3" xfId="237"/>
    <cellStyle name="20% - Énfasis5 30" xfId="238"/>
    <cellStyle name="20% - Énfasis5 31" xfId="239"/>
    <cellStyle name="20% - Énfasis5 32" xfId="240"/>
    <cellStyle name="20% - Énfasis5 33" xfId="241"/>
    <cellStyle name="20% - Énfasis5 34" xfId="242"/>
    <cellStyle name="20% - Énfasis5 35" xfId="243"/>
    <cellStyle name="20% - Énfasis5 36" xfId="244"/>
    <cellStyle name="20% - Énfasis5 37" xfId="245"/>
    <cellStyle name="20% - Énfasis5 38" xfId="246"/>
    <cellStyle name="20% - Énfasis5 39" xfId="247"/>
    <cellStyle name="20% - Énfasis5 4" xfId="248"/>
    <cellStyle name="20% - Énfasis5 40" xfId="249"/>
    <cellStyle name="20% - Énfasis5 41" xfId="250"/>
    <cellStyle name="20% - Énfasis5 42" xfId="251"/>
    <cellStyle name="20% - Énfasis5 43" xfId="252"/>
    <cellStyle name="20% - Énfasis5 5" xfId="253"/>
    <cellStyle name="20% - Énfasis5 6" xfId="254"/>
    <cellStyle name="20% - Énfasis5 7" xfId="255"/>
    <cellStyle name="20% - Énfasis5 8" xfId="256"/>
    <cellStyle name="20% - Énfasis5 9" xfId="257"/>
    <cellStyle name="20% - Énfasis6 1" xfId="258"/>
    <cellStyle name="20% - Énfasis6 10" xfId="259"/>
    <cellStyle name="20% - Énfasis6 11" xfId="260"/>
    <cellStyle name="20% - Énfasis6 12" xfId="261"/>
    <cellStyle name="20% - Énfasis6 13" xfId="262"/>
    <cellStyle name="20% - Énfasis6 14" xfId="263"/>
    <cellStyle name="20% - Énfasis6 15" xfId="264"/>
    <cellStyle name="20% - Énfasis6 16" xfId="265"/>
    <cellStyle name="20% - Énfasis6 17" xfId="266"/>
    <cellStyle name="20% - Énfasis6 18" xfId="267"/>
    <cellStyle name="20% - Énfasis6 19" xfId="268"/>
    <cellStyle name="20% - Énfasis6 2" xfId="269"/>
    <cellStyle name="20% - Énfasis6 20" xfId="270"/>
    <cellStyle name="20% - Énfasis6 21" xfId="271"/>
    <cellStyle name="20% - Énfasis6 22" xfId="272"/>
    <cellStyle name="20% - Énfasis6 23" xfId="273"/>
    <cellStyle name="20% - Énfasis6 24" xfId="274"/>
    <cellStyle name="20% - Énfasis6 25" xfId="275"/>
    <cellStyle name="20% - Énfasis6 26" xfId="276"/>
    <cellStyle name="20% - Énfasis6 27" xfId="277"/>
    <cellStyle name="20% - Énfasis6 28" xfId="278"/>
    <cellStyle name="20% - Énfasis6 29" xfId="279"/>
    <cellStyle name="20% - Énfasis6 3" xfId="280"/>
    <cellStyle name="20% - Énfasis6 30" xfId="281"/>
    <cellStyle name="20% - Énfasis6 31" xfId="282"/>
    <cellStyle name="20% - Énfasis6 32" xfId="283"/>
    <cellStyle name="20% - Énfasis6 33" xfId="284"/>
    <cellStyle name="20% - Énfasis6 34" xfId="285"/>
    <cellStyle name="20% - Énfasis6 35" xfId="286"/>
    <cellStyle name="20% - Énfasis6 36" xfId="287"/>
    <cellStyle name="20% - Énfasis6 37" xfId="288"/>
    <cellStyle name="20% - Énfasis6 38" xfId="289"/>
    <cellStyle name="20% - Énfasis6 39" xfId="290"/>
    <cellStyle name="20% - Énfasis6 4" xfId="291"/>
    <cellStyle name="20% - Énfasis6 40" xfId="292"/>
    <cellStyle name="20% - Énfasis6 41" xfId="293"/>
    <cellStyle name="20% - Énfasis6 42" xfId="294"/>
    <cellStyle name="20% - Énfasis6 43" xfId="295"/>
    <cellStyle name="20% - Énfasis6 5" xfId="296"/>
    <cellStyle name="20% - Énfasis6 6" xfId="297"/>
    <cellStyle name="20% - Énfasis6 7" xfId="298"/>
    <cellStyle name="20% - Énfasis6 8" xfId="299"/>
    <cellStyle name="20% - Énfasis6 9" xfId="300"/>
    <cellStyle name="40% - Accent1 2" xfId="301"/>
    <cellStyle name="40% - Accent1 2 2" xfId="1801"/>
    <cellStyle name="40% - Accent1 2 3" xfId="1822"/>
    <cellStyle name="40% - Accent2 2" xfId="302"/>
    <cellStyle name="40% - Accent2 2 2" xfId="1802"/>
    <cellStyle name="40% - Accent2 2 3" xfId="1823"/>
    <cellStyle name="40% - Accent3 2" xfId="303"/>
    <cellStyle name="40% - Accent3 2 2" xfId="1803"/>
    <cellStyle name="40% - Accent3 2 3" xfId="1824"/>
    <cellStyle name="40% - Accent4 2" xfId="304"/>
    <cellStyle name="40% - Accent4 2 2" xfId="1804"/>
    <cellStyle name="40% - Accent4 2 3" xfId="1825"/>
    <cellStyle name="40% - Accent5 2" xfId="305"/>
    <cellStyle name="40% - Accent5 2 2" xfId="1805"/>
    <cellStyle name="40% - Accent5 2 3" xfId="1826"/>
    <cellStyle name="40% - Accent6 2" xfId="306"/>
    <cellStyle name="40% - Accent6 2 2" xfId="1806"/>
    <cellStyle name="40% - Accent6 2 3" xfId="1827"/>
    <cellStyle name="40% - Èmfasi1" xfId="7" builtinId="31" customBuiltin="1"/>
    <cellStyle name="40% - Èmfasi2" xfId="8" builtinId="35" customBuiltin="1"/>
    <cellStyle name="40% - Èmfasi3" xfId="9" builtinId="39" customBuiltin="1"/>
    <cellStyle name="40% - Èmfasi4" xfId="10" builtinId="43" customBuiltin="1"/>
    <cellStyle name="40% - Èmfasi5" xfId="11" builtinId="47" customBuiltin="1"/>
    <cellStyle name="40% - Èmfasi6" xfId="12" builtinId="51" customBuiltin="1"/>
    <cellStyle name="40% - Énfasis1 1" xfId="307"/>
    <cellStyle name="40% - Énfasis1 10" xfId="308"/>
    <cellStyle name="40% - Énfasis1 11" xfId="309"/>
    <cellStyle name="40% - Énfasis1 12" xfId="310"/>
    <cellStyle name="40% - Énfasis1 13" xfId="311"/>
    <cellStyle name="40% - Énfasis1 14" xfId="312"/>
    <cellStyle name="40% - Énfasis1 15" xfId="313"/>
    <cellStyle name="40% - Énfasis1 16" xfId="314"/>
    <cellStyle name="40% - Énfasis1 17" xfId="315"/>
    <cellStyle name="40% - Énfasis1 18" xfId="316"/>
    <cellStyle name="40% - Énfasis1 19" xfId="317"/>
    <cellStyle name="40% - Énfasis1 2" xfId="318"/>
    <cellStyle name="40% - Énfasis1 20" xfId="319"/>
    <cellStyle name="40% - Énfasis1 21" xfId="320"/>
    <cellStyle name="40% - Énfasis1 22" xfId="321"/>
    <cellStyle name="40% - Énfasis1 23" xfId="322"/>
    <cellStyle name="40% - Énfasis1 24" xfId="323"/>
    <cellStyle name="40% - Énfasis1 25" xfId="324"/>
    <cellStyle name="40% - Énfasis1 26" xfId="325"/>
    <cellStyle name="40% - Énfasis1 27" xfId="326"/>
    <cellStyle name="40% - Énfasis1 28" xfId="327"/>
    <cellStyle name="40% - Énfasis1 29" xfId="328"/>
    <cellStyle name="40% - Énfasis1 3" xfId="329"/>
    <cellStyle name="40% - Énfasis1 30" xfId="330"/>
    <cellStyle name="40% - Énfasis1 31" xfId="331"/>
    <cellStyle name="40% - Énfasis1 32" xfId="332"/>
    <cellStyle name="40% - Énfasis1 33" xfId="333"/>
    <cellStyle name="40% - Énfasis1 34" xfId="334"/>
    <cellStyle name="40% - Énfasis1 35" xfId="335"/>
    <cellStyle name="40% - Énfasis1 36" xfId="336"/>
    <cellStyle name="40% - Énfasis1 37" xfId="337"/>
    <cellStyle name="40% - Énfasis1 38" xfId="338"/>
    <cellStyle name="40% - Énfasis1 39" xfId="339"/>
    <cellStyle name="40% - Énfasis1 4" xfId="340"/>
    <cellStyle name="40% - Énfasis1 40" xfId="341"/>
    <cellStyle name="40% - Énfasis1 41" xfId="342"/>
    <cellStyle name="40% - Énfasis1 42" xfId="343"/>
    <cellStyle name="40% - Énfasis1 43" xfId="344"/>
    <cellStyle name="40% - Énfasis1 5" xfId="345"/>
    <cellStyle name="40% - Énfasis1 6" xfId="346"/>
    <cellStyle name="40% - Énfasis1 7" xfId="347"/>
    <cellStyle name="40% - Énfasis1 8" xfId="348"/>
    <cellStyle name="40% - Énfasis1 9" xfId="349"/>
    <cellStyle name="40% - Énfasis2 1" xfId="350"/>
    <cellStyle name="40% - Énfasis2 10" xfId="351"/>
    <cellStyle name="40% - Énfasis2 11" xfId="352"/>
    <cellStyle name="40% - Énfasis2 12" xfId="353"/>
    <cellStyle name="40% - Énfasis2 13" xfId="354"/>
    <cellStyle name="40% - Énfasis2 14" xfId="355"/>
    <cellStyle name="40% - Énfasis2 15" xfId="356"/>
    <cellStyle name="40% - Énfasis2 16" xfId="357"/>
    <cellStyle name="40% - Énfasis2 17" xfId="358"/>
    <cellStyle name="40% - Énfasis2 18" xfId="359"/>
    <cellStyle name="40% - Énfasis2 19" xfId="360"/>
    <cellStyle name="40% - Énfasis2 2" xfId="361"/>
    <cellStyle name="40% - Énfasis2 20" xfId="362"/>
    <cellStyle name="40% - Énfasis2 21" xfId="363"/>
    <cellStyle name="40% - Énfasis2 22" xfId="364"/>
    <cellStyle name="40% - Énfasis2 23" xfId="365"/>
    <cellStyle name="40% - Énfasis2 24" xfId="366"/>
    <cellStyle name="40% - Énfasis2 25" xfId="367"/>
    <cellStyle name="40% - Énfasis2 26" xfId="368"/>
    <cellStyle name="40% - Énfasis2 27" xfId="369"/>
    <cellStyle name="40% - Énfasis2 28" xfId="370"/>
    <cellStyle name="40% - Énfasis2 29" xfId="371"/>
    <cellStyle name="40% - Énfasis2 3" xfId="372"/>
    <cellStyle name="40% - Énfasis2 30" xfId="373"/>
    <cellStyle name="40% - Énfasis2 31" xfId="374"/>
    <cellStyle name="40% - Énfasis2 32" xfId="375"/>
    <cellStyle name="40% - Énfasis2 33" xfId="376"/>
    <cellStyle name="40% - Énfasis2 34" xfId="377"/>
    <cellStyle name="40% - Énfasis2 35" xfId="378"/>
    <cellStyle name="40% - Énfasis2 36" xfId="379"/>
    <cellStyle name="40% - Énfasis2 37" xfId="380"/>
    <cellStyle name="40% - Énfasis2 38" xfId="381"/>
    <cellStyle name="40% - Énfasis2 39" xfId="382"/>
    <cellStyle name="40% - Énfasis2 4" xfId="383"/>
    <cellStyle name="40% - Énfasis2 40" xfId="384"/>
    <cellStyle name="40% - Énfasis2 41" xfId="385"/>
    <cellStyle name="40% - Énfasis2 42" xfId="386"/>
    <cellStyle name="40% - Énfasis2 43" xfId="387"/>
    <cellStyle name="40% - Énfasis2 5" xfId="388"/>
    <cellStyle name="40% - Énfasis2 6" xfId="389"/>
    <cellStyle name="40% - Énfasis2 7" xfId="390"/>
    <cellStyle name="40% - Énfasis2 8" xfId="391"/>
    <cellStyle name="40% - Énfasis2 9" xfId="392"/>
    <cellStyle name="40% - Énfasis3 1" xfId="393"/>
    <cellStyle name="40% - Énfasis3 10" xfId="394"/>
    <cellStyle name="40% - Énfasis3 11" xfId="395"/>
    <cellStyle name="40% - Énfasis3 12" xfId="396"/>
    <cellStyle name="40% - Énfasis3 13" xfId="397"/>
    <cellStyle name="40% - Énfasis3 14" xfId="398"/>
    <cellStyle name="40% - Énfasis3 15" xfId="399"/>
    <cellStyle name="40% - Énfasis3 16" xfId="400"/>
    <cellStyle name="40% - Énfasis3 17" xfId="401"/>
    <cellStyle name="40% - Énfasis3 18" xfId="402"/>
    <cellStyle name="40% - Énfasis3 19" xfId="403"/>
    <cellStyle name="40% - Énfasis3 2" xfId="404"/>
    <cellStyle name="40% - Énfasis3 20" xfId="405"/>
    <cellStyle name="40% - Énfasis3 21" xfId="406"/>
    <cellStyle name="40% - Énfasis3 22" xfId="407"/>
    <cellStyle name="40% - Énfasis3 23" xfId="408"/>
    <cellStyle name="40% - Énfasis3 24" xfId="409"/>
    <cellStyle name="40% - Énfasis3 25" xfId="410"/>
    <cellStyle name="40% - Énfasis3 26" xfId="411"/>
    <cellStyle name="40% - Énfasis3 27" xfId="412"/>
    <cellStyle name="40% - Énfasis3 28" xfId="413"/>
    <cellStyle name="40% - Énfasis3 29" xfId="414"/>
    <cellStyle name="40% - Énfasis3 3" xfId="415"/>
    <cellStyle name="40% - Énfasis3 30" xfId="416"/>
    <cellStyle name="40% - Énfasis3 31" xfId="417"/>
    <cellStyle name="40% - Énfasis3 32" xfId="418"/>
    <cellStyle name="40% - Énfasis3 33" xfId="419"/>
    <cellStyle name="40% - Énfasis3 34" xfId="420"/>
    <cellStyle name="40% - Énfasis3 35" xfId="421"/>
    <cellStyle name="40% - Énfasis3 36" xfId="422"/>
    <cellStyle name="40% - Énfasis3 37" xfId="423"/>
    <cellStyle name="40% - Énfasis3 38" xfId="424"/>
    <cellStyle name="40% - Énfasis3 39" xfId="425"/>
    <cellStyle name="40% - Énfasis3 4" xfId="426"/>
    <cellStyle name="40% - Énfasis3 40" xfId="427"/>
    <cellStyle name="40% - Énfasis3 41" xfId="428"/>
    <cellStyle name="40% - Énfasis3 42" xfId="429"/>
    <cellStyle name="40% - Énfasis3 43" xfId="430"/>
    <cellStyle name="40% - Énfasis3 5" xfId="431"/>
    <cellStyle name="40% - Énfasis3 6" xfId="432"/>
    <cellStyle name="40% - Énfasis3 7" xfId="433"/>
    <cellStyle name="40% - Énfasis3 8" xfId="434"/>
    <cellStyle name="40% - Énfasis3 9" xfId="435"/>
    <cellStyle name="40% - Énfasis4 1" xfId="436"/>
    <cellStyle name="40% - Énfasis4 10" xfId="437"/>
    <cellStyle name="40% - Énfasis4 11" xfId="438"/>
    <cellStyle name="40% - Énfasis4 12" xfId="439"/>
    <cellStyle name="40% - Énfasis4 13" xfId="440"/>
    <cellStyle name="40% - Énfasis4 14" xfId="441"/>
    <cellStyle name="40% - Énfasis4 15" xfId="442"/>
    <cellStyle name="40% - Énfasis4 16" xfId="443"/>
    <cellStyle name="40% - Énfasis4 17" xfId="444"/>
    <cellStyle name="40% - Énfasis4 18" xfId="445"/>
    <cellStyle name="40% - Énfasis4 19" xfId="446"/>
    <cellStyle name="40% - Énfasis4 2" xfId="447"/>
    <cellStyle name="40% - Énfasis4 20" xfId="448"/>
    <cellStyle name="40% - Énfasis4 21" xfId="449"/>
    <cellStyle name="40% - Énfasis4 22" xfId="450"/>
    <cellStyle name="40% - Énfasis4 23" xfId="451"/>
    <cellStyle name="40% - Énfasis4 24" xfId="452"/>
    <cellStyle name="40% - Énfasis4 25" xfId="453"/>
    <cellStyle name="40% - Énfasis4 26" xfId="454"/>
    <cellStyle name="40% - Énfasis4 27" xfId="455"/>
    <cellStyle name="40% - Énfasis4 28" xfId="456"/>
    <cellStyle name="40% - Énfasis4 29" xfId="457"/>
    <cellStyle name="40% - Énfasis4 3" xfId="458"/>
    <cellStyle name="40% - Énfasis4 30" xfId="459"/>
    <cellStyle name="40% - Énfasis4 31" xfId="460"/>
    <cellStyle name="40% - Énfasis4 32" xfId="461"/>
    <cellStyle name="40% - Énfasis4 33" xfId="462"/>
    <cellStyle name="40% - Énfasis4 34" xfId="463"/>
    <cellStyle name="40% - Énfasis4 35" xfId="464"/>
    <cellStyle name="40% - Énfasis4 36" xfId="465"/>
    <cellStyle name="40% - Énfasis4 37" xfId="466"/>
    <cellStyle name="40% - Énfasis4 38" xfId="467"/>
    <cellStyle name="40% - Énfasis4 39" xfId="468"/>
    <cellStyle name="40% - Énfasis4 4" xfId="469"/>
    <cellStyle name="40% - Énfasis4 40" xfId="470"/>
    <cellStyle name="40% - Énfasis4 41" xfId="471"/>
    <cellStyle name="40% - Énfasis4 42" xfId="472"/>
    <cellStyle name="40% - Énfasis4 43" xfId="473"/>
    <cellStyle name="40% - Énfasis4 5" xfId="474"/>
    <cellStyle name="40% - Énfasis4 6" xfId="475"/>
    <cellStyle name="40% - Énfasis4 7" xfId="476"/>
    <cellStyle name="40% - Énfasis4 8" xfId="477"/>
    <cellStyle name="40% - Énfasis4 9" xfId="478"/>
    <cellStyle name="40% - Énfasis5 1" xfId="479"/>
    <cellStyle name="40% - Énfasis5 10" xfId="480"/>
    <cellStyle name="40% - Énfasis5 11" xfId="481"/>
    <cellStyle name="40% - Énfasis5 12" xfId="482"/>
    <cellStyle name="40% - Énfasis5 13" xfId="483"/>
    <cellStyle name="40% - Énfasis5 14" xfId="484"/>
    <cellStyle name="40% - Énfasis5 15" xfId="485"/>
    <cellStyle name="40% - Énfasis5 16" xfId="486"/>
    <cellStyle name="40% - Énfasis5 17" xfId="487"/>
    <cellStyle name="40% - Énfasis5 18" xfId="488"/>
    <cellStyle name="40% - Énfasis5 19" xfId="489"/>
    <cellStyle name="40% - Énfasis5 2" xfId="490"/>
    <cellStyle name="40% - Énfasis5 20" xfId="491"/>
    <cellStyle name="40% - Énfasis5 21" xfId="492"/>
    <cellStyle name="40% - Énfasis5 22" xfId="493"/>
    <cellStyle name="40% - Énfasis5 23" xfId="494"/>
    <cellStyle name="40% - Énfasis5 24" xfId="495"/>
    <cellStyle name="40% - Énfasis5 25" xfId="496"/>
    <cellStyle name="40% - Énfasis5 26" xfId="497"/>
    <cellStyle name="40% - Énfasis5 27" xfId="498"/>
    <cellStyle name="40% - Énfasis5 28" xfId="499"/>
    <cellStyle name="40% - Énfasis5 29" xfId="500"/>
    <cellStyle name="40% - Énfasis5 3" xfId="501"/>
    <cellStyle name="40% - Énfasis5 30" xfId="502"/>
    <cellStyle name="40% - Énfasis5 31" xfId="503"/>
    <cellStyle name="40% - Énfasis5 32" xfId="504"/>
    <cellStyle name="40% - Énfasis5 33" xfId="505"/>
    <cellStyle name="40% - Énfasis5 34" xfId="506"/>
    <cellStyle name="40% - Énfasis5 35" xfId="507"/>
    <cellStyle name="40% - Énfasis5 36" xfId="508"/>
    <cellStyle name="40% - Énfasis5 37" xfId="509"/>
    <cellStyle name="40% - Énfasis5 38" xfId="510"/>
    <cellStyle name="40% - Énfasis5 39" xfId="511"/>
    <cellStyle name="40% - Énfasis5 4" xfId="512"/>
    <cellStyle name="40% - Énfasis5 40" xfId="513"/>
    <cellStyle name="40% - Énfasis5 41" xfId="514"/>
    <cellStyle name="40% - Énfasis5 42" xfId="515"/>
    <cellStyle name="40% - Énfasis5 43" xfId="516"/>
    <cellStyle name="40% - Énfasis5 5" xfId="517"/>
    <cellStyle name="40% - Énfasis5 6" xfId="518"/>
    <cellStyle name="40% - Énfasis5 7" xfId="519"/>
    <cellStyle name="40% - Énfasis5 8" xfId="520"/>
    <cellStyle name="40% - Énfasis5 9" xfId="521"/>
    <cellStyle name="40% - Énfasis6 1" xfId="522"/>
    <cellStyle name="40% - Énfasis6 10" xfId="523"/>
    <cellStyle name="40% - Énfasis6 11" xfId="524"/>
    <cellStyle name="40% - Énfasis6 12" xfId="525"/>
    <cellStyle name="40% - Énfasis6 13" xfId="526"/>
    <cellStyle name="40% - Énfasis6 14" xfId="527"/>
    <cellStyle name="40% - Énfasis6 15" xfId="528"/>
    <cellStyle name="40% - Énfasis6 16" xfId="529"/>
    <cellStyle name="40% - Énfasis6 17" xfId="530"/>
    <cellStyle name="40% - Énfasis6 18" xfId="531"/>
    <cellStyle name="40% - Énfasis6 19" xfId="532"/>
    <cellStyle name="40% - Énfasis6 2" xfId="533"/>
    <cellStyle name="40% - Énfasis6 20" xfId="534"/>
    <cellStyle name="40% - Énfasis6 21" xfId="535"/>
    <cellStyle name="40% - Énfasis6 22" xfId="536"/>
    <cellStyle name="40% - Énfasis6 23" xfId="537"/>
    <cellStyle name="40% - Énfasis6 24" xfId="538"/>
    <cellStyle name="40% - Énfasis6 25" xfId="539"/>
    <cellStyle name="40% - Énfasis6 26" xfId="540"/>
    <cellStyle name="40% - Énfasis6 27" xfId="541"/>
    <cellStyle name="40% - Énfasis6 28" xfId="542"/>
    <cellStyle name="40% - Énfasis6 29" xfId="543"/>
    <cellStyle name="40% - Énfasis6 3" xfId="544"/>
    <cellStyle name="40% - Énfasis6 30" xfId="545"/>
    <cellStyle name="40% - Énfasis6 31" xfId="546"/>
    <cellStyle name="40% - Énfasis6 32" xfId="547"/>
    <cellStyle name="40% - Énfasis6 33" xfId="548"/>
    <cellStyle name="40% - Énfasis6 34" xfId="549"/>
    <cellStyle name="40% - Énfasis6 35" xfId="550"/>
    <cellStyle name="40% - Énfasis6 36" xfId="551"/>
    <cellStyle name="40% - Énfasis6 37" xfId="552"/>
    <cellStyle name="40% - Énfasis6 38" xfId="553"/>
    <cellStyle name="40% - Énfasis6 39" xfId="554"/>
    <cellStyle name="40% - Énfasis6 4" xfId="555"/>
    <cellStyle name="40% - Énfasis6 40" xfId="556"/>
    <cellStyle name="40% - Énfasis6 41" xfId="557"/>
    <cellStyle name="40% - Énfasis6 42" xfId="558"/>
    <cellStyle name="40% - Énfasis6 43" xfId="559"/>
    <cellStyle name="40% - Énfasis6 5" xfId="560"/>
    <cellStyle name="40% - Énfasis6 6" xfId="561"/>
    <cellStyle name="40% - Énfasis6 7" xfId="562"/>
    <cellStyle name="40% - Énfasis6 8" xfId="563"/>
    <cellStyle name="40% - Énfasis6 9" xfId="564"/>
    <cellStyle name="60% - Accent1 2" xfId="565"/>
    <cellStyle name="60% - Accent2 2" xfId="566"/>
    <cellStyle name="60% - Accent3 2" xfId="567"/>
    <cellStyle name="60% - Accent3 2 2" xfId="1807"/>
    <cellStyle name="60% - Accent4 2" xfId="568"/>
    <cellStyle name="60% - Accent4 2 2" xfId="1808"/>
    <cellStyle name="60% - Accent5 2" xfId="569"/>
    <cellStyle name="60% - Accent6 2" xfId="570"/>
    <cellStyle name="60% - Accent6 2 2" xfId="1809"/>
    <cellStyle name="60% - Èmfasi1" xfId="13" builtinId="32" customBuiltin="1"/>
    <cellStyle name="60% - Èmfasi2" xfId="14" builtinId="36" customBuiltin="1"/>
    <cellStyle name="60% - Èmfasi3" xfId="15" builtinId="40" customBuiltin="1"/>
    <cellStyle name="60% - Èmfasi4" xfId="16" builtinId="44" customBuiltin="1"/>
    <cellStyle name="60% - Èmfasi5" xfId="17" builtinId="48" customBuiltin="1"/>
    <cellStyle name="60% - Èmfasi6" xfId="18" builtinId="52" customBuiltin="1"/>
    <cellStyle name="60% - Énfasis1 1" xfId="571"/>
    <cellStyle name="60% - Énfasis1 10" xfId="572"/>
    <cellStyle name="60% - Énfasis1 11" xfId="573"/>
    <cellStyle name="60% - Énfasis1 12" xfId="574"/>
    <cellStyle name="60% - Énfasis1 13" xfId="575"/>
    <cellStyle name="60% - Énfasis1 14" xfId="576"/>
    <cellStyle name="60% - Énfasis1 15" xfId="577"/>
    <cellStyle name="60% - Énfasis1 16" xfId="578"/>
    <cellStyle name="60% - Énfasis1 17" xfId="579"/>
    <cellStyle name="60% - Énfasis1 18" xfId="580"/>
    <cellStyle name="60% - Énfasis1 19" xfId="581"/>
    <cellStyle name="60% - Énfasis1 2" xfId="582"/>
    <cellStyle name="60% - Énfasis1 20" xfId="583"/>
    <cellStyle name="60% - Énfasis1 21" xfId="584"/>
    <cellStyle name="60% - Énfasis1 22" xfId="585"/>
    <cellStyle name="60% - Énfasis1 23" xfId="586"/>
    <cellStyle name="60% - Énfasis1 24" xfId="587"/>
    <cellStyle name="60% - Énfasis1 25" xfId="588"/>
    <cellStyle name="60% - Énfasis1 26" xfId="589"/>
    <cellStyle name="60% - Énfasis1 27" xfId="590"/>
    <cellStyle name="60% - Énfasis1 28" xfId="591"/>
    <cellStyle name="60% - Énfasis1 29" xfId="592"/>
    <cellStyle name="60% - Énfasis1 3" xfId="593"/>
    <cellStyle name="60% - Énfasis1 30" xfId="594"/>
    <cellStyle name="60% - Énfasis1 31" xfId="595"/>
    <cellStyle name="60% - Énfasis1 32" xfId="596"/>
    <cellStyle name="60% - Énfasis1 33" xfId="597"/>
    <cellStyle name="60% - Énfasis1 34" xfId="598"/>
    <cellStyle name="60% - Énfasis1 35" xfId="599"/>
    <cellStyle name="60% - Énfasis1 36" xfId="600"/>
    <cellStyle name="60% - Énfasis1 37" xfId="601"/>
    <cellStyle name="60% - Énfasis1 38" xfId="602"/>
    <cellStyle name="60% - Énfasis1 39" xfId="603"/>
    <cellStyle name="60% - Énfasis1 4" xfId="604"/>
    <cellStyle name="60% - Énfasis1 40" xfId="605"/>
    <cellStyle name="60% - Énfasis1 41" xfId="606"/>
    <cellStyle name="60% - Énfasis1 42" xfId="607"/>
    <cellStyle name="60% - Énfasis1 43" xfId="608"/>
    <cellStyle name="60% - Énfasis1 5" xfId="609"/>
    <cellStyle name="60% - Énfasis1 6" xfId="610"/>
    <cellStyle name="60% - Énfasis1 7" xfId="611"/>
    <cellStyle name="60% - Énfasis1 8" xfId="612"/>
    <cellStyle name="60% - Énfasis1 9" xfId="613"/>
    <cellStyle name="60% - Énfasis2 1" xfId="614"/>
    <cellStyle name="60% - Énfasis2 10" xfId="615"/>
    <cellStyle name="60% - Énfasis2 11" xfId="616"/>
    <cellStyle name="60% - Énfasis2 12" xfId="617"/>
    <cellStyle name="60% - Énfasis2 13" xfId="618"/>
    <cellStyle name="60% - Énfasis2 14" xfId="619"/>
    <cellStyle name="60% - Énfasis2 15" xfId="620"/>
    <cellStyle name="60% - Énfasis2 16" xfId="621"/>
    <cellStyle name="60% - Énfasis2 17" xfId="622"/>
    <cellStyle name="60% - Énfasis2 18" xfId="623"/>
    <cellStyle name="60% - Énfasis2 19" xfId="624"/>
    <cellStyle name="60% - Énfasis2 2" xfId="625"/>
    <cellStyle name="60% - Énfasis2 20" xfId="626"/>
    <cellStyle name="60% - Énfasis2 21" xfId="627"/>
    <cellStyle name="60% - Énfasis2 22" xfId="628"/>
    <cellStyle name="60% - Énfasis2 23" xfId="629"/>
    <cellStyle name="60% - Énfasis2 24" xfId="630"/>
    <cellStyle name="60% - Énfasis2 25" xfId="631"/>
    <cellStyle name="60% - Énfasis2 26" xfId="632"/>
    <cellStyle name="60% - Énfasis2 27" xfId="633"/>
    <cellStyle name="60% - Énfasis2 28" xfId="634"/>
    <cellStyle name="60% - Énfasis2 29" xfId="635"/>
    <cellStyle name="60% - Énfasis2 3" xfId="636"/>
    <cellStyle name="60% - Énfasis2 30" xfId="637"/>
    <cellStyle name="60% - Énfasis2 31" xfId="638"/>
    <cellStyle name="60% - Énfasis2 32" xfId="639"/>
    <cellStyle name="60% - Énfasis2 33" xfId="640"/>
    <cellStyle name="60% - Énfasis2 34" xfId="641"/>
    <cellStyle name="60% - Énfasis2 35" xfId="642"/>
    <cellStyle name="60% - Énfasis2 36" xfId="643"/>
    <cellStyle name="60% - Énfasis2 37" xfId="644"/>
    <cellStyle name="60% - Énfasis2 38" xfId="645"/>
    <cellStyle name="60% - Énfasis2 39" xfId="646"/>
    <cellStyle name="60% - Énfasis2 4" xfId="647"/>
    <cellStyle name="60% - Énfasis2 40" xfId="648"/>
    <cellStyle name="60% - Énfasis2 41" xfId="649"/>
    <cellStyle name="60% - Énfasis2 42" xfId="650"/>
    <cellStyle name="60% - Énfasis2 43" xfId="651"/>
    <cellStyle name="60% - Énfasis2 5" xfId="652"/>
    <cellStyle name="60% - Énfasis2 6" xfId="653"/>
    <cellStyle name="60% - Énfasis2 7" xfId="654"/>
    <cellStyle name="60% - Énfasis2 8" xfId="655"/>
    <cellStyle name="60% - Énfasis2 9" xfId="656"/>
    <cellStyle name="60% - Énfasis3 1" xfId="657"/>
    <cellStyle name="60% - Énfasis3 10" xfId="658"/>
    <cellStyle name="60% - Énfasis3 11" xfId="659"/>
    <cellStyle name="60% - Énfasis3 12" xfId="660"/>
    <cellStyle name="60% - Énfasis3 13" xfId="661"/>
    <cellStyle name="60% - Énfasis3 14" xfId="662"/>
    <cellStyle name="60% - Énfasis3 15" xfId="663"/>
    <cellStyle name="60% - Énfasis3 16" xfId="664"/>
    <cellStyle name="60% - Énfasis3 17" xfId="665"/>
    <cellStyle name="60% - Énfasis3 18" xfId="666"/>
    <cellStyle name="60% - Énfasis3 19" xfId="667"/>
    <cellStyle name="60% - Énfasis3 2" xfId="668"/>
    <cellStyle name="60% - Énfasis3 20" xfId="669"/>
    <cellStyle name="60% - Énfasis3 21" xfId="670"/>
    <cellStyle name="60% - Énfasis3 22" xfId="671"/>
    <cellStyle name="60% - Énfasis3 23" xfId="672"/>
    <cellStyle name="60% - Énfasis3 24" xfId="673"/>
    <cellStyle name="60% - Énfasis3 25" xfId="674"/>
    <cellStyle name="60% - Énfasis3 26" xfId="675"/>
    <cellStyle name="60% - Énfasis3 27" xfId="676"/>
    <cellStyle name="60% - Énfasis3 28" xfId="677"/>
    <cellStyle name="60% - Énfasis3 29" xfId="678"/>
    <cellStyle name="60% - Énfasis3 3" xfId="679"/>
    <cellStyle name="60% - Énfasis3 30" xfId="680"/>
    <cellStyle name="60% - Énfasis3 31" xfId="681"/>
    <cellStyle name="60% - Énfasis3 32" xfId="682"/>
    <cellStyle name="60% - Énfasis3 33" xfId="683"/>
    <cellStyle name="60% - Énfasis3 34" xfId="684"/>
    <cellStyle name="60% - Énfasis3 35" xfId="685"/>
    <cellStyle name="60% - Énfasis3 36" xfId="686"/>
    <cellStyle name="60% - Énfasis3 37" xfId="687"/>
    <cellStyle name="60% - Énfasis3 38" xfId="688"/>
    <cellStyle name="60% - Énfasis3 39" xfId="689"/>
    <cellStyle name="60% - Énfasis3 4" xfId="690"/>
    <cellStyle name="60% - Énfasis3 40" xfId="691"/>
    <cellStyle name="60% - Énfasis3 41" xfId="692"/>
    <cellStyle name="60% - Énfasis3 42" xfId="693"/>
    <cellStyle name="60% - Énfasis3 43" xfId="694"/>
    <cellStyle name="60% - Énfasis3 5" xfId="695"/>
    <cellStyle name="60% - Énfasis3 6" xfId="696"/>
    <cellStyle name="60% - Énfasis3 7" xfId="697"/>
    <cellStyle name="60% - Énfasis3 8" xfId="698"/>
    <cellStyle name="60% - Énfasis3 9" xfId="699"/>
    <cellStyle name="60% - Énfasis4 1" xfId="700"/>
    <cellStyle name="60% - Énfasis4 10" xfId="701"/>
    <cellStyle name="60% - Énfasis4 11" xfId="702"/>
    <cellStyle name="60% - Énfasis4 12" xfId="703"/>
    <cellStyle name="60% - Énfasis4 13" xfId="704"/>
    <cellStyle name="60% - Énfasis4 14" xfId="705"/>
    <cellStyle name="60% - Énfasis4 15" xfId="706"/>
    <cellStyle name="60% - Énfasis4 16" xfId="707"/>
    <cellStyle name="60% - Énfasis4 17" xfId="708"/>
    <cellStyle name="60% - Énfasis4 18" xfId="709"/>
    <cellStyle name="60% - Énfasis4 19" xfId="710"/>
    <cellStyle name="60% - Énfasis4 2" xfId="711"/>
    <cellStyle name="60% - Énfasis4 20" xfId="712"/>
    <cellStyle name="60% - Énfasis4 21" xfId="713"/>
    <cellStyle name="60% - Énfasis4 22" xfId="714"/>
    <cellStyle name="60% - Énfasis4 23" xfId="715"/>
    <cellStyle name="60% - Énfasis4 24" xfId="716"/>
    <cellStyle name="60% - Énfasis4 25" xfId="717"/>
    <cellStyle name="60% - Énfasis4 26" xfId="718"/>
    <cellStyle name="60% - Énfasis4 27" xfId="719"/>
    <cellStyle name="60% - Énfasis4 28" xfId="720"/>
    <cellStyle name="60% - Énfasis4 29" xfId="721"/>
    <cellStyle name="60% - Énfasis4 3" xfId="722"/>
    <cellStyle name="60% - Énfasis4 30" xfId="723"/>
    <cellStyle name="60% - Énfasis4 31" xfId="724"/>
    <cellStyle name="60% - Énfasis4 32" xfId="725"/>
    <cellStyle name="60% - Énfasis4 33" xfId="726"/>
    <cellStyle name="60% - Énfasis4 34" xfId="727"/>
    <cellStyle name="60% - Énfasis4 35" xfId="728"/>
    <cellStyle name="60% - Énfasis4 36" xfId="729"/>
    <cellStyle name="60% - Énfasis4 37" xfId="730"/>
    <cellStyle name="60% - Énfasis4 38" xfId="731"/>
    <cellStyle name="60% - Énfasis4 39" xfId="732"/>
    <cellStyle name="60% - Énfasis4 4" xfId="733"/>
    <cellStyle name="60% - Énfasis4 40" xfId="734"/>
    <cellStyle name="60% - Énfasis4 41" xfId="735"/>
    <cellStyle name="60% - Énfasis4 42" xfId="736"/>
    <cellStyle name="60% - Énfasis4 43" xfId="737"/>
    <cellStyle name="60% - Énfasis4 5" xfId="738"/>
    <cellStyle name="60% - Énfasis4 6" xfId="739"/>
    <cellStyle name="60% - Énfasis4 7" xfId="740"/>
    <cellStyle name="60% - Énfasis4 8" xfId="741"/>
    <cellStyle name="60% - Énfasis4 9" xfId="742"/>
    <cellStyle name="60% - Énfasis5 1" xfId="743"/>
    <cellStyle name="60% - Énfasis5 10" xfId="744"/>
    <cellStyle name="60% - Énfasis5 11" xfId="745"/>
    <cellStyle name="60% - Énfasis5 12" xfId="746"/>
    <cellStyle name="60% - Énfasis5 13" xfId="747"/>
    <cellStyle name="60% - Énfasis5 14" xfId="748"/>
    <cellStyle name="60% - Énfasis5 15" xfId="749"/>
    <cellStyle name="60% - Énfasis5 16" xfId="750"/>
    <cellStyle name="60% - Énfasis5 17" xfId="751"/>
    <cellStyle name="60% - Énfasis5 18" xfId="752"/>
    <cellStyle name="60% - Énfasis5 19" xfId="753"/>
    <cellStyle name="60% - Énfasis5 2" xfId="754"/>
    <cellStyle name="60% - Énfasis5 20" xfId="755"/>
    <cellStyle name="60% - Énfasis5 21" xfId="756"/>
    <cellStyle name="60% - Énfasis5 22" xfId="757"/>
    <cellStyle name="60% - Énfasis5 23" xfId="758"/>
    <cellStyle name="60% - Énfasis5 24" xfId="759"/>
    <cellStyle name="60% - Énfasis5 25" xfId="760"/>
    <cellStyle name="60% - Énfasis5 26" xfId="761"/>
    <cellStyle name="60% - Énfasis5 27" xfId="762"/>
    <cellStyle name="60% - Énfasis5 28" xfId="763"/>
    <cellStyle name="60% - Énfasis5 29" xfId="764"/>
    <cellStyle name="60% - Énfasis5 3" xfId="765"/>
    <cellStyle name="60% - Énfasis5 30" xfId="766"/>
    <cellStyle name="60% - Énfasis5 31" xfId="767"/>
    <cellStyle name="60% - Énfasis5 32" xfId="768"/>
    <cellStyle name="60% - Énfasis5 33" xfId="769"/>
    <cellStyle name="60% - Énfasis5 34" xfId="770"/>
    <cellStyle name="60% - Énfasis5 35" xfId="771"/>
    <cellStyle name="60% - Énfasis5 36" xfId="772"/>
    <cellStyle name="60% - Énfasis5 37" xfId="773"/>
    <cellStyle name="60% - Énfasis5 38" xfId="774"/>
    <cellStyle name="60% - Énfasis5 39" xfId="775"/>
    <cellStyle name="60% - Énfasis5 4" xfId="776"/>
    <cellStyle name="60% - Énfasis5 40" xfId="777"/>
    <cellStyle name="60% - Énfasis5 41" xfId="778"/>
    <cellStyle name="60% - Énfasis5 42" xfId="779"/>
    <cellStyle name="60% - Énfasis5 43" xfId="780"/>
    <cellStyle name="60% - Énfasis5 5" xfId="781"/>
    <cellStyle name="60% - Énfasis5 6" xfId="782"/>
    <cellStyle name="60% - Énfasis5 7" xfId="783"/>
    <cellStyle name="60% - Énfasis5 8" xfId="784"/>
    <cellStyle name="60% - Énfasis5 9" xfId="785"/>
    <cellStyle name="60% - Énfasis6 1" xfId="786"/>
    <cellStyle name="60% - Énfasis6 10" xfId="787"/>
    <cellStyle name="60% - Énfasis6 11" xfId="788"/>
    <cellStyle name="60% - Énfasis6 12" xfId="789"/>
    <cellStyle name="60% - Énfasis6 13" xfId="790"/>
    <cellStyle name="60% - Énfasis6 14" xfId="791"/>
    <cellStyle name="60% - Énfasis6 15" xfId="792"/>
    <cellStyle name="60% - Énfasis6 16" xfId="793"/>
    <cellStyle name="60% - Énfasis6 17" xfId="794"/>
    <cellStyle name="60% - Énfasis6 18" xfId="795"/>
    <cellStyle name="60% - Énfasis6 19" xfId="796"/>
    <cellStyle name="60% - Énfasis6 2" xfId="797"/>
    <cellStyle name="60% - Énfasis6 20" xfId="798"/>
    <cellStyle name="60% - Énfasis6 21" xfId="799"/>
    <cellStyle name="60% - Énfasis6 22" xfId="800"/>
    <cellStyle name="60% - Énfasis6 23" xfId="801"/>
    <cellStyle name="60% - Énfasis6 24" xfId="802"/>
    <cellStyle name="60% - Énfasis6 25" xfId="803"/>
    <cellStyle name="60% - Énfasis6 26" xfId="804"/>
    <cellStyle name="60% - Énfasis6 27" xfId="805"/>
    <cellStyle name="60% - Énfasis6 28" xfId="806"/>
    <cellStyle name="60% - Énfasis6 29" xfId="807"/>
    <cellStyle name="60% - Énfasis6 3" xfId="808"/>
    <cellStyle name="60% - Énfasis6 30" xfId="809"/>
    <cellStyle name="60% - Énfasis6 31" xfId="810"/>
    <cellStyle name="60% - Énfasis6 32" xfId="811"/>
    <cellStyle name="60% - Énfasis6 33" xfId="812"/>
    <cellStyle name="60% - Énfasis6 34" xfId="813"/>
    <cellStyle name="60% - Énfasis6 35" xfId="814"/>
    <cellStyle name="60% - Énfasis6 36" xfId="815"/>
    <cellStyle name="60% - Énfasis6 37" xfId="816"/>
    <cellStyle name="60% - Énfasis6 38" xfId="817"/>
    <cellStyle name="60% - Énfasis6 39" xfId="818"/>
    <cellStyle name="60% - Énfasis6 4" xfId="819"/>
    <cellStyle name="60% - Énfasis6 40" xfId="820"/>
    <cellStyle name="60% - Énfasis6 41" xfId="821"/>
    <cellStyle name="60% - Énfasis6 42" xfId="822"/>
    <cellStyle name="60% - Énfasis6 43" xfId="823"/>
    <cellStyle name="60% - Énfasis6 5" xfId="824"/>
    <cellStyle name="60% - Énfasis6 6" xfId="825"/>
    <cellStyle name="60% - Énfasis6 7" xfId="826"/>
    <cellStyle name="60% - Énfasis6 8" xfId="827"/>
    <cellStyle name="60% - Énfasis6 9" xfId="828"/>
    <cellStyle name="Accent1 2" xfId="829"/>
    <cellStyle name="Accent2 2" xfId="830"/>
    <cellStyle name="Accent3 2" xfId="831"/>
    <cellStyle name="Accent4 2" xfId="832"/>
    <cellStyle name="Accent5 2" xfId="833"/>
    <cellStyle name="Accent6 2" xfId="834"/>
    <cellStyle name="Bé 2" xfId="835"/>
    <cellStyle name="Buena 1" xfId="836"/>
    <cellStyle name="Buena 10" xfId="837"/>
    <cellStyle name="Buena 11" xfId="838"/>
    <cellStyle name="Buena 12" xfId="839"/>
    <cellStyle name="Buena 13" xfId="840"/>
    <cellStyle name="Buena 14" xfId="841"/>
    <cellStyle name="Buena 15" xfId="842"/>
    <cellStyle name="Buena 16" xfId="843"/>
    <cellStyle name="Buena 17" xfId="844"/>
    <cellStyle name="Buena 18" xfId="845"/>
    <cellStyle name="Buena 19" xfId="846"/>
    <cellStyle name="Buena 2" xfId="847"/>
    <cellStyle name="Buena 20" xfId="848"/>
    <cellStyle name="Buena 21" xfId="849"/>
    <cellStyle name="Buena 22" xfId="850"/>
    <cellStyle name="Buena 23" xfId="851"/>
    <cellStyle name="Buena 24" xfId="852"/>
    <cellStyle name="Buena 25" xfId="853"/>
    <cellStyle name="Buena 26" xfId="854"/>
    <cellStyle name="Buena 27" xfId="855"/>
    <cellStyle name="Buena 28" xfId="856"/>
    <cellStyle name="Buena 29" xfId="857"/>
    <cellStyle name="Buena 3" xfId="858"/>
    <cellStyle name="Buena 30" xfId="859"/>
    <cellStyle name="Buena 31" xfId="860"/>
    <cellStyle name="Buena 32" xfId="861"/>
    <cellStyle name="Buena 33" xfId="862"/>
    <cellStyle name="Buena 34" xfId="863"/>
    <cellStyle name="Buena 35" xfId="864"/>
    <cellStyle name="Buena 36" xfId="865"/>
    <cellStyle name="Buena 37" xfId="866"/>
    <cellStyle name="Buena 38" xfId="867"/>
    <cellStyle name="Buena 39" xfId="868"/>
    <cellStyle name="Buena 4" xfId="869"/>
    <cellStyle name="Buena 40" xfId="870"/>
    <cellStyle name="Buena 41" xfId="871"/>
    <cellStyle name="Buena 42" xfId="872"/>
    <cellStyle name="Buena 43" xfId="873"/>
    <cellStyle name="Buena 5" xfId="874"/>
    <cellStyle name="Buena 6" xfId="875"/>
    <cellStyle name="Buena 7" xfId="876"/>
    <cellStyle name="Buena 8" xfId="877"/>
    <cellStyle name="Buena 9" xfId="878"/>
    <cellStyle name="Càlcul 2" xfId="879"/>
    <cellStyle name="Cálculo 1" xfId="880"/>
    <cellStyle name="Cálculo 10" xfId="881"/>
    <cellStyle name="Cálculo 11" xfId="882"/>
    <cellStyle name="Cálculo 12" xfId="883"/>
    <cellStyle name="Cálculo 13" xfId="884"/>
    <cellStyle name="Cálculo 14" xfId="885"/>
    <cellStyle name="Cálculo 15" xfId="886"/>
    <cellStyle name="Cálculo 16" xfId="887"/>
    <cellStyle name="Cálculo 17" xfId="888"/>
    <cellStyle name="Cálculo 18" xfId="889"/>
    <cellStyle name="Cálculo 19" xfId="890"/>
    <cellStyle name="Cálculo 2" xfId="891"/>
    <cellStyle name="Cálculo 20" xfId="892"/>
    <cellStyle name="Cálculo 21" xfId="893"/>
    <cellStyle name="Cálculo 22" xfId="894"/>
    <cellStyle name="Cálculo 23" xfId="895"/>
    <cellStyle name="Cálculo 24" xfId="896"/>
    <cellStyle name="Cálculo 25" xfId="897"/>
    <cellStyle name="Cálculo 26" xfId="898"/>
    <cellStyle name="Cálculo 27" xfId="899"/>
    <cellStyle name="Cálculo 28" xfId="900"/>
    <cellStyle name="Cálculo 29" xfId="901"/>
    <cellStyle name="Cálculo 3" xfId="902"/>
    <cellStyle name="Cálculo 30" xfId="903"/>
    <cellStyle name="Cálculo 31" xfId="904"/>
    <cellStyle name="Cálculo 32" xfId="905"/>
    <cellStyle name="Cálculo 33" xfId="906"/>
    <cellStyle name="Cálculo 34" xfId="907"/>
    <cellStyle name="Cálculo 35" xfId="908"/>
    <cellStyle name="Cálculo 36" xfId="909"/>
    <cellStyle name="Cálculo 37" xfId="910"/>
    <cellStyle name="Cálculo 38" xfId="911"/>
    <cellStyle name="Cálculo 39" xfId="912"/>
    <cellStyle name="Cálculo 4" xfId="913"/>
    <cellStyle name="Cálculo 40" xfId="914"/>
    <cellStyle name="Cálculo 41" xfId="915"/>
    <cellStyle name="Cálculo 42" xfId="916"/>
    <cellStyle name="Cálculo 43" xfId="917"/>
    <cellStyle name="Cálculo 5" xfId="918"/>
    <cellStyle name="Cálculo 6" xfId="919"/>
    <cellStyle name="Cálculo 7" xfId="920"/>
    <cellStyle name="Cálculo 8" xfId="921"/>
    <cellStyle name="Cálculo 9" xfId="922"/>
    <cellStyle name="Cel·la de comprovació 2" xfId="923"/>
    <cellStyle name="Cel·la enllaçada 2" xfId="924"/>
    <cellStyle name="Celda de comprobación 1" xfId="925"/>
    <cellStyle name="Celda de comprobación 10" xfId="926"/>
    <cellStyle name="Celda de comprobación 11" xfId="927"/>
    <cellStyle name="Celda de comprobación 12" xfId="928"/>
    <cellStyle name="Celda de comprobación 13" xfId="929"/>
    <cellStyle name="Celda de comprobación 14" xfId="930"/>
    <cellStyle name="Celda de comprobación 15" xfId="931"/>
    <cellStyle name="Celda de comprobación 16" xfId="932"/>
    <cellStyle name="Celda de comprobación 17" xfId="933"/>
    <cellStyle name="Celda de comprobación 18" xfId="934"/>
    <cellStyle name="Celda de comprobación 19" xfId="935"/>
    <cellStyle name="Celda de comprobación 2" xfId="936"/>
    <cellStyle name="Celda de comprobación 20" xfId="937"/>
    <cellStyle name="Celda de comprobación 21" xfId="938"/>
    <cellStyle name="Celda de comprobación 22" xfId="939"/>
    <cellStyle name="Celda de comprobación 23" xfId="940"/>
    <cellStyle name="Celda de comprobación 24" xfId="941"/>
    <cellStyle name="Celda de comprobación 25" xfId="942"/>
    <cellStyle name="Celda de comprobación 26" xfId="943"/>
    <cellStyle name="Celda de comprobación 27" xfId="944"/>
    <cellStyle name="Celda de comprobación 28" xfId="945"/>
    <cellStyle name="Celda de comprobación 29" xfId="946"/>
    <cellStyle name="Celda de comprobación 3" xfId="947"/>
    <cellStyle name="Celda de comprobación 30" xfId="948"/>
    <cellStyle name="Celda de comprobación 31" xfId="949"/>
    <cellStyle name="Celda de comprobación 32" xfId="950"/>
    <cellStyle name="Celda de comprobación 33" xfId="951"/>
    <cellStyle name="Celda de comprobación 34" xfId="952"/>
    <cellStyle name="Celda de comprobación 35" xfId="953"/>
    <cellStyle name="Celda de comprobación 36" xfId="954"/>
    <cellStyle name="Celda de comprobación 37" xfId="955"/>
    <cellStyle name="Celda de comprobación 38" xfId="956"/>
    <cellStyle name="Celda de comprobación 39" xfId="957"/>
    <cellStyle name="Celda de comprobación 4" xfId="958"/>
    <cellStyle name="Celda de comprobación 40" xfId="959"/>
    <cellStyle name="Celda de comprobación 41" xfId="960"/>
    <cellStyle name="Celda de comprobación 42" xfId="961"/>
    <cellStyle name="Celda de comprobación 43" xfId="962"/>
    <cellStyle name="Celda de comprobación 5" xfId="963"/>
    <cellStyle name="Celda de comprobación 6" xfId="964"/>
    <cellStyle name="Celda de comprobación 7" xfId="965"/>
    <cellStyle name="Celda de comprobación 8" xfId="966"/>
    <cellStyle name="Celda de comprobación 9" xfId="967"/>
    <cellStyle name="Celda vinculada 1" xfId="968"/>
    <cellStyle name="Celda vinculada 10" xfId="969"/>
    <cellStyle name="Celda vinculada 11" xfId="970"/>
    <cellStyle name="Celda vinculada 12" xfId="971"/>
    <cellStyle name="Celda vinculada 13" xfId="972"/>
    <cellStyle name="Celda vinculada 14" xfId="973"/>
    <cellStyle name="Celda vinculada 15" xfId="974"/>
    <cellStyle name="Celda vinculada 16" xfId="975"/>
    <cellStyle name="Celda vinculada 17" xfId="976"/>
    <cellStyle name="Celda vinculada 18" xfId="977"/>
    <cellStyle name="Celda vinculada 19" xfId="978"/>
    <cellStyle name="Celda vinculada 2" xfId="979"/>
    <cellStyle name="Celda vinculada 20" xfId="980"/>
    <cellStyle name="Celda vinculada 21" xfId="981"/>
    <cellStyle name="Celda vinculada 22" xfId="982"/>
    <cellStyle name="Celda vinculada 23" xfId="983"/>
    <cellStyle name="Celda vinculada 24" xfId="984"/>
    <cellStyle name="Celda vinculada 25" xfId="985"/>
    <cellStyle name="Celda vinculada 26" xfId="986"/>
    <cellStyle name="Celda vinculada 27" xfId="987"/>
    <cellStyle name="Celda vinculada 28" xfId="988"/>
    <cellStyle name="Celda vinculada 29" xfId="989"/>
    <cellStyle name="Celda vinculada 3" xfId="990"/>
    <cellStyle name="Celda vinculada 30" xfId="991"/>
    <cellStyle name="Celda vinculada 31" xfId="992"/>
    <cellStyle name="Celda vinculada 32" xfId="993"/>
    <cellStyle name="Celda vinculada 33" xfId="994"/>
    <cellStyle name="Celda vinculada 34" xfId="995"/>
    <cellStyle name="Celda vinculada 35" xfId="996"/>
    <cellStyle name="Celda vinculada 36" xfId="997"/>
    <cellStyle name="Celda vinculada 37" xfId="998"/>
    <cellStyle name="Celda vinculada 38" xfId="999"/>
    <cellStyle name="Celda vinculada 39" xfId="1000"/>
    <cellStyle name="Celda vinculada 4" xfId="1001"/>
    <cellStyle name="Celda vinculada 40" xfId="1002"/>
    <cellStyle name="Celda vinculada 41" xfId="1003"/>
    <cellStyle name="Celda vinculada 42" xfId="1004"/>
    <cellStyle name="Celda vinculada 43" xfId="1005"/>
    <cellStyle name="Celda vinculada 5" xfId="1006"/>
    <cellStyle name="Celda vinculada 6" xfId="1007"/>
    <cellStyle name="Celda vinculada 7" xfId="1008"/>
    <cellStyle name="Celda vinculada 8" xfId="1009"/>
    <cellStyle name="Celda vinculada 9" xfId="1010"/>
    <cellStyle name="Comma 2" xfId="1404"/>
    <cellStyle name="Comma 3" xfId="1829"/>
    <cellStyle name="Èmfasi1" xfId="19" builtinId="29" customBuiltin="1"/>
    <cellStyle name="Èmfasi2" xfId="20" builtinId="33" customBuiltin="1"/>
    <cellStyle name="Èmfasi3" xfId="21" builtinId="37" customBuiltin="1"/>
    <cellStyle name="Èmfasi4" xfId="22" builtinId="41" customBuiltin="1"/>
    <cellStyle name="Èmfasi5" xfId="23" builtinId="45" customBuiltin="1"/>
    <cellStyle name="Èmfasi6" xfId="24" builtinId="49" customBuiltin="1"/>
    <cellStyle name="Encabezado 4 1" xfId="1011"/>
    <cellStyle name="Encabezado 4 10" xfId="1012"/>
    <cellStyle name="Encabezado 4 11" xfId="1013"/>
    <cellStyle name="Encabezado 4 12" xfId="1014"/>
    <cellStyle name="Encabezado 4 13" xfId="1015"/>
    <cellStyle name="Encabezado 4 14" xfId="1016"/>
    <cellStyle name="Encabezado 4 15" xfId="1017"/>
    <cellStyle name="Encabezado 4 16" xfId="1018"/>
    <cellStyle name="Encabezado 4 17" xfId="1019"/>
    <cellStyle name="Encabezado 4 18" xfId="1020"/>
    <cellStyle name="Encabezado 4 19" xfId="1021"/>
    <cellStyle name="Encabezado 4 2" xfId="1022"/>
    <cellStyle name="Encabezado 4 20" xfId="1023"/>
    <cellStyle name="Encabezado 4 21" xfId="1024"/>
    <cellStyle name="Encabezado 4 22" xfId="1025"/>
    <cellStyle name="Encabezado 4 23" xfId="1026"/>
    <cellStyle name="Encabezado 4 24" xfId="1027"/>
    <cellStyle name="Encabezado 4 25" xfId="1028"/>
    <cellStyle name="Encabezado 4 26" xfId="1029"/>
    <cellStyle name="Encabezado 4 27" xfId="1030"/>
    <cellStyle name="Encabezado 4 28" xfId="1031"/>
    <cellStyle name="Encabezado 4 29" xfId="1032"/>
    <cellStyle name="Encabezado 4 3" xfId="1033"/>
    <cellStyle name="Encabezado 4 30" xfId="1034"/>
    <cellStyle name="Encabezado 4 31" xfId="1035"/>
    <cellStyle name="Encabezado 4 32" xfId="1036"/>
    <cellStyle name="Encabezado 4 33" xfId="1037"/>
    <cellStyle name="Encabezado 4 34" xfId="1038"/>
    <cellStyle name="Encabezado 4 35" xfId="1039"/>
    <cellStyle name="Encabezado 4 36" xfId="1040"/>
    <cellStyle name="Encabezado 4 37" xfId="1041"/>
    <cellStyle name="Encabezado 4 38" xfId="1042"/>
    <cellStyle name="Encabezado 4 39" xfId="1043"/>
    <cellStyle name="Encabezado 4 4" xfId="1044"/>
    <cellStyle name="Encabezado 4 40" xfId="1045"/>
    <cellStyle name="Encabezado 4 41" xfId="1046"/>
    <cellStyle name="Encabezado 4 42" xfId="1047"/>
    <cellStyle name="Encabezado 4 43" xfId="1048"/>
    <cellStyle name="Encabezado 4 5" xfId="1049"/>
    <cellStyle name="Encabezado 4 6" xfId="1050"/>
    <cellStyle name="Encabezado 4 7" xfId="1051"/>
    <cellStyle name="Encabezado 4 8" xfId="1052"/>
    <cellStyle name="Encabezado 4 9" xfId="1053"/>
    <cellStyle name="Énfasis1 1" xfId="1054"/>
    <cellStyle name="Énfasis1 10" xfId="1055"/>
    <cellStyle name="Énfasis1 11" xfId="1056"/>
    <cellStyle name="Énfasis1 12" xfId="1057"/>
    <cellStyle name="Énfasis1 13" xfId="1058"/>
    <cellStyle name="Énfasis1 14" xfId="1059"/>
    <cellStyle name="Énfasis1 15" xfId="1060"/>
    <cellStyle name="Énfasis1 16" xfId="1061"/>
    <cellStyle name="Énfasis1 17" xfId="1062"/>
    <cellStyle name="Énfasis1 18" xfId="1063"/>
    <cellStyle name="Énfasis1 19" xfId="1064"/>
    <cellStyle name="Énfasis1 2" xfId="1065"/>
    <cellStyle name="Énfasis1 20" xfId="1066"/>
    <cellStyle name="Énfasis1 21" xfId="1067"/>
    <cellStyle name="Énfasis1 22" xfId="1068"/>
    <cellStyle name="Énfasis1 23" xfId="1069"/>
    <cellStyle name="Énfasis1 24" xfId="1070"/>
    <cellStyle name="Énfasis1 25" xfId="1071"/>
    <cellStyle name="Énfasis1 26" xfId="1072"/>
    <cellStyle name="Énfasis1 27" xfId="1073"/>
    <cellStyle name="Énfasis1 28" xfId="1074"/>
    <cellStyle name="Énfasis1 29" xfId="1075"/>
    <cellStyle name="Énfasis1 3" xfId="1076"/>
    <cellStyle name="Énfasis1 30" xfId="1077"/>
    <cellStyle name="Énfasis1 31" xfId="1078"/>
    <cellStyle name="Énfasis1 32" xfId="1079"/>
    <cellStyle name="Énfasis1 33" xfId="1080"/>
    <cellStyle name="Énfasis1 34" xfId="1081"/>
    <cellStyle name="Énfasis1 35" xfId="1082"/>
    <cellStyle name="Énfasis1 36" xfId="1083"/>
    <cellStyle name="Énfasis1 37" xfId="1084"/>
    <cellStyle name="Énfasis1 38" xfId="1085"/>
    <cellStyle name="Énfasis1 39" xfId="1086"/>
    <cellStyle name="Énfasis1 4" xfId="1087"/>
    <cellStyle name="Énfasis1 40" xfId="1088"/>
    <cellStyle name="Énfasis1 41" xfId="1089"/>
    <cellStyle name="Énfasis1 42" xfId="1090"/>
    <cellStyle name="Énfasis1 43" xfId="1091"/>
    <cellStyle name="Énfasis1 5" xfId="1092"/>
    <cellStyle name="Énfasis1 6" xfId="1093"/>
    <cellStyle name="Énfasis1 7" xfId="1094"/>
    <cellStyle name="Énfasis1 8" xfId="1095"/>
    <cellStyle name="Énfasis1 9" xfId="1096"/>
    <cellStyle name="Énfasis2 1" xfId="1097"/>
    <cellStyle name="Énfasis2 10" xfId="1098"/>
    <cellStyle name="Énfasis2 11" xfId="1099"/>
    <cellStyle name="Énfasis2 12" xfId="1100"/>
    <cellStyle name="Énfasis2 13" xfId="1101"/>
    <cellStyle name="Énfasis2 14" xfId="1102"/>
    <cellStyle name="Énfasis2 15" xfId="1103"/>
    <cellStyle name="Énfasis2 16" xfId="1104"/>
    <cellStyle name="Énfasis2 17" xfId="1105"/>
    <cellStyle name="Énfasis2 18" xfId="1106"/>
    <cellStyle name="Énfasis2 19" xfId="1107"/>
    <cellStyle name="Énfasis2 2" xfId="1108"/>
    <cellStyle name="Énfasis2 20" xfId="1109"/>
    <cellStyle name="Énfasis2 21" xfId="1110"/>
    <cellStyle name="Énfasis2 22" xfId="1111"/>
    <cellStyle name="Énfasis2 23" xfId="1112"/>
    <cellStyle name="Énfasis2 24" xfId="1113"/>
    <cellStyle name="Énfasis2 25" xfId="1114"/>
    <cellStyle name="Énfasis2 26" xfId="1115"/>
    <cellStyle name="Énfasis2 27" xfId="1116"/>
    <cellStyle name="Énfasis2 28" xfId="1117"/>
    <cellStyle name="Énfasis2 29" xfId="1118"/>
    <cellStyle name="Énfasis2 3" xfId="1119"/>
    <cellStyle name="Énfasis2 30" xfId="1120"/>
    <cellStyle name="Énfasis2 31" xfId="1121"/>
    <cellStyle name="Énfasis2 32" xfId="1122"/>
    <cellStyle name="Énfasis2 33" xfId="1123"/>
    <cellStyle name="Énfasis2 34" xfId="1124"/>
    <cellStyle name="Énfasis2 35" xfId="1125"/>
    <cellStyle name="Énfasis2 36" xfId="1126"/>
    <cellStyle name="Énfasis2 37" xfId="1127"/>
    <cellStyle name="Énfasis2 38" xfId="1128"/>
    <cellStyle name="Énfasis2 39" xfId="1129"/>
    <cellStyle name="Énfasis2 4" xfId="1130"/>
    <cellStyle name="Énfasis2 40" xfId="1131"/>
    <cellStyle name="Énfasis2 41" xfId="1132"/>
    <cellStyle name="Énfasis2 42" xfId="1133"/>
    <cellStyle name="Énfasis2 43" xfId="1134"/>
    <cellStyle name="Énfasis2 5" xfId="1135"/>
    <cellStyle name="Énfasis2 6" xfId="1136"/>
    <cellStyle name="Énfasis2 7" xfId="1137"/>
    <cellStyle name="Énfasis2 8" xfId="1138"/>
    <cellStyle name="Énfasis2 9" xfId="1139"/>
    <cellStyle name="Énfasis3 1" xfId="1140"/>
    <cellStyle name="Énfasis3 10" xfId="1141"/>
    <cellStyle name="Énfasis3 11" xfId="1142"/>
    <cellStyle name="Énfasis3 12" xfId="1143"/>
    <cellStyle name="Énfasis3 13" xfId="1144"/>
    <cellStyle name="Énfasis3 14" xfId="1145"/>
    <cellStyle name="Énfasis3 15" xfId="1146"/>
    <cellStyle name="Énfasis3 16" xfId="1147"/>
    <cellStyle name="Énfasis3 17" xfId="1148"/>
    <cellStyle name="Énfasis3 18" xfId="1149"/>
    <cellStyle name="Énfasis3 19" xfId="1150"/>
    <cellStyle name="Énfasis3 2" xfId="1151"/>
    <cellStyle name="Énfasis3 20" xfId="1152"/>
    <cellStyle name="Énfasis3 21" xfId="1153"/>
    <cellStyle name="Énfasis3 22" xfId="1154"/>
    <cellStyle name="Énfasis3 23" xfId="1155"/>
    <cellStyle name="Énfasis3 24" xfId="1156"/>
    <cellStyle name="Énfasis3 25" xfId="1157"/>
    <cellStyle name="Énfasis3 26" xfId="1158"/>
    <cellStyle name="Énfasis3 27" xfId="1159"/>
    <cellStyle name="Énfasis3 28" xfId="1160"/>
    <cellStyle name="Énfasis3 29" xfId="1161"/>
    <cellStyle name="Énfasis3 3" xfId="1162"/>
    <cellStyle name="Énfasis3 30" xfId="1163"/>
    <cellStyle name="Énfasis3 31" xfId="1164"/>
    <cellStyle name="Énfasis3 32" xfId="1165"/>
    <cellStyle name="Énfasis3 33" xfId="1166"/>
    <cellStyle name="Énfasis3 34" xfId="1167"/>
    <cellStyle name="Énfasis3 35" xfId="1168"/>
    <cellStyle name="Énfasis3 36" xfId="1169"/>
    <cellStyle name="Énfasis3 37" xfId="1170"/>
    <cellStyle name="Énfasis3 38" xfId="1171"/>
    <cellStyle name="Énfasis3 39" xfId="1172"/>
    <cellStyle name="Énfasis3 4" xfId="1173"/>
    <cellStyle name="Énfasis3 40" xfId="1174"/>
    <cellStyle name="Énfasis3 41" xfId="1175"/>
    <cellStyle name="Énfasis3 42" xfId="1176"/>
    <cellStyle name="Énfasis3 43" xfId="1177"/>
    <cellStyle name="Énfasis3 5" xfId="1178"/>
    <cellStyle name="Énfasis3 6" xfId="1179"/>
    <cellStyle name="Énfasis3 7" xfId="1180"/>
    <cellStyle name="Énfasis3 8" xfId="1181"/>
    <cellStyle name="Énfasis3 9" xfId="1182"/>
    <cellStyle name="Énfasis4 1" xfId="1183"/>
    <cellStyle name="Énfasis4 10" xfId="1184"/>
    <cellStyle name="Énfasis4 11" xfId="1185"/>
    <cellStyle name="Énfasis4 12" xfId="1186"/>
    <cellStyle name="Énfasis4 13" xfId="1187"/>
    <cellStyle name="Énfasis4 14" xfId="1188"/>
    <cellStyle name="Énfasis4 15" xfId="1189"/>
    <cellStyle name="Énfasis4 16" xfId="1190"/>
    <cellStyle name="Énfasis4 17" xfId="1191"/>
    <cellStyle name="Énfasis4 18" xfId="1192"/>
    <cellStyle name="Énfasis4 19" xfId="1193"/>
    <cellStyle name="Énfasis4 2" xfId="1194"/>
    <cellStyle name="Énfasis4 20" xfId="1195"/>
    <cellStyle name="Énfasis4 21" xfId="1196"/>
    <cellStyle name="Énfasis4 22" xfId="1197"/>
    <cellStyle name="Énfasis4 23" xfId="1198"/>
    <cellStyle name="Énfasis4 24" xfId="1199"/>
    <cellStyle name="Énfasis4 25" xfId="1200"/>
    <cellStyle name="Énfasis4 26" xfId="1201"/>
    <cellStyle name="Énfasis4 27" xfId="1202"/>
    <cellStyle name="Énfasis4 28" xfId="1203"/>
    <cellStyle name="Énfasis4 29" xfId="1204"/>
    <cellStyle name="Énfasis4 3" xfId="1205"/>
    <cellStyle name="Énfasis4 30" xfId="1206"/>
    <cellStyle name="Énfasis4 31" xfId="1207"/>
    <cellStyle name="Énfasis4 32" xfId="1208"/>
    <cellStyle name="Énfasis4 33" xfId="1209"/>
    <cellStyle name="Énfasis4 34" xfId="1210"/>
    <cellStyle name="Énfasis4 35" xfId="1211"/>
    <cellStyle name="Énfasis4 36" xfId="1212"/>
    <cellStyle name="Énfasis4 37" xfId="1213"/>
    <cellStyle name="Énfasis4 38" xfId="1214"/>
    <cellStyle name="Énfasis4 39" xfId="1215"/>
    <cellStyle name="Énfasis4 4" xfId="1216"/>
    <cellStyle name="Énfasis4 40" xfId="1217"/>
    <cellStyle name="Énfasis4 41" xfId="1218"/>
    <cellStyle name="Énfasis4 42" xfId="1219"/>
    <cellStyle name="Énfasis4 43" xfId="1220"/>
    <cellStyle name="Énfasis4 5" xfId="1221"/>
    <cellStyle name="Énfasis4 6" xfId="1222"/>
    <cellStyle name="Énfasis4 7" xfId="1223"/>
    <cellStyle name="Énfasis4 8" xfId="1224"/>
    <cellStyle name="Énfasis4 9" xfId="1225"/>
    <cellStyle name="Énfasis5 1" xfId="1226"/>
    <cellStyle name="Énfasis5 10" xfId="1227"/>
    <cellStyle name="Énfasis5 11" xfId="1228"/>
    <cellStyle name="Énfasis5 12" xfId="1229"/>
    <cellStyle name="Énfasis5 13" xfId="1230"/>
    <cellStyle name="Énfasis5 14" xfId="1231"/>
    <cellStyle name="Énfasis5 15" xfId="1232"/>
    <cellStyle name="Énfasis5 16" xfId="1233"/>
    <cellStyle name="Énfasis5 17" xfId="1234"/>
    <cellStyle name="Énfasis5 18" xfId="1235"/>
    <cellStyle name="Énfasis5 19" xfId="1236"/>
    <cellStyle name="Énfasis5 2" xfId="1237"/>
    <cellStyle name="Énfasis5 20" xfId="1238"/>
    <cellStyle name="Énfasis5 21" xfId="1239"/>
    <cellStyle name="Énfasis5 22" xfId="1240"/>
    <cellStyle name="Énfasis5 23" xfId="1241"/>
    <cellStyle name="Énfasis5 24" xfId="1242"/>
    <cellStyle name="Énfasis5 25" xfId="1243"/>
    <cellStyle name="Énfasis5 26" xfId="1244"/>
    <cellStyle name="Énfasis5 27" xfId="1245"/>
    <cellStyle name="Énfasis5 28" xfId="1246"/>
    <cellStyle name="Énfasis5 29" xfId="1247"/>
    <cellStyle name="Énfasis5 3" xfId="1248"/>
    <cellStyle name="Énfasis5 30" xfId="1249"/>
    <cellStyle name="Énfasis5 31" xfId="1250"/>
    <cellStyle name="Énfasis5 32" xfId="1251"/>
    <cellStyle name="Énfasis5 33" xfId="1252"/>
    <cellStyle name="Énfasis5 34" xfId="1253"/>
    <cellStyle name="Énfasis5 35" xfId="1254"/>
    <cellStyle name="Énfasis5 36" xfId="1255"/>
    <cellStyle name="Énfasis5 37" xfId="1256"/>
    <cellStyle name="Énfasis5 38" xfId="1257"/>
    <cellStyle name="Énfasis5 39" xfId="1258"/>
    <cellStyle name="Énfasis5 4" xfId="1259"/>
    <cellStyle name="Énfasis5 40" xfId="1260"/>
    <cellStyle name="Énfasis5 41" xfId="1261"/>
    <cellStyle name="Énfasis5 42" xfId="1262"/>
    <cellStyle name="Énfasis5 43" xfId="1263"/>
    <cellStyle name="Énfasis5 5" xfId="1264"/>
    <cellStyle name="Énfasis5 6" xfId="1265"/>
    <cellStyle name="Énfasis5 7" xfId="1266"/>
    <cellStyle name="Énfasis5 8" xfId="1267"/>
    <cellStyle name="Énfasis5 9" xfId="1268"/>
    <cellStyle name="Énfasis6 1" xfId="1269"/>
    <cellStyle name="Énfasis6 10" xfId="1270"/>
    <cellStyle name="Énfasis6 11" xfId="1271"/>
    <cellStyle name="Énfasis6 12" xfId="1272"/>
    <cellStyle name="Énfasis6 13" xfId="1273"/>
    <cellStyle name="Énfasis6 14" xfId="1274"/>
    <cellStyle name="Énfasis6 15" xfId="1275"/>
    <cellStyle name="Énfasis6 16" xfId="1276"/>
    <cellStyle name="Énfasis6 17" xfId="1277"/>
    <cellStyle name="Énfasis6 18" xfId="1278"/>
    <cellStyle name="Énfasis6 19" xfId="1279"/>
    <cellStyle name="Énfasis6 2" xfId="1280"/>
    <cellStyle name="Énfasis6 20" xfId="1281"/>
    <cellStyle name="Énfasis6 21" xfId="1282"/>
    <cellStyle name="Énfasis6 22" xfId="1283"/>
    <cellStyle name="Énfasis6 23" xfId="1284"/>
    <cellStyle name="Énfasis6 24" xfId="1285"/>
    <cellStyle name="Énfasis6 25" xfId="1286"/>
    <cellStyle name="Énfasis6 26" xfId="1287"/>
    <cellStyle name="Énfasis6 27" xfId="1288"/>
    <cellStyle name="Énfasis6 28" xfId="1289"/>
    <cellStyle name="Énfasis6 29" xfId="1290"/>
    <cellStyle name="Énfasis6 3" xfId="1291"/>
    <cellStyle name="Énfasis6 30" xfId="1292"/>
    <cellStyle name="Énfasis6 31" xfId="1293"/>
    <cellStyle name="Énfasis6 32" xfId="1294"/>
    <cellStyle name="Énfasis6 33" xfId="1295"/>
    <cellStyle name="Énfasis6 34" xfId="1296"/>
    <cellStyle name="Énfasis6 35" xfId="1297"/>
    <cellStyle name="Énfasis6 36" xfId="1298"/>
    <cellStyle name="Énfasis6 37" xfId="1299"/>
    <cellStyle name="Énfasis6 38" xfId="1300"/>
    <cellStyle name="Énfasis6 39" xfId="1301"/>
    <cellStyle name="Énfasis6 4" xfId="1302"/>
    <cellStyle name="Énfasis6 40" xfId="1303"/>
    <cellStyle name="Énfasis6 41" xfId="1304"/>
    <cellStyle name="Énfasis6 42" xfId="1305"/>
    <cellStyle name="Énfasis6 43" xfId="1306"/>
    <cellStyle name="Énfasis6 5" xfId="1307"/>
    <cellStyle name="Énfasis6 6" xfId="1308"/>
    <cellStyle name="Énfasis6 7" xfId="1309"/>
    <cellStyle name="Énfasis6 8" xfId="1310"/>
    <cellStyle name="Énfasis6 9" xfId="1311"/>
    <cellStyle name="Entrada 1" xfId="1312"/>
    <cellStyle name="Entrada 10" xfId="1313"/>
    <cellStyle name="Entrada 11" xfId="1314"/>
    <cellStyle name="Entrada 12" xfId="1315"/>
    <cellStyle name="Entrada 13" xfId="1316"/>
    <cellStyle name="Entrada 14" xfId="1317"/>
    <cellStyle name="Entrada 15" xfId="1318"/>
    <cellStyle name="Entrada 16" xfId="1319"/>
    <cellStyle name="Entrada 17" xfId="1320"/>
    <cellStyle name="Entrada 18" xfId="1321"/>
    <cellStyle name="Entrada 19" xfId="1322"/>
    <cellStyle name="Entrada 2" xfId="1323"/>
    <cellStyle name="Entrada 2 2" xfId="1324"/>
    <cellStyle name="Entrada 20" xfId="1325"/>
    <cellStyle name="Entrada 21" xfId="1326"/>
    <cellStyle name="Entrada 22" xfId="1327"/>
    <cellStyle name="Entrada 23" xfId="1328"/>
    <cellStyle name="Entrada 24" xfId="1329"/>
    <cellStyle name="Entrada 25" xfId="1330"/>
    <cellStyle name="Entrada 26" xfId="1331"/>
    <cellStyle name="Entrada 27" xfId="1332"/>
    <cellStyle name="Entrada 28" xfId="1333"/>
    <cellStyle name="Entrada 29" xfId="1334"/>
    <cellStyle name="Entrada 3" xfId="1335"/>
    <cellStyle name="Entrada 3 2" xfId="1810"/>
    <cellStyle name="Entrada 30" xfId="1336"/>
    <cellStyle name="Entrada 31" xfId="1337"/>
    <cellStyle name="Entrada 32" xfId="1338"/>
    <cellStyle name="Entrada 33" xfId="1339"/>
    <cellStyle name="Entrada 34" xfId="1340"/>
    <cellStyle name="Entrada 35" xfId="1341"/>
    <cellStyle name="Entrada 36" xfId="1342"/>
    <cellStyle name="Entrada 37" xfId="1343"/>
    <cellStyle name="Entrada 38" xfId="1344"/>
    <cellStyle name="Entrada 39" xfId="1345"/>
    <cellStyle name="Entrada 4" xfId="1346"/>
    <cellStyle name="Entrada 40" xfId="1347"/>
    <cellStyle name="Entrada 41" xfId="1348"/>
    <cellStyle name="Entrada 42" xfId="1349"/>
    <cellStyle name="Entrada 43" xfId="1350"/>
    <cellStyle name="Entrada 5" xfId="1351"/>
    <cellStyle name="Entrada 6" xfId="1352"/>
    <cellStyle name="Entrada 7" xfId="1353"/>
    <cellStyle name="Entrada 8" xfId="1354"/>
    <cellStyle name="Entrada 9" xfId="1355"/>
    <cellStyle name="Euro" xfId="1356"/>
    <cellStyle name="Euro 2" xfId="1357"/>
    <cellStyle name="Euro 3" xfId="1358"/>
    <cellStyle name="Euro 4" xfId="1828"/>
    <cellStyle name="Incorrecte 2" xfId="1359"/>
    <cellStyle name="Incorrecto 1" xfId="1360"/>
    <cellStyle name="Incorrecto 10" xfId="1361"/>
    <cellStyle name="Incorrecto 11" xfId="1362"/>
    <cellStyle name="Incorrecto 12" xfId="1363"/>
    <cellStyle name="Incorrecto 13" xfId="1364"/>
    <cellStyle name="Incorrecto 14" xfId="1365"/>
    <cellStyle name="Incorrecto 15" xfId="1366"/>
    <cellStyle name="Incorrecto 16" xfId="1367"/>
    <cellStyle name="Incorrecto 17" xfId="1368"/>
    <cellStyle name="Incorrecto 18" xfId="1369"/>
    <cellStyle name="Incorrecto 19" xfId="1370"/>
    <cellStyle name="Incorrecto 2" xfId="1371"/>
    <cellStyle name="Incorrecto 20" xfId="1372"/>
    <cellStyle name="Incorrecto 21" xfId="1373"/>
    <cellStyle name="Incorrecto 22" xfId="1374"/>
    <cellStyle name="Incorrecto 23" xfId="1375"/>
    <cellStyle name="Incorrecto 24" xfId="1376"/>
    <cellStyle name="Incorrecto 25" xfId="1377"/>
    <cellStyle name="Incorrecto 26" xfId="1378"/>
    <cellStyle name="Incorrecto 27" xfId="1379"/>
    <cellStyle name="Incorrecto 28" xfId="1380"/>
    <cellStyle name="Incorrecto 29" xfId="1381"/>
    <cellStyle name="Incorrecto 3" xfId="1382"/>
    <cellStyle name="Incorrecto 30" xfId="1383"/>
    <cellStyle name="Incorrecto 31" xfId="1384"/>
    <cellStyle name="Incorrecto 32" xfId="1385"/>
    <cellStyle name="Incorrecto 33" xfId="1386"/>
    <cellStyle name="Incorrecto 34" xfId="1387"/>
    <cellStyle name="Incorrecto 35" xfId="1388"/>
    <cellStyle name="Incorrecto 36" xfId="1389"/>
    <cellStyle name="Incorrecto 37" xfId="1390"/>
    <cellStyle name="Incorrecto 38" xfId="1391"/>
    <cellStyle name="Incorrecto 39" xfId="1392"/>
    <cellStyle name="Incorrecto 4" xfId="1393"/>
    <cellStyle name="Incorrecto 40" xfId="1394"/>
    <cellStyle name="Incorrecto 41" xfId="1395"/>
    <cellStyle name="Incorrecto 42" xfId="1396"/>
    <cellStyle name="Incorrecto 43" xfId="1397"/>
    <cellStyle name="Incorrecto 5" xfId="1398"/>
    <cellStyle name="Incorrecto 6" xfId="1399"/>
    <cellStyle name="Incorrecto 7" xfId="1400"/>
    <cellStyle name="Incorrecto 8" xfId="1401"/>
    <cellStyle name="Incorrecto 9" xfId="1402"/>
    <cellStyle name="Milers 2" xfId="1403"/>
    <cellStyle name="Millares [0]_Modelo" xfId="25"/>
    <cellStyle name="Millares 2" xfId="1830"/>
    <cellStyle name="Neutral" xfId="26" builtinId="28" customBuiltin="1"/>
    <cellStyle name="Neutral 1" xfId="1406"/>
    <cellStyle name="Neutral 10" xfId="1407"/>
    <cellStyle name="Neutral 11" xfId="1408"/>
    <cellStyle name="Neutral 12" xfId="1409"/>
    <cellStyle name="Neutral 13" xfId="1410"/>
    <cellStyle name="Neutral 14" xfId="1411"/>
    <cellStyle name="Neutral 15" xfId="1412"/>
    <cellStyle name="Neutral 16" xfId="1413"/>
    <cellStyle name="Neutral 17" xfId="1414"/>
    <cellStyle name="Neutral 18" xfId="1415"/>
    <cellStyle name="Neutral 19" xfId="1416"/>
    <cellStyle name="Neutral 2" xfId="1417"/>
    <cellStyle name="Neutral 2 2" xfId="1418"/>
    <cellStyle name="Neutral 20" xfId="1419"/>
    <cellStyle name="Neutral 21" xfId="1420"/>
    <cellStyle name="Neutral 22" xfId="1421"/>
    <cellStyle name="Neutral 23" xfId="1422"/>
    <cellStyle name="Neutral 24" xfId="1423"/>
    <cellStyle name="Neutral 25" xfId="1424"/>
    <cellStyle name="Neutral 26" xfId="1425"/>
    <cellStyle name="Neutral 27" xfId="1426"/>
    <cellStyle name="Neutral 28" xfId="1427"/>
    <cellStyle name="Neutral 29" xfId="1428"/>
    <cellStyle name="Neutral 3" xfId="1429"/>
    <cellStyle name="Neutral 3 2" xfId="1811"/>
    <cellStyle name="Neutral 30" xfId="1430"/>
    <cellStyle name="Neutral 31" xfId="1431"/>
    <cellStyle name="Neutral 32" xfId="1432"/>
    <cellStyle name="Neutral 33" xfId="1433"/>
    <cellStyle name="Neutral 34" xfId="1434"/>
    <cellStyle name="Neutral 35" xfId="1435"/>
    <cellStyle name="Neutral 36" xfId="1436"/>
    <cellStyle name="Neutral 37" xfId="1437"/>
    <cellStyle name="Neutral 38" xfId="1438"/>
    <cellStyle name="Neutral 39" xfId="1439"/>
    <cellStyle name="Neutral 4" xfId="1440"/>
    <cellStyle name="Neutral 40" xfId="1441"/>
    <cellStyle name="Neutral 41" xfId="1442"/>
    <cellStyle name="Neutral 42" xfId="1443"/>
    <cellStyle name="Neutral 43" xfId="1444"/>
    <cellStyle name="Neutral 44" xfId="1405"/>
    <cellStyle name="Neutral 5" xfId="1445"/>
    <cellStyle name="Neutral 6" xfId="1446"/>
    <cellStyle name="Neutral 7" xfId="1447"/>
    <cellStyle name="Neutral 8" xfId="1448"/>
    <cellStyle name="Neutral 9" xfId="1449"/>
    <cellStyle name="Normal" xfId="0" builtinId="0"/>
    <cellStyle name="Normal 10" xfId="1450"/>
    <cellStyle name="Normal 11" xfId="1451"/>
    <cellStyle name="Normal 12" xfId="1452"/>
    <cellStyle name="Normal 13" xfId="1453"/>
    <cellStyle name="Normal 14" xfId="1454"/>
    <cellStyle name="Normal 15" xfId="1455"/>
    <cellStyle name="Normal 16" xfId="1456"/>
    <cellStyle name="Normal 17" xfId="1457"/>
    <cellStyle name="Normal 18" xfId="1458"/>
    <cellStyle name="Normal 19" xfId="1459"/>
    <cellStyle name="Normal 2" xfId="27"/>
    <cellStyle name="Normal 2 2" xfId="35"/>
    <cellStyle name="Normal 2 3" xfId="1460"/>
    <cellStyle name="Normal 20" xfId="1461"/>
    <cellStyle name="Normal 21" xfId="1462"/>
    <cellStyle name="Normal 22" xfId="1463"/>
    <cellStyle name="Normal 23" xfId="1464"/>
    <cellStyle name="Normal 24" xfId="1465"/>
    <cellStyle name="Normal 25" xfId="1466"/>
    <cellStyle name="Normal 26" xfId="1467"/>
    <cellStyle name="Normal 27" xfId="1468"/>
    <cellStyle name="Normal 28" xfId="1469"/>
    <cellStyle name="Normal 29" xfId="1470"/>
    <cellStyle name="Normal 3" xfId="28"/>
    <cellStyle name="Normal 3 2" xfId="1472"/>
    <cellStyle name="Normal 3 2 2" xfId="1831"/>
    <cellStyle name="Normal 3 3" xfId="1471"/>
    <cellStyle name="Normal 3 4" xfId="1812"/>
    <cellStyle name="Normal 3 5" xfId="1834"/>
    <cellStyle name="Normal 30" xfId="1473"/>
    <cellStyle name="Normal 31" xfId="36"/>
    <cellStyle name="Normal 31 2" xfId="1837"/>
    <cellStyle name="Normal 32" xfId="1815"/>
    <cellStyle name="Normal 33" xfId="1832"/>
    <cellStyle name="Normal 33 2" xfId="1836"/>
    <cellStyle name="Normal 33 2 2" xfId="1839"/>
    <cellStyle name="Normal 34" xfId="1833"/>
    <cellStyle name="Normal 35" xfId="1838"/>
    <cellStyle name="Normal 4" xfId="34"/>
    <cellStyle name="Normal 4 2" xfId="1474"/>
    <cellStyle name="Normal 42" xfId="1475"/>
    <cellStyle name="Normal 43" xfId="1476"/>
    <cellStyle name="Normal 5" xfId="1477"/>
    <cellStyle name="Normal 6" xfId="1478"/>
    <cellStyle name="Normal 7" xfId="1479"/>
    <cellStyle name="Normal 8" xfId="1480"/>
    <cellStyle name="Normal 9" xfId="1481"/>
    <cellStyle name="Normal_Modelo" xfId="29"/>
    <cellStyle name="Nota 2" xfId="1482"/>
    <cellStyle name="Nota 2 2" xfId="1813"/>
    <cellStyle name="Notas 1" xfId="1483"/>
    <cellStyle name="Notas 10" xfId="1484"/>
    <cellStyle name="Notas 11" xfId="1485"/>
    <cellStyle name="Notas 12" xfId="1486"/>
    <cellStyle name="Notas 13" xfId="1487"/>
    <cellStyle name="Notas 14" xfId="1488"/>
    <cellStyle name="Notas 15" xfId="1489"/>
    <cellStyle name="Notas 16" xfId="1490"/>
    <cellStyle name="Notas 17" xfId="1491"/>
    <cellStyle name="Notas 18" xfId="1492"/>
    <cellStyle name="Notas 19" xfId="1493"/>
    <cellStyle name="Notas 2" xfId="1494"/>
    <cellStyle name="Notas 20" xfId="1495"/>
    <cellStyle name="Notas 21" xfId="1496"/>
    <cellStyle name="Notas 22" xfId="1497"/>
    <cellStyle name="Notas 23" xfId="1498"/>
    <cellStyle name="Notas 24" xfId="1499"/>
    <cellStyle name="Notas 25" xfId="1500"/>
    <cellStyle name="Notas 26" xfId="1501"/>
    <cellStyle name="Notas 27" xfId="1502"/>
    <cellStyle name="Notas 28" xfId="1503"/>
    <cellStyle name="Notas 29" xfId="1504"/>
    <cellStyle name="Notas 3" xfId="1505"/>
    <cellStyle name="Notas 30" xfId="1506"/>
    <cellStyle name="Notas 31" xfId="1507"/>
    <cellStyle name="Notas 32" xfId="1508"/>
    <cellStyle name="Notas 33" xfId="1509"/>
    <cellStyle name="Notas 34" xfId="1510"/>
    <cellStyle name="Notas 35" xfId="1511"/>
    <cellStyle name="Notas 36" xfId="1512"/>
    <cellStyle name="Notas 37" xfId="1513"/>
    <cellStyle name="Notas 38" xfId="1514"/>
    <cellStyle name="Notas 39" xfId="1515"/>
    <cellStyle name="Notas 4" xfId="1516"/>
    <cellStyle name="Notas 40" xfId="1517"/>
    <cellStyle name="Notas 41" xfId="1518"/>
    <cellStyle name="Notas 42" xfId="1519"/>
    <cellStyle name="Notas 43" xfId="1520"/>
    <cellStyle name="Notas 5" xfId="1521"/>
    <cellStyle name="Notas 6" xfId="1522"/>
    <cellStyle name="Notas 7" xfId="1523"/>
    <cellStyle name="Notas 8" xfId="1524"/>
    <cellStyle name="Notas 9" xfId="1525"/>
    <cellStyle name="Note 2" xfId="30"/>
    <cellStyle name="Percent 2" xfId="1835"/>
    <cellStyle name="Percentatge" xfId="31" builtinId="5"/>
    <cellStyle name="Percentual 2" xfId="1526"/>
    <cellStyle name="Porcentual 2" xfId="33"/>
    <cellStyle name="Porcentual 2 2" xfId="1527"/>
    <cellStyle name="Porcentual 3" xfId="1528"/>
    <cellStyle name="Resultat 2" xfId="1529"/>
    <cellStyle name="Salida 1" xfId="1530"/>
    <cellStyle name="Salida 10" xfId="1531"/>
    <cellStyle name="Salida 11" xfId="1532"/>
    <cellStyle name="Salida 12" xfId="1533"/>
    <cellStyle name="Salida 13" xfId="1534"/>
    <cellStyle name="Salida 14" xfId="1535"/>
    <cellStyle name="Salida 15" xfId="1536"/>
    <cellStyle name="Salida 16" xfId="1537"/>
    <cellStyle name="Salida 17" xfId="1538"/>
    <cellStyle name="Salida 18" xfId="1539"/>
    <cellStyle name="Salida 19" xfId="1540"/>
    <cellStyle name="Salida 2" xfId="1541"/>
    <cellStyle name="Salida 20" xfId="1542"/>
    <cellStyle name="Salida 21" xfId="1543"/>
    <cellStyle name="Salida 22" xfId="1544"/>
    <cellStyle name="Salida 23" xfId="1545"/>
    <cellStyle name="Salida 24" xfId="1546"/>
    <cellStyle name="Salida 25" xfId="1547"/>
    <cellStyle name="Salida 26" xfId="1548"/>
    <cellStyle name="Salida 27" xfId="1549"/>
    <cellStyle name="Salida 28" xfId="1550"/>
    <cellStyle name="Salida 29" xfId="1551"/>
    <cellStyle name="Salida 3" xfId="1552"/>
    <cellStyle name="Salida 30" xfId="1553"/>
    <cellStyle name="Salida 31" xfId="1554"/>
    <cellStyle name="Salida 32" xfId="1555"/>
    <cellStyle name="Salida 33" xfId="1556"/>
    <cellStyle name="Salida 34" xfId="1557"/>
    <cellStyle name="Salida 35" xfId="1558"/>
    <cellStyle name="Salida 36" xfId="1559"/>
    <cellStyle name="Salida 37" xfId="1560"/>
    <cellStyle name="Salida 38" xfId="1561"/>
    <cellStyle name="Salida 39" xfId="1562"/>
    <cellStyle name="Salida 4" xfId="1563"/>
    <cellStyle name="Salida 40" xfId="1564"/>
    <cellStyle name="Salida 41" xfId="1565"/>
    <cellStyle name="Salida 42" xfId="1566"/>
    <cellStyle name="Salida 5" xfId="1567"/>
    <cellStyle name="Salida 6" xfId="1568"/>
    <cellStyle name="Salida 7" xfId="1569"/>
    <cellStyle name="Salida 8" xfId="1570"/>
    <cellStyle name="Salida 9" xfId="1571"/>
    <cellStyle name="SAPBEXchaText" xfId="1572"/>
    <cellStyle name="Text d'advertiment 2" xfId="1573"/>
    <cellStyle name="Text explicatiu 2" xfId="1574"/>
    <cellStyle name="Texto de advertencia 1" xfId="1575"/>
    <cellStyle name="Texto de advertencia 10" xfId="1576"/>
    <cellStyle name="Texto de advertencia 11" xfId="1577"/>
    <cellStyle name="Texto de advertencia 12" xfId="1578"/>
    <cellStyle name="Texto de advertencia 13" xfId="1579"/>
    <cellStyle name="Texto de advertencia 14" xfId="1580"/>
    <cellStyle name="Texto de advertencia 15" xfId="1581"/>
    <cellStyle name="Texto de advertencia 16" xfId="1582"/>
    <cellStyle name="Texto de advertencia 17" xfId="1583"/>
    <cellStyle name="Texto de advertencia 18" xfId="1584"/>
    <cellStyle name="Texto de advertencia 19" xfId="1585"/>
    <cellStyle name="Texto de advertencia 2" xfId="1586"/>
    <cellStyle name="Texto de advertencia 20" xfId="1587"/>
    <cellStyle name="Texto de advertencia 21" xfId="1588"/>
    <cellStyle name="Texto de advertencia 22" xfId="1589"/>
    <cellStyle name="Texto de advertencia 23" xfId="1590"/>
    <cellStyle name="Texto de advertencia 24" xfId="1591"/>
    <cellStyle name="Texto de advertencia 25" xfId="1592"/>
    <cellStyle name="Texto de advertencia 26" xfId="1593"/>
    <cellStyle name="Texto de advertencia 27" xfId="1594"/>
    <cellStyle name="Texto de advertencia 28" xfId="1595"/>
    <cellStyle name="Texto de advertencia 29" xfId="1596"/>
    <cellStyle name="Texto de advertencia 3" xfId="1597"/>
    <cellStyle name="Texto de advertencia 30" xfId="1598"/>
    <cellStyle name="Texto de advertencia 31" xfId="1599"/>
    <cellStyle name="Texto de advertencia 32" xfId="1600"/>
    <cellStyle name="Texto de advertencia 33" xfId="1601"/>
    <cellStyle name="Texto de advertencia 34" xfId="1602"/>
    <cellStyle name="Texto de advertencia 35" xfId="1603"/>
    <cellStyle name="Texto de advertencia 36" xfId="1604"/>
    <cellStyle name="Texto de advertencia 37" xfId="1605"/>
    <cellStyle name="Texto de advertencia 38" xfId="1606"/>
    <cellStyle name="Texto de advertencia 39" xfId="1607"/>
    <cellStyle name="Texto de advertencia 4" xfId="1608"/>
    <cellStyle name="Texto de advertencia 40" xfId="1609"/>
    <cellStyle name="Texto de advertencia 41" xfId="1610"/>
    <cellStyle name="Texto de advertencia 42" xfId="1611"/>
    <cellStyle name="Texto de advertencia 5" xfId="1612"/>
    <cellStyle name="Texto de advertencia 6" xfId="1613"/>
    <cellStyle name="Texto de advertencia 7" xfId="1614"/>
    <cellStyle name="Texto de advertencia 8" xfId="1615"/>
    <cellStyle name="Texto de advertencia 9" xfId="1616"/>
    <cellStyle name="Texto explicativo 1" xfId="1617"/>
    <cellStyle name="Texto explicativo 10" xfId="1618"/>
    <cellStyle name="Texto explicativo 11" xfId="1619"/>
    <cellStyle name="Texto explicativo 12" xfId="1620"/>
    <cellStyle name="Texto explicativo 13" xfId="1621"/>
    <cellStyle name="Texto explicativo 14" xfId="1622"/>
    <cellStyle name="Texto explicativo 15" xfId="1623"/>
    <cellStyle name="Texto explicativo 16" xfId="1624"/>
    <cellStyle name="Texto explicativo 17" xfId="1625"/>
    <cellStyle name="Texto explicativo 18" xfId="1626"/>
    <cellStyle name="Texto explicativo 19" xfId="1627"/>
    <cellStyle name="Texto explicativo 2" xfId="1628"/>
    <cellStyle name="Texto explicativo 20" xfId="1629"/>
    <cellStyle name="Texto explicativo 21" xfId="1630"/>
    <cellStyle name="Texto explicativo 22" xfId="1631"/>
    <cellStyle name="Texto explicativo 23" xfId="1632"/>
    <cellStyle name="Texto explicativo 24" xfId="1633"/>
    <cellStyle name="Texto explicativo 25" xfId="1634"/>
    <cellStyle name="Texto explicativo 26" xfId="1635"/>
    <cellStyle name="Texto explicativo 27" xfId="1636"/>
    <cellStyle name="Texto explicativo 28" xfId="1637"/>
    <cellStyle name="Texto explicativo 29" xfId="1638"/>
    <cellStyle name="Texto explicativo 3" xfId="1639"/>
    <cellStyle name="Texto explicativo 30" xfId="1640"/>
    <cellStyle name="Texto explicativo 31" xfId="1641"/>
    <cellStyle name="Texto explicativo 32" xfId="1642"/>
    <cellStyle name="Texto explicativo 33" xfId="1643"/>
    <cellStyle name="Texto explicativo 34" xfId="1644"/>
    <cellStyle name="Texto explicativo 35" xfId="1645"/>
    <cellStyle name="Texto explicativo 36" xfId="1646"/>
    <cellStyle name="Texto explicativo 37" xfId="1647"/>
    <cellStyle name="Texto explicativo 38" xfId="1648"/>
    <cellStyle name="Texto explicativo 39" xfId="1649"/>
    <cellStyle name="Texto explicativo 4" xfId="1650"/>
    <cellStyle name="Texto explicativo 40" xfId="1651"/>
    <cellStyle name="Texto explicativo 41" xfId="1652"/>
    <cellStyle name="Texto explicativo 42" xfId="1653"/>
    <cellStyle name="Texto explicativo 5" xfId="1654"/>
    <cellStyle name="Texto explicativo 6" xfId="1655"/>
    <cellStyle name="Texto explicativo 7" xfId="1656"/>
    <cellStyle name="Texto explicativo 8" xfId="1657"/>
    <cellStyle name="Texto explicativo 9" xfId="1658"/>
    <cellStyle name="Títol 1 2" xfId="1659"/>
    <cellStyle name="Títol 2 2" xfId="1660"/>
    <cellStyle name="Títol 3 2" xfId="1661"/>
    <cellStyle name="Títol 4 2" xfId="1662"/>
    <cellStyle name="Títol 5" xfId="1663"/>
    <cellStyle name="Título 1 1" xfId="1664"/>
    <cellStyle name="Título 1 10" xfId="1665"/>
    <cellStyle name="Título 1 11" xfId="1666"/>
    <cellStyle name="Título 1 12" xfId="1667"/>
    <cellStyle name="Título 1 13" xfId="1668"/>
    <cellStyle name="Título 1 14" xfId="1669"/>
    <cellStyle name="Título 1 15" xfId="1670"/>
    <cellStyle name="Título 1 16" xfId="1671"/>
    <cellStyle name="Título 1 17" xfId="1672"/>
    <cellStyle name="Título 1 18" xfId="1673"/>
    <cellStyle name="Título 1 19" xfId="1674"/>
    <cellStyle name="Título 1 2" xfId="1675"/>
    <cellStyle name="Título 1 20" xfId="1676"/>
    <cellStyle name="Título 1 21" xfId="1677"/>
    <cellStyle name="Título 1 22" xfId="1678"/>
    <cellStyle name="Título 1 23" xfId="1679"/>
    <cellStyle name="Título 1 24" xfId="1680"/>
    <cellStyle name="Título 1 25" xfId="1681"/>
    <cellStyle name="Título 1 26" xfId="1682"/>
    <cellStyle name="Título 1 27" xfId="1683"/>
    <cellStyle name="Título 1 28" xfId="1684"/>
    <cellStyle name="Título 1 29" xfId="1685"/>
    <cellStyle name="Título 1 3" xfId="1686"/>
    <cellStyle name="Título 1 30" xfId="1687"/>
    <cellStyle name="Título 1 31" xfId="1688"/>
    <cellStyle name="Título 1 32" xfId="1689"/>
    <cellStyle name="Título 1 33" xfId="1690"/>
    <cellStyle name="Título 1 34" xfId="1691"/>
    <cellStyle name="Título 1 35" xfId="1692"/>
    <cellStyle name="Título 1 36" xfId="1693"/>
    <cellStyle name="Título 1 37" xfId="1694"/>
    <cellStyle name="Título 1 38" xfId="1695"/>
    <cellStyle name="Título 1 39" xfId="1696"/>
    <cellStyle name="Título 1 4" xfId="1697"/>
    <cellStyle name="Título 1 40" xfId="1698"/>
    <cellStyle name="Título 1 41" xfId="1699"/>
    <cellStyle name="Título 1 42" xfId="1700"/>
    <cellStyle name="Título 1 5" xfId="1701"/>
    <cellStyle name="Título 1 6" xfId="1702"/>
    <cellStyle name="Título 1 7" xfId="1703"/>
    <cellStyle name="Título 1 8" xfId="1704"/>
    <cellStyle name="Título 1 9" xfId="1705"/>
    <cellStyle name="Título 10" xfId="1706"/>
    <cellStyle name="Título 11" xfId="1707"/>
    <cellStyle name="Título 12" xfId="1708"/>
    <cellStyle name="Título 13" xfId="1709"/>
    <cellStyle name="Título 14" xfId="1710"/>
    <cellStyle name="Título 15" xfId="1711"/>
    <cellStyle name="Título 16" xfId="1712"/>
    <cellStyle name="Título 17" xfId="1713"/>
    <cellStyle name="Título 18" xfId="1714"/>
    <cellStyle name="Título 19" xfId="1715"/>
    <cellStyle name="Título 2 1" xfId="1716"/>
    <cellStyle name="Título 2 10" xfId="1717"/>
    <cellStyle name="Título 2 11" xfId="1718"/>
    <cellStyle name="Título 2 12" xfId="1719"/>
    <cellStyle name="Título 2 13" xfId="1720"/>
    <cellStyle name="Título 2 14" xfId="1721"/>
    <cellStyle name="Título 2 15" xfId="1722"/>
    <cellStyle name="Título 2 16" xfId="1723"/>
    <cellStyle name="Título 2 17" xfId="1724"/>
    <cellStyle name="Título 2 18" xfId="1725"/>
    <cellStyle name="Título 2 19" xfId="1726"/>
    <cellStyle name="Título 2 2" xfId="1727"/>
    <cellStyle name="Título 2 20" xfId="1728"/>
    <cellStyle name="Título 2 21" xfId="1729"/>
    <cellStyle name="Título 2 22" xfId="1730"/>
    <cellStyle name="Título 2 23" xfId="1731"/>
    <cellStyle name="Título 2 24" xfId="1732"/>
    <cellStyle name="Título 2 25" xfId="1733"/>
    <cellStyle name="Título 2 26" xfId="1734"/>
    <cellStyle name="Título 2 27" xfId="1735"/>
    <cellStyle name="Título 2 28" xfId="1736"/>
    <cellStyle name="Título 2 29" xfId="1737"/>
    <cellStyle name="Título 2 3" xfId="1738"/>
    <cellStyle name="Título 2 30" xfId="1739"/>
    <cellStyle name="Título 2 31" xfId="1740"/>
    <cellStyle name="Título 2 32" xfId="1741"/>
    <cellStyle name="Título 2 33" xfId="1742"/>
    <cellStyle name="Título 2 34" xfId="1743"/>
    <cellStyle name="Título 2 35" xfId="1744"/>
    <cellStyle name="Título 2 36" xfId="1745"/>
    <cellStyle name="Título 2 37" xfId="1746"/>
    <cellStyle name="Título 2 38" xfId="1747"/>
    <cellStyle name="Título 2 39" xfId="1748"/>
    <cellStyle name="Título 2 4" xfId="1749"/>
    <cellStyle name="Título 2 40" xfId="1750"/>
    <cellStyle name="Título 2 41" xfId="1751"/>
    <cellStyle name="Título 2 42" xfId="1752"/>
    <cellStyle name="Título 2 5" xfId="1753"/>
    <cellStyle name="Título 2 6" xfId="1754"/>
    <cellStyle name="Título 2 7" xfId="1755"/>
    <cellStyle name="Título 2 8" xfId="1756"/>
    <cellStyle name="Título 2 9" xfId="1757"/>
    <cellStyle name="Título 20" xfId="1758"/>
    <cellStyle name="Título 21" xfId="1759"/>
    <cellStyle name="Título 22" xfId="1760"/>
    <cellStyle name="Título 23" xfId="1761"/>
    <cellStyle name="Título 24" xfId="1762"/>
    <cellStyle name="Título 25" xfId="1763"/>
    <cellStyle name="Título 26" xfId="1764"/>
    <cellStyle name="Título 27" xfId="1765"/>
    <cellStyle name="Título 28" xfId="1766"/>
    <cellStyle name="Título 29" xfId="1767"/>
    <cellStyle name="Título 3 1" xfId="1768"/>
    <cellStyle name="Título 3 10" xfId="1769"/>
    <cellStyle name="Título 3 11" xfId="1770"/>
    <cellStyle name="Título 3 12" xfId="1771"/>
    <cellStyle name="Título 3 13" xfId="1772"/>
    <cellStyle name="Título 3 14" xfId="1773"/>
    <cellStyle name="Título 3 15" xfId="1774"/>
    <cellStyle name="Título 3 16" xfId="1775"/>
    <cellStyle name="Título 3 17" xfId="1776"/>
    <cellStyle name="Título 3 18" xfId="1777"/>
    <cellStyle name="Título 3 2" xfId="1778"/>
    <cellStyle name="Título 3 3" xfId="1779"/>
    <cellStyle name="Título 3 4" xfId="1780"/>
    <cellStyle name="Título 3 5" xfId="1781"/>
    <cellStyle name="Título 3 6" xfId="1782"/>
    <cellStyle name="Título 4" xfId="1783"/>
    <cellStyle name="Título 5" xfId="1784"/>
    <cellStyle name="Título 6" xfId="1785"/>
    <cellStyle name="Título 7" xfId="1786"/>
    <cellStyle name="Título 8" xfId="1787"/>
    <cellStyle name="Total" xfId="32" builtinId="25" customBuiltin="1"/>
    <cellStyle name="Total 1" xfId="1789"/>
    <cellStyle name="Total 2" xfId="1790"/>
    <cellStyle name="Total 2 2" xfId="1791"/>
    <cellStyle name="Total 3" xfId="1792"/>
    <cellStyle name="Total 3 2" xfId="1814"/>
    <cellStyle name="Total 4" xfId="1793"/>
    <cellStyle name="Total 5" xfId="1794"/>
    <cellStyle name="Total 6" xfId="1788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26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5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externalLink" Target="externalLinks/externalLink9.xml"/><Relationship Id="rId33" Type="http://schemas.openxmlformats.org/officeDocument/2006/relationships/externalLink" Target="externalLinks/externalLink17.xml"/><Relationship Id="rId38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4.xml"/><Relationship Id="rId29" Type="http://schemas.openxmlformats.org/officeDocument/2006/relationships/externalLink" Target="externalLinks/externalLink1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8.xml"/><Relationship Id="rId32" Type="http://schemas.openxmlformats.org/officeDocument/2006/relationships/externalLink" Target="externalLinks/externalLink16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7.xml"/><Relationship Id="rId28" Type="http://schemas.openxmlformats.org/officeDocument/2006/relationships/externalLink" Target="externalLinks/externalLink12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31" Type="http://schemas.openxmlformats.org/officeDocument/2006/relationships/externalLink" Target="externalLinks/externalLink1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6.xml"/><Relationship Id="rId27" Type="http://schemas.openxmlformats.org/officeDocument/2006/relationships/externalLink" Target="externalLinks/externalLink11.xml"/><Relationship Id="rId30" Type="http://schemas.openxmlformats.org/officeDocument/2006/relationships/externalLink" Target="externalLinks/externalLink14.xml"/><Relationship Id="rId35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0</xdr:row>
      <xdr:rowOff>0</xdr:rowOff>
    </xdr:from>
    <xdr:to>
      <xdr:col>3</xdr:col>
      <xdr:colOff>342900</xdr:colOff>
      <xdr:row>0</xdr:row>
      <xdr:rowOff>0</xdr:rowOff>
    </xdr:to>
    <xdr:sp macro="" textlink="">
      <xdr:nvSpPr>
        <xdr:cNvPr id="2" name="Line 10"/>
        <xdr:cNvSpPr>
          <a:spLocks noChangeShapeType="1"/>
        </xdr:cNvSpPr>
      </xdr:nvSpPr>
      <xdr:spPr bwMode="auto">
        <a:xfrm flipV="1">
          <a:off x="7848600" y="0"/>
          <a:ext cx="3333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ffectLst>
          <a:outerShdw dist="35921" dir="2700000" algn="ctr" rotWithShape="0">
            <a:srgbClr val="000000"/>
          </a:outerShdw>
        </a:effectLst>
      </xdr:spPr>
      <xdr:txBody>
        <a:bodyPr/>
        <a:lstStyle/>
        <a:p>
          <a:endParaRPr lang="es-ES"/>
        </a:p>
      </xdr:txBody>
    </xdr:sp>
    <xdr:clientData/>
  </xdr:twoCellAnchor>
  <xdr:twoCellAnchor>
    <xdr:from>
      <xdr:col>3</xdr:col>
      <xdr:colOff>0</xdr:colOff>
      <xdr:row>0</xdr:row>
      <xdr:rowOff>0</xdr:rowOff>
    </xdr:from>
    <xdr:to>
      <xdr:col>5</xdr:col>
      <xdr:colOff>295275</xdr:colOff>
      <xdr:row>0</xdr:row>
      <xdr:rowOff>0</xdr:rowOff>
    </xdr:to>
    <xdr:sp macro="" textlink="">
      <xdr:nvSpPr>
        <xdr:cNvPr id="3" name="Line 12"/>
        <xdr:cNvSpPr>
          <a:spLocks noChangeShapeType="1"/>
        </xdr:cNvSpPr>
      </xdr:nvSpPr>
      <xdr:spPr bwMode="auto">
        <a:xfrm flipV="1">
          <a:off x="7839075" y="0"/>
          <a:ext cx="3390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ffectLst>
          <a:outerShdw dist="35921" dir="2700000" algn="ctr" rotWithShape="0">
            <a:srgbClr val="000000"/>
          </a:outerShdw>
        </a:effectLst>
      </xdr:spPr>
      <xdr:txBody>
        <a:bodyPr/>
        <a:lstStyle/>
        <a:p>
          <a:endParaRPr lang="es-ES"/>
        </a:p>
      </xdr:txBody>
    </xdr:sp>
    <xdr:clientData/>
  </xdr:twoCellAnchor>
  <xdr:twoCellAnchor>
    <xdr:from>
      <xdr:col>8</xdr:col>
      <xdr:colOff>38100</xdr:colOff>
      <xdr:row>0</xdr:row>
      <xdr:rowOff>0</xdr:rowOff>
    </xdr:from>
    <xdr:to>
      <xdr:col>8</xdr:col>
      <xdr:colOff>266700</xdr:colOff>
      <xdr:row>0</xdr:row>
      <xdr:rowOff>0</xdr:rowOff>
    </xdr:to>
    <xdr:sp macro="" textlink="">
      <xdr:nvSpPr>
        <xdr:cNvPr id="4" name="Line 14"/>
        <xdr:cNvSpPr>
          <a:spLocks noChangeShapeType="1"/>
        </xdr:cNvSpPr>
      </xdr:nvSpPr>
      <xdr:spPr bwMode="auto">
        <a:xfrm flipV="1">
          <a:off x="14763750" y="0"/>
          <a:ext cx="2286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ffectLst>
          <a:outerShdw dist="35921" dir="2700000" algn="ctr" rotWithShape="0">
            <a:srgbClr val="000000"/>
          </a:outerShdw>
        </a:effectLst>
      </xdr:spPr>
      <xdr:txBody>
        <a:bodyPr/>
        <a:lstStyle/>
        <a:p>
          <a:endParaRPr lang="es-ES"/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9</xdr:col>
      <xdr:colOff>171450</xdr:colOff>
      <xdr:row>0</xdr:row>
      <xdr:rowOff>0</xdr:rowOff>
    </xdr:to>
    <xdr:sp macro="" textlink="">
      <xdr:nvSpPr>
        <xdr:cNvPr id="5" name="Line 16"/>
        <xdr:cNvSpPr>
          <a:spLocks noChangeShapeType="1"/>
        </xdr:cNvSpPr>
      </xdr:nvSpPr>
      <xdr:spPr bwMode="auto">
        <a:xfrm flipV="1">
          <a:off x="14725650" y="0"/>
          <a:ext cx="1409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ffectLst>
          <a:outerShdw dist="35921" dir="2700000" algn="ctr" rotWithShape="0">
            <a:srgbClr val="000000"/>
          </a:outerShdw>
        </a:effectLst>
      </xdr:spPr>
      <xdr:txBody>
        <a:bodyPr/>
        <a:lstStyle/>
        <a:p>
          <a:endParaRPr lang="es-ES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ressupost_Gral._IN3_200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IN3\Pressupost\Pressupost%202004\budget2004\Innovaci&#243;\Informe%20per%20Mariona%20v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Gestio%20Pressupostaria\Pressupost\Pres02\Fitxers%20Reunions\Reuni&#243;%2025_02_02\IN3_2002_Vpd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oc-patata\economia\Gestio%20Pressupostaria\Pressupost\Pres04\Elaboraci&#243;%20Pressupost%202004\Fitxers%20reunions%20oficials%20Pre04\Consell%20de%20Govern%20180204\Pres%202004%20ofic.%20unica%20v3.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oc-patata\economia\Gestio%20Pressupostaria\Pressupost\Pres02\Fitxers%20Reunions\Reuni&#243;%2025_02_02\IN3_2002_Vpd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Empreses\Tancaments\TANCAMENTS%202005\DESEMBRE%2005\Informe%20tancament%202005\definitiu\Gestio%20Pressupostaria\Pressupost\Pres02\Fitxers%20Reunions\Reuni&#243;%2025_02_02\IN3_2002_Vpd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EHerreroD\Configuraci&#243;n%20local\Archivos%20temporales%20de%20Internet\Content.Outlook\C1FYRWV4\Inventari%202TLIDIA%2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2260.1%20Balance%20de%20Trabajo%20NPGC%2008%20-%20Normal%20con%20Cuentas%2031.12.2011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Users\mcortada\AppData\Local\Temp\Deloitte.DA3\Docs\26747\2093449166000000178\28210%20S&#225;bana%20FUOC%203112201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oc-patata\economia\Economia\IN3\Pressupost\2004\Pres%202004\Pres%202004%20ofic.%20unica%20v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10_Auditoria\Any%202013\Fase%20final\EFE\Any%202011\Economia\IN3\Pressupost\2004\Pres%202004\Pres%202004%20ofic.%20unica%20v3.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10_Auditoria\Any%202013\Fase%20final\EFE\Any%202011\WINDOWS\Archivos%20temporales%20de%20Internet\OLK8282\PP_IN3_2001\Attualizzazione_dati_200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Gestio%20Pressupostaria\FUOC\Control%20de%20Gesti&#243;%202003\Centres%20Responsabilitat%20i%20LA\IGE%20-%20IN3\Tancament%20Abril%202003\PP_IN3_2001\Attualizzazione_dati_200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Archivos%20temporales%20de%20Internet\OLK8282\PP_IN3_2001\Attualizzazione_dati_20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WINDOWS\Archivos%20temporales%20de%20Internet\OLK8282\PP_IN3_2001\Attualizzazione_dati_200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oc-patata\economia\Economia\IN3\Pressupost\2004\Pres%2004%20091203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10_Auditoria\Any%202013\Fase%20final\EFE\Any%202011\Economia\IN3\Pressupost\2004\Pres%2004%2009120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"/>
      <sheetName val="P.Oficial2002"/>
      <sheetName val="P.Gestio"/>
      <sheetName val="R"/>
      <sheetName val="DInnovAdmGral"/>
      <sheetName val="Recerca"/>
      <sheetName val="Innov."/>
      <sheetName val="TT"/>
      <sheetName val="Doctorat"/>
      <sheetName val="SeuIN3CTF"/>
      <sheetName val="Nous Proj.03"/>
      <sheetName val="PressNProjectes"/>
      <sheetName val="SUPRA"/>
      <sheetName val="Innov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30">
          <cell r="E130">
            <v>0.5</v>
          </cell>
        </row>
      </sheetData>
      <sheetData sheetId="6" refreshError="1">
        <row r="5">
          <cell r="G5">
            <v>166.386</v>
          </cell>
        </row>
        <row r="139">
          <cell r="E139">
            <v>0.65</v>
          </cell>
        </row>
      </sheetData>
      <sheetData sheetId="7" refreshError="1">
        <row r="118">
          <cell r="D118">
            <v>0.7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4--"/>
      <sheetName val="2004(2)"/>
      <sheetName val="Distribució"/>
      <sheetName val="APLIC. X CLIENT"/>
      <sheetName val="Tarifa T"/>
      <sheetName val="Dades Gen a Set 03"/>
    </sheetNames>
    <sheetDataSet>
      <sheetData sheetId="0"/>
      <sheetData sheetId="1">
        <row r="4">
          <cell r="Q4">
            <v>59.207765151515154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"/>
      <sheetName val="P.Oficial2002"/>
      <sheetName val="P.Gestio"/>
      <sheetName val="DetallInver."/>
      <sheetName val="P.Gestio (2)"/>
      <sheetName val="DetallPGestió"/>
      <sheetName val="Recerca"/>
      <sheetName val="Innov."/>
      <sheetName val="TT"/>
      <sheetName val="Doctorat"/>
      <sheetName val="OT"/>
      <sheetName val="UAS"/>
      <sheetName val="Quilmes"/>
      <sheetName val="Seu IN3 CTF"/>
      <sheetName val="PressNProjectes"/>
      <sheetName val="SS SUPRA I CONNEC"/>
      <sheetName val="ICDE"/>
      <sheetName val="PrDURSI.ICW"/>
      <sheetName val="Q.Cànon"/>
    </sheetNames>
    <sheetDataSet>
      <sheetData sheetId="0">
        <row r="43">
          <cell r="C43">
            <v>865.38152500000012</v>
          </cell>
        </row>
      </sheetData>
      <sheetData sheetId="1"/>
      <sheetData sheetId="2"/>
      <sheetData sheetId="3"/>
      <sheetData sheetId="4"/>
      <sheetData sheetId="5">
        <row r="15">
          <cell r="C15">
            <v>995.17699999999991</v>
          </cell>
        </row>
        <row r="43">
          <cell r="C43">
            <v>865.38152500000012</v>
          </cell>
        </row>
        <row r="97">
          <cell r="C97">
            <v>35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3 Patronat"/>
      <sheetName val="Resum Presentació"/>
      <sheetName val="RESUM"/>
      <sheetName val="AdminIN3"/>
      <sheetName val="Costos Transició"/>
      <sheetName val="Oficina de projectes"/>
      <sheetName val="Recerca"/>
      <sheetName val="Innovació"/>
      <sheetName val="Contractació 2004"/>
      <sheetName val="Ingresos anys anteriors"/>
      <sheetName val="ProjectesAnteriors"/>
      <sheetName val="Projectes 2003"/>
      <sheetName val="Tothom_Base"/>
      <sheetName val="Temporals"/>
      <sheetName val="Doctorat"/>
      <sheetName val="Personal IN3"/>
      <sheetName val="IMPUTACIONS"/>
      <sheetName val="COSTOS EDIFICI_2004"/>
      <sheetName val="PROPOSTES DE QUADRE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"/>
      <sheetName val="P.Oficial2002"/>
      <sheetName val="P.Gestio"/>
      <sheetName val="DetallInver."/>
      <sheetName val="P.Gestio (2)"/>
      <sheetName val="DetallPGestió"/>
      <sheetName val="Recerca"/>
      <sheetName val="Innov."/>
      <sheetName val="TT"/>
      <sheetName val="Doctorat"/>
      <sheetName val="OT"/>
      <sheetName val="UAS"/>
      <sheetName val="Quilmes"/>
      <sheetName val="Seu IN3 CTF"/>
      <sheetName val="PressNProjectes"/>
      <sheetName val="SS SUPRA I CONNEC"/>
      <sheetName val="ICDE"/>
      <sheetName val="PrDURSI.ICW"/>
      <sheetName val="Q.Cànon"/>
    </sheetNames>
    <sheetDataSet>
      <sheetData sheetId="0"/>
      <sheetData sheetId="1"/>
      <sheetData sheetId="2"/>
      <sheetData sheetId="3"/>
      <sheetData sheetId="4"/>
      <sheetData sheetId="5">
        <row r="15">
          <cell r="C15">
            <v>995.17699999999991</v>
          </cell>
        </row>
        <row r="43">
          <cell r="C43">
            <v>865.38152500000012</v>
          </cell>
        </row>
        <row r="97">
          <cell r="C97">
            <v>35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"/>
      <sheetName val="P.Oficial2002"/>
      <sheetName val="P.Gestio"/>
      <sheetName val="DetallInver."/>
      <sheetName val="P.Gestio (2)"/>
      <sheetName val="DetallPGestió"/>
      <sheetName val="Recerca"/>
      <sheetName val="Innov."/>
      <sheetName val="TT"/>
      <sheetName val="Doctorat"/>
      <sheetName val="OT"/>
      <sheetName val="UAS"/>
      <sheetName val="Quilmes"/>
      <sheetName val="Seu IN3 CTF"/>
      <sheetName val="PressNProjectes"/>
      <sheetName val="SS SUPRA I CONNEC"/>
      <sheetName val="ICDE"/>
      <sheetName val="PrDURSI.ICW"/>
      <sheetName val="Q.Cànon"/>
    </sheetNames>
    <sheetDataSet>
      <sheetData sheetId="0">
        <row r="43">
          <cell r="C43">
            <v>865.38152500000012</v>
          </cell>
        </row>
      </sheetData>
      <sheetData sheetId="1"/>
      <sheetData sheetId="2"/>
      <sheetData sheetId="3"/>
      <sheetData sheetId="4"/>
      <sheetData sheetId="5">
        <row r="15">
          <cell r="C15">
            <v>995.17699999999991</v>
          </cell>
        </row>
        <row r="43">
          <cell r="C43">
            <v>865.38152500000012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VEIS LOGISTICA"/>
      <sheetName val="PLANTILLA 2T CONSUMS"/>
      <sheetName val="1r trim embalatges"/>
      <sheetName val="1r trim embalatges (2)"/>
      <sheetName val="PLANTILLA 2T EMBALATGES"/>
      <sheetName val="DETALL INVENTARI "/>
      <sheetName val="INV_Excel_ENV"/>
      <sheetName val="SORTIDES"/>
      <sheetName val="DETALL SORTIDES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Codi_Material</v>
          </cell>
          <cell r="B1" t="str">
            <v>INVGrup</v>
          </cell>
          <cell r="C1" t="str">
            <v>descri_articulo</v>
          </cell>
          <cell r="D1" t="str">
            <v>descri_asignatura</v>
          </cell>
          <cell r="E1" t="str">
            <v>Inv_Fisic_Ini</v>
          </cell>
          <cell r="F1" t="str">
            <v>PMP_Ini</v>
          </cell>
          <cell r="G1" t="str">
            <v>INVFISIC_PMP</v>
          </cell>
          <cell r="H1" t="str">
            <v>1_Recep_03_2010</v>
          </cell>
          <cell r="I1" t="str">
            <v>1_Recep_04_2010</v>
          </cell>
          <cell r="J1" t="str">
            <v>1_Recep_05_2010</v>
          </cell>
          <cell r="K1" t="str">
            <v>1_Recep_06_2010</v>
          </cell>
          <cell r="L1" t="str">
            <v>1_Devol</v>
          </cell>
          <cell r="M1" t="str">
            <v>Total_Unitats_Compra</v>
          </cell>
          <cell r="N1" t="str">
            <v>Total_Cost_compra</v>
          </cell>
          <cell r="O1" t="str">
            <v>Unitari_PMP_Compra_</v>
          </cell>
          <cell r="P1" t="str">
            <v>Total_Unitats_Stock_Prefinal</v>
          </cell>
          <cell r="Q1" t="str">
            <v>Total_Cost_Stock_PreFinal</v>
          </cell>
          <cell r="R1" t="str">
            <v>Unitari_PMP_</v>
          </cell>
          <cell r="S1" t="str">
            <v>2_03_2010</v>
          </cell>
          <cell r="T1" t="str">
            <v>2_04_2010</v>
          </cell>
          <cell r="U1" t="str">
            <v>2_05_2010</v>
          </cell>
          <cell r="V1" t="str">
            <v>2_06_2010</v>
          </cell>
          <cell r="W1" t="str">
            <v>Total_Unitats_Sortides</v>
          </cell>
          <cell r="X1" t="str">
            <v>%Sortides_Respecte_Stock</v>
          </cell>
          <cell r="Y1" t="str">
            <v>Total_Cost_Sortides</v>
          </cell>
          <cell r="Z1" t="str">
            <v>Total_Unitats_INV_Teoric</v>
          </cell>
          <cell r="AA1" t="str">
            <v>Total_Cost_INV_Teoric</v>
          </cell>
          <cell r="AB1" t="str">
            <v>3_INV_Fisic</v>
          </cell>
          <cell r="AC1" t="str">
            <v>Total_Cost_INV_Fisic</v>
          </cell>
          <cell r="AD1" t="str">
            <v>Dif_Unitats_INV</v>
          </cell>
          <cell r="AE1" t="str">
            <v>Valoracio_Dif</v>
          </cell>
          <cell r="AF1" t="str">
            <v>Valor_Absolut_Dif_Unitats_INV</v>
          </cell>
        </row>
        <row r="2">
          <cell r="A2" t="str">
            <v>01ECG</v>
          </cell>
          <cell r="B2" t="str">
            <v>INV-OPR-EMB</v>
          </cell>
          <cell r="C2" t="str">
            <v>Embalatge</v>
          </cell>
          <cell r="D2" t="str">
            <v>EMBALAJE CAJA GRANDE 7 ALTO X 39 LARGO X 30 ANCHO</v>
          </cell>
          <cell r="E2">
            <v>3526</v>
          </cell>
          <cell r="F2">
            <v>0.59499999999999997</v>
          </cell>
          <cell r="G2">
            <v>2097.9699999999998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3526</v>
          </cell>
          <cell r="Q2">
            <v>2097.9699999999998</v>
          </cell>
          <cell r="R2">
            <v>0.59499999999999997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3526</v>
          </cell>
          <cell r="AA2">
            <v>2097.9699999999998</v>
          </cell>
          <cell r="AB2">
            <v>3425</v>
          </cell>
          <cell r="AC2">
            <v>2037.88</v>
          </cell>
          <cell r="AD2">
            <v>-101</v>
          </cell>
          <cell r="AE2">
            <v>-60.1</v>
          </cell>
          <cell r="AF2">
            <v>101</v>
          </cell>
        </row>
        <row r="3">
          <cell r="A3" t="str">
            <v>02ECM</v>
          </cell>
          <cell r="B3" t="str">
            <v>INV-OPR-EMB</v>
          </cell>
          <cell r="C3" t="str">
            <v>Embalatge</v>
          </cell>
          <cell r="D3" t="str">
            <v>EMBALAJE CAJA MEDIANA 7 ALTO X 33,5 LARGO X 25 ANCHO</v>
          </cell>
          <cell r="E3">
            <v>15221</v>
          </cell>
          <cell r="F3">
            <v>0.41699999999999998</v>
          </cell>
          <cell r="G3">
            <v>6347.16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15221</v>
          </cell>
          <cell r="Q3">
            <v>6347.16</v>
          </cell>
          <cell r="R3">
            <v>0.41699999999999998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15221</v>
          </cell>
          <cell r="AA3">
            <v>6347.16</v>
          </cell>
          <cell r="AB3">
            <v>15025</v>
          </cell>
          <cell r="AC3">
            <v>6265.42</v>
          </cell>
          <cell r="AD3">
            <v>-196</v>
          </cell>
          <cell r="AE3">
            <v>-81.73</v>
          </cell>
          <cell r="AF3">
            <v>196</v>
          </cell>
        </row>
        <row r="4">
          <cell r="A4" t="str">
            <v>03ECP</v>
          </cell>
          <cell r="B4" t="str">
            <v>INV-OPR-EMB</v>
          </cell>
          <cell r="C4" t="str">
            <v>Embalatge</v>
          </cell>
          <cell r="D4" t="str">
            <v>EMBALAJE CAJA PEQUEÑA 3 ALTO X 34 LARGO X 24 ANCHO</v>
          </cell>
          <cell r="E4">
            <v>10926</v>
          </cell>
          <cell r="F4">
            <v>0.29399999999999998</v>
          </cell>
          <cell r="G4">
            <v>3212.24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10926</v>
          </cell>
          <cell r="Q4">
            <v>3212.24</v>
          </cell>
          <cell r="R4">
            <v>0.29399999999999998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10926</v>
          </cell>
          <cell r="AA4">
            <v>3212.24</v>
          </cell>
          <cell r="AB4">
            <v>10322</v>
          </cell>
          <cell r="AC4">
            <v>3034.67</v>
          </cell>
          <cell r="AD4">
            <v>-604</v>
          </cell>
          <cell r="AE4">
            <v>-177.58</v>
          </cell>
          <cell r="AF4">
            <v>604</v>
          </cell>
        </row>
        <row r="5">
          <cell r="A5" t="str">
            <v>04ECG</v>
          </cell>
          <cell r="B5" t="str">
            <v>INV-OPR-EMB</v>
          </cell>
          <cell r="C5" t="str">
            <v>Carpeta</v>
          </cell>
          <cell r="D5" t="str">
            <v>CARPETA BLAVA AMB GOMA</v>
          </cell>
          <cell r="E5">
            <v>4070</v>
          </cell>
          <cell r="F5">
            <v>2.4500000000000002</v>
          </cell>
          <cell r="G5">
            <v>9971.5</v>
          </cell>
          <cell r="H5">
            <v>0</v>
          </cell>
          <cell r="I5">
            <v>0</v>
          </cell>
          <cell r="J5">
            <v>0</v>
          </cell>
          <cell r="K5">
            <v>3000</v>
          </cell>
          <cell r="L5">
            <v>46</v>
          </cell>
          <cell r="M5">
            <v>3000</v>
          </cell>
          <cell r="N5">
            <v>7350</v>
          </cell>
          <cell r="O5">
            <v>2.4500000000000002</v>
          </cell>
          <cell r="P5">
            <v>7116</v>
          </cell>
          <cell r="Q5">
            <v>17321.5</v>
          </cell>
          <cell r="R5">
            <v>2.4342000000000001</v>
          </cell>
          <cell r="S5">
            <v>0</v>
          </cell>
          <cell r="T5">
            <v>36</v>
          </cell>
          <cell r="U5">
            <v>1</v>
          </cell>
          <cell r="V5">
            <v>2</v>
          </cell>
          <cell r="W5">
            <v>39</v>
          </cell>
          <cell r="X5">
            <v>5.4806070826307618E-3</v>
          </cell>
          <cell r="Y5">
            <v>94.93</v>
          </cell>
          <cell r="Z5">
            <v>7077</v>
          </cell>
          <cell r="AA5">
            <v>17226.57</v>
          </cell>
          <cell r="AB5">
            <v>7077</v>
          </cell>
          <cell r="AC5">
            <v>17226.57</v>
          </cell>
          <cell r="AD5">
            <v>0</v>
          </cell>
          <cell r="AE5">
            <v>0</v>
          </cell>
          <cell r="AF5">
            <v>0</v>
          </cell>
        </row>
        <row r="6">
          <cell r="A6" t="str">
            <v>05CFC</v>
          </cell>
          <cell r="B6" t="str">
            <v>INV-OPR-EMB</v>
          </cell>
          <cell r="C6" t="str">
            <v>Arxivador</v>
          </cell>
          <cell r="D6" t="str">
            <v>ARCHIVADOR 4 ANILLAS UOC FPG</v>
          </cell>
          <cell r="E6">
            <v>4154</v>
          </cell>
          <cell r="F6">
            <v>2.39</v>
          </cell>
          <cell r="G6">
            <v>9928.06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26</v>
          </cell>
          <cell r="M6">
            <v>0</v>
          </cell>
          <cell r="N6">
            <v>0</v>
          </cell>
          <cell r="O6">
            <v>0</v>
          </cell>
          <cell r="P6">
            <v>4180</v>
          </cell>
          <cell r="Q6">
            <v>9928.06</v>
          </cell>
          <cell r="R6">
            <v>2.3751000000000002</v>
          </cell>
          <cell r="S6">
            <v>0</v>
          </cell>
          <cell r="T6">
            <v>90</v>
          </cell>
          <cell r="U6">
            <v>64</v>
          </cell>
          <cell r="V6">
            <v>3</v>
          </cell>
          <cell r="W6">
            <v>157</v>
          </cell>
          <cell r="X6">
            <v>3.7559808612440237E-2</v>
          </cell>
          <cell r="Y6">
            <v>372.9</v>
          </cell>
          <cell r="Z6">
            <v>4023</v>
          </cell>
          <cell r="AA6">
            <v>9555.16</v>
          </cell>
          <cell r="AB6">
            <v>4046</v>
          </cell>
          <cell r="AC6">
            <v>9609.7900000000009</v>
          </cell>
          <cell r="AD6">
            <v>23</v>
          </cell>
          <cell r="AE6">
            <v>54.63</v>
          </cell>
          <cell r="AF6">
            <v>23</v>
          </cell>
        </row>
        <row r="7">
          <cell r="A7" t="str">
            <v>09CFE</v>
          </cell>
          <cell r="B7" t="str">
            <v>INV</v>
          </cell>
          <cell r="C7" t="str">
            <v>Promocional</v>
          </cell>
          <cell r="D7" t="str">
            <v>CARTA FE ERRATA M1 SOC</v>
          </cell>
          <cell r="E7">
            <v>272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272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272</v>
          </cell>
          <cell r="AA7">
            <v>0</v>
          </cell>
          <cell r="AB7">
            <v>272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</row>
        <row r="8">
          <cell r="A8" t="str">
            <v>71A00X001LB</v>
          </cell>
          <cell r="B8" t="str">
            <v>INV-OPR-ESTOC</v>
          </cell>
          <cell r="C8" t="str">
            <v>Llibre</v>
          </cell>
          <cell r="D8" t="str">
            <v>INICIACIÓN A LAS MATEMÁTICAS PARA EMPRESARIALES</v>
          </cell>
          <cell r="E8">
            <v>18</v>
          </cell>
          <cell r="F8">
            <v>28.995699999999999</v>
          </cell>
          <cell r="G8">
            <v>521.91999999999996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18</v>
          </cell>
          <cell r="Q8">
            <v>521.91999999999996</v>
          </cell>
          <cell r="R8">
            <v>28.995699999999999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18</v>
          </cell>
          <cell r="AA8">
            <v>521.91999999999996</v>
          </cell>
          <cell r="AB8">
            <v>18</v>
          </cell>
          <cell r="AC8">
            <v>521.91999999999996</v>
          </cell>
          <cell r="AD8">
            <v>0</v>
          </cell>
          <cell r="AE8">
            <v>0</v>
          </cell>
          <cell r="AF8">
            <v>0</v>
          </cell>
        </row>
        <row r="9">
          <cell r="A9" t="str">
            <v>71M100263MO</v>
          </cell>
          <cell r="B9" t="str">
            <v>INV-OPR-ESTOC</v>
          </cell>
          <cell r="C9" t="str">
            <v>Paper</v>
          </cell>
          <cell r="D9" t="str">
            <v>INGLÉS 0.1 ELEMENTARY</v>
          </cell>
          <cell r="E9">
            <v>60</v>
          </cell>
          <cell r="F9">
            <v>8.7028999999999996</v>
          </cell>
          <cell r="G9">
            <v>522.16999999999996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60</v>
          </cell>
          <cell r="Q9">
            <v>522.16999999999996</v>
          </cell>
          <cell r="R9">
            <v>8.7028999999999996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60</v>
          </cell>
          <cell r="AA9">
            <v>522.16999999999996</v>
          </cell>
          <cell r="AB9">
            <v>60</v>
          </cell>
          <cell r="AC9">
            <v>522.16999999999996</v>
          </cell>
          <cell r="AD9">
            <v>0</v>
          </cell>
          <cell r="AE9">
            <v>0</v>
          </cell>
          <cell r="AF9">
            <v>0</v>
          </cell>
        </row>
        <row r="10">
          <cell r="A10" t="str">
            <v>71M100264MO</v>
          </cell>
          <cell r="B10" t="str">
            <v>INV-OPR-ESTOC</v>
          </cell>
          <cell r="C10" t="str">
            <v>Paper</v>
          </cell>
          <cell r="D10" t="str">
            <v>INGLÉS 0.2</v>
          </cell>
          <cell r="E10">
            <v>51</v>
          </cell>
          <cell r="F10">
            <v>7.7187999999999999</v>
          </cell>
          <cell r="G10">
            <v>393.66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51</v>
          </cell>
          <cell r="Q10">
            <v>393.66</v>
          </cell>
          <cell r="R10">
            <v>7.7187999999999999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51</v>
          </cell>
          <cell r="AA10">
            <v>393.66</v>
          </cell>
          <cell r="AB10">
            <v>51</v>
          </cell>
          <cell r="AC10">
            <v>393.66</v>
          </cell>
          <cell r="AD10">
            <v>0</v>
          </cell>
          <cell r="AE10">
            <v>0</v>
          </cell>
          <cell r="AF10">
            <v>0</v>
          </cell>
        </row>
        <row r="11">
          <cell r="A11" t="str">
            <v>71M100265MO</v>
          </cell>
          <cell r="B11" t="str">
            <v>INV-OPR-ESTOC</v>
          </cell>
          <cell r="C11" t="str">
            <v>Paper</v>
          </cell>
          <cell r="D11" t="str">
            <v>INGLÉS 0.3</v>
          </cell>
          <cell r="E11">
            <v>39</v>
          </cell>
          <cell r="F11">
            <v>10.1608</v>
          </cell>
          <cell r="G11">
            <v>396.27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39</v>
          </cell>
          <cell r="Q11">
            <v>396.27</v>
          </cell>
          <cell r="R11">
            <v>10.1608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39</v>
          </cell>
          <cell r="AA11">
            <v>396.27</v>
          </cell>
          <cell r="AB11">
            <v>39</v>
          </cell>
          <cell r="AC11">
            <v>396.27</v>
          </cell>
          <cell r="AD11">
            <v>0</v>
          </cell>
          <cell r="AE11">
            <v>0</v>
          </cell>
          <cell r="AF11">
            <v>0</v>
          </cell>
        </row>
        <row r="12">
          <cell r="A12" t="str">
            <v>71Z02400MEC</v>
          </cell>
          <cell r="B12" t="str">
            <v>INV-OPR-ESTOC</v>
          </cell>
          <cell r="C12" t="str">
            <v>Paper</v>
          </cell>
          <cell r="D12" t="str">
            <v>DECISIONES ESTRATÉGICAS EN SISTEMAS Y TECNOLOGÍAS DE LA INFORMACIÓN</v>
          </cell>
          <cell r="E12">
            <v>78</v>
          </cell>
          <cell r="F12">
            <v>5.1205999999999996</v>
          </cell>
          <cell r="G12">
            <v>399.41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2</v>
          </cell>
          <cell r="M12">
            <v>0</v>
          </cell>
          <cell r="N12">
            <v>0</v>
          </cell>
          <cell r="O12">
            <v>0</v>
          </cell>
          <cell r="P12">
            <v>80</v>
          </cell>
          <cell r="Q12">
            <v>399.41</v>
          </cell>
          <cell r="R12">
            <v>4.9926000000000004</v>
          </cell>
          <cell r="S12">
            <v>0</v>
          </cell>
          <cell r="T12">
            <v>4</v>
          </cell>
          <cell r="U12">
            <v>0</v>
          </cell>
          <cell r="V12">
            <v>0</v>
          </cell>
          <cell r="W12">
            <v>4</v>
          </cell>
          <cell r="X12">
            <v>0.05</v>
          </cell>
          <cell r="Y12">
            <v>19.97</v>
          </cell>
          <cell r="Z12">
            <v>76</v>
          </cell>
          <cell r="AA12">
            <v>379.44</v>
          </cell>
          <cell r="AB12">
            <v>76</v>
          </cell>
          <cell r="AC12">
            <v>379.44</v>
          </cell>
          <cell r="AD12">
            <v>0</v>
          </cell>
          <cell r="AE12">
            <v>0</v>
          </cell>
          <cell r="AF12">
            <v>0</v>
          </cell>
        </row>
        <row r="13">
          <cell r="A13" t="str">
            <v>71Z02401MEC</v>
          </cell>
          <cell r="B13" t="str">
            <v>INV-OPR-ESTOC</v>
          </cell>
          <cell r="C13" t="str">
            <v>Paper</v>
          </cell>
          <cell r="D13" t="str">
            <v>GESTIÓN OPERATIVA DE LAS TECNOLOGÍAS DE LA INFORMACIÓN</v>
          </cell>
          <cell r="E13">
            <v>229</v>
          </cell>
          <cell r="F13">
            <v>2.6888999999999998</v>
          </cell>
          <cell r="G13">
            <v>615.77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229</v>
          </cell>
          <cell r="Q13">
            <v>615.77</v>
          </cell>
          <cell r="R13">
            <v>2.6888999999999998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229</v>
          </cell>
          <cell r="AA13">
            <v>615.77</v>
          </cell>
          <cell r="AB13">
            <v>229</v>
          </cell>
          <cell r="AC13">
            <v>615.77</v>
          </cell>
          <cell r="AD13">
            <v>0</v>
          </cell>
          <cell r="AE13">
            <v>0</v>
          </cell>
          <cell r="AF13">
            <v>0</v>
          </cell>
        </row>
        <row r="14">
          <cell r="A14" t="str">
            <v>71Z03900MEC</v>
          </cell>
          <cell r="B14" t="str">
            <v>INV-OPR-ESTOC</v>
          </cell>
          <cell r="C14" t="str">
            <v>Paper</v>
          </cell>
          <cell r="D14" t="str">
            <v>TURISMO CULTURA (CASTELLANO). NOTAS TÉCNICAS....I</v>
          </cell>
          <cell r="E14">
            <v>13</v>
          </cell>
          <cell r="F14">
            <v>11.4</v>
          </cell>
          <cell r="G14">
            <v>148.19999999999999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13</v>
          </cell>
          <cell r="Q14">
            <v>148.19999999999999</v>
          </cell>
          <cell r="R14">
            <v>11.4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13</v>
          </cell>
          <cell r="AA14">
            <v>148.19999999999999</v>
          </cell>
          <cell r="AB14">
            <v>13</v>
          </cell>
          <cell r="AC14">
            <v>148.19999999999999</v>
          </cell>
          <cell r="AD14">
            <v>0</v>
          </cell>
          <cell r="AE14">
            <v>0</v>
          </cell>
          <cell r="AF14">
            <v>0</v>
          </cell>
        </row>
        <row r="15">
          <cell r="A15" t="str">
            <v>71Z06300MEC</v>
          </cell>
          <cell r="B15" t="str">
            <v>INV-OPR-ESTOC</v>
          </cell>
          <cell r="C15" t="str">
            <v>Paper</v>
          </cell>
          <cell r="D15" t="str">
            <v>LOGÍSTICA DE DISTRIBUCIÓN</v>
          </cell>
          <cell r="E15">
            <v>38</v>
          </cell>
          <cell r="F15">
            <v>6.5164999999999997</v>
          </cell>
          <cell r="G15">
            <v>247.63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38</v>
          </cell>
          <cell r="Q15">
            <v>247.63</v>
          </cell>
          <cell r="R15">
            <v>6.5164999999999997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38</v>
          </cell>
          <cell r="AA15">
            <v>247.63</v>
          </cell>
          <cell r="AB15">
            <v>38</v>
          </cell>
          <cell r="AC15">
            <v>247.63</v>
          </cell>
          <cell r="AD15">
            <v>0</v>
          </cell>
          <cell r="AE15">
            <v>0</v>
          </cell>
          <cell r="AF15">
            <v>0</v>
          </cell>
        </row>
        <row r="16">
          <cell r="A16" t="str">
            <v>71Z06500MEC</v>
          </cell>
          <cell r="B16" t="str">
            <v>INV-OPR-ESTOC</v>
          </cell>
          <cell r="C16" t="str">
            <v>Paper</v>
          </cell>
          <cell r="D16" t="str">
            <v>E-LOGÍSTICA INVERSA Y GESTIÓN DEL CAMBIO</v>
          </cell>
          <cell r="E16">
            <v>2</v>
          </cell>
          <cell r="F16">
            <v>5.9654999999999996</v>
          </cell>
          <cell r="G16">
            <v>11.93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2</v>
          </cell>
          <cell r="Q16">
            <v>11.93</v>
          </cell>
          <cell r="R16">
            <v>5.9654999999999996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2</v>
          </cell>
          <cell r="AA16">
            <v>11.93</v>
          </cell>
          <cell r="AB16">
            <v>2</v>
          </cell>
          <cell r="AC16">
            <v>11.93</v>
          </cell>
          <cell r="AD16">
            <v>0</v>
          </cell>
          <cell r="AE16">
            <v>0</v>
          </cell>
          <cell r="AF16">
            <v>0</v>
          </cell>
        </row>
        <row r="17">
          <cell r="A17" t="str">
            <v>71Z06902MEC</v>
          </cell>
          <cell r="B17" t="str">
            <v>INV-OPR-ESTOC</v>
          </cell>
          <cell r="C17" t="str">
            <v>Paper</v>
          </cell>
          <cell r="D17" t="str">
            <v>ASPECTOS LEGALES DE LA SEGURIDAD INFORMÁTICA</v>
          </cell>
          <cell r="E17">
            <v>1</v>
          </cell>
          <cell r="F17">
            <v>4.7487000000000004</v>
          </cell>
          <cell r="G17">
            <v>4.75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1</v>
          </cell>
          <cell r="M17">
            <v>0</v>
          </cell>
          <cell r="N17">
            <v>0</v>
          </cell>
          <cell r="O17">
            <v>0</v>
          </cell>
          <cell r="P17">
            <v>2</v>
          </cell>
          <cell r="Q17">
            <v>4.75</v>
          </cell>
          <cell r="R17">
            <v>2.3744000000000001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2</v>
          </cell>
          <cell r="AA17">
            <v>4.75</v>
          </cell>
          <cell r="AB17">
            <v>2</v>
          </cell>
          <cell r="AC17">
            <v>4.75</v>
          </cell>
          <cell r="AD17">
            <v>0</v>
          </cell>
          <cell r="AE17">
            <v>0</v>
          </cell>
          <cell r="AF17">
            <v>0</v>
          </cell>
        </row>
        <row r="18">
          <cell r="A18" t="str">
            <v>71Z08000MEC</v>
          </cell>
          <cell r="B18" t="str">
            <v>INV-OPR-ESTOC</v>
          </cell>
          <cell r="C18" t="str">
            <v>Paper</v>
          </cell>
          <cell r="D18" t="str">
            <v>MÓDULO 0. UNA APROXIMACIÓN AL CONTEXTO: LA COOPERACIÓN INTERNACIONAL Y ASPECTOS GENERALES DE PLANIFICACIÓN</v>
          </cell>
          <cell r="E18">
            <v>36</v>
          </cell>
          <cell r="F18">
            <v>1.2426999999999999</v>
          </cell>
          <cell r="G18">
            <v>44.74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36</v>
          </cell>
          <cell r="Q18">
            <v>44.74</v>
          </cell>
          <cell r="R18">
            <v>1.2426999999999999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36</v>
          </cell>
          <cell r="AA18">
            <v>44.74</v>
          </cell>
          <cell r="AB18">
            <v>36</v>
          </cell>
          <cell r="AC18">
            <v>44.74</v>
          </cell>
          <cell r="AD18">
            <v>0</v>
          </cell>
          <cell r="AE18">
            <v>0</v>
          </cell>
          <cell r="AF18">
            <v>0</v>
          </cell>
        </row>
        <row r="19">
          <cell r="A19" t="str">
            <v>71Z08001MEC</v>
          </cell>
          <cell r="B19" t="str">
            <v>INV-OPR-ESTOC</v>
          </cell>
          <cell r="C19" t="str">
            <v>Paper</v>
          </cell>
          <cell r="D19" t="str">
            <v>MÓDULO 1. PLANIFICACIÓN DE PROYECTOS DE DESARROLLO</v>
          </cell>
          <cell r="E19">
            <v>1</v>
          </cell>
          <cell r="F19">
            <v>1.7192000000000001</v>
          </cell>
          <cell r="G19">
            <v>1.72</v>
          </cell>
          <cell r="H19">
            <v>0</v>
          </cell>
          <cell r="I19">
            <v>4</v>
          </cell>
          <cell r="J19">
            <v>0</v>
          </cell>
          <cell r="K19">
            <v>0</v>
          </cell>
          <cell r="L19">
            <v>1</v>
          </cell>
          <cell r="M19">
            <v>4</v>
          </cell>
          <cell r="N19">
            <v>6.97</v>
          </cell>
          <cell r="O19">
            <v>1.7413000000000001</v>
          </cell>
          <cell r="P19">
            <v>6</v>
          </cell>
          <cell r="Q19">
            <v>8.68</v>
          </cell>
          <cell r="R19">
            <v>1.4474</v>
          </cell>
          <cell r="S19">
            <v>0</v>
          </cell>
          <cell r="T19">
            <v>3</v>
          </cell>
          <cell r="U19">
            <v>0</v>
          </cell>
          <cell r="V19">
            <v>0</v>
          </cell>
          <cell r="W19">
            <v>3</v>
          </cell>
          <cell r="X19">
            <v>0.5</v>
          </cell>
          <cell r="Y19">
            <v>4.34</v>
          </cell>
          <cell r="Z19">
            <v>3</v>
          </cell>
          <cell r="AA19">
            <v>4.34</v>
          </cell>
          <cell r="AB19">
            <v>3</v>
          </cell>
          <cell r="AC19">
            <v>4.34</v>
          </cell>
          <cell r="AD19">
            <v>0</v>
          </cell>
          <cell r="AE19">
            <v>0</v>
          </cell>
          <cell r="AF19">
            <v>0</v>
          </cell>
        </row>
        <row r="20">
          <cell r="A20" t="str">
            <v>71Z08002MEC</v>
          </cell>
          <cell r="B20" t="str">
            <v>INV-OPR-ESTOC</v>
          </cell>
          <cell r="C20" t="str">
            <v>Paper</v>
          </cell>
          <cell r="D20" t="str">
            <v>MÓDULO 2. TÉCNICO ESPECIALISTA EN GESTIÓN DE PREYECTOS DE DESARROLLO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70</v>
          </cell>
          <cell r="J20">
            <v>0</v>
          </cell>
          <cell r="K20">
            <v>0</v>
          </cell>
          <cell r="L20">
            <v>4</v>
          </cell>
          <cell r="M20">
            <v>70</v>
          </cell>
          <cell r="N20">
            <v>208.64</v>
          </cell>
          <cell r="O20">
            <v>2.9805000000000001</v>
          </cell>
          <cell r="P20">
            <v>74</v>
          </cell>
          <cell r="Q20">
            <v>208.64</v>
          </cell>
          <cell r="R20">
            <v>2.8193999999999999</v>
          </cell>
          <cell r="S20">
            <v>0</v>
          </cell>
          <cell r="T20">
            <v>62</v>
          </cell>
          <cell r="U20">
            <v>2</v>
          </cell>
          <cell r="V20">
            <v>0</v>
          </cell>
          <cell r="W20">
            <v>64</v>
          </cell>
          <cell r="X20">
            <v>0.86486486486486491</v>
          </cell>
          <cell r="Y20">
            <v>180.44</v>
          </cell>
          <cell r="Z20">
            <v>10</v>
          </cell>
          <cell r="AA20">
            <v>28.19</v>
          </cell>
          <cell r="AB20">
            <v>10</v>
          </cell>
          <cell r="AC20">
            <v>28.19</v>
          </cell>
          <cell r="AD20">
            <v>0</v>
          </cell>
          <cell r="AE20">
            <v>0</v>
          </cell>
          <cell r="AF20">
            <v>0</v>
          </cell>
        </row>
        <row r="21">
          <cell r="A21" t="str">
            <v>71Z08004MEC</v>
          </cell>
          <cell r="B21" t="str">
            <v>INV-OPR-ESTOC</v>
          </cell>
          <cell r="C21" t="str">
            <v>Paper</v>
          </cell>
          <cell r="D21" t="str">
            <v>TÉCNICO EN EVALUACIONES DE PROYECTOS PARA EL DESARROLLO</v>
          </cell>
          <cell r="E21">
            <v>1</v>
          </cell>
          <cell r="F21">
            <v>3.8089</v>
          </cell>
          <cell r="G21">
            <v>3.81</v>
          </cell>
          <cell r="H21">
            <v>4</v>
          </cell>
          <cell r="I21">
            <v>0</v>
          </cell>
          <cell r="J21">
            <v>4</v>
          </cell>
          <cell r="K21">
            <v>0</v>
          </cell>
          <cell r="L21">
            <v>5</v>
          </cell>
          <cell r="M21">
            <v>8</v>
          </cell>
          <cell r="N21">
            <v>32.299999999999997</v>
          </cell>
          <cell r="O21">
            <v>4.0374999999999996</v>
          </cell>
          <cell r="P21">
            <v>14</v>
          </cell>
          <cell r="Q21">
            <v>36.11</v>
          </cell>
          <cell r="R21">
            <v>2.5792000000000002</v>
          </cell>
          <cell r="S21">
            <v>0</v>
          </cell>
          <cell r="T21">
            <v>5</v>
          </cell>
          <cell r="U21">
            <v>4</v>
          </cell>
          <cell r="V21">
            <v>0</v>
          </cell>
          <cell r="W21">
            <v>9</v>
          </cell>
          <cell r="X21">
            <v>0.64285714285714302</v>
          </cell>
          <cell r="Y21">
            <v>23.21</v>
          </cell>
          <cell r="Z21">
            <v>5</v>
          </cell>
          <cell r="AA21">
            <v>12.9</v>
          </cell>
          <cell r="AB21">
            <v>5</v>
          </cell>
          <cell r="AC21">
            <v>12.9</v>
          </cell>
          <cell r="AD21">
            <v>0</v>
          </cell>
          <cell r="AE21">
            <v>0</v>
          </cell>
          <cell r="AF21">
            <v>0</v>
          </cell>
        </row>
        <row r="22">
          <cell r="A22" t="str">
            <v>71Z218001LB</v>
          </cell>
          <cell r="B22" t="str">
            <v>INV-OPR-ESTOC</v>
          </cell>
          <cell r="C22" t="str">
            <v>Llibre</v>
          </cell>
          <cell r="D22" t="str">
            <v>CONCEPTOS FUNDAMENTALES: DIRECTOR FINANCIERO. NUEVAS TENDENCIAS EN LA DIRECCIÓN DE LA EMPRESA</v>
          </cell>
          <cell r="E22">
            <v>94</v>
          </cell>
          <cell r="F22">
            <v>22.25</v>
          </cell>
          <cell r="G22">
            <v>2091.5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94</v>
          </cell>
          <cell r="Q22">
            <v>2091.5</v>
          </cell>
          <cell r="R22">
            <v>22.25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94</v>
          </cell>
          <cell r="AA22">
            <v>2091.5</v>
          </cell>
          <cell r="AB22">
            <v>94</v>
          </cell>
          <cell r="AC22">
            <v>2091.5</v>
          </cell>
          <cell r="AD22">
            <v>0</v>
          </cell>
          <cell r="AE22">
            <v>0</v>
          </cell>
          <cell r="AF22">
            <v>0</v>
          </cell>
        </row>
        <row r="23">
          <cell r="A23" t="str">
            <v>71Z218002LB</v>
          </cell>
          <cell r="B23" t="str">
            <v>INV-OPR-ESTOC</v>
          </cell>
          <cell r="C23" t="str">
            <v>Llibre</v>
          </cell>
          <cell r="D23" t="str">
            <v>CONTABILIDAD Y GESTIÓN DE COSTES</v>
          </cell>
          <cell r="E23">
            <v>62</v>
          </cell>
          <cell r="F23">
            <v>16.309999999999999</v>
          </cell>
          <cell r="G23">
            <v>1011.22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62</v>
          </cell>
          <cell r="Q23">
            <v>1011.22</v>
          </cell>
          <cell r="R23">
            <v>16.309999999999999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62</v>
          </cell>
          <cell r="AA23">
            <v>1011.22</v>
          </cell>
          <cell r="AB23">
            <v>62</v>
          </cell>
          <cell r="AC23">
            <v>1011.22</v>
          </cell>
          <cell r="AD23">
            <v>0</v>
          </cell>
          <cell r="AE23">
            <v>0</v>
          </cell>
          <cell r="AF23">
            <v>0</v>
          </cell>
        </row>
        <row r="24">
          <cell r="A24" t="str">
            <v>71Z218004LB</v>
          </cell>
          <cell r="B24" t="str">
            <v>INV-OPR-ESTOC</v>
          </cell>
          <cell r="C24" t="str">
            <v>Llibre</v>
          </cell>
          <cell r="D24" t="str">
            <v>SUPUESTOS PRÁCTICOS DE CONTABILIDAD FINANCIERA Y DE SOCIEDADES</v>
          </cell>
          <cell r="E24">
            <v>106</v>
          </cell>
          <cell r="F24">
            <v>38.409999999999997</v>
          </cell>
          <cell r="G24">
            <v>4071.46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106</v>
          </cell>
          <cell r="Q24">
            <v>4071.46</v>
          </cell>
          <cell r="R24">
            <v>38.409999999999997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106</v>
          </cell>
          <cell r="AA24">
            <v>4071.46</v>
          </cell>
          <cell r="AB24">
            <v>106</v>
          </cell>
          <cell r="AC24">
            <v>4071.46</v>
          </cell>
          <cell r="AD24">
            <v>0</v>
          </cell>
          <cell r="AE24">
            <v>0</v>
          </cell>
          <cell r="AF24">
            <v>0</v>
          </cell>
        </row>
        <row r="25">
          <cell r="A25" t="str">
            <v>71Z21800MEC</v>
          </cell>
          <cell r="B25" t="str">
            <v>INV-OPR-ESTOC</v>
          </cell>
          <cell r="C25" t="str">
            <v>Paper</v>
          </cell>
          <cell r="D25" t="str">
            <v>CONTABILIDAD DE COSTES</v>
          </cell>
          <cell r="E25">
            <v>98</v>
          </cell>
          <cell r="F25">
            <v>3.7263999999999999</v>
          </cell>
          <cell r="G25">
            <v>365.18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98</v>
          </cell>
          <cell r="Q25">
            <v>365.18</v>
          </cell>
          <cell r="R25">
            <v>3.7263999999999999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98</v>
          </cell>
          <cell r="AA25">
            <v>365.18</v>
          </cell>
          <cell r="AB25">
            <v>98</v>
          </cell>
          <cell r="AC25">
            <v>365.18</v>
          </cell>
          <cell r="AD25">
            <v>0</v>
          </cell>
          <cell r="AE25">
            <v>0</v>
          </cell>
          <cell r="AF25">
            <v>0</v>
          </cell>
        </row>
        <row r="26">
          <cell r="A26" t="str">
            <v>71Z21804CEC</v>
          </cell>
          <cell r="B26" t="str">
            <v>INV-OPR-ESTOC</v>
          </cell>
          <cell r="C26" t="str">
            <v>Paper</v>
          </cell>
          <cell r="D26" t="str">
            <v>METALURGIA DEL NORTE, S.A ( CASO + NOTAS TÉCNICAS) NOVIEMBRE 2007</v>
          </cell>
          <cell r="E26">
            <v>31</v>
          </cell>
          <cell r="F26">
            <v>0.32979999999999998</v>
          </cell>
          <cell r="G26">
            <v>10.220000000000001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31</v>
          </cell>
          <cell r="Q26">
            <v>10.220000000000001</v>
          </cell>
          <cell r="R26">
            <v>0.32979999999999998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31</v>
          </cell>
          <cell r="AA26">
            <v>10.220000000000001</v>
          </cell>
          <cell r="AB26">
            <v>31</v>
          </cell>
          <cell r="AC26">
            <v>10.220000000000001</v>
          </cell>
          <cell r="AD26">
            <v>0</v>
          </cell>
          <cell r="AE26">
            <v>0</v>
          </cell>
          <cell r="AF26">
            <v>0</v>
          </cell>
        </row>
        <row r="27">
          <cell r="A27" t="str">
            <v>71Z227004VV</v>
          </cell>
          <cell r="B27" t="str">
            <v>INV-OPR-ESTOC</v>
          </cell>
          <cell r="C27" t="str">
            <v>Software</v>
          </cell>
          <cell r="D27" t="str">
            <v>PHOTOSHOP ELEMENTS 3.0 WIN</v>
          </cell>
          <cell r="E27">
            <v>100</v>
          </cell>
          <cell r="F27">
            <v>2.5</v>
          </cell>
          <cell r="G27">
            <v>250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100</v>
          </cell>
          <cell r="Q27">
            <v>250</v>
          </cell>
          <cell r="R27">
            <v>2.5</v>
          </cell>
          <cell r="S27">
            <v>0</v>
          </cell>
          <cell r="T27">
            <v>1</v>
          </cell>
          <cell r="U27">
            <v>0</v>
          </cell>
          <cell r="V27">
            <v>0</v>
          </cell>
          <cell r="W27">
            <v>1</v>
          </cell>
          <cell r="X27">
            <v>0.01</v>
          </cell>
          <cell r="Y27">
            <v>2.5</v>
          </cell>
          <cell r="Z27">
            <v>99</v>
          </cell>
          <cell r="AA27">
            <v>247.5</v>
          </cell>
          <cell r="AB27">
            <v>99</v>
          </cell>
          <cell r="AC27">
            <v>247.5</v>
          </cell>
          <cell r="AD27">
            <v>0</v>
          </cell>
          <cell r="AE27">
            <v>0</v>
          </cell>
          <cell r="AF27">
            <v>0</v>
          </cell>
        </row>
        <row r="28">
          <cell r="A28" t="str">
            <v>71Z25501MEC</v>
          </cell>
          <cell r="B28" t="str">
            <v>INV-OPR-ESTOC</v>
          </cell>
          <cell r="C28" t="str">
            <v>Paper</v>
          </cell>
          <cell r="D28" t="str">
            <v>PROMOCIÓN ECONÓMICA Y OFERTA CULTURAL DE LA CIUDAD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</row>
        <row r="29">
          <cell r="A29" t="str">
            <v>71Z25601MEC</v>
          </cell>
          <cell r="B29" t="str">
            <v>INV-OPR-ESTOC</v>
          </cell>
          <cell r="C29" t="str">
            <v>Paper</v>
          </cell>
          <cell r="D29" t="str">
            <v>LA GESTIÓN POLÍTICA Y ADMINISTRATIVA DE LA CIUDAD</v>
          </cell>
          <cell r="E29">
            <v>39</v>
          </cell>
          <cell r="F29">
            <v>3.2509000000000001</v>
          </cell>
          <cell r="G29">
            <v>126.79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39</v>
          </cell>
          <cell r="Q29">
            <v>126.79</v>
          </cell>
          <cell r="R29">
            <v>3.2509000000000001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39</v>
          </cell>
          <cell r="AA29">
            <v>126.79</v>
          </cell>
          <cell r="AB29">
            <v>39</v>
          </cell>
          <cell r="AC29">
            <v>126.79</v>
          </cell>
          <cell r="AD29">
            <v>0</v>
          </cell>
          <cell r="AE29">
            <v>0</v>
          </cell>
          <cell r="AF29">
            <v>0</v>
          </cell>
        </row>
        <row r="30">
          <cell r="A30" t="str">
            <v>71Z25701MEC</v>
          </cell>
          <cell r="B30" t="str">
            <v>INV-OPR-ESTOC</v>
          </cell>
          <cell r="C30" t="str">
            <v>Paper</v>
          </cell>
          <cell r="D30" t="str">
            <v>PROMOCIÓN ECONÓMICA Y OFERTA CULTURAL DE LA CIUDAD</v>
          </cell>
          <cell r="E30">
            <v>43</v>
          </cell>
          <cell r="F30">
            <v>4.7716000000000003</v>
          </cell>
          <cell r="G30">
            <v>205.18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43</v>
          </cell>
          <cell r="Q30">
            <v>205.18</v>
          </cell>
          <cell r="R30">
            <v>4.7716000000000003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43</v>
          </cell>
          <cell r="AA30">
            <v>205.18</v>
          </cell>
          <cell r="AB30">
            <v>43</v>
          </cell>
          <cell r="AC30">
            <v>205.18</v>
          </cell>
          <cell r="AD30">
            <v>0</v>
          </cell>
          <cell r="AE30">
            <v>0</v>
          </cell>
          <cell r="AF30">
            <v>0</v>
          </cell>
        </row>
        <row r="31">
          <cell r="A31" t="str">
            <v>71Z25801MEC</v>
          </cell>
          <cell r="B31" t="str">
            <v>INV-OPR-ESTOC</v>
          </cell>
          <cell r="C31" t="str">
            <v>Paper</v>
          </cell>
          <cell r="D31" t="str">
            <v>POLÍTICAS CULTURALES</v>
          </cell>
          <cell r="E31">
            <v>98</v>
          </cell>
          <cell r="F31">
            <v>3.1537999999999999</v>
          </cell>
          <cell r="G31">
            <v>309.07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98</v>
          </cell>
          <cell r="Q31">
            <v>309.07</v>
          </cell>
          <cell r="R31">
            <v>3.1537999999999999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98</v>
          </cell>
          <cell r="AA31">
            <v>309.07</v>
          </cell>
          <cell r="AB31">
            <v>98</v>
          </cell>
          <cell r="AC31">
            <v>309.07</v>
          </cell>
          <cell r="AD31">
            <v>0</v>
          </cell>
          <cell r="AE31">
            <v>0</v>
          </cell>
          <cell r="AF31">
            <v>0</v>
          </cell>
        </row>
        <row r="32">
          <cell r="A32" t="str">
            <v>71Z276003LB</v>
          </cell>
          <cell r="B32" t="str">
            <v>INV-OPR-ESTOC</v>
          </cell>
          <cell r="C32" t="str">
            <v>Llibre</v>
          </cell>
          <cell r="D32" t="str">
            <v>GUÍA 1º AÑO CISCO (TERCERA EDICIÓN)</v>
          </cell>
          <cell r="E32">
            <v>100</v>
          </cell>
          <cell r="F32">
            <v>51.95</v>
          </cell>
          <cell r="G32">
            <v>5195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100</v>
          </cell>
          <cell r="Q32">
            <v>5195</v>
          </cell>
          <cell r="R32">
            <v>51.95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100</v>
          </cell>
          <cell r="AA32">
            <v>5195</v>
          </cell>
          <cell r="AB32">
            <v>100</v>
          </cell>
          <cell r="AC32">
            <v>5195</v>
          </cell>
          <cell r="AD32">
            <v>0</v>
          </cell>
          <cell r="AE32">
            <v>0</v>
          </cell>
          <cell r="AF32">
            <v>0</v>
          </cell>
        </row>
        <row r="33">
          <cell r="A33" t="str">
            <v>71Z276004LB</v>
          </cell>
          <cell r="B33" t="str">
            <v>INV-OPR-ESTOC</v>
          </cell>
          <cell r="C33" t="str">
            <v>Llibre</v>
          </cell>
          <cell r="D33" t="str">
            <v>GUÍA DEL SEGUNDO AÑO CCNA 3 Y 4. TERCERA EDICIÓN</v>
          </cell>
          <cell r="E33">
            <v>109</v>
          </cell>
          <cell r="F33">
            <v>51.95</v>
          </cell>
          <cell r="G33">
            <v>5662.55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109</v>
          </cell>
          <cell r="Q33">
            <v>5662.55</v>
          </cell>
          <cell r="R33">
            <v>51.95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109</v>
          </cell>
          <cell r="AA33">
            <v>5662.55</v>
          </cell>
          <cell r="AB33">
            <v>109</v>
          </cell>
          <cell r="AC33">
            <v>5662.55</v>
          </cell>
          <cell r="AD33">
            <v>0</v>
          </cell>
          <cell r="AE33">
            <v>0</v>
          </cell>
          <cell r="AF33">
            <v>0</v>
          </cell>
        </row>
        <row r="34">
          <cell r="A34" t="str">
            <v>71Z27701MEC</v>
          </cell>
          <cell r="B34" t="str">
            <v>INV-OPR-ESTOC</v>
          </cell>
          <cell r="C34" t="str">
            <v>Paper</v>
          </cell>
          <cell r="D34" t="str">
            <v>FIRMA ELECTRÓNICA Y MEDIOS DE PAGO EN INTERNET</v>
          </cell>
          <cell r="E34">
            <v>58</v>
          </cell>
          <cell r="F34">
            <v>5.7869999999999999</v>
          </cell>
          <cell r="G34">
            <v>335.65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58</v>
          </cell>
          <cell r="Q34">
            <v>335.65</v>
          </cell>
          <cell r="R34">
            <v>5.7869999999999999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58</v>
          </cell>
          <cell r="AA34">
            <v>335.65</v>
          </cell>
          <cell r="AB34">
            <v>58</v>
          </cell>
          <cell r="AC34">
            <v>335.65</v>
          </cell>
          <cell r="AD34">
            <v>0</v>
          </cell>
          <cell r="AE34">
            <v>0</v>
          </cell>
          <cell r="AF34">
            <v>0</v>
          </cell>
        </row>
        <row r="35">
          <cell r="A35" t="str">
            <v>71Z290001LB</v>
          </cell>
          <cell r="B35" t="str">
            <v>INV-OPR-ESTOC</v>
          </cell>
          <cell r="C35" t="str">
            <v>Llibre</v>
          </cell>
          <cell r="D35" t="str">
            <v>CONFLICTOLOGÍA</v>
          </cell>
          <cell r="E35">
            <v>0</v>
          </cell>
          <cell r="F35">
            <v>0</v>
          </cell>
          <cell r="G35">
            <v>0</v>
          </cell>
          <cell r="H35">
            <v>10</v>
          </cell>
          <cell r="I35">
            <v>4</v>
          </cell>
          <cell r="J35">
            <v>0</v>
          </cell>
          <cell r="K35">
            <v>0</v>
          </cell>
          <cell r="L35">
            <v>0</v>
          </cell>
          <cell r="M35">
            <v>14</v>
          </cell>
          <cell r="N35">
            <v>263.2</v>
          </cell>
          <cell r="O35">
            <v>18.8</v>
          </cell>
          <cell r="P35">
            <v>14</v>
          </cell>
          <cell r="Q35">
            <v>263.2</v>
          </cell>
          <cell r="R35">
            <v>18.8</v>
          </cell>
          <cell r="S35">
            <v>0</v>
          </cell>
          <cell r="T35">
            <v>12</v>
          </cell>
          <cell r="U35">
            <v>0</v>
          </cell>
          <cell r="V35">
            <v>0</v>
          </cell>
          <cell r="W35">
            <v>12</v>
          </cell>
          <cell r="X35">
            <v>0.85714285714285698</v>
          </cell>
          <cell r="Y35">
            <v>225.6</v>
          </cell>
          <cell r="Z35">
            <v>2</v>
          </cell>
          <cell r="AA35">
            <v>37.6</v>
          </cell>
          <cell r="AB35">
            <v>2</v>
          </cell>
          <cell r="AC35">
            <v>37.6</v>
          </cell>
          <cell r="AD35">
            <v>0</v>
          </cell>
          <cell r="AE35">
            <v>0</v>
          </cell>
          <cell r="AF35">
            <v>0</v>
          </cell>
        </row>
        <row r="36">
          <cell r="A36" t="str">
            <v>71Z306001VV</v>
          </cell>
          <cell r="B36" t="str">
            <v>INV-OPR-ESTOC</v>
          </cell>
          <cell r="C36" t="str">
            <v>Software</v>
          </cell>
          <cell r="D36" t="str">
            <v>MSDN LIBRARY FOR VISUAL STUDIO 2005 (3 CD'S)</v>
          </cell>
          <cell r="E36">
            <v>54</v>
          </cell>
          <cell r="F36">
            <v>3.6511</v>
          </cell>
          <cell r="G36">
            <v>197.16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54</v>
          </cell>
          <cell r="Q36">
            <v>197.16</v>
          </cell>
          <cell r="R36">
            <v>3.6511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54</v>
          </cell>
          <cell r="AA36">
            <v>197.16</v>
          </cell>
          <cell r="AB36">
            <v>53</v>
          </cell>
          <cell r="AC36">
            <v>193.51</v>
          </cell>
          <cell r="AD36">
            <v>-1</v>
          </cell>
          <cell r="AE36">
            <v>-3.65</v>
          </cell>
          <cell r="AF36">
            <v>1</v>
          </cell>
        </row>
        <row r="37">
          <cell r="A37" t="str">
            <v>71Z32200MEC</v>
          </cell>
          <cell r="B37" t="str">
            <v>INV-OPR-ESTOC</v>
          </cell>
          <cell r="C37" t="str">
            <v>Paper</v>
          </cell>
          <cell r="D37" t="str">
            <v>LOGÍSTICA DE DISRIBUCIÓ</v>
          </cell>
          <cell r="E37">
            <v>5</v>
          </cell>
          <cell r="F37">
            <v>3.9287999999999998</v>
          </cell>
          <cell r="G37">
            <v>19.64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5</v>
          </cell>
          <cell r="Q37">
            <v>19.64</v>
          </cell>
          <cell r="R37">
            <v>3.9287999999999998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5</v>
          </cell>
          <cell r="AA37">
            <v>19.64</v>
          </cell>
          <cell r="AB37">
            <v>5</v>
          </cell>
          <cell r="AC37">
            <v>19.64</v>
          </cell>
          <cell r="AD37">
            <v>0</v>
          </cell>
          <cell r="AE37">
            <v>0</v>
          </cell>
          <cell r="AF37">
            <v>0</v>
          </cell>
        </row>
        <row r="38">
          <cell r="A38" t="str">
            <v>71Z32900MEC</v>
          </cell>
          <cell r="B38" t="str">
            <v>INV-OPR-ESTOC</v>
          </cell>
          <cell r="C38" t="str">
            <v>Paper</v>
          </cell>
          <cell r="D38" t="str">
            <v>GESTIÓ DE LES RELACIONS SOCIOLABORALS I DELS RISCOS</v>
          </cell>
          <cell r="E38">
            <v>5</v>
          </cell>
          <cell r="F38">
            <v>10.068</v>
          </cell>
          <cell r="G38">
            <v>50.34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5</v>
          </cell>
          <cell r="Q38">
            <v>50.34</v>
          </cell>
          <cell r="R38">
            <v>10.068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5</v>
          </cell>
          <cell r="AA38">
            <v>50.34</v>
          </cell>
          <cell r="AB38">
            <v>5</v>
          </cell>
          <cell r="AC38">
            <v>50.34</v>
          </cell>
          <cell r="AD38">
            <v>0</v>
          </cell>
          <cell r="AE38">
            <v>0</v>
          </cell>
          <cell r="AF38">
            <v>0</v>
          </cell>
        </row>
        <row r="39">
          <cell r="A39" t="str">
            <v>71Z36600MEC</v>
          </cell>
          <cell r="B39" t="str">
            <v>INV-OPR-ESTOC</v>
          </cell>
          <cell r="C39" t="str">
            <v>Paper</v>
          </cell>
          <cell r="D39" t="str">
            <v>COMPTABILITAT DE COSTOS</v>
          </cell>
          <cell r="E39">
            <v>92</v>
          </cell>
          <cell r="F39">
            <v>6.4573</v>
          </cell>
          <cell r="G39">
            <v>594.08000000000004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92</v>
          </cell>
          <cell r="Q39">
            <v>594.08000000000004</v>
          </cell>
          <cell r="R39">
            <v>6.4573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92</v>
          </cell>
          <cell r="AA39">
            <v>594.08000000000004</v>
          </cell>
          <cell r="AB39">
            <v>92</v>
          </cell>
          <cell r="AC39">
            <v>594.08000000000004</v>
          </cell>
          <cell r="AD39">
            <v>0</v>
          </cell>
          <cell r="AE39">
            <v>0</v>
          </cell>
          <cell r="AF39">
            <v>0</v>
          </cell>
        </row>
        <row r="40">
          <cell r="A40" t="str">
            <v>71Z419006LB</v>
          </cell>
          <cell r="B40" t="str">
            <v>INV-OPR-ESTOC</v>
          </cell>
          <cell r="C40" t="str">
            <v>Llibre</v>
          </cell>
          <cell r="D40" t="str">
            <v>FACTOR HUMANO EN LA EMPRESA RODRIGUEZ PORRAS JM</v>
          </cell>
          <cell r="E40">
            <v>105</v>
          </cell>
          <cell r="F40">
            <v>20.572199999999999</v>
          </cell>
          <cell r="G40">
            <v>2160.08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105</v>
          </cell>
          <cell r="Q40">
            <v>2160.08</v>
          </cell>
          <cell r="R40">
            <v>20.572199999999999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105</v>
          </cell>
          <cell r="AA40">
            <v>2160.08</v>
          </cell>
          <cell r="AB40">
            <v>105</v>
          </cell>
          <cell r="AC40">
            <v>2160.08</v>
          </cell>
          <cell r="AD40">
            <v>0</v>
          </cell>
          <cell r="AE40">
            <v>0</v>
          </cell>
          <cell r="AF40">
            <v>0</v>
          </cell>
        </row>
        <row r="41">
          <cell r="A41" t="str">
            <v>71Z419008LB</v>
          </cell>
          <cell r="B41" t="str">
            <v>INV-OPR-ESTOC</v>
          </cell>
          <cell r="C41" t="str">
            <v>Llibre</v>
          </cell>
          <cell r="D41" t="str">
            <v>CÓMO INTERPRETAR UN BALANCE</v>
          </cell>
          <cell r="E41">
            <v>2</v>
          </cell>
          <cell r="F41">
            <v>14.6</v>
          </cell>
          <cell r="G41">
            <v>29.2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2</v>
          </cell>
          <cell r="Q41">
            <v>29.2</v>
          </cell>
          <cell r="R41">
            <v>14.6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2</v>
          </cell>
          <cell r="AA41">
            <v>29.2</v>
          </cell>
          <cell r="AB41">
            <v>2</v>
          </cell>
          <cell r="AC41">
            <v>29.2</v>
          </cell>
          <cell r="AD41">
            <v>0</v>
          </cell>
          <cell r="AE41">
            <v>0</v>
          </cell>
          <cell r="AF41">
            <v>0</v>
          </cell>
        </row>
        <row r="42">
          <cell r="A42" t="str">
            <v>71Z419009LB</v>
          </cell>
          <cell r="B42" t="str">
            <v>INV-OPR-ESTOC</v>
          </cell>
          <cell r="C42" t="str">
            <v>Llibre</v>
          </cell>
          <cell r="D42" t="str">
            <v>CONTROL DE GESTION UNA PERSPECTIVA DE DIRECCIÓN 6º EDICIÓN</v>
          </cell>
          <cell r="E42">
            <v>36</v>
          </cell>
          <cell r="F42">
            <v>17.4514</v>
          </cell>
          <cell r="G42">
            <v>628.25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36</v>
          </cell>
          <cell r="Q42">
            <v>628.25</v>
          </cell>
          <cell r="R42">
            <v>17.4514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36</v>
          </cell>
          <cell r="AA42">
            <v>628.25</v>
          </cell>
          <cell r="AB42">
            <v>36</v>
          </cell>
          <cell r="AC42">
            <v>628.25</v>
          </cell>
          <cell r="AD42">
            <v>0</v>
          </cell>
          <cell r="AE42">
            <v>0</v>
          </cell>
          <cell r="AF42">
            <v>0</v>
          </cell>
        </row>
        <row r="43">
          <cell r="A43" t="str">
            <v>71Z41900MEC</v>
          </cell>
          <cell r="B43" t="str">
            <v>INV-OPR-ESTOC</v>
          </cell>
          <cell r="C43" t="str">
            <v>Paper</v>
          </cell>
          <cell r="D43" t="str">
            <v>LEGISLACIÓN FINANCIERA</v>
          </cell>
          <cell r="E43">
            <v>53</v>
          </cell>
          <cell r="F43">
            <v>5.4992000000000001</v>
          </cell>
          <cell r="G43">
            <v>291.45999999999998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53</v>
          </cell>
          <cell r="Q43">
            <v>291.45999999999998</v>
          </cell>
          <cell r="R43">
            <v>5.4992000000000001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53</v>
          </cell>
          <cell r="AA43">
            <v>291.45999999999998</v>
          </cell>
          <cell r="AB43">
            <v>53</v>
          </cell>
          <cell r="AC43">
            <v>291.45999999999998</v>
          </cell>
          <cell r="AD43">
            <v>0</v>
          </cell>
          <cell r="AE43">
            <v>0</v>
          </cell>
          <cell r="AF43">
            <v>0</v>
          </cell>
        </row>
        <row r="44">
          <cell r="A44" t="str">
            <v>71Z56731CCI</v>
          </cell>
          <cell r="B44" t="str">
            <v>INV-OPR-ESTOC</v>
          </cell>
          <cell r="C44" t="str">
            <v>Cd-Rom</v>
          </cell>
          <cell r="D44" t="str">
            <v>WINDOWS 2003 ENTERPRISE SERVER + SP1</v>
          </cell>
          <cell r="E44">
            <v>59</v>
          </cell>
          <cell r="F44">
            <v>2.4575999999999998</v>
          </cell>
          <cell r="G44">
            <v>145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59</v>
          </cell>
          <cell r="Q44">
            <v>145</v>
          </cell>
          <cell r="R44">
            <v>2.4575999999999998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59</v>
          </cell>
          <cell r="AA44">
            <v>145</v>
          </cell>
          <cell r="AB44">
            <v>58</v>
          </cell>
          <cell r="AC44">
            <v>142.54</v>
          </cell>
          <cell r="AD44">
            <v>-1</v>
          </cell>
          <cell r="AE44">
            <v>-2.46</v>
          </cell>
          <cell r="AF44">
            <v>1</v>
          </cell>
        </row>
        <row r="45">
          <cell r="A45" t="str">
            <v>71Z80700MEC</v>
          </cell>
          <cell r="B45" t="str">
            <v>INV-OPR-ESTOC</v>
          </cell>
          <cell r="C45" t="str">
            <v>Paper</v>
          </cell>
          <cell r="D45" t="str">
            <v>GESTIÓN DE LAS RELACIONES SOCIOLABORALES Y DE LOS RIESGOS DE TRABAJO</v>
          </cell>
          <cell r="E45">
            <v>50</v>
          </cell>
          <cell r="F45">
            <v>10.7075</v>
          </cell>
          <cell r="G45">
            <v>535.38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50</v>
          </cell>
          <cell r="Q45">
            <v>535.38</v>
          </cell>
          <cell r="R45">
            <v>10.7075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50</v>
          </cell>
          <cell r="AA45">
            <v>535.38</v>
          </cell>
          <cell r="AB45">
            <v>50</v>
          </cell>
          <cell r="AC45">
            <v>535.38</v>
          </cell>
          <cell r="AD45">
            <v>0</v>
          </cell>
          <cell r="AE45">
            <v>0</v>
          </cell>
          <cell r="AF45">
            <v>0</v>
          </cell>
        </row>
        <row r="46">
          <cell r="A46" t="str">
            <v>71Z81202MEC</v>
          </cell>
          <cell r="B46" t="str">
            <v>INV-OPR-ESTOC</v>
          </cell>
          <cell r="C46" t="str">
            <v>Paper</v>
          </cell>
          <cell r="D46" t="str">
            <v>DIRECCIÓ DE MÀRQUETING I  NOTES TÈCNIQUES</v>
          </cell>
          <cell r="E46">
            <v>130</v>
          </cell>
          <cell r="F46">
            <v>9.4992000000000001</v>
          </cell>
          <cell r="G46">
            <v>1234.9000000000001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130</v>
          </cell>
          <cell r="Q46">
            <v>1234.9000000000001</v>
          </cell>
          <cell r="R46">
            <v>9.4992000000000001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130</v>
          </cell>
          <cell r="AA46">
            <v>1234.9000000000001</v>
          </cell>
          <cell r="AB46">
            <v>130</v>
          </cell>
          <cell r="AC46">
            <v>1234.9000000000001</v>
          </cell>
          <cell r="AD46">
            <v>0</v>
          </cell>
          <cell r="AE46">
            <v>0</v>
          </cell>
          <cell r="AF46">
            <v>0</v>
          </cell>
        </row>
        <row r="47">
          <cell r="A47" t="str">
            <v>71Z81203MEC</v>
          </cell>
          <cell r="B47" t="str">
            <v>INV-OPR-ESTOC</v>
          </cell>
          <cell r="C47" t="str">
            <v>Paper</v>
          </cell>
          <cell r="D47" t="str">
            <v>DIRECCIÓ DE MÀRQUETING II  NOTES TÈCNIQUES</v>
          </cell>
          <cell r="E47">
            <v>128</v>
          </cell>
          <cell r="F47">
            <v>11.991099999999999</v>
          </cell>
          <cell r="G47">
            <v>1534.86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128</v>
          </cell>
          <cell r="Q47">
            <v>1534.86</v>
          </cell>
          <cell r="R47">
            <v>11.991099999999999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128</v>
          </cell>
          <cell r="AA47">
            <v>1534.86</v>
          </cell>
          <cell r="AB47">
            <v>128</v>
          </cell>
          <cell r="AC47">
            <v>1534.86</v>
          </cell>
          <cell r="AD47">
            <v>0</v>
          </cell>
          <cell r="AE47">
            <v>0</v>
          </cell>
          <cell r="AF47">
            <v>0</v>
          </cell>
        </row>
        <row r="48">
          <cell r="A48" t="str">
            <v>71Z81208MEC</v>
          </cell>
          <cell r="B48" t="str">
            <v>INV-OPR-ESTOC</v>
          </cell>
          <cell r="C48" t="str">
            <v>Paper</v>
          </cell>
          <cell r="D48" t="str">
            <v>DIRECCIÓ DE RECURSOS HUMANS I</v>
          </cell>
          <cell r="E48">
            <v>114</v>
          </cell>
          <cell r="F48">
            <v>10.5572</v>
          </cell>
          <cell r="G48">
            <v>1203.52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114</v>
          </cell>
          <cell r="Q48">
            <v>1203.52</v>
          </cell>
          <cell r="R48">
            <v>10.5572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114</v>
          </cell>
          <cell r="AA48">
            <v>1203.52</v>
          </cell>
          <cell r="AB48">
            <v>114</v>
          </cell>
          <cell r="AC48">
            <v>1203.52</v>
          </cell>
          <cell r="AD48">
            <v>0</v>
          </cell>
          <cell r="AE48">
            <v>0</v>
          </cell>
          <cell r="AF48">
            <v>0</v>
          </cell>
        </row>
        <row r="49">
          <cell r="A49" t="str">
            <v>71Z81209MEC</v>
          </cell>
          <cell r="B49" t="str">
            <v>INV-OPR-ESTOC</v>
          </cell>
          <cell r="C49" t="str">
            <v>Paper</v>
          </cell>
          <cell r="D49" t="str">
            <v>DIRECCIÓ DE RECURSOS HUMANS II</v>
          </cell>
          <cell r="E49">
            <v>112</v>
          </cell>
          <cell r="F49">
            <v>8.3796999999999997</v>
          </cell>
          <cell r="G49">
            <v>938.53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112</v>
          </cell>
          <cell r="Q49">
            <v>938.53</v>
          </cell>
          <cell r="R49">
            <v>8.3796999999999997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112</v>
          </cell>
          <cell r="AA49">
            <v>938.53</v>
          </cell>
          <cell r="AB49">
            <v>112</v>
          </cell>
          <cell r="AC49">
            <v>938.53</v>
          </cell>
          <cell r="AD49">
            <v>0</v>
          </cell>
          <cell r="AE49">
            <v>0</v>
          </cell>
          <cell r="AF49">
            <v>0</v>
          </cell>
        </row>
        <row r="50">
          <cell r="A50" t="str">
            <v>71Z813005LB</v>
          </cell>
          <cell r="B50" t="str">
            <v>INV-OPR-ESTOC</v>
          </cell>
          <cell r="C50" t="str">
            <v>Llibre</v>
          </cell>
          <cell r="D50" t="str">
            <v>BALLARÍN E. SISTEMAS DE PLANIFICACIÓN Y CONTROL ED DESCLEÉDE BROUWER 1999</v>
          </cell>
          <cell r="E50">
            <v>0</v>
          </cell>
          <cell r="F50">
            <v>0</v>
          </cell>
          <cell r="G50">
            <v>0</v>
          </cell>
          <cell r="H50">
            <v>4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4</v>
          </cell>
          <cell r="N50">
            <v>65.400000000000006</v>
          </cell>
          <cell r="O50">
            <v>16.350000000000001</v>
          </cell>
          <cell r="P50">
            <v>4</v>
          </cell>
          <cell r="Q50">
            <v>65.400000000000006</v>
          </cell>
          <cell r="R50">
            <v>16.350000000000001</v>
          </cell>
          <cell r="S50">
            <v>0</v>
          </cell>
          <cell r="T50">
            <v>2</v>
          </cell>
          <cell r="U50">
            <v>0</v>
          </cell>
          <cell r="V50">
            <v>0</v>
          </cell>
          <cell r="W50">
            <v>2</v>
          </cell>
          <cell r="X50">
            <v>0.5</v>
          </cell>
          <cell r="Y50">
            <v>32.700000000000003</v>
          </cell>
          <cell r="Z50">
            <v>2</v>
          </cell>
          <cell r="AA50">
            <v>32.700000000000003</v>
          </cell>
          <cell r="AB50">
            <v>2</v>
          </cell>
          <cell r="AC50">
            <v>32.700000000000003</v>
          </cell>
          <cell r="AD50">
            <v>0</v>
          </cell>
          <cell r="AE50">
            <v>0</v>
          </cell>
          <cell r="AF50">
            <v>0</v>
          </cell>
        </row>
        <row r="51">
          <cell r="A51" t="str">
            <v>71Z81300CEC</v>
          </cell>
          <cell r="B51" t="str">
            <v>INV-OPR-ESTOC</v>
          </cell>
          <cell r="C51" t="str">
            <v>Paper</v>
          </cell>
          <cell r="D51" t="str">
            <v>CONJUNTO NOTAS TECNICAS PDG MUTUAL CYCLOPS MARKETING Y VENTAS</v>
          </cell>
          <cell r="E51">
            <v>9</v>
          </cell>
          <cell r="F51">
            <v>4.1862000000000004</v>
          </cell>
          <cell r="G51">
            <v>37.68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9</v>
          </cell>
          <cell r="Q51">
            <v>37.68</v>
          </cell>
          <cell r="R51">
            <v>4.1862000000000004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9</v>
          </cell>
          <cell r="AA51">
            <v>37.68</v>
          </cell>
          <cell r="AB51">
            <v>9</v>
          </cell>
          <cell r="AC51">
            <v>37.68</v>
          </cell>
          <cell r="AD51">
            <v>0</v>
          </cell>
          <cell r="AE51">
            <v>0</v>
          </cell>
          <cell r="AF51">
            <v>0</v>
          </cell>
        </row>
        <row r="52">
          <cell r="A52" t="str">
            <v>71Z81301CEC</v>
          </cell>
          <cell r="B52" t="str">
            <v>INV-OPR-ESTOC</v>
          </cell>
          <cell r="C52" t="str">
            <v>Paper</v>
          </cell>
          <cell r="D52" t="str">
            <v>CONJUNTO NOTAS TECNICAS PDG MUTUAL CYCLOPS FINANCIERA</v>
          </cell>
          <cell r="E52">
            <v>18</v>
          </cell>
          <cell r="F52">
            <v>0.58320000000000005</v>
          </cell>
          <cell r="G52">
            <v>10.5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18</v>
          </cell>
          <cell r="Q52">
            <v>10.5</v>
          </cell>
          <cell r="R52">
            <v>0.58320000000000005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18</v>
          </cell>
          <cell r="AA52">
            <v>10.5</v>
          </cell>
          <cell r="AB52">
            <v>18</v>
          </cell>
          <cell r="AC52">
            <v>10.5</v>
          </cell>
          <cell r="AD52">
            <v>0</v>
          </cell>
          <cell r="AE52">
            <v>0</v>
          </cell>
          <cell r="AF52">
            <v>0</v>
          </cell>
        </row>
        <row r="53">
          <cell r="A53" t="str">
            <v>71Z813020LB</v>
          </cell>
          <cell r="B53" t="str">
            <v>INV-OPR-ESTOC</v>
          </cell>
          <cell r="C53" t="str">
            <v>Llibre</v>
          </cell>
          <cell r="D53" t="str">
            <v>PLAN GENERAL DE CONTABILIDAD</v>
          </cell>
          <cell r="E53">
            <v>134</v>
          </cell>
          <cell r="F53">
            <v>32.69</v>
          </cell>
          <cell r="G53">
            <v>4380.46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134</v>
          </cell>
          <cell r="Q53">
            <v>4380.46</v>
          </cell>
          <cell r="R53">
            <v>32.69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134</v>
          </cell>
          <cell r="AA53">
            <v>4380.46</v>
          </cell>
          <cell r="AB53">
            <v>134</v>
          </cell>
          <cell r="AC53">
            <v>4380.46</v>
          </cell>
          <cell r="AD53">
            <v>0</v>
          </cell>
          <cell r="AE53">
            <v>0</v>
          </cell>
          <cell r="AF53">
            <v>0</v>
          </cell>
        </row>
        <row r="54">
          <cell r="A54" t="str">
            <v>71Z813021LB</v>
          </cell>
          <cell r="B54" t="str">
            <v>INV-OPR-ESTOC</v>
          </cell>
          <cell r="C54" t="str">
            <v>Llibre</v>
          </cell>
          <cell r="D54" t="str">
            <v>KOTLER P LOS 80 CONCEPTOS ESENCIALES DE MARKETING PEARSON EDUCACION PDG</v>
          </cell>
          <cell r="E54">
            <v>3</v>
          </cell>
          <cell r="F54">
            <v>15.556699999999999</v>
          </cell>
          <cell r="G54">
            <v>46.67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3</v>
          </cell>
          <cell r="Q54">
            <v>46.67</v>
          </cell>
          <cell r="R54">
            <v>15.556699999999999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3</v>
          </cell>
          <cell r="AA54">
            <v>46.67</v>
          </cell>
          <cell r="AB54">
            <v>3</v>
          </cell>
          <cell r="AC54">
            <v>46.67</v>
          </cell>
          <cell r="AD54">
            <v>0</v>
          </cell>
          <cell r="AE54">
            <v>0</v>
          </cell>
          <cell r="AF54">
            <v>0</v>
          </cell>
        </row>
        <row r="55">
          <cell r="A55" t="str">
            <v>71Z813022LB</v>
          </cell>
          <cell r="B55" t="str">
            <v>INV-OPR-ESTOC</v>
          </cell>
          <cell r="C55" t="str">
            <v>Llibre</v>
          </cell>
          <cell r="D55" t="str">
            <v>CANALS J LA INTERNACIONALIZACION DE LA EMPRESA COMO EVALUAR LA PENETRACION EN LOS MERCADOS EX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</row>
        <row r="56">
          <cell r="A56" t="str">
            <v>71Z813025LB</v>
          </cell>
          <cell r="B56" t="str">
            <v>INV-OPR-ESTOC</v>
          </cell>
          <cell r="C56" t="str">
            <v>Llibre</v>
          </cell>
          <cell r="D56" t="str">
            <v>GUERRAS MARTÍN, L. A. L LA DIRECCIÓN ESTRATÉGICA DE LA EMPRESA: TEORÍA Y PRÁCTICA,  CIVITAS EDICIONES S.L.</v>
          </cell>
          <cell r="E56">
            <v>14</v>
          </cell>
          <cell r="F56">
            <v>44.571399999999997</v>
          </cell>
          <cell r="G56">
            <v>624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14</v>
          </cell>
          <cell r="Q56">
            <v>624</v>
          </cell>
          <cell r="R56">
            <v>44.571399999999997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14</v>
          </cell>
          <cell r="AA56">
            <v>624</v>
          </cell>
          <cell r="AB56">
            <v>14</v>
          </cell>
          <cell r="AC56">
            <v>624</v>
          </cell>
          <cell r="AD56">
            <v>0</v>
          </cell>
          <cell r="AE56">
            <v>0</v>
          </cell>
          <cell r="AF56">
            <v>0</v>
          </cell>
        </row>
        <row r="57">
          <cell r="A57" t="str">
            <v>71Z813029LB</v>
          </cell>
          <cell r="B57" t="str">
            <v>INV-OPR-ESTOC</v>
          </cell>
          <cell r="C57" t="str">
            <v>Llibre</v>
          </cell>
          <cell r="D57" t="str">
            <v>SUPUESTOS DE ANALISIS DE ESTADOS FINANCIEROS</v>
          </cell>
          <cell r="E57">
            <v>66</v>
          </cell>
          <cell r="F57">
            <v>13.04</v>
          </cell>
          <cell r="G57">
            <v>860.64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66</v>
          </cell>
          <cell r="Q57">
            <v>860.64</v>
          </cell>
          <cell r="R57">
            <v>13.04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66</v>
          </cell>
          <cell r="AA57">
            <v>860.64</v>
          </cell>
          <cell r="AB57">
            <v>66</v>
          </cell>
          <cell r="AC57">
            <v>860.64</v>
          </cell>
          <cell r="AD57">
            <v>0</v>
          </cell>
          <cell r="AE57">
            <v>0</v>
          </cell>
          <cell r="AF57">
            <v>0</v>
          </cell>
        </row>
        <row r="58">
          <cell r="A58" t="str">
            <v>71Z81302CEC</v>
          </cell>
          <cell r="B58" t="str">
            <v>INV-OPR-ESTOC</v>
          </cell>
          <cell r="C58" t="str">
            <v>Paper</v>
          </cell>
          <cell r="D58" t="str">
            <v>CONJUNTO NOTAS TECNICAS PDG BANCSABADELL PLANIFICACIÓN Y CONTROL</v>
          </cell>
          <cell r="E58">
            <v>7</v>
          </cell>
          <cell r="F58">
            <v>2.1842000000000001</v>
          </cell>
          <cell r="G58">
            <v>15.29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7</v>
          </cell>
          <cell r="Q58">
            <v>15.29</v>
          </cell>
          <cell r="R58">
            <v>2.1842000000000001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7</v>
          </cell>
          <cell r="AA58">
            <v>15.29</v>
          </cell>
          <cell r="AB58">
            <v>7</v>
          </cell>
          <cell r="AC58">
            <v>15.29</v>
          </cell>
          <cell r="AD58">
            <v>0</v>
          </cell>
          <cell r="AE58">
            <v>0</v>
          </cell>
          <cell r="AF58">
            <v>0</v>
          </cell>
        </row>
        <row r="59">
          <cell r="A59" t="str">
            <v>71Z81303CEC</v>
          </cell>
          <cell r="B59" t="str">
            <v>INV-OPR-ESTOC</v>
          </cell>
          <cell r="C59" t="str">
            <v>Paper</v>
          </cell>
          <cell r="D59" t="str">
            <v>CONJUNTO NOTAS TÉCNICAS PDG BANCSABADELL RECURSOS HUMANOS</v>
          </cell>
          <cell r="E59">
            <v>12</v>
          </cell>
          <cell r="F59">
            <v>0.72899999999999998</v>
          </cell>
          <cell r="G59">
            <v>8.75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12</v>
          </cell>
          <cell r="Q59">
            <v>8.75</v>
          </cell>
          <cell r="R59">
            <v>0.72899999999999998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12</v>
          </cell>
          <cell r="AA59">
            <v>8.75</v>
          </cell>
          <cell r="AB59">
            <v>12</v>
          </cell>
          <cell r="AC59">
            <v>8.75</v>
          </cell>
          <cell r="AD59">
            <v>0</v>
          </cell>
          <cell r="AE59">
            <v>0</v>
          </cell>
          <cell r="AF59">
            <v>0</v>
          </cell>
        </row>
        <row r="60">
          <cell r="A60" t="str">
            <v>71Z81304CEC</v>
          </cell>
          <cell r="B60" t="str">
            <v>INV-OPR-ESTOC</v>
          </cell>
          <cell r="C60" t="str">
            <v>Paper</v>
          </cell>
          <cell r="D60" t="str">
            <v>CONJUNTO NOTAS TECNICAS PDG MUTUAL CYCLOPS RECURSOS HUMANOS</v>
          </cell>
          <cell r="E60">
            <v>13</v>
          </cell>
          <cell r="F60">
            <v>0.3337</v>
          </cell>
          <cell r="G60">
            <v>4.34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13</v>
          </cell>
          <cell r="Q60">
            <v>4.34</v>
          </cell>
          <cell r="R60">
            <v>0.3337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13</v>
          </cell>
          <cell r="AA60">
            <v>4.34</v>
          </cell>
          <cell r="AB60">
            <v>13</v>
          </cell>
          <cell r="AC60">
            <v>4.34</v>
          </cell>
          <cell r="AD60">
            <v>0</v>
          </cell>
          <cell r="AE60">
            <v>0</v>
          </cell>
          <cell r="AF60">
            <v>0</v>
          </cell>
        </row>
        <row r="61">
          <cell r="A61" t="str">
            <v>71Z81306CEC</v>
          </cell>
          <cell r="B61" t="str">
            <v>INV-OPR-ESTOC</v>
          </cell>
          <cell r="C61" t="str">
            <v>Paper</v>
          </cell>
          <cell r="D61" t="str">
            <v>CONJUNTO NOTAS TÉCNICAS DIRECCIÓN ESTRATÉGICA PDG POSGRADO</v>
          </cell>
          <cell r="E61">
            <v>10</v>
          </cell>
          <cell r="F61">
            <v>5.7157</v>
          </cell>
          <cell r="G61">
            <v>57.16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10</v>
          </cell>
          <cell r="Q61">
            <v>57.16</v>
          </cell>
          <cell r="R61">
            <v>5.7157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10</v>
          </cell>
          <cell r="AA61">
            <v>57.16</v>
          </cell>
          <cell r="AB61">
            <v>10</v>
          </cell>
          <cell r="AC61">
            <v>57.16</v>
          </cell>
          <cell r="AD61">
            <v>0</v>
          </cell>
          <cell r="AE61">
            <v>0</v>
          </cell>
          <cell r="AF61">
            <v>0</v>
          </cell>
        </row>
        <row r="62">
          <cell r="A62" t="str">
            <v>71Z81307CEC</v>
          </cell>
          <cell r="B62" t="str">
            <v>INV-OPR-ESTOC</v>
          </cell>
          <cell r="C62" t="str">
            <v>Paper</v>
          </cell>
          <cell r="D62" t="str">
            <v>PLANIFICACIÓ PDG BANC SABADELL</v>
          </cell>
          <cell r="E62">
            <v>4</v>
          </cell>
          <cell r="F62">
            <v>3.5188999999999999</v>
          </cell>
          <cell r="G62">
            <v>14.08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4</v>
          </cell>
          <cell r="Q62">
            <v>14.08</v>
          </cell>
          <cell r="R62">
            <v>3.5188999999999999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4</v>
          </cell>
          <cell r="AA62">
            <v>14.08</v>
          </cell>
          <cell r="AB62">
            <v>4</v>
          </cell>
          <cell r="AC62">
            <v>14.08</v>
          </cell>
          <cell r="AD62">
            <v>0</v>
          </cell>
          <cell r="AE62">
            <v>0</v>
          </cell>
          <cell r="AF62">
            <v>0</v>
          </cell>
        </row>
        <row r="63">
          <cell r="A63" t="str">
            <v>71Z81308CEC</v>
          </cell>
          <cell r="B63" t="str">
            <v>INV-OPR-ESTOC</v>
          </cell>
          <cell r="C63" t="str">
            <v>Paper</v>
          </cell>
          <cell r="D63" t="str">
            <v>CONJUNTO DE NOTAS TÉCNICAS- PLANIFICACIÓN Y CONTROL PDG-(ABIERTO)</v>
          </cell>
          <cell r="E63">
            <v>4</v>
          </cell>
          <cell r="F63">
            <v>3.2399</v>
          </cell>
          <cell r="G63">
            <v>12.96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4</v>
          </cell>
          <cell r="Q63">
            <v>12.96</v>
          </cell>
          <cell r="R63">
            <v>3.2399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4</v>
          </cell>
          <cell r="AA63">
            <v>12.96</v>
          </cell>
          <cell r="AB63">
            <v>4</v>
          </cell>
          <cell r="AC63">
            <v>12.96</v>
          </cell>
          <cell r="AD63">
            <v>0</v>
          </cell>
          <cell r="AE63">
            <v>0</v>
          </cell>
          <cell r="AF63">
            <v>0</v>
          </cell>
        </row>
        <row r="64">
          <cell r="A64" t="str">
            <v>71Z81309CEC</v>
          </cell>
          <cell r="B64" t="str">
            <v>INV-OPR-ESTOC</v>
          </cell>
          <cell r="C64" t="str">
            <v>Paper</v>
          </cell>
          <cell r="D64" t="str">
            <v>CONJUNT DE NOTES TÉCNIQUES RRHH- PDG OBERT</v>
          </cell>
          <cell r="E64">
            <v>6</v>
          </cell>
          <cell r="F64">
            <v>2.4337</v>
          </cell>
          <cell r="G64">
            <v>14.6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6</v>
          </cell>
          <cell r="Q64">
            <v>14.6</v>
          </cell>
          <cell r="R64">
            <v>2.4337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6</v>
          </cell>
          <cell r="AA64">
            <v>14.6</v>
          </cell>
          <cell r="AB64">
            <v>6</v>
          </cell>
          <cell r="AC64">
            <v>14.6</v>
          </cell>
          <cell r="AD64">
            <v>0</v>
          </cell>
          <cell r="AE64">
            <v>0</v>
          </cell>
          <cell r="AF64">
            <v>0</v>
          </cell>
        </row>
        <row r="65">
          <cell r="A65" t="str">
            <v>71Z81311CEC</v>
          </cell>
          <cell r="B65" t="str">
            <v>INV-OPR-ESTOC</v>
          </cell>
          <cell r="C65" t="str">
            <v>Paper</v>
          </cell>
          <cell r="D65" t="str">
            <v>CONJUNTO DE NOTAS TÉCNICAS INTERNACIONALITZACIÓN PDG-POSTGRADO</v>
          </cell>
          <cell r="E65">
            <v>47</v>
          </cell>
          <cell r="F65">
            <v>1.3711</v>
          </cell>
          <cell r="G65">
            <v>64.44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47</v>
          </cell>
          <cell r="Q65">
            <v>64.44</v>
          </cell>
          <cell r="R65">
            <v>1.3711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47</v>
          </cell>
          <cell r="AA65">
            <v>64.44</v>
          </cell>
          <cell r="AB65">
            <v>47</v>
          </cell>
          <cell r="AC65">
            <v>64.44</v>
          </cell>
          <cell r="AD65">
            <v>0</v>
          </cell>
          <cell r="AE65">
            <v>0</v>
          </cell>
          <cell r="AF65">
            <v>0</v>
          </cell>
        </row>
        <row r="66">
          <cell r="A66" t="str">
            <v>71Z81312CEC</v>
          </cell>
          <cell r="B66" t="str">
            <v>INV-OPR-ESTOC</v>
          </cell>
          <cell r="C66" t="str">
            <v>Paper</v>
          </cell>
          <cell r="D66" t="str">
            <v>CONJUNT DE NOTES TÈCNIQUES INTERNACIONALITZACIÓ PDG- BANC DE SABADELL</v>
          </cell>
          <cell r="E66">
            <v>7</v>
          </cell>
          <cell r="F66">
            <v>3.2719999999999998</v>
          </cell>
          <cell r="G66">
            <v>22.9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7</v>
          </cell>
          <cell r="Q66">
            <v>22.9</v>
          </cell>
          <cell r="R66">
            <v>3.2719999999999998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7</v>
          </cell>
          <cell r="AA66">
            <v>22.9</v>
          </cell>
          <cell r="AB66">
            <v>7</v>
          </cell>
          <cell r="AC66">
            <v>22.9</v>
          </cell>
          <cell r="AD66">
            <v>0</v>
          </cell>
          <cell r="AE66">
            <v>0</v>
          </cell>
          <cell r="AF66">
            <v>0</v>
          </cell>
        </row>
        <row r="67">
          <cell r="A67" t="str">
            <v>71Z81314CEC</v>
          </cell>
          <cell r="B67" t="str">
            <v>INV-OPR-ESTOC</v>
          </cell>
          <cell r="C67" t="str">
            <v>Paper</v>
          </cell>
          <cell r="D67" t="str">
            <v>CONJUNTO DE NOTAS TECNICAS SISTEMES INFORMACIÓ- PDG-POSTGRAU (NOTAS TÉCNICAS)</v>
          </cell>
          <cell r="E67">
            <v>5</v>
          </cell>
          <cell r="F67">
            <v>0.97019999999999995</v>
          </cell>
          <cell r="G67">
            <v>4.8499999999999996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5</v>
          </cell>
          <cell r="Q67">
            <v>4.8499999999999996</v>
          </cell>
          <cell r="R67">
            <v>0.97019999999999995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5</v>
          </cell>
          <cell r="AA67">
            <v>4.8499999999999996</v>
          </cell>
          <cell r="AB67">
            <v>5</v>
          </cell>
          <cell r="AC67">
            <v>4.8499999999999996</v>
          </cell>
          <cell r="AD67">
            <v>0</v>
          </cell>
          <cell r="AE67">
            <v>0</v>
          </cell>
          <cell r="AF67">
            <v>0</v>
          </cell>
        </row>
        <row r="68">
          <cell r="A68" t="str">
            <v>71Z81316CEC</v>
          </cell>
          <cell r="B68" t="str">
            <v>INV-OPR-ESTOC</v>
          </cell>
          <cell r="C68" t="str">
            <v>Paper</v>
          </cell>
          <cell r="D68" t="str">
            <v>CONJUNTO DE NOTAS TÉCNICAS PLANIFICACIÓN Y CONTROL PDG MUTUAL CYCLOPS</v>
          </cell>
          <cell r="E68">
            <v>4</v>
          </cell>
          <cell r="F68">
            <v>3.3128000000000002</v>
          </cell>
          <cell r="G68">
            <v>13.25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4</v>
          </cell>
          <cell r="Q68">
            <v>13.25</v>
          </cell>
          <cell r="R68">
            <v>3.3128000000000002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4</v>
          </cell>
          <cell r="AA68">
            <v>13.25</v>
          </cell>
          <cell r="AB68">
            <v>4</v>
          </cell>
          <cell r="AC68">
            <v>13.25</v>
          </cell>
          <cell r="AD68">
            <v>0</v>
          </cell>
          <cell r="AE68">
            <v>0</v>
          </cell>
          <cell r="AF68">
            <v>0</v>
          </cell>
        </row>
        <row r="69">
          <cell r="A69" t="str">
            <v>71Z81319CEC</v>
          </cell>
          <cell r="B69" t="str">
            <v>INV-OPR-ESTOC</v>
          </cell>
          <cell r="C69" t="str">
            <v>Paper</v>
          </cell>
          <cell r="D69" t="str">
            <v>CONJUNT DE NOTES TÈCNIQUES BUSINESS PLAN PDG III-OBERT (2005-2006)</v>
          </cell>
          <cell r="E69">
            <v>14</v>
          </cell>
          <cell r="F69">
            <v>4.1428000000000003</v>
          </cell>
          <cell r="G69">
            <v>58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14</v>
          </cell>
          <cell r="Q69">
            <v>58</v>
          </cell>
          <cell r="R69">
            <v>4.1428000000000003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14</v>
          </cell>
          <cell r="AA69">
            <v>58</v>
          </cell>
          <cell r="AB69">
            <v>14</v>
          </cell>
          <cell r="AC69">
            <v>58</v>
          </cell>
          <cell r="AD69">
            <v>0</v>
          </cell>
          <cell r="AE69">
            <v>0</v>
          </cell>
          <cell r="AF69">
            <v>0</v>
          </cell>
        </row>
        <row r="70">
          <cell r="A70" t="str">
            <v>71Z81320CEC</v>
          </cell>
          <cell r="B70" t="str">
            <v>INV-OPR-ESTOC</v>
          </cell>
          <cell r="C70" t="str">
            <v>Paper</v>
          </cell>
          <cell r="D70" t="str">
            <v>CONJUNTO DE NOTAS TÉCNICAS PDG 3ª EDICIÓN</v>
          </cell>
          <cell r="E70">
            <v>14</v>
          </cell>
          <cell r="F70">
            <v>6.1040000000000001</v>
          </cell>
          <cell r="G70">
            <v>85.46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14</v>
          </cell>
          <cell r="Q70">
            <v>85.46</v>
          </cell>
          <cell r="R70">
            <v>6.1040000000000001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14</v>
          </cell>
          <cell r="AA70">
            <v>85.46</v>
          </cell>
          <cell r="AB70">
            <v>14</v>
          </cell>
          <cell r="AC70">
            <v>85.46</v>
          </cell>
          <cell r="AD70">
            <v>0</v>
          </cell>
          <cell r="AE70">
            <v>0</v>
          </cell>
          <cell r="AF70">
            <v>0</v>
          </cell>
        </row>
        <row r="71">
          <cell r="A71" t="str">
            <v>71Z81321CEC</v>
          </cell>
          <cell r="B71" t="str">
            <v>INV-OPR-ESTOC</v>
          </cell>
          <cell r="C71" t="str">
            <v>Paper</v>
          </cell>
          <cell r="D71" t="str">
            <v>CONJUNTO NOTAS TÉCNICAS PDG MUTUAL CYCLOPS RRHH_SESION_PRESENCIAL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</row>
        <row r="72">
          <cell r="A72" t="str">
            <v>71Z81323CEC</v>
          </cell>
          <cell r="B72" t="str">
            <v>INV-OPR-ESTOC</v>
          </cell>
          <cell r="C72" t="str">
            <v>Paper</v>
          </cell>
          <cell r="D72" t="str">
            <v>CONJUNTO DE NOTAS TÉCNICAS PLANIFICACIÓN Y CONTROL PDG III</v>
          </cell>
          <cell r="E72">
            <v>1</v>
          </cell>
          <cell r="F72">
            <v>2.2597999999999998</v>
          </cell>
          <cell r="G72">
            <v>2.2599999999999998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1</v>
          </cell>
          <cell r="Q72">
            <v>2.2599999999999998</v>
          </cell>
          <cell r="R72">
            <v>2.2597999999999998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1</v>
          </cell>
          <cell r="AA72">
            <v>2.2599999999999998</v>
          </cell>
          <cell r="AB72">
            <v>1</v>
          </cell>
          <cell r="AC72">
            <v>2.2599999999999998</v>
          </cell>
          <cell r="AD72">
            <v>0</v>
          </cell>
          <cell r="AE72">
            <v>0</v>
          </cell>
          <cell r="AF72">
            <v>0</v>
          </cell>
        </row>
        <row r="73">
          <cell r="A73" t="str">
            <v>71Z81324CEC</v>
          </cell>
          <cell r="B73" t="str">
            <v>INV-OPR-ESTOC</v>
          </cell>
          <cell r="C73" t="str">
            <v>Paper</v>
          </cell>
          <cell r="D73" t="str">
            <v>PDG CONJUNTO NOTAS TECNICAS GESTION ESTRATEGICA MUTUAL CYCLOPS (2ª EDICION)</v>
          </cell>
          <cell r="E73">
            <v>1</v>
          </cell>
          <cell r="F73">
            <v>2.9496000000000002</v>
          </cell>
          <cell r="G73">
            <v>2.95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1</v>
          </cell>
          <cell r="Q73">
            <v>2.95</v>
          </cell>
          <cell r="R73">
            <v>2.9496000000000002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1</v>
          </cell>
          <cell r="AA73">
            <v>2.95</v>
          </cell>
          <cell r="AB73">
            <v>1</v>
          </cell>
          <cell r="AC73">
            <v>2.95</v>
          </cell>
          <cell r="AD73">
            <v>0</v>
          </cell>
          <cell r="AE73">
            <v>0</v>
          </cell>
          <cell r="AF73">
            <v>0</v>
          </cell>
        </row>
        <row r="74">
          <cell r="A74" t="str">
            <v>71Z81325CEC</v>
          </cell>
          <cell r="B74" t="str">
            <v>INV-OPR-ESTOC</v>
          </cell>
          <cell r="C74" t="str">
            <v>Paper</v>
          </cell>
          <cell r="D74" t="str">
            <v>CONJUNTO DE NOTAS TECNICAS DIRECCIÓN ESTRATÉGICA- BANC SABADELL (2ª EDICIÓN)</v>
          </cell>
          <cell r="E74">
            <v>29</v>
          </cell>
          <cell r="F74">
            <v>3.9394</v>
          </cell>
          <cell r="G74">
            <v>114.24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29</v>
          </cell>
          <cell r="Q74">
            <v>114.24</v>
          </cell>
          <cell r="R74">
            <v>3.9394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29</v>
          </cell>
          <cell r="AA74">
            <v>114.24</v>
          </cell>
          <cell r="AB74">
            <v>29</v>
          </cell>
          <cell r="AC74">
            <v>114.24</v>
          </cell>
          <cell r="AD74">
            <v>0</v>
          </cell>
          <cell r="AE74">
            <v>0</v>
          </cell>
          <cell r="AF74">
            <v>0</v>
          </cell>
        </row>
        <row r="75">
          <cell r="A75" t="str">
            <v>71Z81326CEC</v>
          </cell>
          <cell r="B75" t="str">
            <v>INV-OPR-ESTOC</v>
          </cell>
          <cell r="C75" t="str">
            <v>Paper</v>
          </cell>
          <cell r="D75" t="str">
            <v>NOVES TÈCNIQUES PDG</v>
          </cell>
          <cell r="E75">
            <v>5</v>
          </cell>
          <cell r="F75">
            <v>4.0461</v>
          </cell>
          <cell r="G75">
            <v>20.23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5</v>
          </cell>
          <cell r="Q75">
            <v>20.23</v>
          </cell>
          <cell r="R75">
            <v>4.0461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5</v>
          </cell>
          <cell r="AA75">
            <v>20.23</v>
          </cell>
          <cell r="AB75">
            <v>5</v>
          </cell>
          <cell r="AC75">
            <v>20.23</v>
          </cell>
          <cell r="AD75">
            <v>0</v>
          </cell>
          <cell r="AE75">
            <v>0</v>
          </cell>
          <cell r="AF75">
            <v>0</v>
          </cell>
        </row>
        <row r="76">
          <cell r="A76" t="str">
            <v>71Z81327CEC</v>
          </cell>
          <cell r="B76" t="str">
            <v>INV-OPR-ESTOC</v>
          </cell>
          <cell r="C76" t="str">
            <v>Paper</v>
          </cell>
          <cell r="D76" t="str">
            <v>NOVES TÈCNIQUES PDG</v>
          </cell>
          <cell r="E76">
            <v>4</v>
          </cell>
          <cell r="F76">
            <v>6.5049999999999999</v>
          </cell>
          <cell r="G76">
            <v>26.02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4</v>
          </cell>
          <cell r="Q76">
            <v>26.02</v>
          </cell>
          <cell r="R76">
            <v>6.5049999999999999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4</v>
          </cell>
          <cell r="AA76">
            <v>26.02</v>
          </cell>
          <cell r="AB76">
            <v>4</v>
          </cell>
          <cell r="AC76">
            <v>26.02</v>
          </cell>
          <cell r="AD76">
            <v>0</v>
          </cell>
          <cell r="AE76">
            <v>0</v>
          </cell>
          <cell r="AF76">
            <v>0</v>
          </cell>
        </row>
        <row r="77">
          <cell r="A77" t="str">
            <v>71Z81329CEC</v>
          </cell>
          <cell r="B77" t="str">
            <v>INV-OPR-ESTOC</v>
          </cell>
          <cell r="C77" t="str">
            <v>Paper</v>
          </cell>
          <cell r="D77" t="str">
            <v>NOTAS TÉCNICAS GESTION RRHH</v>
          </cell>
          <cell r="E77">
            <v>12</v>
          </cell>
          <cell r="F77">
            <v>5.2458999999999998</v>
          </cell>
          <cell r="G77">
            <v>62.95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12</v>
          </cell>
          <cell r="Q77">
            <v>62.95</v>
          </cell>
          <cell r="R77">
            <v>5.2458999999999998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12</v>
          </cell>
          <cell r="AA77">
            <v>62.95</v>
          </cell>
          <cell r="AB77">
            <v>12</v>
          </cell>
          <cell r="AC77">
            <v>62.95</v>
          </cell>
          <cell r="AD77">
            <v>0</v>
          </cell>
          <cell r="AE77">
            <v>0</v>
          </cell>
          <cell r="AF77">
            <v>0</v>
          </cell>
        </row>
        <row r="78">
          <cell r="A78" t="str">
            <v>71Z81331CEC</v>
          </cell>
          <cell r="B78" t="str">
            <v>INV-OPR-ESTOC</v>
          </cell>
          <cell r="C78" t="str">
            <v>Paper</v>
          </cell>
          <cell r="D78" t="str">
            <v>BUSSINESPLAN  (MARZO 06)</v>
          </cell>
          <cell r="E78">
            <v>17</v>
          </cell>
          <cell r="F78">
            <v>4.0404</v>
          </cell>
          <cell r="G78">
            <v>68.69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17</v>
          </cell>
          <cell r="Q78">
            <v>68.69</v>
          </cell>
          <cell r="R78">
            <v>4.0404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17</v>
          </cell>
          <cell r="AA78">
            <v>68.69</v>
          </cell>
          <cell r="AB78">
            <v>17</v>
          </cell>
          <cell r="AC78">
            <v>68.69</v>
          </cell>
          <cell r="AD78">
            <v>0</v>
          </cell>
          <cell r="AE78">
            <v>0</v>
          </cell>
          <cell r="AF78">
            <v>0</v>
          </cell>
        </row>
        <row r="79">
          <cell r="A79" t="str">
            <v>71Z832000LB</v>
          </cell>
          <cell r="B79" t="str">
            <v>INV-OPR-ESTOC</v>
          </cell>
          <cell r="C79" t="str">
            <v>Llibre</v>
          </cell>
          <cell r="D79" t="str">
            <v>MARKETING TURÍSTICO AVANZADO MOD 1 2 3</v>
          </cell>
          <cell r="E79">
            <v>25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25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25</v>
          </cell>
          <cell r="AA79">
            <v>0</v>
          </cell>
          <cell r="AB79">
            <v>25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</row>
        <row r="80">
          <cell r="A80" t="str">
            <v>71Z832001LB</v>
          </cell>
          <cell r="B80" t="str">
            <v>INV-OPR-ESTOC</v>
          </cell>
          <cell r="C80" t="str">
            <v>Llibre</v>
          </cell>
          <cell r="D80" t="str">
            <v>MARKETING TURÍSTICO AVANZADO_MÓDULOS 4.5</v>
          </cell>
          <cell r="E80">
            <v>26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26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26</v>
          </cell>
          <cell r="AA80">
            <v>0</v>
          </cell>
          <cell r="AB80">
            <v>26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</row>
        <row r="81">
          <cell r="A81" t="str">
            <v>71Z832002LB</v>
          </cell>
          <cell r="B81" t="str">
            <v>INV-OPR-ESTOC</v>
          </cell>
          <cell r="C81" t="str">
            <v>Llibre</v>
          </cell>
          <cell r="D81" t="str">
            <v>DIRECCIÓN DE RECURSOS HUMANOS_MÓDULOS 1.</v>
          </cell>
          <cell r="E81">
            <v>24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24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24</v>
          </cell>
          <cell r="AA81">
            <v>0</v>
          </cell>
          <cell r="AB81">
            <v>24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</row>
        <row r="82">
          <cell r="A82" t="str">
            <v>71Z832003LB</v>
          </cell>
          <cell r="B82" t="str">
            <v>INV-OPR-ESTOC</v>
          </cell>
          <cell r="C82" t="str">
            <v>Llibre</v>
          </cell>
          <cell r="D82" t="str">
            <v>DIRECCIÓN DE RECURSOS HUMANOS 3,4</v>
          </cell>
          <cell r="E82">
            <v>18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18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18</v>
          </cell>
          <cell r="AA82">
            <v>0</v>
          </cell>
          <cell r="AB82">
            <v>18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</row>
        <row r="83">
          <cell r="A83" t="str">
            <v>71Z832004LB</v>
          </cell>
          <cell r="B83" t="str">
            <v>INV-OPR-ESTOC</v>
          </cell>
          <cell r="C83" t="str">
            <v>Llibre</v>
          </cell>
          <cell r="D83" t="str">
            <v>DIRECCIÓN ESTRATÉGICA_MÓDULOS 1.2</v>
          </cell>
          <cell r="E83">
            <v>16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16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16</v>
          </cell>
          <cell r="AA83">
            <v>0</v>
          </cell>
          <cell r="AB83">
            <v>16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</row>
        <row r="84">
          <cell r="A84" t="str">
            <v>71Z832005LB</v>
          </cell>
          <cell r="B84" t="str">
            <v>INV-OPR-ESTOC</v>
          </cell>
          <cell r="C84" t="str">
            <v>Llibre</v>
          </cell>
          <cell r="D84" t="str">
            <v>DIRECCIÓN ESTRATÉGICA_MÓDULOS 3.4</v>
          </cell>
          <cell r="E84">
            <v>25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25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25</v>
          </cell>
          <cell r="AA84">
            <v>0</v>
          </cell>
          <cell r="AB84">
            <v>25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</row>
        <row r="85">
          <cell r="A85" t="str">
            <v>71Z832006LB</v>
          </cell>
          <cell r="B85" t="str">
            <v>INV-OPR-ESTOC</v>
          </cell>
          <cell r="C85" t="str">
            <v>Llibre</v>
          </cell>
          <cell r="D85" t="str">
            <v>GESTIÓN PROMOCIONAL DE EMPRESAS TURÍSTIC</v>
          </cell>
          <cell r="E85">
            <v>24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24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24</v>
          </cell>
          <cell r="AA85">
            <v>0</v>
          </cell>
          <cell r="AB85">
            <v>25</v>
          </cell>
          <cell r="AC85">
            <v>0</v>
          </cell>
          <cell r="AD85">
            <v>1</v>
          </cell>
          <cell r="AE85">
            <v>0</v>
          </cell>
          <cell r="AF85">
            <v>1</v>
          </cell>
        </row>
        <row r="86">
          <cell r="A86" t="str">
            <v>71Z832007LB</v>
          </cell>
          <cell r="B86" t="str">
            <v>INV-OPR-ESTOC</v>
          </cell>
          <cell r="C86" t="str">
            <v>Llibre</v>
          </cell>
          <cell r="D86" t="str">
            <v>GESTIÓN PROMOCIONAL DE EMPRESAS TURÍSTIC</v>
          </cell>
          <cell r="E86">
            <v>30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30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30</v>
          </cell>
          <cell r="AA86">
            <v>0</v>
          </cell>
          <cell r="AB86">
            <v>30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</row>
        <row r="87">
          <cell r="A87" t="str">
            <v>71Z832009LB</v>
          </cell>
          <cell r="B87" t="str">
            <v>INV-OPR-ESTOC</v>
          </cell>
          <cell r="C87" t="str">
            <v>Llibre</v>
          </cell>
          <cell r="D87" t="str">
            <v>RADICAL : EL ÉXITO DE UNA EMPRESA SORPRENDENTE</v>
          </cell>
          <cell r="E87">
            <v>44</v>
          </cell>
          <cell r="F87">
            <v>15.5</v>
          </cell>
          <cell r="G87">
            <v>682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44</v>
          </cell>
          <cell r="Q87">
            <v>682</v>
          </cell>
          <cell r="R87">
            <v>15.5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44</v>
          </cell>
          <cell r="AA87">
            <v>682</v>
          </cell>
          <cell r="AB87">
            <v>44</v>
          </cell>
          <cell r="AC87">
            <v>682</v>
          </cell>
          <cell r="AD87">
            <v>0</v>
          </cell>
          <cell r="AE87">
            <v>0</v>
          </cell>
          <cell r="AF87">
            <v>0</v>
          </cell>
        </row>
        <row r="88">
          <cell r="A88" t="str">
            <v>71Z920151LB</v>
          </cell>
          <cell r="B88" t="str">
            <v>INV-OPR-ESTOC</v>
          </cell>
          <cell r="C88" t="str">
            <v>Llibre</v>
          </cell>
          <cell r="D88" t="str">
            <v>UML Y PATRONES</v>
          </cell>
          <cell r="E88">
            <v>15</v>
          </cell>
          <cell r="F88">
            <v>33.75</v>
          </cell>
          <cell r="G88">
            <v>506.25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15</v>
          </cell>
          <cell r="Q88">
            <v>506.25</v>
          </cell>
          <cell r="R88">
            <v>33.75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15</v>
          </cell>
          <cell r="AA88">
            <v>506.25</v>
          </cell>
          <cell r="AB88">
            <v>15</v>
          </cell>
          <cell r="AC88">
            <v>506.25</v>
          </cell>
          <cell r="AD88">
            <v>0</v>
          </cell>
          <cell r="AE88">
            <v>0</v>
          </cell>
          <cell r="AF88">
            <v>0</v>
          </cell>
        </row>
        <row r="89">
          <cell r="A89" t="str">
            <v>71Z920151MO</v>
          </cell>
          <cell r="B89" t="str">
            <v>INV-OPR-ESTOC</v>
          </cell>
          <cell r="C89" t="str">
            <v>Paper</v>
          </cell>
          <cell r="D89" t="str">
            <v>INGENIERÍA DEL SOFTWARE ORIENTADA A OBJETOS: LENGUAJE UML</v>
          </cell>
          <cell r="E89">
            <v>20</v>
          </cell>
          <cell r="F89">
            <v>6.2758000000000003</v>
          </cell>
          <cell r="G89">
            <v>125.52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20</v>
          </cell>
          <cell r="Q89">
            <v>125.52</v>
          </cell>
          <cell r="R89">
            <v>6.2758000000000003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20</v>
          </cell>
          <cell r="AA89">
            <v>125.52</v>
          </cell>
          <cell r="AB89">
            <v>20</v>
          </cell>
          <cell r="AC89">
            <v>125.52</v>
          </cell>
          <cell r="AD89">
            <v>0</v>
          </cell>
          <cell r="AE89">
            <v>0</v>
          </cell>
          <cell r="AF89">
            <v>0</v>
          </cell>
        </row>
        <row r="90">
          <cell r="A90" t="str">
            <v>71Z988001LB</v>
          </cell>
          <cell r="B90" t="str">
            <v>INV-OPR-ESTOC</v>
          </cell>
          <cell r="C90" t="str">
            <v>Llibre</v>
          </cell>
          <cell r="D90" t="str">
            <v>FUNDAMENTOS DE SEGURIDAD EN REDES -GUIA-</v>
          </cell>
          <cell r="E90">
            <v>36</v>
          </cell>
          <cell r="F90">
            <v>51.1</v>
          </cell>
          <cell r="G90">
            <v>1839.6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36</v>
          </cell>
          <cell r="Q90">
            <v>1839.6</v>
          </cell>
          <cell r="R90">
            <v>51.1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36</v>
          </cell>
          <cell r="AA90">
            <v>1839.6</v>
          </cell>
          <cell r="AB90">
            <v>36</v>
          </cell>
          <cell r="AC90">
            <v>1839.6</v>
          </cell>
          <cell r="AD90">
            <v>0</v>
          </cell>
          <cell r="AE90">
            <v>0</v>
          </cell>
          <cell r="AF90">
            <v>0</v>
          </cell>
        </row>
        <row r="91">
          <cell r="A91" t="str">
            <v>9788448166014</v>
          </cell>
          <cell r="B91" t="str">
            <v>INV-OPR-ESTOC</v>
          </cell>
          <cell r="C91" t="str">
            <v>Llibre</v>
          </cell>
          <cell r="D91" t="str">
            <v>ANTROPOLOGÍA. LECTURAS.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</row>
        <row r="92">
          <cell r="A92" t="str">
            <v>C00/71004/00073</v>
          </cell>
          <cell r="B92" t="str">
            <v>INV-OPR-ESTOC</v>
          </cell>
          <cell r="C92" t="str">
            <v>Cd-Rom</v>
          </cell>
          <cell r="D92" t="str">
            <v>,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</row>
        <row r="93">
          <cell r="A93" t="str">
            <v>C00/72001/00076</v>
          </cell>
          <cell r="B93" t="str">
            <v>INV-OPR-ESTOC</v>
          </cell>
          <cell r="C93" t="str">
            <v>Cd-Rom</v>
          </cell>
          <cell r="D93" t="str">
            <v>,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</row>
        <row r="94">
          <cell r="A94" t="str">
            <v>C00/72009/00077</v>
          </cell>
          <cell r="B94" t="str">
            <v>INV-OPR-ESTOC</v>
          </cell>
          <cell r="C94" t="str">
            <v>Cd-Rom</v>
          </cell>
          <cell r="D94" t="str">
            <v>,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</row>
        <row r="95">
          <cell r="A95" t="str">
            <v>C00/72083/00082</v>
          </cell>
          <cell r="B95" t="str">
            <v>INV-OPR-ESTOC</v>
          </cell>
          <cell r="C95" t="str">
            <v>Cd-Rom</v>
          </cell>
          <cell r="D95" t="str">
            <v>,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</row>
        <row r="96">
          <cell r="A96" t="str">
            <v>C01/09013/00557</v>
          </cell>
          <cell r="B96" t="str">
            <v>INV-OPR-ESTOC</v>
          </cell>
          <cell r="C96" t="str">
            <v>Cd-Rom</v>
          </cell>
          <cell r="D96" t="str">
            <v>TREBALL DE FI DE CARRERA - INMAGIC VERSIÓ 4.1</v>
          </cell>
          <cell r="E96">
            <v>29</v>
          </cell>
          <cell r="F96">
            <v>1.95</v>
          </cell>
          <cell r="G96">
            <v>56.55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29</v>
          </cell>
          <cell r="Q96">
            <v>56.55</v>
          </cell>
          <cell r="R96">
            <v>1.95</v>
          </cell>
          <cell r="S96">
            <v>0</v>
          </cell>
          <cell r="T96">
            <v>2</v>
          </cell>
          <cell r="U96">
            <v>0</v>
          </cell>
          <cell r="V96">
            <v>0</v>
          </cell>
          <cell r="W96">
            <v>2</v>
          </cell>
          <cell r="X96">
            <v>6.8965517241379226E-2</v>
          </cell>
          <cell r="Y96">
            <v>3.9</v>
          </cell>
          <cell r="Z96">
            <v>27</v>
          </cell>
          <cell r="AA96">
            <v>52.65</v>
          </cell>
          <cell r="AB96">
            <v>27</v>
          </cell>
          <cell r="AC96">
            <v>52.65</v>
          </cell>
          <cell r="AD96">
            <v>0</v>
          </cell>
          <cell r="AE96">
            <v>0</v>
          </cell>
          <cell r="AF96">
            <v>0</v>
          </cell>
        </row>
        <row r="97">
          <cell r="A97" t="str">
            <v>C01/10016/00598</v>
          </cell>
          <cell r="B97" t="str">
            <v>INV-OPR-ESTOC</v>
          </cell>
          <cell r="C97" t="str">
            <v>Cd-Rom</v>
          </cell>
          <cell r="D97" t="str">
            <v>METODOLOGIES CIENTÍFIQUES EN PSICOLOGIA</v>
          </cell>
          <cell r="E97">
            <v>9</v>
          </cell>
          <cell r="F97">
            <v>1.9125000000000001</v>
          </cell>
          <cell r="G97">
            <v>17.21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9</v>
          </cell>
          <cell r="Q97">
            <v>17.21</v>
          </cell>
          <cell r="R97">
            <v>1.9125000000000001</v>
          </cell>
          <cell r="S97">
            <v>0</v>
          </cell>
          <cell r="T97">
            <v>1</v>
          </cell>
          <cell r="U97">
            <v>0</v>
          </cell>
          <cell r="V97">
            <v>0</v>
          </cell>
          <cell r="W97">
            <v>1</v>
          </cell>
          <cell r="X97">
            <v>0.11111111111111094</v>
          </cell>
          <cell r="Y97">
            <v>1.91</v>
          </cell>
          <cell r="Z97">
            <v>8</v>
          </cell>
          <cell r="AA97">
            <v>15.3</v>
          </cell>
          <cell r="AB97">
            <v>8</v>
          </cell>
          <cell r="AC97">
            <v>15.3</v>
          </cell>
          <cell r="AD97">
            <v>0</v>
          </cell>
          <cell r="AE97">
            <v>0</v>
          </cell>
          <cell r="AF97">
            <v>0</v>
          </cell>
        </row>
        <row r="98">
          <cell r="A98" t="str">
            <v>C01/99000/00001</v>
          </cell>
          <cell r="B98" t="str">
            <v>INV-OPR-ESTOC</v>
          </cell>
          <cell r="C98" t="str">
            <v>Cd-Rom</v>
          </cell>
          <cell r="D98" t="str">
            <v>GUIA PER ALS ESTUDIS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</row>
        <row r="99">
          <cell r="A99" t="str">
            <v>C02/01009/00418</v>
          </cell>
          <cell r="B99" t="str">
            <v>INV-OPR-ESTOC</v>
          </cell>
          <cell r="C99" t="str">
            <v>Cd-Rom</v>
          </cell>
          <cell r="D99" t="str">
            <v>INTRODUCCIÓ A LA DIRECCIÓ D'EMPRESES</v>
          </cell>
          <cell r="E99">
            <v>150</v>
          </cell>
          <cell r="F99">
            <v>1.4460999999999999</v>
          </cell>
          <cell r="G99">
            <v>216.92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2</v>
          </cell>
          <cell r="M99">
            <v>0</v>
          </cell>
          <cell r="N99">
            <v>0</v>
          </cell>
          <cell r="O99">
            <v>0</v>
          </cell>
          <cell r="P99">
            <v>152</v>
          </cell>
          <cell r="Q99">
            <v>216.92</v>
          </cell>
          <cell r="R99">
            <v>1.4271</v>
          </cell>
          <cell r="S99">
            <v>0</v>
          </cell>
          <cell r="T99">
            <v>1</v>
          </cell>
          <cell r="U99">
            <v>0</v>
          </cell>
          <cell r="V99">
            <v>0</v>
          </cell>
          <cell r="W99">
            <v>1</v>
          </cell>
          <cell r="X99">
            <v>6.5789473684210176E-3</v>
          </cell>
          <cell r="Y99">
            <v>1.43</v>
          </cell>
          <cell r="Z99">
            <v>151</v>
          </cell>
          <cell r="AA99">
            <v>215.49</v>
          </cell>
          <cell r="AB99">
            <v>151</v>
          </cell>
          <cell r="AC99">
            <v>215.49</v>
          </cell>
          <cell r="AD99">
            <v>0</v>
          </cell>
          <cell r="AE99">
            <v>0</v>
          </cell>
          <cell r="AF99">
            <v>0</v>
          </cell>
        </row>
        <row r="100">
          <cell r="A100" t="str">
            <v>C02/01068/00160</v>
          </cell>
          <cell r="B100" t="str">
            <v>INV-OPR-ESTOC</v>
          </cell>
          <cell r="C100" t="str">
            <v>Cd-Rom</v>
          </cell>
          <cell r="D100" t="str">
            <v>Hª DEL PENSAMENT ECONOMIC</v>
          </cell>
          <cell r="E100">
            <v>50</v>
          </cell>
          <cell r="F100">
            <v>1.9071</v>
          </cell>
          <cell r="G100">
            <v>95.36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50</v>
          </cell>
          <cell r="Q100">
            <v>95.36</v>
          </cell>
          <cell r="R100">
            <v>1.9071</v>
          </cell>
          <cell r="S100">
            <v>0</v>
          </cell>
          <cell r="T100">
            <v>1</v>
          </cell>
          <cell r="U100">
            <v>0</v>
          </cell>
          <cell r="V100">
            <v>0</v>
          </cell>
          <cell r="W100">
            <v>1</v>
          </cell>
          <cell r="X100">
            <v>0.02</v>
          </cell>
          <cell r="Y100">
            <v>1.91</v>
          </cell>
          <cell r="Z100">
            <v>49</v>
          </cell>
          <cell r="AA100">
            <v>93.45</v>
          </cell>
          <cell r="AB100">
            <v>49</v>
          </cell>
          <cell r="AC100">
            <v>93.45</v>
          </cell>
          <cell r="AD100">
            <v>0</v>
          </cell>
          <cell r="AE100">
            <v>0</v>
          </cell>
          <cell r="AF100">
            <v>0</v>
          </cell>
        </row>
        <row r="101">
          <cell r="A101" t="str">
            <v>C02/02085/00423</v>
          </cell>
          <cell r="B101" t="str">
            <v>INV-OPR-ESTOC</v>
          </cell>
          <cell r="C101" t="str">
            <v>Cd-Rom</v>
          </cell>
          <cell r="D101" t="str">
            <v>DESENVOLUPAMENT I APRENENTATGE DURANT L'EDAT ESCOLAR.LA PUBERTAT. CURAR-SE EN SALUT (TV3)</v>
          </cell>
          <cell r="E101">
            <v>60</v>
          </cell>
          <cell r="F101">
            <v>1.8765000000000001</v>
          </cell>
          <cell r="G101">
            <v>112.59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60</v>
          </cell>
          <cell r="Q101">
            <v>112.59</v>
          </cell>
          <cell r="R101">
            <v>1.8765000000000001</v>
          </cell>
          <cell r="S101">
            <v>0</v>
          </cell>
          <cell r="T101">
            <v>1</v>
          </cell>
          <cell r="U101">
            <v>0</v>
          </cell>
          <cell r="V101">
            <v>0</v>
          </cell>
          <cell r="W101">
            <v>1</v>
          </cell>
          <cell r="X101">
            <v>1.6666666666666607E-2</v>
          </cell>
          <cell r="Y101">
            <v>1.88</v>
          </cell>
          <cell r="Z101">
            <v>59</v>
          </cell>
          <cell r="AA101">
            <v>110.71</v>
          </cell>
          <cell r="AB101">
            <v>59</v>
          </cell>
          <cell r="AC101">
            <v>110.71</v>
          </cell>
          <cell r="AD101">
            <v>0</v>
          </cell>
          <cell r="AE101">
            <v>0</v>
          </cell>
          <cell r="AF101">
            <v>0</v>
          </cell>
        </row>
        <row r="102">
          <cell r="A102" t="str">
            <v>C02/02102/00426</v>
          </cell>
          <cell r="B102" t="str">
            <v>INV-OPR-ESTOC</v>
          </cell>
          <cell r="C102" t="str">
            <v>Cd-Rom</v>
          </cell>
          <cell r="D102" t="str">
            <v>INTERVENCIÓ PSICOPEDAGÒGICA SOBRE PROBLEMES DE DESADAPTACIÓ SOCIAL.UN TOMB PER LA VIDA D'UN PRES ( TV3 ) (3 CD'S)</v>
          </cell>
          <cell r="E102">
            <v>95</v>
          </cell>
          <cell r="F102">
            <v>8.75</v>
          </cell>
          <cell r="G102">
            <v>831.25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95</v>
          </cell>
          <cell r="Q102">
            <v>831.25</v>
          </cell>
          <cell r="R102">
            <v>8.75</v>
          </cell>
          <cell r="S102">
            <v>0</v>
          </cell>
          <cell r="T102">
            <v>1</v>
          </cell>
          <cell r="U102">
            <v>0</v>
          </cell>
          <cell r="V102">
            <v>0</v>
          </cell>
          <cell r="W102">
            <v>1</v>
          </cell>
          <cell r="X102">
            <v>1.0526315789473717E-2</v>
          </cell>
          <cell r="Y102">
            <v>8.75</v>
          </cell>
          <cell r="Z102">
            <v>94</v>
          </cell>
          <cell r="AA102">
            <v>822.5</v>
          </cell>
          <cell r="AB102">
            <v>94</v>
          </cell>
          <cell r="AC102">
            <v>822.5</v>
          </cell>
          <cell r="AD102">
            <v>0</v>
          </cell>
          <cell r="AE102">
            <v>0</v>
          </cell>
          <cell r="AF102">
            <v>0</v>
          </cell>
        </row>
        <row r="103">
          <cell r="A103" t="str">
            <v>C02/02109/00424</v>
          </cell>
          <cell r="B103" t="str">
            <v>INV-OPR-ESTOC</v>
          </cell>
          <cell r="C103" t="str">
            <v>Cd-Rom</v>
          </cell>
          <cell r="D103" t="str">
            <v>CATALANS, TAMBÉ" (TV3)</v>
          </cell>
          <cell r="E103">
            <v>28</v>
          </cell>
          <cell r="F103">
            <v>1.95</v>
          </cell>
          <cell r="G103">
            <v>54.6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28</v>
          </cell>
          <cell r="Q103">
            <v>54.6</v>
          </cell>
          <cell r="R103">
            <v>1.95</v>
          </cell>
          <cell r="S103">
            <v>0</v>
          </cell>
          <cell r="T103">
            <v>2</v>
          </cell>
          <cell r="U103">
            <v>0</v>
          </cell>
          <cell r="V103">
            <v>0</v>
          </cell>
          <cell r="W103">
            <v>2</v>
          </cell>
          <cell r="X103">
            <v>7.1428571428571397E-2</v>
          </cell>
          <cell r="Y103">
            <v>3.9</v>
          </cell>
          <cell r="Z103">
            <v>26</v>
          </cell>
          <cell r="AA103">
            <v>50.7</v>
          </cell>
          <cell r="AB103">
            <v>26</v>
          </cell>
          <cell r="AC103">
            <v>50.7</v>
          </cell>
          <cell r="AD103">
            <v>0</v>
          </cell>
          <cell r="AE103">
            <v>0</v>
          </cell>
          <cell r="AF103">
            <v>0</v>
          </cell>
        </row>
        <row r="104">
          <cell r="A104" t="str">
            <v>C02/03028/00421</v>
          </cell>
          <cell r="B104" t="str">
            <v>INV-OPR-ESTOC</v>
          </cell>
          <cell r="C104" t="str">
            <v>Cd-Rom</v>
          </cell>
          <cell r="D104" t="str">
            <v>METODOLOGIA JURÍDICA. VOSTÈ JUTGE.</v>
          </cell>
          <cell r="E104">
            <v>68</v>
          </cell>
          <cell r="F104">
            <v>1.95</v>
          </cell>
          <cell r="G104">
            <v>132.6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68</v>
          </cell>
          <cell r="Q104">
            <v>132.6</v>
          </cell>
          <cell r="R104">
            <v>1.95</v>
          </cell>
          <cell r="S104">
            <v>0</v>
          </cell>
          <cell r="T104">
            <v>1</v>
          </cell>
          <cell r="U104">
            <v>0</v>
          </cell>
          <cell r="V104">
            <v>0</v>
          </cell>
          <cell r="W104">
            <v>1</v>
          </cell>
          <cell r="X104">
            <v>1.4705882352941124E-2</v>
          </cell>
          <cell r="Y104">
            <v>1.95</v>
          </cell>
          <cell r="Z104">
            <v>67</v>
          </cell>
          <cell r="AA104">
            <v>130.65</v>
          </cell>
          <cell r="AB104">
            <v>67</v>
          </cell>
          <cell r="AC104">
            <v>130.65</v>
          </cell>
          <cell r="AD104">
            <v>0</v>
          </cell>
          <cell r="AE104">
            <v>0</v>
          </cell>
          <cell r="AF104">
            <v>0</v>
          </cell>
        </row>
        <row r="105">
          <cell r="A105" t="str">
            <v>C02/04017/00427</v>
          </cell>
          <cell r="B105" t="str">
            <v>INV-OPR-ESTOC</v>
          </cell>
          <cell r="C105" t="str">
            <v>Cd-Rom</v>
          </cell>
          <cell r="D105" t="str">
            <v>ANTROPOLOGIA SOCIAL.UN MON QUE DESAPAREIX:ELS PATHANS</v>
          </cell>
          <cell r="E105">
            <v>68</v>
          </cell>
          <cell r="F105">
            <v>1.8634999999999999</v>
          </cell>
          <cell r="G105">
            <v>126.72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1</v>
          </cell>
          <cell r="M105">
            <v>0</v>
          </cell>
          <cell r="N105">
            <v>0</v>
          </cell>
          <cell r="O105">
            <v>0</v>
          </cell>
          <cell r="P105">
            <v>69</v>
          </cell>
          <cell r="Q105">
            <v>126.72</v>
          </cell>
          <cell r="R105">
            <v>1.8365</v>
          </cell>
          <cell r="S105">
            <v>0</v>
          </cell>
          <cell r="T105">
            <v>1</v>
          </cell>
          <cell r="U105">
            <v>0</v>
          </cell>
          <cell r="V105">
            <v>0</v>
          </cell>
          <cell r="W105">
            <v>1</v>
          </cell>
          <cell r="X105">
            <v>1.449275362318847E-2</v>
          </cell>
          <cell r="Y105">
            <v>1.84</v>
          </cell>
          <cell r="Z105">
            <v>68</v>
          </cell>
          <cell r="AA105">
            <v>124.88</v>
          </cell>
          <cell r="AB105">
            <v>68</v>
          </cell>
          <cell r="AC105">
            <v>124.88</v>
          </cell>
          <cell r="AD105">
            <v>0</v>
          </cell>
          <cell r="AE105">
            <v>0</v>
          </cell>
          <cell r="AF105">
            <v>0</v>
          </cell>
        </row>
        <row r="106">
          <cell r="A106" t="str">
            <v>C02/04134/00420</v>
          </cell>
          <cell r="B106" t="str">
            <v>INV-OPR-ESTOC</v>
          </cell>
          <cell r="C106" t="str">
            <v>Cd-Rom</v>
          </cell>
          <cell r="D106" t="str">
            <v>LLENGUA CATALANA 2 (2 CD'S)</v>
          </cell>
          <cell r="E106">
            <v>231</v>
          </cell>
          <cell r="F106">
            <v>2.3239000000000001</v>
          </cell>
          <cell r="G106">
            <v>536.80999999999995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2</v>
          </cell>
          <cell r="M106">
            <v>0</v>
          </cell>
          <cell r="N106">
            <v>0</v>
          </cell>
          <cell r="O106">
            <v>0</v>
          </cell>
          <cell r="P106">
            <v>233</v>
          </cell>
          <cell r="Q106">
            <v>536.80999999999995</v>
          </cell>
          <cell r="R106">
            <v>2.3039000000000001</v>
          </cell>
          <cell r="S106">
            <v>0</v>
          </cell>
          <cell r="T106">
            <v>1</v>
          </cell>
          <cell r="U106">
            <v>0</v>
          </cell>
          <cell r="V106">
            <v>0</v>
          </cell>
          <cell r="W106">
            <v>1</v>
          </cell>
          <cell r="X106">
            <v>4.2918454935623185E-3</v>
          </cell>
          <cell r="Y106">
            <v>2.2999999999999998</v>
          </cell>
          <cell r="Z106">
            <v>232</v>
          </cell>
          <cell r="AA106">
            <v>534.51</v>
          </cell>
          <cell r="AB106">
            <v>232</v>
          </cell>
          <cell r="AC106">
            <v>534.51</v>
          </cell>
          <cell r="AD106">
            <v>0</v>
          </cell>
          <cell r="AE106">
            <v>0</v>
          </cell>
          <cell r="AF106">
            <v>0</v>
          </cell>
        </row>
        <row r="107">
          <cell r="A107" t="str">
            <v>C02/07031/00465</v>
          </cell>
          <cell r="B107" t="str">
            <v>INV-OPR-ESTOC</v>
          </cell>
          <cell r="C107" t="str">
            <v>Cd-Rom</v>
          </cell>
          <cell r="D107" t="str">
            <v>DIALECTOLOGIA CATALANA</v>
          </cell>
          <cell r="E107">
            <v>33</v>
          </cell>
          <cell r="F107">
            <v>2.2999999999999998</v>
          </cell>
          <cell r="G107">
            <v>75.900000000000006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33</v>
          </cell>
          <cell r="Q107">
            <v>75.900000000000006</v>
          </cell>
          <cell r="R107">
            <v>2.2999999999999998</v>
          </cell>
          <cell r="S107">
            <v>0</v>
          </cell>
          <cell r="T107">
            <v>1</v>
          </cell>
          <cell r="U107">
            <v>0</v>
          </cell>
          <cell r="V107">
            <v>0</v>
          </cell>
          <cell r="W107">
            <v>1</v>
          </cell>
          <cell r="X107">
            <v>3.0303030303030276E-2</v>
          </cell>
          <cell r="Y107">
            <v>2.2999999999999998</v>
          </cell>
          <cell r="Z107">
            <v>32</v>
          </cell>
          <cell r="AA107">
            <v>73.599999999999994</v>
          </cell>
          <cell r="AB107">
            <v>33</v>
          </cell>
          <cell r="AC107">
            <v>75.900000000000006</v>
          </cell>
          <cell r="AD107">
            <v>1</v>
          </cell>
          <cell r="AE107">
            <v>2.2999999999999998</v>
          </cell>
          <cell r="AF107">
            <v>1</v>
          </cell>
        </row>
        <row r="108">
          <cell r="A108" t="str">
            <v>C02/16020/00445</v>
          </cell>
          <cell r="B108" t="str">
            <v>INV-OPR-ESTOC</v>
          </cell>
          <cell r="C108" t="str">
            <v>Cd-Rom</v>
          </cell>
          <cell r="D108" t="str">
            <v>COMUNICACIÓ I INFORMACIÓ AUDIOVISUAL 1</v>
          </cell>
          <cell r="E108">
            <v>186</v>
          </cell>
          <cell r="F108">
            <v>1.9748000000000001</v>
          </cell>
          <cell r="G108">
            <v>367.31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186</v>
          </cell>
          <cell r="Q108">
            <v>367.31</v>
          </cell>
          <cell r="R108">
            <v>1.9748000000000001</v>
          </cell>
          <cell r="S108">
            <v>0</v>
          </cell>
          <cell r="T108">
            <v>1</v>
          </cell>
          <cell r="U108">
            <v>0</v>
          </cell>
          <cell r="V108">
            <v>0</v>
          </cell>
          <cell r="W108">
            <v>1</v>
          </cell>
          <cell r="X108">
            <v>5.3763440860215006E-3</v>
          </cell>
          <cell r="Y108">
            <v>1.97</v>
          </cell>
          <cell r="Z108">
            <v>185</v>
          </cell>
          <cell r="AA108">
            <v>365.34</v>
          </cell>
          <cell r="AB108">
            <v>185</v>
          </cell>
          <cell r="AC108">
            <v>365.34</v>
          </cell>
          <cell r="AD108">
            <v>0</v>
          </cell>
          <cell r="AE108">
            <v>0</v>
          </cell>
          <cell r="AF108">
            <v>0</v>
          </cell>
        </row>
        <row r="109">
          <cell r="A109" t="str">
            <v>C03/05067/01487</v>
          </cell>
          <cell r="B109" t="str">
            <v>INV-OPR-ESTOC</v>
          </cell>
          <cell r="C109" t="str">
            <v>Cd-Rom</v>
          </cell>
          <cell r="D109" t="str">
            <v>FONAMENTS FÍSICS DE LA INFORMÀTICA</v>
          </cell>
          <cell r="E109">
            <v>45</v>
          </cell>
          <cell r="F109">
            <v>1.9701</v>
          </cell>
          <cell r="G109">
            <v>88.66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45</v>
          </cell>
          <cell r="Q109">
            <v>88.66</v>
          </cell>
          <cell r="R109">
            <v>1.9701</v>
          </cell>
          <cell r="S109">
            <v>0</v>
          </cell>
          <cell r="T109">
            <v>1</v>
          </cell>
          <cell r="U109">
            <v>0</v>
          </cell>
          <cell r="V109">
            <v>0</v>
          </cell>
          <cell r="W109">
            <v>1</v>
          </cell>
          <cell r="X109">
            <v>2.2222222222222143E-2</v>
          </cell>
          <cell r="Y109">
            <v>1.97</v>
          </cell>
          <cell r="Z109">
            <v>44</v>
          </cell>
          <cell r="AA109">
            <v>86.69</v>
          </cell>
          <cell r="AB109">
            <v>44</v>
          </cell>
          <cell r="AC109">
            <v>86.69</v>
          </cell>
          <cell r="AD109">
            <v>0</v>
          </cell>
          <cell r="AE109">
            <v>0</v>
          </cell>
          <cell r="AF109">
            <v>0</v>
          </cell>
        </row>
        <row r="110">
          <cell r="A110" t="str">
            <v>C03/07081/02657</v>
          </cell>
          <cell r="B110" t="str">
            <v>INV-OPR-ESTOC</v>
          </cell>
          <cell r="C110" t="str">
            <v>Cd-Rom</v>
          </cell>
          <cell r="D110" t="str">
            <v>TEMES DE LITERATURA UNIVERSAL</v>
          </cell>
          <cell r="E110">
            <v>44</v>
          </cell>
          <cell r="F110">
            <v>2.2999999999999998</v>
          </cell>
          <cell r="G110">
            <v>101.2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44</v>
          </cell>
          <cell r="Q110">
            <v>101.2</v>
          </cell>
          <cell r="R110">
            <v>2.2999999999999998</v>
          </cell>
          <cell r="S110">
            <v>0</v>
          </cell>
          <cell r="T110">
            <v>1</v>
          </cell>
          <cell r="U110">
            <v>0</v>
          </cell>
          <cell r="V110">
            <v>0</v>
          </cell>
          <cell r="W110">
            <v>1</v>
          </cell>
          <cell r="X110">
            <v>2.2727272727272707E-2</v>
          </cell>
          <cell r="Y110">
            <v>2.2999999999999998</v>
          </cell>
          <cell r="Z110">
            <v>43</v>
          </cell>
          <cell r="AA110">
            <v>98.9</v>
          </cell>
          <cell r="AB110">
            <v>43</v>
          </cell>
          <cell r="AC110">
            <v>98.9</v>
          </cell>
          <cell r="AD110">
            <v>0</v>
          </cell>
          <cell r="AE110">
            <v>0</v>
          </cell>
          <cell r="AF110">
            <v>0</v>
          </cell>
        </row>
        <row r="111">
          <cell r="A111" t="str">
            <v>C03/16021/00163</v>
          </cell>
          <cell r="B111" t="str">
            <v>INV-OPR-ESTOC</v>
          </cell>
          <cell r="C111" t="str">
            <v>Cd-Rom</v>
          </cell>
          <cell r="D111" t="str">
            <v>COMUNICACIÓ I INFORMACIÓ AUDIOVISUALS II (3 CD'S)</v>
          </cell>
          <cell r="E111">
            <v>51</v>
          </cell>
          <cell r="F111">
            <v>4.29</v>
          </cell>
          <cell r="G111">
            <v>218.79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51</v>
          </cell>
          <cell r="Q111">
            <v>218.79</v>
          </cell>
          <cell r="R111">
            <v>4.29</v>
          </cell>
          <cell r="S111">
            <v>0</v>
          </cell>
          <cell r="T111">
            <v>1</v>
          </cell>
          <cell r="U111">
            <v>0</v>
          </cell>
          <cell r="V111">
            <v>0</v>
          </cell>
          <cell r="W111">
            <v>1</v>
          </cell>
          <cell r="X111">
            <v>1.9607843137254832E-2</v>
          </cell>
          <cell r="Y111">
            <v>4.29</v>
          </cell>
          <cell r="Z111">
            <v>50</v>
          </cell>
          <cell r="AA111">
            <v>214.5</v>
          </cell>
          <cell r="AB111">
            <v>50</v>
          </cell>
          <cell r="AC111">
            <v>214.5</v>
          </cell>
          <cell r="AD111">
            <v>0</v>
          </cell>
          <cell r="AE111">
            <v>0</v>
          </cell>
          <cell r="AF111">
            <v>0</v>
          </cell>
        </row>
        <row r="112">
          <cell r="A112" t="str">
            <v>C04/02112/01912</v>
          </cell>
          <cell r="B112" t="str">
            <v>INV-OPR-ESTOC</v>
          </cell>
          <cell r="C112" t="str">
            <v>Cd-Rom</v>
          </cell>
          <cell r="D112" t="str">
            <v>INTERVENCIÓ PSICOPEDAGÒGICA EN ELS TRASTORNS DEL DESENVOLUPAMENT</v>
          </cell>
          <cell r="E112">
            <v>13</v>
          </cell>
          <cell r="F112">
            <v>1.9525999999999999</v>
          </cell>
          <cell r="G112">
            <v>25.38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13</v>
          </cell>
          <cell r="Q112">
            <v>25.38</v>
          </cell>
          <cell r="R112">
            <v>1.9525999999999999</v>
          </cell>
          <cell r="S112">
            <v>0</v>
          </cell>
          <cell r="T112">
            <v>1</v>
          </cell>
          <cell r="U112">
            <v>0</v>
          </cell>
          <cell r="V112">
            <v>0</v>
          </cell>
          <cell r="W112">
            <v>1</v>
          </cell>
          <cell r="X112">
            <v>7.6923076923076872E-2</v>
          </cell>
          <cell r="Y112">
            <v>1.95</v>
          </cell>
          <cell r="Z112">
            <v>12</v>
          </cell>
          <cell r="AA112">
            <v>23.43</v>
          </cell>
          <cell r="AB112">
            <v>12</v>
          </cell>
          <cell r="AC112">
            <v>23.43</v>
          </cell>
          <cell r="AD112">
            <v>0</v>
          </cell>
          <cell r="AE112">
            <v>0</v>
          </cell>
          <cell r="AF112">
            <v>0</v>
          </cell>
        </row>
        <row r="113">
          <cell r="A113" t="str">
            <v>C04/07076/00611</v>
          </cell>
          <cell r="B113" t="str">
            <v>INV-OPR-ESTOC</v>
          </cell>
          <cell r="C113" t="str">
            <v>Cd-Rom</v>
          </cell>
          <cell r="D113" t="str">
            <v>NARRATIVA MEDIEVAL CATALANA</v>
          </cell>
          <cell r="E113">
            <v>29</v>
          </cell>
          <cell r="F113">
            <v>2.2999999999999998</v>
          </cell>
          <cell r="G113">
            <v>66.7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29</v>
          </cell>
          <cell r="Q113">
            <v>66.7</v>
          </cell>
          <cell r="R113">
            <v>2.2999999999999998</v>
          </cell>
          <cell r="S113">
            <v>0</v>
          </cell>
          <cell r="T113">
            <v>1</v>
          </cell>
          <cell r="U113">
            <v>0</v>
          </cell>
          <cell r="V113">
            <v>0</v>
          </cell>
          <cell r="W113">
            <v>1</v>
          </cell>
          <cell r="X113">
            <v>3.4482758620689724E-2</v>
          </cell>
          <cell r="Y113">
            <v>2.2999999999999998</v>
          </cell>
          <cell r="Z113">
            <v>28</v>
          </cell>
          <cell r="AA113">
            <v>64.400000000000006</v>
          </cell>
          <cell r="AB113">
            <v>28</v>
          </cell>
          <cell r="AC113">
            <v>64.400000000000006</v>
          </cell>
          <cell r="AD113">
            <v>0</v>
          </cell>
          <cell r="AE113">
            <v>0</v>
          </cell>
          <cell r="AF113">
            <v>0</v>
          </cell>
        </row>
        <row r="114">
          <cell r="A114" t="str">
            <v>C04/10036/01194</v>
          </cell>
          <cell r="B114" t="str">
            <v>INV-OPR-ESTOC</v>
          </cell>
          <cell r="C114" t="str">
            <v>Cd-Rom</v>
          </cell>
          <cell r="D114" t="str">
            <v>FONAMENTS CULTURALS I SEMIÒTICS DEL DESENVOLUPAMENT HUMÀ</v>
          </cell>
          <cell r="E114">
            <v>45</v>
          </cell>
          <cell r="F114">
            <v>1.9762</v>
          </cell>
          <cell r="G114">
            <v>88.93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45</v>
          </cell>
          <cell r="Q114">
            <v>88.93</v>
          </cell>
          <cell r="R114">
            <v>1.9762</v>
          </cell>
          <cell r="S114">
            <v>0</v>
          </cell>
          <cell r="T114">
            <v>1</v>
          </cell>
          <cell r="U114">
            <v>0</v>
          </cell>
          <cell r="V114">
            <v>0</v>
          </cell>
          <cell r="W114">
            <v>1</v>
          </cell>
          <cell r="X114">
            <v>2.2222222222222143E-2</v>
          </cell>
          <cell r="Y114">
            <v>1.98</v>
          </cell>
          <cell r="Z114">
            <v>44</v>
          </cell>
          <cell r="AA114">
            <v>86.95</v>
          </cell>
          <cell r="AB114">
            <v>44</v>
          </cell>
          <cell r="AC114">
            <v>86.95</v>
          </cell>
          <cell r="AD114">
            <v>0</v>
          </cell>
          <cell r="AE114">
            <v>0</v>
          </cell>
          <cell r="AF114">
            <v>0</v>
          </cell>
        </row>
        <row r="115">
          <cell r="A115" t="str">
            <v>C04/16015/00654</v>
          </cell>
          <cell r="B115" t="str">
            <v>INV-OPR-ESTOC</v>
          </cell>
          <cell r="C115" t="str">
            <v>Cd-Rom</v>
          </cell>
          <cell r="D115" t="str">
            <v>ANÀLISI I CRÍTICA AUDIOVISUAL</v>
          </cell>
          <cell r="E115">
            <v>10</v>
          </cell>
          <cell r="F115">
            <v>2.77</v>
          </cell>
          <cell r="G115">
            <v>27.7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10</v>
          </cell>
          <cell r="Q115">
            <v>27.7</v>
          </cell>
          <cell r="R115">
            <v>2.77</v>
          </cell>
          <cell r="S115">
            <v>0</v>
          </cell>
          <cell r="T115">
            <v>1</v>
          </cell>
          <cell r="U115">
            <v>0</v>
          </cell>
          <cell r="V115">
            <v>0</v>
          </cell>
          <cell r="W115">
            <v>1</v>
          </cell>
          <cell r="X115">
            <v>0.1</v>
          </cell>
          <cell r="Y115">
            <v>2.77</v>
          </cell>
          <cell r="Z115">
            <v>9</v>
          </cell>
          <cell r="AA115">
            <v>24.93</v>
          </cell>
          <cell r="AB115">
            <v>9</v>
          </cell>
          <cell r="AC115">
            <v>24.93</v>
          </cell>
          <cell r="AD115">
            <v>0</v>
          </cell>
          <cell r="AE115">
            <v>0</v>
          </cell>
          <cell r="AF115">
            <v>0</v>
          </cell>
        </row>
        <row r="116">
          <cell r="A116" t="str">
            <v>C04/71068/00153</v>
          </cell>
          <cell r="B116" t="str">
            <v>INV-OPR-ESTOC</v>
          </cell>
          <cell r="C116" t="str">
            <v>Cd-Rom</v>
          </cell>
          <cell r="D116" t="str">
            <v>HISTORIA DEL PENSAMIENTO ECONÓMICO</v>
          </cell>
          <cell r="E116">
            <v>35</v>
          </cell>
          <cell r="F116">
            <v>2.5</v>
          </cell>
          <cell r="G116">
            <v>87.5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35</v>
          </cell>
          <cell r="Q116">
            <v>87.5</v>
          </cell>
          <cell r="R116">
            <v>2.5</v>
          </cell>
          <cell r="S116">
            <v>0</v>
          </cell>
          <cell r="T116">
            <v>1</v>
          </cell>
          <cell r="U116">
            <v>0</v>
          </cell>
          <cell r="V116">
            <v>0</v>
          </cell>
          <cell r="W116">
            <v>1</v>
          </cell>
          <cell r="X116">
            <v>2.8571428571428692E-2</v>
          </cell>
          <cell r="Y116">
            <v>2.5</v>
          </cell>
          <cell r="Z116">
            <v>34</v>
          </cell>
          <cell r="AA116">
            <v>85</v>
          </cell>
          <cell r="AB116">
            <v>34</v>
          </cell>
          <cell r="AC116">
            <v>85</v>
          </cell>
          <cell r="AD116">
            <v>0</v>
          </cell>
          <cell r="AE116">
            <v>0</v>
          </cell>
          <cell r="AF116">
            <v>0</v>
          </cell>
        </row>
        <row r="117">
          <cell r="A117" t="str">
            <v>C04/72112/01556</v>
          </cell>
          <cell r="B117" t="str">
            <v>INV-OPR-ESTOC</v>
          </cell>
          <cell r="C117" t="str">
            <v>Cd-Rom</v>
          </cell>
          <cell r="D117" t="str">
            <v>INTERVENCIÓN PSICOPEDAGÓGICA EN LOS TRANSTORNOS DEL DESARROLLO</v>
          </cell>
          <cell r="E117">
            <v>15</v>
          </cell>
          <cell r="F117">
            <v>2.17</v>
          </cell>
          <cell r="G117">
            <v>32.549999999999997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15</v>
          </cell>
          <cell r="Q117">
            <v>32.549999999999997</v>
          </cell>
          <cell r="R117">
            <v>2.17</v>
          </cell>
          <cell r="S117">
            <v>0</v>
          </cell>
          <cell r="T117">
            <v>1</v>
          </cell>
          <cell r="U117">
            <v>0</v>
          </cell>
          <cell r="V117">
            <v>0</v>
          </cell>
          <cell r="W117">
            <v>1</v>
          </cell>
          <cell r="X117">
            <v>6.6666666666666652E-2</v>
          </cell>
          <cell r="Y117">
            <v>2.17</v>
          </cell>
          <cell r="Z117">
            <v>14</v>
          </cell>
          <cell r="AA117">
            <v>30.38</v>
          </cell>
          <cell r="AB117">
            <v>14</v>
          </cell>
          <cell r="AC117">
            <v>30.38</v>
          </cell>
          <cell r="AD117">
            <v>0</v>
          </cell>
          <cell r="AE117">
            <v>0</v>
          </cell>
          <cell r="AF117">
            <v>0</v>
          </cell>
        </row>
        <row r="118">
          <cell r="A118" t="str">
            <v>C05/00011/00391</v>
          </cell>
          <cell r="B118" t="str">
            <v>INV-OPR-ESTOC</v>
          </cell>
          <cell r="C118" t="str">
            <v>Cd-Rom</v>
          </cell>
          <cell r="D118" t="str">
            <v>FRANCÈS 0</v>
          </cell>
          <cell r="E118">
            <v>5</v>
          </cell>
          <cell r="F118">
            <v>1.8966000000000001</v>
          </cell>
          <cell r="G118">
            <v>9.48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5</v>
          </cell>
          <cell r="Q118">
            <v>9.48</v>
          </cell>
          <cell r="R118">
            <v>1.8966000000000001</v>
          </cell>
          <cell r="S118">
            <v>0</v>
          </cell>
          <cell r="T118">
            <v>1</v>
          </cell>
          <cell r="U118">
            <v>0</v>
          </cell>
          <cell r="V118">
            <v>0</v>
          </cell>
          <cell r="W118">
            <v>1</v>
          </cell>
          <cell r="X118">
            <v>0.2</v>
          </cell>
          <cell r="Y118">
            <v>1.9</v>
          </cell>
          <cell r="Z118">
            <v>4</v>
          </cell>
          <cell r="AA118">
            <v>7.59</v>
          </cell>
          <cell r="AB118">
            <v>4</v>
          </cell>
          <cell r="AC118">
            <v>7.59</v>
          </cell>
          <cell r="AD118">
            <v>0</v>
          </cell>
          <cell r="AE118">
            <v>0</v>
          </cell>
          <cell r="AF118">
            <v>0</v>
          </cell>
        </row>
        <row r="119">
          <cell r="A119" t="str">
            <v>C05/00081/00392</v>
          </cell>
          <cell r="B119" t="str">
            <v>INV-OPR-ESTOC</v>
          </cell>
          <cell r="C119" t="str">
            <v>Cd-Rom</v>
          </cell>
          <cell r="D119" t="str">
            <v>COMMENÇONS! INICIACIÓN AL FRANCÉS</v>
          </cell>
          <cell r="E119">
            <v>35</v>
          </cell>
          <cell r="F119">
            <v>2.2999999999999998</v>
          </cell>
          <cell r="G119">
            <v>80.5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1</v>
          </cell>
          <cell r="M119">
            <v>0</v>
          </cell>
          <cell r="N119">
            <v>0</v>
          </cell>
          <cell r="O119">
            <v>0</v>
          </cell>
          <cell r="P119">
            <v>36</v>
          </cell>
          <cell r="Q119">
            <v>80.5</v>
          </cell>
          <cell r="R119">
            <v>2.2361</v>
          </cell>
          <cell r="S119">
            <v>0</v>
          </cell>
          <cell r="T119">
            <v>1</v>
          </cell>
          <cell r="U119">
            <v>0</v>
          </cell>
          <cell r="V119">
            <v>0</v>
          </cell>
          <cell r="W119">
            <v>1</v>
          </cell>
          <cell r="X119">
            <v>2.7777777777777901E-2</v>
          </cell>
          <cell r="Y119">
            <v>2.2400000000000002</v>
          </cell>
          <cell r="Z119">
            <v>35</v>
          </cell>
          <cell r="AA119">
            <v>78.260000000000005</v>
          </cell>
          <cell r="AB119">
            <v>35</v>
          </cell>
          <cell r="AC119">
            <v>78.260000000000005</v>
          </cell>
          <cell r="AD119">
            <v>0</v>
          </cell>
          <cell r="AE119">
            <v>0</v>
          </cell>
          <cell r="AF119">
            <v>0</v>
          </cell>
        </row>
        <row r="120">
          <cell r="A120" t="str">
            <v>C05/02118/00023</v>
          </cell>
          <cell r="B120" t="str">
            <v>INV-OPR-ESTOC</v>
          </cell>
          <cell r="C120" t="str">
            <v>Cd-Rom</v>
          </cell>
          <cell r="D120" t="str">
            <v>INTERCULTURALITAT I EDUCACIÓ</v>
          </cell>
          <cell r="E120">
            <v>73</v>
          </cell>
          <cell r="F120">
            <v>1.9874000000000001</v>
          </cell>
          <cell r="G120">
            <v>145.08000000000001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73</v>
          </cell>
          <cell r="Q120">
            <v>145.08000000000001</v>
          </cell>
          <cell r="R120">
            <v>1.9874000000000001</v>
          </cell>
          <cell r="S120">
            <v>0</v>
          </cell>
          <cell r="T120">
            <v>1</v>
          </cell>
          <cell r="U120">
            <v>0</v>
          </cell>
          <cell r="V120">
            <v>0</v>
          </cell>
          <cell r="W120">
            <v>1</v>
          </cell>
          <cell r="X120">
            <v>1.3698630136986356E-2</v>
          </cell>
          <cell r="Y120">
            <v>1.99</v>
          </cell>
          <cell r="Z120">
            <v>72</v>
          </cell>
          <cell r="AA120">
            <v>143.09</v>
          </cell>
          <cell r="AB120">
            <v>72</v>
          </cell>
          <cell r="AC120">
            <v>143.09</v>
          </cell>
          <cell r="AD120">
            <v>0</v>
          </cell>
          <cell r="AE120">
            <v>0</v>
          </cell>
          <cell r="AF120">
            <v>0</v>
          </cell>
        </row>
        <row r="121">
          <cell r="A121" t="str">
            <v>C05/04143/00486</v>
          </cell>
          <cell r="B121" t="str">
            <v>INV-OPR-ESTOC</v>
          </cell>
          <cell r="C121" t="str">
            <v>Cd-Rom</v>
          </cell>
          <cell r="D121" t="str">
            <v>HISTÒRIA DE L'ART I</v>
          </cell>
          <cell r="E121">
            <v>81</v>
          </cell>
          <cell r="F121">
            <v>1.9812000000000001</v>
          </cell>
          <cell r="G121">
            <v>160.47999999999999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81</v>
          </cell>
          <cell r="Q121">
            <v>160.47999999999999</v>
          </cell>
          <cell r="R121">
            <v>1.9812000000000001</v>
          </cell>
          <cell r="S121">
            <v>0</v>
          </cell>
          <cell r="T121">
            <v>1</v>
          </cell>
          <cell r="U121">
            <v>0</v>
          </cell>
          <cell r="V121">
            <v>0</v>
          </cell>
          <cell r="W121">
            <v>1</v>
          </cell>
          <cell r="X121">
            <v>1.2345679012345734E-2</v>
          </cell>
          <cell r="Y121">
            <v>1.98</v>
          </cell>
          <cell r="Z121">
            <v>80</v>
          </cell>
          <cell r="AA121">
            <v>158.5</v>
          </cell>
          <cell r="AB121">
            <v>80</v>
          </cell>
          <cell r="AC121">
            <v>158.5</v>
          </cell>
          <cell r="AD121">
            <v>0</v>
          </cell>
          <cell r="AE121">
            <v>0</v>
          </cell>
          <cell r="AF121">
            <v>0</v>
          </cell>
        </row>
        <row r="122">
          <cell r="A122" t="str">
            <v>C05/05045/00361</v>
          </cell>
          <cell r="B122" t="str">
            <v>INV-OPR-ESTOC</v>
          </cell>
          <cell r="C122" t="str">
            <v>Cd-Rom</v>
          </cell>
          <cell r="D122" t="str">
            <v>INTERACCIÓ HUMANA AMB ELS ORDINADORS</v>
          </cell>
          <cell r="E122">
            <v>100</v>
          </cell>
          <cell r="F122">
            <v>1.8757999999999999</v>
          </cell>
          <cell r="G122">
            <v>187.58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100</v>
          </cell>
          <cell r="Q122">
            <v>187.58</v>
          </cell>
          <cell r="R122">
            <v>1.8757999999999999</v>
          </cell>
          <cell r="S122">
            <v>0</v>
          </cell>
          <cell r="T122">
            <v>1</v>
          </cell>
          <cell r="U122">
            <v>0</v>
          </cell>
          <cell r="V122">
            <v>0</v>
          </cell>
          <cell r="W122">
            <v>1</v>
          </cell>
          <cell r="X122">
            <v>0.01</v>
          </cell>
          <cell r="Y122">
            <v>1.88</v>
          </cell>
          <cell r="Z122">
            <v>99</v>
          </cell>
          <cell r="AA122">
            <v>185.71</v>
          </cell>
          <cell r="AB122">
            <v>99</v>
          </cell>
          <cell r="AC122">
            <v>185.71</v>
          </cell>
          <cell r="AD122">
            <v>0</v>
          </cell>
          <cell r="AE122">
            <v>0</v>
          </cell>
          <cell r="AF122">
            <v>0</v>
          </cell>
        </row>
        <row r="123">
          <cell r="A123" t="str">
            <v>C05/07034/00662</v>
          </cell>
          <cell r="B123" t="str">
            <v>INV-OPR-ESTOC</v>
          </cell>
          <cell r="C123" t="str">
            <v>Cd-Rom</v>
          </cell>
          <cell r="D123" t="str">
            <v>METODOLOGIA DE L'ENSENYAMENT DE LA LLENGUA</v>
          </cell>
          <cell r="E123">
            <v>67</v>
          </cell>
          <cell r="F123">
            <v>1.95</v>
          </cell>
          <cell r="G123">
            <v>130.65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67</v>
          </cell>
          <cell r="Q123">
            <v>130.65</v>
          </cell>
          <cell r="R123">
            <v>1.95</v>
          </cell>
          <cell r="S123">
            <v>0</v>
          </cell>
          <cell r="T123">
            <v>1</v>
          </cell>
          <cell r="U123">
            <v>0</v>
          </cell>
          <cell r="V123">
            <v>0</v>
          </cell>
          <cell r="W123">
            <v>1</v>
          </cell>
          <cell r="X123">
            <v>1.4925373134328401E-2</v>
          </cell>
          <cell r="Y123">
            <v>1.95</v>
          </cell>
          <cell r="Z123">
            <v>66</v>
          </cell>
          <cell r="AA123">
            <v>128.69999999999999</v>
          </cell>
          <cell r="AB123">
            <v>66</v>
          </cell>
          <cell r="AC123">
            <v>128.69999999999999</v>
          </cell>
          <cell r="AD123">
            <v>0</v>
          </cell>
          <cell r="AE123">
            <v>0</v>
          </cell>
          <cell r="AF123">
            <v>0</v>
          </cell>
        </row>
        <row r="124">
          <cell r="A124" t="str">
            <v>C05/07067/00309</v>
          </cell>
          <cell r="B124" t="str">
            <v>INV-OPR-ESTOC</v>
          </cell>
          <cell r="C124" t="str">
            <v>Cd-Rom</v>
          </cell>
          <cell r="D124" t="str">
            <v>ESTUDIS LITERARIS I TECNOLOGIES DIGITALS</v>
          </cell>
          <cell r="E124">
            <v>44</v>
          </cell>
          <cell r="F124">
            <v>2.5</v>
          </cell>
          <cell r="G124">
            <v>110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44</v>
          </cell>
          <cell r="Q124">
            <v>110</v>
          </cell>
          <cell r="R124">
            <v>2.5</v>
          </cell>
          <cell r="S124">
            <v>0</v>
          </cell>
          <cell r="T124">
            <v>1</v>
          </cell>
          <cell r="U124">
            <v>0</v>
          </cell>
          <cell r="V124">
            <v>0</v>
          </cell>
          <cell r="W124">
            <v>1</v>
          </cell>
          <cell r="X124">
            <v>2.2727272727272707E-2</v>
          </cell>
          <cell r="Y124">
            <v>2.5</v>
          </cell>
          <cell r="Z124">
            <v>43</v>
          </cell>
          <cell r="AA124">
            <v>107.5</v>
          </cell>
          <cell r="AB124">
            <v>43</v>
          </cell>
          <cell r="AC124">
            <v>107.5</v>
          </cell>
          <cell r="AD124">
            <v>0</v>
          </cell>
          <cell r="AE124">
            <v>0</v>
          </cell>
          <cell r="AF124">
            <v>0</v>
          </cell>
        </row>
        <row r="125">
          <cell r="A125" t="str">
            <v>C05/14013/01299</v>
          </cell>
          <cell r="B125" t="str">
            <v>INV-OPR-ESTOC</v>
          </cell>
          <cell r="C125" t="str">
            <v>Cd-Rom</v>
          </cell>
          <cell r="D125" t="str">
            <v>PLANIFICACIÓ ESTRATÈGICA DE MÀRQUETING</v>
          </cell>
          <cell r="E125">
            <v>17</v>
          </cell>
          <cell r="F125">
            <v>2.0933000000000002</v>
          </cell>
          <cell r="G125">
            <v>35.590000000000003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17</v>
          </cell>
          <cell r="Q125">
            <v>35.590000000000003</v>
          </cell>
          <cell r="R125">
            <v>2.0933000000000002</v>
          </cell>
          <cell r="S125">
            <v>0</v>
          </cell>
          <cell r="T125">
            <v>1</v>
          </cell>
          <cell r="U125">
            <v>0</v>
          </cell>
          <cell r="V125">
            <v>0</v>
          </cell>
          <cell r="W125">
            <v>1</v>
          </cell>
          <cell r="X125">
            <v>5.8823529411764719E-2</v>
          </cell>
          <cell r="Y125">
            <v>2.09</v>
          </cell>
          <cell r="Z125">
            <v>16</v>
          </cell>
          <cell r="AA125">
            <v>33.49</v>
          </cell>
          <cell r="AB125">
            <v>16</v>
          </cell>
          <cell r="AC125">
            <v>33.49</v>
          </cell>
          <cell r="AD125">
            <v>0</v>
          </cell>
          <cell r="AE125">
            <v>0</v>
          </cell>
          <cell r="AF125">
            <v>0</v>
          </cell>
        </row>
        <row r="126">
          <cell r="A126" t="str">
            <v>C05/16010/00034</v>
          </cell>
          <cell r="B126" t="str">
            <v>INV-OPR-ESTOC</v>
          </cell>
          <cell r="C126" t="str">
            <v>Cd-Rom</v>
          </cell>
          <cell r="D126" t="str">
            <v>REALITZACIÓ AUDIOVISUAL</v>
          </cell>
          <cell r="E126">
            <v>24</v>
          </cell>
          <cell r="F126">
            <v>2.125</v>
          </cell>
          <cell r="G126">
            <v>51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24</v>
          </cell>
          <cell r="Q126">
            <v>51</v>
          </cell>
          <cell r="R126">
            <v>2.125</v>
          </cell>
          <cell r="S126">
            <v>0</v>
          </cell>
          <cell r="T126">
            <v>3</v>
          </cell>
          <cell r="U126">
            <v>0</v>
          </cell>
          <cell r="V126">
            <v>0</v>
          </cell>
          <cell r="W126">
            <v>3</v>
          </cell>
          <cell r="X126">
            <v>0.125</v>
          </cell>
          <cell r="Y126">
            <v>6.38</v>
          </cell>
          <cell r="Z126">
            <v>21</v>
          </cell>
          <cell r="AA126">
            <v>44.62</v>
          </cell>
          <cell r="AB126">
            <v>21</v>
          </cell>
          <cell r="AC126">
            <v>44.62</v>
          </cell>
          <cell r="AD126">
            <v>0</v>
          </cell>
          <cell r="AE126">
            <v>0</v>
          </cell>
          <cell r="AF126">
            <v>0</v>
          </cell>
        </row>
        <row r="127">
          <cell r="A127" t="str">
            <v>C05/16040/00035</v>
          </cell>
          <cell r="B127" t="str">
            <v>INV-OPR-ESTOC</v>
          </cell>
          <cell r="C127" t="str">
            <v>Cd-Rom</v>
          </cell>
          <cell r="D127" t="str">
            <v>TEORIA I PRÀCTICA DEL MUNTATGE AUDIOVISUAL</v>
          </cell>
          <cell r="E127">
            <v>46</v>
          </cell>
          <cell r="F127">
            <v>1.95</v>
          </cell>
          <cell r="G127">
            <v>89.7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46</v>
          </cell>
          <cell r="Q127">
            <v>89.7</v>
          </cell>
          <cell r="R127">
            <v>1.95</v>
          </cell>
          <cell r="S127">
            <v>0</v>
          </cell>
          <cell r="T127">
            <v>1</v>
          </cell>
          <cell r="U127">
            <v>0</v>
          </cell>
          <cell r="V127">
            <v>0</v>
          </cell>
          <cell r="W127">
            <v>1</v>
          </cell>
          <cell r="X127">
            <v>2.1739130434782705E-2</v>
          </cell>
          <cell r="Y127">
            <v>1.95</v>
          </cell>
          <cell r="Z127">
            <v>45</v>
          </cell>
          <cell r="AA127">
            <v>87.75</v>
          </cell>
          <cell r="AB127">
            <v>45</v>
          </cell>
          <cell r="AC127">
            <v>87.75</v>
          </cell>
          <cell r="AD127">
            <v>0</v>
          </cell>
          <cell r="AE127">
            <v>0</v>
          </cell>
          <cell r="AF127">
            <v>0</v>
          </cell>
        </row>
        <row r="128">
          <cell r="A128" t="str">
            <v>C05/50059/01304</v>
          </cell>
          <cell r="B128" t="str">
            <v>INV-OPR-ESTOC</v>
          </cell>
          <cell r="C128" t="str">
            <v>Cd-Rom</v>
          </cell>
          <cell r="D128" t="str">
            <v>PUBLICIDAD INTERACTIVA</v>
          </cell>
          <cell r="E128">
            <v>64</v>
          </cell>
          <cell r="F128">
            <v>2.2999999999999998</v>
          </cell>
          <cell r="G128">
            <v>147.19999999999999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64</v>
          </cell>
          <cell r="Q128">
            <v>147.19999999999999</v>
          </cell>
          <cell r="R128">
            <v>2.2999999999999998</v>
          </cell>
          <cell r="S128">
            <v>0</v>
          </cell>
          <cell r="T128">
            <v>1</v>
          </cell>
          <cell r="U128">
            <v>0</v>
          </cell>
          <cell r="V128">
            <v>0</v>
          </cell>
          <cell r="W128">
            <v>1</v>
          </cell>
          <cell r="X128">
            <v>1.5625E-2</v>
          </cell>
          <cell r="Y128">
            <v>2.2999999999999998</v>
          </cell>
          <cell r="Z128">
            <v>63</v>
          </cell>
          <cell r="AA128">
            <v>144.9</v>
          </cell>
          <cell r="AB128">
            <v>63</v>
          </cell>
          <cell r="AC128">
            <v>144.9</v>
          </cell>
          <cell r="AD128">
            <v>0</v>
          </cell>
          <cell r="AE128">
            <v>0</v>
          </cell>
          <cell r="AF128">
            <v>0</v>
          </cell>
        </row>
        <row r="129">
          <cell r="A129" t="str">
            <v>C05/71089/00843</v>
          </cell>
          <cell r="B129" t="str">
            <v>INV-OPR-ESTOC</v>
          </cell>
          <cell r="C129" t="str">
            <v>Cd-Rom</v>
          </cell>
          <cell r="D129" t="str">
            <v>TEMAS ACTUALES DE MARKETING</v>
          </cell>
          <cell r="E129">
            <v>34</v>
          </cell>
          <cell r="F129">
            <v>2.5</v>
          </cell>
          <cell r="G129">
            <v>85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34</v>
          </cell>
          <cell r="Q129">
            <v>85</v>
          </cell>
          <cell r="R129">
            <v>2.5</v>
          </cell>
          <cell r="S129">
            <v>0</v>
          </cell>
          <cell r="T129">
            <v>1</v>
          </cell>
          <cell r="U129">
            <v>0</v>
          </cell>
          <cell r="V129">
            <v>0</v>
          </cell>
          <cell r="W129">
            <v>1</v>
          </cell>
          <cell r="X129">
            <v>2.941176470588247E-2</v>
          </cell>
          <cell r="Y129">
            <v>2.5</v>
          </cell>
          <cell r="Z129">
            <v>33</v>
          </cell>
          <cell r="AA129">
            <v>82.5</v>
          </cell>
          <cell r="AB129">
            <v>33</v>
          </cell>
          <cell r="AC129">
            <v>82.5</v>
          </cell>
          <cell r="AD129">
            <v>0</v>
          </cell>
          <cell r="AE129">
            <v>0</v>
          </cell>
          <cell r="AF129">
            <v>0</v>
          </cell>
        </row>
        <row r="130">
          <cell r="A130" t="str">
            <v>C05/72118/00063</v>
          </cell>
          <cell r="B130" t="str">
            <v>INV-OPR-ESTOC</v>
          </cell>
          <cell r="C130" t="str">
            <v>Cd-Rom</v>
          </cell>
          <cell r="D130" t="str">
            <v>INTERCULTURALIDAD Y EDUCACIÓN</v>
          </cell>
          <cell r="E130">
            <v>19</v>
          </cell>
          <cell r="F130">
            <v>2.0533000000000001</v>
          </cell>
          <cell r="G130">
            <v>39.01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1</v>
          </cell>
          <cell r="M130">
            <v>0</v>
          </cell>
          <cell r="N130">
            <v>0</v>
          </cell>
          <cell r="O130">
            <v>0</v>
          </cell>
          <cell r="P130">
            <v>20</v>
          </cell>
          <cell r="Q130">
            <v>39.01</v>
          </cell>
          <cell r="R130">
            <v>1.9507000000000001</v>
          </cell>
          <cell r="S130">
            <v>0</v>
          </cell>
          <cell r="T130">
            <v>1</v>
          </cell>
          <cell r="U130">
            <v>0</v>
          </cell>
          <cell r="V130">
            <v>0</v>
          </cell>
          <cell r="W130">
            <v>1</v>
          </cell>
          <cell r="X130">
            <v>0.05</v>
          </cell>
          <cell r="Y130">
            <v>1.95</v>
          </cell>
          <cell r="Z130">
            <v>19</v>
          </cell>
          <cell r="AA130">
            <v>37.06</v>
          </cell>
          <cell r="AB130">
            <v>19</v>
          </cell>
          <cell r="AC130">
            <v>37.06</v>
          </cell>
          <cell r="AD130">
            <v>0</v>
          </cell>
          <cell r="AE130">
            <v>0</v>
          </cell>
          <cell r="AF130">
            <v>0</v>
          </cell>
        </row>
        <row r="131">
          <cell r="A131" t="str">
            <v>C05/75045/00363</v>
          </cell>
          <cell r="B131" t="str">
            <v>INV-OPR-ESTOC</v>
          </cell>
          <cell r="C131" t="str">
            <v>Cd-Rom</v>
          </cell>
          <cell r="D131" t="str">
            <v>INTERACCIÓN HUMANA CON LOS ORDENADORES</v>
          </cell>
          <cell r="E131">
            <v>46</v>
          </cell>
          <cell r="F131">
            <v>1.67</v>
          </cell>
          <cell r="G131">
            <v>76.819999999999993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46</v>
          </cell>
          <cell r="Q131">
            <v>76.819999999999993</v>
          </cell>
          <cell r="R131">
            <v>1.67</v>
          </cell>
          <cell r="S131">
            <v>0</v>
          </cell>
          <cell r="T131">
            <v>1</v>
          </cell>
          <cell r="U131">
            <v>0</v>
          </cell>
          <cell r="V131">
            <v>0</v>
          </cell>
          <cell r="W131">
            <v>1</v>
          </cell>
          <cell r="X131">
            <v>2.1739130434782705E-2</v>
          </cell>
          <cell r="Y131">
            <v>1.67</v>
          </cell>
          <cell r="Z131">
            <v>45</v>
          </cell>
          <cell r="AA131">
            <v>75.150000000000006</v>
          </cell>
          <cell r="AB131">
            <v>45</v>
          </cell>
          <cell r="AC131">
            <v>75.150000000000006</v>
          </cell>
          <cell r="AD131">
            <v>0</v>
          </cell>
          <cell r="AE131">
            <v>0</v>
          </cell>
          <cell r="AF131">
            <v>0</v>
          </cell>
        </row>
        <row r="132">
          <cell r="A132" t="str">
            <v>C05/84013/01300</v>
          </cell>
          <cell r="B132" t="str">
            <v>INV-OPR-ESTOC</v>
          </cell>
          <cell r="C132" t="str">
            <v>Cd-Rom</v>
          </cell>
          <cell r="D132" t="str">
            <v>PLANIFICACIÓN ESTRATÉGICA EVADE MARKETING.CASOS</v>
          </cell>
          <cell r="E132">
            <v>38</v>
          </cell>
          <cell r="F132">
            <v>2.2475000000000001</v>
          </cell>
          <cell r="G132">
            <v>85.4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38</v>
          </cell>
          <cell r="Q132">
            <v>85.4</v>
          </cell>
          <cell r="R132">
            <v>2.2475000000000001</v>
          </cell>
          <cell r="S132">
            <v>0</v>
          </cell>
          <cell r="T132">
            <v>1</v>
          </cell>
          <cell r="U132">
            <v>0</v>
          </cell>
          <cell r="V132">
            <v>0</v>
          </cell>
          <cell r="W132">
            <v>1</v>
          </cell>
          <cell r="X132">
            <v>2.6315789473684292E-2</v>
          </cell>
          <cell r="Y132">
            <v>2.25</v>
          </cell>
          <cell r="Z132">
            <v>37</v>
          </cell>
          <cell r="AA132">
            <v>83.16</v>
          </cell>
          <cell r="AB132">
            <v>37</v>
          </cell>
          <cell r="AC132">
            <v>83.16</v>
          </cell>
          <cell r="AD132">
            <v>0</v>
          </cell>
          <cell r="AE132">
            <v>0</v>
          </cell>
          <cell r="AF132">
            <v>0</v>
          </cell>
        </row>
        <row r="133">
          <cell r="A133" t="str">
            <v>C05/92039/00000</v>
          </cell>
          <cell r="B133" t="str">
            <v>INV-OPR-ESTOC</v>
          </cell>
          <cell r="C133" t="str">
            <v>Cd-Rom</v>
          </cell>
          <cell r="D133" t="str">
            <v>TURISMO CULTURAL. CASOS DE ESTUDIO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</row>
        <row r="134">
          <cell r="A134" t="str">
            <v>C06/00072/00558</v>
          </cell>
          <cell r="B134" t="str">
            <v>INV-OPR-ESTOC</v>
          </cell>
          <cell r="C134" t="str">
            <v>Cd-Rom</v>
          </cell>
          <cell r="D134" t="str">
            <v>ENGLISH I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</row>
        <row r="135">
          <cell r="A135" t="str">
            <v>C06/00073/00559</v>
          </cell>
          <cell r="B135" t="str">
            <v>INV-OPR-ESTOC</v>
          </cell>
          <cell r="C135" t="str">
            <v>Cd-Rom</v>
          </cell>
          <cell r="D135" t="str">
            <v>ENGLISH II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</row>
        <row r="136">
          <cell r="A136" t="str">
            <v>C06/00074/00560</v>
          </cell>
          <cell r="B136" t="str">
            <v>INV-OPR-ESTOC</v>
          </cell>
          <cell r="C136" t="str">
            <v>Cd-Rom</v>
          </cell>
          <cell r="D136" t="str">
            <v>ENGLISH III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</row>
        <row r="137">
          <cell r="A137" t="str">
            <v>C06/01077/00896</v>
          </cell>
          <cell r="B137" t="str">
            <v>INV-OPR-ESTOC</v>
          </cell>
          <cell r="C137" t="str">
            <v>Cd-Rom</v>
          </cell>
          <cell r="D137" t="str">
            <v>SISTEMA FISCAL II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</row>
        <row r="138">
          <cell r="A138" t="str">
            <v>C06/01089/00454</v>
          </cell>
          <cell r="B138" t="str">
            <v>INV-OPR-ESTOC</v>
          </cell>
          <cell r="C138" t="str">
            <v>Cd-Rom</v>
          </cell>
          <cell r="D138" t="str">
            <v>TEMES ACTUALS DE MÀRQUETING</v>
          </cell>
          <cell r="E138">
            <v>8</v>
          </cell>
          <cell r="F138">
            <v>2.0722999999999998</v>
          </cell>
          <cell r="G138">
            <v>16.579999999999998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1</v>
          </cell>
          <cell r="M138">
            <v>0</v>
          </cell>
          <cell r="N138">
            <v>0</v>
          </cell>
          <cell r="O138">
            <v>0</v>
          </cell>
          <cell r="P138">
            <v>9</v>
          </cell>
          <cell r="Q138">
            <v>16.579999999999998</v>
          </cell>
          <cell r="R138">
            <v>1.8421000000000001</v>
          </cell>
          <cell r="S138">
            <v>0</v>
          </cell>
          <cell r="T138">
            <v>1</v>
          </cell>
          <cell r="U138">
            <v>0</v>
          </cell>
          <cell r="V138">
            <v>0</v>
          </cell>
          <cell r="W138">
            <v>1</v>
          </cell>
          <cell r="X138">
            <v>0.11111111111111094</v>
          </cell>
          <cell r="Y138">
            <v>1.84</v>
          </cell>
          <cell r="Z138">
            <v>8</v>
          </cell>
          <cell r="AA138">
            <v>14.74</v>
          </cell>
          <cell r="AB138">
            <v>8</v>
          </cell>
          <cell r="AC138">
            <v>14.74</v>
          </cell>
          <cell r="AD138">
            <v>0</v>
          </cell>
          <cell r="AE138">
            <v>0</v>
          </cell>
          <cell r="AF138">
            <v>0</v>
          </cell>
        </row>
        <row r="139">
          <cell r="A139" t="str">
            <v>C06/07074/00671</v>
          </cell>
          <cell r="B139" t="str">
            <v>INV-OPR-ESTOC</v>
          </cell>
          <cell r="C139" t="str">
            <v>Cd-Rom</v>
          </cell>
          <cell r="D139" t="str">
            <v>LITERATURES ROMÀNIQUES MEDIEVALS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</row>
        <row r="140">
          <cell r="A140" t="str">
            <v>C06/14008/00429</v>
          </cell>
          <cell r="B140" t="str">
            <v>INV-OPR-ESTOC</v>
          </cell>
          <cell r="C140" t="str">
            <v>Cd-Rom</v>
          </cell>
          <cell r="D140" t="str">
            <v>ESTRATÈGIES I TÈCNIQUES DE COMUNICACIÓ</v>
          </cell>
          <cell r="E140">
            <v>2</v>
          </cell>
          <cell r="F140">
            <v>2.3843999999999999</v>
          </cell>
          <cell r="G140">
            <v>4.7699999999999996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1</v>
          </cell>
          <cell r="M140">
            <v>0</v>
          </cell>
          <cell r="N140">
            <v>0</v>
          </cell>
          <cell r="O140">
            <v>0</v>
          </cell>
          <cell r="P140">
            <v>3</v>
          </cell>
          <cell r="Q140">
            <v>4.7699999999999996</v>
          </cell>
          <cell r="R140">
            <v>1.5895999999999999</v>
          </cell>
          <cell r="S140">
            <v>0</v>
          </cell>
          <cell r="T140">
            <v>1</v>
          </cell>
          <cell r="U140">
            <v>0</v>
          </cell>
          <cell r="V140">
            <v>0</v>
          </cell>
          <cell r="W140">
            <v>1</v>
          </cell>
          <cell r="X140">
            <v>0.33333333333333304</v>
          </cell>
          <cell r="Y140">
            <v>1.59</v>
          </cell>
          <cell r="Z140">
            <v>2</v>
          </cell>
          <cell r="AA140">
            <v>3.18</v>
          </cell>
          <cell r="AB140">
            <v>2</v>
          </cell>
          <cell r="AC140">
            <v>3.18</v>
          </cell>
          <cell r="AD140">
            <v>0</v>
          </cell>
          <cell r="AE140">
            <v>0</v>
          </cell>
          <cell r="AF140">
            <v>0</v>
          </cell>
        </row>
        <row r="141">
          <cell r="A141" t="str">
            <v>C06/14012/00437</v>
          </cell>
          <cell r="B141" t="str">
            <v>INV-OPR-ESTOC</v>
          </cell>
          <cell r="C141" t="str">
            <v>Cd-Rom</v>
          </cell>
          <cell r="D141" t="str">
            <v>MÀRQUETING ELECTRÒNIC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</row>
        <row r="142">
          <cell r="A142" t="str">
            <v>C06/14038/00470</v>
          </cell>
          <cell r="B142" t="str">
            <v>INV-OPR-ESTOC</v>
          </cell>
          <cell r="C142" t="str">
            <v>Cd-Rom</v>
          </cell>
          <cell r="D142" t="str">
            <v>DIRECCIÓ PUBLICITÀRIA</v>
          </cell>
          <cell r="E142">
            <v>26</v>
          </cell>
          <cell r="F142">
            <v>2.1537999999999999</v>
          </cell>
          <cell r="G142">
            <v>56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26</v>
          </cell>
          <cell r="Q142">
            <v>56</v>
          </cell>
          <cell r="R142">
            <v>2.1537999999999999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26</v>
          </cell>
          <cell r="AA142">
            <v>56</v>
          </cell>
          <cell r="AB142">
            <v>26</v>
          </cell>
          <cell r="AC142">
            <v>56</v>
          </cell>
          <cell r="AD142">
            <v>0</v>
          </cell>
          <cell r="AE142">
            <v>0</v>
          </cell>
          <cell r="AF142">
            <v>0</v>
          </cell>
        </row>
        <row r="143">
          <cell r="A143" t="str">
            <v>C06/16053/00969</v>
          </cell>
          <cell r="B143" t="str">
            <v>INV-OPR-ESTOC</v>
          </cell>
          <cell r="C143" t="str">
            <v>Cd-Rom</v>
          </cell>
          <cell r="D143" t="str">
            <v>CINEMA I VÍDEO D'ANIMACIÓ</v>
          </cell>
          <cell r="E143">
            <v>27</v>
          </cell>
          <cell r="F143">
            <v>2</v>
          </cell>
          <cell r="G143">
            <v>54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27</v>
          </cell>
          <cell r="Q143">
            <v>54</v>
          </cell>
          <cell r="R143">
            <v>2</v>
          </cell>
          <cell r="S143">
            <v>0</v>
          </cell>
          <cell r="T143">
            <v>2</v>
          </cell>
          <cell r="U143">
            <v>0</v>
          </cell>
          <cell r="V143">
            <v>0</v>
          </cell>
          <cell r="W143">
            <v>2</v>
          </cell>
          <cell r="X143">
            <v>7.4074074074074181E-2</v>
          </cell>
          <cell r="Y143">
            <v>4</v>
          </cell>
          <cell r="Z143">
            <v>25</v>
          </cell>
          <cell r="AA143">
            <v>50</v>
          </cell>
          <cell r="AB143">
            <v>25</v>
          </cell>
          <cell r="AC143">
            <v>50</v>
          </cell>
          <cell r="AD143">
            <v>0</v>
          </cell>
          <cell r="AE143">
            <v>0</v>
          </cell>
          <cell r="AF143">
            <v>0</v>
          </cell>
        </row>
        <row r="144">
          <cell r="A144" t="str">
            <v>C06/18002/01839</v>
          </cell>
          <cell r="B144" t="str">
            <v>INV-OPR-ESTOC</v>
          </cell>
          <cell r="C144" t="str">
            <v>Cd-Rom</v>
          </cell>
          <cell r="D144" t="str">
            <v>CREATIVITAT PUBLICITÀRIA II</v>
          </cell>
          <cell r="E144">
            <v>36</v>
          </cell>
          <cell r="F144">
            <v>2.2124999999999999</v>
          </cell>
          <cell r="G144">
            <v>79.650000000000006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36</v>
          </cell>
          <cell r="Q144">
            <v>79.650000000000006</v>
          </cell>
          <cell r="R144">
            <v>2.2124999999999999</v>
          </cell>
          <cell r="S144">
            <v>0</v>
          </cell>
          <cell r="T144">
            <v>2</v>
          </cell>
          <cell r="U144">
            <v>0</v>
          </cell>
          <cell r="V144">
            <v>0</v>
          </cell>
          <cell r="W144">
            <v>2</v>
          </cell>
          <cell r="X144">
            <v>5.555555555555558E-2</v>
          </cell>
          <cell r="Y144">
            <v>4.42</v>
          </cell>
          <cell r="Z144">
            <v>34</v>
          </cell>
          <cell r="AA144">
            <v>75.23</v>
          </cell>
          <cell r="AB144">
            <v>34</v>
          </cell>
          <cell r="AC144">
            <v>75.23</v>
          </cell>
          <cell r="AD144">
            <v>0</v>
          </cell>
          <cell r="AE144">
            <v>0</v>
          </cell>
          <cell r="AF144">
            <v>0</v>
          </cell>
        </row>
        <row r="145">
          <cell r="A145" t="str">
            <v>C06/18004/02143</v>
          </cell>
          <cell r="B145" t="str">
            <v>INV-OPR-ESTOC</v>
          </cell>
          <cell r="C145" t="str">
            <v>Cd-Rom</v>
          </cell>
          <cell r="D145" t="str">
            <v>PLANIFICACIÓ I MITJANS PUBLICITARIS II</v>
          </cell>
          <cell r="E145">
            <v>17</v>
          </cell>
          <cell r="F145">
            <v>2.0190000000000001</v>
          </cell>
          <cell r="G145">
            <v>34.32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17</v>
          </cell>
          <cell r="Q145">
            <v>34.32</v>
          </cell>
          <cell r="R145">
            <v>2.0190000000000001</v>
          </cell>
          <cell r="S145">
            <v>0</v>
          </cell>
          <cell r="T145">
            <v>1</v>
          </cell>
          <cell r="U145">
            <v>0</v>
          </cell>
          <cell r="V145">
            <v>0</v>
          </cell>
          <cell r="W145">
            <v>1</v>
          </cell>
          <cell r="X145">
            <v>5.8823529411764719E-2</v>
          </cell>
          <cell r="Y145">
            <v>2.02</v>
          </cell>
          <cell r="Z145">
            <v>16</v>
          </cell>
          <cell r="AA145">
            <v>32.299999999999997</v>
          </cell>
          <cell r="AB145">
            <v>16</v>
          </cell>
          <cell r="AC145">
            <v>32.299999999999997</v>
          </cell>
          <cell r="AD145">
            <v>0</v>
          </cell>
          <cell r="AE145">
            <v>0</v>
          </cell>
          <cell r="AF145">
            <v>0</v>
          </cell>
        </row>
        <row r="146">
          <cell r="A146" t="str">
            <v>C06/50011/00663</v>
          </cell>
          <cell r="B146" t="str">
            <v>INV-OPR-ESTOC</v>
          </cell>
          <cell r="C146" t="str">
            <v>Cd-Rom</v>
          </cell>
          <cell r="D146" t="str">
            <v>BASES DE DATOS MULTIMEDIA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</row>
        <row r="147">
          <cell r="A147" t="str">
            <v>C06/50044/02510</v>
          </cell>
          <cell r="B147" t="str">
            <v>INV-OPR-ESTOC</v>
          </cell>
          <cell r="C147" t="str">
            <v>Cd-Rom</v>
          </cell>
          <cell r="D147" t="str">
            <v>PRODUCCIÓN Y EDICIÓN DE VÍDEO DIGITAL (2 CD-ROM)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</row>
        <row r="148">
          <cell r="A148" t="str">
            <v>C06/50050/02540</v>
          </cell>
          <cell r="B148" t="str">
            <v>INV-OPR-ESTOC</v>
          </cell>
          <cell r="C148" t="str">
            <v>Cd-Rom</v>
          </cell>
          <cell r="D148" t="str">
            <v>ANIMACIÓN 2D Y 3D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</row>
        <row r="149">
          <cell r="A149" t="str">
            <v>C06/50052/01951</v>
          </cell>
          <cell r="B149" t="str">
            <v>INV-OPR-ESTOC</v>
          </cell>
          <cell r="C149" t="str">
            <v>Cd-Rom</v>
          </cell>
          <cell r="D149" t="str">
            <v>MÚSICA Y SISTEMAS ACÚSTICOS</v>
          </cell>
          <cell r="E149">
            <v>64</v>
          </cell>
          <cell r="F149">
            <v>1.95</v>
          </cell>
          <cell r="G149">
            <v>124.8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64</v>
          </cell>
          <cell r="Q149">
            <v>124.8</v>
          </cell>
          <cell r="R149">
            <v>1.95</v>
          </cell>
          <cell r="S149">
            <v>0</v>
          </cell>
          <cell r="T149">
            <v>1</v>
          </cell>
          <cell r="U149">
            <v>0</v>
          </cell>
          <cell r="V149">
            <v>0</v>
          </cell>
          <cell r="W149">
            <v>1</v>
          </cell>
          <cell r="X149">
            <v>1.5625E-2</v>
          </cell>
          <cell r="Y149">
            <v>1.95</v>
          </cell>
          <cell r="Z149">
            <v>63</v>
          </cell>
          <cell r="AA149">
            <v>122.85</v>
          </cell>
          <cell r="AB149">
            <v>63</v>
          </cell>
          <cell r="AC149">
            <v>122.85</v>
          </cell>
          <cell r="AD149">
            <v>0</v>
          </cell>
          <cell r="AE149">
            <v>0</v>
          </cell>
          <cell r="AF149">
            <v>0</v>
          </cell>
        </row>
        <row r="150">
          <cell r="A150" t="str">
            <v>C06/71077/00897</v>
          </cell>
          <cell r="B150" t="str">
            <v>INV-OPR-ESTOC</v>
          </cell>
          <cell r="C150" t="str">
            <v>Cd-Rom</v>
          </cell>
          <cell r="D150" t="str">
            <v>SISTEMA FISCAL II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</row>
        <row r="151">
          <cell r="A151" t="str">
            <v>C06/71086/00551</v>
          </cell>
          <cell r="B151" t="str">
            <v>INV-OPR-ESTOC</v>
          </cell>
          <cell r="C151" t="str">
            <v>Cd-Rom</v>
          </cell>
          <cell r="D151" t="str">
            <v>DIRECCIÓN DE MARKETING I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</row>
        <row r="152">
          <cell r="A152" t="str">
            <v>C06/71087/00552</v>
          </cell>
          <cell r="B152" t="str">
            <v>INV-OPR-ESTOC</v>
          </cell>
          <cell r="C152" t="str">
            <v>Cd-Rom</v>
          </cell>
          <cell r="D152" t="str">
            <v>DIRECCIÓN DE MARKETING II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</row>
        <row r="153">
          <cell r="A153" t="str">
            <v>C06/80036/00189</v>
          </cell>
          <cell r="B153" t="str">
            <v>INV-OPR-ESTOC</v>
          </cell>
          <cell r="C153" t="str">
            <v>Cd-Rom</v>
          </cell>
          <cell r="D153" t="str">
            <v>FUNDAMENTOS CULTURALES Y SEMIÓTICOS DEL DESAROLLO HUMANO</v>
          </cell>
          <cell r="E153">
            <v>147</v>
          </cell>
          <cell r="F153">
            <v>1.67</v>
          </cell>
          <cell r="G153">
            <v>245.49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147</v>
          </cell>
          <cell r="Q153">
            <v>245.49</v>
          </cell>
          <cell r="R153">
            <v>1.67</v>
          </cell>
          <cell r="S153">
            <v>0</v>
          </cell>
          <cell r="T153">
            <v>1</v>
          </cell>
          <cell r="U153">
            <v>0</v>
          </cell>
          <cell r="V153">
            <v>0</v>
          </cell>
          <cell r="W153">
            <v>1</v>
          </cell>
          <cell r="X153">
            <v>6.8027210884353817E-3</v>
          </cell>
          <cell r="Y153">
            <v>1.67</v>
          </cell>
          <cell r="Z153">
            <v>146</v>
          </cell>
          <cell r="AA153">
            <v>243.82</v>
          </cell>
          <cell r="AB153">
            <v>146</v>
          </cell>
          <cell r="AC153">
            <v>243.82</v>
          </cell>
          <cell r="AD153">
            <v>0</v>
          </cell>
          <cell r="AE153">
            <v>0</v>
          </cell>
          <cell r="AF153">
            <v>0</v>
          </cell>
        </row>
        <row r="154">
          <cell r="A154" t="str">
            <v>C06/84008/00429</v>
          </cell>
          <cell r="B154" t="str">
            <v>INV-OPR-ESTOC</v>
          </cell>
          <cell r="C154" t="str">
            <v>Cd-Rom</v>
          </cell>
          <cell r="D154" t="str">
            <v>ESTRATEGIAS Y TÉCNICAS DE COMUNICACIÓN</v>
          </cell>
          <cell r="E154">
            <v>7</v>
          </cell>
          <cell r="F154">
            <v>1.95</v>
          </cell>
          <cell r="G154">
            <v>13.65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7</v>
          </cell>
          <cell r="Q154">
            <v>13.65</v>
          </cell>
          <cell r="R154">
            <v>1.95</v>
          </cell>
          <cell r="S154">
            <v>0</v>
          </cell>
          <cell r="T154">
            <v>1</v>
          </cell>
          <cell r="U154">
            <v>6</v>
          </cell>
          <cell r="V154">
            <v>0</v>
          </cell>
          <cell r="W154">
            <v>7</v>
          </cell>
          <cell r="X154">
            <v>1</v>
          </cell>
          <cell r="Y154">
            <v>13.65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</row>
        <row r="155">
          <cell r="A155" t="str">
            <v>C06/84008/00780</v>
          </cell>
          <cell r="B155" t="str">
            <v>INV-OPR-ESTOC</v>
          </cell>
          <cell r="C155" t="str">
            <v>Cd-Rom</v>
          </cell>
          <cell r="D155" t="str">
            <v>ESTRATEGIAS Y TÉCNICAS DE COMUNICACIÓN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</row>
        <row r="156">
          <cell r="A156" t="str">
            <v>C06/84012/00414</v>
          </cell>
          <cell r="B156" t="str">
            <v>INV-OPR-ESTOC</v>
          </cell>
          <cell r="C156" t="str">
            <v>Cd-Rom</v>
          </cell>
          <cell r="D156" t="str">
            <v>MARKETING ELECTRÓNICO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</row>
        <row r="157">
          <cell r="A157" t="str">
            <v>C06/84012/00437</v>
          </cell>
          <cell r="B157" t="str">
            <v>INV-OPR-ESTOC</v>
          </cell>
          <cell r="C157" t="str">
            <v>Cd-Rom</v>
          </cell>
          <cell r="D157" t="str">
            <v>MARKETING ELECTRÓNICO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</row>
        <row r="158">
          <cell r="A158" t="str">
            <v xml:space="preserve">C06/84038/00470     </v>
          </cell>
          <cell r="B158" t="str">
            <v>INV-OPR-ESTOC</v>
          </cell>
          <cell r="C158" t="str">
            <v>Cd-Rom</v>
          </cell>
          <cell r="D158" t="str">
            <v>DIRECCIÓN PUBLICITARIA</v>
          </cell>
          <cell r="E158">
            <v>39</v>
          </cell>
          <cell r="F158">
            <v>1.698</v>
          </cell>
          <cell r="G158">
            <v>66.22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39</v>
          </cell>
          <cell r="Q158">
            <v>66.22</v>
          </cell>
          <cell r="R158">
            <v>1.698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39</v>
          </cell>
          <cell r="AA158">
            <v>66.22</v>
          </cell>
          <cell r="AB158">
            <v>39</v>
          </cell>
          <cell r="AC158">
            <v>66.22</v>
          </cell>
          <cell r="AD158">
            <v>0</v>
          </cell>
          <cell r="AE158">
            <v>0</v>
          </cell>
          <cell r="AF158">
            <v>0</v>
          </cell>
        </row>
        <row r="159">
          <cell r="A159" t="str">
            <v>C06/84038/02059</v>
          </cell>
          <cell r="B159" t="str">
            <v>INV-OPR-ESTOC</v>
          </cell>
          <cell r="C159" t="str">
            <v>Cd-Rom</v>
          </cell>
          <cell r="D159" t="str">
            <v>DIRECCIÓN PUBLICITARIA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</row>
        <row r="160">
          <cell r="A160" t="str">
            <v>C06/88002/01839</v>
          </cell>
          <cell r="B160" t="str">
            <v>INV-OPR-ESTOC</v>
          </cell>
          <cell r="C160" t="str">
            <v>Cd-Rom</v>
          </cell>
          <cell r="D160" t="str">
            <v>CREATIVIDAD PUBLICITARIA II</v>
          </cell>
          <cell r="E160">
            <v>86</v>
          </cell>
          <cell r="F160">
            <v>1.95</v>
          </cell>
          <cell r="G160">
            <v>167.7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86</v>
          </cell>
          <cell r="Q160">
            <v>167.7</v>
          </cell>
          <cell r="R160">
            <v>1.95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86</v>
          </cell>
          <cell r="AA160">
            <v>167.7</v>
          </cell>
          <cell r="AB160">
            <v>86</v>
          </cell>
          <cell r="AC160">
            <v>167.7</v>
          </cell>
          <cell r="AD160">
            <v>0</v>
          </cell>
          <cell r="AE160">
            <v>0</v>
          </cell>
          <cell r="AF160">
            <v>0</v>
          </cell>
        </row>
        <row r="161">
          <cell r="A161" t="str">
            <v>C06/88004/02143</v>
          </cell>
          <cell r="B161" t="str">
            <v>INV-OPR-ESTOC</v>
          </cell>
          <cell r="C161" t="str">
            <v>Cd-Rom</v>
          </cell>
          <cell r="D161" t="str">
            <v>PLANIFICACIÓN Y MEDIOS PUBLICITARIOS II</v>
          </cell>
          <cell r="E161">
            <v>32</v>
          </cell>
          <cell r="F161">
            <v>2.02</v>
          </cell>
          <cell r="G161">
            <v>64.64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32</v>
          </cell>
          <cell r="Q161">
            <v>64.64</v>
          </cell>
          <cell r="R161">
            <v>2.02</v>
          </cell>
          <cell r="S161">
            <v>0</v>
          </cell>
          <cell r="T161">
            <v>1</v>
          </cell>
          <cell r="U161">
            <v>0</v>
          </cell>
          <cell r="V161">
            <v>0</v>
          </cell>
          <cell r="W161">
            <v>1</v>
          </cell>
          <cell r="X161">
            <v>3.125E-2</v>
          </cell>
          <cell r="Y161">
            <v>2.02</v>
          </cell>
          <cell r="Z161">
            <v>31</v>
          </cell>
          <cell r="AA161">
            <v>62.62</v>
          </cell>
          <cell r="AB161">
            <v>31</v>
          </cell>
          <cell r="AC161">
            <v>62.62</v>
          </cell>
          <cell r="AD161">
            <v>0</v>
          </cell>
          <cell r="AE161">
            <v>0</v>
          </cell>
          <cell r="AF161">
            <v>0</v>
          </cell>
        </row>
        <row r="162">
          <cell r="A162" t="str">
            <v>C06/92039/00000</v>
          </cell>
          <cell r="B162" t="str">
            <v>INV-OPR-ESTOC</v>
          </cell>
          <cell r="C162" t="str">
            <v>Cd-Rom</v>
          </cell>
          <cell r="D162" t="str">
            <v>TURISMO CULTURAL (CASTELLANO) CD CASOS PRÁCTICOS MULTIMEDIA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</row>
        <row r="163">
          <cell r="A163" t="str">
            <v>C06/92281/00000</v>
          </cell>
          <cell r="B163" t="str">
            <v>INV-OPR-ESTOC</v>
          </cell>
          <cell r="C163" t="str">
            <v>Cd-Rom</v>
          </cell>
          <cell r="D163" t="str">
            <v>TURIME CULTURAL (CATALÀ) CD CASOS MULTIMEDIA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</row>
        <row r="164">
          <cell r="A164" t="str">
            <v>C07/00002/02408</v>
          </cell>
          <cell r="B164" t="str">
            <v>INV-OPR-ESTOC</v>
          </cell>
          <cell r="C164" t="str">
            <v>Cd-Rom</v>
          </cell>
          <cell r="D164" t="str">
            <v>ENGLISH I</v>
          </cell>
          <cell r="E164">
            <v>557</v>
          </cell>
          <cell r="F164">
            <v>1.3885000000000001</v>
          </cell>
          <cell r="G164">
            <v>773.41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7</v>
          </cell>
          <cell r="M164">
            <v>0</v>
          </cell>
          <cell r="N164">
            <v>0</v>
          </cell>
          <cell r="O164">
            <v>0</v>
          </cell>
          <cell r="P164">
            <v>564</v>
          </cell>
          <cell r="Q164">
            <v>773.41</v>
          </cell>
          <cell r="R164">
            <v>1.3713</v>
          </cell>
          <cell r="S164">
            <v>0</v>
          </cell>
          <cell r="T164">
            <v>3</v>
          </cell>
          <cell r="U164">
            <v>0</v>
          </cell>
          <cell r="V164">
            <v>0</v>
          </cell>
          <cell r="W164">
            <v>3</v>
          </cell>
          <cell r="X164">
            <v>5.3191489361701372E-3</v>
          </cell>
          <cell r="Y164">
            <v>4.1100000000000003</v>
          </cell>
          <cell r="Z164">
            <v>561</v>
          </cell>
          <cell r="AA164">
            <v>769.3</v>
          </cell>
          <cell r="AB164">
            <v>561</v>
          </cell>
          <cell r="AC164">
            <v>769.3</v>
          </cell>
          <cell r="AD164">
            <v>0</v>
          </cell>
          <cell r="AE164">
            <v>0</v>
          </cell>
          <cell r="AF164">
            <v>0</v>
          </cell>
        </row>
        <row r="165">
          <cell r="A165" t="str">
            <v>C07/00003/02409</v>
          </cell>
          <cell r="B165" t="str">
            <v>INV-OPR-ESTOC</v>
          </cell>
          <cell r="C165" t="str">
            <v>Cd-Rom</v>
          </cell>
          <cell r="D165" t="str">
            <v>ENGLISH II</v>
          </cell>
          <cell r="E165">
            <v>260</v>
          </cell>
          <cell r="F165">
            <v>1.3220000000000001</v>
          </cell>
          <cell r="G165">
            <v>343.71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2</v>
          </cell>
          <cell r="M165">
            <v>0</v>
          </cell>
          <cell r="N165">
            <v>0</v>
          </cell>
          <cell r="O165">
            <v>0</v>
          </cell>
          <cell r="P165">
            <v>262</v>
          </cell>
          <cell r="Q165">
            <v>343.71</v>
          </cell>
          <cell r="R165">
            <v>1.3119000000000001</v>
          </cell>
          <cell r="S165">
            <v>0</v>
          </cell>
          <cell r="T165">
            <v>1</v>
          </cell>
          <cell r="U165">
            <v>0</v>
          </cell>
          <cell r="V165">
            <v>0</v>
          </cell>
          <cell r="W165">
            <v>1</v>
          </cell>
          <cell r="X165">
            <v>3.8167938931297218E-3</v>
          </cell>
          <cell r="Y165">
            <v>1.31</v>
          </cell>
          <cell r="Z165">
            <v>261</v>
          </cell>
          <cell r="AA165">
            <v>342.4</v>
          </cell>
          <cell r="AB165">
            <v>261</v>
          </cell>
          <cell r="AC165">
            <v>342.4</v>
          </cell>
          <cell r="AD165">
            <v>0</v>
          </cell>
          <cell r="AE165">
            <v>0</v>
          </cell>
          <cell r="AF165">
            <v>0</v>
          </cell>
        </row>
        <row r="166">
          <cell r="A166" t="str">
            <v>C07/00004/02410</v>
          </cell>
          <cell r="B166" t="str">
            <v>INV-OPR-ESTOC</v>
          </cell>
          <cell r="C166" t="str">
            <v>Cd-Rom</v>
          </cell>
          <cell r="D166" t="str">
            <v>ENGLISH III</v>
          </cell>
          <cell r="E166">
            <v>298</v>
          </cell>
          <cell r="F166">
            <v>0.59760000000000002</v>
          </cell>
          <cell r="G166">
            <v>178.08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3</v>
          </cell>
          <cell r="M166">
            <v>0</v>
          </cell>
          <cell r="N166">
            <v>0</v>
          </cell>
          <cell r="O166">
            <v>0</v>
          </cell>
          <cell r="P166">
            <v>301</v>
          </cell>
          <cell r="Q166">
            <v>178.08</v>
          </cell>
          <cell r="R166">
            <v>0.59160000000000001</v>
          </cell>
          <cell r="S166">
            <v>0</v>
          </cell>
          <cell r="T166">
            <v>2</v>
          </cell>
          <cell r="U166">
            <v>0</v>
          </cell>
          <cell r="V166">
            <v>0</v>
          </cell>
          <cell r="W166">
            <v>2</v>
          </cell>
          <cell r="X166">
            <v>6.6445182724252927E-3</v>
          </cell>
          <cell r="Y166">
            <v>1.18</v>
          </cell>
          <cell r="Z166">
            <v>299</v>
          </cell>
          <cell r="AA166">
            <v>176.9</v>
          </cell>
          <cell r="AB166">
            <v>298</v>
          </cell>
          <cell r="AC166">
            <v>176.31</v>
          </cell>
          <cell r="AD166">
            <v>-1</v>
          </cell>
          <cell r="AE166">
            <v>-0.59</v>
          </cell>
          <cell r="AF166">
            <v>1</v>
          </cell>
        </row>
        <row r="167">
          <cell r="A167" t="str">
            <v>C07/00072/02408</v>
          </cell>
          <cell r="B167" t="str">
            <v>INV-OPR-ESTOC</v>
          </cell>
          <cell r="C167" t="str">
            <v>Cd-Rom</v>
          </cell>
          <cell r="D167" t="str">
            <v>ENGLISH I</v>
          </cell>
          <cell r="E167">
            <v>113</v>
          </cell>
          <cell r="F167">
            <v>1.9975000000000001</v>
          </cell>
          <cell r="G167">
            <v>225.72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113</v>
          </cell>
          <cell r="Q167">
            <v>225.72</v>
          </cell>
          <cell r="R167">
            <v>1.9975000000000001</v>
          </cell>
          <cell r="S167">
            <v>0</v>
          </cell>
          <cell r="T167">
            <v>1</v>
          </cell>
          <cell r="U167">
            <v>0</v>
          </cell>
          <cell r="V167">
            <v>0</v>
          </cell>
          <cell r="W167">
            <v>1</v>
          </cell>
          <cell r="X167">
            <v>8.8495575221239076E-3</v>
          </cell>
          <cell r="Y167">
            <v>2</v>
          </cell>
          <cell r="Z167">
            <v>112</v>
          </cell>
          <cell r="AA167">
            <v>223.72</v>
          </cell>
          <cell r="AB167">
            <v>112</v>
          </cell>
          <cell r="AC167">
            <v>223.72</v>
          </cell>
          <cell r="AD167">
            <v>0</v>
          </cell>
          <cell r="AE167">
            <v>0</v>
          </cell>
          <cell r="AF167">
            <v>0</v>
          </cell>
        </row>
        <row r="168">
          <cell r="A168" t="str">
            <v>C07/00073/02409</v>
          </cell>
          <cell r="B168" t="str">
            <v>INV-OPR-ESTOC</v>
          </cell>
          <cell r="C168" t="str">
            <v>Cd-Rom</v>
          </cell>
          <cell r="D168" t="str">
            <v>ENGLISH II</v>
          </cell>
          <cell r="E168">
            <v>41</v>
          </cell>
          <cell r="F168">
            <v>1.9863999999999999</v>
          </cell>
          <cell r="G168">
            <v>81.44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41</v>
          </cell>
          <cell r="Q168">
            <v>81.44</v>
          </cell>
          <cell r="R168">
            <v>1.9863999999999999</v>
          </cell>
          <cell r="S168">
            <v>0</v>
          </cell>
          <cell r="T168">
            <v>1</v>
          </cell>
          <cell r="U168">
            <v>0</v>
          </cell>
          <cell r="V168">
            <v>0</v>
          </cell>
          <cell r="W168">
            <v>1</v>
          </cell>
          <cell r="X168">
            <v>2.4390243902439046E-2</v>
          </cell>
          <cell r="Y168">
            <v>1.99</v>
          </cell>
          <cell r="Z168">
            <v>40</v>
          </cell>
          <cell r="AA168">
            <v>79.459999999999994</v>
          </cell>
          <cell r="AB168">
            <v>40</v>
          </cell>
          <cell r="AC168">
            <v>79.459999999999994</v>
          </cell>
          <cell r="AD168">
            <v>0</v>
          </cell>
          <cell r="AE168">
            <v>0</v>
          </cell>
          <cell r="AF168">
            <v>0</v>
          </cell>
        </row>
        <row r="169">
          <cell r="A169" t="str">
            <v>C07/00074/02410</v>
          </cell>
          <cell r="B169" t="str">
            <v>INV-OPR-ESTOC</v>
          </cell>
          <cell r="C169" t="str">
            <v>Cd-Rom</v>
          </cell>
          <cell r="D169" t="str">
            <v>ENGLISH III</v>
          </cell>
          <cell r="E169">
            <v>59</v>
          </cell>
          <cell r="F169">
            <v>1.84</v>
          </cell>
          <cell r="G169">
            <v>108.56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59</v>
          </cell>
          <cell r="Q169">
            <v>108.56</v>
          </cell>
          <cell r="R169">
            <v>1.84</v>
          </cell>
          <cell r="S169">
            <v>0</v>
          </cell>
          <cell r="T169">
            <v>3</v>
          </cell>
          <cell r="U169">
            <v>0</v>
          </cell>
          <cell r="V169">
            <v>0</v>
          </cell>
          <cell r="W169">
            <v>3</v>
          </cell>
          <cell r="X169">
            <v>5.0847457627118509E-2</v>
          </cell>
          <cell r="Y169">
            <v>5.52</v>
          </cell>
          <cell r="Z169">
            <v>56</v>
          </cell>
          <cell r="AA169">
            <v>103.04</v>
          </cell>
          <cell r="AB169">
            <v>56</v>
          </cell>
          <cell r="AC169">
            <v>103.04</v>
          </cell>
          <cell r="AD169">
            <v>0</v>
          </cell>
          <cell r="AE169">
            <v>0</v>
          </cell>
          <cell r="AF169">
            <v>0</v>
          </cell>
        </row>
        <row r="170">
          <cell r="A170" t="str">
            <v>C07/01086/00302</v>
          </cell>
          <cell r="B170" t="str">
            <v>INV-OPR-ESTOC</v>
          </cell>
          <cell r="C170" t="str">
            <v>Cd-Rom</v>
          </cell>
          <cell r="D170" t="str">
            <v>DIRECCIÓ DE MÀRQUETING I</v>
          </cell>
          <cell r="E170">
            <v>312</v>
          </cell>
          <cell r="F170">
            <v>1.3893</v>
          </cell>
          <cell r="G170">
            <v>433.47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3</v>
          </cell>
          <cell r="M170">
            <v>0</v>
          </cell>
          <cell r="N170">
            <v>0</v>
          </cell>
          <cell r="O170">
            <v>0</v>
          </cell>
          <cell r="P170">
            <v>315</v>
          </cell>
          <cell r="Q170">
            <v>433.47</v>
          </cell>
          <cell r="R170">
            <v>1.3761000000000001</v>
          </cell>
          <cell r="S170">
            <v>0</v>
          </cell>
          <cell r="T170">
            <v>5</v>
          </cell>
          <cell r="U170">
            <v>0</v>
          </cell>
          <cell r="V170">
            <v>0</v>
          </cell>
          <cell r="W170">
            <v>5</v>
          </cell>
          <cell r="X170">
            <v>1.5873015873015817E-2</v>
          </cell>
          <cell r="Y170">
            <v>6.88</v>
          </cell>
          <cell r="Z170">
            <v>310</v>
          </cell>
          <cell r="AA170">
            <v>426.59</v>
          </cell>
          <cell r="AB170">
            <v>309</v>
          </cell>
          <cell r="AC170">
            <v>425.22</v>
          </cell>
          <cell r="AD170">
            <v>-1</v>
          </cell>
          <cell r="AE170">
            <v>-1.38</v>
          </cell>
          <cell r="AF170">
            <v>1</v>
          </cell>
        </row>
        <row r="171">
          <cell r="A171" t="str">
            <v>C07/01087/02195</v>
          </cell>
          <cell r="B171" t="str">
            <v>INV-OPR-ESTOC</v>
          </cell>
          <cell r="C171" t="str">
            <v>Cd-Rom</v>
          </cell>
          <cell r="D171" t="str">
            <v>DIRECCIÓ DE MÀRQUETING II</v>
          </cell>
          <cell r="E171">
            <v>4</v>
          </cell>
          <cell r="F171">
            <v>1.6278999999999999</v>
          </cell>
          <cell r="G171">
            <v>6.51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3</v>
          </cell>
          <cell r="M171">
            <v>0</v>
          </cell>
          <cell r="N171">
            <v>0</v>
          </cell>
          <cell r="O171">
            <v>0</v>
          </cell>
          <cell r="P171">
            <v>7</v>
          </cell>
          <cell r="Q171">
            <v>6.51</v>
          </cell>
          <cell r="R171">
            <v>0.93020000000000003</v>
          </cell>
          <cell r="S171">
            <v>0</v>
          </cell>
          <cell r="T171">
            <v>1</v>
          </cell>
          <cell r="U171">
            <v>0</v>
          </cell>
          <cell r="V171">
            <v>0</v>
          </cell>
          <cell r="W171">
            <v>1</v>
          </cell>
          <cell r="X171">
            <v>0.14285714285714302</v>
          </cell>
          <cell r="Y171">
            <v>0.93</v>
          </cell>
          <cell r="Z171">
            <v>6</v>
          </cell>
          <cell r="AA171">
            <v>5.58</v>
          </cell>
          <cell r="AB171">
            <v>6</v>
          </cell>
          <cell r="AC171">
            <v>5.58</v>
          </cell>
          <cell r="AD171">
            <v>0</v>
          </cell>
          <cell r="AE171">
            <v>0</v>
          </cell>
          <cell r="AF171">
            <v>0</v>
          </cell>
        </row>
        <row r="172">
          <cell r="A172" t="str">
            <v>C07/07022/00659</v>
          </cell>
          <cell r="B172" t="str">
            <v>INV-OPR-ESTOC</v>
          </cell>
          <cell r="C172" t="str">
            <v>Cd-Rom</v>
          </cell>
          <cell r="D172" t="str">
            <v>FRANCÈS III (2 CD'S)</v>
          </cell>
          <cell r="E172">
            <v>61</v>
          </cell>
          <cell r="F172">
            <v>3.12</v>
          </cell>
          <cell r="G172">
            <v>190.32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61</v>
          </cell>
          <cell r="Q172">
            <v>190.32</v>
          </cell>
          <cell r="R172">
            <v>3.12</v>
          </cell>
          <cell r="S172">
            <v>0</v>
          </cell>
          <cell r="T172">
            <v>1</v>
          </cell>
          <cell r="U172">
            <v>0</v>
          </cell>
          <cell r="V172">
            <v>0</v>
          </cell>
          <cell r="W172">
            <v>1</v>
          </cell>
          <cell r="X172">
            <v>1.6393442622950838E-2</v>
          </cell>
          <cell r="Y172">
            <v>3.12</v>
          </cell>
          <cell r="Z172">
            <v>60</v>
          </cell>
          <cell r="AA172">
            <v>187.2</v>
          </cell>
          <cell r="AB172">
            <v>60</v>
          </cell>
          <cell r="AC172">
            <v>187.2</v>
          </cell>
          <cell r="AD172">
            <v>0</v>
          </cell>
          <cell r="AE172">
            <v>0</v>
          </cell>
          <cell r="AF172">
            <v>0</v>
          </cell>
        </row>
        <row r="173">
          <cell r="A173" t="str">
            <v>C07/15018/00659</v>
          </cell>
          <cell r="B173" t="str">
            <v>INV-OPR-ESTOC</v>
          </cell>
          <cell r="C173" t="str">
            <v>Cd-Rom</v>
          </cell>
          <cell r="D173" t="str">
            <v>FRANCES III (2 CD'S)</v>
          </cell>
          <cell r="E173">
            <v>39</v>
          </cell>
          <cell r="F173">
            <v>3.1147999999999998</v>
          </cell>
          <cell r="G173">
            <v>121.48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39</v>
          </cell>
          <cell r="Q173">
            <v>121.48</v>
          </cell>
          <cell r="R173">
            <v>3.1147999999999998</v>
          </cell>
          <cell r="S173">
            <v>0</v>
          </cell>
          <cell r="T173">
            <v>1</v>
          </cell>
          <cell r="U173">
            <v>0</v>
          </cell>
          <cell r="V173">
            <v>0</v>
          </cell>
          <cell r="W173">
            <v>1</v>
          </cell>
          <cell r="X173">
            <v>2.564102564102555E-2</v>
          </cell>
          <cell r="Y173">
            <v>3.11</v>
          </cell>
          <cell r="Z173">
            <v>38</v>
          </cell>
          <cell r="AA173">
            <v>118.36</v>
          </cell>
          <cell r="AB173">
            <v>38</v>
          </cell>
          <cell r="AC173">
            <v>118.36</v>
          </cell>
          <cell r="AD173">
            <v>0</v>
          </cell>
          <cell r="AE173">
            <v>0</v>
          </cell>
          <cell r="AF173">
            <v>0</v>
          </cell>
        </row>
        <row r="174">
          <cell r="A174" t="str">
            <v>C07/16006/00066</v>
          </cell>
          <cell r="B174" t="str">
            <v>INV-OPR-ESTOC</v>
          </cell>
          <cell r="C174" t="str">
            <v>Cd-Rom</v>
          </cell>
          <cell r="D174" t="str">
            <v>GUIÓ AUDIOVISUAL</v>
          </cell>
          <cell r="E174">
            <v>5</v>
          </cell>
          <cell r="F174">
            <v>2.0991</v>
          </cell>
          <cell r="G174">
            <v>10.5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5</v>
          </cell>
          <cell r="Q174">
            <v>10.5</v>
          </cell>
          <cell r="R174">
            <v>2.0991</v>
          </cell>
          <cell r="S174">
            <v>0</v>
          </cell>
          <cell r="T174">
            <v>1</v>
          </cell>
          <cell r="U174">
            <v>0</v>
          </cell>
          <cell r="V174">
            <v>0</v>
          </cell>
          <cell r="W174">
            <v>1</v>
          </cell>
          <cell r="X174">
            <v>0.2</v>
          </cell>
          <cell r="Y174">
            <v>2.1</v>
          </cell>
          <cell r="Z174">
            <v>4</v>
          </cell>
          <cell r="AA174">
            <v>8.4</v>
          </cell>
          <cell r="AB174">
            <v>3</v>
          </cell>
          <cell r="AC174">
            <v>6.3</v>
          </cell>
          <cell r="AD174">
            <v>-1</v>
          </cell>
          <cell r="AE174">
            <v>-2.1</v>
          </cell>
          <cell r="AF174">
            <v>1</v>
          </cell>
        </row>
        <row r="175">
          <cell r="A175" t="str">
            <v>C07/18016/02401</v>
          </cell>
          <cell r="B175" t="str">
            <v>INV-OPR-ESTOC</v>
          </cell>
          <cell r="C175" t="str">
            <v>Cd-Rom</v>
          </cell>
          <cell r="D175" t="str">
            <v>LLENGUATGE PUBLICITARI</v>
          </cell>
          <cell r="E175">
            <v>105</v>
          </cell>
          <cell r="F175">
            <v>1.95</v>
          </cell>
          <cell r="G175">
            <v>204.75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105</v>
          </cell>
          <cell r="Q175">
            <v>204.75</v>
          </cell>
          <cell r="R175">
            <v>1.95</v>
          </cell>
          <cell r="S175">
            <v>0</v>
          </cell>
          <cell r="T175">
            <v>1</v>
          </cell>
          <cell r="U175">
            <v>0</v>
          </cell>
          <cell r="V175">
            <v>0</v>
          </cell>
          <cell r="W175">
            <v>1</v>
          </cell>
          <cell r="X175">
            <v>9.52380952380949E-3</v>
          </cell>
          <cell r="Y175">
            <v>1.95</v>
          </cell>
          <cell r="Z175">
            <v>104</v>
          </cell>
          <cell r="AA175">
            <v>202.8</v>
          </cell>
          <cell r="AB175">
            <v>104</v>
          </cell>
          <cell r="AC175">
            <v>202.8</v>
          </cell>
          <cell r="AD175">
            <v>0</v>
          </cell>
          <cell r="AE175">
            <v>0</v>
          </cell>
          <cell r="AF175">
            <v>0</v>
          </cell>
        </row>
        <row r="176">
          <cell r="A176" t="str">
            <v>C07/50050/02903</v>
          </cell>
          <cell r="B176" t="str">
            <v>INV-OPR-ESTOC</v>
          </cell>
          <cell r="C176" t="str">
            <v>Cd-Rom</v>
          </cell>
          <cell r="D176" t="str">
            <v>ANIMACIÓN 2D Y 3D</v>
          </cell>
          <cell r="E176">
            <v>28</v>
          </cell>
          <cell r="F176">
            <v>2.2999999999999998</v>
          </cell>
          <cell r="G176">
            <v>64.400000000000006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28</v>
          </cell>
          <cell r="Q176">
            <v>64.400000000000006</v>
          </cell>
          <cell r="R176">
            <v>2.2999999999999998</v>
          </cell>
          <cell r="S176">
            <v>0</v>
          </cell>
          <cell r="T176">
            <v>1</v>
          </cell>
          <cell r="U176">
            <v>0</v>
          </cell>
          <cell r="V176">
            <v>0</v>
          </cell>
          <cell r="W176">
            <v>1</v>
          </cell>
          <cell r="X176">
            <v>3.5714285714285587E-2</v>
          </cell>
          <cell r="Y176">
            <v>2.2999999999999998</v>
          </cell>
          <cell r="Z176">
            <v>27</v>
          </cell>
          <cell r="AA176">
            <v>62.1</v>
          </cell>
          <cell r="AB176">
            <v>27</v>
          </cell>
          <cell r="AC176">
            <v>62.1</v>
          </cell>
          <cell r="AD176">
            <v>0</v>
          </cell>
          <cell r="AE176">
            <v>0</v>
          </cell>
          <cell r="AF176">
            <v>0</v>
          </cell>
        </row>
        <row r="177">
          <cell r="A177" t="str">
            <v>C07/50052/02357</v>
          </cell>
          <cell r="B177" t="str">
            <v>INV-OPR-ESTOC</v>
          </cell>
          <cell r="C177" t="str">
            <v>Cd-Rom</v>
          </cell>
          <cell r="D177" t="str">
            <v>RECURSOS AUDIO</v>
          </cell>
          <cell r="E177">
            <v>79</v>
          </cell>
          <cell r="F177">
            <v>1.95</v>
          </cell>
          <cell r="G177">
            <v>154.05000000000001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79</v>
          </cell>
          <cell r="Q177">
            <v>154.05000000000001</v>
          </cell>
          <cell r="R177">
            <v>1.95</v>
          </cell>
          <cell r="S177">
            <v>0</v>
          </cell>
          <cell r="T177">
            <v>1</v>
          </cell>
          <cell r="U177">
            <v>0</v>
          </cell>
          <cell r="V177">
            <v>0</v>
          </cell>
          <cell r="W177">
            <v>1</v>
          </cell>
          <cell r="X177">
            <v>1.2658227848101333E-2</v>
          </cell>
          <cell r="Y177">
            <v>1.95</v>
          </cell>
          <cell r="Z177">
            <v>78</v>
          </cell>
          <cell r="AA177">
            <v>152.1</v>
          </cell>
          <cell r="AB177">
            <v>78</v>
          </cell>
          <cell r="AC177">
            <v>152.1</v>
          </cell>
          <cell r="AD177">
            <v>0</v>
          </cell>
          <cell r="AE177">
            <v>0</v>
          </cell>
          <cell r="AF177">
            <v>0</v>
          </cell>
        </row>
        <row r="178">
          <cell r="A178" t="str">
            <v>C07/71086/00302</v>
          </cell>
          <cell r="B178" t="str">
            <v>INV-OPR-ESTOC</v>
          </cell>
          <cell r="C178" t="str">
            <v>Cd-Rom</v>
          </cell>
          <cell r="D178" t="str">
            <v>DIRECCIÓN DE MARKETING I</v>
          </cell>
          <cell r="E178">
            <v>22</v>
          </cell>
          <cell r="F178">
            <v>1.9091</v>
          </cell>
          <cell r="G178">
            <v>42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3</v>
          </cell>
          <cell r="M178">
            <v>0</v>
          </cell>
          <cell r="N178">
            <v>0</v>
          </cell>
          <cell r="O178">
            <v>0</v>
          </cell>
          <cell r="P178">
            <v>25</v>
          </cell>
          <cell r="Q178">
            <v>42</v>
          </cell>
          <cell r="R178">
            <v>1.68</v>
          </cell>
          <cell r="S178">
            <v>0</v>
          </cell>
          <cell r="T178">
            <v>4</v>
          </cell>
          <cell r="U178">
            <v>1</v>
          </cell>
          <cell r="V178">
            <v>0</v>
          </cell>
          <cell r="W178">
            <v>5</v>
          </cell>
          <cell r="X178">
            <v>0.2</v>
          </cell>
          <cell r="Y178">
            <v>8.4</v>
          </cell>
          <cell r="Z178">
            <v>20</v>
          </cell>
          <cell r="AA178">
            <v>33.6</v>
          </cell>
          <cell r="AB178">
            <v>19</v>
          </cell>
          <cell r="AC178">
            <v>31.92</v>
          </cell>
          <cell r="AD178">
            <v>-1</v>
          </cell>
          <cell r="AE178">
            <v>-1.68</v>
          </cell>
          <cell r="AF178">
            <v>1</v>
          </cell>
        </row>
        <row r="179">
          <cell r="A179" t="str">
            <v>C07/71087/02195</v>
          </cell>
          <cell r="B179" t="str">
            <v>INV-OPR-ESTOC</v>
          </cell>
          <cell r="C179" t="str">
            <v>Cd-Rom</v>
          </cell>
          <cell r="D179" t="str">
            <v>DIRECCIÓN DE MARKETING II</v>
          </cell>
          <cell r="E179">
            <v>2</v>
          </cell>
          <cell r="F179">
            <v>2.0516999999999999</v>
          </cell>
          <cell r="G179">
            <v>4.0999999999999996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1</v>
          </cell>
          <cell r="M179">
            <v>0</v>
          </cell>
          <cell r="N179">
            <v>0</v>
          </cell>
          <cell r="O179">
            <v>0</v>
          </cell>
          <cell r="P179">
            <v>3</v>
          </cell>
          <cell r="Q179">
            <v>4.0999999999999996</v>
          </cell>
          <cell r="R179">
            <v>1.3677999999999999</v>
          </cell>
          <cell r="S179">
            <v>0</v>
          </cell>
          <cell r="T179">
            <v>2</v>
          </cell>
          <cell r="U179">
            <v>0</v>
          </cell>
          <cell r="V179">
            <v>0</v>
          </cell>
          <cell r="W179">
            <v>2</v>
          </cell>
          <cell r="X179">
            <v>0.66666666666666696</v>
          </cell>
          <cell r="Y179">
            <v>2.74</v>
          </cell>
          <cell r="Z179">
            <v>1</v>
          </cell>
          <cell r="AA179">
            <v>1.37</v>
          </cell>
          <cell r="AB179">
            <v>1</v>
          </cell>
          <cell r="AC179">
            <v>1.37</v>
          </cell>
          <cell r="AD179">
            <v>0</v>
          </cell>
          <cell r="AE179">
            <v>0</v>
          </cell>
          <cell r="AF179">
            <v>0</v>
          </cell>
        </row>
        <row r="180">
          <cell r="A180" t="str">
            <v>C07/77022/00659</v>
          </cell>
          <cell r="B180" t="str">
            <v>INV-OPR-ESTOC</v>
          </cell>
          <cell r="C180" t="str">
            <v>Cd-Rom</v>
          </cell>
          <cell r="D180" t="str">
            <v>FRANCÉS III (2 CD'S)</v>
          </cell>
          <cell r="E180">
            <v>48</v>
          </cell>
          <cell r="F180">
            <v>3.0649999999999999</v>
          </cell>
          <cell r="G180">
            <v>147.12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48</v>
          </cell>
          <cell r="Q180">
            <v>147.12</v>
          </cell>
          <cell r="R180">
            <v>3.0649999999999999</v>
          </cell>
          <cell r="S180">
            <v>0</v>
          </cell>
          <cell r="T180">
            <v>1</v>
          </cell>
          <cell r="U180">
            <v>0</v>
          </cell>
          <cell r="V180">
            <v>0</v>
          </cell>
          <cell r="W180">
            <v>1</v>
          </cell>
          <cell r="X180">
            <v>2.0833333333333259E-2</v>
          </cell>
          <cell r="Y180">
            <v>3.06</v>
          </cell>
          <cell r="Z180">
            <v>47</v>
          </cell>
          <cell r="AA180">
            <v>144.06</v>
          </cell>
          <cell r="AB180">
            <v>47</v>
          </cell>
          <cell r="AC180">
            <v>144.06</v>
          </cell>
          <cell r="AD180">
            <v>0</v>
          </cell>
          <cell r="AE180">
            <v>0</v>
          </cell>
          <cell r="AF180">
            <v>0</v>
          </cell>
        </row>
        <row r="181">
          <cell r="A181" t="str">
            <v>C07/77081/02014</v>
          </cell>
          <cell r="B181" t="str">
            <v>INV-OPR-ESTOC</v>
          </cell>
          <cell r="C181" t="str">
            <v>Cd-Rom</v>
          </cell>
          <cell r="D181" t="str">
            <v>TEMAS DE LITERATURA UNIVERSAL</v>
          </cell>
          <cell r="E181">
            <v>127</v>
          </cell>
          <cell r="F181">
            <v>2.5</v>
          </cell>
          <cell r="G181">
            <v>317.5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127</v>
          </cell>
          <cell r="Q181">
            <v>317.5</v>
          </cell>
          <cell r="R181">
            <v>2.5</v>
          </cell>
          <cell r="S181">
            <v>0</v>
          </cell>
          <cell r="T181">
            <v>1</v>
          </cell>
          <cell r="U181">
            <v>0</v>
          </cell>
          <cell r="V181">
            <v>0</v>
          </cell>
          <cell r="W181">
            <v>1</v>
          </cell>
          <cell r="X181">
            <v>7.8740157480314821E-3</v>
          </cell>
          <cell r="Y181">
            <v>2.5</v>
          </cell>
          <cell r="Z181">
            <v>126</v>
          </cell>
          <cell r="AA181">
            <v>315</v>
          </cell>
          <cell r="AB181">
            <v>126</v>
          </cell>
          <cell r="AC181">
            <v>315</v>
          </cell>
          <cell r="AD181">
            <v>0</v>
          </cell>
          <cell r="AE181">
            <v>0</v>
          </cell>
          <cell r="AF181">
            <v>0</v>
          </cell>
        </row>
        <row r="182">
          <cell r="A182" t="str">
            <v>C07/85018/00659</v>
          </cell>
          <cell r="B182" t="str">
            <v>INV-OPR-ESTOC</v>
          </cell>
          <cell r="C182" t="str">
            <v>Cd-Rom</v>
          </cell>
          <cell r="D182" t="str">
            <v>FRANCÉS III</v>
          </cell>
          <cell r="E182">
            <v>151</v>
          </cell>
          <cell r="F182">
            <v>2.76</v>
          </cell>
          <cell r="G182">
            <v>416.76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151</v>
          </cell>
          <cell r="Q182">
            <v>416.76</v>
          </cell>
          <cell r="R182">
            <v>2.76</v>
          </cell>
          <cell r="S182">
            <v>0</v>
          </cell>
          <cell r="T182">
            <v>1</v>
          </cell>
          <cell r="U182">
            <v>0</v>
          </cell>
          <cell r="V182">
            <v>0</v>
          </cell>
          <cell r="W182">
            <v>1</v>
          </cell>
          <cell r="X182">
            <v>6.6225165562914245E-3</v>
          </cell>
          <cell r="Y182">
            <v>2.76</v>
          </cell>
          <cell r="Z182">
            <v>150</v>
          </cell>
          <cell r="AA182">
            <v>414</v>
          </cell>
          <cell r="AB182">
            <v>150</v>
          </cell>
          <cell r="AC182">
            <v>414</v>
          </cell>
          <cell r="AD182">
            <v>0</v>
          </cell>
          <cell r="AE182">
            <v>0</v>
          </cell>
          <cell r="AF182">
            <v>0</v>
          </cell>
        </row>
        <row r="183">
          <cell r="A183" t="str">
            <v>C07/88016/02401</v>
          </cell>
          <cell r="B183" t="str">
            <v>INV-OPR-ESTOC</v>
          </cell>
          <cell r="C183" t="str">
            <v>Cd-Rom</v>
          </cell>
          <cell r="D183" t="str">
            <v>LENGUAJE PUBLICITARIO</v>
          </cell>
          <cell r="E183">
            <v>203</v>
          </cell>
          <cell r="F183">
            <v>1.0747</v>
          </cell>
          <cell r="G183">
            <v>218.16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203</v>
          </cell>
          <cell r="Q183">
            <v>218.16</v>
          </cell>
          <cell r="R183">
            <v>1.0747</v>
          </cell>
          <cell r="S183">
            <v>0</v>
          </cell>
          <cell r="T183">
            <v>1</v>
          </cell>
          <cell r="U183">
            <v>0</v>
          </cell>
          <cell r="V183">
            <v>0</v>
          </cell>
          <cell r="W183">
            <v>1</v>
          </cell>
          <cell r="X183">
            <v>4.9261083743843415E-3</v>
          </cell>
          <cell r="Y183">
            <v>1.07</v>
          </cell>
          <cell r="Z183">
            <v>202</v>
          </cell>
          <cell r="AA183">
            <v>217.09</v>
          </cell>
          <cell r="AB183">
            <v>202</v>
          </cell>
          <cell r="AC183">
            <v>217.09</v>
          </cell>
          <cell r="AD183">
            <v>0</v>
          </cell>
          <cell r="AE183">
            <v>0</v>
          </cell>
          <cell r="AF183">
            <v>0</v>
          </cell>
        </row>
        <row r="184">
          <cell r="A184" t="str">
            <v>C07/92280/00000</v>
          </cell>
          <cell r="B184" t="str">
            <v>INV-OPR-ESTOC</v>
          </cell>
          <cell r="C184" t="str">
            <v>Cd-Rom</v>
          </cell>
          <cell r="D184" t="str">
            <v>TURISMO CULTURAL (CASOS DE ESTUDIO)</v>
          </cell>
          <cell r="E184">
            <v>60</v>
          </cell>
          <cell r="F184">
            <v>2.5</v>
          </cell>
          <cell r="G184">
            <v>150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60</v>
          </cell>
          <cell r="Q184">
            <v>150</v>
          </cell>
          <cell r="R184">
            <v>2.5</v>
          </cell>
          <cell r="S184">
            <v>0</v>
          </cell>
          <cell r="T184">
            <v>1</v>
          </cell>
          <cell r="U184">
            <v>0</v>
          </cell>
          <cell r="V184">
            <v>0</v>
          </cell>
          <cell r="W184">
            <v>1</v>
          </cell>
          <cell r="X184">
            <v>1.6666666666666607E-2</v>
          </cell>
          <cell r="Y184">
            <v>2.5</v>
          </cell>
          <cell r="Z184">
            <v>59</v>
          </cell>
          <cell r="AA184">
            <v>147.5</v>
          </cell>
          <cell r="AB184">
            <v>59</v>
          </cell>
          <cell r="AC184">
            <v>147.5</v>
          </cell>
          <cell r="AD184">
            <v>0</v>
          </cell>
          <cell r="AE184">
            <v>0</v>
          </cell>
          <cell r="AF184">
            <v>0</v>
          </cell>
        </row>
        <row r="185">
          <cell r="A185" t="str">
            <v>C07/B0359/02811</v>
          </cell>
          <cell r="B185" t="str">
            <v>INV-OPR-ESTOC</v>
          </cell>
          <cell r="C185" t="str">
            <v>Cd-Rom</v>
          </cell>
          <cell r="D185" t="str">
            <v>MASTER EN TEC.ACESIBLES PARA SERV.SOC.INFORMACIÓN</v>
          </cell>
          <cell r="E185">
            <v>103</v>
          </cell>
          <cell r="F185">
            <v>2.5</v>
          </cell>
          <cell r="G185">
            <v>257.5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103</v>
          </cell>
          <cell r="Q185">
            <v>257.5</v>
          </cell>
          <cell r="R185">
            <v>2.5</v>
          </cell>
          <cell r="S185">
            <v>0</v>
          </cell>
          <cell r="T185">
            <v>1</v>
          </cell>
          <cell r="U185">
            <v>0</v>
          </cell>
          <cell r="V185">
            <v>0</v>
          </cell>
          <cell r="W185">
            <v>1</v>
          </cell>
          <cell r="X185">
            <v>9.7087378640776656E-3</v>
          </cell>
          <cell r="Y185">
            <v>2.5</v>
          </cell>
          <cell r="Z185">
            <v>102</v>
          </cell>
          <cell r="AA185">
            <v>255</v>
          </cell>
          <cell r="AB185">
            <v>102</v>
          </cell>
          <cell r="AC185">
            <v>255</v>
          </cell>
          <cell r="AD185">
            <v>0</v>
          </cell>
          <cell r="AE185">
            <v>0</v>
          </cell>
          <cell r="AF185">
            <v>0</v>
          </cell>
        </row>
        <row r="186">
          <cell r="A186" t="str">
            <v>C08/01077/01232</v>
          </cell>
          <cell r="B186" t="str">
            <v>INV-OPR-ESTOC</v>
          </cell>
          <cell r="C186" t="str">
            <v>Cd-Rom</v>
          </cell>
          <cell r="D186" t="str">
            <v>SISTEMA FISCAL II</v>
          </cell>
          <cell r="E186">
            <v>80</v>
          </cell>
          <cell r="F186">
            <v>1.86</v>
          </cell>
          <cell r="G186">
            <v>148.80000000000001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80</v>
          </cell>
          <cell r="Q186">
            <v>148.80000000000001</v>
          </cell>
          <cell r="R186">
            <v>1.86</v>
          </cell>
          <cell r="S186">
            <v>0</v>
          </cell>
          <cell r="T186">
            <v>1</v>
          </cell>
          <cell r="U186">
            <v>0</v>
          </cell>
          <cell r="V186">
            <v>0</v>
          </cell>
          <cell r="W186">
            <v>1</v>
          </cell>
          <cell r="X186">
            <v>1.2500000000000001E-2</v>
          </cell>
          <cell r="Y186">
            <v>1.86</v>
          </cell>
          <cell r="Z186">
            <v>79</v>
          </cell>
          <cell r="AA186">
            <v>146.94</v>
          </cell>
          <cell r="AB186">
            <v>79</v>
          </cell>
          <cell r="AC186">
            <v>146.94</v>
          </cell>
          <cell r="AD186">
            <v>0</v>
          </cell>
          <cell r="AE186">
            <v>0</v>
          </cell>
          <cell r="AF186">
            <v>0</v>
          </cell>
        </row>
        <row r="187">
          <cell r="A187" t="str">
            <v>C08/04121/00649</v>
          </cell>
          <cell r="B187" t="str">
            <v>INV-OPR-ESTOC</v>
          </cell>
          <cell r="C187" t="str">
            <v>Cd-Rom</v>
          </cell>
          <cell r="D187" t="str">
            <v>EL MÓN ORIENTAL</v>
          </cell>
          <cell r="E187">
            <v>25</v>
          </cell>
          <cell r="F187">
            <v>2.0047000000000001</v>
          </cell>
          <cell r="G187">
            <v>50.12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25</v>
          </cell>
          <cell r="Q187">
            <v>50.12</v>
          </cell>
          <cell r="R187">
            <v>2.0047000000000001</v>
          </cell>
          <cell r="S187">
            <v>0</v>
          </cell>
          <cell r="T187">
            <v>1</v>
          </cell>
          <cell r="U187">
            <v>0</v>
          </cell>
          <cell r="V187">
            <v>0</v>
          </cell>
          <cell r="W187">
            <v>1</v>
          </cell>
          <cell r="X187">
            <v>0.04</v>
          </cell>
          <cell r="Y187">
            <v>2</v>
          </cell>
          <cell r="Z187">
            <v>24</v>
          </cell>
          <cell r="AA187">
            <v>48.11</v>
          </cell>
          <cell r="AB187">
            <v>24</v>
          </cell>
          <cell r="AC187">
            <v>48.11</v>
          </cell>
          <cell r="AD187">
            <v>0</v>
          </cell>
          <cell r="AE187">
            <v>0</v>
          </cell>
          <cell r="AF187">
            <v>0</v>
          </cell>
        </row>
        <row r="188">
          <cell r="A188" t="str">
            <v>C08/04143/01649</v>
          </cell>
          <cell r="B188" t="str">
            <v>INV-OPR-ESTOC</v>
          </cell>
          <cell r="C188" t="str">
            <v>Cd-Rom</v>
          </cell>
          <cell r="D188" t="str">
            <v>HISTÒRIA DE L'ART CATALÀ. ANÀLISI MULTIMÈDIA D'OBRES D'ART</v>
          </cell>
          <cell r="E188">
            <v>216</v>
          </cell>
          <cell r="F188">
            <v>1.4449000000000001</v>
          </cell>
          <cell r="G188">
            <v>312.08999999999997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1</v>
          </cell>
          <cell r="M188">
            <v>0</v>
          </cell>
          <cell r="N188">
            <v>0</v>
          </cell>
          <cell r="O188">
            <v>0</v>
          </cell>
          <cell r="P188">
            <v>217</v>
          </cell>
          <cell r="Q188">
            <v>312.08999999999997</v>
          </cell>
          <cell r="R188">
            <v>1.4381999999999999</v>
          </cell>
          <cell r="S188">
            <v>0</v>
          </cell>
          <cell r="T188">
            <v>1</v>
          </cell>
          <cell r="U188">
            <v>0</v>
          </cell>
          <cell r="V188">
            <v>0</v>
          </cell>
          <cell r="W188">
            <v>1</v>
          </cell>
          <cell r="X188">
            <v>4.6082949308756671E-3</v>
          </cell>
          <cell r="Y188">
            <v>1.44</v>
          </cell>
          <cell r="Z188">
            <v>216</v>
          </cell>
          <cell r="AA188">
            <v>310.66000000000003</v>
          </cell>
          <cell r="AB188">
            <v>216</v>
          </cell>
          <cell r="AC188">
            <v>310.66000000000003</v>
          </cell>
          <cell r="AD188">
            <v>0</v>
          </cell>
          <cell r="AE188">
            <v>0</v>
          </cell>
          <cell r="AF188">
            <v>0</v>
          </cell>
        </row>
        <row r="189">
          <cell r="A189" t="str">
            <v>C08/04523/01205</v>
          </cell>
          <cell r="B189" t="str">
            <v>INV-OPR-ESTOC</v>
          </cell>
          <cell r="C189" t="str">
            <v>Cd-Rom</v>
          </cell>
          <cell r="D189" t="str">
            <v>HISTÒRIA DE L'ART I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</row>
        <row r="190">
          <cell r="A190" t="str">
            <v>C08/04523/01206</v>
          </cell>
          <cell r="B190" t="str">
            <v>INV-OPR-ESTOC</v>
          </cell>
          <cell r="C190" t="str">
            <v>Cd-Rom</v>
          </cell>
          <cell r="D190" t="str">
            <v>HISTÒRIA DE L'ART I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</row>
        <row r="191">
          <cell r="A191" t="str">
            <v>C08/04530/00909</v>
          </cell>
          <cell r="B191" t="str">
            <v>INV-OPR-ESTOC</v>
          </cell>
          <cell r="C191" t="str">
            <v>Cd-Rom</v>
          </cell>
          <cell r="D191" t="str">
            <v>IDIOMA MODERN I: FRANCÈS</v>
          </cell>
          <cell r="E191">
            <v>49</v>
          </cell>
          <cell r="F191">
            <v>1.9866999999999999</v>
          </cell>
          <cell r="G191">
            <v>97.35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49</v>
          </cell>
          <cell r="Q191">
            <v>97.35</v>
          </cell>
          <cell r="R191">
            <v>1.9866999999999999</v>
          </cell>
          <cell r="S191">
            <v>0</v>
          </cell>
          <cell r="T191">
            <v>1</v>
          </cell>
          <cell r="U191">
            <v>0</v>
          </cell>
          <cell r="V191">
            <v>0</v>
          </cell>
          <cell r="W191">
            <v>1</v>
          </cell>
          <cell r="X191">
            <v>2.0408163265306145E-2</v>
          </cell>
          <cell r="Y191">
            <v>1.99</v>
          </cell>
          <cell r="Z191">
            <v>48</v>
          </cell>
          <cell r="AA191">
            <v>95.36</v>
          </cell>
          <cell r="AB191">
            <v>48</v>
          </cell>
          <cell r="AC191">
            <v>95.36</v>
          </cell>
          <cell r="AD191">
            <v>0</v>
          </cell>
          <cell r="AE191">
            <v>0</v>
          </cell>
          <cell r="AF191">
            <v>0</v>
          </cell>
        </row>
        <row r="192">
          <cell r="A192" t="str">
            <v>C08/04532/02468</v>
          </cell>
          <cell r="B192" t="str">
            <v>INV-OPR-ESTOC</v>
          </cell>
          <cell r="C192" t="str">
            <v>Cd-Rom</v>
          </cell>
          <cell r="D192" t="str">
            <v>IDIOMA MODERN II: FRANCÈS (2 CD'S)</v>
          </cell>
          <cell r="E192">
            <v>171</v>
          </cell>
          <cell r="F192">
            <v>2.94</v>
          </cell>
          <cell r="G192">
            <v>502.74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171</v>
          </cell>
          <cell r="Q192">
            <v>502.74</v>
          </cell>
          <cell r="R192">
            <v>2.94</v>
          </cell>
          <cell r="S192">
            <v>0</v>
          </cell>
          <cell r="T192">
            <v>1</v>
          </cell>
          <cell r="U192">
            <v>0</v>
          </cell>
          <cell r="V192">
            <v>0</v>
          </cell>
          <cell r="W192">
            <v>1</v>
          </cell>
          <cell r="X192">
            <v>5.8479532163742132E-3</v>
          </cell>
          <cell r="Y192">
            <v>2.94</v>
          </cell>
          <cell r="Z192">
            <v>170</v>
          </cell>
          <cell r="AA192">
            <v>499.8</v>
          </cell>
          <cell r="AB192">
            <v>170</v>
          </cell>
          <cell r="AC192">
            <v>499.8</v>
          </cell>
          <cell r="AD192">
            <v>0</v>
          </cell>
          <cell r="AE192">
            <v>0</v>
          </cell>
          <cell r="AF192">
            <v>0</v>
          </cell>
        </row>
        <row r="193">
          <cell r="A193" t="str">
            <v>C08/04538/00900</v>
          </cell>
          <cell r="B193" t="str">
            <v>INV-OPR-ESTOC</v>
          </cell>
          <cell r="C193" t="str">
            <v>Cd-Rom</v>
          </cell>
          <cell r="D193" t="str">
            <v>INTRODUCCIÓ A LA LITERATURA EUROPEA</v>
          </cell>
          <cell r="E193">
            <v>7</v>
          </cell>
          <cell r="F193">
            <v>1.9652000000000001</v>
          </cell>
          <cell r="G193">
            <v>13.76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7</v>
          </cell>
          <cell r="Q193">
            <v>13.76</v>
          </cell>
          <cell r="R193">
            <v>1.9652000000000001</v>
          </cell>
          <cell r="S193">
            <v>0</v>
          </cell>
          <cell r="T193">
            <v>1</v>
          </cell>
          <cell r="U193">
            <v>0</v>
          </cell>
          <cell r="V193">
            <v>0</v>
          </cell>
          <cell r="W193">
            <v>1</v>
          </cell>
          <cell r="X193">
            <v>0.14285714285714302</v>
          </cell>
          <cell r="Y193">
            <v>1.97</v>
          </cell>
          <cell r="Z193">
            <v>6</v>
          </cell>
          <cell r="AA193">
            <v>11.79</v>
          </cell>
          <cell r="AB193">
            <v>6</v>
          </cell>
          <cell r="AC193">
            <v>11.79</v>
          </cell>
          <cell r="AD193">
            <v>0</v>
          </cell>
          <cell r="AE193">
            <v>0</v>
          </cell>
          <cell r="AF193">
            <v>0</v>
          </cell>
        </row>
        <row r="194">
          <cell r="A194" t="str">
            <v>C08/10508/00919</v>
          </cell>
          <cell r="B194" t="str">
            <v>INV-OPR-ESTOC</v>
          </cell>
          <cell r="C194" t="str">
            <v>Cd-Rom</v>
          </cell>
          <cell r="D194" t="str">
            <v>IDIOMA MODERN I: ANGLÈS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</row>
        <row r="195">
          <cell r="A195" t="str">
            <v>C08/14012/00330</v>
          </cell>
          <cell r="B195" t="str">
            <v>INV-OPR-ESTOC</v>
          </cell>
          <cell r="C195" t="str">
            <v>Cd-Rom</v>
          </cell>
          <cell r="D195" t="str">
            <v>MÀRQUETING ELECTRÒNIC</v>
          </cell>
          <cell r="E195">
            <v>0</v>
          </cell>
          <cell r="F195">
            <v>0</v>
          </cell>
          <cell r="G195">
            <v>0</v>
          </cell>
          <cell r="H195">
            <v>10</v>
          </cell>
          <cell r="I195">
            <v>0</v>
          </cell>
          <cell r="J195">
            <v>0</v>
          </cell>
          <cell r="K195">
            <v>0</v>
          </cell>
          <cell r="L195">
            <v>2</v>
          </cell>
          <cell r="M195">
            <v>10</v>
          </cell>
          <cell r="N195">
            <v>25</v>
          </cell>
          <cell r="O195">
            <v>2.5</v>
          </cell>
          <cell r="P195">
            <v>12</v>
          </cell>
          <cell r="Q195">
            <v>25</v>
          </cell>
          <cell r="R195">
            <v>2.0832999999999999</v>
          </cell>
          <cell r="S195">
            <v>0</v>
          </cell>
          <cell r="T195">
            <v>3</v>
          </cell>
          <cell r="U195">
            <v>0</v>
          </cell>
          <cell r="V195">
            <v>0</v>
          </cell>
          <cell r="W195">
            <v>3</v>
          </cell>
          <cell r="X195">
            <v>0.25</v>
          </cell>
          <cell r="Y195">
            <v>6.25</v>
          </cell>
          <cell r="Z195">
            <v>9</v>
          </cell>
          <cell r="AA195">
            <v>18.75</v>
          </cell>
          <cell r="AB195">
            <v>9</v>
          </cell>
          <cell r="AC195">
            <v>18.75</v>
          </cell>
          <cell r="AD195">
            <v>0</v>
          </cell>
          <cell r="AE195">
            <v>0</v>
          </cell>
          <cell r="AF195">
            <v>0</v>
          </cell>
        </row>
        <row r="196">
          <cell r="A196" t="str">
            <v>C08/18021/00470</v>
          </cell>
          <cell r="B196" t="str">
            <v>INV-OPR-ESTOC</v>
          </cell>
          <cell r="C196" t="str">
            <v>Cd-Rom</v>
          </cell>
          <cell r="D196" t="str">
            <v>SEMINARI DE PUBLICITAT</v>
          </cell>
          <cell r="E196">
            <v>36</v>
          </cell>
          <cell r="F196">
            <v>1.86</v>
          </cell>
          <cell r="G196">
            <v>66.959999999999994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36</v>
          </cell>
          <cell r="Q196">
            <v>66.959999999999994</v>
          </cell>
          <cell r="R196">
            <v>1.86</v>
          </cell>
          <cell r="S196">
            <v>0</v>
          </cell>
          <cell r="T196">
            <v>2</v>
          </cell>
          <cell r="U196">
            <v>0</v>
          </cell>
          <cell r="V196">
            <v>0</v>
          </cell>
          <cell r="W196">
            <v>2</v>
          </cell>
          <cell r="X196">
            <v>5.555555555555558E-2</v>
          </cell>
          <cell r="Y196">
            <v>3.72</v>
          </cell>
          <cell r="Z196">
            <v>34</v>
          </cell>
          <cell r="AA196">
            <v>63.24</v>
          </cell>
          <cell r="AB196">
            <v>34</v>
          </cell>
          <cell r="AC196">
            <v>63.24</v>
          </cell>
          <cell r="AD196">
            <v>0</v>
          </cell>
          <cell r="AE196">
            <v>0</v>
          </cell>
          <cell r="AF196">
            <v>0</v>
          </cell>
        </row>
        <row r="197">
          <cell r="A197" t="str">
            <v>C08/71077/01232</v>
          </cell>
          <cell r="B197" t="str">
            <v>INV-OPR-ESTOC</v>
          </cell>
          <cell r="C197" t="str">
            <v>Cd-Rom</v>
          </cell>
          <cell r="D197" t="str">
            <v>SISTEMA FISCAL II</v>
          </cell>
          <cell r="E197">
            <v>80</v>
          </cell>
          <cell r="F197">
            <v>1.95</v>
          </cell>
          <cell r="G197">
            <v>156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80</v>
          </cell>
          <cell r="Q197">
            <v>156</v>
          </cell>
          <cell r="R197">
            <v>1.95</v>
          </cell>
          <cell r="S197">
            <v>0</v>
          </cell>
          <cell r="T197">
            <v>1</v>
          </cell>
          <cell r="U197">
            <v>0</v>
          </cell>
          <cell r="V197">
            <v>0</v>
          </cell>
          <cell r="W197">
            <v>1</v>
          </cell>
          <cell r="X197">
            <v>1.2500000000000001E-2</v>
          </cell>
          <cell r="Y197">
            <v>1.95</v>
          </cell>
          <cell r="Z197">
            <v>79</v>
          </cell>
          <cell r="AA197">
            <v>154.05000000000001</v>
          </cell>
          <cell r="AB197">
            <v>79</v>
          </cell>
          <cell r="AC197">
            <v>154.05000000000001</v>
          </cell>
          <cell r="AD197">
            <v>0</v>
          </cell>
          <cell r="AE197">
            <v>0</v>
          </cell>
          <cell r="AF197">
            <v>0</v>
          </cell>
        </row>
        <row r="198">
          <cell r="A198" t="str">
            <v>C08/74523/01205</v>
          </cell>
          <cell r="B198" t="str">
            <v>INV-OPR-ESTOC</v>
          </cell>
          <cell r="C198" t="str">
            <v>Cd-Rom</v>
          </cell>
          <cell r="D198" t="str">
            <v>HISTÒRIA DE L'ART I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</row>
        <row r="199">
          <cell r="A199" t="str">
            <v>C08/74523/01206</v>
          </cell>
          <cell r="B199" t="str">
            <v>INV-OPR-ESTOC</v>
          </cell>
          <cell r="C199" t="str">
            <v>Cd-Rom</v>
          </cell>
          <cell r="D199" t="str">
            <v>HISTORIA DEL ARTE I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</row>
        <row r="200">
          <cell r="A200" t="str">
            <v>C08/74530/00909</v>
          </cell>
          <cell r="B200" t="str">
            <v>INV-OPR-ESTOC</v>
          </cell>
          <cell r="C200" t="str">
            <v>Cd-Rom</v>
          </cell>
          <cell r="D200" t="str">
            <v>IDIOMA MODERNO I: FRANCÉS I</v>
          </cell>
          <cell r="E200">
            <v>171</v>
          </cell>
          <cell r="F200">
            <v>1.9389000000000001</v>
          </cell>
          <cell r="G200">
            <v>331.54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171</v>
          </cell>
          <cell r="Q200">
            <v>331.54</v>
          </cell>
          <cell r="R200">
            <v>1.9389000000000001</v>
          </cell>
          <cell r="S200">
            <v>0</v>
          </cell>
          <cell r="T200">
            <v>1</v>
          </cell>
          <cell r="U200">
            <v>0</v>
          </cell>
          <cell r="V200">
            <v>0</v>
          </cell>
          <cell r="W200">
            <v>1</v>
          </cell>
          <cell r="X200">
            <v>5.8479532163742132E-3</v>
          </cell>
          <cell r="Y200">
            <v>1.94</v>
          </cell>
          <cell r="Z200">
            <v>170</v>
          </cell>
          <cell r="AA200">
            <v>329.61</v>
          </cell>
          <cell r="AB200">
            <v>170</v>
          </cell>
          <cell r="AC200">
            <v>329.61</v>
          </cell>
          <cell r="AD200">
            <v>0</v>
          </cell>
          <cell r="AE200">
            <v>0</v>
          </cell>
          <cell r="AF200">
            <v>0</v>
          </cell>
        </row>
        <row r="201">
          <cell r="A201" t="str">
            <v>C08/74532/02468</v>
          </cell>
          <cell r="B201" t="str">
            <v>INV-OPR-ESTOC</v>
          </cell>
          <cell r="C201" t="str">
            <v>Cd-Rom</v>
          </cell>
          <cell r="D201" t="str">
            <v>IDIOMA MODERNO II: FRANCÉS (2 CD'S)</v>
          </cell>
          <cell r="E201">
            <v>194</v>
          </cell>
          <cell r="F201">
            <v>2.94</v>
          </cell>
          <cell r="G201">
            <v>570.36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194</v>
          </cell>
          <cell r="Q201">
            <v>570.36</v>
          </cell>
          <cell r="R201">
            <v>2.94</v>
          </cell>
          <cell r="S201">
            <v>0</v>
          </cell>
          <cell r="T201">
            <v>1</v>
          </cell>
          <cell r="U201">
            <v>0</v>
          </cell>
          <cell r="V201">
            <v>0</v>
          </cell>
          <cell r="W201">
            <v>1</v>
          </cell>
          <cell r="X201">
            <v>5.1546391752577136E-3</v>
          </cell>
          <cell r="Y201">
            <v>2.94</v>
          </cell>
          <cell r="Z201">
            <v>193</v>
          </cell>
          <cell r="AA201">
            <v>567.41999999999996</v>
          </cell>
          <cell r="AB201">
            <v>193</v>
          </cell>
          <cell r="AC201">
            <v>567.41999999999996</v>
          </cell>
          <cell r="AD201">
            <v>0</v>
          </cell>
          <cell r="AE201">
            <v>0</v>
          </cell>
          <cell r="AF201">
            <v>0</v>
          </cell>
        </row>
        <row r="202">
          <cell r="A202" t="str">
            <v>C08/74538/00900</v>
          </cell>
          <cell r="B202" t="str">
            <v>INV-OPR-ESTOC</v>
          </cell>
          <cell r="C202" t="str">
            <v>Cd-Rom</v>
          </cell>
          <cell r="D202" t="str">
            <v>INTRODUCCIÓN A LA LITERATURA EUROPEA</v>
          </cell>
          <cell r="E202">
            <v>26</v>
          </cell>
          <cell r="F202">
            <v>2.2999999999999998</v>
          </cell>
          <cell r="G202">
            <v>59.8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26</v>
          </cell>
          <cell r="Q202">
            <v>59.8</v>
          </cell>
          <cell r="R202">
            <v>2.2999999999999998</v>
          </cell>
          <cell r="S202">
            <v>0</v>
          </cell>
          <cell r="T202">
            <v>1</v>
          </cell>
          <cell r="U202">
            <v>0</v>
          </cell>
          <cell r="V202">
            <v>0</v>
          </cell>
          <cell r="W202">
            <v>1</v>
          </cell>
          <cell r="X202">
            <v>3.8461538461538547E-2</v>
          </cell>
          <cell r="Y202">
            <v>2.2999999999999998</v>
          </cell>
          <cell r="Z202">
            <v>25</v>
          </cell>
          <cell r="AA202">
            <v>57.5</v>
          </cell>
          <cell r="AB202">
            <v>25</v>
          </cell>
          <cell r="AC202">
            <v>57.5</v>
          </cell>
          <cell r="AD202">
            <v>0</v>
          </cell>
          <cell r="AE202">
            <v>0</v>
          </cell>
          <cell r="AF202">
            <v>0</v>
          </cell>
        </row>
        <row r="203">
          <cell r="A203" t="str">
            <v>C08/80508/00919</v>
          </cell>
          <cell r="B203" t="str">
            <v>INV-OPR-ESTOC</v>
          </cell>
          <cell r="C203" t="str">
            <v>Cd-Rom</v>
          </cell>
          <cell r="D203" t="str">
            <v>IDIOMA MODERNO I: INGLÉS I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</row>
        <row r="204">
          <cell r="A204" t="str">
            <v>C08/84012/00330</v>
          </cell>
          <cell r="B204" t="str">
            <v>INV-OPR-ESTOC</v>
          </cell>
          <cell r="C204" t="str">
            <v>Cd-Rom</v>
          </cell>
          <cell r="D204" t="str">
            <v>MARKETING ELECTRÓNICO</v>
          </cell>
          <cell r="E204">
            <v>70</v>
          </cell>
          <cell r="F204">
            <v>1.8438000000000001</v>
          </cell>
          <cell r="G204">
            <v>129.07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70</v>
          </cell>
          <cell r="Q204">
            <v>129.07</v>
          </cell>
          <cell r="R204">
            <v>1.8438000000000001</v>
          </cell>
          <cell r="S204">
            <v>0</v>
          </cell>
          <cell r="T204">
            <v>1</v>
          </cell>
          <cell r="U204">
            <v>0</v>
          </cell>
          <cell r="V204">
            <v>0</v>
          </cell>
          <cell r="W204">
            <v>1</v>
          </cell>
          <cell r="X204">
            <v>1.4285714285714235E-2</v>
          </cell>
          <cell r="Y204">
            <v>1.84</v>
          </cell>
          <cell r="Z204">
            <v>69</v>
          </cell>
          <cell r="AA204">
            <v>127.22</v>
          </cell>
          <cell r="AB204">
            <v>69</v>
          </cell>
          <cell r="AC204">
            <v>127.22</v>
          </cell>
          <cell r="AD204">
            <v>0</v>
          </cell>
          <cell r="AE204">
            <v>0</v>
          </cell>
          <cell r="AF204">
            <v>0</v>
          </cell>
        </row>
        <row r="205">
          <cell r="A205" t="str">
            <v>C08/88021/00470</v>
          </cell>
          <cell r="B205" t="str">
            <v>INV-OPR-ESTOC</v>
          </cell>
          <cell r="C205" t="str">
            <v>Cd-Rom</v>
          </cell>
          <cell r="D205" t="str">
            <v>SEMINARIO DE PUBLICIDAD</v>
          </cell>
          <cell r="E205">
            <v>51</v>
          </cell>
          <cell r="F205">
            <v>2.5</v>
          </cell>
          <cell r="G205">
            <v>127.5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51</v>
          </cell>
          <cell r="Q205">
            <v>127.5</v>
          </cell>
          <cell r="R205">
            <v>2.5</v>
          </cell>
          <cell r="S205">
            <v>0</v>
          </cell>
          <cell r="T205">
            <v>1</v>
          </cell>
          <cell r="U205">
            <v>0</v>
          </cell>
          <cell r="V205">
            <v>0</v>
          </cell>
          <cell r="W205">
            <v>1</v>
          </cell>
          <cell r="X205">
            <v>1.9607843137254832E-2</v>
          </cell>
          <cell r="Y205">
            <v>2.5</v>
          </cell>
          <cell r="Z205">
            <v>50</v>
          </cell>
          <cell r="AA205">
            <v>125</v>
          </cell>
          <cell r="AB205">
            <v>50</v>
          </cell>
          <cell r="AC205">
            <v>125</v>
          </cell>
          <cell r="AD205">
            <v>0</v>
          </cell>
          <cell r="AE205">
            <v>0</v>
          </cell>
          <cell r="AF205">
            <v>0</v>
          </cell>
        </row>
        <row r="206">
          <cell r="A206" t="str">
            <v>C08/B0239/00112</v>
          </cell>
          <cell r="B206" t="str">
            <v>INV-OPR-ESTOC</v>
          </cell>
          <cell r="C206" t="str">
            <v>Cd-Rom</v>
          </cell>
          <cell r="D206" t="str">
            <v>TECNOLOGÍAS DEL LENGUAJE</v>
          </cell>
          <cell r="E206">
            <v>83</v>
          </cell>
          <cell r="F206">
            <v>1.7856000000000001</v>
          </cell>
          <cell r="G206">
            <v>148.19999999999999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83</v>
          </cell>
          <cell r="Q206">
            <v>148.19999999999999</v>
          </cell>
          <cell r="R206">
            <v>1.7856000000000001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83</v>
          </cell>
          <cell r="AA206">
            <v>148.19999999999999</v>
          </cell>
          <cell r="AB206">
            <v>83</v>
          </cell>
          <cell r="AC206">
            <v>148.19999999999999</v>
          </cell>
          <cell r="AD206">
            <v>0</v>
          </cell>
          <cell r="AE206">
            <v>0</v>
          </cell>
          <cell r="AF206">
            <v>0</v>
          </cell>
        </row>
        <row r="207">
          <cell r="A207" t="str">
            <v>C08/B0444/00111</v>
          </cell>
          <cell r="B207" t="str">
            <v>INV-OPR-ESTOC</v>
          </cell>
          <cell r="C207" t="str">
            <v>Cd-Rom</v>
          </cell>
          <cell r="D207" t="str">
            <v>INTRODUCCIÓN AL DESARROLLO DE APLICACIONES WEB - TRADUCCIÓN Y TECNOLOGÍAS</v>
          </cell>
          <cell r="E207">
            <v>62</v>
          </cell>
          <cell r="F207">
            <v>2.5</v>
          </cell>
          <cell r="G207">
            <v>155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62</v>
          </cell>
          <cell r="Q207">
            <v>155</v>
          </cell>
          <cell r="R207">
            <v>2.5</v>
          </cell>
          <cell r="S207">
            <v>0</v>
          </cell>
          <cell r="T207">
            <v>5</v>
          </cell>
          <cell r="U207">
            <v>1</v>
          </cell>
          <cell r="V207">
            <v>0</v>
          </cell>
          <cell r="W207">
            <v>6</v>
          </cell>
          <cell r="X207">
            <v>9.6774193548387011E-2</v>
          </cell>
          <cell r="Y207">
            <v>15</v>
          </cell>
          <cell r="Z207">
            <v>56</v>
          </cell>
          <cell r="AA207">
            <v>140</v>
          </cell>
          <cell r="AB207">
            <v>56</v>
          </cell>
          <cell r="AC207">
            <v>140</v>
          </cell>
          <cell r="AD207">
            <v>0</v>
          </cell>
          <cell r="AE207">
            <v>0</v>
          </cell>
          <cell r="AF207">
            <v>0</v>
          </cell>
        </row>
        <row r="208">
          <cell r="A208" t="str">
            <v>C09/01529/00347</v>
          </cell>
          <cell r="B208" t="str">
            <v>INV-OPR-ESTOC</v>
          </cell>
          <cell r="C208" t="str">
            <v>Cd-Rom</v>
          </cell>
          <cell r="D208" t="str">
            <v>DIRECCIÓ DE MÀRQUETING</v>
          </cell>
          <cell r="E208">
            <v>10</v>
          </cell>
          <cell r="F208">
            <v>2.3833000000000002</v>
          </cell>
          <cell r="G208">
            <v>23.83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10</v>
          </cell>
          <cell r="Q208">
            <v>23.83</v>
          </cell>
          <cell r="R208">
            <v>2.3833000000000002</v>
          </cell>
          <cell r="S208">
            <v>0</v>
          </cell>
          <cell r="T208">
            <v>1</v>
          </cell>
          <cell r="U208">
            <v>0</v>
          </cell>
          <cell r="V208">
            <v>0</v>
          </cell>
          <cell r="W208">
            <v>1</v>
          </cell>
          <cell r="X208">
            <v>0.1</v>
          </cell>
          <cell r="Y208">
            <v>2.38</v>
          </cell>
          <cell r="Z208">
            <v>9</v>
          </cell>
          <cell r="AA208">
            <v>21.45</v>
          </cell>
          <cell r="AB208">
            <v>9</v>
          </cell>
          <cell r="AC208">
            <v>21.45</v>
          </cell>
          <cell r="AD208">
            <v>0</v>
          </cell>
          <cell r="AE208">
            <v>0</v>
          </cell>
          <cell r="AF208">
            <v>0</v>
          </cell>
        </row>
        <row r="209">
          <cell r="A209" t="str">
            <v>C09/01590/00355</v>
          </cell>
          <cell r="B209" t="str">
            <v>INV-OPR-ESTOC</v>
          </cell>
          <cell r="C209" t="str">
            <v>Cd-Rom</v>
          </cell>
          <cell r="D209" t="str">
            <v>PLANIFICACIÓ ESTRATÈGICA DE MÀRQUETING. CASOS</v>
          </cell>
          <cell r="E209">
            <v>125</v>
          </cell>
          <cell r="F209">
            <v>1.95</v>
          </cell>
          <cell r="G209">
            <v>243.75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125</v>
          </cell>
          <cell r="Q209">
            <v>243.75</v>
          </cell>
          <cell r="R209">
            <v>1.95</v>
          </cell>
          <cell r="S209">
            <v>0</v>
          </cell>
          <cell r="T209">
            <v>1</v>
          </cell>
          <cell r="U209">
            <v>0</v>
          </cell>
          <cell r="V209">
            <v>0</v>
          </cell>
          <cell r="W209">
            <v>1</v>
          </cell>
          <cell r="X209">
            <v>8.0000000000000071E-3</v>
          </cell>
          <cell r="Y209">
            <v>1.95</v>
          </cell>
          <cell r="Z209">
            <v>124</v>
          </cell>
          <cell r="AA209">
            <v>241.8</v>
          </cell>
          <cell r="AB209">
            <v>124</v>
          </cell>
          <cell r="AC209">
            <v>241.8</v>
          </cell>
          <cell r="AD209">
            <v>0</v>
          </cell>
          <cell r="AE209">
            <v>0</v>
          </cell>
          <cell r="AF209">
            <v>0</v>
          </cell>
        </row>
        <row r="210">
          <cell r="A210" t="str">
            <v>C09/01591/00323</v>
          </cell>
          <cell r="B210" t="str">
            <v>INV-OPR-ESTOC</v>
          </cell>
          <cell r="C210" t="str">
            <v>Cd-Rom</v>
          </cell>
          <cell r="D210" t="str">
            <v>MÀRQUETING ELECTRÒNIC</v>
          </cell>
          <cell r="E210">
            <v>49</v>
          </cell>
          <cell r="F210">
            <v>2.2999999999999998</v>
          </cell>
          <cell r="G210">
            <v>112.7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49</v>
          </cell>
          <cell r="Q210">
            <v>112.7</v>
          </cell>
          <cell r="R210">
            <v>2.2999999999999998</v>
          </cell>
          <cell r="S210">
            <v>0</v>
          </cell>
          <cell r="T210">
            <v>1</v>
          </cell>
          <cell r="U210">
            <v>0</v>
          </cell>
          <cell r="V210">
            <v>0</v>
          </cell>
          <cell r="W210">
            <v>1</v>
          </cell>
          <cell r="X210">
            <v>2.0408163265306145E-2</v>
          </cell>
          <cell r="Y210">
            <v>2.2999999999999998</v>
          </cell>
          <cell r="Z210">
            <v>48</v>
          </cell>
          <cell r="AA210">
            <v>110.4</v>
          </cell>
          <cell r="AB210">
            <v>48</v>
          </cell>
          <cell r="AC210">
            <v>110.4</v>
          </cell>
          <cell r="AD210">
            <v>0</v>
          </cell>
          <cell r="AE210">
            <v>0</v>
          </cell>
          <cell r="AF210">
            <v>0</v>
          </cell>
        </row>
        <row r="211">
          <cell r="A211" t="str">
            <v>C09/01601/00416</v>
          </cell>
          <cell r="B211" t="str">
            <v>INV-OPR-ESTOC</v>
          </cell>
          <cell r="C211" t="str">
            <v>Cd-Rom</v>
          </cell>
          <cell r="D211" t="str">
            <v>DIRECCIÓ PUBLICITÀRIA</v>
          </cell>
          <cell r="E211">
            <v>25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25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25</v>
          </cell>
          <cell r="AA211">
            <v>0</v>
          </cell>
          <cell r="AB211">
            <v>25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</row>
        <row r="212">
          <cell r="A212" t="str">
            <v>C09/71529/00347</v>
          </cell>
          <cell r="B212" t="str">
            <v>INV-OPR-ESTOC</v>
          </cell>
          <cell r="C212" t="str">
            <v>Cd-Rom</v>
          </cell>
          <cell r="D212" t="str">
            <v>DIRECCIÓ DE MÀRQUETING</v>
          </cell>
          <cell r="E212">
            <v>21</v>
          </cell>
          <cell r="F212">
            <v>2.1160000000000001</v>
          </cell>
          <cell r="G212">
            <v>44.44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21</v>
          </cell>
          <cell r="Q212">
            <v>44.44</v>
          </cell>
          <cell r="R212">
            <v>2.1160000000000001</v>
          </cell>
          <cell r="S212">
            <v>0</v>
          </cell>
          <cell r="T212">
            <v>1</v>
          </cell>
          <cell r="U212">
            <v>0</v>
          </cell>
          <cell r="V212">
            <v>0</v>
          </cell>
          <cell r="W212">
            <v>1</v>
          </cell>
          <cell r="X212">
            <v>4.7619047619047672E-2</v>
          </cell>
          <cell r="Y212">
            <v>2.12</v>
          </cell>
          <cell r="Z212">
            <v>20</v>
          </cell>
          <cell r="AA212">
            <v>42.32</v>
          </cell>
          <cell r="AB212">
            <v>20</v>
          </cell>
          <cell r="AC212">
            <v>42.32</v>
          </cell>
          <cell r="AD212">
            <v>0</v>
          </cell>
          <cell r="AE212">
            <v>0</v>
          </cell>
          <cell r="AF212">
            <v>0</v>
          </cell>
        </row>
        <row r="213">
          <cell r="A213" t="str">
            <v>C09/71590/00355</v>
          </cell>
          <cell r="B213" t="str">
            <v>INV-OPR-ESTOC</v>
          </cell>
          <cell r="C213" t="str">
            <v>Cd-Rom</v>
          </cell>
          <cell r="D213" t="str">
            <v>PLANIFICACIÓ ESTRATÈGICA DE MÀRQUETING. CASOS</v>
          </cell>
          <cell r="E213">
            <v>125</v>
          </cell>
          <cell r="F213">
            <v>1.95</v>
          </cell>
          <cell r="G213">
            <v>243.75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125</v>
          </cell>
          <cell r="Q213">
            <v>243.75</v>
          </cell>
          <cell r="R213">
            <v>1.95</v>
          </cell>
          <cell r="S213">
            <v>0</v>
          </cell>
          <cell r="T213">
            <v>1</v>
          </cell>
          <cell r="U213">
            <v>0</v>
          </cell>
          <cell r="V213">
            <v>0</v>
          </cell>
          <cell r="W213">
            <v>1</v>
          </cell>
          <cell r="X213">
            <v>8.0000000000000071E-3</v>
          </cell>
          <cell r="Y213">
            <v>1.95</v>
          </cell>
          <cell r="Z213">
            <v>124</v>
          </cell>
          <cell r="AA213">
            <v>241.8</v>
          </cell>
          <cell r="AB213">
            <v>124</v>
          </cell>
          <cell r="AC213">
            <v>241.8</v>
          </cell>
          <cell r="AD213">
            <v>0</v>
          </cell>
          <cell r="AE213">
            <v>0</v>
          </cell>
          <cell r="AF213">
            <v>0</v>
          </cell>
        </row>
        <row r="214">
          <cell r="A214" t="str">
            <v>C09/71591/00323</v>
          </cell>
          <cell r="B214" t="str">
            <v>INV-OPR-ESTOC</v>
          </cell>
          <cell r="C214" t="str">
            <v>Cd-Rom</v>
          </cell>
          <cell r="D214" t="str">
            <v>MÀRQUETING ELECTRÒNIC</v>
          </cell>
          <cell r="E214">
            <v>44</v>
          </cell>
          <cell r="F214">
            <v>2.2999999999999998</v>
          </cell>
          <cell r="G214">
            <v>101.2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44</v>
          </cell>
          <cell r="Q214">
            <v>101.2</v>
          </cell>
          <cell r="R214">
            <v>2.2999999999999998</v>
          </cell>
          <cell r="S214">
            <v>0</v>
          </cell>
          <cell r="T214">
            <v>1</v>
          </cell>
          <cell r="U214">
            <v>0</v>
          </cell>
          <cell r="V214">
            <v>4</v>
          </cell>
          <cell r="W214">
            <v>5</v>
          </cell>
          <cell r="X214">
            <v>0.11363636363636398</v>
          </cell>
          <cell r="Y214">
            <v>11.5</v>
          </cell>
          <cell r="Z214">
            <v>39</v>
          </cell>
          <cell r="AA214">
            <v>89.7</v>
          </cell>
          <cell r="AB214">
            <v>39</v>
          </cell>
          <cell r="AC214">
            <v>89.7</v>
          </cell>
          <cell r="AD214">
            <v>0</v>
          </cell>
          <cell r="AE214">
            <v>0</v>
          </cell>
          <cell r="AF214">
            <v>0</v>
          </cell>
        </row>
        <row r="215">
          <cell r="A215" t="str">
            <v>C09/71601/00416</v>
          </cell>
          <cell r="B215" t="str">
            <v>INV-OPR-ESTOC</v>
          </cell>
          <cell r="C215" t="str">
            <v>Cd-Rom</v>
          </cell>
          <cell r="D215" t="str">
            <v>DIRECCIÓN PUBLICITARIA</v>
          </cell>
          <cell r="E215">
            <v>25</v>
          </cell>
          <cell r="F215">
            <v>2.2999999999999998</v>
          </cell>
          <cell r="G215">
            <v>57.5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25</v>
          </cell>
          <cell r="Q215">
            <v>57.5</v>
          </cell>
          <cell r="R215">
            <v>2.2999999999999998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25</v>
          </cell>
          <cell r="AA215">
            <v>57.5</v>
          </cell>
          <cell r="AB215">
            <v>25</v>
          </cell>
          <cell r="AC215">
            <v>57.5</v>
          </cell>
          <cell r="AD215">
            <v>0</v>
          </cell>
          <cell r="AE215">
            <v>0</v>
          </cell>
          <cell r="AF215">
            <v>0</v>
          </cell>
        </row>
        <row r="216">
          <cell r="A216" t="str">
            <v>CD/90.080.1</v>
          </cell>
          <cell r="B216" t="str">
            <v>INV-OPR-ESTOC</v>
          </cell>
          <cell r="C216" t="str">
            <v>Cd-Rom</v>
          </cell>
          <cell r="D216" t="str">
            <v>INICIACIÓN A LAS MATEMÁTICAS EMPRESARIALES</v>
          </cell>
          <cell r="E216">
            <v>46</v>
          </cell>
          <cell r="F216">
            <v>32.9741</v>
          </cell>
          <cell r="G216">
            <v>1516.81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46</v>
          </cell>
          <cell r="Q216">
            <v>1516.81</v>
          </cell>
          <cell r="R216">
            <v>32.9741</v>
          </cell>
          <cell r="S216">
            <v>0</v>
          </cell>
          <cell r="T216">
            <v>1</v>
          </cell>
          <cell r="U216">
            <v>0</v>
          </cell>
          <cell r="V216">
            <v>0</v>
          </cell>
          <cell r="W216">
            <v>1</v>
          </cell>
          <cell r="X216">
            <v>2.1739130434782705E-2</v>
          </cell>
          <cell r="Y216">
            <v>32.97</v>
          </cell>
          <cell r="Z216">
            <v>45</v>
          </cell>
          <cell r="AA216">
            <v>1483.83</v>
          </cell>
          <cell r="AB216">
            <v>44</v>
          </cell>
          <cell r="AC216">
            <v>1450.86</v>
          </cell>
          <cell r="AD216">
            <v>-1</v>
          </cell>
          <cell r="AE216">
            <v>-32.97</v>
          </cell>
          <cell r="AF216">
            <v>1</v>
          </cell>
        </row>
        <row r="217">
          <cell r="A217" t="str">
            <v>CD/90.080PDTE</v>
          </cell>
          <cell r="B217" t="str">
            <v>INV-OPR-ESTOC</v>
          </cell>
          <cell r="C217" t="str">
            <v>Cd-Rom</v>
          </cell>
          <cell r="D217" t="str">
            <v>INICIACIÓ A LES MATES EMPRESARIALS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</row>
        <row r="218">
          <cell r="A218" t="str">
            <v>CMK/C0000/00002</v>
          </cell>
          <cell r="B218" t="str">
            <v>INV-OPR-ESTOC</v>
          </cell>
          <cell r="C218" t="str">
            <v>Cd-Rom</v>
          </cell>
          <cell r="D218" t="str">
            <v>PUNT DE TREBALL DOCENT A LA UOC. BASAT EN PROGRAMARI LLIURE (3 CD'S)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</row>
        <row r="219">
          <cell r="A219" t="str">
            <v>CMK/E0000/00001</v>
          </cell>
          <cell r="B219" t="str">
            <v>INV-OPR-ESTOC</v>
          </cell>
          <cell r="C219" t="str">
            <v>Cd-Rom</v>
          </cell>
          <cell r="D219" t="str">
            <v>PUNTO DE TRABAJO DOCENTE EN LA UOC. BASADO EN SOFTWARE LIBRE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</row>
        <row r="220">
          <cell r="A220" t="str">
            <v>CP03/11048/02146</v>
          </cell>
          <cell r="B220" t="str">
            <v>INV-OPR-ESTOC</v>
          </cell>
          <cell r="C220" t="str">
            <v>Cd-Rom</v>
          </cell>
          <cell r="D220" t="str">
            <v>POWERPLAY</v>
          </cell>
          <cell r="E220">
            <v>72</v>
          </cell>
          <cell r="F220">
            <v>1.95</v>
          </cell>
          <cell r="G220">
            <v>140.4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72</v>
          </cell>
          <cell r="Q220">
            <v>140.4</v>
          </cell>
          <cell r="R220">
            <v>1.95</v>
          </cell>
          <cell r="S220">
            <v>0</v>
          </cell>
          <cell r="T220">
            <v>1</v>
          </cell>
          <cell r="U220">
            <v>0</v>
          </cell>
          <cell r="V220">
            <v>0</v>
          </cell>
          <cell r="W220">
            <v>1</v>
          </cell>
          <cell r="X220">
            <v>1.388888888888884E-2</v>
          </cell>
          <cell r="Y220">
            <v>1.95</v>
          </cell>
          <cell r="Z220">
            <v>71</v>
          </cell>
          <cell r="AA220">
            <v>138.44999999999999</v>
          </cell>
          <cell r="AB220">
            <v>71</v>
          </cell>
          <cell r="AC220">
            <v>138.44999999999999</v>
          </cell>
          <cell r="AD220">
            <v>0</v>
          </cell>
          <cell r="AE220">
            <v>0</v>
          </cell>
          <cell r="AF220">
            <v>0</v>
          </cell>
        </row>
        <row r="221">
          <cell r="A221" t="str">
            <v>CP04/05069/01223</v>
          </cell>
          <cell r="B221" t="str">
            <v>INV-OPR-ESTOC</v>
          </cell>
          <cell r="C221" t="str">
            <v>Cd-Rom</v>
          </cell>
          <cell r="D221" t="str">
            <v>GESTIÓ D'UNA ORGANITZACIÓ INFORMÀTICA(PROJECT 2003 PROFESIONAL)</v>
          </cell>
          <cell r="E221">
            <v>55</v>
          </cell>
          <cell r="F221">
            <v>1.9502999999999999</v>
          </cell>
          <cell r="G221">
            <v>107.27</v>
          </cell>
          <cell r="H221">
            <v>0</v>
          </cell>
          <cell r="I221">
            <v>0</v>
          </cell>
          <cell r="J221">
            <v>0</v>
          </cell>
          <cell r="K221">
            <v>120</v>
          </cell>
          <cell r="L221">
            <v>0</v>
          </cell>
          <cell r="M221">
            <v>120</v>
          </cell>
          <cell r="N221">
            <v>201</v>
          </cell>
          <cell r="O221">
            <v>1.675</v>
          </cell>
          <cell r="P221">
            <v>175</v>
          </cell>
          <cell r="Q221">
            <v>308.27</v>
          </cell>
          <cell r="R221">
            <v>1.7615000000000001</v>
          </cell>
          <cell r="S221">
            <v>0</v>
          </cell>
          <cell r="T221">
            <v>1</v>
          </cell>
          <cell r="U221">
            <v>0</v>
          </cell>
          <cell r="V221">
            <v>0</v>
          </cell>
          <cell r="W221">
            <v>1</v>
          </cell>
          <cell r="X221">
            <v>5.7142857142857828E-3</v>
          </cell>
          <cell r="Y221">
            <v>1.76</v>
          </cell>
          <cell r="Z221">
            <v>174</v>
          </cell>
          <cell r="AA221">
            <v>306.51</v>
          </cell>
          <cell r="AB221">
            <v>174</v>
          </cell>
          <cell r="AC221">
            <v>306.51</v>
          </cell>
          <cell r="AD221">
            <v>0</v>
          </cell>
          <cell r="AE221">
            <v>0</v>
          </cell>
          <cell r="AF221">
            <v>0</v>
          </cell>
        </row>
        <row r="222">
          <cell r="A222" t="str">
            <v>CP04/07025/00026</v>
          </cell>
          <cell r="B222" t="str">
            <v>INV-OPR-ESTOC</v>
          </cell>
          <cell r="C222" t="str">
            <v>Cd-Rom</v>
          </cell>
          <cell r="D222" t="str">
            <v>TECNOLOGIES DE LA LLENGUA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</row>
        <row r="223">
          <cell r="A223" t="str">
            <v>CP04/11061/01347</v>
          </cell>
          <cell r="B223" t="str">
            <v>INV-OPR-ESTOC</v>
          </cell>
          <cell r="C223" t="str">
            <v>Cd-Rom</v>
          </cell>
          <cell r="D223" t="str">
            <v>VISIO PROFESSIONAL 2003</v>
          </cell>
          <cell r="E223">
            <v>29</v>
          </cell>
          <cell r="F223">
            <v>1.9754</v>
          </cell>
          <cell r="G223">
            <v>57.29</v>
          </cell>
          <cell r="H223">
            <v>0</v>
          </cell>
          <cell r="I223">
            <v>0</v>
          </cell>
          <cell r="J223">
            <v>0</v>
          </cell>
          <cell r="K223">
            <v>165</v>
          </cell>
          <cell r="L223">
            <v>0</v>
          </cell>
          <cell r="M223">
            <v>165</v>
          </cell>
          <cell r="N223">
            <v>276.38</v>
          </cell>
          <cell r="O223">
            <v>1.675</v>
          </cell>
          <cell r="P223">
            <v>194</v>
          </cell>
          <cell r="Q223">
            <v>333.66</v>
          </cell>
          <cell r="R223">
            <v>1.7199</v>
          </cell>
          <cell r="S223">
            <v>0</v>
          </cell>
          <cell r="T223">
            <v>1</v>
          </cell>
          <cell r="U223">
            <v>0</v>
          </cell>
          <cell r="V223">
            <v>0</v>
          </cell>
          <cell r="W223">
            <v>1</v>
          </cell>
          <cell r="X223">
            <v>5.1546391752577136E-3</v>
          </cell>
          <cell r="Y223">
            <v>1.72</v>
          </cell>
          <cell r="Z223">
            <v>193</v>
          </cell>
          <cell r="AA223">
            <v>331.94</v>
          </cell>
          <cell r="AB223">
            <v>193</v>
          </cell>
          <cell r="AC223">
            <v>331.94</v>
          </cell>
          <cell r="AD223">
            <v>0</v>
          </cell>
          <cell r="AE223">
            <v>0</v>
          </cell>
          <cell r="AF223">
            <v>0</v>
          </cell>
        </row>
        <row r="224">
          <cell r="A224" t="str">
            <v>CP04/15013/01914</v>
          </cell>
          <cell r="B224" t="str">
            <v>INV-OPR-ESTOC</v>
          </cell>
          <cell r="C224" t="str">
            <v>Cd-Rom</v>
          </cell>
          <cell r="D224" t="str">
            <v>BERONI  (2 CD'S)</v>
          </cell>
          <cell r="E224">
            <v>9</v>
          </cell>
          <cell r="F224">
            <v>3.5486</v>
          </cell>
          <cell r="G224">
            <v>31.94</v>
          </cell>
          <cell r="H224">
            <v>0</v>
          </cell>
          <cell r="I224">
            <v>0</v>
          </cell>
          <cell r="J224">
            <v>0</v>
          </cell>
          <cell r="K224">
            <v>50</v>
          </cell>
          <cell r="L224">
            <v>0</v>
          </cell>
          <cell r="M224">
            <v>50</v>
          </cell>
          <cell r="N224">
            <v>98.55</v>
          </cell>
          <cell r="O224">
            <v>1.9710000000000001</v>
          </cell>
          <cell r="P224">
            <v>59</v>
          </cell>
          <cell r="Q224">
            <v>130.49</v>
          </cell>
          <cell r="R224">
            <v>2.2115999999999998</v>
          </cell>
          <cell r="S224">
            <v>0</v>
          </cell>
          <cell r="T224">
            <v>1</v>
          </cell>
          <cell r="U224">
            <v>0</v>
          </cell>
          <cell r="V224">
            <v>0</v>
          </cell>
          <cell r="W224">
            <v>1</v>
          </cell>
          <cell r="X224">
            <v>1.6949152542372836E-2</v>
          </cell>
          <cell r="Y224">
            <v>2.21</v>
          </cell>
          <cell r="Z224">
            <v>58</v>
          </cell>
          <cell r="AA224">
            <v>128.28</v>
          </cell>
          <cell r="AB224">
            <v>58</v>
          </cell>
          <cell r="AC224">
            <v>128.28</v>
          </cell>
          <cell r="AD224">
            <v>0</v>
          </cell>
          <cell r="AE224">
            <v>0</v>
          </cell>
          <cell r="AF224">
            <v>0</v>
          </cell>
        </row>
        <row r="225">
          <cell r="A225" t="str">
            <v>CP05/05070/00268</v>
          </cell>
          <cell r="B225" t="str">
            <v>INV-OPR-ESTOC</v>
          </cell>
          <cell r="C225" t="str">
            <v>Cd-Rom</v>
          </cell>
          <cell r="D225" t="str">
            <v>KNOPPIX STD 0.1</v>
          </cell>
          <cell r="E225">
            <v>53</v>
          </cell>
          <cell r="F225">
            <v>1.9179999999999999</v>
          </cell>
          <cell r="G225">
            <v>101.65</v>
          </cell>
          <cell r="H225">
            <v>0</v>
          </cell>
          <cell r="I225">
            <v>0</v>
          </cell>
          <cell r="J225">
            <v>0</v>
          </cell>
          <cell r="K225">
            <v>150</v>
          </cell>
          <cell r="L225">
            <v>0</v>
          </cell>
          <cell r="M225">
            <v>150</v>
          </cell>
          <cell r="N225">
            <v>251.25</v>
          </cell>
          <cell r="O225">
            <v>1.675</v>
          </cell>
          <cell r="P225">
            <v>203</v>
          </cell>
          <cell r="Q225">
            <v>352.9</v>
          </cell>
          <cell r="R225">
            <v>1.7383999999999999</v>
          </cell>
          <cell r="S225">
            <v>0</v>
          </cell>
          <cell r="T225">
            <v>1</v>
          </cell>
          <cell r="U225">
            <v>0</v>
          </cell>
          <cell r="V225">
            <v>0</v>
          </cell>
          <cell r="W225">
            <v>1</v>
          </cell>
          <cell r="X225">
            <v>4.9261083743843415E-3</v>
          </cell>
          <cell r="Y225">
            <v>1.74</v>
          </cell>
          <cell r="Z225">
            <v>202</v>
          </cell>
          <cell r="AA225">
            <v>351.16</v>
          </cell>
          <cell r="AB225">
            <v>202</v>
          </cell>
          <cell r="AC225">
            <v>351.16</v>
          </cell>
          <cell r="AD225">
            <v>0</v>
          </cell>
          <cell r="AE225">
            <v>0</v>
          </cell>
          <cell r="AF225">
            <v>0</v>
          </cell>
        </row>
        <row r="226">
          <cell r="A226" t="str">
            <v>CP05/11062/01275</v>
          </cell>
          <cell r="B226" t="str">
            <v>INV-OPR-ESTOC</v>
          </cell>
          <cell r="C226" t="str">
            <v>Cd-Rom</v>
          </cell>
          <cell r="D226" t="str">
            <v>ASP.NET WEB MATRIX(COMUNOCACIÓ SENSE FILS)</v>
          </cell>
          <cell r="E226">
            <v>32</v>
          </cell>
          <cell r="F226">
            <v>2.2999999999999998</v>
          </cell>
          <cell r="G226">
            <v>73.599999999999994</v>
          </cell>
          <cell r="H226">
            <v>0</v>
          </cell>
          <cell r="I226">
            <v>0</v>
          </cell>
          <cell r="J226">
            <v>0</v>
          </cell>
          <cell r="K226">
            <v>30</v>
          </cell>
          <cell r="L226">
            <v>0</v>
          </cell>
          <cell r="M226">
            <v>30</v>
          </cell>
          <cell r="N226">
            <v>59.58</v>
          </cell>
          <cell r="O226">
            <v>1.986</v>
          </cell>
          <cell r="P226">
            <v>62</v>
          </cell>
          <cell r="Q226">
            <v>133.18</v>
          </cell>
          <cell r="R226">
            <v>2.1480999999999999</v>
          </cell>
          <cell r="S226">
            <v>0</v>
          </cell>
          <cell r="T226">
            <v>1</v>
          </cell>
          <cell r="U226">
            <v>0</v>
          </cell>
          <cell r="V226">
            <v>0</v>
          </cell>
          <cell r="W226">
            <v>1</v>
          </cell>
          <cell r="X226">
            <v>1.6129032258064502E-2</v>
          </cell>
          <cell r="Y226">
            <v>2.15</v>
          </cell>
          <cell r="Z226">
            <v>61</v>
          </cell>
          <cell r="AA226">
            <v>131.03</v>
          </cell>
          <cell r="AB226">
            <v>61</v>
          </cell>
          <cell r="AC226">
            <v>131.03</v>
          </cell>
          <cell r="AD226">
            <v>0</v>
          </cell>
          <cell r="AE226">
            <v>0</v>
          </cell>
          <cell r="AF226">
            <v>0</v>
          </cell>
        </row>
        <row r="227">
          <cell r="A227" t="str">
            <v>CP05/50019/00538</v>
          </cell>
          <cell r="B227" t="str">
            <v>INV-OPR-ESTOC</v>
          </cell>
          <cell r="C227" t="str">
            <v>Cd-Rom</v>
          </cell>
          <cell r="D227" t="str">
            <v>BLENDER 2.37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</row>
        <row r="228">
          <cell r="A228" t="str">
            <v>CP05/81062/01276</v>
          </cell>
          <cell r="B228" t="str">
            <v>INV-OPR-ESTOC</v>
          </cell>
          <cell r="C228" t="str">
            <v>Cd-Rom</v>
          </cell>
          <cell r="D228" t="str">
            <v>COMUNICACIONES INALÁMBRICAS</v>
          </cell>
          <cell r="E228">
            <v>11</v>
          </cell>
          <cell r="F228">
            <v>2.0289999999999999</v>
          </cell>
          <cell r="G228">
            <v>22.32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11</v>
          </cell>
          <cell r="Q228">
            <v>22.32</v>
          </cell>
          <cell r="R228">
            <v>2.0289999999999999</v>
          </cell>
          <cell r="S228">
            <v>0</v>
          </cell>
          <cell r="T228">
            <v>1</v>
          </cell>
          <cell r="U228">
            <v>0</v>
          </cell>
          <cell r="V228">
            <v>0</v>
          </cell>
          <cell r="W228">
            <v>1</v>
          </cell>
          <cell r="X228">
            <v>9.0909090909090828E-2</v>
          </cell>
          <cell r="Y228">
            <v>2.0299999999999998</v>
          </cell>
          <cell r="Z228">
            <v>10</v>
          </cell>
          <cell r="AA228">
            <v>20.29</v>
          </cell>
          <cell r="AB228">
            <v>10</v>
          </cell>
          <cell r="AC228">
            <v>20.29</v>
          </cell>
          <cell r="AD228">
            <v>0</v>
          </cell>
          <cell r="AE228">
            <v>0</v>
          </cell>
          <cell r="AF228">
            <v>0</v>
          </cell>
        </row>
        <row r="229">
          <cell r="A229" t="str">
            <v>CP06/05002/01027</v>
          </cell>
          <cell r="B229" t="str">
            <v>INV-OPR-ESTOC</v>
          </cell>
          <cell r="C229" t="str">
            <v>Cd-Rom</v>
          </cell>
          <cell r="D229" t="str">
            <v>INFORMIX DYNAMIC SERVER</v>
          </cell>
          <cell r="E229">
            <v>20</v>
          </cell>
          <cell r="F229">
            <v>1.8669</v>
          </cell>
          <cell r="G229">
            <v>37.340000000000003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20</v>
          </cell>
          <cell r="Q229">
            <v>37.340000000000003</v>
          </cell>
          <cell r="R229">
            <v>1.8669</v>
          </cell>
          <cell r="S229">
            <v>0</v>
          </cell>
          <cell r="T229">
            <v>3</v>
          </cell>
          <cell r="U229">
            <v>1</v>
          </cell>
          <cell r="V229">
            <v>0</v>
          </cell>
          <cell r="W229">
            <v>4</v>
          </cell>
          <cell r="X229">
            <v>0.2</v>
          </cell>
          <cell r="Y229">
            <v>7.47</v>
          </cell>
          <cell r="Z229">
            <v>16</v>
          </cell>
          <cell r="AA229">
            <v>29.87</v>
          </cell>
          <cell r="AB229">
            <v>16</v>
          </cell>
          <cell r="AC229">
            <v>29.87</v>
          </cell>
          <cell r="AD229">
            <v>0</v>
          </cell>
          <cell r="AE229">
            <v>0</v>
          </cell>
          <cell r="AF229">
            <v>0</v>
          </cell>
        </row>
        <row r="230">
          <cell r="A230" t="str">
            <v>CP06/05053/01028</v>
          </cell>
          <cell r="B230" t="str">
            <v>INV-OPR-ESTOC</v>
          </cell>
          <cell r="C230" t="str">
            <v>Cd-Rom</v>
          </cell>
          <cell r="D230" t="str">
            <v>ENTORN DE PROGRAMACIÓ JAVA PER A INFORMIX</v>
          </cell>
          <cell r="E230">
            <v>1</v>
          </cell>
          <cell r="F230">
            <v>1.9173</v>
          </cell>
          <cell r="G230">
            <v>1.92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1</v>
          </cell>
          <cell r="Q230">
            <v>1.92</v>
          </cell>
          <cell r="R230">
            <v>1.9173</v>
          </cell>
          <cell r="S230">
            <v>0</v>
          </cell>
          <cell r="T230">
            <v>1</v>
          </cell>
          <cell r="U230">
            <v>0</v>
          </cell>
          <cell r="V230">
            <v>0</v>
          </cell>
          <cell r="W230">
            <v>1</v>
          </cell>
          <cell r="X230">
            <v>1</v>
          </cell>
          <cell r="Y230">
            <v>1.92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</row>
        <row r="231">
          <cell r="A231" t="str">
            <v>CP06/11031/02009</v>
          </cell>
          <cell r="B231" t="str">
            <v>INV-OPR-ESTOC</v>
          </cell>
          <cell r="C231" t="str">
            <v>Cd-Rom</v>
          </cell>
          <cell r="D231" t="str">
            <v>ORACLE EXPRESS (2 CD'S)</v>
          </cell>
          <cell r="E231">
            <v>7</v>
          </cell>
          <cell r="F231">
            <v>3.7871000000000001</v>
          </cell>
          <cell r="G231">
            <v>26.51</v>
          </cell>
          <cell r="H231">
            <v>0</v>
          </cell>
          <cell r="I231">
            <v>0</v>
          </cell>
          <cell r="J231">
            <v>0</v>
          </cell>
          <cell r="K231">
            <v>100</v>
          </cell>
          <cell r="L231">
            <v>0</v>
          </cell>
          <cell r="M231">
            <v>100</v>
          </cell>
          <cell r="N231">
            <v>278.8</v>
          </cell>
          <cell r="O231">
            <v>2.7879999999999998</v>
          </cell>
          <cell r="P231">
            <v>107</v>
          </cell>
          <cell r="Q231">
            <v>305.31</v>
          </cell>
          <cell r="R231">
            <v>2.8534000000000002</v>
          </cell>
          <cell r="S231">
            <v>0</v>
          </cell>
          <cell r="T231">
            <v>1</v>
          </cell>
          <cell r="U231">
            <v>0</v>
          </cell>
          <cell r="V231">
            <v>0</v>
          </cell>
          <cell r="W231">
            <v>1</v>
          </cell>
          <cell r="X231">
            <v>9.3457943925232545E-3</v>
          </cell>
          <cell r="Y231">
            <v>2.85</v>
          </cell>
          <cell r="Z231">
            <v>106</v>
          </cell>
          <cell r="AA231">
            <v>302.45999999999998</v>
          </cell>
          <cell r="AB231">
            <v>106</v>
          </cell>
          <cell r="AC231">
            <v>302.45999999999998</v>
          </cell>
          <cell r="AD231">
            <v>0</v>
          </cell>
          <cell r="AE231">
            <v>0</v>
          </cell>
          <cell r="AF231">
            <v>0</v>
          </cell>
        </row>
        <row r="232">
          <cell r="A232" t="str">
            <v>CP06/11034/00197</v>
          </cell>
          <cell r="B232" t="str">
            <v>INV-OPR-ESTOC</v>
          </cell>
          <cell r="C232" t="str">
            <v>Cd-Rom</v>
          </cell>
          <cell r="D232" t="str">
            <v>COMERÇ ELECTRÒNIC</v>
          </cell>
          <cell r="E232">
            <v>95</v>
          </cell>
          <cell r="F232">
            <v>1.95</v>
          </cell>
          <cell r="G232">
            <v>185.25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95</v>
          </cell>
          <cell r="Q232">
            <v>185.25</v>
          </cell>
          <cell r="R232">
            <v>1.95</v>
          </cell>
          <cell r="S232">
            <v>0</v>
          </cell>
          <cell r="T232">
            <v>1</v>
          </cell>
          <cell r="U232">
            <v>0</v>
          </cell>
          <cell r="V232">
            <v>0</v>
          </cell>
          <cell r="W232">
            <v>1</v>
          </cell>
          <cell r="X232">
            <v>1.0526315789473717E-2</v>
          </cell>
          <cell r="Y232">
            <v>1.95</v>
          </cell>
          <cell r="Z232">
            <v>94</v>
          </cell>
          <cell r="AA232">
            <v>183.3</v>
          </cell>
          <cell r="AB232">
            <v>94</v>
          </cell>
          <cell r="AC232">
            <v>183.3</v>
          </cell>
          <cell r="AD232">
            <v>0</v>
          </cell>
          <cell r="AE232">
            <v>0</v>
          </cell>
          <cell r="AF232">
            <v>0</v>
          </cell>
        </row>
        <row r="233">
          <cell r="A233" t="str">
            <v>CP06/11090/02126</v>
          </cell>
          <cell r="B233" t="str">
            <v>INV-OPR-ESTOC</v>
          </cell>
          <cell r="C233" t="str">
            <v>Cd-Rom</v>
          </cell>
          <cell r="D233" t="str">
            <v>VISUAL BASIC 6.0 (2 CD'S)</v>
          </cell>
          <cell r="E233">
            <v>477</v>
          </cell>
          <cell r="F233">
            <v>2.94</v>
          </cell>
          <cell r="G233">
            <v>1402.38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477</v>
          </cell>
          <cell r="Q233">
            <v>1402.38</v>
          </cell>
          <cell r="R233">
            <v>2.94</v>
          </cell>
          <cell r="S233">
            <v>0</v>
          </cell>
          <cell r="T233">
            <v>1</v>
          </cell>
          <cell r="U233">
            <v>0</v>
          </cell>
          <cell r="V233">
            <v>0</v>
          </cell>
          <cell r="W233">
            <v>1</v>
          </cell>
          <cell r="X233">
            <v>2.0964360587001352E-3</v>
          </cell>
          <cell r="Y233">
            <v>2.94</v>
          </cell>
          <cell r="Z233">
            <v>476</v>
          </cell>
          <cell r="AA233">
            <v>1399.44</v>
          </cell>
          <cell r="AB233">
            <v>476</v>
          </cell>
          <cell r="AC233">
            <v>1399.44</v>
          </cell>
          <cell r="AD233">
            <v>0</v>
          </cell>
          <cell r="AE233">
            <v>0</v>
          </cell>
          <cell r="AF233">
            <v>0</v>
          </cell>
        </row>
        <row r="234">
          <cell r="A234" t="str">
            <v>CP06/19010/00956</v>
          </cell>
          <cell r="B234" t="str">
            <v>INV-OPR-ESTOC</v>
          </cell>
          <cell r="C234" t="str">
            <v>Cd-Rom</v>
          </cell>
          <cell r="D234" t="str">
            <v>MAX PLUX II  SISTEMES ELECTRÒNICS DIGITALS</v>
          </cell>
          <cell r="E234">
            <v>377</v>
          </cell>
          <cell r="F234">
            <v>0.62</v>
          </cell>
          <cell r="G234">
            <v>233.74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377</v>
          </cell>
          <cell r="Q234">
            <v>233.74</v>
          </cell>
          <cell r="R234">
            <v>0.62</v>
          </cell>
          <cell r="S234">
            <v>0</v>
          </cell>
          <cell r="T234">
            <v>1</v>
          </cell>
          <cell r="U234">
            <v>0</v>
          </cell>
          <cell r="V234">
            <v>0</v>
          </cell>
          <cell r="W234">
            <v>1</v>
          </cell>
          <cell r="X234">
            <v>2.6525198938991412E-3</v>
          </cell>
          <cell r="Y234">
            <v>0.62</v>
          </cell>
          <cell r="Z234">
            <v>376</v>
          </cell>
          <cell r="AA234">
            <v>233.12</v>
          </cell>
          <cell r="AB234">
            <v>376</v>
          </cell>
          <cell r="AC234">
            <v>233.12</v>
          </cell>
          <cell r="AD234">
            <v>0</v>
          </cell>
          <cell r="AE234">
            <v>0</v>
          </cell>
          <cell r="AF234">
            <v>0</v>
          </cell>
        </row>
        <row r="235">
          <cell r="A235" t="str">
            <v>CP06/50019/02139</v>
          </cell>
          <cell r="B235" t="str">
            <v>INV-OPR-ESTOC</v>
          </cell>
          <cell r="C235" t="str">
            <v>Dvd</v>
          </cell>
          <cell r="D235" t="str">
            <v>3D STUDIO MAX 9 ( 2 DVD'S)</v>
          </cell>
          <cell r="E235">
            <v>55</v>
          </cell>
          <cell r="F235">
            <v>121.1538</v>
          </cell>
          <cell r="G235">
            <v>6663.46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55</v>
          </cell>
          <cell r="Q235">
            <v>6663.46</v>
          </cell>
          <cell r="R235">
            <v>121.1538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55</v>
          </cell>
          <cell r="AA235">
            <v>6663.46</v>
          </cell>
          <cell r="AB235">
            <v>55</v>
          </cell>
          <cell r="AC235">
            <v>6663.46</v>
          </cell>
          <cell r="AD235">
            <v>0</v>
          </cell>
          <cell r="AE235">
            <v>0</v>
          </cell>
          <cell r="AF235">
            <v>0</v>
          </cell>
        </row>
        <row r="236">
          <cell r="A236" t="str">
            <v>CP06/50039/01022</v>
          </cell>
          <cell r="B236" t="str">
            <v>INV-OPR-ESTOC</v>
          </cell>
          <cell r="C236" t="str">
            <v>Cd-Rom</v>
          </cell>
          <cell r="D236" t="str">
            <v>PHOTOSHOP ELEMENTS 4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</row>
        <row r="237">
          <cell r="A237" t="str">
            <v>CP06/50045/01752</v>
          </cell>
          <cell r="B237" t="str">
            <v>INV-OPR-ESTOC</v>
          </cell>
          <cell r="C237" t="str">
            <v>Cd-Rom</v>
          </cell>
          <cell r="D237" t="str">
            <v>MACROMEDIA  STUDIO 8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</row>
        <row r="238">
          <cell r="A238" t="str">
            <v>CP06/71004/00555</v>
          </cell>
          <cell r="B238" t="str">
            <v>INV-OPR-ESTOC</v>
          </cell>
          <cell r="C238" t="str">
            <v>Cd-Rom</v>
          </cell>
          <cell r="D238" t="str">
            <v>MINITAB (VERSIÓN 13)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</row>
        <row r="239">
          <cell r="A239" t="str">
            <v>CP06/75002/01024</v>
          </cell>
          <cell r="B239" t="str">
            <v>INV-OPR-ESTOC</v>
          </cell>
          <cell r="C239" t="str">
            <v>Cd-Rom</v>
          </cell>
          <cell r="D239" t="str">
            <v>INFORMIX (VERSIÓN 7.22 Y 10.0)</v>
          </cell>
          <cell r="E239">
            <v>29</v>
          </cell>
          <cell r="F239">
            <v>1.95</v>
          </cell>
          <cell r="G239">
            <v>56.55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29</v>
          </cell>
          <cell r="Q239">
            <v>56.55</v>
          </cell>
          <cell r="R239">
            <v>1.95</v>
          </cell>
          <cell r="S239">
            <v>0</v>
          </cell>
          <cell r="T239">
            <v>1</v>
          </cell>
          <cell r="U239">
            <v>0</v>
          </cell>
          <cell r="V239">
            <v>0</v>
          </cell>
          <cell r="W239">
            <v>1</v>
          </cell>
          <cell r="X239">
            <v>3.4482758620689724E-2</v>
          </cell>
          <cell r="Y239">
            <v>1.95</v>
          </cell>
          <cell r="Z239">
            <v>28</v>
          </cell>
          <cell r="AA239">
            <v>54.6</v>
          </cell>
          <cell r="AB239">
            <v>28</v>
          </cell>
          <cell r="AC239">
            <v>54.6</v>
          </cell>
          <cell r="AD239">
            <v>0</v>
          </cell>
          <cell r="AE239">
            <v>0</v>
          </cell>
          <cell r="AF239">
            <v>0</v>
          </cell>
        </row>
        <row r="240">
          <cell r="A240" t="str">
            <v>CP06/75053/01025</v>
          </cell>
          <cell r="B240" t="str">
            <v>INV-OPR-ESTOC</v>
          </cell>
          <cell r="C240" t="str">
            <v>Cd-Rom</v>
          </cell>
          <cell r="D240" t="str">
            <v>ENTORNO DE PROGRAMACIÓN JAVA PARA INFORMIX</v>
          </cell>
          <cell r="E240">
            <v>52</v>
          </cell>
          <cell r="F240">
            <v>1.5384</v>
          </cell>
          <cell r="G240">
            <v>80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52</v>
          </cell>
          <cell r="Q240">
            <v>80</v>
          </cell>
          <cell r="R240">
            <v>1.5384</v>
          </cell>
          <cell r="S240">
            <v>0</v>
          </cell>
          <cell r="T240">
            <v>1</v>
          </cell>
          <cell r="U240">
            <v>0</v>
          </cell>
          <cell r="V240">
            <v>0</v>
          </cell>
          <cell r="W240">
            <v>1</v>
          </cell>
          <cell r="X240">
            <v>1.9230769230769162E-2</v>
          </cell>
          <cell r="Y240">
            <v>1.54</v>
          </cell>
          <cell r="Z240">
            <v>51</v>
          </cell>
          <cell r="AA240">
            <v>78.459999999999994</v>
          </cell>
          <cell r="AB240">
            <v>51</v>
          </cell>
          <cell r="AC240">
            <v>78.459999999999994</v>
          </cell>
          <cell r="AD240">
            <v>0</v>
          </cell>
          <cell r="AE240">
            <v>0</v>
          </cell>
          <cell r="AF240">
            <v>0</v>
          </cell>
        </row>
        <row r="241">
          <cell r="A241" t="str">
            <v>CP06/75060/00237</v>
          </cell>
          <cell r="B241" t="str">
            <v>INV-OPR-ESTOC</v>
          </cell>
          <cell r="C241" t="str">
            <v>Cd-Rom</v>
          </cell>
          <cell r="D241" t="str">
            <v>SOFTWARE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</row>
        <row r="242">
          <cell r="A242" t="str">
            <v>CP06/75060/00239</v>
          </cell>
          <cell r="B242" t="str">
            <v>INV-OPR-ESTOC</v>
          </cell>
          <cell r="C242" t="str">
            <v>Cd-Rom</v>
          </cell>
          <cell r="D242" t="str">
            <v>CD DE JAVA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</row>
        <row r="243">
          <cell r="A243" t="str">
            <v>CP06/75065/00803</v>
          </cell>
          <cell r="B243" t="str">
            <v>INV-OPR-ESTOC</v>
          </cell>
          <cell r="C243" t="str">
            <v>Cd-Rom</v>
          </cell>
          <cell r="D243" t="str">
            <v>GNU/LINUX KNOPPIX 4.0.2 LIVECD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</row>
        <row r="244">
          <cell r="A244" t="str">
            <v>CP06/75067/00556</v>
          </cell>
          <cell r="B244" t="str">
            <v>INV-OPR-ESTOC</v>
          </cell>
          <cell r="C244" t="str">
            <v>Cd-Rom</v>
          </cell>
          <cell r="D244" t="str">
            <v>FUNDAMENTOS FÍSICOS DE LA INFORMÁTICA</v>
          </cell>
          <cell r="E244">
            <v>118</v>
          </cell>
          <cell r="F244">
            <v>0.35</v>
          </cell>
          <cell r="G244">
            <v>41.3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118</v>
          </cell>
          <cell r="Q244">
            <v>41.3</v>
          </cell>
          <cell r="R244">
            <v>0.35</v>
          </cell>
          <cell r="S244">
            <v>0</v>
          </cell>
          <cell r="T244">
            <v>1</v>
          </cell>
          <cell r="U244">
            <v>0</v>
          </cell>
          <cell r="V244">
            <v>0</v>
          </cell>
          <cell r="W244">
            <v>1</v>
          </cell>
          <cell r="X244">
            <v>8.4745762711864181E-3</v>
          </cell>
          <cell r="Y244">
            <v>0.35</v>
          </cell>
          <cell r="Z244">
            <v>117</v>
          </cell>
          <cell r="AA244">
            <v>40.950000000000003</v>
          </cell>
          <cell r="AB244">
            <v>117</v>
          </cell>
          <cell r="AC244">
            <v>40.950000000000003</v>
          </cell>
          <cell r="AD244">
            <v>0</v>
          </cell>
          <cell r="AE244">
            <v>0</v>
          </cell>
          <cell r="AF244">
            <v>0</v>
          </cell>
        </row>
        <row r="245">
          <cell r="A245" t="str">
            <v>CP06/75069/01223</v>
          </cell>
          <cell r="B245" t="str">
            <v>INV-OPR-ESTOC</v>
          </cell>
          <cell r="C245" t="str">
            <v>Cd-Rom</v>
          </cell>
          <cell r="D245" t="str">
            <v>PROJECT 2002 PROFESSIONAL Y PROJECT 2003 PROFESSIONAL</v>
          </cell>
          <cell r="E245">
            <v>32</v>
          </cell>
          <cell r="F245">
            <v>2.2317999999999998</v>
          </cell>
          <cell r="G245">
            <v>71.42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32</v>
          </cell>
          <cell r="Q245">
            <v>71.42</v>
          </cell>
          <cell r="R245">
            <v>2.2317999999999998</v>
          </cell>
          <cell r="S245">
            <v>0</v>
          </cell>
          <cell r="T245">
            <v>1</v>
          </cell>
          <cell r="U245">
            <v>0</v>
          </cell>
          <cell r="V245">
            <v>0</v>
          </cell>
          <cell r="W245">
            <v>1</v>
          </cell>
          <cell r="X245">
            <v>3.125E-2</v>
          </cell>
          <cell r="Y245">
            <v>2.23</v>
          </cell>
          <cell r="Z245">
            <v>31</v>
          </cell>
          <cell r="AA245">
            <v>69.19</v>
          </cell>
          <cell r="AB245">
            <v>31</v>
          </cell>
          <cell r="AC245">
            <v>69.19</v>
          </cell>
          <cell r="AD245">
            <v>0</v>
          </cell>
          <cell r="AE245">
            <v>0</v>
          </cell>
          <cell r="AF245">
            <v>0</v>
          </cell>
        </row>
        <row r="246">
          <cell r="A246" t="str">
            <v>CP06/75070/00269</v>
          </cell>
          <cell r="B246" t="str">
            <v>INV-OPR-ESTOC</v>
          </cell>
          <cell r="C246" t="str">
            <v>Cd-Rom</v>
          </cell>
          <cell r="D246" t="str">
            <v>KNOPPIX STD 0.1</v>
          </cell>
          <cell r="E246">
            <v>0</v>
          </cell>
          <cell r="F246">
            <v>0</v>
          </cell>
          <cell r="G246">
            <v>0</v>
          </cell>
          <cell r="H246">
            <v>30</v>
          </cell>
          <cell r="I246">
            <v>0</v>
          </cell>
          <cell r="J246">
            <v>10</v>
          </cell>
          <cell r="K246">
            <v>0</v>
          </cell>
          <cell r="L246">
            <v>0</v>
          </cell>
          <cell r="M246">
            <v>40</v>
          </cell>
          <cell r="N246">
            <v>89.02</v>
          </cell>
          <cell r="O246">
            <v>2.2254999999999998</v>
          </cell>
          <cell r="P246">
            <v>40</v>
          </cell>
          <cell r="Q246">
            <v>89.02</v>
          </cell>
          <cell r="R246">
            <v>2.2254999999999998</v>
          </cell>
          <cell r="S246">
            <v>0</v>
          </cell>
          <cell r="T246">
            <v>30</v>
          </cell>
          <cell r="U246">
            <v>1</v>
          </cell>
          <cell r="V246">
            <v>0</v>
          </cell>
          <cell r="W246">
            <v>31</v>
          </cell>
          <cell r="X246">
            <v>0.77500000000000002</v>
          </cell>
          <cell r="Y246">
            <v>68.989999999999995</v>
          </cell>
          <cell r="Z246">
            <v>9</v>
          </cell>
          <cell r="AA246">
            <v>20.03</v>
          </cell>
          <cell r="AB246">
            <v>9</v>
          </cell>
          <cell r="AC246">
            <v>20.03</v>
          </cell>
          <cell r="AD246">
            <v>0</v>
          </cell>
          <cell r="AE246">
            <v>0</v>
          </cell>
          <cell r="AF246">
            <v>0</v>
          </cell>
        </row>
        <row r="247">
          <cell r="A247" t="str">
            <v>CP06/81031/01214</v>
          </cell>
          <cell r="B247" t="str">
            <v>INV-OPR-ESTOC</v>
          </cell>
          <cell r="C247" t="str">
            <v>Cd-Rom</v>
          </cell>
          <cell r="D247" t="str">
            <v>ORACLE 9I VERSIÓN 9.0.1 PARA WINDOWS NT/2000/XP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</row>
        <row r="248">
          <cell r="A248" t="str">
            <v>CP06/81031/02009</v>
          </cell>
          <cell r="B248" t="str">
            <v>INV-OPR-ESTOC</v>
          </cell>
          <cell r="C248" t="str">
            <v>Cd-Rom</v>
          </cell>
          <cell r="D248" t="str">
            <v>ORACLE EXPRESS V10.2.0.1 (2 CD'S)</v>
          </cell>
          <cell r="E248">
            <v>32</v>
          </cell>
          <cell r="F248">
            <v>1.95</v>
          </cell>
          <cell r="G248">
            <v>62.4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32</v>
          </cell>
          <cell r="Q248">
            <v>62.4</v>
          </cell>
          <cell r="R248">
            <v>1.95</v>
          </cell>
          <cell r="S248">
            <v>0</v>
          </cell>
          <cell r="T248">
            <v>1</v>
          </cell>
          <cell r="U248">
            <v>0</v>
          </cell>
          <cell r="V248">
            <v>0</v>
          </cell>
          <cell r="W248">
            <v>1</v>
          </cell>
          <cell r="X248">
            <v>3.125E-2</v>
          </cell>
          <cell r="Y248">
            <v>1.95</v>
          </cell>
          <cell r="Z248">
            <v>31</v>
          </cell>
          <cell r="AA248">
            <v>60.45</v>
          </cell>
          <cell r="AB248">
            <v>31</v>
          </cell>
          <cell r="AC248">
            <v>60.45</v>
          </cell>
          <cell r="AD248">
            <v>0</v>
          </cell>
          <cell r="AE248">
            <v>0</v>
          </cell>
          <cell r="AF248">
            <v>0</v>
          </cell>
        </row>
        <row r="249">
          <cell r="A249" t="str">
            <v>CP06/81061/01348</v>
          </cell>
          <cell r="B249" t="str">
            <v>INV-OPR-ESTOC</v>
          </cell>
          <cell r="C249" t="str">
            <v>Cd-Rom</v>
          </cell>
          <cell r="D249" t="str">
            <v>MICROSOFT OFFICE VISIO PROFESSIONAL 2003</v>
          </cell>
          <cell r="E249">
            <v>24</v>
          </cell>
          <cell r="F249">
            <v>2.0417000000000001</v>
          </cell>
          <cell r="G249">
            <v>49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24</v>
          </cell>
          <cell r="Q249">
            <v>49</v>
          </cell>
          <cell r="R249">
            <v>2.0417000000000001</v>
          </cell>
          <cell r="S249">
            <v>0</v>
          </cell>
          <cell r="T249">
            <v>1</v>
          </cell>
          <cell r="U249">
            <v>0</v>
          </cell>
          <cell r="V249">
            <v>0</v>
          </cell>
          <cell r="W249">
            <v>1</v>
          </cell>
          <cell r="X249">
            <v>4.1666666666666741E-2</v>
          </cell>
          <cell r="Y249">
            <v>2.04</v>
          </cell>
          <cell r="Z249">
            <v>23</v>
          </cell>
          <cell r="AA249">
            <v>46.96</v>
          </cell>
          <cell r="AB249">
            <v>23</v>
          </cell>
          <cell r="AC249">
            <v>46.96</v>
          </cell>
          <cell r="AD249">
            <v>0</v>
          </cell>
          <cell r="AE249">
            <v>0</v>
          </cell>
          <cell r="AF249">
            <v>0</v>
          </cell>
        </row>
        <row r="250">
          <cell r="A250" t="str">
            <v>CP06/85013/01915</v>
          </cell>
          <cell r="B250" t="str">
            <v>INV-OPR-ESTOC</v>
          </cell>
          <cell r="C250" t="str">
            <v>Cd-Rom</v>
          </cell>
          <cell r="D250" t="str">
            <v>BERONI (2 CD´S)</v>
          </cell>
          <cell r="E250">
            <v>59</v>
          </cell>
          <cell r="F250">
            <v>2.42</v>
          </cell>
          <cell r="G250">
            <v>142.78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59</v>
          </cell>
          <cell r="Q250">
            <v>142.78</v>
          </cell>
          <cell r="R250">
            <v>2.42</v>
          </cell>
          <cell r="S250">
            <v>0</v>
          </cell>
          <cell r="T250">
            <v>1</v>
          </cell>
          <cell r="U250">
            <v>0</v>
          </cell>
          <cell r="V250">
            <v>0</v>
          </cell>
          <cell r="W250">
            <v>1</v>
          </cell>
          <cell r="X250">
            <v>1.6949152542372836E-2</v>
          </cell>
          <cell r="Y250">
            <v>2.42</v>
          </cell>
          <cell r="Z250">
            <v>58</v>
          </cell>
          <cell r="AA250">
            <v>140.36000000000001</v>
          </cell>
          <cell r="AB250">
            <v>58</v>
          </cell>
          <cell r="AC250">
            <v>140.36000000000001</v>
          </cell>
          <cell r="AD250">
            <v>0</v>
          </cell>
          <cell r="AE250">
            <v>0</v>
          </cell>
          <cell r="AF250">
            <v>0</v>
          </cell>
        </row>
        <row r="251">
          <cell r="A251" t="str">
            <v>CP06/89007/01038</v>
          </cell>
          <cell r="B251" t="str">
            <v>INV-OPR-ESTOC</v>
          </cell>
          <cell r="C251" t="str">
            <v>Cd-Rom</v>
          </cell>
          <cell r="D251" t="str">
            <v>SOFTWARE ETTT 2006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</row>
        <row r="252">
          <cell r="A252" t="str">
            <v>CP06/89010/00957</v>
          </cell>
          <cell r="B252" t="str">
            <v>INV-OPR-ESTOC</v>
          </cell>
          <cell r="C252" t="str">
            <v>Cd-Rom</v>
          </cell>
          <cell r="D252" t="str">
            <v>MAX PLUS II</v>
          </cell>
          <cell r="E252">
            <v>50</v>
          </cell>
          <cell r="F252">
            <v>1.63</v>
          </cell>
          <cell r="G252">
            <v>81.5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50</v>
          </cell>
          <cell r="Q252">
            <v>81.5</v>
          </cell>
          <cell r="R252">
            <v>1.63</v>
          </cell>
          <cell r="S252">
            <v>0</v>
          </cell>
          <cell r="T252">
            <v>1</v>
          </cell>
          <cell r="U252">
            <v>0</v>
          </cell>
          <cell r="V252">
            <v>0</v>
          </cell>
          <cell r="W252">
            <v>1</v>
          </cell>
          <cell r="X252">
            <v>0.02</v>
          </cell>
          <cell r="Y252">
            <v>1.63</v>
          </cell>
          <cell r="Z252">
            <v>49</v>
          </cell>
          <cell r="AA252">
            <v>79.87</v>
          </cell>
          <cell r="AB252">
            <v>49</v>
          </cell>
          <cell r="AC252">
            <v>79.87</v>
          </cell>
          <cell r="AD252">
            <v>0</v>
          </cell>
          <cell r="AE252">
            <v>0</v>
          </cell>
          <cell r="AF252">
            <v>0</v>
          </cell>
        </row>
        <row r="253">
          <cell r="A253" t="str">
            <v>CP06/90569/00001</v>
          </cell>
          <cell r="B253" t="str">
            <v>INV-OPR-ESTOC</v>
          </cell>
          <cell r="C253" t="str">
            <v>Cd-Rom</v>
          </cell>
          <cell r="D253" t="str">
            <v>ADOBE CREATIVE SUITO 2 PREMIUM 6 CD'S</v>
          </cell>
          <cell r="E253">
            <v>123</v>
          </cell>
          <cell r="F253">
            <v>7.2789999999999999</v>
          </cell>
          <cell r="G253">
            <v>895.32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123</v>
          </cell>
          <cell r="Q253">
            <v>895.32</v>
          </cell>
          <cell r="R253">
            <v>7.2789999999999999</v>
          </cell>
          <cell r="S253">
            <v>0</v>
          </cell>
          <cell r="T253">
            <v>1</v>
          </cell>
          <cell r="U253">
            <v>0</v>
          </cell>
          <cell r="V253">
            <v>0</v>
          </cell>
          <cell r="W253">
            <v>1</v>
          </cell>
          <cell r="X253">
            <v>8.1300813008129413E-3</v>
          </cell>
          <cell r="Y253">
            <v>7.28</v>
          </cell>
          <cell r="Z253">
            <v>122</v>
          </cell>
          <cell r="AA253">
            <v>888.04</v>
          </cell>
          <cell r="AB253">
            <v>122</v>
          </cell>
          <cell r="AC253">
            <v>888.04</v>
          </cell>
          <cell r="AD253">
            <v>0</v>
          </cell>
          <cell r="AE253">
            <v>0</v>
          </cell>
          <cell r="AF253">
            <v>0</v>
          </cell>
        </row>
        <row r="254">
          <cell r="A254" t="str">
            <v>CP07/05122/02436</v>
          </cell>
          <cell r="B254" t="str">
            <v>INV-OPR-ESTOC</v>
          </cell>
          <cell r="C254" t="str">
            <v>Cd-Rom</v>
          </cell>
          <cell r="D254" t="str">
            <v>UBUNTU 7.04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</row>
        <row r="255">
          <cell r="A255" t="str">
            <v>CP07/71004/02161</v>
          </cell>
          <cell r="B255" t="str">
            <v>INV-OPR-ESTOC</v>
          </cell>
          <cell r="C255" t="str">
            <v>Cd-Rom</v>
          </cell>
          <cell r="D255" t="str">
            <v>MINITAB (VERSIÓN 15)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</row>
        <row r="256">
          <cell r="A256" t="str">
            <v>CP07/B0234/02727</v>
          </cell>
          <cell r="B256" t="str">
            <v>INV-OPR-ESTOC</v>
          </cell>
          <cell r="C256" t="str">
            <v>Cd-Rom</v>
          </cell>
          <cell r="D256" t="str">
            <v>FLASH CS3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</row>
        <row r="257">
          <cell r="A257" t="str">
            <v>CP07/B0234/02729</v>
          </cell>
          <cell r="B257" t="str">
            <v>INV-OPR-ESTOC</v>
          </cell>
          <cell r="C257" t="str">
            <v>Cd-Rom</v>
          </cell>
          <cell r="D257" t="str">
            <v>PHOTOSHOP ELEMENTS 6</v>
          </cell>
          <cell r="E257">
            <v>22</v>
          </cell>
          <cell r="F257">
            <v>1.8613999999999999</v>
          </cell>
          <cell r="G257">
            <v>40.950000000000003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22</v>
          </cell>
          <cell r="Q257">
            <v>40.950000000000003</v>
          </cell>
          <cell r="R257">
            <v>1.8613999999999999</v>
          </cell>
          <cell r="S257">
            <v>0</v>
          </cell>
          <cell r="T257">
            <v>1</v>
          </cell>
          <cell r="U257">
            <v>0</v>
          </cell>
          <cell r="V257">
            <v>0</v>
          </cell>
          <cell r="W257">
            <v>1</v>
          </cell>
          <cell r="X257">
            <v>4.5454545454545414E-2</v>
          </cell>
          <cell r="Y257">
            <v>1.86</v>
          </cell>
          <cell r="Z257">
            <v>21</v>
          </cell>
          <cell r="AA257">
            <v>39.090000000000003</v>
          </cell>
          <cell r="AB257">
            <v>21</v>
          </cell>
          <cell r="AC257">
            <v>39.090000000000003</v>
          </cell>
          <cell r="AD257">
            <v>0</v>
          </cell>
          <cell r="AE257">
            <v>0</v>
          </cell>
          <cell r="AF257">
            <v>0</v>
          </cell>
        </row>
        <row r="258">
          <cell r="A258" t="str">
            <v>CP08/05020/00307</v>
          </cell>
          <cell r="B258" t="str">
            <v>INV-OPR-ESTOC</v>
          </cell>
          <cell r="C258" t="str">
            <v>Cd-Rom</v>
          </cell>
          <cell r="D258" t="str">
            <v>INFORMÀTICA GRÀFICA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</row>
        <row r="259">
          <cell r="A259" t="str">
            <v>CP08/07073/02447</v>
          </cell>
          <cell r="B259" t="str">
            <v>INV-OPR-ESTOC</v>
          </cell>
          <cell r="C259" t="str">
            <v>Cd-Rom</v>
          </cell>
          <cell r="D259" t="str">
            <v>NLTK VERSIÓ 0.9.5</v>
          </cell>
          <cell r="E259">
            <v>189</v>
          </cell>
          <cell r="F259">
            <v>1.86</v>
          </cell>
          <cell r="G259">
            <v>351.54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189</v>
          </cell>
          <cell r="Q259">
            <v>351.54</v>
          </cell>
          <cell r="R259">
            <v>1.86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189</v>
          </cell>
          <cell r="AA259">
            <v>351.54</v>
          </cell>
          <cell r="AB259">
            <v>189</v>
          </cell>
          <cell r="AC259">
            <v>351.54</v>
          </cell>
          <cell r="AD259">
            <v>0</v>
          </cell>
          <cell r="AE259">
            <v>0</v>
          </cell>
          <cell r="AF259">
            <v>0</v>
          </cell>
        </row>
        <row r="260">
          <cell r="A260" t="str">
            <v>CP08/75094/01193</v>
          </cell>
          <cell r="B260" t="str">
            <v>INV-OPR-ESTOC</v>
          </cell>
          <cell r="C260" t="str">
            <v>Cd-Rom</v>
          </cell>
          <cell r="D260" t="str">
            <v>UBUNTU 8.04 LTS</v>
          </cell>
          <cell r="E260">
            <v>0</v>
          </cell>
          <cell r="F260">
            <v>0</v>
          </cell>
          <cell r="G260">
            <v>0</v>
          </cell>
          <cell r="H260">
            <v>15</v>
          </cell>
          <cell r="I260">
            <v>10</v>
          </cell>
          <cell r="J260">
            <v>0</v>
          </cell>
          <cell r="K260">
            <v>0</v>
          </cell>
          <cell r="L260">
            <v>0</v>
          </cell>
          <cell r="M260">
            <v>25</v>
          </cell>
          <cell r="N260">
            <v>60.5</v>
          </cell>
          <cell r="O260">
            <v>2.42</v>
          </cell>
          <cell r="P260">
            <v>25</v>
          </cell>
          <cell r="Q260">
            <v>60.5</v>
          </cell>
          <cell r="R260">
            <v>2.42</v>
          </cell>
          <cell r="S260">
            <v>0</v>
          </cell>
          <cell r="T260">
            <v>19</v>
          </cell>
          <cell r="U260">
            <v>1</v>
          </cell>
          <cell r="V260">
            <v>0</v>
          </cell>
          <cell r="W260">
            <v>20</v>
          </cell>
          <cell r="X260">
            <v>0.8</v>
          </cell>
          <cell r="Y260">
            <v>48.4</v>
          </cell>
          <cell r="Z260">
            <v>5</v>
          </cell>
          <cell r="AA260">
            <v>12.1</v>
          </cell>
          <cell r="AB260">
            <v>5</v>
          </cell>
          <cell r="AC260">
            <v>12.1</v>
          </cell>
          <cell r="AD260">
            <v>0</v>
          </cell>
          <cell r="AE260">
            <v>0</v>
          </cell>
          <cell r="AF260">
            <v>0</v>
          </cell>
        </row>
        <row r="261">
          <cell r="A261" t="str">
            <v>CP08/B0008/00206</v>
          </cell>
          <cell r="B261" t="str">
            <v>INV-OPR-ESTOC</v>
          </cell>
          <cell r="C261" t="str">
            <v>Cd-Rom</v>
          </cell>
          <cell r="D261" t="str">
            <v>WINDOWS SERVER 2003 ENTERPRISE VL SPM</v>
          </cell>
          <cell r="E261">
            <v>58</v>
          </cell>
          <cell r="F261">
            <v>2.5</v>
          </cell>
          <cell r="G261">
            <v>145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58</v>
          </cell>
          <cell r="Q261">
            <v>145</v>
          </cell>
          <cell r="R261">
            <v>2.5</v>
          </cell>
          <cell r="S261">
            <v>0</v>
          </cell>
          <cell r="T261">
            <v>4</v>
          </cell>
          <cell r="U261">
            <v>0</v>
          </cell>
          <cell r="V261">
            <v>0</v>
          </cell>
          <cell r="W261">
            <v>4</v>
          </cell>
          <cell r="X261">
            <v>6.8965517241379226E-2</v>
          </cell>
          <cell r="Y261">
            <v>10</v>
          </cell>
          <cell r="Z261">
            <v>54</v>
          </cell>
          <cell r="AA261">
            <v>135</v>
          </cell>
          <cell r="AB261">
            <v>53</v>
          </cell>
          <cell r="AC261">
            <v>132.5</v>
          </cell>
          <cell r="AD261">
            <v>-1</v>
          </cell>
          <cell r="AE261">
            <v>-2.5</v>
          </cell>
          <cell r="AF261">
            <v>1</v>
          </cell>
        </row>
        <row r="262">
          <cell r="A262" t="str">
            <v>CP08/B0008/00207</v>
          </cell>
          <cell r="B262" t="str">
            <v>INV-OPR-ESTOC</v>
          </cell>
          <cell r="C262" t="str">
            <v>Cd-Rom</v>
          </cell>
          <cell r="D262" t="str">
            <v>EXCHANGE SERVER 2006. VIRTUAL PC 2007</v>
          </cell>
          <cell r="E262">
            <v>58</v>
          </cell>
          <cell r="F262">
            <v>2.5</v>
          </cell>
          <cell r="G262">
            <v>145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58</v>
          </cell>
          <cell r="Q262">
            <v>145</v>
          </cell>
          <cell r="R262">
            <v>2.5</v>
          </cell>
          <cell r="S262">
            <v>0</v>
          </cell>
          <cell r="T262">
            <v>4</v>
          </cell>
          <cell r="U262">
            <v>0</v>
          </cell>
          <cell r="V262">
            <v>0</v>
          </cell>
          <cell r="W262">
            <v>4</v>
          </cell>
          <cell r="X262">
            <v>6.8965517241379226E-2</v>
          </cell>
          <cell r="Y262">
            <v>10</v>
          </cell>
          <cell r="Z262">
            <v>54</v>
          </cell>
          <cell r="AA262">
            <v>135</v>
          </cell>
          <cell r="AB262">
            <v>54</v>
          </cell>
          <cell r="AC262">
            <v>135</v>
          </cell>
          <cell r="AD262">
            <v>0</v>
          </cell>
          <cell r="AE262">
            <v>0</v>
          </cell>
          <cell r="AF262">
            <v>0</v>
          </cell>
        </row>
        <row r="263">
          <cell r="A263" t="str">
            <v>CP08/B0238/01857</v>
          </cell>
          <cell r="B263" t="str">
            <v>INV-OPR-ESTOC</v>
          </cell>
          <cell r="C263" t="str">
            <v>Cd-Rom</v>
          </cell>
          <cell r="D263" t="str">
            <v>TRADUCCIÓN Y TECNOLOGÍAS</v>
          </cell>
          <cell r="E263">
            <v>79</v>
          </cell>
          <cell r="F263">
            <v>2.1978</v>
          </cell>
          <cell r="G263">
            <v>173.63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79</v>
          </cell>
          <cell r="Q263">
            <v>173.63</v>
          </cell>
          <cell r="R263">
            <v>2.1978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79</v>
          </cell>
          <cell r="AA263">
            <v>173.63</v>
          </cell>
          <cell r="AB263">
            <v>79</v>
          </cell>
          <cell r="AC263">
            <v>173.63</v>
          </cell>
          <cell r="AD263">
            <v>0</v>
          </cell>
          <cell r="AE263">
            <v>0</v>
          </cell>
          <cell r="AF263">
            <v>0</v>
          </cell>
        </row>
        <row r="264">
          <cell r="A264" t="str">
            <v>CP08/B0241/01831</v>
          </cell>
          <cell r="B264" t="str">
            <v>INV-OPR-ESTOC</v>
          </cell>
          <cell r="C264" t="str">
            <v>Cd-Rom</v>
          </cell>
          <cell r="D264" t="str">
            <v>SDL TRADOS 2007 FREELANCE</v>
          </cell>
          <cell r="E264">
            <v>9</v>
          </cell>
          <cell r="F264">
            <v>2.0855000000000001</v>
          </cell>
          <cell r="G264">
            <v>18.77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9</v>
          </cell>
          <cell r="Q264">
            <v>18.77</v>
          </cell>
          <cell r="R264">
            <v>2.0855000000000001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9</v>
          </cell>
          <cell r="AA264">
            <v>18.77</v>
          </cell>
          <cell r="AB264">
            <v>9</v>
          </cell>
          <cell r="AC264">
            <v>18.77</v>
          </cell>
          <cell r="AD264">
            <v>0</v>
          </cell>
          <cell r="AE264">
            <v>0</v>
          </cell>
          <cell r="AF264">
            <v>0</v>
          </cell>
        </row>
        <row r="265">
          <cell r="A265" t="str">
            <v xml:space="preserve">CP08/B0241/01832  </v>
          </cell>
          <cell r="B265" t="str">
            <v>INV-OPR-ESTOC</v>
          </cell>
          <cell r="C265" t="str">
            <v>Cd-Rom</v>
          </cell>
          <cell r="D265" t="str">
            <v>MULTITERM 2007 SDL TRADOS</v>
          </cell>
          <cell r="E265">
            <v>9</v>
          </cell>
          <cell r="F265">
            <v>2.0855000000000001</v>
          </cell>
          <cell r="G265">
            <v>18.77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9</v>
          </cell>
          <cell r="Q265">
            <v>18.77</v>
          </cell>
          <cell r="R265">
            <v>2.0855000000000001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9</v>
          </cell>
          <cell r="AA265">
            <v>18.77</v>
          </cell>
          <cell r="AB265">
            <v>9</v>
          </cell>
          <cell r="AC265">
            <v>18.77</v>
          </cell>
          <cell r="AD265">
            <v>0</v>
          </cell>
          <cell r="AE265">
            <v>0</v>
          </cell>
          <cell r="AF265">
            <v>0</v>
          </cell>
        </row>
        <row r="266">
          <cell r="A266" t="str">
            <v>CP08/B0242/01798</v>
          </cell>
          <cell r="B266" t="str">
            <v>INV-OPR-ESTOC</v>
          </cell>
          <cell r="C266" t="str">
            <v>Cd-Rom</v>
          </cell>
          <cell r="D266" t="str">
            <v xml:space="preserve">LOCALIZACIÓN DE SOFTWARE </v>
          </cell>
          <cell r="E266">
            <v>0</v>
          </cell>
          <cell r="F266">
            <v>0</v>
          </cell>
          <cell r="G266">
            <v>0</v>
          </cell>
          <cell r="H266">
            <v>10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10</v>
          </cell>
          <cell r="N266">
            <v>25</v>
          </cell>
          <cell r="O266">
            <v>2.5</v>
          </cell>
          <cell r="P266">
            <v>10</v>
          </cell>
          <cell r="Q266">
            <v>25</v>
          </cell>
          <cell r="R266">
            <v>2.5</v>
          </cell>
          <cell r="S266">
            <v>0</v>
          </cell>
          <cell r="T266">
            <v>7</v>
          </cell>
          <cell r="U266">
            <v>0</v>
          </cell>
          <cell r="V266">
            <v>0</v>
          </cell>
          <cell r="W266">
            <v>7</v>
          </cell>
          <cell r="X266">
            <v>0.7</v>
          </cell>
          <cell r="Y266">
            <v>17.5</v>
          </cell>
          <cell r="Z266">
            <v>3</v>
          </cell>
          <cell r="AA266">
            <v>7.5</v>
          </cell>
          <cell r="AB266">
            <v>3</v>
          </cell>
          <cell r="AC266">
            <v>7.5</v>
          </cell>
          <cell r="AD266">
            <v>0</v>
          </cell>
          <cell r="AE266">
            <v>0</v>
          </cell>
          <cell r="AF266">
            <v>0</v>
          </cell>
        </row>
        <row r="267">
          <cell r="A267" t="str">
            <v>CP09/B0549/00165</v>
          </cell>
          <cell r="B267" t="str">
            <v>INV-OPR-ESTOC</v>
          </cell>
          <cell r="C267" t="str">
            <v>Cd-Rom</v>
          </cell>
          <cell r="D267" t="str">
            <v>DIRECCIÓ DE LA COMUNICACIÓ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</row>
        <row r="268">
          <cell r="A268" t="str">
            <v>CV03/04041/01963</v>
          </cell>
          <cell r="B268" t="str">
            <v>INV-OPR-ESTOC</v>
          </cell>
          <cell r="C268" t="str">
            <v>Dvd</v>
          </cell>
          <cell r="D268" t="str">
            <v>ETNOGRAFIA. VÍDEOS (3 DVD'S)</v>
          </cell>
          <cell r="E268">
            <v>1</v>
          </cell>
          <cell r="F268">
            <v>4.3882000000000003</v>
          </cell>
          <cell r="G268">
            <v>4.3899999999999997</v>
          </cell>
          <cell r="H268">
            <v>0</v>
          </cell>
          <cell r="I268">
            <v>0</v>
          </cell>
          <cell r="J268">
            <v>0</v>
          </cell>
          <cell r="K268">
            <v>125</v>
          </cell>
          <cell r="L268">
            <v>1</v>
          </cell>
          <cell r="M268">
            <v>125</v>
          </cell>
          <cell r="N268">
            <v>506.38</v>
          </cell>
          <cell r="O268">
            <v>4.0510000000000002</v>
          </cell>
          <cell r="P268">
            <v>127</v>
          </cell>
          <cell r="Q268">
            <v>510.76</v>
          </cell>
          <cell r="R268">
            <v>4.0217999999999998</v>
          </cell>
          <cell r="S268">
            <v>0</v>
          </cell>
          <cell r="T268">
            <v>1</v>
          </cell>
          <cell r="U268">
            <v>0</v>
          </cell>
          <cell r="V268">
            <v>0</v>
          </cell>
          <cell r="W268">
            <v>1</v>
          </cell>
          <cell r="X268">
            <v>7.8740157480314821E-3</v>
          </cell>
          <cell r="Y268">
            <v>4.0199999999999996</v>
          </cell>
          <cell r="Z268">
            <v>126</v>
          </cell>
          <cell r="AA268">
            <v>506.74</v>
          </cell>
          <cell r="AB268">
            <v>126</v>
          </cell>
          <cell r="AC268">
            <v>506.74</v>
          </cell>
          <cell r="AD268">
            <v>0</v>
          </cell>
          <cell r="AE268">
            <v>0</v>
          </cell>
          <cell r="AF268">
            <v>0</v>
          </cell>
        </row>
        <row r="269">
          <cell r="A269" t="str">
            <v>CV04/72112/01913</v>
          </cell>
          <cell r="B269" t="str">
            <v>INV-OPR-ESTOC</v>
          </cell>
          <cell r="C269" t="str">
            <v>Cd-Rom</v>
          </cell>
          <cell r="D269" t="str">
            <v>INTERVENCIÓN PSICOPEDAGÓGICA EN LOS TRANSTORNOS DEL DESARROLLO. VÍDEOS (2 CD'S)</v>
          </cell>
          <cell r="E269">
            <v>91</v>
          </cell>
          <cell r="F269">
            <v>3.12</v>
          </cell>
          <cell r="G269">
            <v>283.92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91</v>
          </cell>
          <cell r="Q269">
            <v>283.92</v>
          </cell>
          <cell r="R269">
            <v>3.12</v>
          </cell>
          <cell r="S269">
            <v>0</v>
          </cell>
          <cell r="T269">
            <v>1</v>
          </cell>
          <cell r="U269">
            <v>0</v>
          </cell>
          <cell r="V269">
            <v>0</v>
          </cell>
          <cell r="W269">
            <v>1</v>
          </cell>
          <cell r="X269">
            <v>1.098901098901095E-2</v>
          </cell>
          <cell r="Y269">
            <v>3.12</v>
          </cell>
          <cell r="Z269">
            <v>90</v>
          </cell>
          <cell r="AA269">
            <v>280.8</v>
          </cell>
          <cell r="AB269">
            <v>90</v>
          </cell>
          <cell r="AC269">
            <v>280.8</v>
          </cell>
          <cell r="AD269">
            <v>0</v>
          </cell>
          <cell r="AE269">
            <v>0</v>
          </cell>
          <cell r="AF269">
            <v>0</v>
          </cell>
        </row>
        <row r="270">
          <cell r="A270" t="str">
            <v>CV05/02112/00514</v>
          </cell>
          <cell r="B270" t="str">
            <v>INV-OPR-ESTOC</v>
          </cell>
          <cell r="C270" t="str">
            <v>Cd-Rom</v>
          </cell>
          <cell r="D270" t="str">
            <v>INTERVENCIÓ PSICOPEDAGÒGICA EN ELS TRASTORNS DEL DESENVOLUPAMENT. VÍDEOS (2 CD'S)</v>
          </cell>
          <cell r="E270">
            <v>42</v>
          </cell>
          <cell r="F270">
            <v>3.194</v>
          </cell>
          <cell r="G270">
            <v>134.15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42</v>
          </cell>
          <cell r="Q270">
            <v>134.15</v>
          </cell>
          <cell r="R270">
            <v>3.194</v>
          </cell>
          <cell r="S270">
            <v>0</v>
          </cell>
          <cell r="T270">
            <v>1</v>
          </cell>
          <cell r="U270">
            <v>0</v>
          </cell>
          <cell r="V270">
            <v>0</v>
          </cell>
          <cell r="W270">
            <v>1</v>
          </cell>
          <cell r="X270">
            <v>2.3809523809523725E-2</v>
          </cell>
          <cell r="Y270">
            <v>3.19</v>
          </cell>
          <cell r="Z270">
            <v>41</v>
          </cell>
          <cell r="AA270">
            <v>130.96</v>
          </cell>
          <cell r="AB270">
            <v>41</v>
          </cell>
          <cell r="AC270">
            <v>130.96</v>
          </cell>
          <cell r="AD270">
            <v>0</v>
          </cell>
          <cell r="AE270">
            <v>0</v>
          </cell>
          <cell r="AF270">
            <v>0</v>
          </cell>
        </row>
        <row r="271">
          <cell r="A271" t="str">
            <v>CV05/74176/01237</v>
          </cell>
          <cell r="B271" t="str">
            <v>INV-OPR-ESTOC</v>
          </cell>
          <cell r="C271" t="str">
            <v>Cd-Rom</v>
          </cell>
          <cell r="D271" t="str">
            <v>HISTORIA DEL ARTE UNIVERSAL</v>
          </cell>
          <cell r="E271">
            <v>106</v>
          </cell>
          <cell r="F271">
            <v>1.95</v>
          </cell>
          <cell r="G271">
            <v>206.7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106</v>
          </cell>
          <cell r="Q271">
            <v>206.7</v>
          </cell>
          <cell r="R271">
            <v>1.95</v>
          </cell>
          <cell r="S271">
            <v>0</v>
          </cell>
          <cell r="T271">
            <v>1</v>
          </cell>
          <cell r="U271">
            <v>0</v>
          </cell>
          <cell r="V271">
            <v>0</v>
          </cell>
          <cell r="W271">
            <v>1</v>
          </cell>
          <cell r="X271">
            <v>9.4339622641508303E-3</v>
          </cell>
          <cell r="Y271">
            <v>1.95</v>
          </cell>
          <cell r="Z271">
            <v>105</v>
          </cell>
          <cell r="AA271">
            <v>204.75</v>
          </cell>
          <cell r="AB271">
            <v>105</v>
          </cell>
          <cell r="AC271">
            <v>204.75</v>
          </cell>
          <cell r="AD271">
            <v>0</v>
          </cell>
          <cell r="AE271">
            <v>0</v>
          </cell>
          <cell r="AF271">
            <v>0</v>
          </cell>
        </row>
        <row r="272">
          <cell r="A272" t="str">
            <v>CV06/50052/02608</v>
          </cell>
          <cell r="B272" t="str">
            <v>INV-OPR-ESTOC</v>
          </cell>
          <cell r="C272" t="str">
            <v>Dvd</v>
          </cell>
          <cell r="D272" t="str">
            <v>GUÍA SOUND FORGE STUDIO RECURSOS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</row>
        <row r="273">
          <cell r="A273" t="str">
            <v>CV06/71004/00553</v>
          </cell>
          <cell r="B273" t="str">
            <v>INV-OPR-ESTOC</v>
          </cell>
          <cell r="C273" t="str">
            <v>Cd-Rom</v>
          </cell>
          <cell r="D273" t="str">
            <v>ESTADÍSTICA-ANÁLISIS DE DATOS (2 CD'S)</v>
          </cell>
          <cell r="E273">
            <v>101</v>
          </cell>
          <cell r="F273">
            <v>2.6112000000000002</v>
          </cell>
          <cell r="G273">
            <v>263.73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101</v>
          </cell>
          <cell r="Q273">
            <v>263.73</v>
          </cell>
          <cell r="R273">
            <v>2.6112000000000002</v>
          </cell>
          <cell r="S273">
            <v>0</v>
          </cell>
          <cell r="T273">
            <v>2</v>
          </cell>
          <cell r="U273">
            <v>0</v>
          </cell>
          <cell r="V273">
            <v>0</v>
          </cell>
          <cell r="W273">
            <v>2</v>
          </cell>
          <cell r="X273">
            <v>1.980198019801982E-2</v>
          </cell>
          <cell r="Y273">
            <v>5.22</v>
          </cell>
          <cell r="Z273">
            <v>99</v>
          </cell>
          <cell r="AA273">
            <v>258.51</v>
          </cell>
          <cell r="AB273">
            <v>99</v>
          </cell>
          <cell r="AC273">
            <v>258.51</v>
          </cell>
          <cell r="AD273">
            <v>0</v>
          </cell>
          <cell r="AE273">
            <v>0</v>
          </cell>
          <cell r="AF273">
            <v>0</v>
          </cell>
        </row>
        <row r="274">
          <cell r="A274" t="str">
            <v>CV06/73028/00557</v>
          </cell>
          <cell r="B274" t="str">
            <v>INV-OPR-ESTOC</v>
          </cell>
          <cell r="C274" t="str">
            <v>Cd-Rom</v>
          </cell>
          <cell r="D274" t="str">
            <v>PRESTACIÓN SOCIAL SUSTITUTORIA: UNA DECISIÓN COMPLEJA</v>
          </cell>
          <cell r="E274">
            <v>225</v>
          </cell>
          <cell r="F274">
            <v>2.5</v>
          </cell>
          <cell r="G274">
            <v>562.5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225</v>
          </cell>
          <cell r="Q274">
            <v>562.5</v>
          </cell>
          <cell r="R274">
            <v>2.5</v>
          </cell>
          <cell r="S274">
            <v>0</v>
          </cell>
          <cell r="T274">
            <v>1</v>
          </cell>
          <cell r="U274">
            <v>0</v>
          </cell>
          <cell r="V274">
            <v>0</v>
          </cell>
          <cell r="W274">
            <v>1</v>
          </cell>
          <cell r="X274">
            <v>4.4444444444444731E-3</v>
          </cell>
          <cell r="Y274">
            <v>2.5</v>
          </cell>
          <cell r="Z274">
            <v>224</v>
          </cell>
          <cell r="AA274">
            <v>560</v>
          </cell>
          <cell r="AB274">
            <v>224</v>
          </cell>
          <cell r="AC274">
            <v>560</v>
          </cell>
          <cell r="AD274">
            <v>0</v>
          </cell>
          <cell r="AE274">
            <v>0</v>
          </cell>
          <cell r="AF274">
            <v>0</v>
          </cell>
        </row>
        <row r="275">
          <cell r="A275" t="str">
            <v>CV06/80016/00718</v>
          </cell>
          <cell r="B275" t="str">
            <v>INV-OPR-ESTOC</v>
          </cell>
          <cell r="C275" t="str">
            <v>Cd-Rom</v>
          </cell>
          <cell r="D275" t="str">
            <v>METODOLOGÍAS CIENTÍFICAS EN PSICOLOGÍA</v>
          </cell>
          <cell r="E275">
            <v>11</v>
          </cell>
          <cell r="F275">
            <v>2.04</v>
          </cell>
          <cell r="G275">
            <v>22.44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1</v>
          </cell>
          <cell r="M275">
            <v>0</v>
          </cell>
          <cell r="N275">
            <v>0</v>
          </cell>
          <cell r="O275">
            <v>0</v>
          </cell>
          <cell r="P275">
            <v>12</v>
          </cell>
          <cell r="Q275">
            <v>22.44</v>
          </cell>
          <cell r="R275">
            <v>1.87</v>
          </cell>
          <cell r="S275">
            <v>0</v>
          </cell>
          <cell r="T275">
            <v>1</v>
          </cell>
          <cell r="U275">
            <v>0</v>
          </cell>
          <cell r="V275">
            <v>0</v>
          </cell>
          <cell r="W275">
            <v>1</v>
          </cell>
          <cell r="X275">
            <v>8.3333333333333259E-2</v>
          </cell>
          <cell r="Y275">
            <v>1.87</v>
          </cell>
          <cell r="Z275">
            <v>11</v>
          </cell>
          <cell r="AA275">
            <v>20.57</v>
          </cell>
          <cell r="AB275">
            <v>11</v>
          </cell>
          <cell r="AC275">
            <v>20.57</v>
          </cell>
          <cell r="AD275">
            <v>0</v>
          </cell>
          <cell r="AE275">
            <v>0</v>
          </cell>
          <cell r="AF275">
            <v>0</v>
          </cell>
        </row>
        <row r="276">
          <cell r="A276" t="str">
            <v>CV08/04148/00663</v>
          </cell>
          <cell r="B276" t="str">
            <v>INV-OPR-ESTOC</v>
          </cell>
          <cell r="C276" t="str">
            <v>Cd-Rom</v>
          </cell>
          <cell r="D276" t="str">
            <v>LA REPRESENTACIÓ TEATRAL (VÍDEOS)</v>
          </cell>
          <cell r="E276">
            <v>8</v>
          </cell>
          <cell r="F276">
            <v>1.95</v>
          </cell>
          <cell r="G276">
            <v>15.6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8</v>
          </cell>
          <cell r="Q276">
            <v>15.6</v>
          </cell>
          <cell r="R276">
            <v>1.95</v>
          </cell>
          <cell r="S276">
            <v>0</v>
          </cell>
          <cell r="T276">
            <v>1</v>
          </cell>
          <cell r="U276">
            <v>0</v>
          </cell>
          <cell r="V276">
            <v>0</v>
          </cell>
          <cell r="W276">
            <v>1</v>
          </cell>
          <cell r="X276">
            <v>0.125</v>
          </cell>
          <cell r="Y276">
            <v>1.95</v>
          </cell>
          <cell r="Z276">
            <v>7</v>
          </cell>
          <cell r="AA276">
            <v>13.65</v>
          </cell>
          <cell r="AB276">
            <v>7</v>
          </cell>
          <cell r="AC276">
            <v>13.65</v>
          </cell>
          <cell r="AD276">
            <v>0</v>
          </cell>
          <cell r="AE276">
            <v>0</v>
          </cell>
          <cell r="AF276">
            <v>0</v>
          </cell>
        </row>
        <row r="277">
          <cell r="A277" t="str">
            <v>CV08/07063/00616</v>
          </cell>
          <cell r="B277" t="str">
            <v>INV-OPR-ESTOC</v>
          </cell>
          <cell r="C277" t="str">
            <v>Cd-Rom</v>
          </cell>
          <cell r="D277" t="str">
            <v>AVANTGUARDES I LITERATURA A EUROPA I A CATALUNYA</v>
          </cell>
          <cell r="E277">
            <v>40</v>
          </cell>
          <cell r="F277">
            <v>1.95</v>
          </cell>
          <cell r="G277">
            <v>78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40</v>
          </cell>
          <cell r="Q277">
            <v>78</v>
          </cell>
          <cell r="R277">
            <v>1.95</v>
          </cell>
          <cell r="S277">
            <v>0</v>
          </cell>
          <cell r="T277">
            <v>1</v>
          </cell>
          <cell r="U277">
            <v>0</v>
          </cell>
          <cell r="V277">
            <v>0</v>
          </cell>
          <cell r="W277">
            <v>1</v>
          </cell>
          <cell r="X277">
            <v>2.4999999999999911E-2</v>
          </cell>
          <cell r="Y277">
            <v>1.95</v>
          </cell>
          <cell r="Z277">
            <v>39</v>
          </cell>
          <cell r="AA277">
            <v>76.05</v>
          </cell>
          <cell r="AB277">
            <v>38</v>
          </cell>
          <cell r="AC277">
            <v>74.099999999999994</v>
          </cell>
          <cell r="AD277">
            <v>-1</v>
          </cell>
          <cell r="AE277">
            <v>-1.95</v>
          </cell>
          <cell r="AF277">
            <v>1</v>
          </cell>
        </row>
        <row r="278">
          <cell r="A278" t="str">
            <v>CV08/07065/00729</v>
          </cell>
          <cell r="B278" t="str">
            <v>INV-OPR-ESTOC</v>
          </cell>
          <cell r="C278" t="str">
            <v>Cd-Rom</v>
          </cell>
          <cell r="D278" t="str">
            <v>ASSESSORAMENT I SERVEIS LINGÜÍSTICS. ACTIVITATS DE REVISIÓ DE TEXTOS ORALS</v>
          </cell>
          <cell r="E278">
            <v>45</v>
          </cell>
          <cell r="F278">
            <v>1.95</v>
          </cell>
          <cell r="G278">
            <v>87.75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45</v>
          </cell>
          <cell r="Q278">
            <v>87.75</v>
          </cell>
          <cell r="R278">
            <v>1.95</v>
          </cell>
          <cell r="S278">
            <v>0</v>
          </cell>
          <cell r="T278">
            <v>1</v>
          </cell>
          <cell r="U278">
            <v>0</v>
          </cell>
          <cell r="V278">
            <v>0</v>
          </cell>
          <cell r="W278">
            <v>1</v>
          </cell>
          <cell r="X278">
            <v>2.2222222222222143E-2</v>
          </cell>
          <cell r="Y278">
            <v>1.95</v>
          </cell>
          <cell r="Z278">
            <v>44</v>
          </cell>
          <cell r="AA278">
            <v>85.8</v>
          </cell>
          <cell r="AB278">
            <v>44</v>
          </cell>
          <cell r="AC278">
            <v>85.8</v>
          </cell>
          <cell r="AD278">
            <v>0</v>
          </cell>
          <cell r="AE278">
            <v>0</v>
          </cell>
          <cell r="AF278">
            <v>0</v>
          </cell>
        </row>
        <row r="279">
          <cell r="A279" t="str">
            <v>CV08/10014/00650</v>
          </cell>
          <cell r="B279" t="str">
            <v>INV-OPR-ESTOC</v>
          </cell>
          <cell r="C279" t="str">
            <v>Cd-Rom</v>
          </cell>
          <cell r="D279" t="str">
            <v>ESTADÍSTICA: PRENDRE DECISIONS A PARTIR DE DADES</v>
          </cell>
          <cell r="E279">
            <v>352</v>
          </cell>
          <cell r="F279">
            <v>1.1446000000000001</v>
          </cell>
          <cell r="G279">
            <v>402.9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3</v>
          </cell>
          <cell r="M279">
            <v>0</v>
          </cell>
          <cell r="N279">
            <v>0</v>
          </cell>
          <cell r="O279">
            <v>0</v>
          </cell>
          <cell r="P279">
            <v>355</v>
          </cell>
          <cell r="Q279">
            <v>402.9</v>
          </cell>
          <cell r="R279">
            <v>1.1349</v>
          </cell>
          <cell r="S279">
            <v>0</v>
          </cell>
          <cell r="T279">
            <v>1</v>
          </cell>
          <cell r="U279">
            <v>2</v>
          </cell>
          <cell r="V279">
            <v>0</v>
          </cell>
          <cell r="W279">
            <v>3</v>
          </cell>
          <cell r="X279">
            <v>8.4507042253521014E-3</v>
          </cell>
          <cell r="Y279">
            <v>3.4</v>
          </cell>
          <cell r="Z279">
            <v>352</v>
          </cell>
          <cell r="AA279">
            <v>399.49</v>
          </cell>
          <cell r="AB279">
            <v>352</v>
          </cell>
          <cell r="AC279">
            <v>399.49</v>
          </cell>
          <cell r="AD279">
            <v>0</v>
          </cell>
          <cell r="AE279">
            <v>0</v>
          </cell>
          <cell r="AF279">
            <v>0</v>
          </cell>
        </row>
        <row r="280">
          <cell r="A280" t="str">
            <v>D05/16040/00964</v>
          </cell>
          <cell r="B280" t="str">
            <v>INV-OPR-ESTOC</v>
          </cell>
          <cell r="C280" t="str">
            <v>Dvd</v>
          </cell>
          <cell r="D280" t="str">
            <v>RECURSOS PRÀCTICS DE VÍDEO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5</v>
          </cell>
          <cell r="J280">
            <v>0</v>
          </cell>
          <cell r="K280">
            <v>0</v>
          </cell>
          <cell r="L280">
            <v>0</v>
          </cell>
          <cell r="M280">
            <v>5</v>
          </cell>
          <cell r="N280">
            <v>14.72</v>
          </cell>
          <cell r="O280">
            <v>2.9449999999999998</v>
          </cell>
          <cell r="P280">
            <v>5</v>
          </cell>
          <cell r="Q280">
            <v>14.72</v>
          </cell>
          <cell r="R280">
            <v>2.9449999999999998</v>
          </cell>
          <cell r="S280">
            <v>0</v>
          </cell>
          <cell r="T280">
            <v>2</v>
          </cell>
          <cell r="U280">
            <v>0</v>
          </cell>
          <cell r="V280">
            <v>0</v>
          </cell>
          <cell r="W280">
            <v>2</v>
          </cell>
          <cell r="X280">
            <v>0.4</v>
          </cell>
          <cell r="Y280">
            <v>5.89</v>
          </cell>
          <cell r="Z280">
            <v>3</v>
          </cell>
          <cell r="AA280">
            <v>8.83</v>
          </cell>
          <cell r="AB280">
            <v>4</v>
          </cell>
          <cell r="AC280">
            <v>11.78</v>
          </cell>
          <cell r="AD280">
            <v>1</v>
          </cell>
          <cell r="AE280">
            <v>2.94</v>
          </cell>
          <cell r="AF280">
            <v>1</v>
          </cell>
        </row>
        <row r="281">
          <cell r="A281" t="str">
            <v>D06/10054/01030</v>
          </cell>
          <cell r="B281" t="str">
            <v>INV-OPR-ESTOC</v>
          </cell>
          <cell r="C281" t="str">
            <v>Vídeo</v>
          </cell>
          <cell r="D281" t="str">
            <v>ERIN BROCKOVICH</v>
          </cell>
          <cell r="E281">
            <v>3</v>
          </cell>
          <cell r="F281">
            <v>8.4936000000000007</v>
          </cell>
          <cell r="G281">
            <v>25.48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3</v>
          </cell>
          <cell r="Q281">
            <v>25.48</v>
          </cell>
          <cell r="R281">
            <v>8.4936000000000007</v>
          </cell>
          <cell r="S281">
            <v>0</v>
          </cell>
          <cell r="T281">
            <v>1</v>
          </cell>
          <cell r="U281">
            <v>0</v>
          </cell>
          <cell r="V281">
            <v>0</v>
          </cell>
          <cell r="W281">
            <v>1</v>
          </cell>
          <cell r="X281">
            <v>0.33333333333333304</v>
          </cell>
          <cell r="Y281">
            <v>8.49</v>
          </cell>
          <cell r="Z281">
            <v>2</v>
          </cell>
          <cell r="AA281">
            <v>16.989999999999998</v>
          </cell>
          <cell r="AB281">
            <v>2</v>
          </cell>
          <cell r="AC281">
            <v>16.989999999999998</v>
          </cell>
          <cell r="AD281">
            <v>0</v>
          </cell>
          <cell r="AE281">
            <v>0</v>
          </cell>
          <cell r="AF281">
            <v>0</v>
          </cell>
        </row>
        <row r="282">
          <cell r="A282" t="str">
            <v>D06/18001/02127</v>
          </cell>
          <cell r="B282" t="str">
            <v>INV-OPR-ESTOC</v>
          </cell>
          <cell r="C282" t="str">
            <v>Dvd</v>
          </cell>
          <cell r="D282" t="str">
            <v>CREATIVITAT PUBLICITÀRIA I</v>
          </cell>
          <cell r="E282">
            <v>30</v>
          </cell>
          <cell r="F282">
            <v>2.7004999999999999</v>
          </cell>
          <cell r="G282">
            <v>81.02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30</v>
          </cell>
          <cell r="Q282">
            <v>81.02</v>
          </cell>
          <cell r="R282">
            <v>2.7004999999999999</v>
          </cell>
          <cell r="S282">
            <v>0</v>
          </cell>
          <cell r="T282">
            <v>2</v>
          </cell>
          <cell r="U282">
            <v>0</v>
          </cell>
          <cell r="V282">
            <v>0</v>
          </cell>
          <cell r="W282">
            <v>2</v>
          </cell>
          <cell r="X282">
            <v>6.6666666666666652E-2</v>
          </cell>
          <cell r="Y282">
            <v>5.4</v>
          </cell>
          <cell r="Z282">
            <v>28</v>
          </cell>
          <cell r="AA282">
            <v>75.61</v>
          </cell>
          <cell r="AB282">
            <v>28</v>
          </cell>
          <cell r="AC282">
            <v>75.61</v>
          </cell>
          <cell r="AD282">
            <v>0</v>
          </cell>
          <cell r="AE282">
            <v>0</v>
          </cell>
          <cell r="AF282">
            <v>0</v>
          </cell>
        </row>
        <row r="283">
          <cell r="A283" t="str">
            <v>D06/50044/02138</v>
          </cell>
          <cell r="B283" t="str">
            <v>INV-OPR-ESTOC</v>
          </cell>
          <cell r="C283" t="str">
            <v>Dvd</v>
          </cell>
          <cell r="D283" t="str">
            <v>RECURSOS PRODUCTION STUDIO</v>
          </cell>
          <cell r="E283">
            <v>122</v>
          </cell>
          <cell r="F283">
            <v>2.5689000000000002</v>
          </cell>
          <cell r="G283">
            <v>313.39999999999998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122</v>
          </cell>
          <cell r="Q283">
            <v>313.39999999999998</v>
          </cell>
          <cell r="R283">
            <v>2.5689000000000002</v>
          </cell>
          <cell r="S283">
            <v>0</v>
          </cell>
          <cell r="T283">
            <v>1</v>
          </cell>
          <cell r="U283">
            <v>0</v>
          </cell>
          <cell r="V283">
            <v>0</v>
          </cell>
          <cell r="W283">
            <v>1</v>
          </cell>
          <cell r="X283">
            <v>8.1967213114753079E-3</v>
          </cell>
          <cell r="Y283">
            <v>2.57</v>
          </cell>
          <cell r="Z283">
            <v>121</v>
          </cell>
          <cell r="AA283">
            <v>310.83999999999997</v>
          </cell>
          <cell r="AB283">
            <v>121</v>
          </cell>
          <cell r="AC283">
            <v>310.83999999999997</v>
          </cell>
          <cell r="AD283">
            <v>0</v>
          </cell>
          <cell r="AE283">
            <v>0</v>
          </cell>
          <cell r="AF283">
            <v>0</v>
          </cell>
        </row>
        <row r="284">
          <cell r="A284" t="str">
            <v>D06/80054/01031</v>
          </cell>
          <cell r="B284" t="str">
            <v>INV-OPR-ESTOC</v>
          </cell>
          <cell r="C284" t="str">
            <v>Vídeo</v>
          </cell>
          <cell r="D284" t="str">
            <v>ERIN BROCKOVICH</v>
          </cell>
          <cell r="E284">
            <v>9</v>
          </cell>
          <cell r="F284">
            <v>8.4132999999999996</v>
          </cell>
          <cell r="G284">
            <v>75.72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9</v>
          </cell>
          <cell r="Q284">
            <v>75.72</v>
          </cell>
          <cell r="R284">
            <v>8.4132999999999996</v>
          </cell>
          <cell r="S284">
            <v>0</v>
          </cell>
          <cell r="T284">
            <v>1</v>
          </cell>
          <cell r="U284">
            <v>0</v>
          </cell>
          <cell r="V284">
            <v>0</v>
          </cell>
          <cell r="W284">
            <v>1</v>
          </cell>
          <cell r="X284">
            <v>0.11111111111111094</v>
          </cell>
          <cell r="Y284">
            <v>8.41</v>
          </cell>
          <cell r="Z284">
            <v>8</v>
          </cell>
          <cell r="AA284">
            <v>67.31</v>
          </cell>
          <cell r="AB284">
            <v>8</v>
          </cell>
          <cell r="AC284">
            <v>67.31</v>
          </cell>
          <cell r="AD284">
            <v>0</v>
          </cell>
          <cell r="AE284">
            <v>0</v>
          </cell>
          <cell r="AF284">
            <v>0</v>
          </cell>
        </row>
        <row r="285">
          <cell r="A285" t="str">
            <v>D06/88001/02127</v>
          </cell>
          <cell r="B285" t="str">
            <v>INV-OPR-ESTOC</v>
          </cell>
          <cell r="C285" t="str">
            <v>Dvd</v>
          </cell>
          <cell r="D285" t="str">
            <v>CREATIVIDAD PUBICITARIA I</v>
          </cell>
          <cell r="E285">
            <v>41</v>
          </cell>
          <cell r="F285">
            <v>2.6920999999999999</v>
          </cell>
          <cell r="G285">
            <v>110.38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41</v>
          </cell>
          <cell r="Q285">
            <v>110.38</v>
          </cell>
          <cell r="R285">
            <v>2.6920999999999999</v>
          </cell>
          <cell r="S285">
            <v>0</v>
          </cell>
          <cell r="T285">
            <v>1</v>
          </cell>
          <cell r="U285">
            <v>0</v>
          </cell>
          <cell r="V285">
            <v>0</v>
          </cell>
          <cell r="W285">
            <v>1</v>
          </cell>
          <cell r="X285">
            <v>2.4390243902439046E-2</v>
          </cell>
          <cell r="Y285">
            <v>2.69</v>
          </cell>
          <cell r="Z285">
            <v>40</v>
          </cell>
          <cell r="AA285">
            <v>107.68</v>
          </cell>
          <cell r="AB285">
            <v>40</v>
          </cell>
          <cell r="AC285">
            <v>107.68</v>
          </cell>
          <cell r="AD285">
            <v>0</v>
          </cell>
          <cell r="AE285">
            <v>0</v>
          </cell>
          <cell r="AF285">
            <v>0</v>
          </cell>
        </row>
        <row r="286">
          <cell r="A286" t="str">
            <v>D07/92306/00000</v>
          </cell>
          <cell r="B286" t="str">
            <v>INV-OPR-ESTOC</v>
          </cell>
          <cell r="C286" t="str">
            <v>Cd-rom</v>
          </cell>
          <cell r="D286" t="str">
            <v>MÁQUINA VIRTUAL DE VIRTUAL PC DE BASO CON EL SOFTWARE 1, 2 Y 3</v>
          </cell>
          <cell r="E286">
            <v>117</v>
          </cell>
          <cell r="F286">
            <v>2.12</v>
          </cell>
          <cell r="G286">
            <v>248.04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117</v>
          </cell>
          <cell r="Q286">
            <v>248.04</v>
          </cell>
          <cell r="R286">
            <v>2.12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117</v>
          </cell>
          <cell r="AA286">
            <v>248.04</v>
          </cell>
          <cell r="AB286">
            <v>117</v>
          </cell>
          <cell r="AC286">
            <v>248.04</v>
          </cell>
          <cell r="AD286">
            <v>0</v>
          </cell>
          <cell r="AE286">
            <v>0</v>
          </cell>
          <cell r="AF286">
            <v>0</v>
          </cell>
        </row>
        <row r="287">
          <cell r="A287" t="str">
            <v>D07/92306/00001</v>
          </cell>
          <cell r="B287" t="str">
            <v>INV-OPR-ESTOC</v>
          </cell>
          <cell r="C287" t="str">
            <v>Dvd</v>
          </cell>
          <cell r="D287" t="str">
            <v>MICROSOFT SQL SERVER 2005 DEVELOPER EDITION CD1 Y CD 2 SPANISH</v>
          </cell>
          <cell r="E287">
            <v>64</v>
          </cell>
          <cell r="F287">
            <v>2.5701999999999998</v>
          </cell>
          <cell r="G287">
            <v>164.49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64</v>
          </cell>
          <cell r="Q287">
            <v>164.49</v>
          </cell>
          <cell r="R287">
            <v>2.5701999999999998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64</v>
          </cell>
          <cell r="AA287">
            <v>164.49</v>
          </cell>
          <cell r="AB287">
            <v>63</v>
          </cell>
          <cell r="AC287">
            <v>161.91999999999999</v>
          </cell>
          <cell r="AD287">
            <v>-1</v>
          </cell>
          <cell r="AE287">
            <v>-2.57</v>
          </cell>
          <cell r="AF287">
            <v>1</v>
          </cell>
        </row>
        <row r="288">
          <cell r="A288" t="str">
            <v>D07/92306/00002</v>
          </cell>
          <cell r="B288" t="str">
            <v>INV-OPR-ESTOC</v>
          </cell>
          <cell r="C288" t="str">
            <v>Cd-rom</v>
          </cell>
          <cell r="D288" t="str">
            <v>VISUAL STUDIO 2005 PROFESSIONAL CD1 Y CD2 SPANISH</v>
          </cell>
          <cell r="E288">
            <v>116</v>
          </cell>
          <cell r="F288">
            <v>2.1168999999999998</v>
          </cell>
          <cell r="G288">
            <v>245.56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116</v>
          </cell>
          <cell r="Q288">
            <v>245.56</v>
          </cell>
          <cell r="R288">
            <v>2.1168999999999998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116</v>
          </cell>
          <cell r="AA288">
            <v>245.56</v>
          </cell>
          <cell r="AB288">
            <v>116</v>
          </cell>
          <cell r="AC288">
            <v>245.56</v>
          </cell>
          <cell r="AD288">
            <v>0</v>
          </cell>
          <cell r="AE288">
            <v>0</v>
          </cell>
          <cell r="AF288">
            <v>0</v>
          </cell>
        </row>
        <row r="289">
          <cell r="A289" t="str">
            <v>D07/92306/00003</v>
          </cell>
          <cell r="B289" t="str">
            <v>INV-OPR-ESTOC</v>
          </cell>
          <cell r="C289" t="str">
            <v>Dvd</v>
          </cell>
          <cell r="D289" t="str">
            <v>MICROSOFT SQL SERVER 2008 DEVELOPER  EDITION CD1 Y CD SPANISH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</row>
        <row r="290">
          <cell r="A290" t="str">
            <v>D07/92306/00004</v>
          </cell>
          <cell r="B290" t="str">
            <v>INV-OPR-ESTOC</v>
          </cell>
          <cell r="C290" t="str">
            <v>Dvd</v>
          </cell>
          <cell r="D290" t="str">
            <v>VISUAL STUDIO 2008 TEAM SYSTEM TRIAL  CD1, CD2 Y CD3. FUNDATION SERVER TRIAL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</row>
        <row r="291">
          <cell r="A291" t="str">
            <v>D07/92306/00005</v>
          </cell>
          <cell r="B291" t="str">
            <v>INV-OPR-ESTOC</v>
          </cell>
          <cell r="C291" t="str">
            <v>Dvd</v>
          </cell>
          <cell r="D291" t="str">
            <v>MICROSOFT PROJECT PROFESSIONAL 2007 SPANISH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</row>
        <row r="292">
          <cell r="A292" t="str">
            <v>D07/92306/00006</v>
          </cell>
          <cell r="B292" t="str">
            <v>INV-OPR-ESTOC</v>
          </cell>
          <cell r="C292" t="str">
            <v>Dvd</v>
          </cell>
          <cell r="D292" t="str">
            <v>MICROSOFT SHAREPOINT PORTAL SERVER 2007 SPANISH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</row>
        <row r="293">
          <cell r="A293" t="str">
            <v>D08/04501/02327</v>
          </cell>
          <cell r="B293" t="str">
            <v>INV-OPR-ESTOC</v>
          </cell>
          <cell r="C293" t="str">
            <v>Dvd</v>
          </cell>
          <cell r="D293" t="str">
            <v>ROSTRES D'UNA DIVINITAT VENEÇOLANA</v>
          </cell>
          <cell r="E293">
            <v>77</v>
          </cell>
          <cell r="F293">
            <v>2.5996999999999999</v>
          </cell>
          <cell r="G293">
            <v>200.18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1</v>
          </cell>
          <cell r="M293">
            <v>0</v>
          </cell>
          <cell r="N293">
            <v>0</v>
          </cell>
          <cell r="O293">
            <v>0</v>
          </cell>
          <cell r="P293">
            <v>78</v>
          </cell>
          <cell r="Q293">
            <v>200.18</v>
          </cell>
          <cell r="R293">
            <v>2.5663999999999998</v>
          </cell>
          <cell r="S293">
            <v>0</v>
          </cell>
          <cell r="T293">
            <v>1</v>
          </cell>
          <cell r="U293">
            <v>0</v>
          </cell>
          <cell r="V293">
            <v>0</v>
          </cell>
          <cell r="W293">
            <v>1</v>
          </cell>
          <cell r="X293">
            <v>1.2820512820512775E-2</v>
          </cell>
          <cell r="Y293">
            <v>2.57</v>
          </cell>
          <cell r="Z293">
            <v>77</v>
          </cell>
          <cell r="AA293">
            <v>197.61</v>
          </cell>
          <cell r="AB293">
            <v>77</v>
          </cell>
          <cell r="AC293">
            <v>197.61</v>
          </cell>
          <cell r="AD293">
            <v>0</v>
          </cell>
          <cell r="AE293">
            <v>0</v>
          </cell>
          <cell r="AF293">
            <v>0</v>
          </cell>
        </row>
        <row r="294">
          <cell r="A294" t="str">
            <v>D08/04523/01205</v>
          </cell>
          <cell r="B294" t="str">
            <v>INV-OPR-ESTOC</v>
          </cell>
          <cell r="C294" t="str">
            <v>Dvd</v>
          </cell>
          <cell r="D294" t="str">
            <v>ANÀLISI MULTIMEDIA D'OBRES D'ART</v>
          </cell>
          <cell r="E294">
            <v>23</v>
          </cell>
          <cell r="F294">
            <v>2.5951</v>
          </cell>
          <cell r="G294">
            <v>59.69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2</v>
          </cell>
          <cell r="M294">
            <v>0</v>
          </cell>
          <cell r="N294">
            <v>0</v>
          </cell>
          <cell r="O294">
            <v>0</v>
          </cell>
          <cell r="P294">
            <v>25</v>
          </cell>
          <cell r="Q294">
            <v>59.69</v>
          </cell>
          <cell r="R294">
            <v>2.3875000000000002</v>
          </cell>
          <cell r="S294">
            <v>0</v>
          </cell>
          <cell r="T294">
            <v>1</v>
          </cell>
          <cell r="U294">
            <v>0</v>
          </cell>
          <cell r="V294">
            <v>0</v>
          </cell>
          <cell r="W294">
            <v>1</v>
          </cell>
          <cell r="X294">
            <v>0.04</v>
          </cell>
          <cell r="Y294">
            <v>2.39</v>
          </cell>
          <cell r="Z294">
            <v>24</v>
          </cell>
          <cell r="AA294">
            <v>57.3</v>
          </cell>
          <cell r="AB294">
            <v>24</v>
          </cell>
          <cell r="AC294">
            <v>57.3</v>
          </cell>
          <cell r="AD294">
            <v>0</v>
          </cell>
          <cell r="AE294">
            <v>0</v>
          </cell>
          <cell r="AF294">
            <v>0</v>
          </cell>
        </row>
        <row r="295">
          <cell r="A295" t="str">
            <v>D08/18023/00465</v>
          </cell>
          <cell r="B295" t="str">
            <v>INV-OPR-ESTOC</v>
          </cell>
          <cell r="C295" t="str">
            <v>Dvd</v>
          </cell>
          <cell r="D295" t="str">
            <v>COMUNICACIÓ PERSUASIVA EN ELS MITJANS DIGITALS</v>
          </cell>
          <cell r="E295">
            <v>2</v>
          </cell>
          <cell r="F295">
            <v>2.8492999999999999</v>
          </cell>
          <cell r="G295">
            <v>5.7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2</v>
          </cell>
          <cell r="Q295">
            <v>5.7</v>
          </cell>
          <cell r="R295">
            <v>2.8492999999999999</v>
          </cell>
          <cell r="S295">
            <v>0</v>
          </cell>
          <cell r="T295">
            <v>1</v>
          </cell>
          <cell r="U295">
            <v>0</v>
          </cell>
          <cell r="V295">
            <v>0</v>
          </cell>
          <cell r="W295">
            <v>1</v>
          </cell>
          <cell r="X295">
            <v>0.5</v>
          </cell>
          <cell r="Y295">
            <v>2.85</v>
          </cell>
          <cell r="Z295">
            <v>1</v>
          </cell>
          <cell r="AA295">
            <v>2.85</v>
          </cell>
          <cell r="AB295">
            <v>1</v>
          </cell>
          <cell r="AC295">
            <v>2.85</v>
          </cell>
          <cell r="AD295">
            <v>0</v>
          </cell>
          <cell r="AE295">
            <v>0</v>
          </cell>
          <cell r="AF295">
            <v>0</v>
          </cell>
        </row>
        <row r="296">
          <cell r="A296" t="str">
            <v>D08/74501/02327</v>
          </cell>
          <cell r="B296" t="str">
            <v>INV-OPR-ESTOC</v>
          </cell>
          <cell r="C296" t="str">
            <v>Dvd</v>
          </cell>
          <cell r="D296" t="str">
            <v>ROSTRES D'UNA DIVINITAT VENEÇOLANA</v>
          </cell>
          <cell r="E296">
            <v>119</v>
          </cell>
          <cell r="F296">
            <v>2.6110000000000002</v>
          </cell>
          <cell r="G296">
            <v>310.70999999999998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119</v>
          </cell>
          <cell r="Q296">
            <v>310.70999999999998</v>
          </cell>
          <cell r="R296">
            <v>2.6110000000000002</v>
          </cell>
          <cell r="S296">
            <v>0</v>
          </cell>
          <cell r="T296">
            <v>1</v>
          </cell>
          <cell r="U296">
            <v>0</v>
          </cell>
          <cell r="V296">
            <v>0</v>
          </cell>
          <cell r="W296">
            <v>1</v>
          </cell>
          <cell r="X296">
            <v>8.4033613445377853E-3</v>
          </cell>
          <cell r="Y296">
            <v>2.61</v>
          </cell>
          <cell r="Z296">
            <v>118</v>
          </cell>
          <cell r="AA296">
            <v>308.10000000000002</v>
          </cell>
          <cell r="AB296">
            <v>118</v>
          </cell>
          <cell r="AC296">
            <v>308.10000000000002</v>
          </cell>
          <cell r="AD296">
            <v>0</v>
          </cell>
          <cell r="AE296">
            <v>0</v>
          </cell>
          <cell r="AF296">
            <v>0</v>
          </cell>
        </row>
        <row r="297">
          <cell r="A297" t="str">
            <v>D08/74523/01205</v>
          </cell>
          <cell r="B297" t="str">
            <v>INV-OPR-ESTOC</v>
          </cell>
          <cell r="C297" t="str">
            <v>Dvd</v>
          </cell>
          <cell r="D297" t="str">
            <v>ANÁLISIS MULTIMEDIA DE OBRAS DE ARTE</v>
          </cell>
          <cell r="E297">
            <v>104</v>
          </cell>
          <cell r="F297">
            <v>2.5194999999999999</v>
          </cell>
          <cell r="G297">
            <v>262.02999999999997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104</v>
          </cell>
          <cell r="Q297">
            <v>262.02999999999997</v>
          </cell>
          <cell r="R297">
            <v>2.5194999999999999</v>
          </cell>
          <cell r="S297">
            <v>0</v>
          </cell>
          <cell r="T297">
            <v>1</v>
          </cell>
          <cell r="U297">
            <v>0</v>
          </cell>
          <cell r="V297">
            <v>0</v>
          </cell>
          <cell r="W297">
            <v>1</v>
          </cell>
          <cell r="X297">
            <v>9.6153846153845812E-3</v>
          </cell>
          <cell r="Y297">
            <v>2.52</v>
          </cell>
          <cell r="Z297">
            <v>103</v>
          </cell>
          <cell r="AA297">
            <v>259.51</v>
          </cell>
          <cell r="AB297">
            <v>103</v>
          </cell>
          <cell r="AC297">
            <v>259.51</v>
          </cell>
          <cell r="AD297">
            <v>0</v>
          </cell>
          <cell r="AE297">
            <v>0</v>
          </cell>
          <cell r="AF297">
            <v>0</v>
          </cell>
        </row>
        <row r="298">
          <cell r="A298" t="str">
            <v>D08/88023/00465</v>
          </cell>
          <cell r="B298" t="str">
            <v>INV-OPR-ESTOC</v>
          </cell>
          <cell r="C298" t="str">
            <v>Dvd</v>
          </cell>
          <cell r="D298" t="str">
            <v>COMUNICACIÓN PERSUASIVA EN LOS MEDIOS DIGITALES</v>
          </cell>
          <cell r="E298">
            <v>81</v>
          </cell>
          <cell r="F298">
            <v>2.79</v>
          </cell>
          <cell r="G298">
            <v>225.99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81</v>
          </cell>
          <cell r="Q298">
            <v>225.99</v>
          </cell>
          <cell r="R298">
            <v>2.79</v>
          </cell>
          <cell r="S298">
            <v>0</v>
          </cell>
          <cell r="T298">
            <v>1</v>
          </cell>
          <cell r="U298">
            <v>0</v>
          </cell>
          <cell r="V298">
            <v>0</v>
          </cell>
          <cell r="W298">
            <v>1</v>
          </cell>
          <cell r="X298">
            <v>1.2345679012345734E-2</v>
          </cell>
          <cell r="Y298">
            <v>2.79</v>
          </cell>
          <cell r="Z298">
            <v>80</v>
          </cell>
          <cell r="AA298">
            <v>223.2</v>
          </cell>
          <cell r="AB298">
            <v>80</v>
          </cell>
          <cell r="AC298">
            <v>223.2</v>
          </cell>
          <cell r="AD298">
            <v>0</v>
          </cell>
          <cell r="AE298">
            <v>0</v>
          </cell>
          <cell r="AF298">
            <v>0</v>
          </cell>
        </row>
        <row r="299">
          <cell r="A299" t="str">
            <v>D08/B0146/00284</v>
          </cell>
          <cell r="B299" t="str">
            <v>INV-OPR-ESTOC</v>
          </cell>
          <cell r="C299" t="str">
            <v>Dvd</v>
          </cell>
          <cell r="D299" t="str">
            <v>DIRECCIÓN DE LA COMUNICACIÓN</v>
          </cell>
          <cell r="E299">
            <v>142</v>
          </cell>
          <cell r="F299">
            <v>2.6263999999999998</v>
          </cell>
          <cell r="G299">
            <v>372.95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142</v>
          </cell>
          <cell r="Q299">
            <v>372.95</v>
          </cell>
          <cell r="R299">
            <v>2.6263999999999998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142</v>
          </cell>
          <cell r="AA299">
            <v>372.95</v>
          </cell>
          <cell r="AB299">
            <v>142</v>
          </cell>
          <cell r="AC299">
            <v>372.95</v>
          </cell>
          <cell r="AD299">
            <v>0</v>
          </cell>
          <cell r="AE299">
            <v>0</v>
          </cell>
          <cell r="AF299">
            <v>0</v>
          </cell>
        </row>
        <row r="300">
          <cell r="A300" t="str">
            <v>D08/B0146/02495</v>
          </cell>
          <cell r="B300" t="str">
            <v>INV-OPR-ESTOC</v>
          </cell>
          <cell r="C300" t="str">
            <v>Dvd</v>
          </cell>
          <cell r="D300" t="str">
            <v>DIRECCIÓN DE LA COMUNICACIÓN</v>
          </cell>
          <cell r="E300">
            <v>50</v>
          </cell>
          <cell r="F300">
            <v>2.4552</v>
          </cell>
          <cell r="G300">
            <v>122.76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50</v>
          </cell>
          <cell r="Q300">
            <v>122.76</v>
          </cell>
          <cell r="R300">
            <v>2.4552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50</v>
          </cell>
          <cell r="AA300">
            <v>122.76</v>
          </cell>
          <cell r="AB300">
            <v>50</v>
          </cell>
          <cell r="AC300">
            <v>122.76</v>
          </cell>
          <cell r="AD300">
            <v>0</v>
          </cell>
          <cell r="AE300">
            <v>0</v>
          </cell>
          <cell r="AF300">
            <v>0</v>
          </cell>
        </row>
        <row r="301">
          <cell r="A301" t="str">
            <v>D08/B0240/00110</v>
          </cell>
          <cell r="B301" t="str">
            <v>INV-OPR-ESTOC</v>
          </cell>
          <cell r="C301" t="str">
            <v>Dvd</v>
          </cell>
          <cell r="D301" t="str">
            <v>GESTIÓN DE PROYECTOS DE TRADUCCIÓN</v>
          </cell>
          <cell r="E301">
            <v>45</v>
          </cell>
          <cell r="F301">
            <v>2.4672000000000001</v>
          </cell>
          <cell r="G301">
            <v>111.02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45</v>
          </cell>
          <cell r="Q301">
            <v>111.02</v>
          </cell>
          <cell r="R301">
            <v>2.4672000000000001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45</v>
          </cell>
          <cell r="AA301">
            <v>111.02</v>
          </cell>
          <cell r="AB301">
            <v>45</v>
          </cell>
          <cell r="AC301">
            <v>111.02</v>
          </cell>
          <cell r="AD301">
            <v>0</v>
          </cell>
          <cell r="AE301">
            <v>0</v>
          </cell>
          <cell r="AF301">
            <v>0</v>
          </cell>
        </row>
        <row r="302">
          <cell r="A302" t="str">
            <v>D08/B0617/01886</v>
          </cell>
          <cell r="B302" t="str">
            <v>INV-OPR-ESTOC</v>
          </cell>
          <cell r="C302" t="str">
            <v>Dvd</v>
          </cell>
          <cell r="D302" t="str">
            <v>MICROSOFT BUSINESS INTELLIGENCE</v>
          </cell>
          <cell r="E302">
            <v>93</v>
          </cell>
          <cell r="F302">
            <v>4.7465000000000002</v>
          </cell>
          <cell r="G302">
            <v>441.42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93</v>
          </cell>
          <cell r="Q302">
            <v>441.42</v>
          </cell>
          <cell r="R302">
            <v>4.7465000000000002</v>
          </cell>
          <cell r="S302">
            <v>0</v>
          </cell>
          <cell r="T302">
            <v>3</v>
          </cell>
          <cell r="U302">
            <v>0</v>
          </cell>
          <cell r="V302">
            <v>0</v>
          </cell>
          <cell r="W302">
            <v>3</v>
          </cell>
          <cell r="X302">
            <v>3.2258064516129004E-2</v>
          </cell>
          <cell r="Y302">
            <v>14.24</v>
          </cell>
          <cell r="Z302">
            <v>90</v>
          </cell>
          <cell r="AA302">
            <v>427.18</v>
          </cell>
          <cell r="AB302">
            <v>90</v>
          </cell>
          <cell r="AC302">
            <v>427.18</v>
          </cell>
          <cell r="AD302">
            <v>0</v>
          </cell>
          <cell r="AE302">
            <v>0</v>
          </cell>
          <cell r="AF302">
            <v>0</v>
          </cell>
        </row>
        <row r="303">
          <cell r="A303" t="str">
            <v>D08/C0146/00284</v>
          </cell>
          <cell r="B303" t="str">
            <v>INV-OPR-ESTOC</v>
          </cell>
          <cell r="C303" t="str">
            <v>Dvd</v>
          </cell>
          <cell r="D303" t="str">
            <v>DIRECCIÓ DE COMUNICACIÓ</v>
          </cell>
          <cell r="E303">
            <v>99</v>
          </cell>
          <cell r="F303">
            <v>2.6110000000000002</v>
          </cell>
          <cell r="G303">
            <v>258.49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99</v>
          </cell>
          <cell r="Q303">
            <v>258.49</v>
          </cell>
          <cell r="R303">
            <v>2.6110000000000002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99</v>
          </cell>
          <cell r="AA303">
            <v>258.49</v>
          </cell>
          <cell r="AB303">
            <v>100</v>
          </cell>
          <cell r="AC303">
            <v>261.10000000000002</v>
          </cell>
          <cell r="AD303">
            <v>1</v>
          </cell>
          <cell r="AE303">
            <v>2.61</v>
          </cell>
          <cell r="AF303">
            <v>1</v>
          </cell>
        </row>
        <row r="304">
          <cell r="A304" t="str">
            <v>D08/C0146/02495</v>
          </cell>
          <cell r="B304" t="str">
            <v>INV-OPR-ESTOC</v>
          </cell>
          <cell r="C304" t="str">
            <v>Dvd</v>
          </cell>
          <cell r="D304" t="str">
            <v>DIRECCIÓ DE LA COMUNICACIÓ</v>
          </cell>
          <cell r="E304">
            <v>65</v>
          </cell>
          <cell r="F304">
            <v>2.79</v>
          </cell>
          <cell r="G304">
            <v>181.35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65</v>
          </cell>
          <cell r="Q304">
            <v>181.35</v>
          </cell>
          <cell r="R304">
            <v>2.79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65</v>
          </cell>
          <cell r="AA304">
            <v>181.35</v>
          </cell>
          <cell r="AB304">
            <v>65</v>
          </cell>
          <cell r="AC304">
            <v>181.35</v>
          </cell>
          <cell r="AD304">
            <v>0</v>
          </cell>
          <cell r="AE304">
            <v>0</v>
          </cell>
          <cell r="AF304">
            <v>0</v>
          </cell>
        </row>
        <row r="305">
          <cell r="A305" t="str">
            <v>D09/B0146/00134</v>
          </cell>
          <cell r="B305" t="str">
            <v>INV-OPR-ESTOC</v>
          </cell>
          <cell r="C305" t="str">
            <v>Dvd</v>
          </cell>
          <cell r="D305" t="str">
            <v>DIRECCIÓN DE LA COMUNICACIÓN</v>
          </cell>
          <cell r="E305">
            <v>5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5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5</v>
          </cell>
          <cell r="AA305">
            <v>0</v>
          </cell>
          <cell r="AB305">
            <v>5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</row>
        <row r="306">
          <cell r="A306" t="str">
            <v>D09/C0146/00134</v>
          </cell>
          <cell r="B306" t="str">
            <v>INV-OPR-ESTOC</v>
          </cell>
          <cell r="C306" t="str">
            <v>Dvd</v>
          </cell>
          <cell r="D306" t="str">
            <v>DIRECCIÓ DE LA COMUNICACIÓ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</row>
        <row r="307">
          <cell r="A307" t="str">
            <v>DP06/50044/02137</v>
          </cell>
          <cell r="B307" t="str">
            <v>INV-OPR-ESTOC</v>
          </cell>
          <cell r="C307" t="str">
            <v>Dvd</v>
          </cell>
          <cell r="D307" t="str">
            <v>PRODUCTION STUDIO (5 DVD'S)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</row>
        <row r="308">
          <cell r="A308" t="str">
            <v>DP06/M2003/02080</v>
          </cell>
          <cell r="B308" t="str">
            <v>INV-OPR-ESTOC</v>
          </cell>
          <cell r="C308" t="str">
            <v>Dvd</v>
          </cell>
          <cell r="D308" t="str">
            <v>FEDORA CORE 6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</row>
        <row r="309">
          <cell r="A309" t="str">
            <v>DP07/05054/02886</v>
          </cell>
          <cell r="B309" t="str">
            <v>INV-OPR-ESTOC</v>
          </cell>
          <cell r="C309" t="str">
            <v>Dvd</v>
          </cell>
          <cell r="D309" t="str">
            <v>IBM DB2 DATA WAREHOUSE 9.5</v>
          </cell>
          <cell r="E309">
            <v>4</v>
          </cell>
          <cell r="F309">
            <v>2.7703000000000002</v>
          </cell>
          <cell r="G309">
            <v>11.08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4</v>
          </cell>
          <cell r="Q309">
            <v>11.08</v>
          </cell>
          <cell r="R309">
            <v>2.7703000000000002</v>
          </cell>
          <cell r="S309">
            <v>0</v>
          </cell>
          <cell r="T309">
            <v>1</v>
          </cell>
          <cell r="U309">
            <v>0</v>
          </cell>
          <cell r="V309">
            <v>0</v>
          </cell>
          <cell r="W309">
            <v>1</v>
          </cell>
          <cell r="X309">
            <v>0.25</v>
          </cell>
          <cell r="Y309">
            <v>2.77</v>
          </cell>
          <cell r="Z309">
            <v>3</v>
          </cell>
          <cell r="AA309">
            <v>8.31</v>
          </cell>
          <cell r="AB309">
            <v>3</v>
          </cell>
          <cell r="AC309">
            <v>8.31</v>
          </cell>
          <cell r="AD309">
            <v>0</v>
          </cell>
          <cell r="AE309">
            <v>0</v>
          </cell>
          <cell r="AF309">
            <v>0</v>
          </cell>
        </row>
        <row r="310">
          <cell r="A310" t="str">
            <v>DP07/05060/02081</v>
          </cell>
          <cell r="B310" t="str">
            <v>INV-OPR-ESTOC</v>
          </cell>
          <cell r="C310" t="str">
            <v>Dvd</v>
          </cell>
          <cell r="D310" t="str">
            <v>PROGRAMARI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</row>
        <row r="311">
          <cell r="A311" t="str">
            <v>DP07/50045/02863</v>
          </cell>
          <cell r="B311" t="str">
            <v>INV-OPR-ESTOC</v>
          </cell>
          <cell r="C311" t="str">
            <v>Dvd</v>
          </cell>
          <cell r="D311" t="str">
            <v>WEB STANDARD CS3</v>
          </cell>
          <cell r="E311">
            <v>111</v>
          </cell>
          <cell r="F311">
            <v>1.8140000000000001</v>
          </cell>
          <cell r="G311">
            <v>201.36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111</v>
          </cell>
          <cell r="Q311">
            <v>201.36</v>
          </cell>
          <cell r="R311">
            <v>1.8140000000000001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111</v>
          </cell>
          <cell r="AA311">
            <v>201.36</v>
          </cell>
          <cell r="AB311">
            <v>114</v>
          </cell>
          <cell r="AC311">
            <v>206.8</v>
          </cell>
          <cell r="AD311">
            <v>3</v>
          </cell>
          <cell r="AE311">
            <v>5.44</v>
          </cell>
          <cell r="AF311">
            <v>3</v>
          </cell>
        </row>
        <row r="312">
          <cell r="A312" t="str">
            <v>DP07/75054/02886</v>
          </cell>
          <cell r="B312" t="str">
            <v>INV-OPR-ESTOC</v>
          </cell>
          <cell r="C312" t="str">
            <v>Dvd</v>
          </cell>
          <cell r="D312" t="str">
            <v>IBM DB2 DATA WAREHOUSE 9.5</v>
          </cell>
          <cell r="E312">
            <v>41</v>
          </cell>
          <cell r="F312">
            <v>2.8050000000000002</v>
          </cell>
          <cell r="G312">
            <v>115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41</v>
          </cell>
          <cell r="Q312">
            <v>115</v>
          </cell>
          <cell r="R312">
            <v>2.8050000000000002</v>
          </cell>
          <cell r="S312">
            <v>0</v>
          </cell>
          <cell r="T312">
            <v>1</v>
          </cell>
          <cell r="U312">
            <v>0</v>
          </cell>
          <cell r="V312">
            <v>0</v>
          </cell>
          <cell r="W312">
            <v>1</v>
          </cell>
          <cell r="X312">
            <v>2.4390243902439046E-2</v>
          </cell>
          <cell r="Y312">
            <v>2.8</v>
          </cell>
          <cell r="Z312">
            <v>40</v>
          </cell>
          <cell r="AA312">
            <v>112.2</v>
          </cell>
          <cell r="AB312">
            <v>39</v>
          </cell>
          <cell r="AC312">
            <v>109.39</v>
          </cell>
          <cell r="AD312">
            <v>-1</v>
          </cell>
          <cell r="AE312">
            <v>-2.8</v>
          </cell>
          <cell r="AF312">
            <v>1</v>
          </cell>
        </row>
        <row r="313">
          <cell r="A313" t="str">
            <v>DP07/75060/02081</v>
          </cell>
          <cell r="B313" t="str">
            <v>INV-OPR-ESTOC</v>
          </cell>
          <cell r="C313" t="str">
            <v>Dvd</v>
          </cell>
          <cell r="D313" t="str">
            <v>SOFTWARE COMPLEMENTARIO</v>
          </cell>
          <cell r="E313">
            <v>1239</v>
          </cell>
          <cell r="F313">
            <v>0.86670000000000003</v>
          </cell>
          <cell r="G313">
            <v>1073.8399999999999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1239</v>
          </cell>
          <cell r="Q313">
            <v>1073.8399999999999</v>
          </cell>
          <cell r="R313">
            <v>0.86670000000000003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1239</v>
          </cell>
          <cell r="AA313">
            <v>1073.8399999999999</v>
          </cell>
          <cell r="AB313">
            <v>1239</v>
          </cell>
          <cell r="AC313">
            <v>1073.8399999999999</v>
          </cell>
          <cell r="AD313">
            <v>0</v>
          </cell>
          <cell r="AE313">
            <v>0</v>
          </cell>
          <cell r="AF313">
            <v>0</v>
          </cell>
        </row>
        <row r="314">
          <cell r="A314" t="str">
            <v>DP07/B0053/02933</v>
          </cell>
          <cell r="B314" t="str">
            <v>INV-OPR-ESTOC</v>
          </cell>
          <cell r="C314" t="str">
            <v>Dvd</v>
          </cell>
          <cell r="D314" t="str">
            <v>INTRODUCCIÓN A LOS VIDEOJUEGOS (3 DVD'S)</v>
          </cell>
          <cell r="E314">
            <v>37</v>
          </cell>
          <cell r="F314">
            <v>6.1230000000000002</v>
          </cell>
          <cell r="G314">
            <v>226.55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37</v>
          </cell>
          <cell r="Q314">
            <v>226.55</v>
          </cell>
          <cell r="R314">
            <v>6.1230000000000002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37</v>
          </cell>
          <cell r="AA314">
            <v>226.55</v>
          </cell>
          <cell r="AB314">
            <v>37</v>
          </cell>
          <cell r="AC314">
            <v>226.55</v>
          </cell>
          <cell r="AD314">
            <v>0</v>
          </cell>
          <cell r="AE314">
            <v>0</v>
          </cell>
          <cell r="AF314">
            <v>0</v>
          </cell>
        </row>
        <row r="315">
          <cell r="A315" t="str">
            <v>DP07/B0234/02727</v>
          </cell>
          <cell r="B315" t="str">
            <v>INV-OPR-ESTOC</v>
          </cell>
          <cell r="C315" t="str">
            <v>Dvd</v>
          </cell>
          <cell r="D315" t="str">
            <v>FLASH CS3 ( 2 DVD'S)</v>
          </cell>
          <cell r="E315">
            <v>21</v>
          </cell>
          <cell r="F315">
            <v>4.7142999999999997</v>
          </cell>
          <cell r="G315">
            <v>99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21</v>
          </cell>
          <cell r="Q315">
            <v>99</v>
          </cell>
          <cell r="R315">
            <v>4.7142999999999997</v>
          </cell>
          <cell r="S315">
            <v>0</v>
          </cell>
          <cell r="T315">
            <v>1</v>
          </cell>
          <cell r="U315">
            <v>0</v>
          </cell>
          <cell r="V315">
            <v>0</v>
          </cell>
          <cell r="W315">
            <v>1</v>
          </cell>
          <cell r="X315">
            <v>4.7619047619047672E-2</v>
          </cell>
          <cell r="Y315">
            <v>4.71</v>
          </cell>
          <cell r="Z315">
            <v>20</v>
          </cell>
          <cell r="AA315">
            <v>94.29</v>
          </cell>
          <cell r="AB315">
            <v>20</v>
          </cell>
          <cell r="AC315">
            <v>94.29</v>
          </cell>
          <cell r="AD315">
            <v>0</v>
          </cell>
          <cell r="AE315">
            <v>0</v>
          </cell>
          <cell r="AF315">
            <v>0</v>
          </cell>
        </row>
        <row r="316">
          <cell r="A316" t="str">
            <v>DP07/B0234/02728</v>
          </cell>
          <cell r="B316" t="str">
            <v>INV-OPR-ESTOC</v>
          </cell>
          <cell r="C316" t="str">
            <v>Dvd</v>
          </cell>
          <cell r="D316" t="str">
            <v>DREAMWEAVER CS3 (2 DVD'S)</v>
          </cell>
          <cell r="E316">
            <v>24</v>
          </cell>
          <cell r="F316">
            <v>4.2568999999999999</v>
          </cell>
          <cell r="G316">
            <v>102.17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24</v>
          </cell>
          <cell r="Q316">
            <v>102.17</v>
          </cell>
          <cell r="R316">
            <v>4.2568999999999999</v>
          </cell>
          <cell r="S316">
            <v>0</v>
          </cell>
          <cell r="T316">
            <v>1</v>
          </cell>
          <cell r="U316">
            <v>0</v>
          </cell>
          <cell r="V316">
            <v>0</v>
          </cell>
          <cell r="W316">
            <v>1</v>
          </cell>
          <cell r="X316">
            <v>4.1666666666666741E-2</v>
          </cell>
          <cell r="Y316">
            <v>4.26</v>
          </cell>
          <cell r="Z316">
            <v>23</v>
          </cell>
          <cell r="AA316">
            <v>97.91</v>
          </cell>
          <cell r="AB316">
            <v>23</v>
          </cell>
          <cell r="AC316">
            <v>97.91</v>
          </cell>
          <cell r="AD316">
            <v>0</v>
          </cell>
          <cell r="AE316">
            <v>0</v>
          </cell>
          <cell r="AF316">
            <v>0</v>
          </cell>
        </row>
        <row r="317">
          <cell r="A317" t="str">
            <v>DP07/M2002/02317</v>
          </cell>
          <cell r="B317" t="str">
            <v>INV-OPR-ESTOC</v>
          </cell>
          <cell r="C317" t="str">
            <v>Dvd</v>
          </cell>
          <cell r="D317" t="str">
            <v>KNOPPIX 5.1.1.</v>
          </cell>
          <cell r="E317">
            <v>113</v>
          </cell>
          <cell r="F317">
            <v>2.4104999999999999</v>
          </cell>
          <cell r="G317">
            <v>272.38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113</v>
          </cell>
          <cell r="Q317">
            <v>272.38</v>
          </cell>
          <cell r="R317">
            <v>2.4104999999999999</v>
          </cell>
          <cell r="S317">
            <v>0</v>
          </cell>
          <cell r="T317">
            <v>3</v>
          </cell>
          <cell r="U317">
            <v>0</v>
          </cell>
          <cell r="V317">
            <v>5</v>
          </cell>
          <cell r="W317">
            <v>8</v>
          </cell>
          <cell r="X317">
            <v>7.0796460176991038E-2</v>
          </cell>
          <cell r="Y317">
            <v>19.28</v>
          </cell>
          <cell r="Z317">
            <v>105</v>
          </cell>
          <cell r="AA317">
            <v>253.1</v>
          </cell>
          <cell r="AB317">
            <v>105</v>
          </cell>
          <cell r="AC317">
            <v>253.1</v>
          </cell>
          <cell r="AD317">
            <v>0</v>
          </cell>
          <cell r="AE317">
            <v>0</v>
          </cell>
          <cell r="AF317">
            <v>0</v>
          </cell>
        </row>
        <row r="318">
          <cell r="A318" t="str">
            <v>DP08/05060/02081</v>
          </cell>
          <cell r="B318" t="str">
            <v>INV-OPR-ESTOC</v>
          </cell>
          <cell r="C318" t="str">
            <v>Dvd</v>
          </cell>
          <cell r="D318" t="str">
            <v>PROGRAMARI COMPLEMENTARI (2 DVD'S)</v>
          </cell>
          <cell r="E318">
            <v>369</v>
          </cell>
          <cell r="F318">
            <v>2.6111</v>
          </cell>
          <cell r="G318">
            <v>963.5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369</v>
          </cell>
          <cell r="Q318">
            <v>963.5</v>
          </cell>
          <cell r="R318">
            <v>2.6111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369</v>
          </cell>
          <cell r="AA318">
            <v>963.5</v>
          </cell>
          <cell r="AB318">
            <v>369</v>
          </cell>
          <cell r="AC318">
            <v>963.5</v>
          </cell>
          <cell r="AD318">
            <v>0</v>
          </cell>
          <cell r="AE318">
            <v>0</v>
          </cell>
          <cell r="AF318">
            <v>0</v>
          </cell>
        </row>
        <row r="319">
          <cell r="A319" t="str">
            <v>DP08/75060/02081</v>
          </cell>
          <cell r="B319" t="str">
            <v>INV-OPR-ESTOC</v>
          </cell>
          <cell r="C319" t="str">
            <v>Dvd</v>
          </cell>
          <cell r="D319" t="str">
            <v>PROGRAMARIO COMPLEMENTARIO (2 DVD´S)</v>
          </cell>
          <cell r="E319">
            <v>198</v>
          </cell>
          <cell r="F319">
            <v>2.6110000000000002</v>
          </cell>
          <cell r="G319">
            <v>516.98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198</v>
          </cell>
          <cell r="Q319">
            <v>516.98</v>
          </cell>
          <cell r="R319">
            <v>2.6110000000000002</v>
          </cell>
          <cell r="S319">
            <v>0</v>
          </cell>
          <cell r="T319">
            <v>1</v>
          </cell>
          <cell r="U319">
            <v>0</v>
          </cell>
          <cell r="V319">
            <v>0</v>
          </cell>
          <cell r="W319">
            <v>1</v>
          </cell>
          <cell r="X319">
            <v>5.050505050504972E-3</v>
          </cell>
          <cell r="Y319">
            <v>2.61</v>
          </cell>
          <cell r="Z319">
            <v>197</v>
          </cell>
          <cell r="AA319">
            <v>514.37</v>
          </cell>
          <cell r="AB319">
            <v>197</v>
          </cell>
          <cell r="AC319">
            <v>514.37</v>
          </cell>
          <cell r="AD319">
            <v>0</v>
          </cell>
          <cell r="AE319">
            <v>0</v>
          </cell>
          <cell r="AF319">
            <v>0</v>
          </cell>
        </row>
        <row r="320">
          <cell r="A320" t="str">
            <v>DP08/B0008/01742</v>
          </cell>
          <cell r="B320" t="str">
            <v>INV-OPR-ESTOC</v>
          </cell>
          <cell r="C320" t="str">
            <v>Dvd</v>
          </cell>
          <cell r="D320" t="str">
            <v>SEGURIDAD EN SISTEMAS OPERATIVOS</v>
          </cell>
          <cell r="E320">
            <v>4</v>
          </cell>
          <cell r="F320">
            <v>2.6110000000000002</v>
          </cell>
          <cell r="G320">
            <v>10.44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4</v>
          </cell>
          <cell r="Q320">
            <v>10.44</v>
          </cell>
          <cell r="R320">
            <v>2.6110000000000002</v>
          </cell>
          <cell r="S320">
            <v>0</v>
          </cell>
          <cell r="T320">
            <v>4</v>
          </cell>
          <cell r="U320">
            <v>0</v>
          </cell>
          <cell r="V320">
            <v>0</v>
          </cell>
          <cell r="W320">
            <v>4</v>
          </cell>
          <cell r="X320">
            <v>1</v>
          </cell>
          <cell r="Y320">
            <v>10.44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</row>
        <row r="321">
          <cell r="A321" t="str">
            <v>DP08/B0463/01865</v>
          </cell>
          <cell r="B321" t="str">
            <v>INV-OPR-ESTOC</v>
          </cell>
          <cell r="C321" t="str">
            <v>Dvd</v>
          </cell>
          <cell r="D321" t="str">
            <v>PREMIERE PRO CS3</v>
          </cell>
          <cell r="E321">
            <v>44</v>
          </cell>
          <cell r="F321">
            <v>2.7265999999999999</v>
          </cell>
          <cell r="G321">
            <v>119.97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44</v>
          </cell>
          <cell r="Q321">
            <v>119.97</v>
          </cell>
          <cell r="R321">
            <v>2.7265999999999999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44</v>
          </cell>
          <cell r="AA321">
            <v>119.97</v>
          </cell>
          <cell r="AB321">
            <v>44</v>
          </cell>
          <cell r="AC321">
            <v>119.97</v>
          </cell>
          <cell r="AD321">
            <v>0</v>
          </cell>
          <cell r="AE321">
            <v>0</v>
          </cell>
          <cell r="AF321">
            <v>0</v>
          </cell>
        </row>
        <row r="322">
          <cell r="A322" t="str">
            <v>DP08/B0463/02288</v>
          </cell>
          <cell r="B322" t="str">
            <v>INV-OPR-ESTOC</v>
          </cell>
          <cell r="C322" t="str">
            <v>Dvd</v>
          </cell>
          <cell r="D322" t="str">
            <v>P-PREMIER PRO CS3-</v>
          </cell>
          <cell r="E322">
            <v>14</v>
          </cell>
          <cell r="F322">
            <v>3.1429</v>
          </cell>
          <cell r="G322">
            <v>44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14</v>
          </cell>
          <cell r="Q322">
            <v>44</v>
          </cell>
          <cell r="R322">
            <v>3.1429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14</v>
          </cell>
          <cell r="AA322">
            <v>44</v>
          </cell>
          <cell r="AB322">
            <v>14</v>
          </cell>
          <cell r="AC322">
            <v>44</v>
          </cell>
          <cell r="AD322">
            <v>0</v>
          </cell>
          <cell r="AE322">
            <v>0</v>
          </cell>
          <cell r="AF322">
            <v>0</v>
          </cell>
        </row>
        <row r="323">
          <cell r="A323" t="str">
            <v>DP08/B0463/02454</v>
          </cell>
          <cell r="B323" t="str">
            <v>INV-OPR-ESTOC</v>
          </cell>
          <cell r="C323" t="str">
            <v>Dvd</v>
          </cell>
          <cell r="D323" t="str">
            <v>P-DREAMWEAVER CS3)</v>
          </cell>
          <cell r="E323">
            <v>14</v>
          </cell>
          <cell r="F323">
            <v>3.1429</v>
          </cell>
          <cell r="G323">
            <v>44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14</v>
          </cell>
          <cell r="Q323">
            <v>44</v>
          </cell>
          <cell r="R323">
            <v>3.1429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14</v>
          </cell>
          <cell r="AA323">
            <v>44</v>
          </cell>
          <cell r="AB323">
            <v>14</v>
          </cell>
          <cell r="AC323">
            <v>44</v>
          </cell>
          <cell r="AD323">
            <v>0</v>
          </cell>
          <cell r="AE323">
            <v>0</v>
          </cell>
          <cell r="AF323">
            <v>0</v>
          </cell>
        </row>
        <row r="324">
          <cell r="A324" t="str">
            <v>DP08/B0463/02455</v>
          </cell>
          <cell r="B324" t="str">
            <v>INV-OPR-ESTOC</v>
          </cell>
          <cell r="C324" t="str">
            <v>Dvd</v>
          </cell>
          <cell r="D324" t="str">
            <v>P-ADOBE FLASH CS3-</v>
          </cell>
          <cell r="E324">
            <v>14</v>
          </cell>
          <cell r="F324">
            <v>3.1429</v>
          </cell>
          <cell r="G324">
            <v>44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14</v>
          </cell>
          <cell r="Q324">
            <v>44</v>
          </cell>
          <cell r="R324">
            <v>3.1429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14</v>
          </cell>
          <cell r="AA324">
            <v>44</v>
          </cell>
          <cell r="AB324">
            <v>14</v>
          </cell>
          <cell r="AC324">
            <v>44</v>
          </cell>
          <cell r="AD324">
            <v>0</v>
          </cell>
          <cell r="AE324">
            <v>0</v>
          </cell>
          <cell r="AF324">
            <v>0</v>
          </cell>
        </row>
        <row r="325">
          <cell r="A325" t="str">
            <v>DP08/B0463/02456</v>
          </cell>
          <cell r="B325" t="str">
            <v>INV-OPR-ESTOC</v>
          </cell>
          <cell r="C325" t="str">
            <v>Dvd</v>
          </cell>
          <cell r="D325" t="str">
            <v>P-PHOTOSHOP ELEMENTS 6</v>
          </cell>
          <cell r="E325">
            <v>14</v>
          </cell>
          <cell r="F325">
            <v>3.1429</v>
          </cell>
          <cell r="G325">
            <v>44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14</v>
          </cell>
          <cell r="Q325">
            <v>44</v>
          </cell>
          <cell r="R325">
            <v>3.1429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14</v>
          </cell>
          <cell r="AA325">
            <v>44</v>
          </cell>
          <cell r="AB325">
            <v>14</v>
          </cell>
          <cell r="AC325">
            <v>44</v>
          </cell>
          <cell r="AD325">
            <v>0</v>
          </cell>
          <cell r="AE325">
            <v>0</v>
          </cell>
          <cell r="AF325">
            <v>0</v>
          </cell>
        </row>
        <row r="326">
          <cell r="A326" t="str">
            <v>DP08/M2103/01204</v>
          </cell>
          <cell r="B326" t="str">
            <v>INV-OPR-ESTOC</v>
          </cell>
          <cell r="C326" t="str">
            <v>Dvd</v>
          </cell>
          <cell r="D326" t="str">
            <v>FEDORA CORE 9</v>
          </cell>
          <cell r="E326">
            <v>209</v>
          </cell>
          <cell r="F326">
            <v>2.3616999999999999</v>
          </cell>
          <cell r="G326">
            <v>493.6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209</v>
          </cell>
          <cell r="Q326">
            <v>493.6</v>
          </cell>
          <cell r="R326">
            <v>2.3616999999999999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209</v>
          </cell>
          <cell r="AA326">
            <v>493.6</v>
          </cell>
          <cell r="AB326">
            <v>209</v>
          </cell>
          <cell r="AC326">
            <v>493.6</v>
          </cell>
          <cell r="AD326">
            <v>0</v>
          </cell>
          <cell r="AE326">
            <v>0</v>
          </cell>
          <cell r="AF326">
            <v>0</v>
          </cell>
        </row>
        <row r="327">
          <cell r="A327" t="str">
            <v>DP09/05060/02081</v>
          </cell>
          <cell r="B327" t="str">
            <v>INV-OPR-ESTOC</v>
          </cell>
          <cell r="C327" t="str">
            <v>Dvd</v>
          </cell>
          <cell r="D327" t="str">
            <v>PROGRAMARI LLIURE I COMPLEMENTARI  (2 DVD'S)</v>
          </cell>
          <cell r="E327">
            <v>3781</v>
          </cell>
          <cell r="F327">
            <v>1.4138999999999999</v>
          </cell>
          <cell r="G327">
            <v>5345.77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10</v>
          </cell>
          <cell r="M327">
            <v>0</v>
          </cell>
          <cell r="N327">
            <v>0</v>
          </cell>
          <cell r="O327">
            <v>0</v>
          </cell>
          <cell r="P327">
            <v>3791</v>
          </cell>
          <cell r="Q327">
            <v>5345.77</v>
          </cell>
          <cell r="R327">
            <v>1.4100999999999999</v>
          </cell>
          <cell r="S327">
            <v>0</v>
          </cell>
          <cell r="T327">
            <v>15</v>
          </cell>
          <cell r="U327">
            <v>1</v>
          </cell>
          <cell r="V327">
            <v>0</v>
          </cell>
          <cell r="W327">
            <v>16</v>
          </cell>
          <cell r="X327">
            <v>4.2205222896334327E-3</v>
          </cell>
          <cell r="Y327">
            <v>22.56</v>
          </cell>
          <cell r="Z327">
            <v>3775</v>
          </cell>
          <cell r="AA327">
            <v>5323.21</v>
          </cell>
          <cell r="AB327">
            <v>3775</v>
          </cell>
          <cell r="AC327">
            <v>5323.21</v>
          </cell>
          <cell r="AD327">
            <v>0</v>
          </cell>
          <cell r="AE327">
            <v>0</v>
          </cell>
          <cell r="AF327">
            <v>0</v>
          </cell>
        </row>
        <row r="328">
          <cell r="A328" t="str">
            <v>DP09/75060/02081</v>
          </cell>
          <cell r="B328" t="str">
            <v>INV-OPR-ESTOC</v>
          </cell>
          <cell r="C328" t="str">
            <v>Dvd</v>
          </cell>
          <cell r="D328" t="str">
            <v>SOFTWARE LIBRE Y COMPLEMENTARIO</v>
          </cell>
          <cell r="E328">
            <v>1541</v>
          </cell>
          <cell r="F328">
            <v>1.524</v>
          </cell>
          <cell r="G328">
            <v>2348.42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4</v>
          </cell>
          <cell r="M328">
            <v>0</v>
          </cell>
          <cell r="N328">
            <v>0</v>
          </cell>
          <cell r="O328">
            <v>0</v>
          </cell>
          <cell r="P328">
            <v>1545</v>
          </cell>
          <cell r="Q328">
            <v>2348.42</v>
          </cell>
          <cell r="R328">
            <v>1.52</v>
          </cell>
          <cell r="S328">
            <v>0</v>
          </cell>
          <cell r="T328">
            <v>6</v>
          </cell>
          <cell r="U328">
            <v>2</v>
          </cell>
          <cell r="V328">
            <v>0</v>
          </cell>
          <cell r="W328">
            <v>8</v>
          </cell>
          <cell r="X328">
            <v>5.1779935275080291E-3</v>
          </cell>
          <cell r="Y328">
            <v>12.16</v>
          </cell>
          <cell r="Z328">
            <v>1537</v>
          </cell>
          <cell r="AA328">
            <v>2336.2600000000002</v>
          </cell>
          <cell r="AB328">
            <v>1537</v>
          </cell>
          <cell r="AC328">
            <v>2336.2600000000002</v>
          </cell>
          <cell r="AD328">
            <v>0</v>
          </cell>
          <cell r="AE328">
            <v>0</v>
          </cell>
          <cell r="AF328">
            <v>0</v>
          </cell>
        </row>
        <row r="329">
          <cell r="A329" t="str">
            <v>DP10/05060/02081</v>
          </cell>
          <cell r="B329" t="str">
            <v>INV-OPR-ESTOC</v>
          </cell>
          <cell r="C329" t="str">
            <v>DVD</v>
          </cell>
          <cell r="D329" t="str">
            <v>SOFTWARE LIBRE Y COMPLEMENTARIO PARA LOS ESTUDIOS DE INFORMÁTICA, MULTIMEDIA I TELECOMUNICACIONES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</row>
        <row r="330">
          <cell r="A330" t="str">
            <v>DP10/75060/02081</v>
          </cell>
          <cell r="B330" t="str">
            <v>INV-OPR-ESTOC</v>
          </cell>
          <cell r="C330" t="str">
            <v>DVD</v>
          </cell>
          <cell r="D330" t="str">
            <v>SOFTWARE LLIURE I COMPLEMENTARI PER ALS ESTUDIS D'INFORMÀTICA, MULTIMEDIA I TELECOMUNICACIONS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</row>
        <row r="331">
          <cell r="A331" t="str">
            <v>EBK08</v>
          </cell>
          <cell r="B331" t="str">
            <v>INV-OPR-ESTOC</v>
          </cell>
          <cell r="C331" t="str">
            <v>Software</v>
          </cell>
          <cell r="D331" t="str">
            <v>EBOOK  IREX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21</v>
          </cell>
          <cell r="AC331">
            <v>0</v>
          </cell>
          <cell r="AD331">
            <v>21</v>
          </cell>
          <cell r="AE331">
            <v>0</v>
          </cell>
          <cell r="AF331">
            <v>21</v>
          </cell>
        </row>
        <row r="332">
          <cell r="A332" t="str">
            <v>FCCAT-cart-082</v>
          </cell>
          <cell r="B332" t="str">
            <v>INV-OPR-ESTOC</v>
          </cell>
          <cell r="C332" t="str">
            <v>Paper</v>
          </cell>
          <cell r="D332" t="str">
            <v>FCCAT-CART-082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28</v>
          </cell>
          <cell r="AC332">
            <v>0</v>
          </cell>
          <cell r="AD332">
            <v>28</v>
          </cell>
          <cell r="AE332">
            <v>0</v>
          </cell>
          <cell r="AF332">
            <v>28</v>
          </cell>
        </row>
        <row r="333">
          <cell r="A333" t="str">
            <v>G1/90.221</v>
          </cell>
          <cell r="B333" t="str">
            <v>INV-OPR-ESTOC</v>
          </cell>
          <cell r="C333" t="str">
            <v>Paper</v>
          </cell>
          <cell r="D333" t="str">
            <v>LA GESTIÓN DE ALMACENES EN LA LOGÍSTICA INTEGRAL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</row>
        <row r="334">
          <cell r="A334" t="str">
            <v>G4/90.080.1</v>
          </cell>
          <cell r="B334" t="str">
            <v>INV-OPR-ESTOC</v>
          </cell>
          <cell r="C334" t="str">
            <v>Paper</v>
          </cell>
          <cell r="D334" t="str">
            <v>GUIA D'APRENENTATGE IME</v>
          </cell>
          <cell r="E334">
            <v>19</v>
          </cell>
          <cell r="F334">
            <v>1.6198999999999999</v>
          </cell>
          <cell r="G334">
            <v>30.78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19</v>
          </cell>
          <cell r="Q334">
            <v>30.78</v>
          </cell>
          <cell r="R334">
            <v>1.6198999999999999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19</v>
          </cell>
          <cell r="AA334">
            <v>30.78</v>
          </cell>
          <cell r="AB334">
            <v>19</v>
          </cell>
          <cell r="AC334">
            <v>30.78</v>
          </cell>
          <cell r="AD334">
            <v>0</v>
          </cell>
          <cell r="AE334">
            <v>0</v>
          </cell>
          <cell r="AF334">
            <v>0</v>
          </cell>
        </row>
        <row r="335">
          <cell r="A335" t="str">
            <v>IP03/03063/02706</v>
          </cell>
          <cell r="B335" t="str">
            <v>INV-OPR-ESTOC</v>
          </cell>
          <cell r="C335" t="str">
            <v>Paper</v>
          </cell>
          <cell r="D335" t="str">
            <v>SOCIOLOGIA DEL DRET</v>
          </cell>
          <cell r="E335">
            <v>18</v>
          </cell>
          <cell r="F335">
            <v>3.2427000000000001</v>
          </cell>
          <cell r="G335">
            <v>58.37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18</v>
          </cell>
          <cell r="Q335">
            <v>58.37</v>
          </cell>
          <cell r="R335">
            <v>3.2427000000000001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18</v>
          </cell>
          <cell r="AA335">
            <v>58.37</v>
          </cell>
          <cell r="AB335">
            <v>18</v>
          </cell>
          <cell r="AC335">
            <v>58.37</v>
          </cell>
          <cell r="AD335">
            <v>0</v>
          </cell>
          <cell r="AE335">
            <v>0</v>
          </cell>
          <cell r="AF335">
            <v>0</v>
          </cell>
        </row>
        <row r="336">
          <cell r="A336" t="str">
            <v>IP03/10026/02680</v>
          </cell>
          <cell r="B336" t="str">
            <v>INV-OPR-ESTOC</v>
          </cell>
          <cell r="C336" t="str">
            <v>Paper</v>
          </cell>
          <cell r="D336" t="str">
            <v>PSICOLOGIA DEL LLENGUATGE</v>
          </cell>
          <cell r="E336">
            <v>1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1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1</v>
          </cell>
          <cell r="AA336">
            <v>0</v>
          </cell>
          <cell r="AB336">
            <v>1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</row>
        <row r="337">
          <cell r="A337" t="str">
            <v>IP03/10057/02704</v>
          </cell>
          <cell r="B337" t="str">
            <v>INV-OPR-ESTOC</v>
          </cell>
          <cell r="C337" t="str">
            <v>Paper</v>
          </cell>
          <cell r="D337" t="str">
            <v>INVESTIGACIÓ DE MERCAT I QUALITAT DE VIDA</v>
          </cell>
          <cell r="E337">
            <v>5</v>
          </cell>
          <cell r="F337">
            <v>2.6817000000000002</v>
          </cell>
          <cell r="G337">
            <v>13.41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5</v>
          </cell>
          <cell r="Q337">
            <v>13.41</v>
          </cell>
          <cell r="R337">
            <v>2.6817000000000002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5</v>
          </cell>
          <cell r="AA337">
            <v>13.41</v>
          </cell>
          <cell r="AB337">
            <v>5</v>
          </cell>
          <cell r="AC337">
            <v>13.41</v>
          </cell>
          <cell r="AD337">
            <v>0</v>
          </cell>
          <cell r="AE337">
            <v>0</v>
          </cell>
          <cell r="AF337">
            <v>0</v>
          </cell>
        </row>
        <row r="338">
          <cell r="A338" t="str">
            <v>IP03/14001/02692</v>
          </cell>
          <cell r="B338" t="str">
            <v>INV-OPR-ESTOC</v>
          </cell>
          <cell r="C338" t="str">
            <v>Paper</v>
          </cell>
          <cell r="D338" t="str">
            <v>MERCATS I CONDUCTA</v>
          </cell>
          <cell r="E338">
            <v>3</v>
          </cell>
          <cell r="F338">
            <v>1.2968</v>
          </cell>
          <cell r="G338">
            <v>3.89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3</v>
          </cell>
          <cell r="Q338">
            <v>3.89</v>
          </cell>
          <cell r="R338">
            <v>1.2968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3</v>
          </cell>
          <cell r="AA338">
            <v>3.89</v>
          </cell>
          <cell r="AB338">
            <v>3</v>
          </cell>
          <cell r="AC338">
            <v>3.89</v>
          </cell>
          <cell r="AD338">
            <v>0</v>
          </cell>
          <cell r="AE338">
            <v>0</v>
          </cell>
          <cell r="AF338">
            <v>0</v>
          </cell>
        </row>
        <row r="339">
          <cell r="A339" t="str">
            <v>IP03/15010/02671</v>
          </cell>
          <cell r="B339" t="str">
            <v>INV-OPR-ESTOC</v>
          </cell>
          <cell r="C339" t="str">
            <v>Paper</v>
          </cell>
          <cell r="D339" t="str">
            <v>RECURSOS TERRITORIALS TURÍSTICS I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</row>
        <row r="340">
          <cell r="A340" t="str">
            <v>IP03/16004/02684</v>
          </cell>
          <cell r="B340" t="str">
            <v>INV-OPR-ESTOC</v>
          </cell>
          <cell r="C340" t="str">
            <v>Paper</v>
          </cell>
          <cell r="D340" t="str">
            <v>FONAMENTS DE TECNOLOGIA AUDIOVISUAL</v>
          </cell>
          <cell r="E340">
            <v>10</v>
          </cell>
          <cell r="F340">
            <v>5.9469000000000003</v>
          </cell>
          <cell r="G340">
            <v>59.47</v>
          </cell>
          <cell r="H340">
            <v>0</v>
          </cell>
          <cell r="I340">
            <v>0</v>
          </cell>
          <cell r="J340">
            <v>0</v>
          </cell>
          <cell r="K340">
            <v>55</v>
          </cell>
          <cell r="L340">
            <v>0</v>
          </cell>
          <cell r="M340">
            <v>55</v>
          </cell>
          <cell r="N340">
            <v>318.68</v>
          </cell>
          <cell r="O340">
            <v>5.7941000000000003</v>
          </cell>
          <cell r="P340">
            <v>65</v>
          </cell>
          <cell r="Q340">
            <v>378.14</v>
          </cell>
          <cell r="R340">
            <v>5.8175999999999997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65</v>
          </cell>
          <cell r="AA340">
            <v>378.14</v>
          </cell>
          <cell r="AB340">
            <v>65</v>
          </cell>
          <cell r="AC340">
            <v>378.14</v>
          </cell>
          <cell r="AD340">
            <v>0</v>
          </cell>
          <cell r="AE340">
            <v>0</v>
          </cell>
          <cell r="AF340">
            <v>0</v>
          </cell>
        </row>
        <row r="341">
          <cell r="A341" t="str">
            <v>IP03/16008/02694</v>
          </cell>
          <cell r="B341" t="str">
            <v>INV-OPR-ESTOC</v>
          </cell>
          <cell r="C341" t="str">
            <v>Paper</v>
          </cell>
          <cell r="D341" t="str">
            <v>NARRATIVA AUDIOVISUAL</v>
          </cell>
          <cell r="E341">
            <v>52</v>
          </cell>
          <cell r="F341">
            <v>3.1234000000000002</v>
          </cell>
          <cell r="G341">
            <v>162.41999999999999</v>
          </cell>
          <cell r="H341">
            <v>0</v>
          </cell>
          <cell r="I341">
            <v>0</v>
          </cell>
          <cell r="J341">
            <v>0</v>
          </cell>
          <cell r="K341">
            <v>48</v>
          </cell>
          <cell r="L341">
            <v>0</v>
          </cell>
          <cell r="M341">
            <v>48</v>
          </cell>
          <cell r="N341">
            <v>139.91</v>
          </cell>
          <cell r="O341">
            <v>2.9146999999999998</v>
          </cell>
          <cell r="P341">
            <v>100</v>
          </cell>
          <cell r="Q341">
            <v>302.32</v>
          </cell>
          <cell r="R341">
            <v>3.0232000000000001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100</v>
          </cell>
          <cell r="AA341">
            <v>302.32</v>
          </cell>
          <cell r="AB341">
            <v>100</v>
          </cell>
          <cell r="AC341">
            <v>302.32</v>
          </cell>
          <cell r="AD341">
            <v>0</v>
          </cell>
          <cell r="AE341">
            <v>0</v>
          </cell>
          <cell r="AF341">
            <v>0</v>
          </cell>
        </row>
        <row r="342">
          <cell r="A342" t="str">
            <v>IP03/16044/02750</v>
          </cell>
          <cell r="B342" t="str">
            <v>INV-OPR-ESTOC</v>
          </cell>
          <cell r="C342" t="str">
            <v>Paper</v>
          </cell>
          <cell r="D342" t="str">
            <v>DISSENY I CREACIÓ EN SO DIGITAL</v>
          </cell>
          <cell r="E342">
            <v>1</v>
          </cell>
          <cell r="F342">
            <v>2.6465999999999998</v>
          </cell>
          <cell r="G342">
            <v>2.65</v>
          </cell>
          <cell r="H342">
            <v>0</v>
          </cell>
          <cell r="I342">
            <v>0</v>
          </cell>
          <cell r="J342">
            <v>0</v>
          </cell>
          <cell r="K342">
            <v>20</v>
          </cell>
          <cell r="L342">
            <v>0</v>
          </cell>
          <cell r="M342">
            <v>20</v>
          </cell>
          <cell r="N342">
            <v>49.55</v>
          </cell>
          <cell r="O342">
            <v>2.4773000000000001</v>
          </cell>
          <cell r="P342">
            <v>21</v>
          </cell>
          <cell r="Q342">
            <v>52.19</v>
          </cell>
          <cell r="R342">
            <v>2.4853999999999998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21</v>
          </cell>
          <cell r="AA342">
            <v>52.19</v>
          </cell>
          <cell r="AB342">
            <v>21</v>
          </cell>
          <cell r="AC342">
            <v>52.19</v>
          </cell>
          <cell r="AD342">
            <v>0</v>
          </cell>
          <cell r="AE342">
            <v>0</v>
          </cell>
          <cell r="AF342">
            <v>0</v>
          </cell>
        </row>
        <row r="343">
          <cell r="A343" t="str">
            <v>IP04/09055/00188</v>
          </cell>
          <cell r="B343" t="str">
            <v>INV-OPR-ESTOC</v>
          </cell>
          <cell r="C343" t="str">
            <v>Paper</v>
          </cell>
          <cell r="D343" t="str">
            <v>BIBLIOTEQUES VIRTUALS. VERSIÓ IMPRESA DEL MATERIAL WEB</v>
          </cell>
          <cell r="E343">
            <v>10</v>
          </cell>
          <cell r="F343">
            <v>1.6964999999999999</v>
          </cell>
          <cell r="G343">
            <v>16.97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10</v>
          </cell>
          <cell r="Q343">
            <v>16.97</v>
          </cell>
          <cell r="R343">
            <v>1.6964999999999999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10</v>
          </cell>
          <cell r="AA343">
            <v>16.97</v>
          </cell>
          <cell r="AB343">
            <v>10</v>
          </cell>
          <cell r="AC343">
            <v>16.97</v>
          </cell>
          <cell r="AD343">
            <v>0</v>
          </cell>
          <cell r="AE343">
            <v>0</v>
          </cell>
          <cell r="AF343">
            <v>0</v>
          </cell>
        </row>
        <row r="344">
          <cell r="A344" t="str">
            <v>IP04/09060/00189</v>
          </cell>
          <cell r="B344" t="str">
            <v>INV-OPR-ESTOC</v>
          </cell>
          <cell r="C344" t="str">
            <v>Paper</v>
          </cell>
          <cell r="D344" t="str">
            <v>ORGANITZACIONS INTENSIVES EN INFORMACIÓ. VERSIÓ IMPRESA DEL MATERIAL WEB</v>
          </cell>
          <cell r="E344">
            <v>15</v>
          </cell>
          <cell r="F344">
            <v>1.0402</v>
          </cell>
          <cell r="G344">
            <v>15.6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15</v>
          </cell>
          <cell r="Q344">
            <v>15.6</v>
          </cell>
          <cell r="R344">
            <v>1.0402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15</v>
          </cell>
          <cell r="AA344">
            <v>15.6</v>
          </cell>
          <cell r="AB344">
            <v>15</v>
          </cell>
          <cell r="AC344">
            <v>15.6</v>
          </cell>
          <cell r="AD344">
            <v>0</v>
          </cell>
          <cell r="AE344">
            <v>0</v>
          </cell>
          <cell r="AF344">
            <v>0</v>
          </cell>
        </row>
        <row r="345">
          <cell r="A345" t="str">
            <v>IP04/10036/00204</v>
          </cell>
          <cell r="B345" t="str">
            <v>INV-OPR-ESTOC</v>
          </cell>
          <cell r="C345" t="str">
            <v>Paper</v>
          </cell>
          <cell r="D345" t="str">
            <v>FONAMENTS CULTURALS I SEMIÒTICS DEL DESENVOLUPAMENT HUMÀ. VERSIÓ IMPRESA DEL MATERIAL WEB</v>
          </cell>
          <cell r="E345">
            <v>29</v>
          </cell>
          <cell r="F345">
            <v>5.0664999999999996</v>
          </cell>
          <cell r="G345">
            <v>146.93</v>
          </cell>
          <cell r="H345">
            <v>0</v>
          </cell>
          <cell r="I345">
            <v>0</v>
          </cell>
          <cell r="J345">
            <v>0</v>
          </cell>
          <cell r="K345">
            <v>60</v>
          </cell>
          <cell r="L345">
            <v>0</v>
          </cell>
          <cell r="M345">
            <v>60</v>
          </cell>
          <cell r="N345">
            <v>303.91000000000003</v>
          </cell>
          <cell r="O345">
            <v>5.0651000000000002</v>
          </cell>
          <cell r="P345">
            <v>89</v>
          </cell>
          <cell r="Q345">
            <v>450.84</v>
          </cell>
          <cell r="R345">
            <v>5.0655999999999999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89</v>
          </cell>
          <cell r="AA345">
            <v>450.84</v>
          </cell>
          <cell r="AB345">
            <v>89</v>
          </cell>
          <cell r="AC345">
            <v>450.84</v>
          </cell>
          <cell r="AD345">
            <v>0</v>
          </cell>
          <cell r="AE345">
            <v>0</v>
          </cell>
          <cell r="AF345">
            <v>0</v>
          </cell>
        </row>
        <row r="346">
          <cell r="A346" t="str">
            <v>IP04/10046/00191</v>
          </cell>
          <cell r="B346" t="str">
            <v>INV-OPR-ESTOC</v>
          </cell>
          <cell r="C346" t="str">
            <v>Paper</v>
          </cell>
          <cell r="D346" t="str">
            <v>FARMACOLOGIA DEL COMPORTAMENT. VERSIÓ IMPRESA DEL MATERIAL WEB</v>
          </cell>
          <cell r="E346">
            <v>9</v>
          </cell>
          <cell r="F346">
            <v>7.7652999999999999</v>
          </cell>
          <cell r="G346">
            <v>69.89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9</v>
          </cell>
          <cell r="Q346">
            <v>69.89</v>
          </cell>
          <cell r="R346">
            <v>7.7652999999999999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9</v>
          </cell>
          <cell r="AA346">
            <v>69.89</v>
          </cell>
          <cell r="AB346">
            <v>9</v>
          </cell>
          <cell r="AC346">
            <v>69.89</v>
          </cell>
          <cell r="AD346">
            <v>0</v>
          </cell>
          <cell r="AE346">
            <v>0</v>
          </cell>
          <cell r="AF346">
            <v>0</v>
          </cell>
        </row>
        <row r="347">
          <cell r="A347" t="str">
            <v>IP04/10056/00192</v>
          </cell>
          <cell r="B347" t="str">
            <v>INV-OPR-ESTOC</v>
          </cell>
          <cell r="C347" t="str">
            <v>Paper</v>
          </cell>
          <cell r="D347" t="str">
            <v>METODOLOGIA I TÈCNIQUES D'INVESTIGACIÓ SOCIAL. VERSIÓ IMPRESA DEL MATERIAL WEB</v>
          </cell>
          <cell r="E347">
            <v>9</v>
          </cell>
          <cell r="F347">
            <v>4.1783999999999999</v>
          </cell>
          <cell r="G347">
            <v>37.61</v>
          </cell>
          <cell r="H347">
            <v>0</v>
          </cell>
          <cell r="I347">
            <v>0</v>
          </cell>
          <cell r="J347">
            <v>0</v>
          </cell>
          <cell r="K347">
            <v>80</v>
          </cell>
          <cell r="L347">
            <v>0</v>
          </cell>
          <cell r="M347">
            <v>80</v>
          </cell>
          <cell r="N347">
            <v>370.22</v>
          </cell>
          <cell r="O347">
            <v>4.6277999999999997</v>
          </cell>
          <cell r="P347">
            <v>89</v>
          </cell>
          <cell r="Q347">
            <v>407.83</v>
          </cell>
          <cell r="R347">
            <v>4.5823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89</v>
          </cell>
          <cell r="AA347">
            <v>407.83</v>
          </cell>
          <cell r="AB347">
            <v>89</v>
          </cell>
          <cell r="AC347">
            <v>407.83</v>
          </cell>
          <cell r="AD347">
            <v>0</v>
          </cell>
          <cell r="AE347">
            <v>0</v>
          </cell>
          <cell r="AF347">
            <v>0</v>
          </cell>
        </row>
        <row r="348">
          <cell r="A348" t="str">
            <v>IP04/11055/00193</v>
          </cell>
          <cell r="B348" t="str">
            <v>INV-OPR-ESTOC</v>
          </cell>
          <cell r="C348" t="str">
            <v>Paper</v>
          </cell>
          <cell r="D348" t="str">
            <v>MODELITZACIÓ I SIMULACIÓ EN LA INVESTIGACIÓ OPERATIVA. VERSIÓ IMPRESA DEL MATERIAL WEB</v>
          </cell>
          <cell r="E348">
            <v>16</v>
          </cell>
          <cell r="F348">
            <v>5.49</v>
          </cell>
          <cell r="G348">
            <v>87.84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16</v>
          </cell>
          <cell r="Q348">
            <v>87.84</v>
          </cell>
          <cell r="R348">
            <v>5.49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16</v>
          </cell>
          <cell r="AA348">
            <v>87.84</v>
          </cell>
          <cell r="AB348">
            <v>16</v>
          </cell>
          <cell r="AC348">
            <v>87.84</v>
          </cell>
          <cell r="AD348">
            <v>0</v>
          </cell>
          <cell r="AE348">
            <v>0</v>
          </cell>
          <cell r="AF348">
            <v>0</v>
          </cell>
        </row>
        <row r="349">
          <cell r="A349" t="str">
            <v>IP04/13014/00436</v>
          </cell>
          <cell r="B349" t="str">
            <v>INV-OPR-ESTOC</v>
          </cell>
          <cell r="C349" t="str">
            <v>Paper</v>
          </cell>
          <cell r="D349" t="str">
            <v>COMUNICACIÓ I MÀRQUETING INTERN. VERSIÓ IMPRESA DEL MATERIAL WEB</v>
          </cell>
          <cell r="E349">
            <v>3</v>
          </cell>
          <cell r="F349">
            <v>3.3302</v>
          </cell>
          <cell r="G349">
            <v>9.99</v>
          </cell>
          <cell r="H349">
            <v>0</v>
          </cell>
          <cell r="I349">
            <v>0</v>
          </cell>
          <cell r="J349">
            <v>0</v>
          </cell>
          <cell r="K349">
            <v>76</v>
          </cell>
          <cell r="L349">
            <v>0</v>
          </cell>
          <cell r="M349">
            <v>76</v>
          </cell>
          <cell r="N349">
            <v>251.99</v>
          </cell>
          <cell r="O349">
            <v>3.3155999999999999</v>
          </cell>
          <cell r="P349">
            <v>79</v>
          </cell>
          <cell r="Q349">
            <v>261.98</v>
          </cell>
          <cell r="R349">
            <v>3.3161999999999998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79</v>
          </cell>
          <cell r="AA349">
            <v>261.98</v>
          </cell>
          <cell r="AB349">
            <v>79</v>
          </cell>
          <cell r="AC349">
            <v>261.98</v>
          </cell>
          <cell r="AD349">
            <v>0</v>
          </cell>
          <cell r="AE349">
            <v>0</v>
          </cell>
          <cell r="AF349">
            <v>0</v>
          </cell>
        </row>
        <row r="350">
          <cell r="A350" t="str">
            <v>IP04/16010/00210</v>
          </cell>
          <cell r="B350" t="str">
            <v>INV-OPR-ESTOC</v>
          </cell>
          <cell r="C350" t="str">
            <v>Paper</v>
          </cell>
          <cell r="D350" t="str">
            <v>REALITZACIÓ AUDIOVISUAL. VERSIÓ IMPRESA DEL MATERIAL WEB</v>
          </cell>
          <cell r="E350">
            <v>5</v>
          </cell>
          <cell r="F350">
            <v>2.4037000000000002</v>
          </cell>
          <cell r="G350">
            <v>12.02</v>
          </cell>
          <cell r="H350">
            <v>0</v>
          </cell>
          <cell r="I350">
            <v>0</v>
          </cell>
          <cell r="J350">
            <v>0</v>
          </cell>
          <cell r="K350">
            <v>52</v>
          </cell>
          <cell r="L350">
            <v>0</v>
          </cell>
          <cell r="M350">
            <v>52</v>
          </cell>
          <cell r="N350">
            <v>113.66</v>
          </cell>
          <cell r="O350">
            <v>2.1857000000000002</v>
          </cell>
          <cell r="P350">
            <v>57</v>
          </cell>
          <cell r="Q350">
            <v>125.68</v>
          </cell>
          <cell r="R350">
            <v>2.2048999999999999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57</v>
          </cell>
          <cell r="AA350">
            <v>125.68</v>
          </cell>
          <cell r="AB350">
            <v>57</v>
          </cell>
          <cell r="AC350">
            <v>125.68</v>
          </cell>
          <cell r="AD350">
            <v>0</v>
          </cell>
          <cell r="AE350">
            <v>0</v>
          </cell>
          <cell r="AF350">
            <v>0</v>
          </cell>
        </row>
        <row r="351">
          <cell r="A351" t="str">
            <v>IP04/16015/01326</v>
          </cell>
          <cell r="B351" t="str">
            <v>INV-OPR-ESTOC</v>
          </cell>
          <cell r="C351" t="str">
            <v>Paper</v>
          </cell>
          <cell r="D351" t="str">
            <v>ANÀLISI I CRÍTICA AUDIOVISUAL. VERSIÓ IMPRESA DEL MATERIAL WEB</v>
          </cell>
          <cell r="E351">
            <v>1</v>
          </cell>
          <cell r="F351">
            <v>2.3329</v>
          </cell>
          <cell r="G351">
            <v>2.33</v>
          </cell>
          <cell r="H351">
            <v>0</v>
          </cell>
          <cell r="I351">
            <v>0</v>
          </cell>
          <cell r="J351">
            <v>0</v>
          </cell>
          <cell r="K351">
            <v>36</v>
          </cell>
          <cell r="L351">
            <v>0</v>
          </cell>
          <cell r="M351">
            <v>36</v>
          </cell>
          <cell r="N351">
            <v>82.62</v>
          </cell>
          <cell r="O351">
            <v>2.2951000000000001</v>
          </cell>
          <cell r="P351">
            <v>37</v>
          </cell>
          <cell r="Q351">
            <v>84.96</v>
          </cell>
          <cell r="R351">
            <v>2.2961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37</v>
          </cell>
          <cell r="AA351">
            <v>84.96</v>
          </cell>
          <cell r="AB351">
            <v>37</v>
          </cell>
          <cell r="AC351">
            <v>84.96</v>
          </cell>
          <cell r="AD351">
            <v>0</v>
          </cell>
          <cell r="AE351">
            <v>0</v>
          </cell>
          <cell r="AF351">
            <v>0</v>
          </cell>
        </row>
        <row r="352">
          <cell r="A352" t="str">
            <v>IP04/16020/00198</v>
          </cell>
          <cell r="B352" t="str">
            <v>INV-OPR-ESTOC</v>
          </cell>
          <cell r="C352" t="str">
            <v>Paper</v>
          </cell>
          <cell r="D352" t="str">
            <v>COMUNICACIÓ I INFORMACIÓ AUDIOVISUAL I. VERSIÓ IMPRESA DEL MATERIAL WEB</v>
          </cell>
          <cell r="E352">
            <v>86</v>
          </cell>
          <cell r="F352">
            <v>4.4907000000000004</v>
          </cell>
          <cell r="G352">
            <v>386.2</v>
          </cell>
          <cell r="H352">
            <v>0</v>
          </cell>
          <cell r="I352">
            <v>0</v>
          </cell>
          <cell r="J352">
            <v>0</v>
          </cell>
          <cell r="K352">
            <v>34</v>
          </cell>
          <cell r="L352">
            <v>0</v>
          </cell>
          <cell r="M352">
            <v>34</v>
          </cell>
          <cell r="N352">
            <v>144.94999999999999</v>
          </cell>
          <cell r="O352">
            <v>4.2633000000000001</v>
          </cell>
          <cell r="P352">
            <v>120</v>
          </cell>
          <cell r="Q352">
            <v>531.15</v>
          </cell>
          <cell r="R352">
            <v>4.4261999999999997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120</v>
          </cell>
          <cell r="AA352">
            <v>531.15</v>
          </cell>
          <cell r="AB352">
            <v>120</v>
          </cell>
          <cell r="AC352">
            <v>531.15</v>
          </cell>
          <cell r="AD352">
            <v>0</v>
          </cell>
          <cell r="AE352">
            <v>0</v>
          </cell>
          <cell r="AF352">
            <v>0</v>
          </cell>
        </row>
        <row r="353">
          <cell r="A353" t="str">
            <v>IP04/16021/00211</v>
          </cell>
          <cell r="B353" t="str">
            <v>INV-OPR-ESTOC</v>
          </cell>
          <cell r="C353" t="str">
            <v>Paper</v>
          </cell>
          <cell r="D353" t="str">
            <v>COMUNICACIÓ I INFORMACIÓ AUDIOVISUALS II. VERSIÓ IMPRESA DEL MATERIAL WEB</v>
          </cell>
          <cell r="E353">
            <v>3</v>
          </cell>
          <cell r="F353">
            <v>5.0999999999999996</v>
          </cell>
          <cell r="G353">
            <v>15.3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3</v>
          </cell>
          <cell r="Q353">
            <v>15.3</v>
          </cell>
          <cell r="R353">
            <v>5.0999999999999996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3</v>
          </cell>
          <cell r="AA353">
            <v>15.3</v>
          </cell>
          <cell r="AB353">
            <v>3</v>
          </cell>
          <cell r="AC353">
            <v>15.3</v>
          </cell>
          <cell r="AD353">
            <v>0</v>
          </cell>
          <cell r="AE353">
            <v>0</v>
          </cell>
          <cell r="AF353">
            <v>0</v>
          </cell>
        </row>
        <row r="354">
          <cell r="A354" t="str">
            <v>IP04/16040/00212</v>
          </cell>
          <cell r="B354" t="str">
            <v>INV-OPR-ESTOC</v>
          </cell>
          <cell r="C354" t="str">
            <v>Paper</v>
          </cell>
          <cell r="D354" t="str">
            <v>TEORIA I PRÀCTICA DEL MUNTATGE AUDIOVISUAL. VERSIÓ IMPRESA DEL MATERIAL WEB</v>
          </cell>
          <cell r="E354">
            <v>3</v>
          </cell>
          <cell r="F354">
            <v>4.2221000000000002</v>
          </cell>
          <cell r="G354">
            <v>12.67</v>
          </cell>
          <cell r="H354">
            <v>0</v>
          </cell>
          <cell r="I354">
            <v>0</v>
          </cell>
          <cell r="J354">
            <v>0</v>
          </cell>
          <cell r="K354">
            <v>28</v>
          </cell>
          <cell r="L354">
            <v>0</v>
          </cell>
          <cell r="M354">
            <v>28</v>
          </cell>
          <cell r="N354">
            <v>115.29</v>
          </cell>
          <cell r="O354">
            <v>4.1174999999999997</v>
          </cell>
          <cell r="P354">
            <v>31</v>
          </cell>
          <cell r="Q354">
            <v>127.96</v>
          </cell>
          <cell r="R354">
            <v>4.1276000000000002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31</v>
          </cell>
          <cell r="AA354">
            <v>127.96</v>
          </cell>
          <cell r="AB354">
            <v>31</v>
          </cell>
          <cell r="AC354">
            <v>127.96</v>
          </cell>
          <cell r="AD354">
            <v>0</v>
          </cell>
          <cell r="AE354">
            <v>0</v>
          </cell>
          <cell r="AF354">
            <v>0</v>
          </cell>
        </row>
        <row r="355">
          <cell r="A355" t="str">
            <v>IP04/71020/01523</v>
          </cell>
          <cell r="B355" t="str">
            <v>INV-OPR-ESTOC</v>
          </cell>
          <cell r="C355" t="str">
            <v>Paper</v>
          </cell>
          <cell r="D355" t="str">
            <v>MATEMÁTICAS DE LAS OPERACIONES FINANCIERAS I.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</row>
        <row r="356">
          <cell r="A356" t="str">
            <v>IP04/80026/00461</v>
          </cell>
          <cell r="B356" t="str">
            <v>INV-OPR-ESTOC</v>
          </cell>
          <cell r="C356" t="str">
            <v>Paper</v>
          </cell>
          <cell r="D356" t="str">
            <v>PSICOLOGÍA DEL LENGUAJE. VERSIÓN IMPRESA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</row>
        <row r="357">
          <cell r="A357" t="str">
            <v>IP04/85001/01858</v>
          </cell>
          <cell r="B357" t="str">
            <v>INV-OPR-ESTOC</v>
          </cell>
          <cell r="C357" t="str">
            <v>Paper</v>
          </cell>
          <cell r="D357" t="str">
            <v>CONTABILIDAD. VERSIÓN IMPRESA DEL MATERIAL WEB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</row>
        <row r="358">
          <cell r="A358" t="str">
            <v>IP05/01002/00567</v>
          </cell>
          <cell r="B358" t="str">
            <v>INV-OPR-ESTOC</v>
          </cell>
          <cell r="C358" t="str">
            <v>Paper</v>
          </cell>
          <cell r="D358" t="str">
            <v>INTRODUCCIÓ A L'ECONOMIA</v>
          </cell>
          <cell r="E358">
            <v>6</v>
          </cell>
          <cell r="F358">
            <v>5.3894000000000002</v>
          </cell>
          <cell r="G358">
            <v>32.340000000000003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6</v>
          </cell>
          <cell r="Q358">
            <v>32.340000000000003</v>
          </cell>
          <cell r="R358">
            <v>5.3894000000000002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6</v>
          </cell>
          <cell r="AA358">
            <v>32.340000000000003</v>
          </cell>
          <cell r="AB358">
            <v>6</v>
          </cell>
          <cell r="AC358">
            <v>32.340000000000003</v>
          </cell>
          <cell r="AD358">
            <v>0</v>
          </cell>
          <cell r="AE358">
            <v>0</v>
          </cell>
          <cell r="AF358">
            <v>0</v>
          </cell>
        </row>
        <row r="359">
          <cell r="A359" t="str">
            <v>IP05/02001/00714</v>
          </cell>
          <cell r="B359" t="str">
            <v>INV-OPR-ESTOC</v>
          </cell>
          <cell r="C359" t="str">
            <v>Paper</v>
          </cell>
          <cell r="D359" t="str">
            <v>MÈTODES, DISSENYS I TÈCNIQUES PSICOLOGIQUES</v>
          </cell>
          <cell r="E359">
            <v>2</v>
          </cell>
          <cell r="F359">
            <v>4.3460999999999999</v>
          </cell>
          <cell r="G359">
            <v>8.69</v>
          </cell>
          <cell r="H359">
            <v>0</v>
          </cell>
          <cell r="I359">
            <v>0</v>
          </cell>
          <cell r="J359">
            <v>0</v>
          </cell>
          <cell r="K359">
            <v>120</v>
          </cell>
          <cell r="L359">
            <v>0</v>
          </cell>
          <cell r="M359">
            <v>120</v>
          </cell>
          <cell r="N359">
            <v>515.97</v>
          </cell>
          <cell r="O359">
            <v>4.2996999999999996</v>
          </cell>
          <cell r="P359">
            <v>122</v>
          </cell>
          <cell r="Q359">
            <v>524.66</v>
          </cell>
          <cell r="R359">
            <v>4.3005000000000004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122</v>
          </cell>
          <cell r="AA359">
            <v>524.66</v>
          </cell>
          <cell r="AB359">
            <v>122</v>
          </cell>
          <cell r="AC359">
            <v>524.66</v>
          </cell>
          <cell r="AD359">
            <v>0</v>
          </cell>
          <cell r="AE359">
            <v>0</v>
          </cell>
          <cell r="AF359">
            <v>0</v>
          </cell>
        </row>
        <row r="360">
          <cell r="A360" t="str">
            <v>IP05/05045/00574</v>
          </cell>
          <cell r="B360" t="str">
            <v>INV-OPR-ESTOC</v>
          </cell>
          <cell r="C360" t="str">
            <v>Paper</v>
          </cell>
          <cell r="D360" t="str">
            <v>INTERACCIÓ HUMANA AMB ELS ORDINADORS</v>
          </cell>
          <cell r="E360">
            <v>26</v>
          </cell>
          <cell r="F360">
            <v>5.3247999999999998</v>
          </cell>
          <cell r="G360">
            <v>138.44</v>
          </cell>
          <cell r="H360">
            <v>0</v>
          </cell>
          <cell r="I360">
            <v>0</v>
          </cell>
          <cell r="J360">
            <v>0</v>
          </cell>
          <cell r="K360">
            <v>128</v>
          </cell>
          <cell r="L360">
            <v>0</v>
          </cell>
          <cell r="M360">
            <v>128</v>
          </cell>
          <cell r="N360">
            <v>662.33</v>
          </cell>
          <cell r="O360">
            <v>5.1745000000000001</v>
          </cell>
          <cell r="P360">
            <v>154</v>
          </cell>
          <cell r="Q360">
            <v>800.78</v>
          </cell>
          <cell r="R360">
            <v>5.1997999999999998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154</v>
          </cell>
          <cell r="AA360">
            <v>800.78</v>
          </cell>
          <cell r="AB360">
            <v>154</v>
          </cell>
          <cell r="AC360">
            <v>800.78</v>
          </cell>
          <cell r="AD360">
            <v>0</v>
          </cell>
          <cell r="AE360">
            <v>0</v>
          </cell>
          <cell r="AF360">
            <v>0</v>
          </cell>
        </row>
        <row r="361">
          <cell r="A361" t="str">
            <v>IP05/09001/00966</v>
          </cell>
          <cell r="B361" t="str">
            <v>INV-OPR-ESTOC</v>
          </cell>
          <cell r="C361" t="str">
            <v>Paper</v>
          </cell>
          <cell r="D361" t="str">
            <v>GESTIÓ D'UNITATS D'INFORMACIÓ</v>
          </cell>
          <cell r="E361">
            <v>10</v>
          </cell>
          <cell r="F361">
            <v>2.7191999999999998</v>
          </cell>
          <cell r="G361">
            <v>27.19</v>
          </cell>
          <cell r="H361">
            <v>0</v>
          </cell>
          <cell r="I361">
            <v>0</v>
          </cell>
          <cell r="J361">
            <v>0</v>
          </cell>
          <cell r="K361">
            <v>32</v>
          </cell>
          <cell r="L361">
            <v>0</v>
          </cell>
          <cell r="M361">
            <v>32</v>
          </cell>
          <cell r="N361">
            <v>81.61</v>
          </cell>
          <cell r="O361">
            <v>2.5501999999999998</v>
          </cell>
          <cell r="P361">
            <v>42</v>
          </cell>
          <cell r="Q361">
            <v>108.8</v>
          </cell>
          <cell r="R361">
            <v>2.5905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42</v>
          </cell>
          <cell r="AA361">
            <v>108.8</v>
          </cell>
          <cell r="AB361">
            <v>42</v>
          </cell>
          <cell r="AC361">
            <v>108.8</v>
          </cell>
          <cell r="AD361">
            <v>0</v>
          </cell>
          <cell r="AE361">
            <v>0</v>
          </cell>
          <cell r="AF361">
            <v>0</v>
          </cell>
        </row>
        <row r="362">
          <cell r="A362" t="str">
            <v>IP05/09002/00495</v>
          </cell>
          <cell r="B362" t="str">
            <v>INV-OPR-ESTOC</v>
          </cell>
          <cell r="C362" t="str">
            <v>Paper</v>
          </cell>
          <cell r="D362" t="str">
            <v>SISTEMES D'INFORMACIÓ EN L'ORGANITZACIÓ</v>
          </cell>
          <cell r="E362">
            <v>6</v>
          </cell>
          <cell r="F362">
            <v>4.5167999999999999</v>
          </cell>
          <cell r="G362">
            <v>27.1</v>
          </cell>
          <cell r="H362">
            <v>0</v>
          </cell>
          <cell r="I362">
            <v>0</v>
          </cell>
          <cell r="J362">
            <v>0</v>
          </cell>
          <cell r="K362">
            <v>22</v>
          </cell>
          <cell r="L362">
            <v>0</v>
          </cell>
          <cell r="M362">
            <v>22</v>
          </cell>
          <cell r="N362">
            <v>96.2</v>
          </cell>
          <cell r="O362">
            <v>4.3726000000000003</v>
          </cell>
          <cell r="P362">
            <v>28</v>
          </cell>
          <cell r="Q362">
            <v>123.3</v>
          </cell>
          <cell r="R362">
            <v>4.4035000000000002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28</v>
          </cell>
          <cell r="AA362">
            <v>123.3</v>
          </cell>
          <cell r="AB362">
            <v>28</v>
          </cell>
          <cell r="AC362">
            <v>123.3</v>
          </cell>
          <cell r="AD362">
            <v>0</v>
          </cell>
          <cell r="AE362">
            <v>0</v>
          </cell>
          <cell r="AF362">
            <v>0</v>
          </cell>
        </row>
        <row r="363">
          <cell r="A363" t="str">
            <v>IP05/09005/00404</v>
          </cell>
          <cell r="B363" t="str">
            <v>INV-OPR-ESTOC</v>
          </cell>
          <cell r="C363" t="str">
            <v>Paper</v>
          </cell>
          <cell r="D363" t="str">
            <v>PLANIFICACIÓ I AVALUACIÓ DE POLÍTIQUES D'INFORMACIÓ</v>
          </cell>
          <cell r="E363">
            <v>2</v>
          </cell>
          <cell r="F363">
            <v>4.7362000000000002</v>
          </cell>
          <cell r="G363">
            <v>9.4700000000000006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2</v>
          </cell>
          <cell r="Q363">
            <v>9.4700000000000006</v>
          </cell>
          <cell r="R363">
            <v>4.7362000000000002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2</v>
          </cell>
          <cell r="AA363">
            <v>9.4700000000000006</v>
          </cell>
          <cell r="AB363">
            <v>2</v>
          </cell>
          <cell r="AC363">
            <v>9.4700000000000006</v>
          </cell>
          <cell r="AD363">
            <v>0</v>
          </cell>
          <cell r="AE363">
            <v>0</v>
          </cell>
          <cell r="AF363">
            <v>0</v>
          </cell>
        </row>
        <row r="364">
          <cell r="A364" t="str">
            <v>IP05/09007/00927</v>
          </cell>
          <cell r="B364" t="str">
            <v>INV-OPR-ESTOC</v>
          </cell>
          <cell r="C364" t="str">
            <v>Paper</v>
          </cell>
          <cell r="D364" t="str">
            <v>TÈCNIQUES D'EDICIÓ ELECTRÒNICA</v>
          </cell>
          <cell r="E364">
            <v>30</v>
          </cell>
          <cell r="F364">
            <v>7.0627000000000004</v>
          </cell>
          <cell r="G364">
            <v>211.88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30</v>
          </cell>
          <cell r="Q364">
            <v>211.88</v>
          </cell>
          <cell r="R364">
            <v>7.0627000000000004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30</v>
          </cell>
          <cell r="AA364">
            <v>211.88</v>
          </cell>
          <cell r="AB364">
            <v>30</v>
          </cell>
          <cell r="AC364">
            <v>211.88</v>
          </cell>
          <cell r="AD364">
            <v>0</v>
          </cell>
          <cell r="AE364">
            <v>0</v>
          </cell>
          <cell r="AF364">
            <v>0</v>
          </cell>
        </row>
        <row r="365">
          <cell r="A365" t="str">
            <v>IP05/09008/00499</v>
          </cell>
          <cell r="B365" t="str">
            <v>INV-OPR-ESTOC</v>
          </cell>
          <cell r="C365" t="str">
            <v>Paper</v>
          </cell>
          <cell r="D365" t="str">
            <v>SISTEMES INFORMÀTICS</v>
          </cell>
          <cell r="E365">
            <v>1</v>
          </cell>
          <cell r="F365">
            <v>8.6887000000000008</v>
          </cell>
          <cell r="G365">
            <v>8.69</v>
          </cell>
          <cell r="H365">
            <v>0</v>
          </cell>
          <cell r="I365">
            <v>0</v>
          </cell>
          <cell r="J365">
            <v>0</v>
          </cell>
          <cell r="K365">
            <v>44</v>
          </cell>
          <cell r="L365">
            <v>0</v>
          </cell>
          <cell r="M365">
            <v>44</v>
          </cell>
          <cell r="N365">
            <v>378.43</v>
          </cell>
          <cell r="O365">
            <v>8.6006</v>
          </cell>
          <cell r="P365">
            <v>45</v>
          </cell>
          <cell r="Q365">
            <v>387.11</v>
          </cell>
          <cell r="R365">
            <v>8.6024999999999991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45</v>
          </cell>
          <cell r="AA365">
            <v>387.11</v>
          </cell>
          <cell r="AB365">
            <v>45</v>
          </cell>
          <cell r="AC365">
            <v>387.11</v>
          </cell>
          <cell r="AD365">
            <v>0</v>
          </cell>
          <cell r="AE365">
            <v>0</v>
          </cell>
          <cell r="AF365">
            <v>0</v>
          </cell>
        </row>
        <row r="366">
          <cell r="A366" t="str">
            <v>IP05/09009/00967</v>
          </cell>
          <cell r="B366" t="str">
            <v>INV-OPR-ESTOC</v>
          </cell>
          <cell r="C366" t="str">
            <v>Paper</v>
          </cell>
          <cell r="D366" t="str">
            <v>ORGANITZACIÓ I RECUPERACIÓ DE LA INFORMACIÓ</v>
          </cell>
          <cell r="E366">
            <v>5</v>
          </cell>
          <cell r="F366">
            <v>3.4020000000000001</v>
          </cell>
          <cell r="G366">
            <v>17.010000000000002</v>
          </cell>
          <cell r="H366">
            <v>0</v>
          </cell>
          <cell r="I366">
            <v>0</v>
          </cell>
          <cell r="J366">
            <v>0</v>
          </cell>
          <cell r="K366">
            <v>36</v>
          </cell>
          <cell r="L366">
            <v>0</v>
          </cell>
          <cell r="M366">
            <v>36</v>
          </cell>
          <cell r="N366">
            <v>118.05</v>
          </cell>
          <cell r="O366">
            <v>3.2791999999999999</v>
          </cell>
          <cell r="P366">
            <v>41</v>
          </cell>
          <cell r="Q366">
            <v>135.06</v>
          </cell>
          <cell r="R366">
            <v>3.2942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41</v>
          </cell>
          <cell r="AA366">
            <v>135.06</v>
          </cell>
          <cell r="AB366">
            <v>41</v>
          </cell>
          <cell r="AC366">
            <v>135.06</v>
          </cell>
          <cell r="AD366">
            <v>0</v>
          </cell>
          <cell r="AE366">
            <v>0</v>
          </cell>
          <cell r="AF366">
            <v>0</v>
          </cell>
        </row>
        <row r="367">
          <cell r="A367" t="str">
            <v>IP05/09012/00969</v>
          </cell>
          <cell r="B367" t="str">
            <v>INV-OPR-ESTOC</v>
          </cell>
          <cell r="C367" t="str">
            <v>Paper</v>
          </cell>
          <cell r="D367" t="str">
            <v>TÈCNIQUES DE GESTIÓ I COMUNICACIÓ</v>
          </cell>
          <cell r="E367">
            <v>3</v>
          </cell>
          <cell r="F367">
            <v>3.5081000000000002</v>
          </cell>
          <cell r="G367">
            <v>10.52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3</v>
          </cell>
          <cell r="Q367">
            <v>10.52</v>
          </cell>
          <cell r="R367">
            <v>3.5081000000000002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3</v>
          </cell>
          <cell r="AA367">
            <v>10.52</v>
          </cell>
          <cell r="AB367">
            <v>3</v>
          </cell>
          <cell r="AC367">
            <v>10.52</v>
          </cell>
          <cell r="AD367">
            <v>0</v>
          </cell>
          <cell r="AE367">
            <v>0</v>
          </cell>
          <cell r="AF367">
            <v>0</v>
          </cell>
        </row>
        <row r="368">
          <cell r="A368" t="str">
            <v>IP05/09023/00928</v>
          </cell>
          <cell r="B368" t="str">
            <v>INV-OPR-ESTOC</v>
          </cell>
          <cell r="C368" t="str">
            <v>Paper</v>
          </cell>
          <cell r="D368" t="str">
            <v>FONTS D'INFORMACIÓ EN ECONOMIA I EMPRESA</v>
          </cell>
          <cell r="E368">
            <v>2</v>
          </cell>
          <cell r="F368">
            <v>4.4099000000000004</v>
          </cell>
          <cell r="G368">
            <v>8.82</v>
          </cell>
          <cell r="H368">
            <v>0</v>
          </cell>
          <cell r="I368">
            <v>0</v>
          </cell>
          <cell r="J368">
            <v>0</v>
          </cell>
          <cell r="K368">
            <v>10</v>
          </cell>
          <cell r="L368">
            <v>1</v>
          </cell>
          <cell r="M368">
            <v>10</v>
          </cell>
          <cell r="N368">
            <v>42.63</v>
          </cell>
          <cell r="O368">
            <v>4.2633000000000001</v>
          </cell>
          <cell r="P368">
            <v>13</v>
          </cell>
          <cell r="Q368">
            <v>51.45</v>
          </cell>
          <cell r="R368">
            <v>3.9579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13</v>
          </cell>
          <cell r="AA368">
            <v>51.45</v>
          </cell>
          <cell r="AB368">
            <v>13</v>
          </cell>
          <cell r="AC368">
            <v>51.45</v>
          </cell>
          <cell r="AD368">
            <v>0</v>
          </cell>
          <cell r="AE368">
            <v>0</v>
          </cell>
          <cell r="AF368">
            <v>0</v>
          </cell>
        </row>
        <row r="369">
          <cell r="A369" t="str">
            <v>IP05/09056/00929</v>
          </cell>
          <cell r="B369" t="str">
            <v>INV-OPR-ESTOC</v>
          </cell>
          <cell r="C369" t="str">
            <v>Paper</v>
          </cell>
          <cell r="D369" t="str">
            <v>ÈTICA DE LA INFORMACIÓ</v>
          </cell>
          <cell r="E369">
            <v>7</v>
          </cell>
          <cell r="F369">
            <v>4.3796999999999997</v>
          </cell>
          <cell r="G369">
            <v>30.66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7</v>
          </cell>
          <cell r="Q369">
            <v>30.66</v>
          </cell>
          <cell r="R369">
            <v>4.3796999999999997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7</v>
          </cell>
          <cell r="AA369">
            <v>30.66</v>
          </cell>
          <cell r="AB369">
            <v>7</v>
          </cell>
          <cell r="AC369">
            <v>30.66</v>
          </cell>
          <cell r="AD369">
            <v>0</v>
          </cell>
          <cell r="AE369">
            <v>0</v>
          </cell>
          <cell r="AF369">
            <v>0</v>
          </cell>
        </row>
        <row r="370">
          <cell r="A370" t="str">
            <v>IP05/09057/00970</v>
          </cell>
          <cell r="B370" t="str">
            <v>INV-OPR-ESTOC</v>
          </cell>
          <cell r="C370" t="str">
            <v>Paper</v>
          </cell>
          <cell r="D370" t="str">
            <v>GESTIÓ DEL CONEIXEMENT</v>
          </cell>
          <cell r="E370">
            <v>4</v>
          </cell>
          <cell r="F370">
            <v>4.1125999999999996</v>
          </cell>
          <cell r="G370">
            <v>16.45</v>
          </cell>
          <cell r="H370">
            <v>0</v>
          </cell>
          <cell r="I370">
            <v>0</v>
          </cell>
          <cell r="J370">
            <v>0</v>
          </cell>
          <cell r="K370">
            <v>18</v>
          </cell>
          <cell r="L370">
            <v>0</v>
          </cell>
          <cell r="M370">
            <v>18</v>
          </cell>
          <cell r="N370">
            <v>72.150000000000006</v>
          </cell>
          <cell r="O370">
            <v>4.0080999999999998</v>
          </cell>
          <cell r="P370">
            <v>22</v>
          </cell>
          <cell r="Q370">
            <v>88.6</v>
          </cell>
          <cell r="R370">
            <v>4.0270999999999999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22</v>
          </cell>
          <cell r="AA370">
            <v>88.6</v>
          </cell>
          <cell r="AB370">
            <v>22</v>
          </cell>
          <cell r="AC370">
            <v>88.6</v>
          </cell>
          <cell r="AD370">
            <v>0</v>
          </cell>
          <cell r="AE370">
            <v>0</v>
          </cell>
          <cell r="AF370">
            <v>0</v>
          </cell>
        </row>
        <row r="371">
          <cell r="A371" t="str">
            <v>IP05/09058/00971</v>
          </cell>
          <cell r="B371" t="str">
            <v>INV-OPR-ESTOC</v>
          </cell>
          <cell r="C371" t="str">
            <v>Paper</v>
          </cell>
          <cell r="D371" t="str">
            <v>GESTIÓ DOCUMENTAL</v>
          </cell>
          <cell r="E371">
            <v>7</v>
          </cell>
          <cell r="F371">
            <v>4.8441000000000001</v>
          </cell>
          <cell r="G371">
            <v>33.909999999999997</v>
          </cell>
          <cell r="H371">
            <v>0</v>
          </cell>
          <cell r="I371">
            <v>0</v>
          </cell>
          <cell r="J371">
            <v>0</v>
          </cell>
          <cell r="K371">
            <v>10</v>
          </cell>
          <cell r="L371">
            <v>0</v>
          </cell>
          <cell r="M371">
            <v>10</v>
          </cell>
          <cell r="N371">
            <v>47.74</v>
          </cell>
          <cell r="O371">
            <v>4.7735000000000003</v>
          </cell>
          <cell r="P371">
            <v>17</v>
          </cell>
          <cell r="Q371">
            <v>81.64</v>
          </cell>
          <cell r="R371">
            <v>4.8026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17</v>
          </cell>
          <cell r="AA371">
            <v>81.64</v>
          </cell>
          <cell r="AB371">
            <v>17</v>
          </cell>
          <cell r="AC371">
            <v>81.64</v>
          </cell>
          <cell r="AD371">
            <v>0</v>
          </cell>
          <cell r="AE371">
            <v>0</v>
          </cell>
          <cell r="AF371">
            <v>0</v>
          </cell>
        </row>
        <row r="372">
          <cell r="A372" t="str">
            <v>IP05/10032/00802</v>
          </cell>
          <cell r="B372" t="str">
            <v>INV-OPR-ESTOC</v>
          </cell>
          <cell r="C372" t="str">
            <v>Paper</v>
          </cell>
          <cell r="D372" t="str">
            <v>PSICOLOGIA DE LA COMUNICACIÓ, ELS D'ESCRIPTURA I LES TIC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</row>
        <row r="373">
          <cell r="A373" t="str">
            <v>IP05/13031/00258</v>
          </cell>
          <cell r="B373" t="str">
            <v>INV-OPR-ESTOC</v>
          </cell>
          <cell r="C373" t="str">
            <v>Paper</v>
          </cell>
          <cell r="D373" t="str">
            <v>PREVENCIÓ DE RISCOS LABORALS 3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</row>
        <row r="374">
          <cell r="A374" t="str">
            <v>IP05/14003/00371</v>
          </cell>
          <cell r="B374" t="str">
            <v>INV-OPR-ESTOC</v>
          </cell>
          <cell r="C374" t="str">
            <v>Paper</v>
          </cell>
          <cell r="D374" t="str">
            <v>ESTADÍSTICA APLICADA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</row>
        <row r="375">
          <cell r="A375" t="str">
            <v>IP05/16041/00569</v>
          </cell>
          <cell r="B375" t="str">
            <v>INV-OPR-ESTOC</v>
          </cell>
          <cell r="C375" t="str">
            <v>Paper</v>
          </cell>
          <cell r="D375" t="str">
            <v>PROPIETAT INTEL.LECTUAL EN L´AUDIOVISUAL</v>
          </cell>
          <cell r="E375">
            <v>13</v>
          </cell>
          <cell r="F375">
            <v>2.9792000000000001</v>
          </cell>
          <cell r="G375">
            <v>38.729999999999997</v>
          </cell>
          <cell r="H375">
            <v>0</v>
          </cell>
          <cell r="I375">
            <v>0</v>
          </cell>
          <cell r="J375">
            <v>0</v>
          </cell>
          <cell r="K375">
            <v>6</v>
          </cell>
          <cell r="L375">
            <v>0</v>
          </cell>
          <cell r="M375">
            <v>6</v>
          </cell>
          <cell r="N375">
            <v>17.71</v>
          </cell>
          <cell r="O375">
            <v>2.9510999999999998</v>
          </cell>
          <cell r="P375">
            <v>19</v>
          </cell>
          <cell r="Q375">
            <v>56.44</v>
          </cell>
          <cell r="R375">
            <v>2.9704000000000002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19</v>
          </cell>
          <cell r="AA375">
            <v>56.44</v>
          </cell>
          <cell r="AB375">
            <v>19</v>
          </cell>
          <cell r="AC375">
            <v>56.44</v>
          </cell>
          <cell r="AD375">
            <v>0</v>
          </cell>
          <cell r="AE375">
            <v>0</v>
          </cell>
          <cell r="AF375">
            <v>0</v>
          </cell>
        </row>
        <row r="376">
          <cell r="A376" t="str">
            <v>IP05/16046/00265</v>
          </cell>
          <cell r="B376" t="str">
            <v>INV-OPR-ESTOC</v>
          </cell>
          <cell r="C376" t="str">
            <v>Paper</v>
          </cell>
          <cell r="D376" t="str">
            <v>ESTRATÈGIES DE PRODUCCIÓ I DISTRIBUCIÓ MULTIPLATAFORMA</v>
          </cell>
          <cell r="E376">
            <v>5</v>
          </cell>
          <cell r="F376">
            <v>2.36</v>
          </cell>
          <cell r="G376">
            <v>11.8</v>
          </cell>
          <cell r="H376">
            <v>0</v>
          </cell>
          <cell r="I376">
            <v>0</v>
          </cell>
          <cell r="J376">
            <v>0</v>
          </cell>
          <cell r="K376">
            <v>16</v>
          </cell>
          <cell r="L376">
            <v>0</v>
          </cell>
          <cell r="M376">
            <v>16</v>
          </cell>
          <cell r="N376">
            <v>41.39</v>
          </cell>
          <cell r="O376">
            <v>2.5867</v>
          </cell>
          <cell r="P376">
            <v>21</v>
          </cell>
          <cell r="Q376">
            <v>53.19</v>
          </cell>
          <cell r="R376">
            <v>2.5327000000000002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21</v>
          </cell>
          <cell r="AA376">
            <v>53.19</v>
          </cell>
          <cell r="AB376">
            <v>21</v>
          </cell>
          <cell r="AC376">
            <v>53.19</v>
          </cell>
          <cell r="AD376">
            <v>0</v>
          </cell>
          <cell r="AE376">
            <v>0</v>
          </cell>
          <cell r="AF376">
            <v>0</v>
          </cell>
        </row>
        <row r="377">
          <cell r="A377" t="str">
            <v>IP05/18005/01207</v>
          </cell>
          <cell r="B377" t="str">
            <v>INV-OPR-ESTOC</v>
          </cell>
          <cell r="C377" t="str">
            <v>Paper</v>
          </cell>
          <cell r="D377" t="str">
            <v>SISTEMES I PROCESSOS DE LA PUBLICITAT I DE LES RELACIONS PÚBLIQUES I. VERSIÓ IMPRESA DEL MATERIAL WEB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4</v>
          </cell>
          <cell r="J377">
            <v>0</v>
          </cell>
          <cell r="K377">
            <v>80</v>
          </cell>
          <cell r="L377">
            <v>0</v>
          </cell>
          <cell r="M377">
            <v>84</v>
          </cell>
          <cell r="N377">
            <v>604.17999999999995</v>
          </cell>
          <cell r="O377">
            <v>7.1927000000000003</v>
          </cell>
          <cell r="P377">
            <v>84</v>
          </cell>
          <cell r="Q377">
            <v>604.17999999999995</v>
          </cell>
          <cell r="R377">
            <v>7.1927000000000003</v>
          </cell>
          <cell r="S377">
            <v>0</v>
          </cell>
          <cell r="T377">
            <v>1</v>
          </cell>
          <cell r="U377">
            <v>1</v>
          </cell>
          <cell r="V377">
            <v>0</v>
          </cell>
          <cell r="W377">
            <v>2</v>
          </cell>
          <cell r="X377">
            <v>2.3809523809523725E-2</v>
          </cell>
          <cell r="Y377">
            <v>14.39</v>
          </cell>
          <cell r="Z377">
            <v>82</v>
          </cell>
          <cell r="AA377">
            <v>589.79999999999995</v>
          </cell>
          <cell r="AB377">
            <v>82</v>
          </cell>
          <cell r="AC377">
            <v>589.79999999999995</v>
          </cell>
          <cell r="AD377">
            <v>0</v>
          </cell>
          <cell r="AE377">
            <v>0</v>
          </cell>
          <cell r="AF377">
            <v>0</v>
          </cell>
        </row>
        <row r="378">
          <cell r="A378" t="str">
            <v>IP05/71002/00568</v>
          </cell>
          <cell r="B378" t="str">
            <v>INV-OPR-ESTOC</v>
          </cell>
          <cell r="C378" t="str">
            <v>Paper</v>
          </cell>
          <cell r="D378" t="str">
            <v>INTODUCCIÓN A LA ECONOMÍA</v>
          </cell>
          <cell r="E378">
            <v>5</v>
          </cell>
          <cell r="F378">
            <v>4.47</v>
          </cell>
          <cell r="G378">
            <v>22.35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5</v>
          </cell>
          <cell r="Q378">
            <v>22.35</v>
          </cell>
          <cell r="R378">
            <v>4.47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5</v>
          </cell>
          <cell r="AA378">
            <v>22.35</v>
          </cell>
          <cell r="AB378">
            <v>5</v>
          </cell>
          <cell r="AC378">
            <v>22.35</v>
          </cell>
          <cell r="AD378">
            <v>0</v>
          </cell>
          <cell r="AE378">
            <v>0</v>
          </cell>
          <cell r="AF378">
            <v>0</v>
          </cell>
        </row>
        <row r="379">
          <cell r="A379" t="str">
            <v>IP05/71089/01252</v>
          </cell>
          <cell r="B379" t="str">
            <v>INV-OPR-ESTOC</v>
          </cell>
          <cell r="C379" t="str">
            <v>Paper</v>
          </cell>
          <cell r="D379" t="str">
            <v>TEMAS ACTUALES DE MARKETING. VERSIÓN IMPRESA DEL MATERIAL WEB</v>
          </cell>
          <cell r="E379">
            <v>5</v>
          </cell>
          <cell r="F379">
            <v>5.867</v>
          </cell>
          <cell r="G379">
            <v>29.33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5</v>
          </cell>
          <cell r="Q379">
            <v>29.33</v>
          </cell>
          <cell r="R379">
            <v>5.867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5</v>
          </cell>
          <cell r="AA379">
            <v>29.33</v>
          </cell>
          <cell r="AB379">
            <v>5</v>
          </cell>
          <cell r="AC379">
            <v>29.33</v>
          </cell>
          <cell r="AD379">
            <v>0</v>
          </cell>
          <cell r="AE379">
            <v>0</v>
          </cell>
          <cell r="AF379">
            <v>0</v>
          </cell>
        </row>
        <row r="380">
          <cell r="A380" t="str">
            <v>IP05/72001/00715</v>
          </cell>
          <cell r="B380" t="str">
            <v>INV-OPR-ESTOC</v>
          </cell>
          <cell r="C380" t="str">
            <v>Paper</v>
          </cell>
          <cell r="D380" t="str">
            <v>MÉTODOS, DISEÑOS Y TÉCNICAS DE INVESTIGACIÓN PSICOLÓGICA. VERSIÓN IMPRESA DEL MATERIAL WEB</v>
          </cell>
          <cell r="E380">
            <v>17</v>
          </cell>
          <cell r="F380">
            <v>3.9001000000000001</v>
          </cell>
          <cell r="G380">
            <v>66.3</v>
          </cell>
          <cell r="H380">
            <v>0</v>
          </cell>
          <cell r="I380">
            <v>0</v>
          </cell>
          <cell r="J380">
            <v>0</v>
          </cell>
          <cell r="K380">
            <v>8</v>
          </cell>
          <cell r="L380">
            <v>0</v>
          </cell>
          <cell r="M380">
            <v>8</v>
          </cell>
          <cell r="N380">
            <v>33.520000000000003</v>
          </cell>
          <cell r="O380">
            <v>4.1904000000000003</v>
          </cell>
          <cell r="P380">
            <v>25</v>
          </cell>
          <cell r="Q380">
            <v>99.82</v>
          </cell>
          <cell r="R380">
            <v>3.9929999999999999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25</v>
          </cell>
          <cell r="AA380">
            <v>99.82</v>
          </cell>
          <cell r="AB380">
            <v>25</v>
          </cell>
          <cell r="AC380">
            <v>99.82</v>
          </cell>
          <cell r="AD380">
            <v>0</v>
          </cell>
          <cell r="AE380">
            <v>0</v>
          </cell>
          <cell r="AF380">
            <v>0</v>
          </cell>
        </row>
        <row r="381">
          <cell r="A381" t="str">
            <v>IP05/75045/01272</v>
          </cell>
          <cell r="B381" t="str">
            <v>INV-OPR-ESTOC</v>
          </cell>
          <cell r="C381" t="str">
            <v>Paper</v>
          </cell>
          <cell r="D381" t="str">
            <v>INTERACCIÓN HUMANA CON LOS ORDENADORES</v>
          </cell>
          <cell r="E381">
            <v>5</v>
          </cell>
          <cell r="F381">
            <v>5.4138000000000002</v>
          </cell>
          <cell r="G381">
            <v>27.07</v>
          </cell>
          <cell r="H381">
            <v>0</v>
          </cell>
          <cell r="I381">
            <v>0</v>
          </cell>
          <cell r="J381">
            <v>0</v>
          </cell>
          <cell r="K381">
            <v>28</v>
          </cell>
          <cell r="L381">
            <v>0</v>
          </cell>
          <cell r="M381">
            <v>28</v>
          </cell>
          <cell r="N381">
            <v>152.03</v>
          </cell>
          <cell r="O381">
            <v>5.4295999999999998</v>
          </cell>
          <cell r="P381">
            <v>33</v>
          </cell>
          <cell r="Q381">
            <v>179.1</v>
          </cell>
          <cell r="R381">
            <v>5.4272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33</v>
          </cell>
          <cell r="AA381">
            <v>179.1</v>
          </cell>
          <cell r="AB381">
            <v>33</v>
          </cell>
          <cell r="AC381">
            <v>179.1</v>
          </cell>
          <cell r="AD381">
            <v>0</v>
          </cell>
          <cell r="AE381">
            <v>0</v>
          </cell>
          <cell r="AF381">
            <v>0</v>
          </cell>
        </row>
        <row r="382">
          <cell r="A382" t="str">
            <v>IP05/79001/00950</v>
          </cell>
          <cell r="B382" t="str">
            <v>INV-OPR-ESTOC</v>
          </cell>
          <cell r="C382" t="str">
            <v>Paper</v>
          </cell>
          <cell r="D382" t="str">
            <v>GESTIÓN DE UNIDADES DE INFORMACIÓN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18</v>
          </cell>
          <cell r="L382">
            <v>0</v>
          </cell>
          <cell r="M382">
            <v>18</v>
          </cell>
          <cell r="N382">
            <v>47.22</v>
          </cell>
          <cell r="O382">
            <v>2.6231</v>
          </cell>
          <cell r="P382">
            <v>18</v>
          </cell>
          <cell r="Q382">
            <v>47.22</v>
          </cell>
          <cell r="R382">
            <v>2.6231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18</v>
          </cell>
          <cell r="AA382">
            <v>47.22</v>
          </cell>
          <cell r="AB382">
            <v>18</v>
          </cell>
          <cell r="AC382">
            <v>47.22</v>
          </cell>
          <cell r="AD382">
            <v>0</v>
          </cell>
          <cell r="AE382">
            <v>0</v>
          </cell>
          <cell r="AF382">
            <v>0</v>
          </cell>
        </row>
        <row r="383">
          <cell r="A383" t="str">
            <v>IP05/79002/00497</v>
          </cell>
          <cell r="B383" t="str">
            <v>INV-OPR-ESTOC</v>
          </cell>
          <cell r="C383" t="str">
            <v>Paper</v>
          </cell>
          <cell r="D383" t="str">
            <v>SISTEMAS DE INFORMACIÓN EN LA ORGANIZACIÓN</v>
          </cell>
          <cell r="E383">
            <v>5</v>
          </cell>
          <cell r="F383">
            <v>4.3796999999999997</v>
          </cell>
          <cell r="G383">
            <v>21.9</v>
          </cell>
          <cell r="H383">
            <v>0</v>
          </cell>
          <cell r="I383">
            <v>0</v>
          </cell>
          <cell r="J383">
            <v>0</v>
          </cell>
          <cell r="K383">
            <v>16</v>
          </cell>
          <cell r="L383">
            <v>0</v>
          </cell>
          <cell r="M383">
            <v>16</v>
          </cell>
          <cell r="N383">
            <v>70.55</v>
          </cell>
          <cell r="O383">
            <v>4.4090999999999996</v>
          </cell>
          <cell r="P383">
            <v>21</v>
          </cell>
          <cell r="Q383">
            <v>92.44</v>
          </cell>
          <cell r="R383">
            <v>4.4020999999999999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21</v>
          </cell>
          <cell r="AA383">
            <v>92.44</v>
          </cell>
          <cell r="AB383">
            <v>21</v>
          </cell>
          <cell r="AC383">
            <v>92.44</v>
          </cell>
          <cell r="AD383">
            <v>0</v>
          </cell>
          <cell r="AE383">
            <v>0</v>
          </cell>
          <cell r="AF383">
            <v>0</v>
          </cell>
        </row>
        <row r="384">
          <cell r="A384" t="str">
            <v>IP05/79005/00406</v>
          </cell>
          <cell r="B384" t="str">
            <v>INV-OPR-ESTOC</v>
          </cell>
          <cell r="C384" t="str">
            <v>Paper</v>
          </cell>
          <cell r="D384" t="str">
            <v>PLANIFICACIÓN Y EVALUACIÓN DE POLÍTICAS DE INFORMACIÓN</v>
          </cell>
          <cell r="E384">
            <v>7</v>
          </cell>
          <cell r="F384">
            <v>3.5670999999999999</v>
          </cell>
          <cell r="G384">
            <v>24.97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7</v>
          </cell>
          <cell r="Q384">
            <v>24.97</v>
          </cell>
          <cell r="R384">
            <v>3.5670999999999999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7</v>
          </cell>
          <cell r="AA384">
            <v>24.97</v>
          </cell>
          <cell r="AB384">
            <v>7</v>
          </cell>
          <cell r="AC384">
            <v>24.97</v>
          </cell>
          <cell r="AD384">
            <v>0</v>
          </cell>
          <cell r="AE384">
            <v>0</v>
          </cell>
          <cell r="AF384">
            <v>0</v>
          </cell>
        </row>
        <row r="385">
          <cell r="A385" t="str">
            <v>IP05/79007/00951</v>
          </cell>
          <cell r="B385" t="str">
            <v>INV-OPR-ESTOC</v>
          </cell>
          <cell r="C385" t="str">
            <v>Paper</v>
          </cell>
          <cell r="D385" t="str">
            <v>TÉCNICAS DE EDICIÓN ELECTRÓNICA</v>
          </cell>
          <cell r="E385">
            <v>6</v>
          </cell>
          <cell r="F385">
            <v>6.6418999999999997</v>
          </cell>
          <cell r="G385">
            <v>39.85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6</v>
          </cell>
          <cell r="Q385">
            <v>39.85</v>
          </cell>
          <cell r="R385">
            <v>6.6418999999999997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6</v>
          </cell>
          <cell r="AA385">
            <v>39.85</v>
          </cell>
          <cell r="AB385">
            <v>6</v>
          </cell>
          <cell r="AC385">
            <v>39.85</v>
          </cell>
          <cell r="AD385">
            <v>0</v>
          </cell>
          <cell r="AE385">
            <v>0</v>
          </cell>
          <cell r="AF385">
            <v>0</v>
          </cell>
        </row>
        <row r="386">
          <cell r="A386" t="str">
            <v>IP05/79008/00501</v>
          </cell>
          <cell r="B386" t="str">
            <v>INV-OPR-ESTOC</v>
          </cell>
          <cell r="C386" t="str">
            <v>Paper</v>
          </cell>
          <cell r="D386" t="str">
            <v>SISTEMAS INFORMÁTICOS</v>
          </cell>
          <cell r="E386">
            <v>10</v>
          </cell>
          <cell r="F386">
            <v>8.7462999999999997</v>
          </cell>
          <cell r="G386">
            <v>87.46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10</v>
          </cell>
          <cell r="Q386">
            <v>87.46</v>
          </cell>
          <cell r="R386">
            <v>8.7462999999999997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10</v>
          </cell>
          <cell r="AA386">
            <v>87.46</v>
          </cell>
          <cell r="AB386">
            <v>10</v>
          </cell>
          <cell r="AC386">
            <v>87.46</v>
          </cell>
          <cell r="AD386">
            <v>0</v>
          </cell>
          <cell r="AE386">
            <v>0</v>
          </cell>
          <cell r="AF386">
            <v>0</v>
          </cell>
        </row>
        <row r="387">
          <cell r="A387" t="str">
            <v>IP05/79009/00952</v>
          </cell>
          <cell r="B387" t="str">
            <v>INV-OPR-ESTOC</v>
          </cell>
          <cell r="C387" t="str">
            <v>Paper</v>
          </cell>
          <cell r="D387" t="str">
            <v>ORGANIZACIÓN Y RECUPERACIÓN DE LA INFORMACIÓN</v>
          </cell>
          <cell r="E387">
            <v>10</v>
          </cell>
          <cell r="F387">
            <v>3.3075000000000001</v>
          </cell>
          <cell r="G387">
            <v>33.08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10</v>
          </cell>
          <cell r="Q387">
            <v>33.08</v>
          </cell>
          <cell r="R387">
            <v>3.3075000000000001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10</v>
          </cell>
          <cell r="AA387">
            <v>33.08</v>
          </cell>
          <cell r="AB387">
            <v>10</v>
          </cell>
          <cell r="AC387">
            <v>33.08</v>
          </cell>
          <cell r="AD387">
            <v>0</v>
          </cell>
          <cell r="AE387">
            <v>0</v>
          </cell>
          <cell r="AF387">
            <v>0</v>
          </cell>
        </row>
        <row r="388">
          <cell r="A388" t="str">
            <v>IP05/79010/00953</v>
          </cell>
          <cell r="B388" t="str">
            <v>INV-OPR-ESTOC</v>
          </cell>
          <cell r="C388" t="str">
            <v>Paper</v>
          </cell>
          <cell r="D388" t="str">
            <v>GESTIÓN DE RECURSOS DE INFORMACIÓN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</row>
        <row r="389">
          <cell r="A389" t="str">
            <v>IP05/79012/00962</v>
          </cell>
          <cell r="B389" t="str">
            <v>INV-OPR-ESTOC</v>
          </cell>
          <cell r="C389" t="str">
            <v>Paper</v>
          </cell>
          <cell r="D389" t="str">
            <v>TÉCNICAS DE GESTIÓN Y COMUNICACIÓN</v>
          </cell>
          <cell r="E389">
            <v>35</v>
          </cell>
          <cell r="F389">
            <v>3.7223999999999999</v>
          </cell>
          <cell r="G389">
            <v>130.28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35</v>
          </cell>
          <cell r="Q389">
            <v>130.28</v>
          </cell>
          <cell r="R389">
            <v>3.7223999999999999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35</v>
          </cell>
          <cell r="AA389">
            <v>130.28</v>
          </cell>
          <cell r="AB389">
            <v>35</v>
          </cell>
          <cell r="AC389">
            <v>130.28</v>
          </cell>
          <cell r="AD389">
            <v>0</v>
          </cell>
          <cell r="AE389">
            <v>0</v>
          </cell>
          <cell r="AF389">
            <v>0</v>
          </cell>
        </row>
        <row r="390">
          <cell r="A390" t="str">
            <v>IP05/79023/00954</v>
          </cell>
          <cell r="B390" t="str">
            <v>INV-OPR-ESTOC</v>
          </cell>
          <cell r="C390" t="str">
            <v>Paper</v>
          </cell>
          <cell r="D390" t="str">
            <v>FUENTES DE INFORMACIÓN EN ECONOMÍA Y EMPRESA</v>
          </cell>
          <cell r="E390">
            <v>5</v>
          </cell>
          <cell r="F390">
            <v>3.75</v>
          </cell>
          <cell r="G390">
            <v>18.75</v>
          </cell>
          <cell r="H390">
            <v>0</v>
          </cell>
          <cell r="I390">
            <v>0</v>
          </cell>
          <cell r="J390">
            <v>0</v>
          </cell>
          <cell r="K390">
            <v>10</v>
          </cell>
          <cell r="L390">
            <v>0</v>
          </cell>
          <cell r="M390">
            <v>10</v>
          </cell>
          <cell r="N390">
            <v>42.27</v>
          </cell>
          <cell r="O390">
            <v>4.2267999999999999</v>
          </cell>
          <cell r="P390">
            <v>15</v>
          </cell>
          <cell r="Q390">
            <v>61.02</v>
          </cell>
          <cell r="R390">
            <v>4.0678999999999998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15</v>
          </cell>
          <cell r="AA390">
            <v>61.02</v>
          </cell>
          <cell r="AB390">
            <v>15</v>
          </cell>
          <cell r="AC390">
            <v>61.02</v>
          </cell>
          <cell r="AD390">
            <v>0</v>
          </cell>
          <cell r="AE390">
            <v>0</v>
          </cell>
          <cell r="AF390">
            <v>0</v>
          </cell>
        </row>
        <row r="391">
          <cell r="A391" t="str">
            <v>IP05/79056/00955</v>
          </cell>
          <cell r="B391" t="str">
            <v>INV-OPR-ESTOC</v>
          </cell>
          <cell r="C391" t="str">
            <v>Paper</v>
          </cell>
          <cell r="D391" t="str">
            <v>ÉTICA DE LA INFORMACIÓN</v>
          </cell>
          <cell r="E391">
            <v>28</v>
          </cell>
          <cell r="F391">
            <v>4.3437000000000001</v>
          </cell>
          <cell r="G391">
            <v>121.62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28</v>
          </cell>
          <cell r="Q391">
            <v>121.62</v>
          </cell>
          <cell r="R391">
            <v>4.3437000000000001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28</v>
          </cell>
          <cell r="AA391">
            <v>121.62</v>
          </cell>
          <cell r="AB391">
            <v>28</v>
          </cell>
          <cell r="AC391">
            <v>121.62</v>
          </cell>
          <cell r="AD391">
            <v>0</v>
          </cell>
          <cell r="AE391">
            <v>0</v>
          </cell>
          <cell r="AF391">
            <v>0</v>
          </cell>
        </row>
        <row r="392">
          <cell r="A392" t="str">
            <v>IP05/79057/00956</v>
          </cell>
          <cell r="B392" t="str">
            <v>INV-OPR-ESTOC</v>
          </cell>
          <cell r="C392" t="str">
            <v>Paper</v>
          </cell>
          <cell r="D392" t="str">
            <v>GESTIÓN DEL CONOCIMIENTO</v>
          </cell>
          <cell r="E392">
            <v>4</v>
          </cell>
          <cell r="F392">
            <v>3.9352</v>
          </cell>
          <cell r="G392">
            <v>15.74</v>
          </cell>
          <cell r="H392">
            <v>0</v>
          </cell>
          <cell r="I392">
            <v>0</v>
          </cell>
          <cell r="J392">
            <v>0</v>
          </cell>
          <cell r="K392">
            <v>12</v>
          </cell>
          <cell r="L392">
            <v>0</v>
          </cell>
          <cell r="M392">
            <v>12</v>
          </cell>
          <cell r="N392">
            <v>46.79</v>
          </cell>
          <cell r="O392">
            <v>3.8988</v>
          </cell>
          <cell r="P392">
            <v>16</v>
          </cell>
          <cell r="Q392">
            <v>62.53</v>
          </cell>
          <cell r="R392">
            <v>3.9079000000000002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16</v>
          </cell>
          <cell r="AA392">
            <v>62.53</v>
          </cell>
          <cell r="AB392">
            <v>16</v>
          </cell>
          <cell r="AC392">
            <v>62.53</v>
          </cell>
          <cell r="AD392">
            <v>0</v>
          </cell>
          <cell r="AE392">
            <v>0</v>
          </cell>
          <cell r="AF392">
            <v>0</v>
          </cell>
        </row>
        <row r="393">
          <cell r="A393" t="str">
            <v>IP05/79058/00957</v>
          </cell>
          <cell r="B393" t="str">
            <v>INV-OPR-ESTOC</v>
          </cell>
          <cell r="C393" t="str">
            <v>Paper</v>
          </cell>
          <cell r="D393" t="str">
            <v>GESTIÓN DOCUMENTAL</v>
          </cell>
          <cell r="E393">
            <v>43</v>
          </cell>
          <cell r="F393">
            <v>4.04</v>
          </cell>
          <cell r="G393">
            <v>173.72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43</v>
          </cell>
          <cell r="Q393">
            <v>173.72</v>
          </cell>
          <cell r="R393">
            <v>4.04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43</v>
          </cell>
          <cell r="AA393">
            <v>173.72</v>
          </cell>
          <cell r="AB393">
            <v>43</v>
          </cell>
          <cell r="AC393">
            <v>173.72</v>
          </cell>
          <cell r="AD393">
            <v>0</v>
          </cell>
          <cell r="AE393">
            <v>0</v>
          </cell>
          <cell r="AF393">
            <v>0</v>
          </cell>
        </row>
        <row r="394">
          <cell r="A394" t="str">
            <v>IP05/80045/00184</v>
          </cell>
          <cell r="B394" t="str">
            <v>INV-OPR-ESTOC</v>
          </cell>
          <cell r="C394" t="str">
            <v>Paper</v>
          </cell>
          <cell r="D394" t="str">
            <v>TRANSTORNOS DEL LENGUAJE Y LA MEMORIA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</row>
        <row r="395">
          <cell r="A395" t="str">
            <v>IP05/80046/00257</v>
          </cell>
          <cell r="B395" t="str">
            <v>INV-OPR-ESTOC</v>
          </cell>
          <cell r="C395" t="str">
            <v>Paper</v>
          </cell>
          <cell r="D395" t="str">
            <v>FARMACOLOGÍA DEL COMPORTAMIENTO</v>
          </cell>
          <cell r="E395">
            <v>6</v>
          </cell>
          <cell r="F395">
            <v>7.66</v>
          </cell>
          <cell r="G395">
            <v>45.96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6</v>
          </cell>
          <cell r="Q395">
            <v>45.96</v>
          </cell>
          <cell r="R395">
            <v>7.66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6</v>
          </cell>
          <cell r="AA395">
            <v>45.96</v>
          </cell>
          <cell r="AB395">
            <v>6</v>
          </cell>
          <cell r="AC395">
            <v>45.96</v>
          </cell>
          <cell r="AD395">
            <v>0</v>
          </cell>
          <cell r="AE395">
            <v>0</v>
          </cell>
          <cell r="AF395">
            <v>0</v>
          </cell>
        </row>
        <row r="396">
          <cell r="A396" t="str">
            <v>IP05/80051/00800</v>
          </cell>
          <cell r="B396" t="str">
            <v>INV-OPR-ESTOC</v>
          </cell>
          <cell r="C396" t="str">
            <v>Paper</v>
          </cell>
          <cell r="D396" t="str">
            <v>PSICOLOGÍA AMBIENTAL. VERSIÓN IMPRESA DEL MATERIAL WEB</v>
          </cell>
          <cell r="E396">
            <v>14</v>
          </cell>
          <cell r="F396">
            <v>5.9398999999999997</v>
          </cell>
          <cell r="G396">
            <v>83.16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14</v>
          </cell>
          <cell r="Q396">
            <v>83.16</v>
          </cell>
          <cell r="R396">
            <v>5.9398999999999997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14</v>
          </cell>
          <cell r="AA396">
            <v>83.16</v>
          </cell>
          <cell r="AB396">
            <v>14</v>
          </cell>
          <cell r="AC396">
            <v>83.16</v>
          </cell>
          <cell r="AD396">
            <v>0</v>
          </cell>
          <cell r="AE396">
            <v>0</v>
          </cell>
          <cell r="AF396">
            <v>0</v>
          </cell>
        </row>
        <row r="397">
          <cell r="A397" t="str">
            <v>IP05/80057/00262</v>
          </cell>
          <cell r="B397" t="str">
            <v>INV-OPR-ESTOC</v>
          </cell>
          <cell r="C397" t="str">
            <v>Paper</v>
          </cell>
          <cell r="D397" t="str">
            <v>INVESTIGACIÓN DE MERCADO Y CALIDAD DE VIDA</v>
          </cell>
          <cell r="E397">
            <v>17</v>
          </cell>
          <cell r="F397">
            <v>3.06</v>
          </cell>
          <cell r="G397">
            <v>52.02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17</v>
          </cell>
          <cell r="Q397">
            <v>52.02</v>
          </cell>
          <cell r="R397">
            <v>3.06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17</v>
          </cell>
          <cell r="AA397">
            <v>52.02</v>
          </cell>
          <cell r="AB397">
            <v>17</v>
          </cell>
          <cell r="AC397">
            <v>52.02</v>
          </cell>
          <cell r="AD397">
            <v>0</v>
          </cell>
          <cell r="AE397">
            <v>0</v>
          </cell>
          <cell r="AF397">
            <v>0</v>
          </cell>
        </row>
        <row r="398">
          <cell r="A398" t="str">
            <v>IP05/83031/00259</v>
          </cell>
          <cell r="B398" t="str">
            <v>INV-OPR-ESTOC</v>
          </cell>
          <cell r="C398" t="str">
            <v>Paper</v>
          </cell>
          <cell r="D398" t="str">
            <v>PREVENCIÓN DE RIESGOS LABORALES 3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</row>
        <row r="399">
          <cell r="A399" t="str">
            <v>IP05/85023/00960</v>
          </cell>
          <cell r="B399" t="str">
            <v>INV-OPR-ESTOC</v>
          </cell>
          <cell r="C399" t="str">
            <v>Paper</v>
          </cell>
          <cell r="D399" t="str">
            <v>GESTIÓN DE LA CALIDAD EN EL SECTOR TURÍSTICO</v>
          </cell>
          <cell r="E399">
            <v>11</v>
          </cell>
          <cell r="F399">
            <v>4.1452999999999998</v>
          </cell>
          <cell r="G399">
            <v>45.6</v>
          </cell>
          <cell r="H399">
            <v>0</v>
          </cell>
          <cell r="I399">
            <v>0</v>
          </cell>
          <cell r="J399">
            <v>0</v>
          </cell>
          <cell r="K399">
            <v>8</v>
          </cell>
          <cell r="L399">
            <v>0</v>
          </cell>
          <cell r="M399">
            <v>8</v>
          </cell>
          <cell r="N399">
            <v>33.229999999999997</v>
          </cell>
          <cell r="O399">
            <v>4.1539000000000001</v>
          </cell>
          <cell r="P399">
            <v>19</v>
          </cell>
          <cell r="Q399">
            <v>78.83</v>
          </cell>
          <cell r="R399">
            <v>4.149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19</v>
          </cell>
          <cell r="AA399">
            <v>78.83</v>
          </cell>
          <cell r="AB399">
            <v>19</v>
          </cell>
          <cell r="AC399">
            <v>78.83</v>
          </cell>
          <cell r="AD399">
            <v>0</v>
          </cell>
          <cell r="AE399">
            <v>0</v>
          </cell>
          <cell r="AF399">
            <v>0</v>
          </cell>
        </row>
        <row r="400">
          <cell r="A400" t="str">
            <v>IP05/85030/00961</v>
          </cell>
          <cell r="B400" t="str">
            <v>INV-OPR-ESTOC</v>
          </cell>
          <cell r="C400" t="str">
            <v>Paper</v>
          </cell>
          <cell r="D400" t="str">
            <v>DESTINACIONES TURÍSTICAS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</row>
        <row r="401">
          <cell r="A401" t="str">
            <v>IP05/86014/00220</v>
          </cell>
          <cell r="B401" t="str">
            <v>INV-OPR-ESTOC</v>
          </cell>
          <cell r="C401" t="str">
            <v>Paper</v>
          </cell>
          <cell r="D401" t="str">
            <v>LA ERA DE LA INFORMACIÓN Y LOS MEDIOS DE COMUNICACIÓN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</row>
        <row r="402">
          <cell r="A402" t="str">
            <v>IP05/86043/00214</v>
          </cell>
          <cell r="B402" t="str">
            <v>INV-OPR-ESTOC</v>
          </cell>
          <cell r="C402" t="str">
            <v>Paper</v>
          </cell>
          <cell r="D402" t="str">
            <v>SOCIOLOGÍA DE LA COMUNICACIÓN DE MASAS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</row>
        <row r="403">
          <cell r="A403" t="str">
            <v>IP05/88005/01211</v>
          </cell>
          <cell r="B403" t="str">
            <v>INV-OPR-ESTOC</v>
          </cell>
          <cell r="C403" t="str">
            <v>Paper</v>
          </cell>
          <cell r="D403" t="str">
            <v>SISTEMAS Y PROCESOS DE LA PUBLICIDAD Y DE LAS RELACIONES PÚBLICAS I. VERSIÓN IMPRESA DEL MATERIAL WEB</v>
          </cell>
          <cell r="E403">
            <v>19</v>
          </cell>
          <cell r="F403">
            <v>7.5730000000000004</v>
          </cell>
          <cell r="G403">
            <v>143.88999999999999</v>
          </cell>
          <cell r="H403">
            <v>0</v>
          </cell>
          <cell r="I403">
            <v>0</v>
          </cell>
          <cell r="J403">
            <v>0</v>
          </cell>
          <cell r="K403">
            <v>14</v>
          </cell>
          <cell r="L403">
            <v>0</v>
          </cell>
          <cell r="M403">
            <v>14</v>
          </cell>
          <cell r="N403">
            <v>102.04</v>
          </cell>
          <cell r="O403">
            <v>7.2885</v>
          </cell>
          <cell r="P403">
            <v>33</v>
          </cell>
          <cell r="Q403">
            <v>245.92</v>
          </cell>
          <cell r="R403">
            <v>7.4523000000000001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33</v>
          </cell>
          <cell r="AA403">
            <v>245.92</v>
          </cell>
          <cell r="AB403">
            <v>33</v>
          </cell>
          <cell r="AC403">
            <v>245.92</v>
          </cell>
          <cell r="AD403">
            <v>0</v>
          </cell>
          <cell r="AE403">
            <v>0</v>
          </cell>
          <cell r="AF403">
            <v>0</v>
          </cell>
        </row>
        <row r="404">
          <cell r="A404" t="str">
            <v>IP06/01011/00019</v>
          </cell>
          <cell r="B404" t="str">
            <v>INV-OPR-ESTOC</v>
          </cell>
          <cell r="C404" t="str">
            <v>Paper</v>
          </cell>
          <cell r="D404" t="str">
            <v>SISTEMA FISCAL I. VERSIÓ IMPRESA DEL MATERIAL WEB</v>
          </cell>
          <cell r="E404">
            <v>13</v>
          </cell>
          <cell r="F404">
            <v>2.9416000000000002</v>
          </cell>
          <cell r="G404">
            <v>38.24</v>
          </cell>
          <cell r="H404">
            <v>0</v>
          </cell>
          <cell r="I404">
            <v>0</v>
          </cell>
          <cell r="J404">
            <v>0</v>
          </cell>
          <cell r="K404">
            <v>250</v>
          </cell>
          <cell r="L404">
            <v>3</v>
          </cell>
          <cell r="M404">
            <v>250</v>
          </cell>
          <cell r="N404">
            <v>737.79</v>
          </cell>
          <cell r="O404">
            <v>2.9510999999999998</v>
          </cell>
          <cell r="P404">
            <v>266</v>
          </cell>
          <cell r="Q404">
            <v>776.03</v>
          </cell>
          <cell r="R404">
            <v>2.9174000000000002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266</v>
          </cell>
          <cell r="AA404">
            <v>776.03</v>
          </cell>
          <cell r="AB404">
            <v>266</v>
          </cell>
          <cell r="AC404">
            <v>776.03</v>
          </cell>
          <cell r="AD404">
            <v>0</v>
          </cell>
          <cell r="AE404">
            <v>0</v>
          </cell>
          <cell r="AF404">
            <v>0</v>
          </cell>
        </row>
        <row r="405">
          <cell r="A405" t="str">
            <v>IP06/01077/00895</v>
          </cell>
          <cell r="B405" t="str">
            <v>INV-OPR-ESTOC</v>
          </cell>
          <cell r="C405" t="str">
            <v>Paper</v>
          </cell>
          <cell r="D405" t="str">
            <v>SISTEMA FISCAL II. VERSIÓ IMPRESA MATERIAL WEB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</row>
        <row r="406">
          <cell r="A406" t="str">
            <v>IP06/09011/00348</v>
          </cell>
          <cell r="B406" t="str">
            <v>INV-OPR-ESTOC</v>
          </cell>
          <cell r="C406" t="str">
            <v>Paper</v>
          </cell>
          <cell r="D406" t="str">
            <v>TÈCNIQUES DOCUMENTALS APLICADES A LA RECERCA. VERSIÓ IMPRESA DEL MATERIAL WEB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</row>
        <row r="407">
          <cell r="A407" t="str">
            <v>IP06/09050/00483</v>
          </cell>
          <cell r="B407" t="str">
            <v>INV-OPR-ESTOC</v>
          </cell>
          <cell r="C407" t="str">
            <v>Paper</v>
          </cell>
          <cell r="D407" t="str">
            <v>INTRODUCCIÓ ALS SISTEMES D'INFORMACIÓ. VERSIÓ IMPRESA DEL MATERIAL WEB</v>
          </cell>
          <cell r="E407">
            <v>4</v>
          </cell>
          <cell r="F407">
            <v>3.3490000000000002</v>
          </cell>
          <cell r="G407">
            <v>13.4</v>
          </cell>
          <cell r="H407">
            <v>0</v>
          </cell>
          <cell r="I407">
            <v>0</v>
          </cell>
          <cell r="J407">
            <v>0</v>
          </cell>
          <cell r="K407">
            <v>40</v>
          </cell>
          <cell r="L407">
            <v>0</v>
          </cell>
          <cell r="M407">
            <v>40</v>
          </cell>
          <cell r="N407">
            <v>128.25</v>
          </cell>
          <cell r="O407">
            <v>3.2063000000000001</v>
          </cell>
          <cell r="P407">
            <v>44</v>
          </cell>
          <cell r="Q407">
            <v>141.65</v>
          </cell>
          <cell r="R407">
            <v>3.2193000000000001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44</v>
          </cell>
          <cell r="AA407">
            <v>141.65</v>
          </cell>
          <cell r="AB407">
            <v>44</v>
          </cell>
          <cell r="AC407">
            <v>141.65</v>
          </cell>
          <cell r="AD407">
            <v>0</v>
          </cell>
          <cell r="AE407">
            <v>0</v>
          </cell>
          <cell r="AF407">
            <v>0</v>
          </cell>
        </row>
        <row r="408">
          <cell r="A408" t="str">
            <v>IP06/09052/00090</v>
          </cell>
          <cell r="B408" t="str">
            <v>INV-OPR-ESTOC</v>
          </cell>
          <cell r="C408" t="str">
            <v>Paper</v>
          </cell>
          <cell r="D408" t="str">
            <v>INTRODUCCIÓ A LES UNITATS D'INFORMACIÓ. VERSIÓ IMPRESA DEL MATERIAL WEB</v>
          </cell>
          <cell r="E408">
            <v>10</v>
          </cell>
          <cell r="F408">
            <v>4.6936</v>
          </cell>
          <cell r="G408">
            <v>46.94</v>
          </cell>
          <cell r="H408">
            <v>0</v>
          </cell>
          <cell r="I408">
            <v>0</v>
          </cell>
          <cell r="J408">
            <v>0</v>
          </cell>
          <cell r="K408">
            <v>26</v>
          </cell>
          <cell r="L408">
            <v>0</v>
          </cell>
          <cell r="M408">
            <v>26</v>
          </cell>
          <cell r="N408">
            <v>114.64</v>
          </cell>
          <cell r="O408">
            <v>4.4090999999999996</v>
          </cell>
          <cell r="P408">
            <v>36</v>
          </cell>
          <cell r="Q408">
            <v>161.57</v>
          </cell>
          <cell r="R408">
            <v>4.4881000000000002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36</v>
          </cell>
          <cell r="AA408">
            <v>161.57</v>
          </cell>
          <cell r="AB408">
            <v>36</v>
          </cell>
          <cell r="AC408">
            <v>161.57</v>
          </cell>
          <cell r="AD408">
            <v>0</v>
          </cell>
          <cell r="AE408">
            <v>0</v>
          </cell>
          <cell r="AF408">
            <v>0</v>
          </cell>
        </row>
        <row r="409">
          <cell r="A409" t="str">
            <v>IP06/09054/00820</v>
          </cell>
          <cell r="B409" t="str">
            <v>INV-OPR-ESTOC</v>
          </cell>
          <cell r="C409" t="str">
            <v>Paper</v>
          </cell>
          <cell r="D409" t="str">
            <v>AUDITORIA DE LA INFORMACIÓ. VESIÓ IMPRESA DEL MATERIAL WEB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</row>
        <row r="410">
          <cell r="A410" t="str">
            <v>IP06/09059/01204</v>
          </cell>
          <cell r="B410" t="str">
            <v>INV-OPR-ESTOC</v>
          </cell>
          <cell r="C410" t="str">
            <v>Paper</v>
          </cell>
          <cell r="D410" t="str">
            <v>INTEL·LIGÈNCIA COMPETITIVA</v>
          </cell>
          <cell r="E410">
            <v>4</v>
          </cell>
          <cell r="F410">
            <v>3.4820000000000002</v>
          </cell>
          <cell r="G410">
            <v>13.93</v>
          </cell>
          <cell r="H410">
            <v>0</v>
          </cell>
          <cell r="I410">
            <v>0</v>
          </cell>
          <cell r="J410">
            <v>0</v>
          </cell>
          <cell r="K410">
            <v>10</v>
          </cell>
          <cell r="L410">
            <v>0</v>
          </cell>
          <cell r="M410">
            <v>10</v>
          </cell>
          <cell r="N410">
            <v>35.340000000000003</v>
          </cell>
          <cell r="O410">
            <v>3.5343</v>
          </cell>
          <cell r="P410">
            <v>14</v>
          </cell>
          <cell r="Q410">
            <v>49.27</v>
          </cell>
          <cell r="R410">
            <v>3.5194000000000001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14</v>
          </cell>
          <cell r="AA410">
            <v>49.27</v>
          </cell>
          <cell r="AB410">
            <v>14</v>
          </cell>
          <cell r="AC410">
            <v>49.27</v>
          </cell>
          <cell r="AD410">
            <v>0</v>
          </cell>
          <cell r="AE410">
            <v>0</v>
          </cell>
          <cell r="AF410">
            <v>0</v>
          </cell>
        </row>
        <row r="411">
          <cell r="A411" t="str">
            <v>IP06/09062/00396</v>
          </cell>
          <cell r="B411" t="str">
            <v>INV-OPR-ESTOC</v>
          </cell>
          <cell r="C411" t="str">
            <v>Paper</v>
          </cell>
          <cell r="D411" t="str">
            <v>VISUALITZACIÓ D'INFORMACIÓ</v>
          </cell>
          <cell r="E411">
            <v>6</v>
          </cell>
          <cell r="F411">
            <v>5.2331000000000003</v>
          </cell>
          <cell r="G411">
            <v>31.4</v>
          </cell>
          <cell r="H411">
            <v>0</v>
          </cell>
          <cell r="I411">
            <v>0</v>
          </cell>
          <cell r="J411">
            <v>0</v>
          </cell>
          <cell r="K411">
            <v>10</v>
          </cell>
          <cell r="L411">
            <v>0</v>
          </cell>
          <cell r="M411">
            <v>10</v>
          </cell>
          <cell r="N411">
            <v>52.84</v>
          </cell>
          <cell r="O411">
            <v>5.2838000000000003</v>
          </cell>
          <cell r="P411">
            <v>16</v>
          </cell>
          <cell r="Q411">
            <v>84.24</v>
          </cell>
          <cell r="R411">
            <v>5.2648000000000001</v>
          </cell>
          <cell r="S411">
            <v>0</v>
          </cell>
          <cell r="T411">
            <v>1</v>
          </cell>
          <cell r="U411">
            <v>0</v>
          </cell>
          <cell r="V411">
            <v>0</v>
          </cell>
          <cell r="W411">
            <v>1</v>
          </cell>
          <cell r="X411">
            <v>6.25E-2</v>
          </cell>
          <cell r="Y411">
            <v>5.26</v>
          </cell>
          <cell r="Z411">
            <v>15</v>
          </cell>
          <cell r="AA411">
            <v>78.97</v>
          </cell>
          <cell r="AB411">
            <v>15</v>
          </cell>
          <cell r="AC411">
            <v>78.97</v>
          </cell>
          <cell r="AD411">
            <v>0</v>
          </cell>
          <cell r="AE411">
            <v>0</v>
          </cell>
          <cell r="AF411">
            <v>0</v>
          </cell>
        </row>
        <row r="412">
          <cell r="A412" t="str">
            <v>IP06/10012/01205</v>
          </cell>
          <cell r="B412" t="str">
            <v>INV-OPR-ESTOC</v>
          </cell>
          <cell r="C412" t="str">
            <v>Paper</v>
          </cell>
          <cell r="D412" t="str">
            <v>GENÈTICA. VERSIÓ IMPRESA DEL MATERIAL WEB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</row>
        <row r="413">
          <cell r="A413" t="str">
            <v>IP06/11053/00988</v>
          </cell>
          <cell r="B413" t="str">
            <v>INV-OPR-ESTOC</v>
          </cell>
          <cell r="C413" t="str">
            <v>Paper</v>
          </cell>
          <cell r="D413" t="str">
            <v>FINANCES PER A INFORMÀTICS. VERSIÓ IMPRESA DEL MATERIAL WEB</v>
          </cell>
          <cell r="E413">
            <v>13</v>
          </cell>
          <cell r="F413">
            <v>3.3382999999999998</v>
          </cell>
          <cell r="G413">
            <v>43.4</v>
          </cell>
          <cell r="H413">
            <v>0</v>
          </cell>
          <cell r="I413">
            <v>0</v>
          </cell>
          <cell r="J413">
            <v>0</v>
          </cell>
          <cell r="K413">
            <v>60</v>
          </cell>
          <cell r="L413">
            <v>0</v>
          </cell>
          <cell r="M413">
            <v>60</v>
          </cell>
          <cell r="N413">
            <v>198.94</v>
          </cell>
          <cell r="O413">
            <v>3.3155999999999999</v>
          </cell>
          <cell r="P413">
            <v>73</v>
          </cell>
          <cell r="Q413">
            <v>242.34</v>
          </cell>
          <cell r="R413">
            <v>3.3197000000000001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73</v>
          </cell>
          <cell r="AA413">
            <v>242.34</v>
          </cell>
          <cell r="AB413">
            <v>73</v>
          </cell>
          <cell r="AC413">
            <v>242.34</v>
          </cell>
          <cell r="AD413">
            <v>0</v>
          </cell>
          <cell r="AE413">
            <v>0</v>
          </cell>
          <cell r="AF413">
            <v>0</v>
          </cell>
        </row>
        <row r="414">
          <cell r="A414" t="str">
            <v>IP06/12009/00613</v>
          </cell>
          <cell r="B414" t="str">
            <v>INV-OPR-ESTOC</v>
          </cell>
          <cell r="C414" t="str">
            <v>Paper</v>
          </cell>
          <cell r="D414" t="str">
            <v>ESTRUCTURA ECONÒMICA MUNDIAL. VERSIÓ IMPRESA DEL MATERIAL WEB</v>
          </cell>
          <cell r="E414">
            <v>163</v>
          </cell>
          <cell r="F414">
            <v>3.5352000000000001</v>
          </cell>
          <cell r="G414">
            <v>576.23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163</v>
          </cell>
          <cell r="Q414">
            <v>576.23</v>
          </cell>
          <cell r="R414">
            <v>3.5352000000000001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163</v>
          </cell>
          <cell r="AA414">
            <v>576.23</v>
          </cell>
          <cell r="AB414">
            <v>163</v>
          </cell>
          <cell r="AC414">
            <v>576.23</v>
          </cell>
          <cell r="AD414">
            <v>0</v>
          </cell>
          <cell r="AE414">
            <v>0</v>
          </cell>
          <cell r="AF414">
            <v>0</v>
          </cell>
        </row>
        <row r="415">
          <cell r="A415" t="str">
            <v>IP06/12010/00620</v>
          </cell>
          <cell r="B415" t="str">
            <v>INV-OPR-ESTOC</v>
          </cell>
          <cell r="C415" t="str">
            <v>Paper</v>
          </cell>
          <cell r="D415" t="str">
            <v>ESTRUCTURA ECONÒMICA D'ESPANYA. VERSIÓ IMPRESA DEL MATERIAL WEB</v>
          </cell>
          <cell r="E415">
            <v>168</v>
          </cell>
          <cell r="F415">
            <v>3.35</v>
          </cell>
          <cell r="G415">
            <v>562.79999999999995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168</v>
          </cell>
          <cell r="Q415">
            <v>562.79999999999995</v>
          </cell>
          <cell r="R415">
            <v>3.35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168</v>
          </cell>
          <cell r="AA415">
            <v>562.79999999999995</v>
          </cell>
          <cell r="AB415">
            <v>168</v>
          </cell>
          <cell r="AC415">
            <v>562.79999999999995</v>
          </cell>
          <cell r="AD415">
            <v>0</v>
          </cell>
          <cell r="AE415">
            <v>0</v>
          </cell>
          <cell r="AF415">
            <v>0</v>
          </cell>
        </row>
        <row r="416">
          <cell r="A416" t="str">
            <v>IP06/13007/00771</v>
          </cell>
          <cell r="B416" t="str">
            <v>INV-OPR-ESTOC</v>
          </cell>
          <cell r="C416" t="str">
            <v>Paper</v>
          </cell>
          <cell r="D416" t="str">
            <v>AUDITORIA SOCIOLABORAL I. VERSIÓ IMPRESA DEL MATERIAL WEB</v>
          </cell>
          <cell r="E416">
            <v>8</v>
          </cell>
          <cell r="F416">
            <v>3.2477999999999998</v>
          </cell>
          <cell r="G416">
            <v>25.98</v>
          </cell>
          <cell r="H416">
            <v>0</v>
          </cell>
          <cell r="I416">
            <v>0</v>
          </cell>
          <cell r="J416">
            <v>0</v>
          </cell>
          <cell r="K416">
            <v>136</v>
          </cell>
          <cell r="L416">
            <v>0</v>
          </cell>
          <cell r="M416">
            <v>136</v>
          </cell>
          <cell r="N416">
            <v>441.01</v>
          </cell>
          <cell r="O416">
            <v>3.2427000000000001</v>
          </cell>
          <cell r="P416">
            <v>144</v>
          </cell>
          <cell r="Q416">
            <v>466.99</v>
          </cell>
          <cell r="R416">
            <v>3.2429999999999999</v>
          </cell>
          <cell r="S416">
            <v>0</v>
          </cell>
          <cell r="T416">
            <v>1</v>
          </cell>
          <cell r="U416">
            <v>0</v>
          </cell>
          <cell r="V416">
            <v>0</v>
          </cell>
          <cell r="W416">
            <v>1</v>
          </cell>
          <cell r="X416">
            <v>6.9444444444444198E-3</v>
          </cell>
          <cell r="Y416">
            <v>3.24</v>
          </cell>
          <cell r="Z416">
            <v>143</v>
          </cell>
          <cell r="AA416">
            <v>463.75</v>
          </cell>
          <cell r="AB416">
            <v>143</v>
          </cell>
          <cell r="AC416">
            <v>463.75</v>
          </cell>
          <cell r="AD416">
            <v>0</v>
          </cell>
          <cell r="AE416">
            <v>0</v>
          </cell>
          <cell r="AF416">
            <v>0</v>
          </cell>
        </row>
        <row r="417">
          <cell r="A417" t="str">
            <v>IP06/13008/00772</v>
          </cell>
          <cell r="B417" t="str">
            <v>INV-OPR-ESTOC</v>
          </cell>
          <cell r="C417" t="str">
            <v>Paper</v>
          </cell>
          <cell r="D417" t="str">
            <v>AUDITORIA SOCIOLABORAL II. VERSIÓ IMPRESA DEL MATERIAL WEB</v>
          </cell>
          <cell r="E417">
            <v>3</v>
          </cell>
          <cell r="F417">
            <v>3.2025000000000001</v>
          </cell>
          <cell r="G417">
            <v>9.61</v>
          </cell>
          <cell r="H417">
            <v>0</v>
          </cell>
          <cell r="I417">
            <v>0</v>
          </cell>
          <cell r="J417">
            <v>0</v>
          </cell>
          <cell r="K417">
            <v>92</v>
          </cell>
          <cell r="L417">
            <v>0</v>
          </cell>
          <cell r="M417">
            <v>92</v>
          </cell>
          <cell r="N417">
            <v>294.98</v>
          </cell>
          <cell r="O417">
            <v>3.2063000000000001</v>
          </cell>
          <cell r="P417">
            <v>95</v>
          </cell>
          <cell r="Q417">
            <v>304.58999999999997</v>
          </cell>
          <cell r="R417">
            <v>3.2061999999999999</v>
          </cell>
          <cell r="S417">
            <v>0</v>
          </cell>
          <cell r="T417">
            <v>1</v>
          </cell>
          <cell r="U417">
            <v>0</v>
          </cell>
          <cell r="V417">
            <v>0</v>
          </cell>
          <cell r="W417">
            <v>1</v>
          </cell>
          <cell r="X417">
            <v>1.0526315789473717E-2</v>
          </cell>
          <cell r="Y417">
            <v>3.21</v>
          </cell>
          <cell r="Z417">
            <v>94</v>
          </cell>
          <cell r="AA417">
            <v>301.38</v>
          </cell>
          <cell r="AB417">
            <v>94</v>
          </cell>
          <cell r="AC417">
            <v>301.38</v>
          </cell>
          <cell r="AD417">
            <v>0</v>
          </cell>
          <cell r="AE417">
            <v>0</v>
          </cell>
          <cell r="AF417">
            <v>0</v>
          </cell>
        </row>
        <row r="418">
          <cell r="A418" t="str">
            <v>IP06/13013/00541</v>
          </cell>
          <cell r="B418" t="str">
            <v>INV-OPR-ESTOC</v>
          </cell>
          <cell r="C418" t="str">
            <v>Paper</v>
          </cell>
          <cell r="D418" t="str">
            <v>TREBALL I SOCIETAT DEL CONEIXEMENT. VERSIÓ IMPRESA DEL MATERIAL WEB</v>
          </cell>
          <cell r="E418">
            <v>7</v>
          </cell>
          <cell r="F418">
            <v>3.3915999999999999</v>
          </cell>
          <cell r="G418">
            <v>23.74</v>
          </cell>
          <cell r="H418">
            <v>0</v>
          </cell>
          <cell r="I418">
            <v>0</v>
          </cell>
          <cell r="J418">
            <v>0</v>
          </cell>
          <cell r="K418">
            <v>92</v>
          </cell>
          <cell r="L418">
            <v>0</v>
          </cell>
          <cell r="M418">
            <v>92</v>
          </cell>
          <cell r="N418">
            <v>315.10000000000002</v>
          </cell>
          <cell r="O418">
            <v>3.4249999999999998</v>
          </cell>
          <cell r="P418">
            <v>99</v>
          </cell>
          <cell r="Q418">
            <v>338.84</v>
          </cell>
          <cell r="R418">
            <v>3.4226000000000001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99</v>
          </cell>
          <cell r="AA418">
            <v>338.84</v>
          </cell>
          <cell r="AB418">
            <v>99</v>
          </cell>
          <cell r="AC418">
            <v>338.84</v>
          </cell>
          <cell r="AD418">
            <v>0</v>
          </cell>
          <cell r="AE418">
            <v>0</v>
          </cell>
          <cell r="AF418">
            <v>0</v>
          </cell>
        </row>
        <row r="419">
          <cell r="A419" t="str">
            <v>IP06/13016/00136</v>
          </cell>
          <cell r="B419" t="str">
            <v>INV-OPR-ESTOC</v>
          </cell>
          <cell r="C419" t="str">
            <v>Paper</v>
          </cell>
          <cell r="D419" t="str">
            <v>EL MERCAT DE TREBALL EUROPEU. VERSIÓ IMPRESA DEL MATERIAL WEB</v>
          </cell>
          <cell r="E419">
            <v>10</v>
          </cell>
          <cell r="F419">
            <v>3.7425000000000002</v>
          </cell>
          <cell r="G419">
            <v>37.43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10</v>
          </cell>
          <cell r="Q419">
            <v>37.43</v>
          </cell>
          <cell r="R419">
            <v>3.7425000000000002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10</v>
          </cell>
          <cell r="AA419">
            <v>37.43</v>
          </cell>
          <cell r="AB419">
            <v>10</v>
          </cell>
          <cell r="AC419">
            <v>37.43</v>
          </cell>
          <cell r="AD419">
            <v>0</v>
          </cell>
          <cell r="AE419">
            <v>0</v>
          </cell>
          <cell r="AF419">
            <v>0</v>
          </cell>
        </row>
        <row r="420">
          <cell r="A420" t="str">
            <v>IP06/15021/00336</v>
          </cell>
          <cell r="B420" t="str">
            <v>INV-OPR-ESTOC</v>
          </cell>
          <cell r="C420" t="str">
            <v>Paper</v>
          </cell>
          <cell r="D420" t="str">
            <v>GESTIÓ DE LA INTERMEDIACIÓ TURÍSTICA. VERSIÓ IMPRESA DEL MATERIAL WEB</v>
          </cell>
          <cell r="E420">
            <v>4</v>
          </cell>
          <cell r="F420">
            <v>2.7412000000000001</v>
          </cell>
          <cell r="G420">
            <v>10.96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4</v>
          </cell>
          <cell r="Q420">
            <v>10.96</v>
          </cell>
          <cell r="R420">
            <v>2.7412000000000001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4</v>
          </cell>
          <cell r="AA420">
            <v>10.96</v>
          </cell>
          <cell r="AB420">
            <v>4</v>
          </cell>
          <cell r="AC420">
            <v>10.96</v>
          </cell>
          <cell r="AD420">
            <v>0</v>
          </cell>
          <cell r="AE420">
            <v>0</v>
          </cell>
          <cell r="AF420">
            <v>0</v>
          </cell>
        </row>
        <row r="421">
          <cell r="A421" t="str">
            <v>IP06/15023/00343</v>
          </cell>
          <cell r="B421" t="str">
            <v>INV-OPR-ESTOC</v>
          </cell>
          <cell r="C421" t="str">
            <v>Paper</v>
          </cell>
          <cell r="D421" t="str">
            <v>GESTIÓ DE LA QUALITAT EN EL SECTOR TURÍSTIC. VERSIÓ IMPRESA DEL MATERIAL WEB</v>
          </cell>
          <cell r="E421">
            <v>11</v>
          </cell>
          <cell r="F421">
            <v>4.1924999999999999</v>
          </cell>
          <cell r="G421">
            <v>46.12</v>
          </cell>
          <cell r="H421">
            <v>0</v>
          </cell>
          <cell r="I421">
            <v>0</v>
          </cell>
          <cell r="J421">
            <v>0</v>
          </cell>
          <cell r="K421">
            <v>114</v>
          </cell>
          <cell r="L421">
            <v>1</v>
          </cell>
          <cell r="M421">
            <v>114</v>
          </cell>
          <cell r="N421">
            <v>477.7</v>
          </cell>
          <cell r="O421">
            <v>4.1904000000000003</v>
          </cell>
          <cell r="P421">
            <v>126</v>
          </cell>
          <cell r="Q421">
            <v>523.82000000000005</v>
          </cell>
          <cell r="R421">
            <v>4.1573000000000002</v>
          </cell>
          <cell r="S421">
            <v>0</v>
          </cell>
          <cell r="T421">
            <v>1</v>
          </cell>
          <cell r="U421">
            <v>0</v>
          </cell>
          <cell r="V421">
            <v>0</v>
          </cell>
          <cell r="W421">
            <v>1</v>
          </cell>
          <cell r="X421">
            <v>7.9365079365079083E-3</v>
          </cell>
          <cell r="Y421">
            <v>4.16</v>
          </cell>
          <cell r="Z421">
            <v>125</v>
          </cell>
          <cell r="AA421">
            <v>519.66</v>
          </cell>
          <cell r="AB421">
            <v>125</v>
          </cell>
          <cell r="AC421">
            <v>519.66</v>
          </cell>
          <cell r="AD421">
            <v>0</v>
          </cell>
          <cell r="AE421">
            <v>0</v>
          </cell>
          <cell r="AF421">
            <v>0</v>
          </cell>
        </row>
        <row r="422">
          <cell r="A422" t="str">
            <v>IP06/15030/00323</v>
          </cell>
          <cell r="B422" t="str">
            <v>INV-OPR-ESTOC</v>
          </cell>
          <cell r="C422" t="str">
            <v>Paper</v>
          </cell>
          <cell r="D422" t="str">
            <v>DESTINACIONS TURÍSTIQUES. VERSIÓ IMPRESA DEL MATERIAL WEB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</row>
        <row r="423">
          <cell r="A423" t="str">
            <v>IP06/16012/00675</v>
          </cell>
          <cell r="B423" t="str">
            <v>INV-OPR-ESTOC</v>
          </cell>
          <cell r="C423" t="str">
            <v>Paper</v>
          </cell>
          <cell r="D423" t="str">
            <v>MITJANS DE COMUNICACIÓ DIGITAL. VERSIÓ IMPRESA DEL MATERIAL WEB</v>
          </cell>
          <cell r="E423">
            <v>13</v>
          </cell>
          <cell r="F423">
            <v>1.6536999999999999</v>
          </cell>
          <cell r="G423">
            <v>21.5</v>
          </cell>
          <cell r="H423">
            <v>0</v>
          </cell>
          <cell r="I423">
            <v>0</v>
          </cell>
          <cell r="J423">
            <v>0</v>
          </cell>
          <cell r="K423">
            <v>56</v>
          </cell>
          <cell r="L423">
            <v>0</v>
          </cell>
          <cell r="M423">
            <v>56</v>
          </cell>
          <cell r="N423">
            <v>79.540000000000006</v>
          </cell>
          <cell r="O423">
            <v>1.4202999999999999</v>
          </cell>
          <cell r="P423">
            <v>69</v>
          </cell>
          <cell r="Q423">
            <v>101.04</v>
          </cell>
          <cell r="R423">
            <v>1.4642999999999999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69</v>
          </cell>
          <cell r="AA423">
            <v>101.04</v>
          </cell>
          <cell r="AB423">
            <v>69</v>
          </cell>
          <cell r="AC423">
            <v>101.04</v>
          </cell>
          <cell r="AD423">
            <v>0</v>
          </cell>
          <cell r="AE423">
            <v>0</v>
          </cell>
          <cell r="AF423">
            <v>0</v>
          </cell>
        </row>
        <row r="424">
          <cell r="A424" t="str">
            <v>IP06/16023/00682</v>
          </cell>
          <cell r="B424" t="str">
            <v>INV-OPR-ESTOC</v>
          </cell>
          <cell r="C424" t="str">
            <v>Paper</v>
          </cell>
          <cell r="D424" t="str">
            <v>DISSENY VISUAL. VERSIÓ IMPRESA DEL MATERIAL WEB</v>
          </cell>
          <cell r="E424">
            <v>8</v>
          </cell>
          <cell r="F424">
            <v>5.1418999999999997</v>
          </cell>
          <cell r="G424">
            <v>41.13</v>
          </cell>
          <cell r="H424">
            <v>0</v>
          </cell>
          <cell r="I424">
            <v>0</v>
          </cell>
          <cell r="J424">
            <v>0</v>
          </cell>
          <cell r="K424">
            <v>50</v>
          </cell>
          <cell r="L424">
            <v>0</v>
          </cell>
          <cell r="M424">
            <v>50</v>
          </cell>
          <cell r="N424">
            <v>253.26</v>
          </cell>
          <cell r="O424">
            <v>5.0651000000000002</v>
          </cell>
          <cell r="P424">
            <v>58</v>
          </cell>
          <cell r="Q424">
            <v>294.39</v>
          </cell>
          <cell r="R424">
            <v>5.0757000000000003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58</v>
          </cell>
          <cell r="AA424">
            <v>294.39</v>
          </cell>
          <cell r="AB424">
            <v>58</v>
          </cell>
          <cell r="AC424">
            <v>294.39</v>
          </cell>
          <cell r="AD424">
            <v>0</v>
          </cell>
          <cell r="AE424">
            <v>0</v>
          </cell>
          <cell r="AF424">
            <v>0</v>
          </cell>
        </row>
        <row r="425">
          <cell r="A425" t="str">
            <v>IP06/16053/00975</v>
          </cell>
          <cell r="B425" t="str">
            <v>INV-OPR-ESTOC</v>
          </cell>
          <cell r="C425" t="str">
            <v>Paper</v>
          </cell>
          <cell r="D425" t="str">
            <v>CINEMA I VÍDEO D'ANIMACIÓ. VERSIÓ IMPRESA DEL MATERIAL WEB</v>
          </cell>
          <cell r="E425">
            <v>9</v>
          </cell>
          <cell r="F425">
            <v>4.3654999999999999</v>
          </cell>
          <cell r="G425">
            <v>39.29</v>
          </cell>
          <cell r="H425">
            <v>0</v>
          </cell>
          <cell r="I425">
            <v>0</v>
          </cell>
          <cell r="J425">
            <v>0</v>
          </cell>
          <cell r="K425">
            <v>24</v>
          </cell>
          <cell r="L425">
            <v>0</v>
          </cell>
          <cell r="M425">
            <v>24</v>
          </cell>
          <cell r="N425">
            <v>97.94</v>
          </cell>
          <cell r="O425">
            <v>4.0810000000000004</v>
          </cell>
          <cell r="P425">
            <v>33</v>
          </cell>
          <cell r="Q425">
            <v>137.22999999999999</v>
          </cell>
          <cell r="R425">
            <v>4.1585999999999999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33</v>
          </cell>
          <cell r="AA425">
            <v>137.22999999999999</v>
          </cell>
          <cell r="AB425">
            <v>33</v>
          </cell>
          <cell r="AC425">
            <v>137.22999999999999</v>
          </cell>
          <cell r="AD425">
            <v>0</v>
          </cell>
          <cell r="AE425">
            <v>0</v>
          </cell>
          <cell r="AF425">
            <v>0</v>
          </cell>
        </row>
        <row r="426">
          <cell r="A426" t="str">
            <v>IP06/71011/00020</v>
          </cell>
          <cell r="B426" t="str">
            <v>INV-OPR-ESTOC</v>
          </cell>
          <cell r="C426" t="str">
            <v>Paper</v>
          </cell>
          <cell r="D426" t="str">
            <v>SISTEMA FISCAL I. VERSIÓN IMPRESA DEL MATERIAL WEB</v>
          </cell>
          <cell r="E426">
            <v>11</v>
          </cell>
          <cell r="F426">
            <v>3.2119</v>
          </cell>
          <cell r="G426">
            <v>35.33</v>
          </cell>
          <cell r="H426">
            <v>0</v>
          </cell>
          <cell r="I426">
            <v>0</v>
          </cell>
          <cell r="J426">
            <v>0</v>
          </cell>
          <cell r="K426">
            <v>70</v>
          </cell>
          <cell r="L426">
            <v>0</v>
          </cell>
          <cell r="M426">
            <v>70</v>
          </cell>
          <cell r="N426">
            <v>224.44</v>
          </cell>
          <cell r="O426">
            <v>3.2063000000000001</v>
          </cell>
          <cell r="P426">
            <v>81</v>
          </cell>
          <cell r="Q426">
            <v>259.77</v>
          </cell>
          <cell r="R426">
            <v>3.2069999999999999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81</v>
          </cell>
          <cell r="AA426">
            <v>259.77</v>
          </cell>
          <cell r="AB426">
            <v>81</v>
          </cell>
          <cell r="AC426">
            <v>259.77</v>
          </cell>
          <cell r="AD426">
            <v>0</v>
          </cell>
          <cell r="AE426">
            <v>0</v>
          </cell>
          <cell r="AF426">
            <v>0</v>
          </cell>
        </row>
        <row r="427">
          <cell r="A427" t="str">
            <v>IP06/71077/00898</v>
          </cell>
          <cell r="B427" t="str">
            <v>INV-OPR-ESTOC</v>
          </cell>
          <cell r="C427" t="str">
            <v>Paper</v>
          </cell>
          <cell r="D427" t="str">
            <v>SISTEMA FISCAL II. VERSIÓN IMPRESA DEL MATERIAL WEB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</row>
        <row r="428">
          <cell r="A428" t="str">
            <v>IP06/71086/01531</v>
          </cell>
          <cell r="B428" t="str">
            <v>INV-OPR-ESTOC</v>
          </cell>
          <cell r="C428" t="str">
            <v>Paper</v>
          </cell>
          <cell r="D428" t="str">
            <v>DIRECCIÓN DE MARKETING I. VERSIÓN IMPRESA DEL MATERIAL WEB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</row>
        <row r="429">
          <cell r="A429" t="str">
            <v>IP06/71087/01532</v>
          </cell>
          <cell r="B429" t="str">
            <v>INV-OPR-ESTOC</v>
          </cell>
          <cell r="C429" t="str">
            <v>Paper</v>
          </cell>
          <cell r="D429" t="str">
            <v>DIRECCIÓN DE MARKETING II. VERSIÓN IMPRESA DEL MATERIAL WEB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</row>
        <row r="430">
          <cell r="A430" t="str">
            <v>IP06/72009/00120</v>
          </cell>
          <cell r="B430" t="str">
            <v>INV-OPR-ESTOC</v>
          </cell>
          <cell r="C430" t="str">
            <v>Paper</v>
          </cell>
          <cell r="D430" t="str">
            <v>PROCESOS PSICOLÓGICOS BÁSICOS. VERSIÓN IMPRESA DEL MATERIAL WEB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</row>
        <row r="431">
          <cell r="A431" t="str">
            <v>IP06/72083/00163</v>
          </cell>
          <cell r="B431" t="str">
            <v>INV-OPR-ESTOC</v>
          </cell>
          <cell r="C431" t="str">
            <v>Paper</v>
          </cell>
          <cell r="D431" t="str">
            <v>PSICOLOGÍA DE LA EDUCACIÓN. VERSIÓN IMPRESA DEL MATERIAL WEB</v>
          </cell>
          <cell r="E431">
            <v>61</v>
          </cell>
          <cell r="F431">
            <v>3.98</v>
          </cell>
          <cell r="G431">
            <v>242.78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61</v>
          </cell>
          <cell r="Q431">
            <v>242.78</v>
          </cell>
          <cell r="R431">
            <v>3.98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61</v>
          </cell>
          <cell r="AA431">
            <v>242.78</v>
          </cell>
          <cell r="AB431">
            <v>61</v>
          </cell>
          <cell r="AC431">
            <v>242.78</v>
          </cell>
          <cell r="AD431">
            <v>0</v>
          </cell>
          <cell r="AE431">
            <v>0</v>
          </cell>
          <cell r="AF431">
            <v>0</v>
          </cell>
        </row>
        <row r="432">
          <cell r="A432" t="str">
            <v>IP06/72087/00187</v>
          </cell>
          <cell r="B432" t="str">
            <v>INV-OPR-ESTOC</v>
          </cell>
          <cell r="C432" t="str">
            <v>Paper</v>
          </cell>
          <cell r="D432" t="str">
            <v>PSICOLOGÍA SOCIAL DE LA ENSEÑANZA. VERSIÓN IMPRESA DEL MATERIAL WEB</v>
          </cell>
          <cell r="E432">
            <v>61</v>
          </cell>
          <cell r="F432">
            <v>3.3521000000000001</v>
          </cell>
          <cell r="G432">
            <v>204.48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61</v>
          </cell>
          <cell r="Q432">
            <v>204.48</v>
          </cell>
          <cell r="R432">
            <v>3.3521000000000001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61</v>
          </cell>
          <cell r="AA432">
            <v>204.48</v>
          </cell>
          <cell r="AB432">
            <v>61</v>
          </cell>
          <cell r="AC432">
            <v>204.48</v>
          </cell>
          <cell r="AD432">
            <v>0</v>
          </cell>
          <cell r="AE432">
            <v>0</v>
          </cell>
          <cell r="AF432">
            <v>0</v>
          </cell>
        </row>
        <row r="433">
          <cell r="A433" t="str">
            <v>IP06/73063/01672</v>
          </cell>
          <cell r="B433" t="str">
            <v>INV-OPR-ESTOC</v>
          </cell>
          <cell r="C433" t="str">
            <v>Paper</v>
          </cell>
          <cell r="D433" t="str">
            <v>SOCIOLOGÍA DEL DERECHO. VERSIÓN IMPRESA DEL MATERIAL WEB</v>
          </cell>
          <cell r="E433">
            <v>75</v>
          </cell>
          <cell r="F433">
            <v>8.3818999999999999</v>
          </cell>
          <cell r="G433">
            <v>628.64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75</v>
          </cell>
          <cell r="Q433">
            <v>628.64</v>
          </cell>
          <cell r="R433">
            <v>8.3818999999999999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75</v>
          </cell>
          <cell r="AA433">
            <v>628.64</v>
          </cell>
          <cell r="AB433">
            <v>75</v>
          </cell>
          <cell r="AC433">
            <v>628.64</v>
          </cell>
          <cell r="AD433">
            <v>0</v>
          </cell>
          <cell r="AE433">
            <v>0</v>
          </cell>
          <cell r="AF433">
            <v>0</v>
          </cell>
        </row>
        <row r="434">
          <cell r="A434" t="str">
            <v>IP06/78060/00455</v>
          </cell>
          <cell r="B434" t="str">
            <v>INV-OPR-ESTOC</v>
          </cell>
          <cell r="C434" t="str">
            <v>Paper</v>
          </cell>
          <cell r="D434" t="str">
            <v>LOGÍSTICA. VERSIÓN IMPRIMIBLE DEL MATERIAL WEB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</row>
        <row r="435">
          <cell r="A435" t="str">
            <v>IP06/79011/00372</v>
          </cell>
          <cell r="B435" t="str">
            <v>INV-OPR-ESTOC</v>
          </cell>
          <cell r="C435" t="str">
            <v>Paper</v>
          </cell>
          <cell r="D435" t="str">
            <v>TÉCNICAS DOCUMENTALES APLICADAS A LA INVESTIGACIÓN. VERSIÓN IMPRESA DEL MATERIAL WEB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</row>
        <row r="436">
          <cell r="A436" t="str">
            <v>IP06/79047/00057</v>
          </cell>
          <cell r="B436" t="str">
            <v>INV-OPR-ESTOC</v>
          </cell>
          <cell r="C436" t="str">
            <v>Paper</v>
          </cell>
          <cell r="D436" t="str">
            <v>FUNDAMENTOS DE LENGUAJES DOCUMENTALES. VERSIÓN IMPRESA DEL MATERIAL WEB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</row>
        <row r="437">
          <cell r="A437" t="str">
            <v>IP06/79049/01525</v>
          </cell>
          <cell r="B437" t="str">
            <v>INV-OPR-ESTOC</v>
          </cell>
          <cell r="C437" t="str">
            <v>Paper</v>
          </cell>
          <cell r="D437" t="str">
            <v>INTRODUCCIÓN A LAS TECNOLOGÍAS DE LA INFORMACIÓN.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</row>
        <row r="438">
          <cell r="A438" t="str">
            <v>IP06/79050/00514</v>
          </cell>
          <cell r="B438" t="str">
            <v>INV-OPR-ESTOC</v>
          </cell>
          <cell r="C438" t="str">
            <v>Paper</v>
          </cell>
          <cell r="D438" t="str">
            <v>INTRODUCCIÓN A LOS SISTEMAS DE INFORMACIÓN. VERSIÓN IMPRESA DEL MATERIAL WEB</v>
          </cell>
          <cell r="E438">
            <v>5</v>
          </cell>
          <cell r="F438">
            <v>3.7208000000000001</v>
          </cell>
          <cell r="G438">
            <v>18.600000000000001</v>
          </cell>
          <cell r="H438">
            <v>0</v>
          </cell>
          <cell r="I438">
            <v>0</v>
          </cell>
          <cell r="J438">
            <v>0</v>
          </cell>
          <cell r="K438">
            <v>10</v>
          </cell>
          <cell r="L438">
            <v>0</v>
          </cell>
          <cell r="M438">
            <v>10</v>
          </cell>
          <cell r="N438">
            <v>35.340000000000003</v>
          </cell>
          <cell r="O438">
            <v>3.5343</v>
          </cell>
          <cell r="P438">
            <v>15</v>
          </cell>
          <cell r="Q438">
            <v>53.95</v>
          </cell>
          <cell r="R438">
            <v>3.5964999999999998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15</v>
          </cell>
          <cell r="AA438">
            <v>53.95</v>
          </cell>
          <cell r="AB438">
            <v>15</v>
          </cell>
          <cell r="AC438">
            <v>53.95</v>
          </cell>
          <cell r="AD438">
            <v>0</v>
          </cell>
          <cell r="AE438">
            <v>0</v>
          </cell>
          <cell r="AF438">
            <v>0</v>
          </cell>
        </row>
        <row r="439">
          <cell r="A439" t="str">
            <v>IP06/79051/00063</v>
          </cell>
          <cell r="B439" t="str">
            <v>INV-OPR-ESTOC</v>
          </cell>
          <cell r="C439" t="str">
            <v>Paper</v>
          </cell>
          <cell r="D439" t="str">
            <v>INTRODUCCIÓN A LAS FUENTES DE INFORMACIÓN. VERSIÓN IMPRESA DEL MATERIAL WEB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</row>
        <row r="440">
          <cell r="A440" t="str">
            <v>IP06/79055/00456</v>
          </cell>
          <cell r="B440" t="str">
            <v>INV-OPR-ESTOC</v>
          </cell>
          <cell r="C440" t="str">
            <v>Paper</v>
          </cell>
          <cell r="D440" t="str">
            <v>BIBLIOTECAS VIRTUALES. VERSIÓN IMPESA DEL MATERIAL WEB</v>
          </cell>
          <cell r="E440">
            <v>18</v>
          </cell>
          <cell r="F440">
            <v>1.6755</v>
          </cell>
          <cell r="G440">
            <v>30.16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18</v>
          </cell>
          <cell r="Q440">
            <v>30.16</v>
          </cell>
          <cell r="R440">
            <v>1.6755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18</v>
          </cell>
          <cell r="AA440">
            <v>30.16</v>
          </cell>
          <cell r="AB440">
            <v>18</v>
          </cell>
          <cell r="AC440">
            <v>30.16</v>
          </cell>
          <cell r="AD440">
            <v>0</v>
          </cell>
          <cell r="AE440">
            <v>0</v>
          </cell>
          <cell r="AF440">
            <v>0</v>
          </cell>
        </row>
        <row r="441">
          <cell r="A441" t="str">
            <v>IP06/79059/01182</v>
          </cell>
          <cell r="B441" t="str">
            <v>INV-OPR-ESTOC</v>
          </cell>
          <cell r="C441" t="str">
            <v>Paper</v>
          </cell>
          <cell r="D441" t="str">
            <v>INTELIGENCIA COMPETITIVA. VERSIÓN IMPRESA DEL MATE</v>
          </cell>
          <cell r="E441">
            <v>23</v>
          </cell>
          <cell r="F441">
            <v>3.5219</v>
          </cell>
          <cell r="G441">
            <v>81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1</v>
          </cell>
          <cell r="M441">
            <v>0</v>
          </cell>
          <cell r="N441">
            <v>0</v>
          </cell>
          <cell r="O441">
            <v>0</v>
          </cell>
          <cell r="P441">
            <v>24</v>
          </cell>
          <cell r="Q441">
            <v>81</v>
          </cell>
          <cell r="R441">
            <v>3.3751000000000002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24</v>
          </cell>
          <cell r="AA441">
            <v>81</v>
          </cell>
          <cell r="AB441">
            <v>24</v>
          </cell>
          <cell r="AC441">
            <v>81</v>
          </cell>
          <cell r="AD441">
            <v>0</v>
          </cell>
          <cell r="AE441">
            <v>0</v>
          </cell>
          <cell r="AF441">
            <v>0</v>
          </cell>
        </row>
        <row r="442">
          <cell r="A442" t="str">
            <v>IP06/79060/00457</v>
          </cell>
          <cell r="B442" t="str">
            <v>INV-OPR-ESTOC</v>
          </cell>
          <cell r="C442" t="str">
            <v>Paper</v>
          </cell>
          <cell r="D442" t="str">
            <v>ORGANIZACIONES INTENSIVAS EN INFORMACIÓN. VERSIÓN IMPRESA DEL MATERIAL WEB</v>
          </cell>
          <cell r="E442">
            <v>57</v>
          </cell>
          <cell r="F442">
            <v>2.59</v>
          </cell>
          <cell r="G442">
            <v>147.63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57</v>
          </cell>
          <cell r="Q442">
            <v>147.63</v>
          </cell>
          <cell r="R442">
            <v>2.59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57</v>
          </cell>
          <cell r="AA442">
            <v>147.63</v>
          </cell>
          <cell r="AB442">
            <v>57</v>
          </cell>
          <cell r="AC442">
            <v>147.63</v>
          </cell>
          <cell r="AD442">
            <v>0</v>
          </cell>
          <cell r="AE442">
            <v>0</v>
          </cell>
          <cell r="AF442">
            <v>0</v>
          </cell>
        </row>
        <row r="443">
          <cell r="A443" t="str">
            <v>IP06/79061/00458</v>
          </cell>
          <cell r="B443" t="str">
            <v>INV-OPR-ESTOC</v>
          </cell>
          <cell r="C443" t="str">
            <v>Paper</v>
          </cell>
          <cell r="D443" t="str">
            <v>PRESERVACIÓN DE RECURSOS DE INFORMACIÓN DIGITAL. VERSIÓN IMPRESA DEL MATERIAL WEB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</row>
        <row r="444">
          <cell r="A444" t="str">
            <v>IP06/80010/00459</v>
          </cell>
          <cell r="B444" t="str">
            <v>INV-OPR-ESTOC</v>
          </cell>
          <cell r="C444" t="str">
            <v>Paper</v>
          </cell>
          <cell r="D444" t="str">
            <v>PSICOLOGÍA DE LA MEMORIA. VERSIÓN IMPRESA DEL MATERIAL WEB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</row>
        <row r="445">
          <cell r="A445" t="str">
            <v>IP06/80012/01183</v>
          </cell>
          <cell r="B445" t="str">
            <v>INV-OPR-ESTOC</v>
          </cell>
          <cell r="C445" t="str">
            <v>Paper</v>
          </cell>
          <cell r="D445" t="str">
            <v>GENETICA Y EVOLUCIÓN DEL COMPORTAMIENTO. VERSIÓN IMPRESA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</row>
        <row r="446">
          <cell r="A446" t="str">
            <v>IP06/80013/01534</v>
          </cell>
          <cell r="B446" t="str">
            <v>INV-OPR-ESTOC</v>
          </cell>
          <cell r="C446" t="str">
            <v>Paper</v>
          </cell>
          <cell r="D446" t="str">
            <v>FUNDAMENTOS DE NEUROCIENCIA. VERSIÓN IMPRESA DEL MATERIAL WEB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</row>
        <row r="447">
          <cell r="A447" t="str">
            <v>IP06/80026/00461</v>
          </cell>
          <cell r="B447" t="str">
            <v>INV-OPR-ESTOC</v>
          </cell>
          <cell r="C447" t="str">
            <v>Paper</v>
          </cell>
          <cell r="D447" t="str">
            <v>PSICOLOGÍA DEL LENGUAJE. VERSIÓN IMPRESA DEL MATERIAL WEB</v>
          </cell>
          <cell r="E447">
            <v>1</v>
          </cell>
          <cell r="F447">
            <v>4.5934999999999997</v>
          </cell>
          <cell r="G447">
            <v>4.59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1</v>
          </cell>
          <cell r="Q447">
            <v>4.59</v>
          </cell>
          <cell r="R447">
            <v>4.5934999999999997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1</v>
          </cell>
          <cell r="AA447">
            <v>4.59</v>
          </cell>
          <cell r="AB447">
            <v>1</v>
          </cell>
          <cell r="AC447">
            <v>4.59</v>
          </cell>
          <cell r="AD447">
            <v>0</v>
          </cell>
          <cell r="AE447">
            <v>0</v>
          </cell>
          <cell r="AF447">
            <v>0</v>
          </cell>
        </row>
        <row r="448">
          <cell r="A448" t="str">
            <v>IP06/80032/00463</v>
          </cell>
          <cell r="B448" t="str">
            <v>INV-OPR-ESTOC</v>
          </cell>
          <cell r="C448" t="str">
            <v>Paper</v>
          </cell>
          <cell r="D448" t="str">
            <v>PSICOL.DE LA COMUNIC, LOS SIT.DE ESCRITURA Y LAS TIC. VERSIÓN IMPRESA DEL MATERIAL WEB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</row>
        <row r="449">
          <cell r="A449" t="str">
            <v>IP06/80036/01536</v>
          </cell>
          <cell r="B449" t="str">
            <v>INV-OPR-ESTOC</v>
          </cell>
          <cell r="C449" t="str">
            <v>Paper</v>
          </cell>
          <cell r="D449" t="str">
            <v>FUNDAMENTOS CULTURALES Y SEMIÓTICOS DEL DESAROLLO HUMANO. VERSIÓN IMPRESA DEL MATERIAL WEB</v>
          </cell>
          <cell r="E449">
            <v>3</v>
          </cell>
          <cell r="F449">
            <v>5.4897</v>
          </cell>
          <cell r="G449">
            <v>16.47</v>
          </cell>
          <cell r="H449">
            <v>0</v>
          </cell>
          <cell r="I449">
            <v>0</v>
          </cell>
          <cell r="J449">
            <v>0</v>
          </cell>
          <cell r="K449">
            <v>18</v>
          </cell>
          <cell r="L449">
            <v>0</v>
          </cell>
          <cell r="M449">
            <v>18</v>
          </cell>
          <cell r="N449">
            <v>99.05</v>
          </cell>
          <cell r="O449">
            <v>5.5025000000000004</v>
          </cell>
          <cell r="P449">
            <v>21</v>
          </cell>
          <cell r="Q449">
            <v>115.51</v>
          </cell>
          <cell r="R449">
            <v>5.5007000000000001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21</v>
          </cell>
          <cell r="AA449">
            <v>115.51</v>
          </cell>
          <cell r="AB449">
            <v>21</v>
          </cell>
          <cell r="AC449">
            <v>115.51</v>
          </cell>
          <cell r="AD449">
            <v>0</v>
          </cell>
          <cell r="AE449">
            <v>0</v>
          </cell>
          <cell r="AF449">
            <v>0</v>
          </cell>
        </row>
        <row r="450">
          <cell r="A450" t="str">
            <v>IP06/80041/01526</v>
          </cell>
          <cell r="B450" t="str">
            <v>INV-OPR-ESTOC</v>
          </cell>
          <cell r="C450" t="str">
            <v>Paper</v>
          </cell>
          <cell r="D450" t="str">
            <v>ÉTICA DE LA INTERVENCIÓN PROFESIONAL. VERSIÓN IMPRESA DEL MATERIAL WEB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</row>
        <row r="451">
          <cell r="A451" t="str">
            <v>IP06/80044/01527</v>
          </cell>
          <cell r="B451" t="str">
            <v>INV-OPR-ESTOC</v>
          </cell>
          <cell r="C451" t="str">
            <v>Paper</v>
          </cell>
          <cell r="D451" t="str">
            <v>EVALUACIÓN E INTERVENCIÓN EN PROBLEMAS CLÍNICOS. VERSIÓN IMPRESA DEL MATERIAL WEB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</row>
        <row r="452">
          <cell r="A452" t="str">
            <v>IP06/80047/01906</v>
          </cell>
          <cell r="B452" t="str">
            <v>INV-OPR-ESTOC</v>
          </cell>
          <cell r="C452" t="str">
            <v>Paper</v>
          </cell>
          <cell r="D452" t="str">
            <v>TERAPIAS PSICOLÓGICAS. VERSIÓN IMPRESA DEL MATERIAL WEB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</row>
        <row r="453">
          <cell r="A453" t="str">
            <v>IP06/80053/01908</v>
          </cell>
          <cell r="B453" t="str">
            <v>INV-OPR-ESTOC</v>
          </cell>
          <cell r="C453" t="str">
            <v>Paper</v>
          </cell>
          <cell r="D453" t="str">
            <v>PSICOSOCIOLOGÍA DE LA VIDA URBANA: MARGINACIÓN, EXCLUSIÓN Y VIOLENCIA. VERSIÓN IMPRESA DEL MATERIAL WEB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</row>
        <row r="454">
          <cell r="A454" t="str">
            <v>IP06/80054/01909</v>
          </cell>
          <cell r="B454" t="str">
            <v>INV-OPR-ESTOC</v>
          </cell>
          <cell r="C454" t="str">
            <v>Paper</v>
          </cell>
          <cell r="D454" t="str">
            <v>EVALUACIÓN E INTERVENCIÓN SOCIAL EN LAS ORGANIZACIONES. VERSIÓN IMPRESA DEL MATERIAL WEB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</row>
        <row r="455">
          <cell r="A455" t="str">
            <v>IP06/80056/01910</v>
          </cell>
          <cell r="B455" t="str">
            <v>INV-OPR-ESTOC</v>
          </cell>
          <cell r="C455" t="str">
            <v>Paper</v>
          </cell>
          <cell r="D455" t="str">
            <v>METODOLOGÍA Y TÉCNICAS DE INVESTIGACIÓN SOCIAL. VERSIÓN IMPRESA DEL MATERIAL WEB</v>
          </cell>
          <cell r="E455">
            <v>35</v>
          </cell>
          <cell r="F455">
            <v>4.53</v>
          </cell>
          <cell r="G455">
            <v>158.55000000000001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35</v>
          </cell>
          <cell r="Q455">
            <v>158.55000000000001</v>
          </cell>
          <cell r="R455">
            <v>4.53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35</v>
          </cell>
          <cell r="AA455">
            <v>158.55000000000001</v>
          </cell>
          <cell r="AB455">
            <v>35</v>
          </cell>
          <cell r="AC455">
            <v>158.55000000000001</v>
          </cell>
          <cell r="AD455">
            <v>0</v>
          </cell>
          <cell r="AE455">
            <v>0</v>
          </cell>
          <cell r="AF455">
            <v>0</v>
          </cell>
        </row>
        <row r="456">
          <cell r="A456" t="str">
            <v>IP06/81053/00989</v>
          </cell>
          <cell r="B456" t="str">
            <v>INV-OPR-ESTOC</v>
          </cell>
          <cell r="C456" t="str">
            <v>Paper</v>
          </cell>
          <cell r="D456" t="str">
            <v>FINANZAS PARA INFORMÁTICOS. VERSIÓN IMPRESA DEL MATERIAL WEB</v>
          </cell>
          <cell r="E456">
            <v>30</v>
          </cell>
          <cell r="F456">
            <v>3.38</v>
          </cell>
          <cell r="G456">
            <v>101.4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30</v>
          </cell>
          <cell r="Q456">
            <v>101.4</v>
          </cell>
          <cell r="R456">
            <v>3.38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30</v>
          </cell>
          <cell r="AA456">
            <v>101.4</v>
          </cell>
          <cell r="AB456">
            <v>30</v>
          </cell>
          <cell r="AC456">
            <v>101.4</v>
          </cell>
          <cell r="AD456">
            <v>0</v>
          </cell>
          <cell r="AE456">
            <v>0</v>
          </cell>
          <cell r="AF456">
            <v>0</v>
          </cell>
        </row>
        <row r="457">
          <cell r="A457" t="str">
            <v>IP06/83004/00464</v>
          </cell>
          <cell r="B457" t="str">
            <v>INV-OPR-ESTOC</v>
          </cell>
          <cell r="C457" t="str">
            <v>Paper</v>
          </cell>
          <cell r="D457" t="str">
            <v>ECONOMÍA DEL TRABAJO 2. VERSIÓN IMPRESA DEL MATERIAL WEB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</row>
        <row r="458">
          <cell r="A458" t="str">
            <v>IP06/83007/00773</v>
          </cell>
          <cell r="B458" t="str">
            <v>INV-OPR-ESTOC</v>
          </cell>
          <cell r="C458" t="str">
            <v>Paper</v>
          </cell>
          <cell r="D458" t="str">
            <v>AUDITORÍA SOCIOLABORAL I. VERSIÓN IMPRESA DEL MATERIAL WEB</v>
          </cell>
          <cell r="E458">
            <v>20</v>
          </cell>
          <cell r="F458">
            <v>3.2824</v>
          </cell>
          <cell r="G458">
            <v>65.650000000000006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1</v>
          </cell>
          <cell r="M458">
            <v>0</v>
          </cell>
          <cell r="N458">
            <v>0</v>
          </cell>
          <cell r="O458">
            <v>0</v>
          </cell>
          <cell r="P458">
            <v>21</v>
          </cell>
          <cell r="Q458">
            <v>65.650000000000006</v>
          </cell>
          <cell r="R458">
            <v>3.1261000000000001</v>
          </cell>
          <cell r="S458">
            <v>0</v>
          </cell>
          <cell r="T458">
            <v>1</v>
          </cell>
          <cell r="U458">
            <v>0</v>
          </cell>
          <cell r="V458">
            <v>0</v>
          </cell>
          <cell r="W458">
            <v>1</v>
          </cell>
          <cell r="X458">
            <v>4.7619047619047672E-2</v>
          </cell>
          <cell r="Y458">
            <v>3.13</v>
          </cell>
          <cell r="Z458">
            <v>20</v>
          </cell>
          <cell r="AA458">
            <v>62.52</v>
          </cell>
          <cell r="AB458">
            <v>20</v>
          </cell>
          <cell r="AC458">
            <v>62.52</v>
          </cell>
          <cell r="AD458">
            <v>0</v>
          </cell>
          <cell r="AE458">
            <v>0</v>
          </cell>
          <cell r="AF458">
            <v>0</v>
          </cell>
        </row>
        <row r="459">
          <cell r="A459" t="str">
            <v>IP06/83008/00774</v>
          </cell>
          <cell r="B459" t="str">
            <v>INV-OPR-ESTOC</v>
          </cell>
          <cell r="C459" t="str">
            <v>Paper</v>
          </cell>
          <cell r="D459" t="str">
            <v>AUDITORÍA SOCIOLABORAL II. VERSIÓN IMPRESA DEL MATERIAL WEB</v>
          </cell>
          <cell r="E459">
            <v>9</v>
          </cell>
          <cell r="F459">
            <v>3.1257999999999999</v>
          </cell>
          <cell r="G459">
            <v>28.13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9</v>
          </cell>
          <cell r="Q459">
            <v>28.13</v>
          </cell>
          <cell r="R459">
            <v>3.1257999999999999</v>
          </cell>
          <cell r="S459">
            <v>0</v>
          </cell>
          <cell r="T459">
            <v>1</v>
          </cell>
          <cell r="U459">
            <v>0</v>
          </cell>
          <cell r="V459">
            <v>0</v>
          </cell>
          <cell r="W459">
            <v>1</v>
          </cell>
          <cell r="X459">
            <v>0.11111111111111094</v>
          </cell>
          <cell r="Y459">
            <v>3.13</v>
          </cell>
          <cell r="Z459">
            <v>8</v>
          </cell>
          <cell r="AA459">
            <v>25.01</v>
          </cell>
          <cell r="AB459">
            <v>8</v>
          </cell>
          <cell r="AC459">
            <v>25.01</v>
          </cell>
          <cell r="AD459">
            <v>0</v>
          </cell>
          <cell r="AE459">
            <v>0</v>
          </cell>
          <cell r="AF459">
            <v>0</v>
          </cell>
        </row>
        <row r="460">
          <cell r="A460" t="str">
            <v>IP06/83013/00548</v>
          </cell>
          <cell r="B460" t="str">
            <v>INV-OPR-ESTOC</v>
          </cell>
          <cell r="C460" t="str">
            <v>Paper</v>
          </cell>
          <cell r="D460" t="str">
            <v>TRABAJO Y SOCIEDAD DEL CONOCIMIENTO. VERSIÓN IMPRESA DEL MATERIAL WEB</v>
          </cell>
          <cell r="E460">
            <v>13</v>
          </cell>
          <cell r="F460">
            <v>3.3508</v>
          </cell>
          <cell r="G460">
            <v>43.56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13</v>
          </cell>
          <cell r="Q460">
            <v>43.56</v>
          </cell>
          <cell r="R460">
            <v>3.3508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13</v>
          </cell>
          <cell r="AA460">
            <v>43.56</v>
          </cell>
          <cell r="AB460">
            <v>13</v>
          </cell>
          <cell r="AC460">
            <v>43.56</v>
          </cell>
          <cell r="AD460">
            <v>0</v>
          </cell>
          <cell r="AE460">
            <v>0</v>
          </cell>
          <cell r="AF460">
            <v>0</v>
          </cell>
        </row>
        <row r="461">
          <cell r="A461" t="str">
            <v>IP06/83014/02120</v>
          </cell>
          <cell r="B461" t="str">
            <v>INV-OPR-ESTOC</v>
          </cell>
          <cell r="C461" t="str">
            <v>Paper</v>
          </cell>
          <cell r="D461" t="str">
            <v>COMUNICACIÓN Y MARKETING INTERNO. VERSIÓN IMPRESA DEL MATERIAL WEB</v>
          </cell>
          <cell r="E461">
            <v>11</v>
          </cell>
          <cell r="F461">
            <v>2.0219999999999998</v>
          </cell>
          <cell r="G461">
            <v>22.24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1</v>
          </cell>
          <cell r="M461">
            <v>0</v>
          </cell>
          <cell r="N461">
            <v>0</v>
          </cell>
          <cell r="O461">
            <v>0</v>
          </cell>
          <cell r="P461">
            <v>12</v>
          </cell>
          <cell r="Q461">
            <v>22.24</v>
          </cell>
          <cell r="R461">
            <v>1.8534999999999999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12</v>
          </cell>
          <cell r="AA461">
            <v>22.24</v>
          </cell>
          <cell r="AB461">
            <v>12</v>
          </cell>
          <cell r="AC461">
            <v>22.24</v>
          </cell>
          <cell r="AD461">
            <v>0</v>
          </cell>
          <cell r="AE461">
            <v>0</v>
          </cell>
          <cell r="AF461">
            <v>0</v>
          </cell>
        </row>
        <row r="462">
          <cell r="A462" t="str">
            <v>IP06/83016/00135</v>
          </cell>
          <cell r="B462" t="str">
            <v>INV-OPR-ESTOC</v>
          </cell>
          <cell r="C462" t="str">
            <v>Paper</v>
          </cell>
          <cell r="D462" t="str">
            <v>EL MERCADO DE TRABAJO EUROPEO. VERSIÓN IMPRESA DEL MATERIAL WEB</v>
          </cell>
          <cell r="E462">
            <v>44</v>
          </cell>
          <cell r="F462">
            <v>3.7530000000000001</v>
          </cell>
          <cell r="G462">
            <v>165.13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44</v>
          </cell>
          <cell r="Q462">
            <v>165.13</v>
          </cell>
          <cell r="R462">
            <v>3.7530000000000001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44</v>
          </cell>
          <cell r="AA462">
            <v>165.13</v>
          </cell>
          <cell r="AB462">
            <v>44</v>
          </cell>
          <cell r="AC462">
            <v>165.13</v>
          </cell>
          <cell r="AD462">
            <v>0</v>
          </cell>
          <cell r="AE462">
            <v>0</v>
          </cell>
          <cell r="AF462">
            <v>0</v>
          </cell>
        </row>
        <row r="463">
          <cell r="A463" t="str">
            <v>IP06/83029/00410</v>
          </cell>
          <cell r="B463" t="str">
            <v>INV-OPR-ESTOC</v>
          </cell>
          <cell r="C463" t="str">
            <v>Paper</v>
          </cell>
          <cell r="D463" t="str">
            <v>PREVENCIÓN DE RIESGOS LABORALES 1. VERSIÓN IMPRESA DEL MATERIAL WEB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</row>
        <row r="464">
          <cell r="A464" t="str">
            <v>IP06/84001/00471</v>
          </cell>
          <cell r="B464" t="str">
            <v>INV-OPR-ESTOC</v>
          </cell>
          <cell r="C464" t="str">
            <v>Paper</v>
          </cell>
          <cell r="D464" t="str">
            <v>MERCADOS Y CONDUCTA. VERSIÓN IMPRESA DEL MATERIAL WEB</v>
          </cell>
          <cell r="E464">
            <v>10</v>
          </cell>
          <cell r="F464">
            <v>4.7386999999999997</v>
          </cell>
          <cell r="G464">
            <v>47.39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10</v>
          </cell>
          <cell r="Q464">
            <v>47.39</v>
          </cell>
          <cell r="R464">
            <v>4.7386999999999997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10</v>
          </cell>
          <cell r="AA464">
            <v>47.39</v>
          </cell>
          <cell r="AB464">
            <v>10</v>
          </cell>
          <cell r="AC464">
            <v>47.39</v>
          </cell>
          <cell r="AD464">
            <v>0</v>
          </cell>
          <cell r="AE464">
            <v>0</v>
          </cell>
          <cell r="AF464">
            <v>0</v>
          </cell>
        </row>
        <row r="465">
          <cell r="A465" t="str">
            <v>IP06/84008/01537</v>
          </cell>
          <cell r="B465" t="str">
            <v>INV-OPR-ESTOC</v>
          </cell>
          <cell r="C465" t="str">
            <v>Paper</v>
          </cell>
          <cell r="D465" t="str">
            <v>ESTRATEGIAS Y TÉCNICAS DE COMUNICACIÓN. VERSIÓN IMPRESA DEL MATERIAL WEB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</row>
        <row r="466">
          <cell r="A466" t="str">
            <v>IP06/84012/01539</v>
          </cell>
          <cell r="B466" t="str">
            <v>INV-OPR-ESTOC</v>
          </cell>
          <cell r="C466" t="str">
            <v>Paper</v>
          </cell>
          <cell r="D466" t="str">
            <v>MARKETING ELECTRÓNICO. VERSIÓN IMPRESA DEL MATERIAL WEB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</row>
        <row r="467">
          <cell r="A467" t="str">
            <v>IP06/85005/00474</v>
          </cell>
          <cell r="B467" t="str">
            <v>INV-OPR-ESTOC</v>
          </cell>
          <cell r="C467" t="str">
            <v>Paper</v>
          </cell>
          <cell r="D467" t="str">
            <v>ESTRUCTURA DE MERCADOS. VERSIÓN IMPRESA DEL MATERIAL WEB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</row>
        <row r="468">
          <cell r="A468" t="str">
            <v>IP06/85010/00475</v>
          </cell>
          <cell r="B468" t="str">
            <v>INV-OPR-ESTOC</v>
          </cell>
          <cell r="C468" t="str">
            <v>Paper</v>
          </cell>
          <cell r="D468" t="str">
            <v>RECURSOS TERRITORIALES TURÍSTICOS I. VERSIÓN IMPRESA DEL MATERIAL WEB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</row>
        <row r="469">
          <cell r="A469" t="str">
            <v>IP06/85021/00417</v>
          </cell>
          <cell r="B469" t="str">
            <v>INV-OPR-ESTOC</v>
          </cell>
          <cell r="C469" t="str">
            <v>Paper</v>
          </cell>
          <cell r="D469" t="str">
            <v>GESTIÓN DE LA INTERMEDIACIÓN TURÍSTICA. VERSIÓN IMPRESA DEL MATERIAL WEB</v>
          </cell>
          <cell r="E469">
            <v>16</v>
          </cell>
          <cell r="F469">
            <v>4.5232999999999999</v>
          </cell>
          <cell r="G469">
            <v>72.37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16</v>
          </cell>
          <cell r="Q469">
            <v>72.37</v>
          </cell>
          <cell r="R469">
            <v>4.5232999999999999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16</v>
          </cell>
          <cell r="AA469">
            <v>72.37</v>
          </cell>
          <cell r="AB469">
            <v>16</v>
          </cell>
          <cell r="AC469">
            <v>72.37</v>
          </cell>
          <cell r="AD469">
            <v>0</v>
          </cell>
          <cell r="AE469">
            <v>0</v>
          </cell>
          <cell r="AF469">
            <v>0</v>
          </cell>
        </row>
        <row r="470">
          <cell r="A470" t="str">
            <v>IP06/88003/00968</v>
          </cell>
          <cell r="B470" t="str">
            <v>INV-OPR-ESTOC</v>
          </cell>
          <cell r="C470" t="str">
            <v>Paper</v>
          </cell>
          <cell r="D470" t="str">
            <v>PLANIFICACIÓN Y MEDIOS PUBLICITARIOS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</row>
        <row r="471">
          <cell r="A471" t="str">
            <v>IP06/M3113/01484</v>
          </cell>
          <cell r="B471" t="str">
            <v>INV-OPR-ESTOC</v>
          </cell>
          <cell r="C471" t="str">
            <v>Paper</v>
          </cell>
          <cell r="D471" t="str">
            <v>CULTURA AUDIOVISUAL DIGITAL</v>
          </cell>
          <cell r="E471">
            <v>14</v>
          </cell>
          <cell r="F471">
            <v>1.2782</v>
          </cell>
          <cell r="G471">
            <v>17.899999999999999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14</v>
          </cell>
          <cell r="Q471">
            <v>17.899999999999999</v>
          </cell>
          <cell r="R471">
            <v>1.2782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14</v>
          </cell>
          <cell r="AA471">
            <v>17.899999999999999</v>
          </cell>
          <cell r="AB471">
            <v>14</v>
          </cell>
          <cell r="AC471">
            <v>17.899999999999999</v>
          </cell>
          <cell r="AD471">
            <v>0</v>
          </cell>
          <cell r="AE471">
            <v>0</v>
          </cell>
          <cell r="AF471">
            <v>0</v>
          </cell>
        </row>
        <row r="472">
          <cell r="A472" t="str">
            <v>IP08/07076/00001</v>
          </cell>
          <cell r="B472" t="str">
            <v>INV-OPR-ESTOC</v>
          </cell>
          <cell r="C472" t="str">
            <v>Paper</v>
          </cell>
          <cell r="D472" t="str">
            <v>NARRATIVA MEDIEVAL CATALANA. VERSIÓ IMPRESA DEL MATERIAL WEB</v>
          </cell>
          <cell r="E472">
            <v>9</v>
          </cell>
          <cell r="F472">
            <v>1.5972999999999999</v>
          </cell>
          <cell r="G472">
            <v>14.38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9</v>
          </cell>
          <cell r="Q472">
            <v>14.38</v>
          </cell>
          <cell r="R472">
            <v>1.5972999999999999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9</v>
          </cell>
          <cell r="AA472">
            <v>14.38</v>
          </cell>
          <cell r="AB472">
            <v>9</v>
          </cell>
          <cell r="AC472">
            <v>14.38</v>
          </cell>
          <cell r="AD472">
            <v>0</v>
          </cell>
          <cell r="AE472">
            <v>0</v>
          </cell>
          <cell r="AF472">
            <v>0</v>
          </cell>
        </row>
        <row r="473">
          <cell r="A473" t="str">
            <v>IP08/13011/00014</v>
          </cell>
          <cell r="B473" t="str">
            <v>INV-OPR-ESTOC</v>
          </cell>
          <cell r="C473" t="str">
            <v>Paper</v>
          </cell>
          <cell r="D473" t="str">
            <v>TÈCNIQUES QUANTITATIVES APLICADES A LES CIÈNCIES DEL TREBALL</v>
          </cell>
          <cell r="E473">
            <v>21</v>
          </cell>
          <cell r="F473">
            <v>2.6598999999999999</v>
          </cell>
          <cell r="G473">
            <v>55.86</v>
          </cell>
          <cell r="H473">
            <v>0</v>
          </cell>
          <cell r="I473">
            <v>0</v>
          </cell>
          <cell r="J473">
            <v>0</v>
          </cell>
          <cell r="K473">
            <v>86</v>
          </cell>
          <cell r="L473">
            <v>0</v>
          </cell>
          <cell r="M473">
            <v>86</v>
          </cell>
          <cell r="N473">
            <v>228.72</v>
          </cell>
          <cell r="O473">
            <v>2.6596000000000002</v>
          </cell>
          <cell r="P473">
            <v>107</v>
          </cell>
          <cell r="Q473">
            <v>284.58</v>
          </cell>
          <cell r="R473">
            <v>2.6596000000000002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107</v>
          </cell>
          <cell r="AA473">
            <v>284.58</v>
          </cell>
          <cell r="AB473">
            <v>107</v>
          </cell>
          <cell r="AC473">
            <v>284.58</v>
          </cell>
          <cell r="AD473">
            <v>0</v>
          </cell>
          <cell r="AE473">
            <v>0</v>
          </cell>
          <cell r="AF473">
            <v>0</v>
          </cell>
        </row>
        <row r="474">
          <cell r="A474" t="str">
            <v>IP08/14003/00012</v>
          </cell>
          <cell r="B474" t="str">
            <v>INV-OPR-ESTOC</v>
          </cell>
          <cell r="C474" t="str">
            <v>Paper</v>
          </cell>
          <cell r="D474" t="str">
            <v>ESTADÍSTICA APLICADA. VERSIÓ IMPRESA DEL MATERIAL WEB</v>
          </cell>
          <cell r="E474">
            <v>20</v>
          </cell>
          <cell r="F474">
            <v>2.8452999999999999</v>
          </cell>
          <cell r="G474">
            <v>56.91</v>
          </cell>
          <cell r="H474">
            <v>0</v>
          </cell>
          <cell r="I474">
            <v>0</v>
          </cell>
          <cell r="J474">
            <v>0</v>
          </cell>
          <cell r="K474">
            <v>98</v>
          </cell>
          <cell r="L474">
            <v>0</v>
          </cell>
          <cell r="M474">
            <v>98</v>
          </cell>
          <cell r="N474">
            <v>278.5</v>
          </cell>
          <cell r="O474">
            <v>2.8418000000000001</v>
          </cell>
          <cell r="P474">
            <v>118</v>
          </cell>
          <cell r="Q474">
            <v>335.4</v>
          </cell>
          <cell r="R474">
            <v>2.8424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118</v>
          </cell>
          <cell r="AA474">
            <v>335.4</v>
          </cell>
          <cell r="AB474">
            <v>118</v>
          </cell>
          <cell r="AC474">
            <v>335.4</v>
          </cell>
          <cell r="AD474">
            <v>0</v>
          </cell>
          <cell r="AE474">
            <v>0</v>
          </cell>
          <cell r="AF474">
            <v>0</v>
          </cell>
        </row>
        <row r="475">
          <cell r="A475" t="str">
            <v>IP08/14005/00163</v>
          </cell>
          <cell r="B475" t="str">
            <v>INV-OPR-ESTOC</v>
          </cell>
          <cell r="C475" t="str">
            <v>Paper</v>
          </cell>
          <cell r="D475" t="str">
            <v>INVESTIGACIÓ DE MERCATS II</v>
          </cell>
          <cell r="E475">
            <v>1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1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1</v>
          </cell>
          <cell r="AA475">
            <v>0</v>
          </cell>
          <cell r="AB475">
            <v>1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</row>
        <row r="476">
          <cell r="A476" t="str">
            <v>IP08/83011/00014</v>
          </cell>
          <cell r="B476" t="str">
            <v>INV-OPR-ESTOC</v>
          </cell>
          <cell r="C476" t="str">
            <v>Paper</v>
          </cell>
          <cell r="D476" t="str">
            <v>TÉCNICAS CUANTITATIVAS APLICADAS A LAS CIENCIAS DEL TRABAJO. VERSIÓN IMPRESA DEL MATERIAL WEB</v>
          </cell>
          <cell r="E476">
            <v>13</v>
          </cell>
          <cell r="F476">
            <v>2.7702</v>
          </cell>
          <cell r="G476">
            <v>36.01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13</v>
          </cell>
          <cell r="Q476">
            <v>36.01</v>
          </cell>
          <cell r="R476">
            <v>2.7702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13</v>
          </cell>
          <cell r="AA476">
            <v>36.01</v>
          </cell>
          <cell r="AB476">
            <v>15</v>
          </cell>
          <cell r="AC476">
            <v>41.55</v>
          </cell>
          <cell r="AD476">
            <v>2</v>
          </cell>
          <cell r="AE476">
            <v>5.54</v>
          </cell>
          <cell r="AF476">
            <v>2</v>
          </cell>
        </row>
        <row r="477">
          <cell r="A477" t="str">
            <v>IP08/84003/00012</v>
          </cell>
          <cell r="B477" t="str">
            <v>INV-OPR-ESTOC</v>
          </cell>
          <cell r="C477" t="str">
            <v>Paper</v>
          </cell>
          <cell r="D477" t="str">
            <v>ESTADÍSTICA APLICADA. VERSIÓN IMPRESA DEL MATERIAL WEB</v>
          </cell>
          <cell r="E477">
            <v>4</v>
          </cell>
          <cell r="F477">
            <v>3.4597000000000002</v>
          </cell>
          <cell r="G477">
            <v>13.84</v>
          </cell>
          <cell r="H477">
            <v>0</v>
          </cell>
          <cell r="I477">
            <v>0</v>
          </cell>
          <cell r="J477">
            <v>0</v>
          </cell>
          <cell r="K477">
            <v>28</v>
          </cell>
          <cell r="L477">
            <v>0</v>
          </cell>
          <cell r="M477">
            <v>28</v>
          </cell>
          <cell r="N477">
            <v>96.92</v>
          </cell>
          <cell r="O477">
            <v>3.4613999999999998</v>
          </cell>
          <cell r="P477">
            <v>32</v>
          </cell>
          <cell r="Q477">
            <v>110.76</v>
          </cell>
          <cell r="R477">
            <v>3.4611999999999998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32</v>
          </cell>
          <cell r="AA477">
            <v>110.76</v>
          </cell>
          <cell r="AB477">
            <v>32</v>
          </cell>
          <cell r="AC477">
            <v>110.76</v>
          </cell>
          <cell r="AD477">
            <v>0</v>
          </cell>
          <cell r="AE477">
            <v>0</v>
          </cell>
          <cell r="AF477">
            <v>0</v>
          </cell>
        </row>
        <row r="478">
          <cell r="A478" t="str">
            <v>IP08/84005/00163</v>
          </cell>
          <cell r="B478" t="str">
            <v>INV-OPR-ESTOC</v>
          </cell>
          <cell r="C478" t="str">
            <v>Paper</v>
          </cell>
          <cell r="D478" t="str">
            <v>INVESTIGACIÓN DE MERCADOS II</v>
          </cell>
          <cell r="E478">
            <v>11</v>
          </cell>
          <cell r="F478">
            <v>2.1892999999999998</v>
          </cell>
          <cell r="G478">
            <v>24.08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11</v>
          </cell>
          <cell r="Q478">
            <v>24.08</v>
          </cell>
          <cell r="R478">
            <v>2.1892999999999998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11</v>
          </cell>
          <cell r="AA478">
            <v>24.08</v>
          </cell>
          <cell r="AB478">
            <v>11</v>
          </cell>
          <cell r="AC478">
            <v>24.08</v>
          </cell>
          <cell r="AD478">
            <v>0</v>
          </cell>
          <cell r="AE478">
            <v>0</v>
          </cell>
          <cell r="AF478">
            <v>0</v>
          </cell>
        </row>
        <row r="479">
          <cell r="A479" t="str">
            <v>IP08/M3005/00015</v>
          </cell>
          <cell r="B479" t="str">
            <v>INV-OPR-ESTOC</v>
          </cell>
          <cell r="C479" t="str">
            <v>Paper</v>
          </cell>
          <cell r="D479" t="str">
            <v>ESTADÍTICA APLICADA A LA RESERCA EN S.C.</v>
          </cell>
          <cell r="E479">
            <v>4</v>
          </cell>
          <cell r="F479">
            <v>1.8875999999999999</v>
          </cell>
          <cell r="G479">
            <v>7.55</v>
          </cell>
          <cell r="H479">
            <v>0</v>
          </cell>
          <cell r="I479">
            <v>0</v>
          </cell>
          <cell r="J479">
            <v>0</v>
          </cell>
          <cell r="K479">
            <v>37</v>
          </cell>
          <cell r="L479">
            <v>0</v>
          </cell>
          <cell r="M479">
            <v>37</v>
          </cell>
          <cell r="N479">
            <v>71.430000000000007</v>
          </cell>
          <cell r="O479">
            <v>1.9306000000000001</v>
          </cell>
          <cell r="P479">
            <v>41</v>
          </cell>
          <cell r="Q479">
            <v>78.98</v>
          </cell>
          <cell r="R479">
            <v>1.9263999999999999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41</v>
          </cell>
          <cell r="AA479">
            <v>78.98</v>
          </cell>
          <cell r="AB479">
            <v>41</v>
          </cell>
          <cell r="AC479">
            <v>78.98</v>
          </cell>
          <cell r="AD479">
            <v>0</v>
          </cell>
          <cell r="AE479">
            <v>0</v>
          </cell>
          <cell r="AF479">
            <v>0</v>
          </cell>
        </row>
        <row r="480">
          <cell r="A480" t="str">
            <v>IP08/M3105/00015</v>
          </cell>
          <cell r="B480" t="str">
            <v>INV-OPR-ESTOC</v>
          </cell>
          <cell r="C480" t="str">
            <v>Paper</v>
          </cell>
          <cell r="D480" t="str">
            <v>ESTADÍTICA APLICADA A LA RESERCA EN S.C.</v>
          </cell>
          <cell r="E480">
            <v>1</v>
          </cell>
          <cell r="F480">
            <v>1.9379999999999999</v>
          </cell>
          <cell r="G480">
            <v>1.94</v>
          </cell>
          <cell r="H480">
            <v>0</v>
          </cell>
          <cell r="I480">
            <v>0</v>
          </cell>
          <cell r="J480">
            <v>0</v>
          </cell>
          <cell r="K480">
            <v>18</v>
          </cell>
          <cell r="L480">
            <v>0</v>
          </cell>
          <cell r="M480">
            <v>18</v>
          </cell>
          <cell r="N480">
            <v>34.75</v>
          </cell>
          <cell r="O480">
            <v>1.9306000000000001</v>
          </cell>
          <cell r="P480">
            <v>19</v>
          </cell>
          <cell r="Q480">
            <v>36.69</v>
          </cell>
          <cell r="R480">
            <v>1.931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19</v>
          </cell>
          <cell r="AA480">
            <v>36.69</v>
          </cell>
          <cell r="AB480">
            <v>19</v>
          </cell>
          <cell r="AC480">
            <v>36.69</v>
          </cell>
          <cell r="AD480">
            <v>0</v>
          </cell>
          <cell r="AE480">
            <v>0</v>
          </cell>
          <cell r="AF480">
            <v>0</v>
          </cell>
        </row>
        <row r="481">
          <cell r="A481" t="str">
            <v>L06/19011/00961</v>
          </cell>
          <cell r="B481" t="str">
            <v>INV-OPR-ESTOC</v>
          </cell>
          <cell r="C481" t="str">
            <v>Llibre</v>
          </cell>
          <cell r="D481" t="str">
            <v>SISTEMAS Y SEÑALES (2ª EDICIÓN)</v>
          </cell>
          <cell r="E481">
            <v>75</v>
          </cell>
          <cell r="F481">
            <v>42.547499999999999</v>
          </cell>
          <cell r="G481">
            <v>3191.06</v>
          </cell>
          <cell r="H481">
            <v>0</v>
          </cell>
          <cell r="I481">
            <v>0</v>
          </cell>
          <cell r="J481">
            <v>0</v>
          </cell>
          <cell r="K481">
            <v>35</v>
          </cell>
          <cell r="L481">
            <v>0</v>
          </cell>
          <cell r="M481">
            <v>35</v>
          </cell>
          <cell r="N481">
            <v>1747.55</v>
          </cell>
          <cell r="O481">
            <v>49.93</v>
          </cell>
          <cell r="P481">
            <v>110</v>
          </cell>
          <cell r="Q481">
            <v>4938.6099999999997</v>
          </cell>
          <cell r="R481">
            <v>44.896500000000003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110</v>
          </cell>
          <cell r="AA481">
            <v>4938.6099999999997</v>
          </cell>
          <cell r="AB481">
            <v>110</v>
          </cell>
          <cell r="AC481">
            <v>4938.6099999999997</v>
          </cell>
          <cell r="AD481">
            <v>0</v>
          </cell>
          <cell r="AE481">
            <v>0</v>
          </cell>
          <cell r="AF481">
            <v>0</v>
          </cell>
        </row>
        <row r="482">
          <cell r="A482" t="str">
            <v>L06/74124/02007</v>
          </cell>
          <cell r="B482" t="str">
            <v>INV-OPR-ESTOC</v>
          </cell>
          <cell r="C482" t="str">
            <v>Llibre</v>
          </cell>
          <cell r="D482" t="str">
            <v>REPRESENTACIÓN Y CULTURA AUDIOVISUAL EN LA SOCIEDAD</v>
          </cell>
          <cell r="E482">
            <v>10</v>
          </cell>
          <cell r="F482">
            <v>20.55</v>
          </cell>
          <cell r="G482">
            <v>205.5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10</v>
          </cell>
          <cell r="Q482">
            <v>205.5</v>
          </cell>
          <cell r="R482">
            <v>20.55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10</v>
          </cell>
          <cell r="AA482">
            <v>205.5</v>
          </cell>
          <cell r="AB482">
            <v>10</v>
          </cell>
          <cell r="AC482">
            <v>205.5</v>
          </cell>
          <cell r="AD482">
            <v>0</v>
          </cell>
          <cell r="AE482">
            <v>0</v>
          </cell>
          <cell r="AF482">
            <v>0</v>
          </cell>
        </row>
        <row r="483">
          <cell r="A483" t="str">
            <v>L07/92012/00001</v>
          </cell>
          <cell r="B483" t="str">
            <v>INV-OPR-ESTOC</v>
          </cell>
          <cell r="C483" t="str">
            <v>Llibre</v>
          </cell>
          <cell r="D483" t="str">
            <v>DISEÑO Y EVALUACIÓN DE PROYECTOS CULTURALES</v>
          </cell>
          <cell r="E483">
            <v>60</v>
          </cell>
          <cell r="F483">
            <v>14.5082</v>
          </cell>
          <cell r="G483">
            <v>870.49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60</v>
          </cell>
          <cell r="Q483">
            <v>870.49</v>
          </cell>
          <cell r="R483">
            <v>14.5082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60</v>
          </cell>
          <cell r="AA483">
            <v>870.49</v>
          </cell>
          <cell r="AB483">
            <v>60</v>
          </cell>
          <cell r="AC483">
            <v>870.49</v>
          </cell>
          <cell r="AD483">
            <v>0</v>
          </cell>
          <cell r="AE483">
            <v>0</v>
          </cell>
          <cell r="AF483">
            <v>0</v>
          </cell>
        </row>
        <row r="484">
          <cell r="A484" t="str">
            <v>L07/92016/00000</v>
          </cell>
          <cell r="B484" t="str">
            <v>INV-OPR-ESTOC</v>
          </cell>
          <cell r="C484" t="str">
            <v>Llibre</v>
          </cell>
          <cell r="D484" t="str">
            <v>APPLYING UML AND PATTERNS: AN INTRODUCTION TO OBJECT-</v>
          </cell>
          <cell r="E484">
            <v>12</v>
          </cell>
          <cell r="F484">
            <v>42.45</v>
          </cell>
          <cell r="G484">
            <v>509.4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12</v>
          </cell>
          <cell r="Q484">
            <v>509.4</v>
          </cell>
          <cell r="R484">
            <v>42.45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12</v>
          </cell>
          <cell r="AA484">
            <v>509.4</v>
          </cell>
          <cell r="AB484">
            <v>12</v>
          </cell>
          <cell r="AC484">
            <v>509.4</v>
          </cell>
          <cell r="AD484">
            <v>0</v>
          </cell>
          <cell r="AE484">
            <v>0</v>
          </cell>
          <cell r="AF484">
            <v>0</v>
          </cell>
        </row>
        <row r="485">
          <cell r="A485" t="str">
            <v>L07/B0076/02953</v>
          </cell>
          <cell r="B485" t="str">
            <v>INV-OPR-ESTOC</v>
          </cell>
          <cell r="C485" t="str">
            <v>Llibre</v>
          </cell>
          <cell r="D485" t="str">
            <v>GUIA PRÁCTICA DE ADAPTACIÓN DEL PDG DE 1990 AL NUEVO PLAN GENERAL DE CONTABILIDAD Y PGC PYMES</v>
          </cell>
          <cell r="E485">
            <v>43</v>
          </cell>
          <cell r="F485">
            <v>39.831600000000002</v>
          </cell>
          <cell r="G485">
            <v>1712.76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43</v>
          </cell>
          <cell r="Q485">
            <v>1712.76</v>
          </cell>
          <cell r="R485">
            <v>39.831600000000002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43</v>
          </cell>
          <cell r="AA485">
            <v>1712.76</v>
          </cell>
          <cell r="AB485">
            <v>41</v>
          </cell>
          <cell r="AC485">
            <v>1633.1</v>
          </cell>
          <cell r="AD485">
            <v>-2</v>
          </cell>
          <cell r="AE485">
            <v>-79.66</v>
          </cell>
          <cell r="AF485">
            <v>2</v>
          </cell>
        </row>
        <row r="486">
          <cell r="A486" t="str">
            <v>L07/B0076/02954</v>
          </cell>
          <cell r="B486" t="str">
            <v>INV-OPR-ESTOC</v>
          </cell>
          <cell r="C486" t="str">
            <v>Llibre</v>
          </cell>
          <cell r="D486" t="str">
            <v>CASOS PRÁCTICOS DEL NUEVO PLAN GENERAL DE CONTABILIDAD</v>
          </cell>
          <cell r="E486">
            <v>27</v>
          </cell>
          <cell r="F486">
            <v>23.568000000000001</v>
          </cell>
          <cell r="G486">
            <v>636.34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27</v>
          </cell>
          <cell r="Q486">
            <v>636.34</v>
          </cell>
          <cell r="R486">
            <v>23.568000000000001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27</v>
          </cell>
          <cell r="AA486">
            <v>636.34</v>
          </cell>
          <cell r="AB486">
            <v>25</v>
          </cell>
          <cell r="AC486">
            <v>589.20000000000005</v>
          </cell>
          <cell r="AD486">
            <v>-2</v>
          </cell>
          <cell r="AE486">
            <v>-47.14</v>
          </cell>
          <cell r="AF486">
            <v>2</v>
          </cell>
        </row>
        <row r="487">
          <cell r="A487" t="str">
            <v>L07/B0076/02955</v>
          </cell>
          <cell r="B487" t="str">
            <v>INV-OPR-ESTOC</v>
          </cell>
          <cell r="C487" t="str">
            <v>Llibre</v>
          </cell>
          <cell r="D487" t="str">
            <v>INTRODUCCIÓN A LA CONTABILIDAD FINANCIERA: UN ENFOQUE INTERNACIONAL</v>
          </cell>
          <cell r="E487">
            <v>82</v>
          </cell>
          <cell r="F487">
            <v>31.4864</v>
          </cell>
          <cell r="G487">
            <v>2581.89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82</v>
          </cell>
          <cell r="Q487">
            <v>2581.89</v>
          </cell>
          <cell r="R487">
            <v>31.4864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82</v>
          </cell>
          <cell r="AA487">
            <v>2581.89</v>
          </cell>
          <cell r="AB487">
            <v>82</v>
          </cell>
          <cell r="AC487">
            <v>2581.89</v>
          </cell>
          <cell r="AD487">
            <v>0</v>
          </cell>
          <cell r="AE487">
            <v>0</v>
          </cell>
          <cell r="AF487">
            <v>0</v>
          </cell>
        </row>
        <row r="488">
          <cell r="A488" t="str">
            <v>L08/04501/02552</v>
          </cell>
          <cell r="B488" t="str">
            <v>INV-OPR-ESTOC</v>
          </cell>
          <cell r="C488" t="str">
            <v>Llibre</v>
          </cell>
          <cell r="D488" t="str">
            <v>PARA RAROS, NOSOTROS: INTRODUCCION A LA ANTROPOLOGIA CULTURAL</v>
          </cell>
          <cell r="E488">
            <v>79</v>
          </cell>
          <cell r="F488">
            <v>23.038900000000002</v>
          </cell>
          <cell r="G488">
            <v>1820.08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1</v>
          </cell>
          <cell r="M488">
            <v>0</v>
          </cell>
          <cell r="N488">
            <v>0</v>
          </cell>
          <cell r="O488">
            <v>0</v>
          </cell>
          <cell r="P488">
            <v>80</v>
          </cell>
          <cell r="Q488">
            <v>1820.08</v>
          </cell>
          <cell r="R488">
            <v>22.751000000000001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80</v>
          </cell>
          <cell r="AA488">
            <v>1820.08</v>
          </cell>
          <cell r="AB488">
            <v>80</v>
          </cell>
          <cell r="AC488">
            <v>1820.08</v>
          </cell>
          <cell r="AD488">
            <v>0</v>
          </cell>
          <cell r="AE488">
            <v>0</v>
          </cell>
          <cell r="AF488">
            <v>0</v>
          </cell>
        </row>
        <row r="489">
          <cell r="A489" t="str">
            <v>L08/04501/02553</v>
          </cell>
          <cell r="B489" t="str">
            <v>INV-OPR-ESTOC</v>
          </cell>
          <cell r="C489" t="str">
            <v>Llibre</v>
          </cell>
          <cell r="D489" t="str">
            <v>ANTROPOLOGÍA. LECTURAS.</v>
          </cell>
          <cell r="E489">
            <v>79</v>
          </cell>
          <cell r="F489">
            <v>38.198999999999998</v>
          </cell>
          <cell r="G489">
            <v>3017.72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1</v>
          </cell>
          <cell r="M489">
            <v>0</v>
          </cell>
          <cell r="N489">
            <v>0</v>
          </cell>
          <cell r="O489">
            <v>0</v>
          </cell>
          <cell r="P489">
            <v>80</v>
          </cell>
          <cell r="Q489">
            <v>3017.72</v>
          </cell>
          <cell r="R489">
            <v>37.721499999999999</v>
          </cell>
          <cell r="S489">
            <v>0</v>
          </cell>
          <cell r="T489">
            <v>1</v>
          </cell>
          <cell r="U489">
            <v>0</v>
          </cell>
          <cell r="V489">
            <v>0</v>
          </cell>
          <cell r="W489">
            <v>1</v>
          </cell>
          <cell r="X489">
            <v>1.2500000000000001E-2</v>
          </cell>
          <cell r="Y489">
            <v>37.72</v>
          </cell>
          <cell r="Z489">
            <v>79</v>
          </cell>
          <cell r="AA489">
            <v>2980</v>
          </cell>
          <cell r="AB489">
            <v>79</v>
          </cell>
          <cell r="AC489">
            <v>2980</v>
          </cell>
          <cell r="AD489">
            <v>0</v>
          </cell>
          <cell r="AE489">
            <v>0</v>
          </cell>
          <cell r="AF489">
            <v>0</v>
          </cell>
        </row>
        <row r="490">
          <cell r="A490" t="str">
            <v>L08/04540/02157</v>
          </cell>
          <cell r="B490" t="str">
            <v>INV-OPR-ESTOC</v>
          </cell>
          <cell r="C490" t="str">
            <v>Llibre</v>
          </cell>
          <cell r="D490" t="str">
            <v>LA LITERATURA</v>
          </cell>
          <cell r="E490">
            <v>29</v>
          </cell>
          <cell r="F490">
            <v>11.613099999999999</v>
          </cell>
          <cell r="G490">
            <v>336.78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1</v>
          </cell>
          <cell r="M490">
            <v>0</v>
          </cell>
          <cell r="N490">
            <v>0</v>
          </cell>
          <cell r="O490">
            <v>0</v>
          </cell>
          <cell r="P490">
            <v>30</v>
          </cell>
          <cell r="Q490">
            <v>336.78</v>
          </cell>
          <cell r="R490">
            <v>11.226000000000001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30</v>
          </cell>
          <cell r="AA490">
            <v>336.78</v>
          </cell>
          <cell r="AB490">
            <v>30</v>
          </cell>
          <cell r="AC490">
            <v>336.78</v>
          </cell>
          <cell r="AD490">
            <v>0</v>
          </cell>
          <cell r="AE490">
            <v>0</v>
          </cell>
          <cell r="AF490">
            <v>0</v>
          </cell>
        </row>
        <row r="491">
          <cell r="A491" t="str">
            <v>L08/07064/00072</v>
          </cell>
          <cell r="B491" t="str">
            <v>INV-OPR-ESTOC</v>
          </cell>
          <cell r="C491" t="str">
            <v>Llibre</v>
          </cell>
          <cell r="D491" t="str">
            <v>DIARI D'UN SETEMBRISTA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</row>
        <row r="492">
          <cell r="A492" t="str">
            <v>L08/10521/01856</v>
          </cell>
          <cell r="B492" t="str">
            <v>INV-OPR-ESTOC</v>
          </cell>
          <cell r="C492" t="str">
            <v>Llibre</v>
          </cell>
          <cell r="D492" t="str">
            <v>INTRODUCCIÓN A LA PSICOPATOLOGÍA Y LA PSIQUIATRÍA</v>
          </cell>
          <cell r="E492">
            <v>29</v>
          </cell>
          <cell r="F492">
            <v>50.5062</v>
          </cell>
          <cell r="G492">
            <v>1464.68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29</v>
          </cell>
          <cell r="Q492">
            <v>1464.68</v>
          </cell>
          <cell r="R492">
            <v>50.5062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29</v>
          </cell>
          <cell r="AA492">
            <v>1464.68</v>
          </cell>
          <cell r="AB492">
            <v>29</v>
          </cell>
          <cell r="AC492">
            <v>1464.68</v>
          </cell>
          <cell r="AD492">
            <v>0</v>
          </cell>
          <cell r="AE492">
            <v>0</v>
          </cell>
          <cell r="AF492">
            <v>0</v>
          </cell>
        </row>
        <row r="493">
          <cell r="A493" t="str">
            <v>L08/10523/01855</v>
          </cell>
          <cell r="B493" t="str">
            <v>INV-OPR-ESTOC</v>
          </cell>
          <cell r="C493" t="str">
            <v>Llibre</v>
          </cell>
          <cell r="D493" t="str">
            <v>PSICOLOGÍA DIFERENCIAL</v>
          </cell>
          <cell r="E493">
            <v>28</v>
          </cell>
          <cell r="F493">
            <v>15.0372</v>
          </cell>
          <cell r="G493">
            <v>421.04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28</v>
          </cell>
          <cell r="Q493">
            <v>421.04</v>
          </cell>
          <cell r="R493">
            <v>15.0372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28</v>
          </cell>
          <cell r="AA493">
            <v>421.04</v>
          </cell>
          <cell r="AB493">
            <v>28</v>
          </cell>
          <cell r="AC493">
            <v>421.04</v>
          </cell>
          <cell r="AD493">
            <v>0</v>
          </cell>
          <cell r="AE493">
            <v>0</v>
          </cell>
          <cell r="AF493">
            <v>0</v>
          </cell>
        </row>
        <row r="494">
          <cell r="A494" t="str">
            <v>L08/16014/02284</v>
          </cell>
          <cell r="B494" t="str">
            <v>INV-OPR-ESTOC</v>
          </cell>
          <cell r="C494" t="str">
            <v>Llibre</v>
          </cell>
          <cell r="D494" t="str">
            <v>LOS MEDIOS DE COMUNICACIÓN EN LA SOCIEDAD EN RED. FILTROS, ESCAPARATES Y NOTÍCIAS</v>
          </cell>
          <cell r="E494">
            <v>56</v>
          </cell>
          <cell r="F494">
            <v>29.087700000000002</v>
          </cell>
          <cell r="G494">
            <v>1628.91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56</v>
          </cell>
          <cell r="Q494">
            <v>1628.91</v>
          </cell>
          <cell r="R494">
            <v>29.087700000000002</v>
          </cell>
          <cell r="S494">
            <v>0</v>
          </cell>
          <cell r="T494">
            <v>1</v>
          </cell>
          <cell r="U494">
            <v>0</v>
          </cell>
          <cell r="V494">
            <v>0</v>
          </cell>
          <cell r="W494">
            <v>1</v>
          </cell>
          <cell r="X494">
            <v>1.7857142857142794E-2</v>
          </cell>
          <cell r="Y494">
            <v>29.09</v>
          </cell>
          <cell r="Z494">
            <v>55</v>
          </cell>
          <cell r="AA494">
            <v>1599.82</v>
          </cell>
          <cell r="AB494">
            <v>55</v>
          </cell>
          <cell r="AC494">
            <v>1599.82</v>
          </cell>
          <cell r="AD494">
            <v>0</v>
          </cell>
          <cell r="AE494">
            <v>0</v>
          </cell>
          <cell r="AF494">
            <v>0</v>
          </cell>
        </row>
        <row r="495">
          <cell r="A495" t="str">
            <v>L08/79004/00254</v>
          </cell>
          <cell r="B495" t="str">
            <v>INV-OPR-ESTOC</v>
          </cell>
          <cell r="C495" t="str">
            <v>Llibre</v>
          </cell>
          <cell r="D495" t="str">
            <v>LA SOCIEDAD RED: UNA VISIÓN GLOBAL</v>
          </cell>
          <cell r="E495">
            <v>20</v>
          </cell>
          <cell r="F495">
            <v>29.884699999999999</v>
          </cell>
          <cell r="G495">
            <v>597.69000000000005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1</v>
          </cell>
          <cell r="M495">
            <v>0</v>
          </cell>
          <cell r="N495">
            <v>0</v>
          </cell>
          <cell r="O495">
            <v>0</v>
          </cell>
          <cell r="P495">
            <v>21</v>
          </cell>
          <cell r="Q495">
            <v>597.69000000000005</v>
          </cell>
          <cell r="R495">
            <v>28.461600000000001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21</v>
          </cell>
          <cell r="AA495">
            <v>597.69000000000005</v>
          </cell>
          <cell r="AB495">
            <v>21</v>
          </cell>
          <cell r="AC495">
            <v>597.69000000000005</v>
          </cell>
          <cell r="AD495">
            <v>0</v>
          </cell>
          <cell r="AE495">
            <v>0</v>
          </cell>
          <cell r="AF495">
            <v>0</v>
          </cell>
        </row>
        <row r="496">
          <cell r="A496" t="str">
            <v>L08/B0076/02530</v>
          </cell>
          <cell r="B496" t="str">
            <v>INV-OPR-ESTOC</v>
          </cell>
          <cell r="C496" t="str">
            <v>Llibre</v>
          </cell>
          <cell r="D496" t="str">
            <v>ANÁLISIS PRÁCTICO Y GUÍA DE IMPLANTACIÓN DEL NUEVO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</row>
        <row r="497">
          <cell r="A497" t="str">
            <v>L08/B0076/02531</v>
          </cell>
          <cell r="B497" t="str">
            <v>INV-OPR-ESTOC</v>
          </cell>
          <cell r="C497" t="str">
            <v>Llibre</v>
          </cell>
          <cell r="D497" t="str">
            <v>LAS NORMAS INTERNACIONALES DE INFORMACIÓN FINANCIE</v>
          </cell>
          <cell r="E497">
            <v>36</v>
          </cell>
          <cell r="F497">
            <v>32.040999999999997</v>
          </cell>
          <cell r="G497">
            <v>1153.47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36</v>
          </cell>
          <cell r="Q497">
            <v>1153.47</v>
          </cell>
          <cell r="R497">
            <v>32.040999999999997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36</v>
          </cell>
          <cell r="AA497">
            <v>1153.47</v>
          </cell>
          <cell r="AB497">
            <v>36</v>
          </cell>
          <cell r="AC497">
            <v>1153.47</v>
          </cell>
          <cell r="AD497">
            <v>0</v>
          </cell>
          <cell r="AE497">
            <v>0</v>
          </cell>
          <cell r="AF497">
            <v>0</v>
          </cell>
        </row>
        <row r="498">
          <cell r="A498" t="str">
            <v xml:space="preserve">L08/B0077/00331     </v>
          </cell>
          <cell r="B498" t="str">
            <v>INV-OPR-ESTOC</v>
          </cell>
          <cell r="C498" t="str">
            <v>Llibre</v>
          </cell>
          <cell r="D498" t="str">
            <v>DESPÚES DE LA FUSIÓN</v>
          </cell>
          <cell r="E498">
            <v>82</v>
          </cell>
          <cell r="F498">
            <v>30.956099999999999</v>
          </cell>
          <cell r="G498">
            <v>2538.4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82</v>
          </cell>
          <cell r="Q498">
            <v>2538.4</v>
          </cell>
          <cell r="R498">
            <v>30.956099999999999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82</v>
          </cell>
          <cell r="AA498">
            <v>2538.4</v>
          </cell>
          <cell r="AB498">
            <v>82</v>
          </cell>
          <cell r="AC498">
            <v>2538.4</v>
          </cell>
          <cell r="AD498">
            <v>0</v>
          </cell>
          <cell r="AE498">
            <v>0</v>
          </cell>
          <cell r="AF498">
            <v>0</v>
          </cell>
        </row>
        <row r="499">
          <cell r="A499" t="str">
            <v>L08/B0077/00332</v>
          </cell>
          <cell r="B499" t="str">
            <v>INV-OPR-ESTOC</v>
          </cell>
          <cell r="C499" t="str">
            <v>Llibre</v>
          </cell>
          <cell r="D499" t="str">
            <v>HEDGE FUNDS. MITOS Y LÍMITES. FONDOS DE INVERSIÓN ESPECULATIVOS DE ALTO RIESGO</v>
          </cell>
          <cell r="E499">
            <v>41</v>
          </cell>
          <cell r="F499">
            <v>15.9122</v>
          </cell>
          <cell r="G499">
            <v>652.4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41</v>
          </cell>
          <cell r="Q499">
            <v>652.4</v>
          </cell>
          <cell r="R499">
            <v>15.9122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41</v>
          </cell>
          <cell r="AA499">
            <v>652.4</v>
          </cell>
          <cell r="AB499">
            <v>41</v>
          </cell>
          <cell r="AC499">
            <v>652.4</v>
          </cell>
          <cell r="AD499">
            <v>0</v>
          </cell>
          <cell r="AE499">
            <v>0</v>
          </cell>
          <cell r="AF499">
            <v>0</v>
          </cell>
        </row>
        <row r="500">
          <cell r="A500" t="str">
            <v>L08/B0077/02532</v>
          </cell>
          <cell r="B500" t="str">
            <v>INV-OPR-ESTOC</v>
          </cell>
          <cell r="C500" t="str">
            <v>Llibre</v>
          </cell>
          <cell r="D500" t="str">
            <v>FUNDAMENTOS DE FINANZAS CORPORATIVAS</v>
          </cell>
          <cell r="E500">
            <v>49</v>
          </cell>
          <cell r="F500">
            <v>38.008200000000002</v>
          </cell>
          <cell r="G500">
            <v>1862.4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49</v>
          </cell>
          <cell r="Q500">
            <v>1862.4</v>
          </cell>
          <cell r="R500">
            <v>38.008200000000002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49</v>
          </cell>
          <cell r="AA500">
            <v>1862.4</v>
          </cell>
          <cell r="AB500">
            <v>49</v>
          </cell>
          <cell r="AC500">
            <v>1862.4</v>
          </cell>
          <cell r="AD500">
            <v>0</v>
          </cell>
          <cell r="AE500">
            <v>0</v>
          </cell>
          <cell r="AF500">
            <v>0</v>
          </cell>
        </row>
        <row r="501">
          <cell r="A501" t="str">
            <v>L08/B0239/00164</v>
          </cell>
          <cell r="B501" t="str">
            <v>INV-OPR-ESTOC</v>
          </cell>
          <cell r="C501" t="str">
            <v>Llibre</v>
          </cell>
          <cell r="D501" t="str">
            <v>TECNOLOGÍAS DEL LENGUAJE - MANUALS DE LA UOC</v>
          </cell>
          <cell r="E501">
            <v>44</v>
          </cell>
          <cell r="F501">
            <v>15.14</v>
          </cell>
          <cell r="G501">
            <v>666.16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44</v>
          </cell>
          <cell r="Q501">
            <v>666.16</v>
          </cell>
          <cell r="R501">
            <v>15.14</v>
          </cell>
          <cell r="S501">
            <v>0</v>
          </cell>
          <cell r="T501">
            <v>5</v>
          </cell>
          <cell r="U501">
            <v>0</v>
          </cell>
          <cell r="V501">
            <v>0</v>
          </cell>
          <cell r="W501">
            <v>5</v>
          </cell>
          <cell r="X501">
            <v>0.11363636363636398</v>
          </cell>
          <cell r="Y501">
            <v>75.7</v>
          </cell>
          <cell r="Z501">
            <v>39</v>
          </cell>
          <cell r="AA501">
            <v>590.46</v>
          </cell>
          <cell r="AB501">
            <v>39</v>
          </cell>
          <cell r="AC501">
            <v>590.46</v>
          </cell>
          <cell r="AD501">
            <v>0</v>
          </cell>
          <cell r="AE501">
            <v>0</v>
          </cell>
          <cell r="AF501">
            <v>0</v>
          </cell>
        </row>
        <row r="502">
          <cell r="A502" t="str">
            <v>L08/B0340/01769</v>
          </cell>
          <cell r="B502" t="str">
            <v>INV-OPR-ESTOC</v>
          </cell>
          <cell r="C502" t="str">
            <v>Llibre</v>
          </cell>
          <cell r="D502" t="str">
            <v>TEXTUALIDADES ELECTRÓNICAS</v>
          </cell>
          <cell r="E502">
            <v>36</v>
          </cell>
          <cell r="F502">
            <v>16.59</v>
          </cell>
          <cell r="G502">
            <v>597.24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36</v>
          </cell>
          <cell r="Q502">
            <v>597.24</v>
          </cell>
          <cell r="R502">
            <v>16.59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36</v>
          </cell>
          <cell r="AA502">
            <v>597.24</v>
          </cell>
          <cell r="AB502">
            <v>36</v>
          </cell>
          <cell r="AC502">
            <v>597.24</v>
          </cell>
          <cell r="AD502">
            <v>0</v>
          </cell>
          <cell r="AE502">
            <v>0</v>
          </cell>
          <cell r="AF502">
            <v>0</v>
          </cell>
        </row>
        <row r="503">
          <cell r="A503" t="str">
            <v>L08/B0503/02512</v>
          </cell>
          <cell r="B503" t="str">
            <v>INV-OPR-ESTOC</v>
          </cell>
          <cell r="C503" t="str">
            <v>Llibre</v>
          </cell>
          <cell r="D503" t="str">
            <v>DISEÑO Y EVALUACIÓN DE PROYECTOS CULTURALES</v>
          </cell>
          <cell r="E503">
            <v>37</v>
          </cell>
          <cell r="F503">
            <v>25</v>
          </cell>
          <cell r="G503">
            <v>925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37</v>
          </cell>
          <cell r="Q503">
            <v>925</v>
          </cell>
          <cell r="R503">
            <v>25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37</v>
          </cell>
          <cell r="AA503">
            <v>925</v>
          </cell>
          <cell r="AB503">
            <v>37</v>
          </cell>
          <cell r="AC503">
            <v>925</v>
          </cell>
          <cell r="AD503">
            <v>0</v>
          </cell>
          <cell r="AE503">
            <v>0</v>
          </cell>
          <cell r="AF503">
            <v>0</v>
          </cell>
        </row>
        <row r="504">
          <cell r="A504" t="str">
            <v>L08/B0503/02513</v>
          </cell>
          <cell r="B504" t="str">
            <v>INV-OPR-ESTOC</v>
          </cell>
          <cell r="C504" t="str">
            <v>Llibre</v>
          </cell>
          <cell r="D504" t="str">
            <v>GESTIÓN CULTURAL. ESTUDIOS DE CASO</v>
          </cell>
          <cell r="E504">
            <v>37</v>
          </cell>
          <cell r="F504">
            <v>24.324300000000001</v>
          </cell>
          <cell r="G504">
            <v>900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37</v>
          </cell>
          <cell r="Q504">
            <v>900</v>
          </cell>
          <cell r="R504">
            <v>24.324300000000001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37</v>
          </cell>
          <cell r="AA504">
            <v>900</v>
          </cell>
          <cell r="AB504">
            <v>37</v>
          </cell>
          <cell r="AC504">
            <v>900</v>
          </cell>
          <cell r="AD504">
            <v>0</v>
          </cell>
          <cell r="AE504">
            <v>0</v>
          </cell>
          <cell r="AF504">
            <v>0</v>
          </cell>
        </row>
        <row r="505">
          <cell r="A505" t="str">
            <v>L08/B0519/01797</v>
          </cell>
          <cell r="B505" t="str">
            <v>INV-OPR-ESTOC</v>
          </cell>
          <cell r="C505" t="str">
            <v>Llibre</v>
          </cell>
          <cell r="D505" t="str">
            <v>ELS DRETS HUMANS AL SEGLE XXI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4</v>
          </cell>
          <cell r="J505">
            <v>0</v>
          </cell>
          <cell r="K505">
            <v>0</v>
          </cell>
          <cell r="L505">
            <v>0</v>
          </cell>
          <cell r="M505">
            <v>4</v>
          </cell>
          <cell r="N505">
            <v>96.48</v>
          </cell>
          <cell r="O505">
            <v>24.12</v>
          </cell>
          <cell r="P505">
            <v>4</v>
          </cell>
          <cell r="Q505">
            <v>96.48</v>
          </cell>
          <cell r="R505">
            <v>24.12</v>
          </cell>
          <cell r="S505">
            <v>0</v>
          </cell>
          <cell r="T505">
            <v>2</v>
          </cell>
          <cell r="U505">
            <v>0</v>
          </cell>
          <cell r="V505">
            <v>0</v>
          </cell>
          <cell r="W505">
            <v>2</v>
          </cell>
          <cell r="X505">
            <v>0.5</v>
          </cell>
          <cell r="Y505">
            <v>48.24</v>
          </cell>
          <cell r="Z505">
            <v>2</v>
          </cell>
          <cell r="AA505">
            <v>48.24</v>
          </cell>
          <cell r="AB505">
            <v>2</v>
          </cell>
          <cell r="AC505">
            <v>48.24</v>
          </cell>
          <cell r="AD505">
            <v>0</v>
          </cell>
          <cell r="AE505">
            <v>0</v>
          </cell>
          <cell r="AF505">
            <v>0</v>
          </cell>
        </row>
        <row r="506">
          <cell r="A506" t="str">
            <v>L08/B0519/01834</v>
          </cell>
          <cell r="B506" t="str">
            <v>INV-OPR-ESTOC</v>
          </cell>
          <cell r="C506" t="str">
            <v>Llibre</v>
          </cell>
          <cell r="D506" t="str">
            <v>LOS DERECHOS HUMANOS EN EL SIGLO XXI: CONTINUIDAD Y CAMBIOS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25</v>
          </cell>
          <cell r="J506">
            <v>0</v>
          </cell>
          <cell r="K506">
            <v>0</v>
          </cell>
          <cell r="L506">
            <v>1</v>
          </cell>
          <cell r="M506">
            <v>25</v>
          </cell>
          <cell r="N506">
            <v>603</v>
          </cell>
          <cell r="O506">
            <v>24.12</v>
          </cell>
          <cell r="P506">
            <v>26</v>
          </cell>
          <cell r="Q506">
            <v>603</v>
          </cell>
          <cell r="R506">
            <v>23.192299999999999</v>
          </cell>
          <cell r="S506">
            <v>0</v>
          </cell>
          <cell r="T506">
            <v>5</v>
          </cell>
          <cell r="U506">
            <v>2</v>
          </cell>
          <cell r="V506">
            <v>0</v>
          </cell>
          <cell r="W506">
            <v>7</v>
          </cell>
          <cell r="X506">
            <v>0.26923076923076894</v>
          </cell>
          <cell r="Y506">
            <v>162.35</v>
          </cell>
          <cell r="Z506">
            <v>19</v>
          </cell>
          <cell r="AA506">
            <v>440.65</v>
          </cell>
          <cell r="AB506">
            <v>19</v>
          </cell>
          <cell r="AC506">
            <v>440.65</v>
          </cell>
          <cell r="AD506">
            <v>0</v>
          </cell>
          <cell r="AE506">
            <v>0</v>
          </cell>
          <cell r="AF506">
            <v>0</v>
          </cell>
        </row>
        <row r="507">
          <cell r="A507" t="str">
            <v>L08/B0537/01767</v>
          </cell>
          <cell r="B507" t="str">
            <v>INV-OPR-ESTOC</v>
          </cell>
          <cell r="C507" t="str">
            <v>Llibre</v>
          </cell>
          <cell r="D507" t="str">
            <v>PILOTOS DEL MARGEN</v>
          </cell>
          <cell r="E507">
            <v>30</v>
          </cell>
          <cell r="F507">
            <v>16.95</v>
          </cell>
          <cell r="G507">
            <v>508.5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30</v>
          </cell>
          <cell r="Q507">
            <v>508.5</v>
          </cell>
          <cell r="R507">
            <v>16.95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30</v>
          </cell>
          <cell r="AA507">
            <v>508.5</v>
          </cell>
          <cell r="AB507">
            <v>30</v>
          </cell>
          <cell r="AC507">
            <v>508.5</v>
          </cell>
          <cell r="AD507">
            <v>0</v>
          </cell>
          <cell r="AE507">
            <v>0</v>
          </cell>
          <cell r="AF507">
            <v>0</v>
          </cell>
        </row>
        <row r="508">
          <cell r="A508" t="str">
            <v>L08/B0548/02643</v>
          </cell>
          <cell r="B508" t="str">
            <v>INV-OPR-ESTOC</v>
          </cell>
          <cell r="C508" t="str">
            <v>Llibre</v>
          </cell>
          <cell r="D508" t="str">
            <v>NUTRICIÓN. TEXTO Y ATLAS</v>
          </cell>
          <cell r="E508">
            <v>7</v>
          </cell>
          <cell r="F508">
            <v>25</v>
          </cell>
          <cell r="G508">
            <v>175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7</v>
          </cell>
          <cell r="Q508">
            <v>175</v>
          </cell>
          <cell r="R508">
            <v>25</v>
          </cell>
          <cell r="S508">
            <v>0</v>
          </cell>
          <cell r="T508">
            <v>1</v>
          </cell>
          <cell r="U508">
            <v>0</v>
          </cell>
          <cell r="V508">
            <v>0</v>
          </cell>
          <cell r="W508">
            <v>1</v>
          </cell>
          <cell r="X508">
            <v>0.14285714285714302</v>
          </cell>
          <cell r="Y508">
            <v>25</v>
          </cell>
          <cell r="Z508">
            <v>6</v>
          </cell>
          <cell r="AA508">
            <v>150</v>
          </cell>
          <cell r="AB508">
            <v>6</v>
          </cell>
          <cell r="AC508">
            <v>150</v>
          </cell>
          <cell r="AD508">
            <v>0</v>
          </cell>
          <cell r="AE508">
            <v>0</v>
          </cell>
          <cell r="AF508">
            <v>0</v>
          </cell>
        </row>
        <row r="509">
          <cell r="A509" t="str">
            <v>L08/B0562/01768</v>
          </cell>
          <cell r="B509" t="str">
            <v>INV-OPR-ESTOC</v>
          </cell>
          <cell r="C509" t="str">
            <v>Llibre</v>
          </cell>
          <cell r="D509" t="str">
            <v>GESTIÓN SANITARIA PARA LOS PROFESIONALES DE LA SAL</v>
          </cell>
          <cell r="E509">
            <v>0</v>
          </cell>
          <cell r="F509">
            <v>0</v>
          </cell>
          <cell r="G509">
            <v>0</v>
          </cell>
          <cell r="H509">
            <v>6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6</v>
          </cell>
          <cell r="N509">
            <v>345.3</v>
          </cell>
          <cell r="O509">
            <v>57.55</v>
          </cell>
          <cell r="P509">
            <v>6</v>
          </cell>
          <cell r="Q509">
            <v>345.3</v>
          </cell>
          <cell r="R509">
            <v>57.55</v>
          </cell>
          <cell r="S509">
            <v>0</v>
          </cell>
          <cell r="T509">
            <v>2</v>
          </cell>
          <cell r="U509">
            <v>0</v>
          </cell>
          <cell r="V509">
            <v>0</v>
          </cell>
          <cell r="W509">
            <v>2</v>
          </cell>
          <cell r="X509">
            <v>0.33333333333333304</v>
          </cell>
          <cell r="Y509">
            <v>115.1</v>
          </cell>
          <cell r="Z509">
            <v>4</v>
          </cell>
          <cell r="AA509">
            <v>230.2</v>
          </cell>
          <cell r="AB509">
            <v>4</v>
          </cell>
          <cell r="AC509">
            <v>230.2</v>
          </cell>
          <cell r="AD509">
            <v>0</v>
          </cell>
          <cell r="AE509">
            <v>0</v>
          </cell>
          <cell r="AF509">
            <v>0</v>
          </cell>
        </row>
        <row r="510">
          <cell r="A510" t="str">
            <v>L08/B0634/01866</v>
          </cell>
          <cell r="B510" t="str">
            <v>INV-OPR-ESTOC</v>
          </cell>
          <cell r="C510" t="str">
            <v>Llibre</v>
          </cell>
          <cell r="D510" t="str">
            <v>ASPECTOS BÁSICOS DE NETWORKING</v>
          </cell>
          <cell r="E510">
            <v>10</v>
          </cell>
          <cell r="F510">
            <v>40.880000000000003</v>
          </cell>
          <cell r="G510">
            <v>408.8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10</v>
          </cell>
          <cell r="Q510">
            <v>408.8</v>
          </cell>
          <cell r="R510">
            <v>40.880000000000003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10</v>
          </cell>
          <cell r="AA510">
            <v>408.8</v>
          </cell>
          <cell r="AB510">
            <v>10</v>
          </cell>
          <cell r="AC510">
            <v>408.8</v>
          </cell>
          <cell r="AD510">
            <v>0</v>
          </cell>
          <cell r="AE510">
            <v>0</v>
          </cell>
          <cell r="AF510">
            <v>0</v>
          </cell>
        </row>
        <row r="511">
          <cell r="A511" t="str">
            <v>L08/M2015/00491</v>
          </cell>
          <cell r="B511" t="str">
            <v>INV-OPR-ESTOC</v>
          </cell>
          <cell r="C511" t="str">
            <v>Llibre</v>
          </cell>
          <cell r="D511" t="str">
            <v>THE BUSINESS OF SOFTWARE</v>
          </cell>
          <cell r="E511">
            <v>1</v>
          </cell>
          <cell r="F511">
            <v>26.92</v>
          </cell>
          <cell r="G511">
            <v>26.92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1</v>
          </cell>
          <cell r="Q511">
            <v>26.92</v>
          </cell>
          <cell r="R511">
            <v>26.92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1</v>
          </cell>
          <cell r="AA511">
            <v>26.92</v>
          </cell>
          <cell r="AB511">
            <v>1</v>
          </cell>
          <cell r="AC511">
            <v>26.92</v>
          </cell>
          <cell r="AD511">
            <v>0</v>
          </cell>
          <cell r="AE511">
            <v>0</v>
          </cell>
          <cell r="AF511">
            <v>0</v>
          </cell>
        </row>
        <row r="512">
          <cell r="A512" t="str">
            <v>L08/M2035/02065</v>
          </cell>
          <cell r="B512" t="str">
            <v>INV-OPR-ESTOC</v>
          </cell>
          <cell r="C512" t="str">
            <v>Llibre</v>
          </cell>
          <cell r="D512" t="str">
            <v>RESEARCHING INFORMATION SYSTEMS AND COMPUTING</v>
          </cell>
          <cell r="E512">
            <v>201</v>
          </cell>
          <cell r="F512">
            <v>25</v>
          </cell>
          <cell r="G512">
            <v>5025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201</v>
          </cell>
          <cell r="Q512">
            <v>5025</v>
          </cell>
          <cell r="R512">
            <v>25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201</v>
          </cell>
          <cell r="AA512">
            <v>5025</v>
          </cell>
          <cell r="AB512">
            <v>201</v>
          </cell>
          <cell r="AC512">
            <v>5025</v>
          </cell>
          <cell r="AD512">
            <v>0</v>
          </cell>
          <cell r="AE512">
            <v>0</v>
          </cell>
          <cell r="AF512">
            <v>0</v>
          </cell>
        </row>
        <row r="513">
          <cell r="A513" t="str">
            <v>L08/M3001/02289</v>
          </cell>
          <cell r="B513" t="str">
            <v>INV-OPR-ESTOC</v>
          </cell>
          <cell r="C513" t="str">
            <v>Llibre</v>
          </cell>
          <cell r="D513" t="str">
            <v>UNA SOCIOLOGÍA DE LA GLOBALIZACIÓN</v>
          </cell>
          <cell r="E513">
            <v>43</v>
          </cell>
          <cell r="F513">
            <v>20.2455</v>
          </cell>
          <cell r="G513">
            <v>870.55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2</v>
          </cell>
          <cell r="M513">
            <v>0</v>
          </cell>
          <cell r="N513">
            <v>0</v>
          </cell>
          <cell r="O513">
            <v>0</v>
          </cell>
          <cell r="P513">
            <v>45</v>
          </cell>
          <cell r="Q513">
            <v>870.55</v>
          </cell>
          <cell r="R513">
            <v>19.345700000000001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45</v>
          </cell>
          <cell r="AA513">
            <v>870.55</v>
          </cell>
          <cell r="AB513">
            <v>45</v>
          </cell>
          <cell r="AC513">
            <v>870.55</v>
          </cell>
          <cell r="AD513">
            <v>0</v>
          </cell>
          <cell r="AE513">
            <v>0</v>
          </cell>
          <cell r="AF513">
            <v>0</v>
          </cell>
        </row>
        <row r="514">
          <cell r="A514" t="str">
            <v>L08/M3011/02056</v>
          </cell>
          <cell r="B514" t="str">
            <v>INV-OPR-ESTOC</v>
          </cell>
          <cell r="C514" t="str">
            <v>Llibre</v>
          </cell>
          <cell r="D514" t="str">
            <v>MARKETING.COM Y COMERCIO ELECTRÓNICO EN LA SOCIEDAD DE LA INFORMACIÓN</v>
          </cell>
          <cell r="E514">
            <v>91</v>
          </cell>
          <cell r="F514">
            <v>25</v>
          </cell>
          <cell r="G514">
            <v>2275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91</v>
          </cell>
          <cell r="Q514">
            <v>2275</v>
          </cell>
          <cell r="R514">
            <v>25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91</v>
          </cell>
          <cell r="AA514">
            <v>2275</v>
          </cell>
          <cell r="AB514">
            <v>91</v>
          </cell>
          <cell r="AC514">
            <v>2275</v>
          </cell>
          <cell r="AD514">
            <v>0</v>
          </cell>
          <cell r="AE514">
            <v>0</v>
          </cell>
          <cell r="AF514">
            <v>0</v>
          </cell>
        </row>
        <row r="515">
          <cell r="A515" t="str">
            <v>L09/30494/00000</v>
          </cell>
          <cell r="B515" t="str">
            <v>INV-OPR-ESTOC</v>
          </cell>
          <cell r="C515" t="str">
            <v>Llibre</v>
          </cell>
          <cell r="D515" t="str">
            <v>EL COACHING EMOCIONAL (CASTELLANO)</v>
          </cell>
          <cell r="E515">
            <v>2</v>
          </cell>
          <cell r="F515">
            <v>8.6538000000000004</v>
          </cell>
          <cell r="G515">
            <v>17.309999999999999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2</v>
          </cell>
          <cell r="Q515">
            <v>17.309999999999999</v>
          </cell>
          <cell r="R515">
            <v>8.6538000000000004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2</v>
          </cell>
          <cell r="AA515">
            <v>17.309999999999999</v>
          </cell>
          <cell r="AB515">
            <v>4</v>
          </cell>
          <cell r="AC515">
            <v>34.619999999999997</v>
          </cell>
          <cell r="AD515">
            <v>2</v>
          </cell>
          <cell r="AE515">
            <v>17.309999999999999</v>
          </cell>
          <cell r="AF515">
            <v>2</v>
          </cell>
        </row>
        <row r="516">
          <cell r="A516" t="str">
            <v>L09/30495/00000</v>
          </cell>
          <cell r="B516" t="str">
            <v>INV-OPR-ESTOC</v>
          </cell>
          <cell r="C516" t="str">
            <v>Llibre</v>
          </cell>
          <cell r="D516" t="str">
            <v>EL COACHING EMOCIONAL (CATALÁN)</v>
          </cell>
          <cell r="E516">
            <v>1</v>
          </cell>
          <cell r="F516">
            <v>6.3232999999999997</v>
          </cell>
          <cell r="G516">
            <v>6.32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2</v>
          </cell>
          <cell r="M516">
            <v>0</v>
          </cell>
          <cell r="N516">
            <v>0</v>
          </cell>
          <cell r="O516">
            <v>0</v>
          </cell>
          <cell r="P516">
            <v>3</v>
          </cell>
          <cell r="Q516">
            <v>6.32</v>
          </cell>
          <cell r="R516">
            <v>2.1078000000000001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3</v>
          </cell>
          <cell r="AA516">
            <v>6.32</v>
          </cell>
          <cell r="AB516">
            <v>1</v>
          </cell>
          <cell r="AC516">
            <v>2.11</v>
          </cell>
          <cell r="AD516">
            <v>-2</v>
          </cell>
          <cell r="AE516">
            <v>-4.22</v>
          </cell>
          <cell r="AF516">
            <v>2</v>
          </cell>
        </row>
        <row r="517">
          <cell r="A517" t="str">
            <v>L09/30567/00000</v>
          </cell>
          <cell r="B517" t="str">
            <v>INV-OPR-ESTOC</v>
          </cell>
          <cell r="C517" t="str">
            <v>Llibre</v>
          </cell>
          <cell r="D517" t="str">
            <v>GÉNERO, TIC Y VIDEOJUEGOS</v>
          </cell>
          <cell r="E517">
            <v>12</v>
          </cell>
          <cell r="F517">
            <v>9.1937999999999995</v>
          </cell>
          <cell r="G517">
            <v>110.33</v>
          </cell>
          <cell r="H517">
            <v>0</v>
          </cell>
          <cell r="I517">
            <v>0</v>
          </cell>
          <cell r="J517">
            <v>0</v>
          </cell>
          <cell r="K517">
            <v>16</v>
          </cell>
          <cell r="L517">
            <v>1</v>
          </cell>
          <cell r="M517">
            <v>16</v>
          </cell>
          <cell r="N517">
            <v>150.4</v>
          </cell>
          <cell r="O517">
            <v>9.4</v>
          </cell>
          <cell r="P517">
            <v>29</v>
          </cell>
          <cell r="Q517">
            <v>260.73</v>
          </cell>
          <cell r="R517">
            <v>8.9905000000000008</v>
          </cell>
          <cell r="S517">
            <v>0</v>
          </cell>
          <cell r="T517">
            <v>0</v>
          </cell>
          <cell r="U517">
            <v>0</v>
          </cell>
          <cell r="V517">
            <v>6</v>
          </cell>
          <cell r="W517">
            <v>6</v>
          </cell>
          <cell r="X517">
            <v>0.2068965517241379</v>
          </cell>
          <cell r="Y517">
            <v>53.94</v>
          </cell>
          <cell r="Z517">
            <v>23</v>
          </cell>
          <cell r="AA517">
            <v>206.78</v>
          </cell>
          <cell r="AB517">
            <v>23</v>
          </cell>
          <cell r="AC517">
            <v>206.78</v>
          </cell>
          <cell r="AD517">
            <v>0</v>
          </cell>
          <cell r="AE517">
            <v>0</v>
          </cell>
          <cell r="AF517">
            <v>0</v>
          </cell>
        </row>
        <row r="518">
          <cell r="A518" t="str">
            <v>L09/80529/00261</v>
          </cell>
          <cell r="B518" t="str">
            <v>INV-OPR-ESTOC</v>
          </cell>
          <cell r="C518" t="str">
            <v>Llibre</v>
          </cell>
          <cell r="D518" t="str">
            <v>LA CIENCIA DE LA PERSONALIDAD</v>
          </cell>
          <cell r="E518">
            <v>4</v>
          </cell>
          <cell r="F518">
            <v>33.475700000000003</v>
          </cell>
          <cell r="G518">
            <v>133.9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1</v>
          </cell>
          <cell r="M518">
            <v>0</v>
          </cell>
          <cell r="N518">
            <v>0</v>
          </cell>
          <cell r="O518">
            <v>0</v>
          </cell>
          <cell r="P518">
            <v>5</v>
          </cell>
          <cell r="Q518">
            <v>133.9</v>
          </cell>
          <cell r="R518">
            <v>26.7806</v>
          </cell>
          <cell r="S518">
            <v>0</v>
          </cell>
          <cell r="T518">
            <v>1</v>
          </cell>
          <cell r="U518">
            <v>0</v>
          </cell>
          <cell r="V518">
            <v>0</v>
          </cell>
          <cell r="W518">
            <v>1</v>
          </cell>
          <cell r="X518">
            <v>0.2</v>
          </cell>
          <cell r="Y518">
            <v>26.78</v>
          </cell>
          <cell r="Z518">
            <v>4</v>
          </cell>
          <cell r="AA518">
            <v>107.12</v>
          </cell>
          <cell r="AB518">
            <v>4</v>
          </cell>
          <cell r="AC518">
            <v>107.12</v>
          </cell>
          <cell r="AD518">
            <v>0</v>
          </cell>
          <cell r="AE518">
            <v>0</v>
          </cell>
          <cell r="AF518">
            <v>0</v>
          </cell>
        </row>
        <row r="519">
          <cell r="A519" t="str">
            <v>L09/93126/00085</v>
          </cell>
          <cell r="B519" t="str">
            <v>INV-OPR-ESTOC</v>
          </cell>
          <cell r="C519" t="str">
            <v>Llibre</v>
          </cell>
          <cell r="D519" t="str">
            <v>ELS VIDEOJOCS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</row>
        <row r="520">
          <cell r="A520" t="str">
            <v>L09/93144/00083</v>
          </cell>
          <cell r="B520" t="str">
            <v>INV-OPR-ESTOC</v>
          </cell>
          <cell r="C520" t="str">
            <v>Llibre</v>
          </cell>
          <cell r="D520" t="str">
            <v>VIAJES Y VIAJEROS. LA AVENTURA DE VIAJAR DESDE LOS ORÍGENES HASTA NUESTROS DÍAS</v>
          </cell>
          <cell r="E520">
            <v>31</v>
          </cell>
          <cell r="F520">
            <v>25</v>
          </cell>
          <cell r="G520">
            <v>775</v>
          </cell>
          <cell r="H520">
            <v>0</v>
          </cell>
          <cell r="I520">
            <v>0</v>
          </cell>
          <cell r="J520">
            <v>0</v>
          </cell>
          <cell r="K520">
            <v>20</v>
          </cell>
          <cell r="L520">
            <v>0</v>
          </cell>
          <cell r="M520">
            <v>20</v>
          </cell>
          <cell r="N520">
            <v>143.55000000000001</v>
          </cell>
          <cell r="O520">
            <v>7.1772999999999998</v>
          </cell>
          <cell r="P520">
            <v>51</v>
          </cell>
          <cell r="Q520">
            <v>918.55</v>
          </cell>
          <cell r="R520">
            <v>18.0107</v>
          </cell>
          <cell r="S520">
            <v>0</v>
          </cell>
          <cell r="T520">
            <v>0</v>
          </cell>
          <cell r="U520">
            <v>0</v>
          </cell>
          <cell r="V520">
            <v>3</v>
          </cell>
          <cell r="W520">
            <v>3</v>
          </cell>
          <cell r="X520">
            <v>5.8823529411764719E-2</v>
          </cell>
          <cell r="Y520">
            <v>54.03</v>
          </cell>
          <cell r="Z520">
            <v>48</v>
          </cell>
          <cell r="AA520">
            <v>864.51</v>
          </cell>
          <cell r="AB520">
            <v>48</v>
          </cell>
          <cell r="AC520">
            <v>864.51</v>
          </cell>
          <cell r="AD520">
            <v>0</v>
          </cell>
          <cell r="AE520">
            <v>0</v>
          </cell>
          <cell r="AF520">
            <v>0</v>
          </cell>
        </row>
        <row r="521">
          <cell r="A521" t="str">
            <v>L09/B0339/00299</v>
          </cell>
          <cell r="B521" t="str">
            <v>INV-OPR-ESTOC</v>
          </cell>
          <cell r="C521" t="str">
            <v>Llibre</v>
          </cell>
          <cell r="D521" t="str">
            <v>EL HIPERTEXTO</v>
          </cell>
          <cell r="E521">
            <v>21</v>
          </cell>
          <cell r="F521">
            <v>25</v>
          </cell>
          <cell r="G521">
            <v>525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21</v>
          </cell>
          <cell r="Q521">
            <v>525</v>
          </cell>
          <cell r="R521">
            <v>25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21</v>
          </cell>
          <cell r="AA521">
            <v>525</v>
          </cell>
          <cell r="AB521">
            <v>21</v>
          </cell>
          <cell r="AC521">
            <v>525</v>
          </cell>
          <cell r="AD521">
            <v>0</v>
          </cell>
          <cell r="AE521">
            <v>0</v>
          </cell>
          <cell r="AF521">
            <v>0</v>
          </cell>
        </row>
        <row r="522">
          <cell r="A522" t="str">
            <v>L09/B0501/00202</v>
          </cell>
          <cell r="B522" t="str">
            <v>INV-OPR-ESTOC</v>
          </cell>
          <cell r="C522" t="str">
            <v>Llibre</v>
          </cell>
          <cell r="D522" t="str">
            <v>EL NUEVO PARADIGMA DEL SECTOR DEL LIBRO</v>
          </cell>
          <cell r="E522">
            <v>36</v>
          </cell>
          <cell r="F522">
            <v>22.554300000000001</v>
          </cell>
          <cell r="G522">
            <v>811.95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1</v>
          </cell>
          <cell r="M522">
            <v>0</v>
          </cell>
          <cell r="N522">
            <v>0</v>
          </cell>
          <cell r="O522">
            <v>0</v>
          </cell>
          <cell r="P522">
            <v>37</v>
          </cell>
          <cell r="Q522">
            <v>811.95</v>
          </cell>
          <cell r="R522">
            <v>21.944700000000001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37</v>
          </cell>
          <cell r="AA522">
            <v>811.95</v>
          </cell>
          <cell r="AB522">
            <v>37</v>
          </cell>
          <cell r="AC522">
            <v>811.95</v>
          </cell>
          <cell r="AD522">
            <v>0</v>
          </cell>
          <cell r="AE522">
            <v>0</v>
          </cell>
          <cell r="AF522">
            <v>0</v>
          </cell>
        </row>
        <row r="523">
          <cell r="A523" t="str">
            <v>L09/B0501/00204</v>
          </cell>
          <cell r="B523" t="str">
            <v>INV-OPR-ESTOC</v>
          </cell>
          <cell r="C523" t="str">
            <v>Llibre</v>
          </cell>
          <cell r="D523" t="str">
            <v>LA INDUSTRIA DEL LIBRO</v>
          </cell>
          <cell r="E523">
            <v>20</v>
          </cell>
          <cell r="F523">
            <v>25</v>
          </cell>
          <cell r="G523">
            <v>500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20</v>
          </cell>
          <cell r="Q523">
            <v>500</v>
          </cell>
          <cell r="R523">
            <v>25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20</v>
          </cell>
          <cell r="AA523">
            <v>500</v>
          </cell>
          <cell r="AB523">
            <v>20</v>
          </cell>
          <cell r="AC523">
            <v>500</v>
          </cell>
          <cell r="AD523">
            <v>0</v>
          </cell>
          <cell r="AE523">
            <v>0</v>
          </cell>
          <cell r="AF523">
            <v>0</v>
          </cell>
        </row>
        <row r="524">
          <cell r="A524" t="str">
            <v>L09/B0501/00307</v>
          </cell>
          <cell r="B524" t="str">
            <v>INV-OPR-ESTOC</v>
          </cell>
          <cell r="C524" t="str">
            <v>Llibre</v>
          </cell>
          <cell r="D524" t="str">
            <v>LA DIRECCIÓN DE PRODUCCIÓN PARA CINE Y TELEVISIÓN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</row>
        <row r="525">
          <cell r="A525" t="str">
            <v>L09/B0502/00307</v>
          </cell>
          <cell r="B525" t="str">
            <v>INV-OPR-ESTOC</v>
          </cell>
          <cell r="C525" t="str">
            <v>Llibre</v>
          </cell>
          <cell r="D525" t="str">
            <v>LA DIRECCIÓN DE PRODUCCIÓN PARA CINE Y TELEVISIÓN</v>
          </cell>
          <cell r="E525">
            <v>22</v>
          </cell>
          <cell r="F525">
            <v>22.7273</v>
          </cell>
          <cell r="G525">
            <v>500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22</v>
          </cell>
          <cell r="Q525">
            <v>500</v>
          </cell>
          <cell r="R525">
            <v>22.7273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22</v>
          </cell>
          <cell r="AA525">
            <v>500</v>
          </cell>
          <cell r="AB525">
            <v>22</v>
          </cell>
          <cell r="AC525">
            <v>500</v>
          </cell>
          <cell r="AD525">
            <v>0</v>
          </cell>
          <cell r="AE525">
            <v>0</v>
          </cell>
          <cell r="AF525">
            <v>0</v>
          </cell>
        </row>
        <row r="526">
          <cell r="A526" t="str">
            <v>L09/B0647/00145</v>
          </cell>
          <cell r="B526" t="str">
            <v>INV-OPR-ESTOC</v>
          </cell>
          <cell r="C526" t="str">
            <v>Llibre</v>
          </cell>
          <cell r="D526" t="str">
            <v>CONCEPTOS Y PROTOCOLOS DE ENRUTAMIENTO</v>
          </cell>
          <cell r="E526">
            <v>4</v>
          </cell>
          <cell r="F526">
            <v>33.808599999999998</v>
          </cell>
          <cell r="G526">
            <v>135.22999999999999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4</v>
          </cell>
          <cell r="Q526">
            <v>135.22999999999999</v>
          </cell>
          <cell r="R526">
            <v>33.808599999999998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4</v>
          </cell>
          <cell r="AA526">
            <v>135.22999999999999</v>
          </cell>
          <cell r="AB526">
            <v>4</v>
          </cell>
          <cell r="AC526">
            <v>135.22999999999999</v>
          </cell>
          <cell r="AD526">
            <v>0</v>
          </cell>
          <cell r="AE526">
            <v>0</v>
          </cell>
          <cell r="AF526">
            <v>0</v>
          </cell>
        </row>
        <row r="527">
          <cell r="A527" t="str">
            <v>L09/B0661/00286</v>
          </cell>
          <cell r="B527" t="str">
            <v>INV-OPR-ESTOC</v>
          </cell>
          <cell r="C527" t="str">
            <v>Llibre</v>
          </cell>
          <cell r="D527" t="str">
            <v>CUADERNO DE APUNTES INIC CONT PARA NO FINANCIEROS</v>
          </cell>
          <cell r="E527">
            <v>1</v>
          </cell>
          <cell r="F527">
            <v>9.6</v>
          </cell>
          <cell r="G527">
            <v>9.6</v>
          </cell>
          <cell r="H527">
            <v>0</v>
          </cell>
          <cell r="I527">
            <v>5</v>
          </cell>
          <cell r="J527">
            <v>0</v>
          </cell>
          <cell r="K527">
            <v>0</v>
          </cell>
          <cell r="L527">
            <v>0</v>
          </cell>
          <cell r="M527">
            <v>5</v>
          </cell>
          <cell r="N527">
            <v>0</v>
          </cell>
          <cell r="O527">
            <v>0</v>
          </cell>
          <cell r="P527">
            <v>6</v>
          </cell>
          <cell r="Q527">
            <v>9.6</v>
          </cell>
          <cell r="R527">
            <v>1.6</v>
          </cell>
          <cell r="S527">
            <v>0</v>
          </cell>
          <cell r="T527">
            <v>2</v>
          </cell>
          <cell r="U527">
            <v>0</v>
          </cell>
          <cell r="V527">
            <v>0</v>
          </cell>
          <cell r="W527">
            <v>2</v>
          </cell>
          <cell r="X527">
            <v>0.33333333333333304</v>
          </cell>
          <cell r="Y527">
            <v>3.2</v>
          </cell>
          <cell r="Z527">
            <v>4</v>
          </cell>
          <cell r="AA527">
            <v>6.4</v>
          </cell>
          <cell r="AB527">
            <v>4</v>
          </cell>
          <cell r="AC527">
            <v>6.4</v>
          </cell>
          <cell r="AD527">
            <v>0</v>
          </cell>
          <cell r="AE527">
            <v>0</v>
          </cell>
          <cell r="AF527">
            <v>0</v>
          </cell>
        </row>
        <row r="528">
          <cell r="A528" t="str">
            <v>L09/B0661/00287</v>
          </cell>
          <cell r="B528" t="str">
            <v>INV-OPR-ESTOC</v>
          </cell>
          <cell r="C528" t="str">
            <v>Llibre</v>
          </cell>
          <cell r="D528" t="str">
            <v>ANÁLISIS ECONÓMICO FINANCIERO</v>
          </cell>
          <cell r="E528">
            <v>0</v>
          </cell>
          <cell r="F528">
            <v>0</v>
          </cell>
          <cell r="G528">
            <v>0</v>
          </cell>
          <cell r="H528">
            <v>14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14</v>
          </cell>
          <cell r="N528">
            <v>200.9</v>
          </cell>
          <cell r="O528">
            <v>14.35</v>
          </cell>
          <cell r="P528">
            <v>14</v>
          </cell>
          <cell r="Q528">
            <v>200.9</v>
          </cell>
          <cell r="R528">
            <v>14.35</v>
          </cell>
          <cell r="S528">
            <v>0</v>
          </cell>
          <cell r="T528">
            <v>14</v>
          </cell>
          <cell r="U528">
            <v>0</v>
          </cell>
          <cell r="V528">
            <v>0</v>
          </cell>
          <cell r="W528">
            <v>14</v>
          </cell>
          <cell r="X528">
            <v>1</v>
          </cell>
          <cell r="Y528">
            <v>200.9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</row>
        <row r="529">
          <cell r="A529" t="str">
            <v>L09/C0501/00203</v>
          </cell>
          <cell r="B529" t="str">
            <v>INV-OPR-ESTOC</v>
          </cell>
          <cell r="C529" t="str">
            <v>Llibre</v>
          </cell>
          <cell r="D529" t="str">
            <v>LA INDÚSTRIA DEL LLIBRE</v>
          </cell>
          <cell r="E529">
            <v>66</v>
          </cell>
          <cell r="F529">
            <v>24.621200000000002</v>
          </cell>
          <cell r="G529">
            <v>1625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1</v>
          </cell>
          <cell r="M529">
            <v>0</v>
          </cell>
          <cell r="N529">
            <v>0</v>
          </cell>
          <cell r="O529">
            <v>0</v>
          </cell>
          <cell r="P529">
            <v>67</v>
          </cell>
          <cell r="Q529">
            <v>1625</v>
          </cell>
          <cell r="R529">
            <v>24.253699999999998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67</v>
          </cell>
          <cell r="AA529">
            <v>1625</v>
          </cell>
          <cell r="AB529">
            <v>67</v>
          </cell>
          <cell r="AC529">
            <v>1625</v>
          </cell>
          <cell r="AD529">
            <v>0</v>
          </cell>
          <cell r="AE529">
            <v>0</v>
          </cell>
          <cell r="AF529">
            <v>0</v>
          </cell>
        </row>
        <row r="530">
          <cell r="A530" t="str">
            <v>L09/C0501/00205</v>
          </cell>
          <cell r="B530" t="str">
            <v>INV-OPR-ESTOC</v>
          </cell>
          <cell r="C530" t="str">
            <v>Llibre</v>
          </cell>
          <cell r="D530" t="str">
            <v>CARTA SOBRE EL COMERÇ DE LLIBRES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</row>
        <row r="531">
          <cell r="A531" t="str">
            <v>L10/30529/00000</v>
          </cell>
          <cell r="B531" t="str">
            <v>INV-OPR-ESTOC</v>
          </cell>
          <cell r="C531" t="str">
            <v>LLIBRE</v>
          </cell>
          <cell r="D531" t="str">
            <v>ELS VIDEOJOCS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35</v>
          </cell>
          <cell r="L531">
            <v>0</v>
          </cell>
          <cell r="M531">
            <v>35</v>
          </cell>
          <cell r="N531">
            <v>266.56</v>
          </cell>
          <cell r="O531">
            <v>7.6159999999999997</v>
          </cell>
          <cell r="P531">
            <v>35</v>
          </cell>
          <cell r="Q531">
            <v>266.56</v>
          </cell>
          <cell r="R531">
            <v>7.6159999999999997</v>
          </cell>
          <cell r="S531">
            <v>0</v>
          </cell>
          <cell r="T531">
            <v>0</v>
          </cell>
          <cell r="U531">
            <v>0</v>
          </cell>
          <cell r="V531">
            <v>3</v>
          </cell>
          <cell r="W531">
            <v>3</v>
          </cell>
          <cell r="X531">
            <v>8.5714285714285632E-2</v>
          </cell>
          <cell r="Y531">
            <v>22.85</v>
          </cell>
          <cell r="Z531">
            <v>32</v>
          </cell>
          <cell r="AA531">
            <v>243.71</v>
          </cell>
          <cell r="AB531">
            <v>32</v>
          </cell>
          <cell r="AC531">
            <v>243.71</v>
          </cell>
          <cell r="AD531">
            <v>0</v>
          </cell>
          <cell r="AE531">
            <v>0</v>
          </cell>
          <cell r="AF531">
            <v>0</v>
          </cell>
        </row>
        <row r="532">
          <cell r="A532" t="str">
            <v>L10/31088/00000</v>
          </cell>
          <cell r="B532" t="str">
            <v>INV-OPR-ESTOC</v>
          </cell>
          <cell r="C532" t="str">
            <v>LLIBRE</v>
          </cell>
          <cell r="D532" t="str">
            <v>REGRESO A LAS GALAPAGOS. MI VIAJE CON DARWIN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50</v>
          </cell>
          <cell r="L532">
            <v>0</v>
          </cell>
          <cell r="M532">
            <v>50</v>
          </cell>
          <cell r="N532">
            <v>500</v>
          </cell>
          <cell r="O532">
            <v>10</v>
          </cell>
          <cell r="P532">
            <v>50</v>
          </cell>
          <cell r="Q532">
            <v>500</v>
          </cell>
          <cell r="R532">
            <v>10</v>
          </cell>
          <cell r="S532">
            <v>0</v>
          </cell>
          <cell r="T532">
            <v>0</v>
          </cell>
          <cell r="U532">
            <v>0</v>
          </cell>
          <cell r="V532">
            <v>3</v>
          </cell>
          <cell r="W532">
            <v>3</v>
          </cell>
          <cell r="X532">
            <v>6.0000000000000053E-2</v>
          </cell>
          <cell r="Y532">
            <v>30</v>
          </cell>
          <cell r="Z532">
            <v>47</v>
          </cell>
          <cell r="AA532">
            <v>470</v>
          </cell>
          <cell r="AB532">
            <v>47</v>
          </cell>
          <cell r="AC532">
            <v>470</v>
          </cell>
          <cell r="AD532">
            <v>0</v>
          </cell>
          <cell r="AE532">
            <v>0</v>
          </cell>
          <cell r="AF532">
            <v>0</v>
          </cell>
        </row>
        <row r="533">
          <cell r="A533" t="str">
            <v>LB08/30126/00000</v>
          </cell>
          <cell r="B533" t="str">
            <v>INV-OPR-ESTOC</v>
          </cell>
          <cell r="C533" t="str">
            <v>Llibre</v>
          </cell>
          <cell r="D533" t="str">
            <v>LOS VIDEOJUEGOS</v>
          </cell>
          <cell r="E533">
            <v>3</v>
          </cell>
          <cell r="F533">
            <v>17.0075</v>
          </cell>
          <cell r="G533">
            <v>51.02</v>
          </cell>
          <cell r="H533">
            <v>0</v>
          </cell>
          <cell r="I533">
            <v>0</v>
          </cell>
          <cell r="J533">
            <v>0</v>
          </cell>
          <cell r="K533">
            <v>28</v>
          </cell>
          <cell r="L533">
            <v>0</v>
          </cell>
          <cell r="M533">
            <v>28</v>
          </cell>
          <cell r="N533">
            <v>252.41</v>
          </cell>
          <cell r="O533">
            <v>9.0147999999999993</v>
          </cell>
          <cell r="P533">
            <v>31</v>
          </cell>
          <cell r="Q533">
            <v>303.44</v>
          </cell>
          <cell r="R533">
            <v>9.7882999999999996</v>
          </cell>
          <cell r="S533">
            <v>0</v>
          </cell>
          <cell r="T533">
            <v>0</v>
          </cell>
          <cell r="U533">
            <v>0</v>
          </cell>
          <cell r="V533">
            <v>3</v>
          </cell>
          <cell r="W533">
            <v>3</v>
          </cell>
          <cell r="X533">
            <v>9.6774193548387011E-2</v>
          </cell>
          <cell r="Y533">
            <v>29.36</v>
          </cell>
          <cell r="Z533">
            <v>28</v>
          </cell>
          <cell r="AA533">
            <v>274.07</v>
          </cell>
          <cell r="AB533">
            <v>28</v>
          </cell>
          <cell r="AC533">
            <v>274.07</v>
          </cell>
          <cell r="AD533">
            <v>0</v>
          </cell>
          <cell r="AE533">
            <v>0</v>
          </cell>
          <cell r="AF533">
            <v>0</v>
          </cell>
        </row>
        <row r="534">
          <cell r="A534" t="str">
            <v>M1/01.063A</v>
          </cell>
          <cell r="B534" t="str">
            <v>INV-OPR-ESTOC</v>
          </cell>
          <cell r="C534" t="str">
            <v>Paper</v>
          </cell>
          <cell r="D534" t="str">
            <v>DIRECCIÓ D'OPERACIONS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</row>
        <row r="535">
          <cell r="A535" t="str">
            <v>M1/02.015</v>
          </cell>
          <cell r="B535" t="str">
            <v>INV-OPR-ESTOC</v>
          </cell>
          <cell r="C535" t="str">
            <v>Paper</v>
          </cell>
          <cell r="D535" t="str">
            <v>DISSENY, DESENVOLUPAMENT I INNOVACIÓ DEL CURRÍCULUM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</row>
        <row r="536">
          <cell r="A536" t="str">
            <v>M1/02.028</v>
          </cell>
          <cell r="B536" t="str">
            <v>INV-OPR-ESTOC</v>
          </cell>
          <cell r="C536" t="str">
            <v>Paper</v>
          </cell>
          <cell r="D536" t="str">
            <v>AVALUACIÓ DE PROGRAMES, CENTRES I PROFESSORS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</row>
        <row r="537">
          <cell r="A537" t="str">
            <v>M1/02.033</v>
          </cell>
          <cell r="B537" t="str">
            <v>INV-OPR-ESTOC</v>
          </cell>
          <cell r="C537" t="str">
            <v>Paper</v>
          </cell>
          <cell r="D537" t="str">
            <v>DINÀMICA DE GRUPS.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</row>
        <row r="538">
          <cell r="A538" t="str">
            <v>M1/02.039</v>
          </cell>
          <cell r="B538" t="str">
            <v>INV-OPR-ESTOC</v>
          </cell>
          <cell r="C538" t="str">
            <v>Paper</v>
          </cell>
          <cell r="D538" t="str">
            <v>ESTRATÈGIES D'APRENENTATGE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</row>
        <row r="539">
          <cell r="A539" t="str">
            <v>M1/02.045</v>
          </cell>
          <cell r="B539" t="str">
            <v>INV-OPR-ESTOC</v>
          </cell>
          <cell r="C539" t="str">
            <v>Paper</v>
          </cell>
          <cell r="D539" t="str">
            <v>MATERIALS DIDÀCTICS I CURRICULARS: ELABORACIÓ, ANÀLISI I AVALUACIÓ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</row>
        <row r="540">
          <cell r="A540" t="str">
            <v>M1/03.028</v>
          </cell>
          <cell r="B540" t="str">
            <v>INV-OPR-ESTOC</v>
          </cell>
          <cell r="C540" t="str">
            <v>Paper</v>
          </cell>
          <cell r="D540" t="str">
            <v>METODOLOGIA JURÍDICA I INTERPRETACIÓ</v>
          </cell>
          <cell r="E540">
            <v>10</v>
          </cell>
          <cell r="F540">
            <v>5.2038000000000002</v>
          </cell>
          <cell r="G540">
            <v>52.04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10</v>
          </cell>
          <cell r="Q540">
            <v>52.04</v>
          </cell>
          <cell r="R540">
            <v>5.2038000000000002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10</v>
          </cell>
          <cell r="AA540">
            <v>52.04</v>
          </cell>
          <cell r="AB540">
            <v>10</v>
          </cell>
          <cell r="AC540">
            <v>52.04</v>
          </cell>
          <cell r="AD540">
            <v>0</v>
          </cell>
          <cell r="AE540">
            <v>0</v>
          </cell>
          <cell r="AF540">
            <v>0</v>
          </cell>
        </row>
        <row r="541">
          <cell r="A541" t="str">
            <v>M1/04.003</v>
          </cell>
          <cell r="B541" t="str">
            <v>INV-OPR-ESTOC</v>
          </cell>
          <cell r="C541" t="str">
            <v>Paper</v>
          </cell>
          <cell r="D541" t="str">
            <v>HISTÒRIA MEDIEVAL EUROPEA</v>
          </cell>
          <cell r="E541">
            <v>22</v>
          </cell>
          <cell r="F541">
            <v>7.8063000000000002</v>
          </cell>
          <cell r="G541">
            <v>171.74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1</v>
          </cell>
          <cell r="M541">
            <v>0</v>
          </cell>
          <cell r="N541">
            <v>0</v>
          </cell>
          <cell r="O541">
            <v>0</v>
          </cell>
          <cell r="P541">
            <v>23</v>
          </cell>
          <cell r="Q541">
            <v>171.74</v>
          </cell>
          <cell r="R541">
            <v>7.4668999999999999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23</v>
          </cell>
          <cell r="AA541">
            <v>171.74</v>
          </cell>
          <cell r="AB541">
            <v>23</v>
          </cell>
          <cell r="AC541">
            <v>171.74</v>
          </cell>
          <cell r="AD541">
            <v>0</v>
          </cell>
          <cell r="AE541">
            <v>0</v>
          </cell>
          <cell r="AF541">
            <v>0</v>
          </cell>
        </row>
        <row r="542">
          <cell r="A542" t="str">
            <v>M1/04.006</v>
          </cell>
          <cell r="B542" t="str">
            <v>INV-OPR-ESTOC</v>
          </cell>
          <cell r="C542" t="str">
            <v>Paper</v>
          </cell>
          <cell r="D542" t="str">
            <v>HISTÒRIA DEL PENSAMENT FILOSÒFIC I CIENTÍFIC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</row>
        <row r="543">
          <cell r="A543" t="str">
            <v>M1/04.007</v>
          </cell>
          <cell r="B543" t="str">
            <v>INV-OPR-ESTOC</v>
          </cell>
          <cell r="C543" t="str">
            <v>Paper</v>
          </cell>
          <cell r="D543" t="str">
            <v>HISTÒRIA DEL PENSAMENT FILOSÒFIC I CIENTÍFIC 2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</row>
        <row r="544">
          <cell r="A544" t="str">
            <v>M1/04.010</v>
          </cell>
          <cell r="B544" t="str">
            <v>INV-OPR-ESTOC</v>
          </cell>
          <cell r="C544" t="str">
            <v>Paper</v>
          </cell>
          <cell r="D544" t="str">
            <v>INTRODUCCIÓ A LA LITERATURA ANGLESA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</row>
        <row r="545">
          <cell r="A545" t="str">
            <v>M1/04.015</v>
          </cell>
          <cell r="B545" t="str">
            <v>INV-OPR-ESTOC</v>
          </cell>
          <cell r="C545" t="str">
            <v>Paper</v>
          </cell>
          <cell r="D545" t="str">
            <v>INTRODUCCIÓ A LA LITERATURA CATALANA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</row>
        <row r="546">
          <cell r="A546" t="str">
            <v>M1/04.030</v>
          </cell>
          <cell r="B546" t="str">
            <v>INV-OPR-ESTOC</v>
          </cell>
          <cell r="C546" t="str">
            <v>Paper</v>
          </cell>
          <cell r="D546" t="str">
            <v>LLENGUA ESPANYOLA 3</v>
          </cell>
          <cell r="E546">
            <v>117</v>
          </cell>
          <cell r="F546">
            <v>5.22</v>
          </cell>
          <cell r="G546">
            <v>610.74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117</v>
          </cell>
          <cell r="Q546">
            <v>610.74</v>
          </cell>
          <cell r="R546">
            <v>5.22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117</v>
          </cell>
          <cell r="AA546">
            <v>610.74</v>
          </cell>
          <cell r="AB546">
            <v>117</v>
          </cell>
          <cell r="AC546">
            <v>610.74</v>
          </cell>
          <cell r="AD546">
            <v>0</v>
          </cell>
          <cell r="AE546">
            <v>0</v>
          </cell>
          <cell r="AF546">
            <v>0</v>
          </cell>
        </row>
        <row r="547">
          <cell r="A547" t="str">
            <v>M1/04.034</v>
          </cell>
          <cell r="B547" t="str">
            <v>INV-OPR-ESTOC</v>
          </cell>
          <cell r="C547" t="str">
            <v>Paper</v>
          </cell>
          <cell r="D547" t="str">
            <v>INTRODUCCIÓ A L'ECONOMIA</v>
          </cell>
          <cell r="E547">
            <v>14</v>
          </cell>
          <cell r="F547">
            <v>5.24</v>
          </cell>
          <cell r="G547">
            <v>73.36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14</v>
          </cell>
          <cell r="Q547">
            <v>73.36</v>
          </cell>
          <cell r="R547">
            <v>5.24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14</v>
          </cell>
          <cell r="AA547">
            <v>73.36</v>
          </cell>
          <cell r="AB547">
            <v>14</v>
          </cell>
          <cell r="AC547">
            <v>73.36</v>
          </cell>
          <cell r="AD547">
            <v>0</v>
          </cell>
          <cell r="AE547">
            <v>0</v>
          </cell>
          <cell r="AF547">
            <v>0</v>
          </cell>
        </row>
        <row r="548">
          <cell r="A548" t="str">
            <v>M1/04.035</v>
          </cell>
          <cell r="B548" t="str">
            <v>INV-OPR-ESTOC</v>
          </cell>
          <cell r="C548" t="str">
            <v>Paper</v>
          </cell>
          <cell r="D548" t="str">
            <v>HISTÒRIA MODERNA DE CATALUNYA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</row>
        <row r="549">
          <cell r="A549" t="str">
            <v>M1/04.043</v>
          </cell>
          <cell r="B549" t="str">
            <v>INV-OPR-ESTOC</v>
          </cell>
          <cell r="C549" t="str">
            <v>Paper</v>
          </cell>
          <cell r="D549" t="str">
            <v>HISTORIA DE LES IDEES ESTÈTIQUES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</row>
        <row r="550">
          <cell r="A550" t="str">
            <v>M1/04.078</v>
          </cell>
          <cell r="B550" t="str">
            <v>INV-OPR-ESTOC</v>
          </cell>
          <cell r="C550" t="str">
            <v>Paper</v>
          </cell>
          <cell r="D550" t="str">
            <v>GESTIÓ DEL PATRIMONI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</row>
        <row r="551">
          <cell r="A551" t="str">
            <v>M1/04.087</v>
          </cell>
          <cell r="B551" t="str">
            <v>INV-OPR-ESTOC</v>
          </cell>
          <cell r="C551" t="str">
            <v>Paper</v>
          </cell>
          <cell r="D551" t="str">
            <v>HISTÒRIA DE LA MÚSICA 1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</row>
        <row r="552">
          <cell r="A552" t="str">
            <v>M1/04.089</v>
          </cell>
          <cell r="B552" t="str">
            <v>INV-OPR-ESTOC</v>
          </cell>
          <cell r="C552" t="str">
            <v>Paper</v>
          </cell>
          <cell r="D552" t="str">
            <v>HISTÒRIA DEL CINEMA I LA TV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</row>
        <row r="553">
          <cell r="A553" t="str">
            <v>M1/04.100</v>
          </cell>
          <cell r="B553" t="str">
            <v>INV-OPR-ESTOC</v>
          </cell>
          <cell r="C553" t="str">
            <v>Paper</v>
          </cell>
          <cell r="D553" t="str">
            <v>LLATÍ 2</v>
          </cell>
          <cell r="E553">
            <v>8</v>
          </cell>
          <cell r="F553">
            <v>4.0011000000000001</v>
          </cell>
          <cell r="G553">
            <v>32.01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8</v>
          </cell>
          <cell r="Q553">
            <v>32.01</v>
          </cell>
          <cell r="R553">
            <v>4.0011000000000001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8</v>
          </cell>
          <cell r="AA553">
            <v>32.01</v>
          </cell>
          <cell r="AB553">
            <v>8</v>
          </cell>
          <cell r="AC553">
            <v>32.01</v>
          </cell>
          <cell r="AD553">
            <v>0</v>
          </cell>
          <cell r="AE553">
            <v>0</v>
          </cell>
          <cell r="AF553">
            <v>0</v>
          </cell>
        </row>
        <row r="554">
          <cell r="A554" t="str">
            <v>M1/04.118</v>
          </cell>
          <cell r="B554" t="str">
            <v>INV-OPR-ESTOC</v>
          </cell>
          <cell r="C554" t="str">
            <v>Paper</v>
          </cell>
          <cell r="D554" t="str">
            <v>EL MÓN ISLÀMIC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</row>
        <row r="555">
          <cell r="A555" t="str">
            <v>M1/07.001</v>
          </cell>
          <cell r="B555" t="str">
            <v>INV-OPR-ESTOC</v>
          </cell>
          <cell r="C555" t="str">
            <v>Paper</v>
          </cell>
          <cell r="D555" t="str">
            <v>LLENGUA CATALANA 1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</row>
        <row r="556">
          <cell r="A556" t="str">
            <v>M1/07.009</v>
          </cell>
          <cell r="B556" t="str">
            <v>INV-OPR-ESTOC</v>
          </cell>
          <cell r="C556" t="str">
            <v>Paper</v>
          </cell>
          <cell r="D556" t="str">
            <v>TEORIA LITERARIA I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</row>
        <row r="557">
          <cell r="A557" t="str">
            <v>M1/07.018</v>
          </cell>
          <cell r="B557" t="str">
            <v>INV-OPR-ESTOC</v>
          </cell>
          <cell r="C557" t="str">
            <v>Paper</v>
          </cell>
          <cell r="D557" t="str">
            <v>LITERATURA CATALANA CONTEMPORÀNIA 2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</row>
        <row r="558">
          <cell r="A558" t="str">
            <v>M1/08.014</v>
          </cell>
          <cell r="B558" t="str">
            <v>INV-OPR-ESTOC</v>
          </cell>
          <cell r="C558" t="str">
            <v>Paper</v>
          </cell>
          <cell r="D558" t="str">
            <v>INTRODUCCIÓ A L'ECONOMETRIA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</row>
        <row r="559">
          <cell r="A559" t="str">
            <v>M1/08.016</v>
          </cell>
          <cell r="B559" t="str">
            <v>INV-OPR-ESTOC</v>
          </cell>
          <cell r="C559" t="str">
            <v>Paper</v>
          </cell>
          <cell r="D559" t="str">
            <v>ECONOMETRIA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</row>
        <row r="560">
          <cell r="A560" t="str">
            <v>M1/09.053</v>
          </cell>
          <cell r="B560" t="str">
            <v>INV-OPR-ESTOC</v>
          </cell>
          <cell r="C560" t="str">
            <v>Paper</v>
          </cell>
          <cell r="D560" t="str">
            <v>GESTIÓ INTEGRAL D'ARXIUS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</row>
        <row r="561">
          <cell r="A561" t="str">
            <v>M2/02.003</v>
          </cell>
          <cell r="B561" t="str">
            <v>INV-OPR-ESTOC</v>
          </cell>
          <cell r="C561" t="str">
            <v>Paper</v>
          </cell>
          <cell r="D561" t="str">
            <v>DIDÀCTICA GENERAL</v>
          </cell>
          <cell r="E561">
            <v>325</v>
          </cell>
          <cell r="F561">
            <v>7.07</v>
          </cell>
          <cell r="G561">
            <v>2297.75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325</v>
          </cell>
          <cell r="Q561">
            <v>2297.75</v>
          </cell>
          <cell r="R561">
            <v>7.07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325</v>
          </cell>
          <cell r="AA561">
            <v>2297.75</v>
          </cell>
          <cell r="AB561">
            <v>325</v>
          </cell>
          <cell r="AC561">
            <v>2297.75</v>
          </cell>
          <cell r="AD561">
            <v>0</v>
          </cell>
          <cell r="AE561">
            <v>0</v>
          </cell>
          <cell r="AF561">
            <v>0</v>
          </cell>
        </row>
        <row r="562">
          <cell r="A562" t="str">
            <v>M2/02.005</v>
          </cell>
          <cell r="B562" t="str">
            <v>INV-OPR-ESTOC</v>
          </cell>
          <cell r="C562" t="str">
            <v>Paper</v>
          </cell>
          <cell r="D562" t="str">
            <v>PSICOLOGIA DE EDUCACIÓ</v>
          </cell>
          <cell r="E562">
            <v>104</v>
          </cell>
          <cell r="F562">
            <v>5.2986000000000004</v>
          </cell>
          <cell r="G562">
            <v>551.04999999999995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104</v>
          </cell>
          <cell r="Q562">
            <v>551.04999999999995</v>
          </cell>
          <cell r="R562">
            <v>5.2986000000000004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104</v>
          </cell>
          <cell r="AA562">
            <v>551.04999999999995</v>
          </cell>
          <cell r="AB562">
            <v>104</v>
          </cell>
          <cell r="AC562">
            <v>551.04999999999995</v>
          </cell>
          <cell r="AD562">
            <v>0</v>
          </cell>
          <cell r="AE562">
            <v>0</v>
          </cell>
          <cell r="AF562">
            <v>0</v>
          </cell>
        </row>
        <row r="563">
          <cell r="A563" t="str">
            <v>M2/02.009</v>
          </cell>
          <cell r="B563" t="str">
            <v>INV-OPR-ESTOC</v>
          </cell>
          <cell r="C563" t="str">
            <v>Paper</v>
          </cell>
          <cell r="D563" t="str">
            <v>PROCESSOS PSICOLÒGICS BÀSICS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</row>
        <row r="564">
          <cell r="A564" t="str">
            <v>M2/02.012</v>
          </cell>
          <cell r="B564" t="str">
            <v>INV-OPR-ESTOC</v>
          </cell>
          <cell r="C564" t="str">
            <v>Paper</v>
          </cell>
          <cell r="D564" t="str">
            <v>PSICOLOGIA DE LA INSTRUCCIÓ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</row>
        <row r="565">
          <cell r="A565" t="str">
            <v>M2/04.025</v>
          </cell>
          <cell r="B565" t="str">
            <v>INV-OPR-ESTOC</v>
          </cell>
          <cell r="C565" t="str">
            <v>Paper</v>
          </cell>
          <cell r="D565" t="str">
            <v>PREHISTÒRIA I HISTÒRIA ANTIGA DE CATALUNYA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</row>
        <row r="566">
          <cell r="A566" t="str">
            <v>M2/04.027</v>
          </cell>
          <cell r="B566" t="str">
            <v>INV-OPR-ESTOC</v>
          </cell>
          <cell r="C566" t="str">
            <v>Paper</v>
          </cell>
          <cell r="D566" t="str">
            <v>TÈCNIQUES D'EXPRESIÓ ORAL I ESCRITA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</row>
        <row r="567">
          <cell r="A567" t="str">
            <v>M2/07.005</v>
          </cell>
          <cell r="B567" t="str">
            <v>INV-OPR-ESTOC</v>
          </cell>
          <cell r="C567" t="str">
            <v>Paper</v>
          </cell>
          <cell r="D567" t="str">
            <v>LITERATURA CATALANA CONTEMPORÀNIA 1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</row>
        <row r="568">
          <cell r="A568" t="str">
            <v>NADAL06</v>
          </cell>
          <cell r="B568" t="str">
            <v>INV-OPR-ESTOC</v>
          </cell>
          <cell r="C568" t="str">
            <v>Llibre</v>
          </cell>
          <cell r="D568" t="str">
            <v>EL TRAÇ DE L'EXCEL·LÈNCIA, EMPRESES EMPRENEDORS DIRIGENTS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3</v>
          </cell>
          <cell r="AC568">
            <v>0</v>
          </cell>
          <cell r="AD568">
            <v>3</v>
          </cell>
          <cell r="AE568">
            <v>0</v>
          </cell>
          <cell r="AF568">
            <v>3</v>
          </cell>
        </row>
        <row r="569">
          <cell r="A569" t="str">
            <v>P01/10007/00695</v>
          </cell>
          <cell r="B569" t="str">
            <v>INV-OPR-ESTOC</v>
          </cell>
          <cell r="C569" t="str">
            <v>Paper</v>
          </cell>
          <cell r="D569" t="str">
            <v>MÒDUL 4. LA MEMÒRIA SOCIAL COM A CONSTRUCCIÓ COL L</v>
          </cell>
          <cell r="E569">
            <v>8</v>
          </cell>
          <cell r="F569">
            <v>1.39</v>
          </cell>
          <cell r="G569">
            <v>11.12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8</v>
          </cell>
          <cell r="Q569">
            <v>11.12</v>
          </cell>
          <cell r="R569">
            <v>1.39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8</v>
          </cell>
          <cell r="AA569">
            <v>11.12</v>
          </cell>
          <cell r="AB569">
            <v>8</v>
          </cell>
          <cell r="AC569">
            <v>11.12</v>
          </cell>
          <cell r="AD569">
            <v>0</v>
          </cell>
          <cell r="AE569">
            <v>0</v>
          </cell>
          <cell r="AF569">
            <v>0</v>
          </cell>
        </row>
        <row r="570">
          <cell r="A570" t="str">
            <v>P06/10019/01964</v>
          </cell>
          <cell r="B570" t="str">
            <v>INV-OPR-ESTOC</v>
          </cell>
          <cell r="C570" t="str">
            <v>PAPER</v>
          </cell>
          <cell r="D570" t="str">
            <v>BASES CONCEPTUALS DE LA PSICOPATOLOGIA I CLASSIFICACIÓ DELS TRASTORNS MENTALS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</row>
        <row r="571">
          <cell r="A571" t="str">
            <v>P06/80019/01964</v>
          </cell>
          <cell r="B571" t="str">
            <v>INV-OPR-ESTOC</v>
          </cell>
          <cell r="C571" t="str">
            <v>PAPER</v>
          </cell>
          <cell r="D571" t="str">
            <v>BASES CONCEPTUALES DE LA PSICOPATOLOGÍA Y CLASIFICACIÓN DE LOS TRASTORNOS MENTALES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</row>
        <row r="572">
          <cell r="A572" t="str">
            <v>P09/B0663/00306</v>
          </cell>
          <cell r="B572" t="str">
            <v>INV-OPR-ESTOC</v>
          </cell>
          <cell r="C572" t="str">
            <v>Paper</v>
          </cell>
          <cell r="D572" t="str">
            <v>CASE STUDY: SPAIN: CAN THE HOUSE RESIST THE STORM?</v>
          </cell>
          <cell r="E572">
            <v>6</v>
          </cell>
          <cell r="F572">
            <v>0.6603</v>
          </cell>
          <cell r="G572">
            <v>3.96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6</v>
          </cell>
          <cell r="Q572">
            <v>3.96</v>
          </cell>
          <cell r="R572">
            <v>0.6603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6</v>
          </cell>
          <cell r="AA572">
            <v>3.96</v>
          </cell>
          <cell r="AB572">
            <v>6</v>
          </cell>
          <cell r="AC572">
            <v>3.96</v>
          </cell>
          <cell r="AD572">
            <v>0</v>
          </cell>
          <cell r="AE572">
            <v>0</v>
          </cell>
          <cell r="AF572">
            <v>0</v>
          </cell>
        </row>
        <row r="573">
          <cell r="A573" t="str">
            <v>PID_00140922</v>
          </cell>
          <cell r="B573" t="str">
            <v>INV-OPR-ESTOC</v>
          </cell>
          <cell r="C573" t="str">
            <v>Llibre</v>
          </cell>
          <cell r="D573" t="str">
            <v>PSICOLOGÍA DEL CICLO VITAL</v>
          </cell>
          <cell r="E573">
            <v>64</v>
          </cell>
          <cell r="F573">
            <v>19.636500000000002</v>
          </cell>
          <cell r="G573">
            <v>1256.73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1</v>
          </cell>
          <cell r="M573">
            <v>0</v>
          </cell>
          <cell r="N573">
            <v>0</v>
          </cell>
          <cell r="O573">
            <v>0</v>
          </cell>
          <cell r="P573">
            <v>65</v>
          </cell>
          <cell r="Q573">
            <v>1256.73</v>
          </cell>
          <cell r="R573">
            <v>19.334399999999999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65</v>
          </cell>
          <cell r="AA573">
            <v>1256.73</v>
          </cell>
          <cell r="AB573">
            <v>65</v>
          </cell>
          <cell r="AC573">
            <v>1256.73</v>
          </cell>
          <cell r="AD573">
            <v>0</v>
          </cell>
          <cell r="AE573">
            <v>0</v>
          </cell>
          <cell r="AF573">
            <v>0</v>
          </cell>
        </row>
        <row r="574">
          <cell r="A574" t="str">
            <v>PID_00140926</v>
          </cell>
          <cell r="B574" t="str">
            <v>INV-OPR-ESTOC</v>
          </cell>
          <cell r="C574" t="str">
            <v>Paper</v>
          </cell>
          <cell r="D574" t="str">
            <v>CANALS DE DISTRIBUCIÓ</v>
          </cell>
          <cell r="E574">
            <v>99</v>
          </cell>
          <cell r="F574">
            <v>9.6813000000000002</v>
          </cell>
          <cell r="G574">
            <v>958.45</v>
          </cell>
          <cell r="H574">
            <v>0</v>
          </cell>
          <cell r="I574">
            <v>0</v>
          </cell>
          <cell r="J574">
            <v>0</v>
          </cell>
          <cell r="K574">
            <v>30</v>
          </cell>
          <cell r="L574">
            <v>1</v>
          </cell>
          <cell r="M574">
            <v>30</v>
          </cell>
          <cell r="N574">
            <v>291.7</v>
          </cell>
          <cell r="O574">
            <v>9.7233999999999998</v>
          </cell>
          <cell r="P574">
            <v>130</v>
          </cell>
          <cell r="Q574">
            <v>1250.1500000000001</v>
          </cell>
          <cell r="R574">
            <v>9.6165000000000003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130</v>
          </cell>
          <cell r="AA574">
            <v>1250.1500000000001</v>
          </cell>
          <cell r="AB574">
            <v>130</v>
          </cell>
          <cell r="AC574">
            <v>1250.1500000000001</v>
          </cell>
          <cell r="AD574">
            <v>0</v>
          </cell>
          <cell r="AE574">
            <v>0</v>
          </cell>
          <cell r="AF574">
            <v>0</v>
          </cell>
        </row>
        <row r="575">
          <cell r="A575" t="str">
            <v>PID_00140927</v>
          </cell>
          <cell r="B575" t="str">
            <v>INV-OPR-ESTOC</v>
          </cell>
          <cell r="C575" t="str">
            <v>Cd-Rom</v>
          </cell>
          <cell r="D575" t="str">
            <v>CANALS DE DISTRIBUCIÓ</v>
          </cell>
          <cell r="E575">
            <v>15</v>
          </cell>
          <cell r="F575">
            <v>1.9367000000000001</v>
          </cell>
          <cell r="G575">
            <v>29.05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1</v>
          </cell>
          <cell r="M575">
            <v>0</v>
          </cell>
          <cell r="N575">
            <v>0</v>
          </cell>
          <cell r="O575">
            <v>0</v>
          </cell>
          <cell r="P575">
            <v>16</v>
          </cell>
          <cell r="Q575">
            <v>29.05</v>
          </cell>
          <cell r="R575">
            <v>1.8157000000000001</v>
          </cell>
          <cell r="S575">
            <v>0</v>
          </cell>
          <cell r="T575">
            <v>1</v>
          </cell>
          <cell r="U575">
            <v>0</v>
          </cell>
          <cell r="V575">
            <v>0</v>
          </cell>
          <cell r="W575">
            <v>1</v>
          </cell>
          <cell r="X575">
            <v>6.25E-2</v>
          </cell>
          <cell r="Y575">
            <v>1.82</v>
          </cell>
          <cell r="Z575">
            <v>15</v>
          </cell>
          <cell r="AA575">
            <v>27.24</v>
          </cell>
          <cell r="AB575">
            <v>15</v>
          </cell>
          <cell r="AC575">
            <v>27.24</v>
          </cell>
          <cell r="AD575">
            <v>0</v>
          </cell>
          <cell r="AE575">
            <v>0</v>
          </cell>
          <cell r="AF575">
            <v>0</v>
          </cell>
        </row>
        <row r="576">
          <cell r="A576" t="str">
            <v>PID_00140930</v>
          </cell>
          <cell r="B576" t="str">
            <v>INV-OPR-ESTOC</v>
          </cell>
          <cell r="C576" t="str">
            <v>Paper</v>
          </cell>
          <cell r="D576" t="str">
            <v>CANALES DE DISTRIBUCIÓN</v>
          </cell>
          <cell r="E576">
            <v>42</v>
          </cell>
          <cell r="F576">
            <v>9.6654999999999998</v>
          </cell>
          <cell r="G576">
            <v>405.95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42</v>
          </cell>
          <cell r="Q576">
            <v>405.95</v>
          </cell>
          <cell r="R576">
            <v>9.6654999999999998</v>
          </cell>
          <cell r="S576">
            <v>0</v>
          </cell>
          <cell r="T576">
            <v>1</v>
          </cell>
          <cell r="U576">
            <v>0</v>
          </cell>
          <cell r="V576">
            <v>0</v>
          </cell>
          <cell r="W576">
            <v>1</v>
          </cell>
          <cell r="X576">
            <v>2.3809523809523725E-2</v>
          </cell>
          <cell r="Y576">
            <v>9.67</v>
          </cell>
          <cell r="Z576">
            <v>41</v>
          </cell>
          <cell r="AA576">
            <v>396.29</v>
          </cell>
          <cell r="AB576">
            <v>41</v>
          </cell>
          <cell r="AC576">
            <v>396.29</v>
          </cell>
          <cell r="AD576">
            <v>0</v>
          </cell>
          <cell r="AE576">
            <v>0</v>
          </cell>
          <cell r="AF576">
            <v>0</v>
          </cell>
        </row>
        <row r="577">
          <cell r="A577" t="str">
            <v>PID_00140931</v>
          </cell>
          <cell r="B577" t="str">
            <v>INV-OPR-ESTOC</v>
          </cell>
          <cell r="C577" t="str">
            <v>Paper</v>
          </cell>
          <cell r="D577" t="str">
            <v>CANALES DE DISTRIBUCIÓN</v>
          </cell>
          <cell r="E577">
            <v>17</v>
          </cell>
          <cell r="F577">
            <v>2.254</v>
          </cell>
          <cell r="G577">
            <v>38.32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17</v>
          </cell>
          <cell r="Q577">
            <v>38.32</v>
          </cell>
          <cell r="R577">
            <v>2.254</v>
          </cell>
          <cell r="S577">
            <v>0</v>
          </cell>
          <cell r="T577">
            <v>1</v>
          </cell>
          <cell r="U577">
            <v>0</v>
          </cell>
          <cell r="V577">
            <v>0</v>
          </cell>
          <cell r="W577">
            <v>1</v>
          </cell>
          <cell r="X577">
            <v>5.8823529411764719E-2</v>
          </cell>
          <cell r="Y577">
            <v>2.25</v>
          </cell>
          <cell r="Z577">
            <v>16</v>
          </cell>
          <cell r="AA577">
            <v>36.06</v>
          </cell>
          <cell r="AB577">
            <v>16</v>
          </cell>
          <cell r="AC577">
            <v>36.06</v>
          </cell>
          <cell r="AD577">
            <v>0</v>
          </cell>
          <cell r="AE577">
            <v>0</v>
          </cell>
          <cell r="AF577">
            <v>0</v>
          </cell>
        </row>
        <row r="578">
          <cell r="A578" t="str">
            <v>PID_00140986</v>
          </cell>
          <cell r="B578" t="str">
            <v>INV-OPR-ESTOC</v>
          </cell>
          <cell r="C578" t="str">
            <v>Cd-Rom</v>
          </cell>
          <cell r="D578" t="str">
            <v>ESTRATÈGIES I TÈCNIQUES DE COMUNICACIÓ DE MÀRQUETING</v>
          </cell>
          <cell r="E578">
            <v>108</v>
          </cell>
          <cell r="F578">
            <v>1.95</v>
          </cell>
          <cell r="G578">
            <v>210.6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108</v>
          </cell>
          <cell r="Q578">
            <v>210.6</v>
          </cell>
          <cell r="R578">
            <v>1.95</v>
          </cell>
          <cell r="S578">
            <v>0</v>
          </cell>
          <cell r="T578">
            <v>1</v>
          </cell>
          <cell r="U578">
            <v>0</v>
          </cell>
          <cell r="V578">
            <v>0</v>
          </cell>
          <cell r="W578">
            <v>1</v>
          </cell>
          <cell r="X578">
            <v>9.2592592592593004E-3</v>
          </cell>
          <cell r="Y578">
            <v>1.95</v>
          </cell>
          <cell r="Z578">
            <v>107</v>
          </cell>
          <cell r="AA578">
            <v>208.65</v>
          </cell>
          <cell r="AB578">
            <v>107</v>
          </cell>
          <cell r="AC578">
            <v>208.65</v>
          </cell>
          <cell r="AD578">
            <v>0</v>
          </cell>
          <cell r="AE578">
            <v>0</v>
          </cell>
          <cell r="AF578">
            <v>0</v>
          </cell>
        </row>
        <row r="579">
          <cell r="A579" t="str">
            <v>PID_00140988</v>
          </cell>
          <cell r="B579" t="str">
            <v>INV-OPR-ESTOC</v>
          </cell>
          <cell r="C579" t="str">
            <v>Paper</v>
          </cell>
          <cell r="D579" t="str">
            <v>ESTRATÈGIES I TÈCNIQUES DE COMUNICACIÓ DE MÀRQUETI</v>
          </cell>
          <cell r="E579">
            <v>258</v>
          </cell>
          <cell r="F579">
            <v>8.0466999999999995</v>
          </cell>
          <cell r="G579">
            <v>2076.0500000000002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258</v>
          </cell>
          <cell r="Q579">
            <v>2076.0500000000002</v>
          </cell>
          <cell r="R579">
            <v>8.0466999999999995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258</v>
          </cell>
          <cell r="AA579">
            <v>2076.0500000000002</v>
          </cell>
          <cell r="AB579">
            <v>258</v>
          </cell>
          <cell r="AC579">
            <v>2076.0500000000002</v>
          </cell>
          <cell r="AD579">
            <v>0</v>
          </cell>
          <cell r="AE579">
            <v>0</v>
          </cell>
          <cell r="AF579">
            <v>0</v>
          </cell>
        </row>
        <row r="580">
          <cell r="A580" t="str">
            <v>PID_00141001</v>
          </cell>
          <cell r="B580" t="str">
            <v>INV-OPR-ESTOC</v>
          </cell>
          <cell r="C580" t="str">
            <v>Cd-Rom</v>
          </cell>
          <cell r="D580" t="str">
            <v>ESTRATEGIAS Y  TÉCNICAS DE COMUNICACIÓN DE MARKETING</v>
          </cell>
          <cell r="E580">
            <v>124</v>
          </cell>
          <cell r="F580">
            <v>1.95</v>
          </cell>
          <cell r="G580">
            <v>241.8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124</v>
          </cell>
          <cell r="Q580">
            <v>241.8</v>
          </cell>
          <cell r="R580">
            <v>1.95</v>
          </cell>
          <cell r="S580">
            <v>0</v>
          </cell>
          <cell r="T580">
            <v>1</v>
          </cell>
          <cell r="U580">
            <v>0</v>
          </cell>
          <cell r="V580">
            <v>0</v>
          </cell>
          <cell r="W580">
            <v>1</v>
          </cell>
          <cell r="X580">
            <v>8.0645161290322509E-3</v>
          </cell>
          <cell r="Y580">
            <v>1.95</v>
          </cell>
          <cell r="Z580">
            <v>123</v>
          </cell>
          <cell r="AA580">
            <v>239.85</v>
          </cell>
          <cell r="AB580">
            <v>123</v>
          </cell>
          <cell r="AC580">
            <v>239.85</v>
          </cell>
          <cell r="AD580">
            <v>0</v>
          </cell>
          <cell r="AE580">
            <v>0</v>
          </cell>
          <cell r="AF580">
            <v>0</v>
          </cell>
        </row>
        <row r="581">
          <cell r="A581" t="str">
            <v>PID_00141003</v>
          </cell>
          <cell r="B581" t="str">
            <v>INV-OPR-ESTOC</v>
          </cell>
          <cell r="C581" t="str">
            <v>Paper</v>
          </cell>
          <cell r="D581" t="str">
            <v>ESTRATEGIAS Y  TÉCNICAS DE COMUNICACIÓN DE MARKETING</v>
          </cell>
          <cell r="E581">
            <v>83</v>
          </cell>
          <cell r="F581">
            <v>8.2289999999999992</v>
          </cell>
          <cell r="G581">
            <v>683.01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83</v>
          </cell>
          <cell r="Q581">
            <v>683.01</v>
          </cell>
          <cell r="R581">
            <v>8.2289999999999992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83</v>
          </cell>
          <cell r="AA581">
            <v>683.01</v>
          </cell>
          <cell r="AB581">
            <v>83</v>
          </cell>
          <cell r="AC581">
            <v>683.01</v>
          </cell>
          <cell r="AD581">
            <v>0</v>
          </cell>
          <cell r="AE581">
            <v>0</v>
          </cell>
          <cell r="AF581">
            <v>0</v>
          </cell>
        </row>
        <row r="582">
          <cell r="A582" t="str">
            <v>PID_00141061</v>
          </cell>
          <cell r="B582" t="str">
            <v>INV-OPR-ESTOC</v>
          </cell>
          <cell r="C582" t="str">
            <v>Llibre</v>
          </cell>
          <cell r="D582" t="str">
            <v>EVALUACIÓN PSICOLÓGICA. CONCEPTOS, MÉTODOS Y ESTUDIO DE CASOS.</v>
          </cell>
          <cell r="E582">
            <v>198</v>
          </cell>
          <cell r="F582">
            <v>45.0336</v>
          </cell>
          <cell r="G582">
            <v>8916.65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198</v>
          </cell>
          <cell r="Q582">
            <v>8916.65</v>
          </cell>
          <cell r="R582">
            <v>45.0336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198</v>
          </cell>
          <cell r="AA582">
            <v>8916.65</v>
          </cell>
          <cell r="AB582">
            <v>198</v>
          </cell>
          <cell r="AC582">
            <v>8916.65</v>
          </cell>
          <cell r="AD582">
            <v>0</v>
          </cell>
          <cell r="AE582">
            <v>0</v>
          </cell>
          <cell r="AF582">
            <v>0</v>
          </cell>
        </row>
        <row r="583">
          <cell r="A583" t="str">
            <v>PID_00141124</v>
          </cell>
          <cell r="B583" t="str">
            <v>INV-OPR-ESTOC</v>
          </cell>
          <cell r="C583" t="str">
            <v>Paper</v>
          </cell>
          <cell r="D583" t="str">
            <v>INTEGRACIÓ DE MERCATS</v>
          </cell>
          <cell r="E583">
            <v>33</v>
          </cell>
          <cell r="F583">
            <v>4.1104000000000003</v>
          </cell>
          <cell r="G583">
            <v>135.63999999999999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33</v>
          </cell>
          <cell r="Q583">
            <v>135.63999999999999</v>
          </cell>
          <cell r="R583">
            <v>4.1104000000000003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33</v>
          </cell>
          <cell r="AA583">
            <v>135.63999999999999</v>
          </cell>
          <cell r="AB583">
            <v>33</v>
          </cell>
          <cell r="AC583">
            <v>135.63999999999999</v>
          </cell>
          <cell r="AD583">
            <v>0</v>
          </cell>
          <cell r="AE583">
            <v>0</v>
          </cell>
          <cell r="AF583">
            <v>0</v>
          </cell>
        </row>
        <row r="584">
          <cell r="A584" t="str">
            <v>PID_00141173</v>
          </cell>
          <cell r="B584" t="str">
            <v>INV-OPR-ESTOC</v>
          </cell>
          <cell r="C584" t="str">
            <v>Paper</v>
          </cell>
          <cell r="D584" t="str">
            <v>INTEGRACIÓN DE MERCADOS</v>
          </cell>
          <cell r="E584">
            <v>34</v>
          </cell>
          <cell r="F584">
            <v>4.2561999999999998</v>
          </cell>
          <cell r="G584">
            <v>144.71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34</v>
          </cell>
          <cell r="Q584">
            <v>144.71</v>
          </cell>
          <cell r="R584">
            <v>4.2561999999999998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34</v>
          </cell>
          <cell r="AA584">
            <v>144.71</v>
          </cell>
          <cell r="AB584">
            <v>34</v>
          </cell>
          <cell r="AC584">
            <v>144.71</v>
          </cell>
          <cell r="AD584">
            <v>0</v>
          </cell>
          <cell r="AE584">
            <v>0</v>
          </cell>
          <cell r="AF584">
            <v>0</v>
          </cell>
        </row>
        <row r="585">
          <cell r="A585" t="str">
            <v>PID_00141200</v>
          </cell>
          <cell r="B585" t="str">
            <v>INV-OPR-ESTOC</v>
          </cell>
          <cell r="C585" t="str">
            <v>Paper</v>
          </cell>
          <cell r="D585" t="str">
            <v>DRET I NOVES TECNOLOGIES I</v>
          </cell>
          <cell r="E585">
            <v>94</v>
          </cell>
          <cell r="F585">
            <v>5.3574999999999999</v>
          </cell>
          <cell r="G585">
            <v>503.6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1</v>
          </cell>
          <cell r="M585">
            <v>0</v>
          </cell>
          <cell r="N585">
            <v>0</v>
          </cell>
          <cell r="O585">
            <v>0</v>
          </cell>
          <cell r="P585">
            <v>95</v>
          </cell>
          <cell r="Q585">
            <v>503.6</v>
          </cell>
          <cell r="R585">
            <v>5.3010999999999999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95</v>
          </cell>
          <cell r="AA585">
            <v>503.6</v>
          </cell>
          <cell r="AB585">
            <v>95</v>
          </cell>
          <cell r="AC585">
            <v>503.6</v>
          </cell>
          <cell r="AD585">
            <v>0</v>
          </cell>
          <cell r="AE585">
            <v>0</v>
          </cell>
          <cell r="AF585">
            <v>0</v>
          </cell>
        </row>
        <row r="586">
          <cell r="A586" t="str">
            <v>PID_00141203</v>
          </cell>
          <cell r="B586" t="str">
            <v>INV-OPR-ESTOC</v>
          </cell>
          <cell r="C586" t="str">
            <v>Paper</v>
          </cell>
          <cell r="D586" t="str">
            <v>DERECHO Y NUEVAS TECNOLOGÍAS I</v>
          </cell>
          <cell r="E586">
            <v>35</v>
          </cell>
          <cell r="F586">
            <v>5.4423000000000004</v>
          </cell>
          <cell r="G586">
            <v>190.48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35</v>
          </cell>
          <cell r="Q586">
            <v>190.48</v>
          </cell>
          <cell r="R586">
            <v>5.4423000000000004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35</v>
          </cell>
          <cell r="AA586">
            <v>190.48</v>
          </cell>
          <cell r="AB586">
            <v>35</v>
          </cell>
          <cell r="AC586">
            <v>190.48</v>
          </cell>
          <cell r="AD586">
            <v>0</v>
          </cell>
          <cell r="AE586">
            <v>0</v>
          </cell>
          <cell r="AF586">
            <v>0</v>
          </cell>
        </row>
        <row r="587">
          <cell r="A587" t="str">
            <v>PID_00141240</v>
          </cell>
          <cell r="B587" t="str">
            <v>INV-OPR-ESTOC</v>
          </cell>
          <cell r="C587" t="str">
            <v>Paper</v>
          </cell>
          <cell r="D587" t="str">
            <v>SEMINARI B1: ANÀLISI QUALITATIVA</v>
          </cell>
          <cell r="E587">
            <v>32</v>
          </cell>
          <cell r="F587">
            <v>1.8142</v>
          </cell>
          <cell r="G587">
            <v>58.05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32</v>
          </cell>
          <cell r="Q587">
            <v>58.05</v>
          </cell>
          <cell r="R587">
            <v>1.8142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32</v>
          </cell>
          <cell r="AA587">
            <v>58.05</v>
          </cell>
          <cell r="AB587">
            <v>31</v>
          </cell>
          <cell r="AC587">
            <v>56.24</v>
          </cell>
          <cell r="AD587">
            <v>-1</v>
          </cell>
          <cell r="AE587">
            <v>-1.81</v>
          </cell>
          <cell r="AF587">
            <v>1</v>
          </cell>
        </row>
        <row r="588">
          <cell r="A588" t="str">
            <v>PID_00141253</v>
          </cell>
          <cell r="B588" t="str">
            <v>INV-OPR-ESTOC</v>
          </cell>
          <cell r="C588" t="str">
            <v>Paper</v>
          </cell>
          <cell r="D588" t="str">
            <v>INTRODUCCIÓ A L'ESPAI TURÍSTIC</v>
          </cell>
          <cell r="E588">
            <v>66</v>
          </cell>
          <cell r="F588">
            <v>3.7176999999999998</v>
          </cell>
          <cell r="G588">
            <v>245.37</v>
          </cell>
          <cell r="H588">
            <v>0</v>
          </cell>
          <cell r="I588">
            <v>0</v>
          </cell>
          <cell r="J588">
            <v>0</v>
          </cell>
          <cell r="K588">
            <v>20</v>
          </cell>
          <cell r="L588">
            <v>1</v>
          </cell>
          <cell r="M588">
            <v>20</v>
          </cell>
          <cell r="N588">
            <v>74.92</v>
          </cell>
          <cell r="O588">
            <v>3.7458999999999998</v>
          </cell>
          <cell r="P588">
            <v>87</v>
          </cell>
          <cell r="Q588">
            <v>320.29000000000002</v>
          </cell>
          <cell r="R588">
            <v>3.6815000000000002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87</v>
          </cell>
          <cell r="AA588">
            <v>320.29000000000002</v>
          </cell>
          <cell r="AB588">
            <v>87</v>
          </cell>
          <cell r="AC588">
            <v>320.29000000000002</v>
          </cell>
          <cell r="AD588">
            <v>0</v>
          </cell>
          <cell r="AE588">
            <v>0</v>
          </cell>
          <cell r="AF588">
            <v>0</v>
          </cell>
        </row>
        <row r="589">
          <cell r="A589" t="str">
            <v>PID_00141268</v>
          </cell>
          <cell r="B589" t="str">
            <v>INV-OPR-ESTOC</v>
          </cell>
          <cell r="C589" t="str">
            <v>Paper</v>
          </cell>
          <cell r="D589" t="str">
            <v>INTRODUCCIÓN AL ESPACIO TURÍSTICO</v>
          </cell>
          <cell r="E589">
            <v>11</v>
          </cell>
          <cell r="F589">
            <v>3.8188</v>
          </cell>
          <cell r="G589">
            <v>42.01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11</v>
          </cell>
          <cell r="Q589">
            <v>42.01</v>
          </cell>
          <cell r="R589">
            <v>3.8188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11</v>
          </cell>
          <cell r="AA589">
            <v>42.01</v>
          </cell>
          <cell r="AB589">
            <v>11</v>
          </cell>
          <cell r="AC589">
            <v>42.01</v>
          </cell>
          <cell r="AD589">
            <v>0</v>
          </cell>
          <cell r="AE589">
            <v>0</v>
          </cell>
          <cell r="AF589">
            <v>0</v>
          </cell>
        </row>
        <row r="590">
          <cell r="A590" t="str">
            <v>PID_00141300</v>
          </cell>
          <cell r="B590" t="str">
            <v>INV-OPR-ESTOC</v>
          </cell>
          <cell r="C590" t="str">
            <v>Paper</v>
          </cell>
          <cell r="D590" t="str">
            <v>DIRECCIÓN DE ARTE DE PRODUCTOS MULTIMEDIA</v>
          </cell>
          <cell r="E590">
            <v>57</v>
          </cell>
          <cell r="F590">
            <v>3.2326000000000001</v>
          </cell>
          <cell r="G590">
            <v>184.26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57</v>
          </cell>
          <cell r="Q590">
            <v>184.26</v>
          </cell>
          <cell r="R590">
            <v>3.2326000000000001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57</v>
          </cell>
          <cell r="AA590">
            <v>184.26</v>
          </cell>
          <cell r="AB590">
            <v>57</v>
          </cell>
          <cell r="AC590">
            <v>184.26</v>
          </cell>
          <cell r="AD590">
            <v>0</v>
          </cell>
          <cell r="AE590">
            <v>0</v>
          </cell>
          <cell r="AF590">
            <v>0</v>
          </cell>
        </row>
        <row r="591">
          <cell r="A591" t="str">
            <v>PID_00141351</v>
          </cell>
          <cell r="B591" t="str">
            <v>INV-OPR-ESTOC</v>
          </cell>
          <cell r="C591" t="str">
            <v>Paper</v>
          </cell>
          <cell r="D591" t="str">
            <v>DRET CIVIL I</v>
          </cell>
          <cell r="E591">
            <v>145</v>
          </cell>
          <cell r="F591">
            <v>8.6280000000000001</v>
          </cell>
          <cell r="G591">
            <v>1251.05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1</v>
          </cell>
          <cell r="M591">
            <v>0</v>
          </cell>
          <cell r="N591">
            <v>0</v>
          </cell>
          <cell r="O591">
            <v>0</v>
          </cell>
          <cell r="P591">
            <v>146</v>
          </cell>
          <cell r="Q591">
            <v>1251.05</v>
          </cell>
          <cell r="R591">
            <v>8.5688999999999993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146</v>
          </cell>
          <cell r="AA591">
            <v>1251.05</v>
          </cell>
          <cell r="AB591">
            <v>146</v>
          </cell>
          <cell r="AC591">
            <v>1251.05</v>
          </cell>
          <cell r="AD591">
            <v>0</v>
          </cell>
          <cell r="AE591">
            <v>0</v>
          </cell>
          <cell r="AF591">
            <v>0</v>
          </cell>
        </row>
        <row r="592">
          <cell r="A592" t="str">
            <v>PID_00141365</v>
          </cell>
          <cell r="B592" t="str">
            <v>INV-OPR-ESTOC</v>
          </cell>
          <cell r="C592" t="str">
            <v>Paper</v>
          </cell>
          <cell r="D592" t="str">
            <v>DERECHO CIVIL I</v>
          </cell>
          <cell r="E592">
            <v>26</v>
          </cell>
          <cell r="F592">
            <v>7.6416000000000004</v>
          </cell>
          <cell r="G592">
            <v>198.68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2</v>
          </cell>
          <cell r="M592">
            <v>0</v>
          </cell>
          <cell r="N592">
            <v>0</v>
          </cell>
          <cell r="O592">
            <v>0</v>
          </cell>
          <cell r="P592">
            <v>28</v>
          </cell>
          <cell r="Q592">
            <v>198.68</v>
          </cell>
          <cell r="R592">
            <v>7.0956999999999999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28</v>
          </cell>
          <cell r="AA592">
            <v>198.68</v>
          </cell>
          <cell r="AB592">
            <v>28</v>
          </cell>
          <cell r="AC592">
            <v>198.68</v>
          </cell>
          <cell r="AD592">
            <v>0</v>
          </cell>
          <cell r="AE592">
            <v>0</v>
          </cell>
          <cell r="AF592">
            <v>0</v>
          </cell>
        </row>
        <row r="593">
          <cell r="A593" t="str">
            <v>PID_00141381</v>
          </cell>
          <cell r="B593" t="str">
            <v>INV-OPR-ESTOC</v>
          </cell>
          <cell r="C593" t="str">
            <v>Paper</v>
          </cell>
          <cell r="D593" t="str">
            <v>ANÀLISI FORENSE DE SISTEMES INFORMÀTICS</v>
          </cell>
          <cell r="E593">
            <v>23</v>
          </cell>
          <cell r="F593">
            <v>2.1057000000000001</v>
          </cell>
          <cell r="G593">
            <v>48.43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23</v>
          </cell>
          <cell r="Q593">
            <v>48.43</v>
          </cell>
          <cell r="R593">
            <v>2.1057000000000001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23</v>
          </cell>
          <cell r="AA593">
            <v>48.43</v>
          </cell>
          <cell r="AB593">
            <v>23</v>
          </cell>
          <cell r="AC593">
            <v>48.43</v>
          </cell>
          <cell r="AD593">
            <v>0</v>
          </cell>
          <cell r="AE593">
            <v>0</v>
          </cell>
          <cell r="AF593">
            <v>0</v>
          </cell>
        </row>
        <row r="594">
          <cell r="A594" t="str">
            <v>PID_00141388</v>
          </cell>
          <cell r="B594" t="str">
            <v>INV-OPR-ESTOC</v>
          </cell>
          <cell r="C594" t="str">
            <v>Paper</v>
          </cell>
          <cell r="D594" t="str">
            <v>ANÁLISIS FORENSE DE SISTEMAS INFORMÁTICOS</v>
          </cell>
          <cell r="E594">
            <v>9</v>
          </cell>
          <cell r="F594">
            <v>2.1421999999999999</v>
          </cell>
          <cell r="G594">
            <v>19.28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9</v>
          </cell>
          <cell r="Q594">
            <v>19.28</v>
          </cell>
          <cell r="R594">
            <v>2.1421999999999999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9</v>
          </cell>
          <cell r="AA594">
            <v>19.28</v>
          </cell>
          <cell r="AB594">
            <v>9</v>
          </cell>
          <cell r="AC594">
            <v>19.28</v>
          </cell>
          <cell r="AD594">
            <v>0</v>
          </cell>
          <cell r="AE594">
            <v>0</v>
          </cell>
          <cell r="AF594">
            <v>0</v>
          </cell>
        </row>
        <row r="595">
          <cell r="A595" t="str">
            <v>PID_00141397</v>
          </cell>
          <cell r="B595" t="str">
            <v>INV-OPR-ESTOC</v>
          </cell>
          <cell r="C595" t="str">
            <v>Paper</v>
          </cell>
          <cell r="D595" t="str">
            <v>MERCATS I CONDUCTA</v>
          </cell>
          <cell r="E595">
            <v>488</v>
          </cell>
          <cell r="F595">
            <v>3.8698000000000001</v>
          </cell>
          <cell r="G595">
            <v>1888.46</v>
          </cell>
          <cell r="H595">
            <v>0</v>
          </cell>
          <cell r="I595">
            <v>0</v>
          </cell>
          <cell r="J595">
            <v>0</v>
          </cell>
          <cell r="K595">
            <v>520</v>
          </cell>
          <cell r="L595">
            <v>4</v>
          </cell>
          <cell r="M595">
            <v>520</v>
          </cell>
          <cell r="N595">
            <v>2023.7</v>
          </cell>
          <cell r="O595">
            <v>3.8917000000000002</v>
          </cell>
          <cell r="P595">
            <v>1012</v>
          </cell>
          <cell r="Q595">
            <v>3912.16</v>
          </cell>
          <cell r="R595">
            <v>3.8658000000000001</v>
          </cell>
          <cell r="S595">
            <v>0</v>
          </cell>
          <cell r="T595">
            <v>1</v>
          </cell>
          <cell r="U595">
            <v>0</v>
          </cell>
          <cell r="V595">
            <v>0</v>
          </cell>
          <cell r="W595">
            <v>1</v>
          </cell>
          <cell r="X595">
            <v>9.8814229249022389E-4</v>
          </cell>
          <cell r="Y595">
            <v>3.87</v>
          </cell>
          <cell r="Z595">
            <v>1011</v>
          </cell>
          <cell r="AA595">
            <v>3908.29</v>
          </cell>
          <cell r="AB595">
            <v>1011</v>
          </cell>
          <cell r="AC595">
            <v>3908.29</v>
          </cell>
          <cell r="AD595">
            <v>0</v>
          </cell>
          <cell r="AE595">
            <v>0</v>
          </cell>
          <cell r="AF595">
            <v>0</v>
          </cell>
        </row>
        <row r="596">
          <cell r="A596" t="str">
            <v>PID_00141400</v>
          </cell>
          <cell r="B596" t="str">
            <v>INV-OPR-ESTOC</v>
          </cell>
          <cell r="C596" t="str">
            <v>Paper</v>
          </cell>
          <cell r="D596" t="str">
            <v>MERCADOS Y CONDUCTAS</v>
          </cell>
          <cell r="E596">
            <v>69</v>
          </cell>
          <cell r="F596">
            <v>3.8506999999999998</v>
          </cell>
          <cell r="G596">
            <v>265.7</v>
          </cell>
          <cell r="H596">
            <v>0</v>
          </cell>
          <cell r="I596">
            <v>0</v>
          </cell>
          <cell r="J596">
            <v>0</v>
          </cell>
          <cell r="K596">
            <v>62</v>
          </cell>
          <cell r="L596">
            <v>0</v>
          </cell>
          <cell r="M596">
            <v>62</v>
          </cell>
          <cell r="N596">
            <v>241.29</v>
          </cell>
          <cell r="O596">
            <v>3.8917000000000002</v>
          </cell>
          <cell r="P596">
            <v>131</v>
          </cell>
          <cell r="Q596">
            <v>506.99</v>
          </cell>
          <cell r="R596">
            <v>3.8700999999999999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131</v>
          </cell>
          <cell r="AA596">
            <v>506.99</v>
          </cell>
          <cell r="AB596">
            <v>131</v>
          </cell>
          <cell r="AC596">
            <v>506.99</v>
          </cell>
          <cell r="AD596">
            <v>0</v>
          </cell>
          <cell r="AE596">
            <v>0</v>
          </cell>
          <cell r="AF596">
            <v>0</v>
          </cell>
        </row>
        <row r="597">
          <cell r="A597" t="str">
            <v>PID_00141414</v>
          </cell>
          <cell r="B597" t="str">
            <v>INV-OPR-ESTOC</v>
          </cell>
          <cell r="C597" t="str">
            <v>Paper</v>
          </cell>
          <cell r="D597" t="str">
            <v>FONAMENTS D'ESTADÍSTICA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</row>
        <row r="598">
          <cell r="A598" t="str">
            <v>PID_00141432</v>
          </cell>
          <cell r="B598" t="str">
            <v>INV-OPR-ESTOC</v>
          </cell>
          <cell r="C598" t="str">
            <v>Paper</v>
          </cell>
          <cell r="D598" t="str">
            <v>FUNDAMENTOS DE ESTADÍSTICA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</row>
        <row r="599">
          <cell r="A599" t="str">
            <v>PID_00141462</v>
          </cell>
          <cell r="B599" t="str">
            <v>INV-OPR-ESTOC</v>
          </cell>
          <cell r="C599" t="str">
            <v>Paper</v>
          </cell>
          <cell r="D599" t="str">
            <v>INTRODUCCIÓ A L'ESTUDI DE LA LITERATURA</v>
          </cell>
          <cell r="E599">
            <v>4</v>
          </cell>
          <cell r="F599">
            <v>4.5842000000000001</v>
          </cell>
          <cell r="G599">
            <v>18.34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4</v>
          </cell>
          <cell r="Q599">
            <v>18.34</v>
          </cell>
          <cell r="R599">
            <v>4.5842000000000001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4</v>
          </cell>
          <cell r="AA599">
            <v>18.34</v>
          </cell>
          <cell r="AB599">
            <v>4</v>
          </cell>
          <cell r="AC599">
            <v>18.34</v>
          </cell>
          <cell r="AD599">
            <v>0</v>
          </cell>
          <cell r="AE599">
            <v>0</v>
          </cell>
          <cell r="AF599">
            <v>0</v>
          </cell>
        </row>
        <row r="600">
          <cell r="A600" t="str">
            <v>PID_00141482</v>
          </cell>
          <cell r="B600" t="str">
            <v>INV-OPR-ESTOC</v>
          </cell>
          <cell r="C600" t="str">
            <v>Paper</v>
          </cell>
          <cell r="D600" t="str">
            <v>INTRODUCCIÓ A L'ESTUDI DE LA LITERATURA</v>
          </cell>
          <cell r="E600">
            <v>4</v>
          </cell>
          <cell r="F600">
            <v>0</v>
          </cell>
          <cell r="G600">
            <v>0</v>
          </cell>
          <cell r="H600">
            <v>56</v>
          </cell>
          <cell r="I600">
            <v>0</v>
          </cell>
          <cell r="J600">
            <v>0</v>
          </cell>
          <cell r="K600">
            <v>0</v>
          </cell>
          <cell r="L600">
            <v>1</v>
          </cell>
          <cell r="M600">
            <v>56</v>
          </cell>
          <cell r="N600">
            <v>174.22</v>
          </cell>
          <cell r="O600">
            <v>3.1110000000000002</v>
          </cell>
          <cell r="P600">
            <v>61</v>
          </cell>
          <cell r="Q600">
            <v>174.22</v>
          </cell>
          <cell r="R600">
            <v>2.8559999999999999</v>
          </cell>
          <cell r="S600">
            <v>52</v>
          </cell>
          <cell r="T600">
            <v>0</v>
          </cell>
          <cell r="U600">
            <v>2</v>
          </cell>
          <cell r="V600">
            <v>0</v>
          </cell>
          <cell r="W600">
            <v>54</v>
          </cell>
          <cell r="X600">
            <v>0.88524590163934391</v>
          </cell>
          <cell r="Y600">
            <v>154.22999999999999</v>
          </cell>
          <cell r="Z600">
            <v>7</v>
          </cell>
          <cell r="AA600">
            <v>19.989999999999998</v>
          </cell>
          <cell r="AB600">
            <v>3</v>
          </cell>
          <cell r="AC600">
            <v>8.57</v>
          </cell>
          <cell r="AD600">
            <v>-4</v>
          </cell>
          <cell r="AE600">
            <v>-11.42</v>
          </cell>
          <cell r="AF600">
            <v>4</v>
          </cell>
        </row>
        <row r="601">
          <cell r="A601" t="str">
            <v>PID_00141500</v>
          </cell>
          <cell r="B601" t="str">
            <v>INV-OPR-ESTOC</v>
          </cell>
          <cell r="C601" t="str">
            <v>Paper</v>
          </cell>
          <cell r="D601" t="str">
            <v>MOBILITAT I LOGÍSTICA</v>
          </cell>
          <cell r="E601">
            <v>7</v>
          </cell>
          <cell r="F601">
            <v>4.3654999999999999</v>
          </cell>
          <cell r="G601">
            <v>30.56</v>
          </cell>
          <cell r="H601">
            <v>0</v>
          </cell>
          <cell r="I601">
            <v>0</v>
          </cell>
          <cell r="J601">
            <v>0</v>
          </cell>
          <cell r="K601">
            <v>8</v>
          </cell>
          <cell r="L601">
            <v>0</v>
          </cell>
          <cell r="M601">
            <v>8</v>
          </cell>
          <cell r="N601">
            <v>34.92</v>
          </cell>
          <cell r="O601">
            <v>4.3654999999999999</v>
          </cell>
          <cell r="P601">
            <v>15</v>
          </cell>
          <cell r="Q601">
            <v>65.48</v>
          </cell>
          <cell r="R601">
            <v>4.3654999999999999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15</v>
          </cell>
          <cell r="AA601">
            <v>65.48</v>
          </cell>
          <cell r="AB601">
            <v>15</v>
          </cell>
          <cell r="AC601">
            <v>65.48</v>
          </cell>
          <cell r="AD601">
            <v>0</v>
          </cell>
          <cell r="AE601">
            <v>0</v>
          </cell>
          <cell r="AF601">
            <v>0</v>
          </cell>
        </row>
        <row r="602">
          <cell r="A602" t="str">
            <v>PID_00141503</v>
          </cell>
          <cell r="B602" t="str">
            <v>INV-OPR-ESTOC</v>
          </cell>
          <cell r="C602" t="str">
            <v>Paper</v>
          </cell>
          <cell r="D602" t="str">
            <v>MOVILIDAD Y LOGÍSTICA</v>
          </cell>
          <cell r="E602">
            <v>6</v>
          </cell>
          <cell r="F602">
            <v>4.4748000000000001</v>
          </cell>
          <cell r="G602">
            <v>26.85</v>
          </cell>
          <cell r="H602">
            <v>0</v>
          </cell>
          <cell r="I602">
            <v>0</v>
          </cell>
          <cell r="J602">
            <v>0</v>
          </cell>
          <cell r="K602">
            <v>6</v>
          </cell>
          <cell r="L602">
            <v>0</v>
          </cell>
          <cell r="M602">
            <v>6</v>
          </cell>
          <cell r="N602">
            <v>26.85</v>
          </cell>
          <cell r="O602">
            <v>4.4748999999999999</v>
          </cell>
          <cell r="P602">
            <v>12</v>
          </cell>
          <cell r="Q602">
            <v>53.7</v>
          </cell>
          <cell r="R602">
            <v>4.4748000000000001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12</v>
          </cell>
          <cell r="AA602">
            <v>53.7</v>
          </cell>
          <cell r="AB602">
            <v>12</v>
          </cell>
          <cell r="AC602">
            <v>53.7</v>
          </cell>
          <cell r="AD602">
            <v>0</v>
          </cell>
          <cell r="AE602">
            <v>0</v>
          </cell>
          <cell r="AF602">
            <v>0</v>
          </cell>
        </row>
        <row r="603">
          <cell r="A603" t="str">
            <v>PID_00141515</v>
          </cell>
          <cell r="B603" t="str">
            <v>INV-OPR-ESTOC</v>
          </cell>
          <cell r="C603" t="str">
            <v>Paper</v>
          </cell>
          <cell r="D603" t="str">
            <v xml:space="preserve">PSICOLOGIA DEL PENSAMENT </v>
          </cell>
          <cell r="E603">
            <v>89</v>
          </cell>
          <cell r="F603">
            <v>6.5157999999999996</v>
          </cell>
          <cell r="G603">
            <v>579.91</v>
          </cell>
          <cell r="H603">
            <v>0</v>
          </cell>
          <cell r="I603">
            <v>0</v>
          </cell>
          <cell r="J603">
            <v>0</v>
          </cell>
          <cell r="K603">
            <v>100</v>
          </cell>
          <cell r="L603">
            <v>0</v>
          </cell>
          <cell r="M603">
            <v>100</v>
          </cell>
          <cell r="N603">
            <v>651.6</v>
          </cell>
          <cell r="O603">
            <v>6.516</v>
          </cell>
          <cell r="P603">
            <v>189</v>
          </cell>
          <cell r="Q603">
            <v>1231.51</v>
          </cell>
          <cell r="R603">
            <v>6.5159000000000002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189</v>
          </cell>
          <cell r="AA603">
            <v>1231.51</v>
          </cell>
          <cell r="AB603">
            <v>189</v>
          </cell>
          <cell r="AC603">
            <v>1231.51</v>
          </cell>
          <cell r="AD603">
            <v>0</v>
          </cell>
          <cell r="AE603">
            <v>0</v>
          </cell>
          <cell r="AF603">
            <v>0</v>
          </cell>
        </row>
        <row r="604">
          <cell r="A604" t="str">
            <v>PID_00141545</v>
          </cell>
          <cell r="B604" t="str">
            <v>INV-OPR-ESTOC</v>
          </cell>
          <cell r="C604" t="str">
            <v>Paper</v>
          </cell>
          <cell r="D604" t="str">
            <v>PSICOLOGÍA DEL PENSAMIENTO</v>
          </cell>
          <cell r="E604">
            <v>3</v>
          </cell>
          <cell r="F604">
            <v>6.6981000000000002</v>
          </cell>
          <cell r="G604">
            <v>20.09</v>
          </cell>
          <cell r="H604">
            <v>0</v>
          </cell>
          <cell r="I604">
            <v>0</v>
          </cell>
          <cell r="J604">
            <v>0</v>
          </cell>
          <cell r="K604">
            <v>30</v>
          </cell>
          <cell r="L604">
            <v>0</v>
          </cell>
          <cell r="M604">
            <v>30</v>
          </cell>
          <cell r="N604">
            <v>200.95</v>
          </cell>
          <cell r="O604">
            <v>6.6981999999999999</v>
          </cell>
          <cell r="P604">
            <v>33</v>
          </cell>
          <cell r="Q604">
            <v>221.04</v>
          </cell>
          <cell r="R604">
            <v>6.6981999999999999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33</v>
          </cell>
          <cell r="AA604">
            <v>221.04</v>
          </cell>
          <cell r="AB604">
            <v>33</v>
          </cell>
          <cell r="AC604">
            <v>221.04</v>
          </cell>
          <cell r="AD604">
            <v>0</v>
          </cell>
          <cell r="AE604">
            <v>0</v>
          </cell>
          <cell r="AF604">
            <v>0</v>
          </cell>
        </row>
        <row r="605">
          <cell r="A605" t="str">
            <v>PID_00141573</v>
          </cell>
          <cell r="B605" t="str">
            <v>INV-OPR-ESTOC</v>
          </cell>
          <cell r="C605" t="str">
            <v>Paper</v>
          </cell>
          <cell r="D605" t="str">
            <v>DIFERÈNCIES HUMANES I DIVERSITAT CULTURAL</v>
          </cell>
          <cell r="E605">
            <v>56</v>
          </cell>
          <cell r="F605">
            <v>5.0852000000000004</v>
          </cell>
          <cell r="G605">
            <v>284.77</v>
          </cell>
          <cell r="H605">
            <v>0</v>
          </cell>
          <cell r="I605">
            <v>0</v>
          </cell>
          <cell r="J605">
            <v>0</v>
          </cell>
          <cell r="K605">
            <v>70</v>
          </cell>
          <cell r="L605">
            <v>1</v>
          </cell>
          <cell r="M605">
            <v>70</v>
          </cell>
          <cell r="N605">
            <v>359.17</v>
          </cell>
          <cell r="O605">
            <v>5.1310000000000002</v>
          </cell>
          <cell r="P605">
            <v>127</v>
          </cell>
          <cell r="Q605">
            <v>643.94000000000005</v>
          </cell>
          <cell r="R605">
            <v>5.0704000000000002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127</v>
          </cell>
          <cell r="AA605">
            <v>643.94000000000005</v>
          </cell>
          <cell r="AB605">
            <v>127</v>
          </cell>
          <cell r="AC605">
            <v>643.94000000000005</v>
          </cell>
          <cell r="AD605">
            <v>0</v>
          </cell>
          <cell r="AE605">
            <v>0</v>
          </cell>
          <cell r="AF605">
            <v>0</v>
          </cell>
        </row>
        <row r="606">
          <cell r="A606" t="str">
            <v>PID_00141599</v>
          </cell>
          <cell r="B606" t="str">
            <v>INV-OPR-ESTOC</v>
          </cell>
          <cell r="C606" t="str">
            <v>Paper</v>
          </cell>
          <cell r="D606" t="str">
            <v>DIFERENCIAS HUMANAS Y DIVERSIDAD CULTURAL</v>
          </cell>
          <cell r="E606">
            <v>9</v>
          </cell>
          <cell r="F606">
            <v>4.9485999999999999</v>
          </cell>
          <cell r="G606">
            <v>44.54</v>
          </cell>
          <cell r="H606">
            <v>0</v>
          </cell>
          <cell r="I606">
            <v>0</v>
          </cell>
          <cell r="J606">
            <v>0</v>
          </cell>
          <cell r="K606">
            <v>10</v>
          </cell>
          <cell r="L606">
            <v>0</v>
          </cell>
          <cell r="M606">
            <v>10</v>
          </cell>
          <cell r="N606">
            <v>49.49</v>
          </cell>
          <cell r="O606">
            <v>4.9486999999999997</v>
          </cell>
          <cell r="P606">
            <v>19</v>
          </cell>
          <cell r="Q606">
            <v>94.02</v>
          </cell>
          <cell r="R606">
            <v>4.9486999999999997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19</v>
          </cell>
          <cell r="AA606">
            <v>94.02</v>
          </cell>
          <cell r="AB606">
            <v>19</v>
          </cell>
          <cell r="AC606">
            <v>94.02</v>
          </cell>
          <cell r="AD606">
            <v>0</v>
          </cell>
          <cell r="AE606">
            <v>0</v>
          </cell>
          <cell r="AF606">
            <v>0</v>
          </cell>
        </row>
        <row r="607">
          <cell r="A607" t="str">
            <v>PID_00141674</v>
          </cell>
          <cell r="B607" t="str">
            <v>INV-OPR-ESTOC</v>
          </cell>
          <cell r="C607" t="str">
            <v>Paper</v>
          </cell>
          <cell r="D607" t="str">
            <v xml:space="preserve">LECTURES D'ANTROPLOGIA PEDAGÒGICA </v>
          </cell>
          <cell r="E607">
            <v>59</v>
          </cell>
          <cell r="F607">
            <v>5.5098000000000003</v>
          </cell>
          <cell r="G607">
            <v>325.08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59</v>
          </cell>
          <cell r="Q607">
            <v>325.08</v>
          </cell>
          <cell r="R607">
            <v>5.5098000000000003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59</v>
          </cell>
          <cell r="AA607">
            <v>325.08</v>
          </cell>
          <cell r="AB607">
            <v>59</v>
          </cell>
          <cell r="AC607">
            <v>325.08</v>
          </cell>
          <cell r="AD607">
            <v>0</v>
          </cell>
          <cell r="AE607">
            <v>0</v>
          </cell>
          <cell r="AF607">
            <v>0</v>
          </cell>
        </row>
        <row r="608">
          <cell r="A608" t="str">
            <v>PID_00141677</v>
          </cell>
          <cell r="B608" t="str">
            <v>INV-OPR-ESTOC</v>
          </cell>
          <cell r="C608" t="str">
            <v>Paper</v>
          </cell>
          <cell r="D608" t="str">
            <v xml:space="preserve">ANTROPOLOGIA PEDAGÒGICA </v>
          </cell>
          <cell r="E608">
            <v>59</v>
          </cell>
          <cell r="F608">
            <v>4.4638999999999998</v>
          </cell>
          <cell r="G608">
            <v>263.37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59</v>
          </cell>
          <cell r="Q608">
            <v>263.37</v>
          </cell>
          <cell r="R608">
            <v>4.4638999999999998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59</v>
          </cell>
          <cell r="AA608">
            <v>263.37</v>
          </cell>
          <cell r="AB608">
            <v>59</v>
          </cell>
          <cell r="AC608">
            <v>263.37</v>
          </cell>
          <cell r="AD608">
            <v>0</v>
          </cell>
          <cell r="AE608">
            <v>0</v>
          </cell>
          <cell r="AF608">
            <v>0</v>
          </cell>
        </row>
        <row r="609">
          <cell r="A609" t="str">
            <v>PID_00141700</v>
          </cell>
          <cell r="B609" t="str">
            <v>INV-OPR-ESTOC</v>
          </cell>
          <cell r="C609" t="str">
            <v>Paper</v>
          </cell>
          <cell r="D609" t="str">
            <v>ANTROPOLOGÍA PEDAGÓGICA</v>
          </cell>
          <cell r="E609">
            <v>11</v>
          </cell>
          <cell r="F609">
            <v>4.2004999999999999</v>
          </cell>
          <cell r="G609">
            <v>46.21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11</v>
          </cell>
          <cell r="Q609">
            <v>46.21</v>
          </cell>
          <cell r="R609">
            <v>4.2004999999999999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11</v>
          </cell>
          <cell r="AA609">
            <v>46.21</v>
          </cell>
          <cell r="AB609">
            <v>11</v>
          </cell>
          <cell r="AC609">
            <v>46.21</v>
          </cell>
          <cell r="AD609">
            <v>0</v>
          </cell>
          <cell r="AE609">
            <v>0</v>
          </cell>
          <cell r="AF609">
            <v>0</v>
          </cell>
        </row>
        <row r="610">
          <cell r="A610" t="str">
            <v>PID_00141720</v>
          </cell>
          <cell r="B610" t="str">
            <v>INV-OPR-ESTOC</v>
          </cell>
          <cell r="C610" t="str">
            <v>Paper</v>
          </cell>
          <cell r="D610" t="str">
            <v xml:space="preserve">GUIA PSICOLOGIA DE LA PERSONALITAT </v>
          </cell>
          <cell r="E610">
            <v>128</v>
          </cell>
          <cell r="F610">
            <v>2.9931999999999999</v>
          </cell>
          <cell r="G610">
            <v>383.12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128</v>
          </cell>
          <cell r="Q610">
            <v>383.12</v>
          </cell>
          <cell r="R610">
            <v>2.9931999999999999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128</v>
          </cell>
          <cell r="AA610">
            <v>383.12</v>
          </cell>
          <cell r="AB610">
            <v>128</v>
          </cell>
          <cell r="AC610">
            <v>383.12</v>
          </cell>
          <cell r="AD610">
            <v>0</v>
          </cell>
          <cell r="AE610">
            <v>0</v>
          </cell>
          <cell r="AF610">
            <v>0</v>
          </cell>
        </row>
        <row r="611">
          <cell r="A611" t="str">
            <v>PID_00141728</v>
          </cell>
          <cell r="B611" t="str">
            <v>INV-OPR-ESTOC</v>
          </cell>
          <cell r="C611" t="str">
            <v>Paper</v>
          </cell>
          <cell r="D611" t="str">
            <v>BASES PARA LA GESTIÓN ECONÓMICA Y GESTIÓN DEL PRESUPUESTO</v>
          </cell>
          <cell r="E611">
            <v>8</v>
          </cell>
          <cell r="F611">
            <v>2.1057000000000001</v>
          </cell>
          <cell r="G611">
            <v>16.850000000000001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8</v>
          </cell>
          <cell r="Q611">
            <v>16.850000000000001</v>
          </cell>
          <cell r="R611">
            <v>2.1057000000000001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8</v>
          </cell>
          <cell r="AA611">
            <v>16.850000000000001</v>
          </cell>
          <cell r="AB611">
            <v>8</v>
          </cell>
          <cell r="AC611">
            <v>16.850000000000001</v>
          </cell>
          <cell r="AD611">
            <v>0</v>
          </cell>
          <cell r="AE611">
            <v>0</v>
          </cell>
          <cell r="AF611">
            <v>0</v>
          </cell>
        </row>
        <row r="612">
          <cell r="A612" t="str">
            <v>PID_00141732</v>
          </cell>
          <cell r="B612" t="str">
            <v>INV-OPR-ESTOC</v>
          </cell>
          <cell r="C612" t="str">
            <v>Paper</v>
          </cell>
          <cell r="D612" t="str">
            <v xml:space="preserve">GUIA D'AVALUACIÓ PSICOLÒGICA 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</row>
        <row r="613">
          <cell r="A613" t="str">
            <v>PID_00141744</v>
          </cell>
          <cell r="B613" t="str">
            <v>INV-OPR-ESTOC</v>
          </cell>
          <cell r="C613" t="str">
            <v>Paper</v>
          </cell>
          <cell r="D613" t="str">
            <v>GESTIÓN DE LOS SERVICIOS GENERALES HOSPITALARIOS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6</v>
          </cell>
          <cell r="J613">
            <v>0</v>
          </cell>
          <cell r="K613">
            <v>0</v>
          </cell>
          <cell r="L613">
            <v>2</v>
          </cell>
          <cell r="M613">
            <v>6</v>
          </cell>
          <cell r="N613">
            <v>35.6</v>
          </cell>
          <cell r="O613">
            <v>5.9328000000000003</v>
          </cell>
          <cell r="P613">
            <v>8</v>
          </cell>
          <cell r="Q613">
            <v>35.6</v>
          </cell>
          <cell r="R613">
            <v>4.4496000000000002</v>
          </cell>
          <cell r="S613">
            <v>0</v>
          </cell>
          <cell r="T613">
            <v>3</v>
          </cell>
          <cell r="U613">
            <v>0</v>
          </cell>
          <cell r="V613">
            <v>0</v>
          </cell>
          <cell r="W613">
            <v>3</v>
          </cell>
          <cell r="X613">
            <v>0.375</v>
          </cell>
          <cell r="Y613">
            <v>13.35</v>
          </cell>
          <cell r="Z613">
            <v>5</v>
          </cell>
          <cell r="AA613">
            <v>22.25</v>
          </cell>
          <cell r="AB613">
            <v>4</v>
          </cell>
          <cell r="AC613">
            <v>17.8</v>
          </cell>
          <cell r="AD613">
            <v>-1</v>
          </cell>
          <cell r="AE613">
            <v>-4.45</v>
          </cell>
          <cell r="AF613">
            <v>1</v>
          </cell>
        </row>
        <row r="614">
          <cell r="A614" t="str">
            <v>PID_00141748</v>
          </cell>
          <cell r="B614" t="str">
            <v>INV-OPR-ESTOC</v>
          </cell>
          <cell r="C614" t="str">
            <v>Paper</v>
          </cell>
          <cell r="D614" t="str">
            <v xml:space="preserve">PRINCIPIS D'INTERVENCIÓ EN EDUCACIÓ </v>
          </cell>
          <cell r="E614">
            <v>12</v>
          </cell>
          <cell r="F614">
            <v>4.2561</v>
          </cell>
          <cell r="G614">
            <v>51.07</v>
          </cell>
          <cell r="H614">
            <v>0</v>
          </cell>
          <cell r="I614">
            <v>0</v>
          </cell>
          <cell r="J614">
            <v>0</v>
          </cell>
          <cell r="K614">
            <v>10</v>
          </cell>
          <cell r="L614">
            <v>0</v>
          </cell>
          <cell r="M614">
            <v>10</v>
          </cell>
          <cell r="N614">
            <v>42.56</v>
          </cell>
          <cell r="O614">
            <v>4.2561999999999998</v>
          </cell>
          <cell r="P614">
            <v>22</v>
          </cell>
          <cell r="Q614">
            <v>93.64</v>
          </cell>
          <cell r="R614">
            <v>4.2561999999999998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22</v>
          </cell>
          <cell r="AA614">
            <v>93.64</v>
          </cell>
          <cell r="AB614">
            <v>22</v>
          </cell>
          <cell r="AC614">
            <v>93.64</v>
          </cell>
          <cell r="AD614">
            <v>0</v>
          </cell>
          <cell r="AE614">
            <v>0</v>
          </cell>
          <cell r="AF614">
            <v>0</v>
          </cell>
        </row>
        <row r="615">
          <cell r="A615" t="str">
            <v>PID_00141763</v>
          </cell>
          <cell r="B615" t="str">
            <v>INV-OPR-ESTOC</v>
          </cell>
          <cell r="C615" t="str">
            <v>Paper</v>
          </cell>
          <cell r="D615" t="str">
            <v>PRINCIPIOS DE INTERVENCIÓN EN EDUCACIÓN</v>
          </cell>
          <cell r="E615">
            <v>14</v>
          </cell>
          <cell r="F615">
            <v>4.3654999999999999</v>
          </cell>
          <cell r="G615">
            <v>61.12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14</v>
          </cell>
          <cell r="Q615">
            <v>61.12</v>
          </cell>
          <cell r="R615">
            <v>4.3654999999999999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14</v>
          </cell>
          <cell r="AA615">
            <v>61.12</v>
          </cell>
          <cell r="AB615">
            <v>14</v>
          </cell>
          <cell r="AC615">
            <v>61.12</v>
          </cell>
          <cell r="AD615">
            <v>0</v>
          </cell>
          <cell r="AE615">
            <v>0</v>
          </cell>
          <cell r="AF615">
            <v>0</v>
          </cell>
        </row>
        <row r="616">
          <cell r="A616" t="str">
            <v>PID_00141782</v>
          </cell>
          <cell r="B616" t="str">
            <v>INV-OPR-ESTOC</v>
          </cell>
          <cell r="C616" t="str">
            <v>Paper</v>
          </cell>
          <cell r="D616" t="str">
            <v>SOCIOPSICOLOGIA DEL TREBALL</v>
          </cell>
          <cell r="E616">
            <v>29</v>
          </cell>
          <cell r="F616">
            <v>5.6131000000000002</v>
          </cell>
          <cell r="G616">
            <v>162.78</v>
          </cell>
          <cell r="H616">
            <v>0</v>
          </cell>
          <cell r="I616">
            <v>0</v>
          </cell>
          <cell r="J616">
            <v>0</v>
          </cell>
          <cell r="K616">
            <v>80</v>
          </cell>
          <cell r="L616">
            <v>0</v>
          </cell>
          <cell r="M616">
            <v>80</v>
          </cell>
          <cell r="N616">
            <v>451.3</v>
          </cell>
          <cell r="O616">
            <v>5.6412000000000004</v>
          </cell>
          <cell r="P616">
            <v>109</v>
          </cell>
          <cell r="Q616">
            <v>614.08000000000004</v>
          </cell>
          <cell r="R616">
            <v>5.6337000000000002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109</v>
          </cell>
          <cell r="AA616">
            <v>614.08000000000004</v>
          </cell>
          <cell r="AB616">
            <v>109</v>
          </cell>
          <cell r="AC616">
            <v>614.08000000000004</v>
          </cell>
          <cell r="AD616">
            <v>0</v>
          </cell>
          <cell r="AE616">
            <v>0</v>
          </cell>
          <cell r="AF616">
            <v>0</v>
          </cell>
        </row>
        <row r="617">
          <cell r="A617" t="str">
            <v>PID_00141806</v>
          </cell>
          <cell r="B617" t="str">
            <v>INV-OPR-ESTOC</v>
          </cell>
          <cell r="C617" t="str">
            <v>Paper</v>
          </cell>
          <cell r="D617" t="str">
            <v xml:space="preserve">SOCIOPSICOLOGÍA DEL TRABAJO </v>
          </cell>
          <cell r="E617">
            <v>33</v>
          </cell>
          <cell r="F617">
            <v>5.8597999999999999</v>
          </cell>
          <cell r="G617">
            <v>193.37</v>
          </cell>
          <cell r="H617">
            <v>0</v>
          </cell>
          <cell r="I617">
            <v>0</v>
          </cell>
          <cell r="J617">
            <v>0</v>
          </cell>
          <cell r="K617">
            <v>10</v>
          </cell>
          <cell r="L617">
            <v>0</v>
          </cell>
          <cell r="M617">
            <v>10</v>
          </cell>
          <cell r="N617">
            <v>58.6</v>
          </cell>
          <cell r="O617">
            <v>5.8598999999999997</v>
          </cell>
          <cell r="P617">
            <v>43</v>
          </cell>
          <cell r="Q617">
            <v>251.97</v>
          </cell>
          <cell r="R617">
            <v>5.8597999999999999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43</v>
          </cell>
          <cell r="AA617">
            <v>251.97</v>
          </cell>
          <cell r="AB617">
            <v>43</v>
          </cell>
          <cell r="AC617">
            <v>251.97</v>
          </cell>
          <cell r="AD617">
            <v>0</v>
          </cell>
          <cell r="AE617">
            <v>0</v>
          </cell>
          <cell r="AF617">
            <v>0</v>
          </cell>
        </row>
        <row r="618">
          <cell r="A618" t="str">
            <v>PID_00141828</v>
          </cell>
          <cell r="B618" t="str">
            <v>INV-OPR-ESTOC</v>
          </cell>
          <cell r="C618" t="str">
            <v>Paper</v>
          </cell>
          <cell r="D618" t="str">
            <v>AVALUACIÓ I INTERVENCIÓ SOCIAL</v>
          </cell>
          <cell r="E618">
            <v>3</v>
          </cell>
          <cell r="F618">
            <v>7.0260999999999996</v>
          </cell>
          <cell r="G618">
            <v>21.08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3</v>
          </cell>
          <cell r="Q618">
            <v>21.08</v>
          </cell>
          <cell r="R618">
            <v>7.0260999999999996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3</v>
          </cell>
          <cell r="AA618">
            <v>21.08</v>
          </cell>
          <cell r="AB618">
            <v>3</v>
          </cell>
          <cell r="AC618">
            <v>21.08</v>
          </cell>
          <cell r="AD618">
            <v>0</v>
          </cell>
          <cell r="AE618">
            <v>0</v>
          </cell>
          <cell r="AF618">
            <v>0</v>
          </cell>
        </row>
        <row r="619">
          <cell r="A619" t="str">
            <v>PID_00141841</v>
          </cell>
          <cell r="B619" t="str">
            <v>INV-OPR-ESTOC</v>
          </cell>
          <cell r="C619" t="str">
            <v>Paper</v>
          </cell>
          <cell r="D619" t="str">
            <v>EVALUACIÓN E INTERVENCIÓN SOCIAL</v>
          </cell>
          <cell r="E619">
            <v>8</v>
          </cell>
          <cell r="F619">
            <v>7.2083000000000004</v>
          </cell>
          <cell r="G619">
            <v>57.67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8</v>
          </cell>
          <cell r="Q619">
            <v>57.67</v>
          </cell>
          <cell r="R619">
            <v>7.2083000000000004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8</v>
          </cell>
          <cell r="AA619">
            <v>57.67</v>
          </cell>
          <cell r="AB619">
            <v>8</v>
          </cell>
          <cell r="AC619">
            <v>57.67</v>
          </cell>
          <cell r="AD619">
            <v>0</v>
          </cell>
          <cell r="AE619">
            <v>0</v>
          </cell>
          <cell r="AF619">
            <v>0</v>
          </cell>
        </row>
        <row r="620">
          <cell r="A620" t="str">
            <v>PID_00141867</v>
          </cell>
          <cell r="B620" t="str">
            <v>INV-OPR-ESTOC</v>
          </cell>
          <cell r="C620" t="str">
            <v>Paper</v>
          </cell>
          <cell r="D620" t="str">
            <v>GUIONIZACIÓN DE INTERACTIVOS MULTIMEDIA</v>
          </cell>
          <cell r="E620">
            <v>4</v>
          </cell>
          <cell r="F620">
            <v>2.2667999999999999</v>
          </cell>
          <cell r="G620">
            <v>9.07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4</v>
          </cell>
          <cell r="Q620">
            <v>9.07</v>
          </cell>
          <cell r="R620">
            <v>2.2667999999999999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4</v>
          </cell>
          <cell r="AA620">
            <v>9.07</v>
          </cell>
          <cell r="AB620">
            <v>4</v>
          </cell>
          <cell r="AC620">
            <v>9.07</v>
          </cell>
          <cell r="AD620">
            <v>0</v>
          </cell>
          <cell r="AE620">
            <v>0</v>
          </cell>
          <cell r="AF620">
            <v>0</v>
          </cell>
        </row>
        <row r="621">
          <cell r="A621" t="str">
            <v>PID_00141899</v>
          </cell>
          <cell r="B621" t="str">
            <v>INV-OPR-ESTOC</v>
          </cell>
          <cell r="C621" t="str">
            <v>Paper</v>
          </cell>
          <cell r="D621" t="str">
            <v>GESTIÓN DE LOS PROCESOS ASISTENCIALES</v>
          </cell>
          <cell r="E621">
            <v>11</v>
          </cell>
          <cell r="F621">
            <v>4.7298999999999998</v>
          </cell>
          <cell r="G621">
            <v>52.03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2</v>
          </cell>
          <cell r="M621">
            <v>0</v>
          </cell>
          <cell r="N621">
            <v>0</v>
          </cell>
          <cell r="O621">
            <v>0</v>
          </cell>
          <cell r="P621">
            <v>13</v>
          </cell>
          <cell r="Q621">
            <v>52.03</v>
          </cell>
          <cell r="R621">
            <v>4.0023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13</v>
          </cell>
          <cell r="AA621">
            <v>52.03</v>
          </cell>
          <cell r="AB621">
            <v>13</v>
          </cell>
          <cell r="AC621">
            <v>52.03</v>
          </cell>
          <cell r="AD621">
            <v>0</v>
          </cell>
          <cell r="AE621">
            <v>0</v>
          </cell>
          <cell r="AF621">
            <v>0</v>
          </cell>
        </row>
        <row r="622">
          <cell r="A622" t="str">
            <v>PID_00141902</v>
          </cell>
          <cell r="B622" t="str">
            <v>INV-OPR-ESTOC</v>
          </cell>
          <cell r="C622" t="str">
            <v>Paper</v>
          </cell>
          <cell r="D622" t="str">
            <v>GESTIÓN DE LOS PROCESOS DE SOPORTE ASISTENCIAL</v>
          </cell>
          <cell r="E622">
            <v>40</v>
          </cell>
          <cell r="F622">
            <v>6.7344999999999997</v>
          </cell>
          <cell r="G622">
            <v>269.38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2</v>
          </cell>
          <cell r="M622">
            <v>0</v>
          </cell>
          <cell r="N622">
            <v>0</v>
          </cell>
          <cell r="O622">
            <v>0</v>
          </cell>
          <cell r="P622">
            <v>42</v>
          </cell>
          <cell r="Q622">
            <v>269.38</v>
          </cell>
          <cell r="R622">
            <v>6.4138000000000002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42</v>
          </cell>
          <cell r="AA622">
            <v>269.38</v>
          </cell>
          <cell r="AB622">
            <v>41</v>
          </cell>
          <cell r="AC622">
            <v>262.97000000000003</v>
          </cell>
          <cell r="AD622">
            <v>-1</v>
          </cell>
          <cell r="AE622">
            <v>-6.41</v>
          </cell>
          <cell r="AF622">
            <v>1</v>
          </cell>
        </row>
        <row r="623">
          <cell r="A623" t="str">
            <v>PID_00141905</v>
          </cell>
          <cell r="B623" t="str">
            <v>INV-OPR-ESTOC</v>
          </cell>
          <cell r="C623" t="str">
            <v>Paper</v>
          </cell>
          <cell r="D623" t="str">
            <v>CONTEXTO HISTÓRICO, ANTROPOLÓGICO Y FILOSÓFICO DEL TRABAJO SOCIAL SANITARIO</v>
          </cell>
          <cell r="E623">
            <v>3</v>
          </cell>
          <cell r="F623">
            <v>2.8347000000000002</v>
          </cell>
          <cell r="G623">
            <v>8.5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1</v>
          </cell>
          <cell r="M623">
            <v>0</v>
          </cell>
          <cell r="N623">
            <v>0</v>
          </cell>
          <cell r="O623">
            <v>0</v>
          </cell>
          <cell r="P623">
            <v>4</v>
          </cell>
          <cell r="Q623">
            <v>8.5</v>
          </cell>
          <cell r="R623">
            <v>2.1259999999999999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4</v>
          </cell>
          <cell r="AA623">
            <v>8.5</v>
          </cell>
          <cell r="AB623">
            <v>4</v>
          </cell>
          <cell r="AC623">
            <v>8.5</v>
          </cell>
          <cell r="AD623">
            <v>0</v>
          </cell>
          <cell r="AE623">
            <v>0</v>
          </cell>
          <cell r="AF623">
            <v>0</v>
          </cell>
        </row>
        <row r="624">
          <cell r="A624" t="str">
            <v>PID_00141908</v>
          </cell>
          <cell r="B624" t="str">
            <v>INV-OPR-ESTOC</v>
          </cell>
          <cell r="C624" t="str">
            <v>Paper</v>
          </cell>
          <cell r="D624" t="str">
            <v>MARCO TEÓRICO DEL TRABAJO SOCIAL SANITARIO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4</v>
          </cell>
          <cell r="M624">
            <v>0</v>
          </cell>
          <cell r="N624">
            <v>0</v>
          </cell>
          <cell r="O624">
            <v>0</v>
          </cell>
          <cell r="P624">
            <v>4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4</v>
          </cell>
          <cell r="AA624">
            <v>0</v>
          </cell>
          <cell r="AB624">
            <v>4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</row>
        <row r="625">
          <cell r="A625" t="str">
            <v>PID_00141911</v>
          </cell>
          <cell r="B625" t="str">
            <v>INV-OPR-ESTOC</v>
          </cell>
          <cell r="C625" t="str">
            <v>Paper</v>
          </cell>
          <cell r="D625" t="str">
            <v>HISTORIA Y EVOLUCIÓN DE LOS CENTROS SANITARIOS. DEFINICIÓN, CLASIFICACIÓN Y CARACTERÍSTICAS</v>
          </cell>
          <cell r="E625">
            <v>1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1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1</v>
          </cell>
          <cell r="AA625">
            <v>0</v>
          </cell>
          <cell r="AB625">
            <v>1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</row>
        <row r="626">
          <cell r="A626" t="str">
            <v>PID_00141914</v>
          </cell>
          <cell r="B626" t="str">
            <v>INV-OPR-ESTOC</v>
          </cell>
          <cell r="C626" t="str">
            <v>Paper</v>
          </cell>
          <cell r="D626" t="str">
            <v>ARQUITECTURA Y FUNCIONALIDAD, ESTRATEGIAS, PROPORCIONES, DIMENSIONADO Y RELACIÓN CON EL URBANISMO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</row>
        <row r="627">
          <cell r="A627" t="str">
            <v>PID_00141917</v>
          </cell>
          <cell r="B627" t="str">
            <v>INV-OPR-ESTOC</v>
          </cell>
          <cell r="C627" t="str">
            <v>Paper</v>
          </cell>
          <cell r="D627" t="str">
            <v>EL HOSPITAL, ORGANIZACIÓN INTERNA, LAS ZONAS, DESCRIPCIÓN Y TENDENCIA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</row>
        <row r="628">
          <cell r="A628" t="str">
            <v>PID_00141931</v>
          </cell>
          <cell r="B628" t="str">
            <v>INV-OPR-ESTOC</v>
          </cell>
          <cell r="C628" t="str">
            <v>Paper</v>
          </cell>
          <cell r="D628" t="str">
            <v>GESTIÓN SANITARIA, DERECHO SANITARIO, ÉTICA PROFESIONAL EN TRABAJO SOCIAL SANITARIO</v>
          </cell>
          <cell r="E628">
            <v>3</v>
          </cell>
          <cell r="F628">
            <v>4.0010000000000003</v>
          </cell>
          <cell r="G628">
            <v>12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3</v>
          </cell>
          <cell r="M628">
            <v>0</v>
          </cell>
          <cell r="N628">
            <v>0</v>
          </cell>
          <cell r="O628">
            <v>0</v>
          </cell>
          <cell r="P628">
            <v>6</v>
          </cell>
          <cell r="Q628">
            <v>12</v>
          </cell>
          <cell r="R628">
            <v>2.0005000000000002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6</v>
          </cell>
          <cell r="AA628">
            <v>12</v>
          </cell>
          <cell r="AB628">
            <v>6</v>
          </cell>
          <cell r="AC628">
            <v>12</v>
          </cell>
          <cell r="AD628">
            <v>0</v>
          </cell>
          <cell r="AE628">
            <v>0</v>
          </cell>
          <cell r="AF628">
            <v>0</v>
          </cell>
        </row>
        <row r="629">
          <cell r="A629" t="str">
            <v>PID_00141937</v>
          </cell>
          <cell r="B629" t="str">
            <v>INV-OPR-ESTOC</v>
          </cell>
          <cell r="C629" t="str">
            <v>Paper</v>
          </cell>
          <cell r="D629" t="str">
            <v>DIRECTRICES DE DISEÑO Y ESPECIFICACIONES TÉCNICAS</v>
          </cell>
          <cell r="E629">
            <v>29</v>
          </cell>
          <cell r="F629">
            <v>2.6160000000000001</v>
          </cell>
          <cell r="G629">
            <v>75.86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2</v>
          </cell>
          <cell r="M629">
            <v>0</v>
          </cell>
          <cell r="N629">
            <v>0</v>
          </cell>
          <cell r="O629">
            <v>0</v>
          </cell>
          <cell r="P629">
            <v>31</v>
          </cell>
          <cell r="Q629">
            <v>75.86</v>
          </cell>
          <cell r="R629">
            <v>2.4472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31</v>
          </cell>
          <cell r="AA629">
            <v>75.86</v>
          </cell>
          <cell r="AB629">
            <v>31</v>
          </cell>
          <cell r="AC629">
            <v>75.86</v>
          </cell>
          <cell r="AD629">
            <v>0</v>
          </cell>
          <cell r="AE629">
            <v>0</v>
          </cell>
          <cell r="AF629">
            <v>0</v>
          </cell>
        </row>
        <row r="630">
          <cell r="A630" t="str">
            <v>PID_00141940</v>
          </cell>
          <cell r="B630" t="str">
            <v>INV-OPR-ESTOC</v>
          </cell>
          <cell r="C630" t="str">
            <v>Paper</v>
          </cell>
          <cell r="D630" t="str">
            <v>INSTALACIONES DE AGUA Y CLIMA</v>
          </cell>
          <cell r="E630">
            <v>1</v>
          </cell>
          <cell r="F630">
            <v>2.6524000000000001</v>
          </cell>
          <cell r="G630">
            <v>2.65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1</v>
          </cell>
          <cell r="M630">
            <v>0</v>
          </cell>
          <cell r="N630">
            <v>0</v>
          </cell>
          <cell r="O630">
            <v>0</v>
          </cell>
          <cell r="P630">
            <v>2</v>
          </cell>
          <cell r="Q630">
            <v>2.65</v>
          </cell>
          <cell r="R630">
            <v>1.3262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2</v>
          </cell>
          <cell r="AA630">
            <v>2.65</v>
          </cell>
          <cell r="AB630">
            <v>2</v>
          </cell>
          <cell r="AC630">
            <v>2.65</v>
          </cell>
          <cell r="AD630">
            <v>0</v>
          </cell>
          <cell r="AE630">
            <v>0</v>
          </cell>
          <cell r="AF630">
            <v>0</v>
          </cell>
        </row>
        <row r="631">
          <cell r="A631" t="str">
            <v>PID_00141943</v>
          </cell>
          <cell r="B631" t="str">
            <v>INV-OPR-ESTOC</v>
          </cell>
          <cell r="C631" t="str">
            <v>Paper</v>
          </cell>
          <cell r="D631" t="str">
            <v>INSTALACIONES ELÉCTRICAS PARA CENTROS SANITARIOS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24</v>
          </cell>
          <cell r="J631">
            <v>0</v>
          </cell>
          <cell r="K631">
            <v>0</v>
          </cell>
          <cell r="L631">
            <v>0</v>
          </cell>
          <cell r="M631">
            <v>24</v>
          </cell>
          <cell r="N631">
            <v>69.84</v>
          </cell>
          <cell r="O631">
            <v>2.91</v>
          </cell>
          <cell r="P631">
            <v>24</v>
          </cell>
          <cell r="Q631">
            <v>69.84</v>
          </cell>
          <cell r="R631">
            <v>2.91</v>
          </cell>
          <cell r="S631">
            <v>0</v>
          </cell>
          <cell r="T631">
            <v>20</v>
          </cell>
          <cell r="U631">
            <v>0</v>
          </cell>
          <cell r="V631">
            <v>0</v>
          </cell>
          <cell r="W631">
            <v>20</v>
          </cell>
          <cell r="X631">
            <v>0.83333333333333304</v>
          </cell>
          <cell r="Y631">
            <v>58.2</v>
          </cell>
          <cell r="Z631">
            <v>4</v>
          </cell>
          <cell r="AA631">
            <v>11.64</v>
          </cell>
          <cell r="AB631">
            <v>4</v>
          </cell>
          <cell r="AC631">
            <v>11.64</v>
          </cell>
          <cell r="AD631">
            <v>0</v>
          </cell>
          <cell r="AE631">
            <v>0</v>
          </cell>
          <cell r="AF631">
            <v>0</v>
          </cell>
        </row>
        <row r="632">
          <cell r="A632" t="str">
            <v>PID_00141946</v>
          </cell>
          <cell r="B632" t="str">
            <v>INV-OPR-ESTOC</v>
          </cell>
          <cell r="C632" t="str">
            <v>Paper</v>
          </cell>
          <cell r="D632" t="str">
            <v>TICS APLICADAS AL HOSPITAL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24</v>
          </cell>
          <cell r="K632">
            <v>0</v>
          </cell>
          <cell r="L632">
            <v>0</v>
          </cell>
          <cell r="M632">
            <v>24</v>
          </cell>
          <cell r="N632">
            <v>61.92</v>
          </cell>
          <cell r="O632">
            <v>2.58</v>
          </cell>
          <cell r="P632">
            <v>24</v>
          </cell>
          <cell r="Q632">
            <v>61.92</v>
          </cell>
          <cell r="R632">
            <v>2.58</v>
          </cell>
          <cell r="S632">
            <v>0</v>
          </cell>
          <cell r="T632">
            <v>0</v>
          </cell>
          <cell r="U632">
            <v>20</v>
          </cell>
          <cell r="V632">
            <v>0</v>
          </cell>
          <cell r="W632">
            <v>20</v>
          </cell>
          <cell r="X632">
            <v>0.83333333333333304</v>
          </cell>
          <cell r="Y632">
            <v>51.6</v>
          </cell>
          <cell r="Z632">
            <v>4</v>
          </cell>
          <cell r="AA632">
            <v>10.32</v>
          </cell>
          <cell r="AB632">
            <v>4</v>
          </cell>
          <cell r="AC632">
            <v>10.32</v>
          </cell>
          <cell r="AD632">
            <v>0</v>
          </cell>
          <cell r="AE632">
            <v>0</v>
          </cell>
          <cell r="AF632">
            <v>0</v>
          </cell>
        </row>
        <row r="633">
          <cell r="A633" t="str">
            <v>PID_00141949</v>
          </cell>
          <cell r="B633" t="str">
            <v>INV-OPR-ESTOC</v>
          </cell>
          <cell r="C633" t="str">
            <v>Paper</v>
          </cell>
          <cell r="D633" t="str">
            <v>SISTEMAS ESPECIALES DE GASES MEDICINALES, CONTRA INCENDIOS, SEGURIDAD Y TRANSPORTE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24</v>
          </cell>
          <cell r="K633">
            <v>0</v>
          </cell>
          <cell r="L633">
            <v>0</v>
          </cell>
          <cell r="M633">
            <v>24</v>
          </cell>
          <cell r="N633">
            <v>36.54</v>
          </cell>
          <cell r="O633">
            <v>1.5226</v>
          </cell>
          <cell r="P633">
            <v>24</v>
          </cell>
          <cell r="Q633">
            <v>36.54</v>
          </cell>
          <cell r="R633">
            <v>1.5226</v>
          </cell>
          <cell r="S633">
            <v>0</v>
          </cell>
          <cell r="T633">
            <v>0</v>
          </cell>
          <cell r="U633">
            <v>21</v>
          </cell>
          <cell r="V633">
            <v>0</v>
          </cell>
          <cell r="W633">
            <v>21</v>
          </cell>
          <cell r="X633">
            <v>0.875</v>
          </cell>
          <cell r="Y633">
            <v>31.97</v>
          </cell>
          <cell r="Z633">
            <v>3</v>
          </cell>
          <cell r="AA633">
            <v>4.57</v>
          </cell>
          <cell r="AB633">
            <v>3</v>
          </cell>
          <cell r="AC633">
            <v>4.57</v>
          </cell>
          <cell r="AD633">
            <v>0</v>
          </cell>
          <cell r="AE633">
            <v>0</v>
          </cell>
          <cell r="AF633">
            <v>0</v>
          </cell>
        </row>
        <row r="634">
          <cell r="A634" t="str">
            <v>PID_00141951</v>
          </cell>
          <cell r="B634" t="str">
            <v>INV-OPR-ESTOC</v>
          </cell>
          <cell r="C634" t="str">
            <v>Paper</v>
          </cell>
          <cell r="D634" t="str">
            <v>HISTÒRIA DE L'ÀSIA ORIENTAL II: ELS SEGLES XIX I XX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</row>
        <row r="635">
          <cell r="A635" t="str">
            <v>PID_00141954</v>
          </cell>
          <cell r="B635" t="str">
            <v>INV-OPR-ESTOC</v>
          </cell>
          <cell r="C635" t="str">
            <v>Cd-Rom</v>
          </cell>
          <cell r="D635" t="str">
            <v>FONAMENTS DE MÀRQUETING</v>
          </cell>
          <cell r="E635">
            <v>184</v>
          </cell>
          <cell r="F635">
            <v>1.8778999999999999</v>
          </cell>
          <cell r="G635">
            <v>345.53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184</v>
          </cell>
          <cell r="Q635">
            <v>345.53</v>
          </cell>
          <cell r="R635">
            <v>1.8778999999999999</v>
          </cell>
          <cell r="S635">
            <v>0</v>
          </cell>
          <cell r="T635">
            <v>1</v>
          </cell>
          <cell r="U635">
            <v>0</v>
          </cell>
          <cell r="V635">
            <v>0</v>
          </cell>
          <cell r="W635">
            <v>1</v>
          </cell>
          <cell r="X635">
            <v>5.4347826086955653E-3</v>
          </cell>
          <cell r="Y635">
            <v>1.88</v>
          </cell>
          <cell r="Z635">
            <v>183</v>
          </cell>
          <cell r="AA635">
            <v>343.65</v>
          </cell>
          <cell r="AB635">
            <v>183</v>
          </cell>
          <cell r="AC635">
            <v>343.65</v>
          </cell>
          <cell r="AD635">
            <v>0</v>
          </cell>
          <cell r="AE635">
            <v>0</v>
          </cell>
          <cell r="AF635">
            <v>0</v>
          </cell>
        </row>
        <row r="636">
          <cell r="A636" t="str">
            <v>PID_00141956</v>
          </cell>
          <cell r="B636" t="str">
            <v>INV-OPR-ESTOC</v>
          </cell>
          <cell r="C636" t="str">
            <v>Paper</v>
          </cell>
          <cell r="D636" t="str">
            <v>FONAMENTS DE MÀRQUETING</v>
          </cell>
          <cell r="E636">
            <v>13</v>
          </cell>
          <cell r="F636">
            <v>7.3680000000000003</v>
          </cell>
          <cell r="G636">
            <v>95.78</v>
          </cell>
          <cell r="H636">
            <v>0</v>
          </cell>
          <cell r="I636">
            <v>0</v>
          </cell>
          <cell r="J636">
            <v>0</v>
          </cell>
          <cell r="K636">
            <v>220</v>
          </cell>
          <cell r="L636">
            <v>0</v>
          </cell>
          <cell r="M636">
            <v>220</v>
          </cell>
          <cell r="N636">
            <v>1625.96</v>
          </cell>
          <cell r="O636">
            <v>7.3906999999999998</v>
          </cell>
          <cell r="P636">
            <v>233</v>
          </cell>
          <cell r="Q636">
            <v>1721.74</v>
          </cell>
          <cell r="R636">
            <v>7.3895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233</v>
          </cell>
          <cell r="AA636">
            <v>1721.74</v>
          </cell>
          <cell r="AB636">
            <v>233</v>
          </cell>
          <cell r="AC636">
            <v>1721.74</v>
          </cell>
          <cell r="AD636">
            <v>0</v>
          </cell>
          <cell r="AE636">
            <v>0</v>
          </cell>
          <cell r="AF636">
            <v>0</v>
          </cell>
        </row>
        <row r="637">
          <cell r="A637" t="str">
            <v>PID_00141977</v>
          </cell>
          <cell r="B637" t="str">
            <v>INV-OPR-ESTOC</v>
          </cell>
          <cell r="C637" t="str">
            <v>Paper</v>
          </cell>
          <cell r="D637" t="str">
            <v>HISTORIA DE ASIA ORIENTAL II: LOS SIGLOS XIX Y XX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</row>
        <row r="638">
          <cell r="A638" t="str">
            <v>PID_00142009</v>
          </cell>
          <cell r="B638" t="str">
            <v>INV-OPR-ESTOC</v>
          </cell>
          <cell r="C638" t="str">
            <v>Cd-Rom</v>
          </cell>
          <cell r="D638" t="str">
            <v>FUNDAMENTOS DE MARKETING</v>
          </cell>
          <cell r="E638">
            <v>57</v>
          </cell>
          <cell r="F638">
            <v>1.95</v>
          </cell>
          <cell r="G638">
            <v>111.15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57</v>
          </cell>
          <cell r="Q638">
            <v>111.15</v>
          </cell>
          <cell r="R638">
            <v>1.95</v>
          </cell>
          <cell r="S638">
            <v>0</v>
          </cell>
          <cell r="T638">
            <v>1</v>
          </cell>
          <cell r="U638">
            <v>0</v>
          </cell>
          <cell r="V638">
            <v>0</v>
          </cell>
          <cell r="W638">
            <v>1</v>
          </cell>
          <cell r="X638">
            <v>1.7543859649122862E-2</v>
          </cell>
          <cell r="Y638">
            <v>1.95</v>
          </cell>
          <cell r="Z638">
            <v>56</v>
          </cell>
          <cell r="AA638">
            <v>109.2</v>
          </cell>
          <cell r="AB638">
            <v>56</v>
          </cell>
          <cell r="AC638">
            <v>109.2</v>
          </cell>
          <cell r="AD638">
            <v>0</v>
          </cell>
          <cell r="AE638">
            <v>0</v>
          </cell>
          <cell r="AF638">
            <v>0</v>
          </cell>
        </row>
        <row r="639">
          <cell r="A639" t="str">
            <v>PID_00142011</v>
          </cell>
          <cell r="B639" t="str">
            <v>INV-OPR-ESTOC</v>
          </cell>
          <cell r="C639" t="str">
            <v>Paper</v>
          </cell>
          <cell r="D639" t="str">
            <v>FUNDAMENTOS DE MARKETING</v>
          </cell>
          <cell r="E639">
            <v>87</v>
          </cell>
          <cell r="F639">
            <v>7.5</v>
          </cell>
          <cell r="G639">
            <v>652.5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87</v>
          </cell>
          <cell r="Q639">
            <v>652.5</v>
          </cell>
          <cell r="R639">
            <v>7.5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87</v>
          </cell>
          <cell r="AA639">
            <v>652.5</v>
          </cell>
          <cell r="AB639">
            <v>87</v>
          </cell>
          <cell r="AC639">
            <v>652.5</v>
          </cell>
          <cell r="AD639">
            <v>0</v>
          </cell>
          <cell r="AE639">
            <v>0</v>
          </cell>
          <cell r="AF639">
            <v>0</v>
          </cell>
        </row>
        <row r="640">
          <cell r="A640" t="str">
            <v>PID_00142039</v>
          </cell>
          <cell r="B640" t="str">
            <v>INV-OPR-ESTOC</v>
          </cell>
          <cell r="C640" t="str">
            <v>Paper</v>
          </cell>
          <cell r="D640" t="str">
            <v>OPERACIONS I PROCESSOS DE PRODUCCIÓ EN TURISME</v>
          </cell>
          <cell r="E640">
            <v>65</v>
          </cell>
          <cell r="F640">
            <v>4.4771000000000001</v>
          </cell>
          <cell r="G640">
            <v>291.01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65</v>
          </cell>
          <cell r="Q640">
            <v>291.01</v>
          </cell>
          <cell r="R640">
            <v>4.4771000000000001</v>
          </cell>
          <cell r="S640">
            <v>0</v>
          </cell>
          <cell r="T640">
            <v>1</v>
          </cell>
          <cell r="U640">
            <v>0</v>
          </cell>
          <cell r="V640">
            <v>0</v>
          </cell>
          <cell r="W640">
            <v>1</v>
          </cell>
          <cell r="X640">
            <v>1.538461538461533E-2</v>
          </cell>
          <cell r="Y640">
            <v>4.4800000000000004</v>
          </cell>
          <cell r="Z640">
            <v>64</v>
          </cell>
          <cell r="AA640">
            <v>286.52999999999997</v>
          </cell>
          <cell r="AB640">
            <v>64</v>
          </cell>
          <cell r="AC640">
            <v>286.52999999999997</v>
          </cell>
          <cell r="AD640">
            <v>0</v>
          </cell>
          <cell r="AE640">
            <v>0</v>
          </cell>
          <cell r="AF640">
            <v>0</v>
          </cell>
        </row>
        <row r="641">
          <cell r="A641" t="str">
            <v>PID_00142048</v>
          </cell>
          <cell r="B641" t="str">
            <v>INV-OPR-ESTOC</v>
          </cell>
          <cell r="C641" t="str">
            <v>Paper</v>
          </cell>
          <cell r="D641" t="str">
            <v>OPERACIONES Y PROCESOS DE PRODUCCIÓN EN TURISMO</v>
          </cell>
          <cell r="E641">
            <v>36</v>
          </cell>
          <cell r="F641">
            <v>4.2797000000000001</v>
          </cell>
          <cell r="G641">
            <v>154.07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36</v>
          </cell>
          <cell r="Q641">
            <v>154.07</v>
          </cell>
          <cell r="R641">
            <v>4.2797000000000001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36</v>
          </cell>
          <cell r="AA641">
            <v>154.07</v>
          </cell>
          <cell r="AB641">
            <v>36</v>
          </cell>
          <cell r="AC641">
            <v>154.07</v>
          </cell>
          <cell r="AD641">
            <v>0</v>
          </cell>
          <cell r="AE641">
            <v>0</v>
          </cell>
          <cell r="AF641">
            <v>0</v>
          </cell>
        </row>
        <row r="642">
          <cell r="A642" t="str">
            <v>PID_00142056</v>
          </cell>
          <cell r="B642" t="str">
            <v>INV-OPR-ESTOC</v>
          </cell>
          <cell r="C642" t="str">
            <v>Paper</v>
          </cell>
          <cell r="D642" t="str">
            <v>ANÀLISI DELS ESTATS FINANCERS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</row>
        <row r="643">
          <cell r="A643" t="str">
            <v>PID_00142057</v>
          </cell>
          <cell r="B643" t="str">
            <v>INV-OPR-ESTOC</v>
          </cell>
          <cell r="C643" t="str">
            <v>Paper</v>
          </cell>
          <cell r="D643" t="str">
            <v>ANÀLISI DELS ESTATS FINANCERS</v>
          </cell>
          <cell r="E643">
            <v>339</v>
          </cell>
          <cell r="F643">
            <v>5.8846999999999996</v>
          </cell>
          <cell r="G643">
            <v>1994.91</v>
          </cell>
          <cell r="H643">
            <v>0</v>
          </cell>
          <cell r="I643">
            <v>0</v>
          </cell>
          <cell r="J643">
            <v>0</v>
          </cell>
          <cell r="K643">
            <v>140</v>
          </cell>
          <cell r="L643">
            <v>1</v>
          </cell>
          <cell r="M643">
            <v>140</v>
          </cell>
          <cell r="N643">
            <v>830.59</v>
          </cell>
          <cell r="O643">
            <v>5.9328000000000003</v>
          </cell>
          <cell r="P643">
            <v>480</v>
          </cell>
          <cell r="Q643">
            <v>2825.5</v>
          </cell>
          <cell r="R643">
            <v>5.8864999999999998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480</v>
          </cell>
          <cell r="AA643">
            <v>2825.5</v>
          </cell>
          <cell r="AB643">
            <v>479</v>
          </cell>
          <cell r="AC643">
            <v>2819.61</v>
          </cell>
          <cell r="AD643">
            <v>-1</v>
          </cell>
          <cell r="AE643">
            <v>-5.89</v>
          </cell>
          <cell r="AF643">
            <v>1</v>
          </cell>
        </row>
        <row r="644">
          <cell r="A644" t="str">
            <v>PID_00142078</v>
          </cell>
          <cell r="B644" t="str">
            <v>INV-OPR-ESTOC</v>
          </cell>
          <cell r="C644" t="str">
            <v>Paper</v>
          </cell>
          <cell r="D644" t="str">
            <v>ANÁLISIS DE LOS ESTADOS FINANCIEROS</v>
          </cell>
          <cell r="E644">
            <v>70</v>
          </cell>
          <cell r="F644">
            <v>5.9291</v>
          </cell>
          <cell r="G644">
            <v>415.04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1</v>
          </cell>
          <cell r="M644">
            <v>0</v>
          </cell>
          <cell r="N644">
            <v>0</v>
          </cell>
          <cell r="O644">
            <v>0</v>
          </cell>
          <cell r="P644">
            <v>71</v>
          </cell>
          <cell r="Q644">
            <v>415.04</v>
          </cell>
          <cell r="R644">
            <v>5.8456000000000001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71</v>
          </cell>
          <cell r="AA644">
            <v>415.04</v>
          </cell>
          <cell r="AB644">
            <v>71</v>
          </cell>
          <cell r="AC644">
            <v>415.04</v>
          </cell>
          <cell r="AD644">
            <v>0</v>
          </cell>
          <cell r="AE644">
            <v>0</v>
          </cell>
          <cell r="AF644">
            <v>0</v>
          </cell>
        </row>
        <row r="645">
          <cell r="A645" t="str">
            <v>PID_00142097</v>
          </cell>
          <cell r="B645" t="str">
            <v>INV-OPR-ESTOC</v>
          </cell>
          <cell r="C645" t="str">
            <v>Paper</v>
          </cell>
          <cell r="D645" t="str">
            <v>GUIA DE PSICOLGÍA DE LA PERSONALIDAD</v>
          </cell>
          <cell r="E645">
            <v>22</v>
          </cell>
          <cell r="F645">
            <v>3.1263000000000001</v>
          </cell>
          <cell r="G645">
            <v>68.78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2</v>
          </cell>
          <cell r="M645">
            <v>0</v>
          </cell>
          <cell r="N645">
            <v>0</v>
          </cell>
          <cell r="O645">
            <v>0</v>
          </cell>
          <cell r="P645">
            <v>24</v>
          </cell>
          <cell r="Q645">
            <v>68.78</v>
          </cell>
          <cell r="R645">
            <v>2.8656999999999999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24</v>
          </cell>
          <cell r="AA645">
            <v>68.78</v>
          </cell>
          <cell r="AB645">
            <v>24</v>
          </cell>
          <cell r="AC645">
            <v>68.78</v>
          </cell>
          <cell r="AD645">
            <v>0</v>
          </cell>
          <cell r="AE645">
            <v>0</v>
          </cell>
          <cell r="AF645">
            <v>0</v>
          </cell>
        </row>
        <row r="646">
          <cell r="A646" t="str">
            <v>PID_00142101</v>
          </cell>
          <cell r="B646" t="str">
            <v>INV-OPR-ESTOC</v>
          </cell>
          <cell r="C646" t="str">
            <v>Dvd</v>
          </cell>
          <cell r="D646" t="str">
            <v>MASTER COLLECTION CS4 (6 DVD'S)</v>
          </cell>
          <cell r="E646">
            <v>61</v>
          </cell>
          <cell r="F646">
            <v>5.2337999999999996</v>
          </cell>
          <cell r="G646">
            <v>319.26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4</v>
          </cell>
          <cell r="M646">
            <v>0</v>
          </cell>
          <cell r="N646">
            <v>0</v>
          </cell>
          <cell r="O646">
            <v>0</v>
          </cell>
          <cell r="P646">
            <v>65</v>
          </cell>
          <cell r="Q646">
            <v>319.26</v>
          </cell>
          <cell r="R646">
            <v>4.9116999999999997</v>
          </cell>
          <cell r="S646">
            <v>0</v>
          </cell>
          <cell r="T646">
            <v>4</v>
          </cell>
          <cell r="U646">
            <v>3</v>
          </cell>
          <cell r="V646">
            <v>1</v>
          </cell>
          <cell r="W646">
            <v>8</v>
          </cell>
          <cell r="X646">
            <v>0.12307692307692308</v>
          </cell>
          <cell r="Y646">
            <v>39.29</v>
          </cell>
          <cell r="Z646">
            <v>57</v>
          </cell>
          <cell r="AA646">
            <v>279.97000000000003</v>
          </cell>
          <cell r="AB646">
            <v>57</v>
          </cell>
          <cell r="AC646">
            <v>279.97000000000003</v>
          </cell>
          <cell r="AD646">
            <v>0</v>
          </cell>
          <cell r="AE646">
            <v>0</v>
          </cell>
          <cell r="AF646">
            <v>0</v>
          </cell>
        </row>
        <row r="647">
          <cell r="A647" t="str">
            <v>PID_00142104</v>
          </cell>
          <cell r="B647" t="str">
            <v>INV-OPR-ESTOC</v>
          </cell>
          <cell r="C647" t="str">
            <v>Paper</v>
          </cell>
          <cell r="D647" t="str">
            <v xml:space="preserve">TÈCNIQUES DE DOCUMENTACIÓ PER A LA INVESTIGACIÓ </v>
          </cell>
          <cell r="E647">
            <v>26</v>
          </cell>
          <cell r="F647">
            <v>6.4755000000000003</v>
          </cell>
          <cell r="G647">
            <v>168.36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26</v>
          </cell>
          <cell r="Q647">
            <v>168.36</v>
          </cell>
          <cell r="R647">
            <v>6.4755000000000003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26</v>
          </cell>
          <cell r="AA647">
            <v>168.36</v>
          </cell>
          <cell r="AB647">
            <v>26</v>
          </cell>
          <cell r="AC647">
            <v>168.36</v>
          </cell>
          <cell r="AD647">
            <v>0</v>
          </cell>
          <cell r="AE647">
            <v>0</v>
          </cell>
          <cell r="AF647">
            <v>0</v>
          </cell>
        </row>
        <row r="648">
          <cell r="A648" t="str">
            <v>PID_00142122</v>
          </cell>
          <cell r="B648" t="str">
            <v>INV-OPR-ESTOC</v>
          </cell>
          <cell r="C648" t="str">
            <v>Paper</v>
          </cell>
          <cell r="D648" t="str">
            <v xml:space="preserve">TÉCNICAS DE DOCUMENTACIÓN PARA LA INVESTIGACIÓN </v>
          </cell>
          <cell r="E648">
            <v>4</v>
          </cell>
          <cell r="F648">
            <v>6.8438999999999997</v>
          </cell>
          <cell r="G648">
            <v>27.38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4</v>
          </cell>
          <cell r="Q648">
            <v>27.38</v>
          </cell>
          <cell r="R648">
            <v>6.8438999999999997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4</v>
          </cell>
          <cell r="AA648">
            <v>27.38</v>
          </cell>
          <cell r="AB648">
            <v>4</v>
          </cell>
          <cell r="AC648">
            <v>27.38</v>
          </cell>
          <cell r="AD648">
            <v>0</v>
          </cell>
          <cell r="AE648">
            <v>0</v>
          </cell>
          <cell r="AF648">
            <v>0</v>
          </cell>
        </row>
        <row r="649">
          <cell r="A649" t="str">
            <v>PID_00142140</v>
          </cell>
          <cell r="B649" t="str">
            <v>INV-OPR-ESTOC</v>
          </cell>
          <cell r="C649" t="str">
            <v>Llibre</v>
          </cell>
          <cell r="D649" t="str">
            <v>ÉTICA DEL PSICÓLOGO</v>
          </cell>
          <cell r="E649">
            <v>109</v>
          </cell>
          <cell r="F649">
            <v>12.163600000000001</v>
          </cell>
          <cell r="G649">
            <v>1325.84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109</v>
          </cell>
          <cell r="Q649">
            <v>1325.84</v>
          </cell>
          <cell r="R649">
            <v>12.163600000000001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109</v>
          </cell>
          <cell r="AA649">
            <v>1325.84</v>
          </cell>
          <cell r="AB649">
            <v>109</v>
          </cell>
          <cell r="AC649">
            <v>1325.84</v>
          </cell>
          <cell r="AD649">
            <v>0</v>
          </cell>
          <cell r="AE649">
            <v>0</v>
          </cell>
          <cell r="AF649">
            <v>0</v>
          </cell>
        </row>
        <row r="650">
          <cell r="A650" t="str">
            <v>PID_00142141</v>
          </cell>
          <cell r="B650" t="str">
            <v>INV-OPR-ESTOC</v>
          </cell>
          <cell r="C650" t="str">
            <v>Llibre</v>
          </cell>
          <cell r="D650" t="str">
            <v>GUÍA DE ÉTICA PROFESIONAL EN PSICOLOGÍA CLÍNICA</v>
          </cell>
          <cell r="E650">
            <v>115</v>
          </cell>
          <cell r="F650">
            <v>18.765699999999999</v>
          </cell>
          <cell r="G650">
            <v>2158.0500000000002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115</v>
          </cell>
          <cell r="Q650">
            <v>2158.0500000000002</v>
          </cell>
          <cell r="R650">
            <v>18.765699999999999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115</v>
          </cell>
          <cell r="AA650">
            <v>2158.0500000000002</v>
          </cell>
          <cell r="AB650">
            <v>115</v>
          </cell>
          <cell r="AC650">
            <v>2158.0500000000002</v>
          </cell>
          <cell r="AD650">
            <v>0</v>
          </cell>
          <cell r="AE650">
            <v>0</v>
          </cell>
          <cell r="AF650">
            <v>0</v>
          </cell>
        </row>
        <row r="651">
          <cell r="A651" t="str">
            <v>PID_00142144</v>
          </cell>
          <cell r="B651" t="str">
            <v>INV-OPR-ESTOC</v>
          </cell>
          <cell r="C651" t="str">
            <v>Paper</v>
          </cell>
          <cell r="D651" t="str">
            <v xml:space="preserve">CONFLICTE I MEDIACIÓ </v>
          </cell>
          <cell r="E651">
            <v>57</v>
          </cell>
          <cell r="F651">
            <v>7.3906000000000001</v>
          </cell>
          <cell r="G651">
            <v>421.26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57</v>
          </cell>
          <cell r="Q651">
            <v>421.26</v>
          </cell>
          <cell r="R651">
            <v>7.3906000000000001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57</v>
          </cell>
          <cell r="AA651">
            <v>421.26</v>
          </cell>
          <cell r="AB651">
            <v>57</v>
          </cell>
          <cell r="AC651">
            <v>421.26</v>
          </cell>
          <cell r="AD651">
            <v>0</v>
          </cell>
          <cell r="AE651">
            <v>0</v>
          </cell>
          <cell r="AF651">
            <v>0</v>
          </cell>
        </row>
        <row r="652">
          <cell r="A652" t="str">
            <v>PID_00142147</v>
          </cell>
          <cell r="B652" t="str">
            <v>INV-OPR-ESTOC</v>
          </cell>
          <cell r="C652" t="str">
            <v>Paper</v>
          </cell>
          <cell r="D652" t="str">
            <v>CONFLICTO Y MEDIACIÓN</v>
          </cell>
          <cell r="E652">
            <v>3</v>
          </cell>
          <cell r="F652">
            <v>7.1656000000000004</v>
          </cell>
          <cell r="G652">
            <v>21.5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3</v>
          </cell>
          <cell r="Q652">
            <v>21.5</v>
          </cell>
          <cell r="R652">
            <v>7.1656000000000004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3</v>
          </cell>
          <cell r="AA652">
            <v>21.5</v>
          </cell>
          <cell r="AB652">
            <v>3</v>
          </cell>
          <cell r="AC652">
            <v>21.5</v>
          </cell>
          <cell r="AD652">
            <v>0</v>
          </cell>
          <cell r="AE652">
            <v>0</v>
          </cell>
          <cell r="AF652">
            <v>0</v>
          </cell>
        </row>
        <row r="653">
          <cell r="A653" t="str">
            <v>PID_00142180</v>
          </cell>
          <cell r="B653" t="str">
            <v>INV-OPR-ESTOC</v>
          </cell>
          <cell r="C653" t="str">
            <v>Paper</v>
          </cell>
          <cell r="D653" t="str">
            <v>INICIACIÓ A LA LLENGUA LLATINA (PER A PRINCIPIANTS I ANTICS PRINCIPIANTS)</v>
          </cell>
          <cell r="E653">
            <v>3</v>
          </cell>
          <cell r="F653">
            <v>4.2561</v>
          </cell>
          <cell r="G653">
            <v>12.77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3</v>
          </cell>
          <cell r="Q653">
            <v>12.77</v>
          </cell>
          <cell r="R653">
            <v>4.2561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3</v>
          </cell>
          <cell r="AA653">
            <v>12.77</v>
          </cell>
          <cell r="AB653">
            <v>3</v>
          </cell>
          <cell r="AC653">
            <v>12.77</v>
          </cell>
          <cell r="AD653">
            <v>0</v>
          </cell>
          <cell r="AE653">
            <v>0</v>
          </cell>
          <cell r="AF653">
            <v>0</v>
          </cell>
        </row>
        <row r="654">
          <cell r="A654" t="str">
            <v>PID_00142186</v>
          </cell>
          <cell r="B654" t="str">
            <v>INV-OPR-ESTOC</v>
          </cell>
          <cell r="C654" t="str">
            <v>Paper</v>
          </cell>
          <cell r="D654" t="str">
            <v>INICIACIÓN A LA LENGUA LATINA (PARA PRINCIPIANTES Y ANTIGUOS PRINCIPIANTES)</v>
          </cell>
          <cell r="E654">
            <v>5</v>
          </cell>
          <cell r="F654">
            <v>4.2196999999999996</v>
          </cell>
          <cell r="G654">
            <v>21.1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5</v>
          </cell>
          <cell r="Q654">
            <v>21.1</v>
          </cell>
          <cell r="R654">
            <v>4.2196999999999996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5</v>
          </cell>
          <cell r="AA654">
            <v>21.1</v>
          </cell>
          <cell r="AB654">
            <v>5</v>
          </cell>
          <cell r="AC654">
            <v>21.1</v>
          </cell>
          <cell r="AD654">
            <v>0</v>
          </cell>
          <cell r="AE654">
            <v>0</v>
          </cell>
          <cell r="AF654">
            <v>0</v>
          </cell>
        </row>
        <row r="655">
          <cell r="A655" t="str">
            <v>PID_00142194</v>
          </cell>
          <cell r="B655" t="str">
            <v>INV-OPR-ESTOC</v>
          </cell>
          <cell r="C655" t="str">
            <v>Paper</v>
          </cell>
          <cell r="D655" t="str">
            <v>DESENVOLUPAMENT SOSTENIBLE</v>
          </cell>
          <cell r="E655">
            <v>74</v>
          </cell>
          <cell r="F655">
            <v>5.1532</v>
          </cell>
          <cell r="G655">
            <v>381.34</v>
          </cell>
          <cell r="H655">
            <v>0</v>
          </cell>
          <cell r="I655">
            <v>0</v>
          </cell>
          <cell r="J655">
            <v>0</v>
          </cell>
          <cell r="K655">
            <v>40</v>
          </cell>
          <cell r="L655">
            <v>2</v>
          </cell>
          <cell r="M655">
            <v>40</v>
          </cell>
          <cell r="N655">
            <v>208.15</v>
          </cell>
          <cell r="O655">
            <v>5.2039</v>
          </cell>
          <cell r="P655">
            <v>116</v>
          </cell>
          <cell r="Q655">
            <v>589.49</v>
          </cell>
          <cell r="R655">
            <v>5.0818000000000003</v>
          </cell>
          <cell r="S655">
            <v>0</v>
          </cell>
          <cell r="T655">
            <v>1</v>
          </cell>
          <cell r="U655">
            <v>0</v>
          </cell>
          <cell r="V655">
            <v>0</v>
          </cell>
          <cell r="W655">
            <v>1</v>
          </cell>
          <cell r="X655">
            <v>8.6206896551723755E-3</v>
          </cell>
          <cell r="Y655">
            <v>5.08</v>
          </cell>
          <cell r="Z655">
            <v>115</v>
          </cell>
          <cell r="AA655">
            <v>584.41</v>
          </cell>
          <cell r="AB655">
            <v>115</v>
          </cell>
          <cell r="AC655">
            <v>584.41</v>
          </cell>
          <cell r="AD655">
            <v>0</v>
          </cell>
          <cell r="AE655">
            <v>0</v>
          </cell>
          <cell r="AF655">
            <v>0</v>
          </cell>
        </row>
        <row r="656">
          <cell r="A656" t="str">
            <v>PID_00142217</v>
          </cell>
          <cell r="B656" t="str">
            <v>INV-OPR-ESTOC</v>
          </cell>
          <cell r="C656" t="str">
            <v>Paper</v>
          </cell>
          <cell r="D656" t="str">
            <v>DESARROLLO SOSTENIBLE</v>
          </cell>
          <cell r="E656">
            <v>22</v>
          </cell>
          <cell r="F656">
            <v>5.3494999999999999</v>
          </cell>
          <cell r="G656">
            <v>117.69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2</v>
          </cell>
          <cell r="M656">
            <v>0</v>
          </cell>
          <cell r="N656">
            <v>0</v>
          </cell>
          <cell r="O656">
            <v>0</v>
          </cell>
          <cell r="P656">
            <v>24</v>
          </cell>
          <cell r="Q656">
            <v>117.69</v>
          </cell>
          <cell r="R656">
            <v>4.9036999999999997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24</v>
          </cell>
          <cell r="AA656">
            <v>117.69</v>
          </cell>
          <cell r="AB656">
            <v>24</v>
          </cell>
          <cell r="AC656">
            <v>117.69</v>
          </cell>
          <cell r="AD656">
            <v>0</v>
          </cell>
          <cell r="AE656">
            <v>0</v>
          </cell>
          <cell r="AF656">
            <v>0</v>
          </cell>
        </row>
        <row r="657">
          <cell r="A657" t="str">
            <v>PID_00142249</v>
          </cell>
          <cell r="B657" t="str">
            <v>INV-OPR-ESTOC</v>
          </cell>
          <cell r="C657" t="str">
            <v>Paper</v>
          </cell>
          <cell r="D657" t="str">
            <v>DRET PENITENCIARI</v>
          </cell>
          <cell r="E657">
            <v>7</v>
          </cell>
          <cell r="F657">
            <v>3.6818</v>
          </cell>
          <cell r="G657">
            <v>25.77</v>
          </cell>
          <cell r="H657">
            <v>0</v>
          </cell>
          <cell r="I657">
            <v>0</v>
          </cell>
          <cell r="J657">
            <v>0</v>
          </cell>
          <cell r="K657">
            <v>60</v>
          </cell>
          <cell r="L657">
            <v>0</v>
          </cell>
          <cell r="M657">
            <v>60</v>
          </cell>
          <cell r="N657">
            <v>386.59</v>
          </cell>
          <cell r="O657">
            <v>6.4431000000000003</v>
          </cell>
          <cell r="P657">
            <v>67</v>
          </cell>
          <cell r="Q657">
            <v>412.36</v>
          </cell>
          <cell r="R657">
            <v>6.1546000000000003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67</v>
          </cell>
          <cell r="AA657">
            <v>412.36</v>
          </cell>
          <cell r="AB657">
            <v>67</v>
          </cell>
          <cell r="AC657">
            <v>412.36</v>
          </cell>
          <cell r="AD657">
            <v>0</v>
          </cell>
          <cell r="AE657">
            <v>0</v>
          </cell>
          <cell r="AF657">
            <v>0</v>
          </cell>
        </row>
        <row r="658">
          <cell r="A658" t="str">
            <v>PID_00142270</v>
          </cell>
          <cell r="B658" t="str">
            <v>INV-OPR-ESTOC</v>
          </cell>
          <cell r="C658" t="str">
            <v>Paper</v>
          </cell>
          <cell r="D658" t="str">
            <v>DERECHO PENITENCIARIO</v>
          </cell>
          <cell r="E658">
            <v>1</v>
          </cell>
          <cell r="F658">
            <v>6.5523999999999996</v>
          </cell>
          <cell r="G658">
            <v>6.55</v>
          </cell>
          <cell r="H658">
            <v>0</v>
          </cell>
          <cell r="I658">
            <v>0</v>
          </cell>
          <cell r="J658">
            <v>0</v>
          </cell>
          <cell r="K658">
            <v>18</v>
          </cell>
          <cell r="L658">
            <v>0</v>
          </cell>
          <cell r="M658">
            <v>18</v>
          </cell>
          <cell r="N658">
            <v>117.94</v>
          </cell>
          <cell r="O658">
            <v>6.5523999999999996</v>
          </cell>
          <cell r="P658">
            <v>19</v>
          </cell>
          <cell r="Q658">
            <v>124.5</v>
          </cell>
          <cell r="R658">
            <v>6.5523999999999996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19</v>
          </cell>
          <cell r="AA658">
            <v>124.5</v>
          </cell>
          <cell r="AB658">
            <v>19</v>
          </cell>
          <cell r="AC658">
            <v>124.5</v>
          </cell>
          <cell r="AD658">
            <v>0</v>
          </cell>
          <cell r="AE658">
            <v>0</v>
          </cell>
          <cell r="AF658">
            <v>0</v>
          </cell>
        </row>
        <row r="659">
          <cell r="A659" t="str">
            <v>PID_00142289</v>
          </cell>
          <cell r="B659" t="str">
            <v>INV-OPR-ESTOC</v>
          </cell>
          <cell r="C659" t="str">
            <v>Paper</v>
          </cell>
          <cell r="D659" t="str">
            <v>SOCIOLOGIA. LECTURES</v>
          </cell>
          <cell r="E659">
            <v>115</v>
          </cell>
          <cell r="F659">
            <v>1.8664000000000001</v>
          </cell>
          <cell r="G659">
            <v>214.63</v>
          </cell>
          <cell r="H659">
            <v>0</v>
          </cell>
          <cell r="I659">
            <v>0</v>
          </cell>
          <cell r="J659">
            <v>0</v>
          </cell>
          <cell r="K659">
            <v>52</v>
          </cell>
          <cell r="L659">
            <v>1</v>
          </cell>
          <cell r="M659">
            <v>52</v>
          </cell>
          <cell r="N659">
            <v>98.13</v>
          </cell>
          <cell r="O659">
            <v>1.8871</v>
          </cell>
          <cell r="P659">
            <v>168</v>
          </cell>
          <cell r="Q659">
            <v>312.76</v>
          </cell>
          <cell r="R659">
            <v>1.8616999999999999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168</v>
          </cell>
          <cell r="AA659">
            <v>312.76</v>
          </cell>
          <cell r="AB659">
            <v>168</v>
          </cell>
          <cell r="AC659">
            <v>312.76</v>
          </cell>
          <cell r="AD659">
            <v>0</v>
          </cell>
          <cell r="AE659">
            <v>0</v>
          </cell>
          <cell r="AF659">
            <v>0</v>
          </cell>
        </row>
        <row r="660">
          <cell r="A660" t="str">
            <v>PID_00142292</v>
          </cell>
          <cell r="B660" t="str">
            <v>INV-OPR-ESTOC</v>
          </cell>
          <cell r="C660" t="str">
            <v>Paper</v>
          </cell>
          <cell r="D660" t="str">
            <v xml:space="preserve">GUIA DE PSICOLOGIA DEL DESENVOLUPAMENT </v>
          </cell>
          <cell r="E660">
            <v>26</v>
          </cell>
          <cell r="F660">
            <v>1.7619</v>
          </cell>
          <cell r="G660">
            <v>45.81</v>
          </cell>
          <cell r="H660">
            <v>0</v>
          </cell>
          <cell r="I660">
            <v>0</v>
          </cell>
          <cell r="J660">
            <v>0</v>
          </cell>
          <cell r="K660">
            <v>170</v>
          </cell>
          <cell r="L660">
            <v>1</v>
          </cell>
          <cell r="M660">
            <v>170</v>
          </cell>
          <cell r="N660">
            <v>302.22000000000003</v>
          </cell>
          <cell r="O660">
            <v>1.7777000000000001</v>
          </cell>
          <cell r="P660">
            <v>197</v>
          </cell>
          <cell r="Q660">
            <v>348.03</v>
          </cell>
          <cell r="R660">
            <v>1.7665999999999999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197</v>
          </cell>
          <cell r="AA660">
            <v>348.03</v>
          </cell>
          <cell r="AB660">
            <v>197</v>
          </cell>
          <cell r="AC660">
            <v>348.03</v>
          </cell>
          <cell r="AD660">
            <v>0</v>
          </cell>
          <cell r="AE660">
            <v>0</v>
          </cell>
          <cell r="AF660">
            <v>0</v>
          </cell>
        </row>
        <row r="661">
          <cell r="A661" t="str">
            <v>PID_00142296</v>
          </cell>
          <cell r="B661" t="str">
            <v>INV-OPR-ESTOC</v>
          </cell>
          <cell r="C661" t="str">
            <v>Paper</v>
          </cell>
          <cell r="D661" t="str">
            <v>PSICOLOGÍA DEL DESAROLLO</v>
          </cell>
          <cell r="E661">
            <v>20</v>
          </cell>
          <cell r="F661">
            <v>1.6327</v>
          </cell>
          <cell r="G661">
            <v>32.65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20</v>
          </cell>
          <cell r="Q661">
            <v>32.65</v>
          </cell>
          <cell r="R661">
            <v>1.6327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20</v>
          </cell>
          <cell r="AA661">
            <v>32.65</v>
          </cell>
          <cell r="AB661">
            <v>20</v>
          </cell>
          <cell r="AC661">
            <v>32.65</v>
          </cell>
          <cell r="AD661">
            <v>0</v>
          </cell>
          <cell r="AE661">
            <v>0</v>
          </cell>
          <cell r="AF661">
            <v>0</v>
          </cell>
        </row>
        <row r="662">
          <cell r="A662" t="str">
            <v>PID_00142299</v>
          </cell>
          <cell r="B662" t="str">
            <v>INV-OPR-ESTOC</v>
          </cell>
          <cell r="C662" t="str">
            <v>Paper</v>
          </cell>
          <cell r="D662" t="str">
            <v xml:space="preserve">PEDAGOGIA SOCIAL </v>
          </cell>
          <cell r="E662">
            <v>72</v>
          </cell>
          <cell r="F662">
            <v>5.7241999999999997</v>
          </cell>
          <cell r="G662">
            <v>412.14</v>
          </cell>
          <cell r="H662">
            <v>0</v>
          </cell>
          <cell r="I662">
            <v>0</v>
          </cell>
          <cell r="J662">
            <v>0</v>
          </cell>
          <cell r="K662">
            <v>130</v>
          </cell>
          <cell r="L662">
            <v>0</v>
          </cell>
          <cell r="M662">
            <v>130</v>
          </cell>
          <cell r="N662">
            <v>752.31</v>
          </cell>
          <cell r="O662">
            <v>5.7869999999999999</v>
          </cell>
          <cell r="P662">
            <v>202</v>
          </cell>
          <cell r="Q662">
            <v>1164.46</v>
          </cell>
          <cell r="R662">
            <v>5.7645999999999997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202</v>
          </cell>
          <cell r="AA662">
            <v>1164.46</v>
          </cell>
          <cell r="AB662">
            <v>202</v>
          </cell>
          <cell r="AC662">
            <v>1164.46</v>
          </cell>
          <cell r="AD662">
            <v>0</v>
          </cell>
          <cell r="AE662">
            <v>0</v>
          </cell>
          <cell r="AF662">
            <v>0</v>
          </cell>
        </row>
        <row r="663">
          <cell r="A663" t="str">
            <v>PID_00142301</v>
          </cell>
          <cell r="B663" t="str">
            <v>INV-OPR-ESTOC</v>
          </cell>
          <cell r="C663" t="str">
            <v>Llibre</v>
          </cell>
          <cell r="D663" t="str">
            <v>MCTS SELF-PACED TRAINING KIT (EXAM 70-536): MICROSOFT® .NET FRAMEWORK APPLICATION DEVELOPMENT FOUNDATION</v>
          </cell>
          <cell r="E663">
            <v>32</v>
          </cell>
          <cell r="F663">
            <v>58.95</v>
          </cell>
          <cell r="G663">
            <v>1886.4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32</v>
          </cell>
          <cell r="Q663">
            <v>1886.4</v>
          </cell>
          <cell r="R663">
            <v>58.95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32</v>
          </cell>
          <cell r="AA663">
            <v>1886.4</v>
          </cell>
          <cell r="AB663">
            <v>32</v>
          </cell>
          <cell r="AC663">
            <v>1886.4</v>
          </cell>
          <cell r="AD663">
            <v>0</v>
          </cell>
          <cell r="AE663">
            <v>0</v>
          </cell>
          <cell r="AF663">
            <v>0</v>
          </cell>
        </row>
        <row r="664">
          <cell r="A664" t="str">
            <v>PID_00142324</v>
          </cell>
          <cell r="B664" t="str">
            <v>INV-OPR-ESTOC</v>
          </cell>
          <cell r="C664" t="str">
            <v>Paper</v>
          </cell>
          <cell r="D664" t="str">
            <v>PEDAGOGÍA SOCIAL</v>
          </cell>
          <cell r="E664">
            <v>10</v>
          </cell>
          <cell r="F664">
            <v>5.6707000000000001</v>
          </cell>
          <cell r="G664">
            <v>56.71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10</v>
          </cell>
          <cell r="Q664">
            <v>56.71</v>
          </cell>
          <cell r="R664">
            <v>5.6707000000000001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10</v>
          </cell>
          <cell r="AA664">
            <v>56.71</v>
          </cell>
          <cell r="AB664">
            <v>10</v>
          </cell>
          <cell r="AC664">
            <v>56.71</v>
          </cell>
          <cell r="AD664">
            <v>0</v>
          </cell>
          <cell r="AE664">
            <v>0</v>
          </cell>
          <cell r="AF664">
            <v>0</v>
          </cell>
        </row>
        <row r="665">
          <cell r="A665" t="str">
            <v>PID_00142410</v>
          </cell>
          <cell r="B665" t="str">
            <v>INV-OPR-ESTOC</v>
          </cell>
          <cell r="C665" t="str">
            <v>Paper</v>
          </cell>
          <cell r="D665" t="str">
            <v>COMPORTAMENT DEL CONSUMIDOR</v>
          </cell>
          <cell r="E665">
            <v>132</v>
          </cell>
          <cell r="F665">
            <v>5.2037000000000004</v>
          </cell>
          <cell r="G665">
            <v>686.89</v>
          </cell>
          <cell r="H665">
            <v>0</v>
          </cell>
          <cell r="I665">
            <v>0</v>
          </cell>
          <cell r="J665">
            <v>0</v>
          </cell>
          <cell r="K665">
            <v>100</v>
          </cell>
          <cell r="L665">
            <v>0</v>
          </cell>
          <cell r="M665">
            <v>100</v>
          </cell>
          <cell r="N665">
            <v>520.39</v>
          </cell>
          <cell r="O665">
            <v>5.2039</v>
          </cell>
          <cell r="P665">
            <v>232</v>
          </cell>
          <cell r="Q665">
            <v>1207.28</v>
          </cell>
          <cell r="R665">
            <v>5.2038000000000002</v>
          </cell>
          <cell r="S665">
            <v>0</v>
          </cell>
          <cell r="T665">
            <v>1</v>
          </cell>
          <cell r="U665">
            <v>0</v>
          </cell>
          <cell r="V665">
            <v>0</v>
          </cell>
          <cell r="W665">
            <v>1</v>
          </cell>
          <cell r="X665">
            <v>4.3103448275862988E-3</v>
          </cell>
          <cell r="Y665">
            <v>5.2</v>
          </cell>
          <cell r="Z665">
            <v>231</v>
          </cell>
          <cell r="AA665">
            <v>1202.08</v>
          </cell>
          <cell r="AB665">
            <v>231</v>
          </cell>
          <cell r="AC665">
            <v>1202.08</v>
          </cell>
          <cell r="AD665">
            <v>0</v>
          </cell>
          <cell r="AE665">
            <v>0</v>
          </cell>
          <cell r="AF665">
            <v>0</v>
          </cell>
        </row>
        <row r="666">
          <cell r="A666" t="str">
            <v>PID_00142431</v>
          </cell>
          <cell r="B666" t="str">
            <v>INV-OPR-ESTOC</v>
          </cell>
          <cell r="C666" t="str">
            <v>Paper</v>
          </cell>
          <cell r="D666" t="str">
            <v>COMPORTAMIENTO DEL CONSUMIDOR</v>
          </cell>
          <cell r="E666">
            <v>56</v>
          </cell>
          <cell r="F666">
            <v>5.2164999999999999</v>
          </cell>
          <cell r="G666">
            <v>292.12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56</v>
          </cell>
          <cell r="Q666">
            <v>292.12</v>
          </cell>
          <cell r="R666">
            <v>5.2164999999999999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56</v>
          </cell>
          <cell r="AA666">
            <v>292.12</v>
          </cell>
          <cell r="AB666">
            <v>56</v>
          </cell>
          <cell r="AC666">
            <v>292.12</v>
          </cell>
          <cell r="AD666">
            <v>0</v>
          </cell>
          <cell r="AE666">
            <v>0</v>
          </cell>
          <cell r="AF666">
            <v>0</v>
          </cell>
        </row>
        <row r="667">
          <cell r="A667" t="str">
            <v>PID_00142450</v>
          </cell>
          <cell r="B667" t="str">
            <v>INV-OPR-ESTOC</v>
          </cell>
          <cell r="C667" t="str">
            <v>Llibre</v>
          </cell>
          <cell r="D667" t="str">
            <v>LA IDEA DE CULTURA</v>
          </cell>
          <cell r="E667">
            <v>16</v>
          </cell>
          <cell r="F667">
            <v>12.26</v>
          </cell>
          <cell r="G667">
            <v>196.16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16</v>
          </cell>
          <cell r="Q667">
            <v>196.16</v>
          </cell>
          <cell r="R667">
            <v>12.26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16</v>
          </cell>
          <cell r="AA667">
            <v>196.16</v>
          </cell>
          <cell r="AB667">
            <v>16</v>
          </cell>
          <cell r="AC667">
            <v>196.16</v>
          </cell>
          <cell r="AD667">
            <v>0</v>
          </cell>
          <cell r="AE667">
            <v>0</v>
          </cell>
          <cell r="AF667">
            <v>0</v>
          </cell>
        </row>
        <row r="668">
          <cell r="A668" t="str">
            <v>PID_00142451</v>
          </cell>
          <cell r="B668" t="str">
            <v>INV-OPR-ESTOC</v>
          </cell>
          <cell r="C668" t="str">
            <v>Llibre</v>
          </cell>
          <cell r="D668" t="str">
            <v>PENSADORES CLAVE SOBRE EL ARTE: EL SIGLO XX</v>
          </cell>
          <cell r="E668">
            <v>0</v>
          </cell>
          <cell r="F668">
            <v>0</v>
          </cell>
          <cell r="G668">
            <v>0</v>
          </cell>
          <cell r="H668">
            <v>40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40</v>
          </cell>
          <cell r="N668">
            <v>838</v>
          </cell>
          <cell r="O668">
            <v>20.95</v>
          </cell>
          <cell r="P668">
            <v>40</v>
          </cell>
          <cell r="Q668">
            <v>838</v>
          </cell>
          <cell r="R668">
            <v>20.95</v>
          </cell>
          <cell r="S668">
            <v>0</v>
          </cell>
          <cell r="T668">
            <v>21</v>
          </cell>
          <cell r="U668">
            <v>0</v>
          </cell>
          <cell r="V668">
            <v>0</v>
          </cell>
          <cell r="W668">
            <v>21</v>
          </cell>
          <cell r="X668">
            <v>0.52500000000000002</v>
          </cell>
          <cell r="Y668">
            <v>439.95</v>
          </cell>
          <cell r="Z668">
            <v>19</v>
          </cell>
          <cell r="AA668">
            <v>398.05</v>
          </cell>
          <cell r="AB668">
            <v>19</v>
          </cell>
          <cell r="AC668">
            <v>398.05</v>
          </cell>
          <cell r="AD668">
            <v>0</v>
          </cell>
          <cell r="AE668">
            <v>0</v>
          </cell>
          <cell r="AF668">
            <v>0</v>
          </cell>
        </row>
        <row r="669">
          <cell r="A669" t="str">
            <v>PID_00142452</v>
          </cell>
          <cell r="B669" t="str">
            <v>INV-OPR-ESTOC</v>
          </cell>
          <cell r="C669" t="str">
            <v>Paper</v>
          </cell>
          <cell r="D669" t="str">
            <v>ESTÈTICA I TEORIA DE L'ART</v>
          </cell>
          <cell r="E669">
            <v>101</v>
          </cell>
          <cell r="F669">
            <v>3.2719999999999998</v>
          </cell>
          <cell r="G669">
            <v>330.48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101</v>
          </cell>
          <cell r="Q669">
            <v>330.48</v>
          </cell>
          <cell r="R669">
            <v>3.2719999999999998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101</v>
          </cell>
          <cell r="AA669">
            <v>330.48</v>
          </cell>
          <cell r="AB669">
            <v>101</v>
          </cell>
          <cell r="AC669">
            <v>330.48</v>
          </cell>
          <cell r="AD669">
            <v>0</v>
          </cell>
          <cell r="AE669">
            <v>0</v>
          </cell>
          <cell r="AF669">
            <v>0</v>
          </cell>
        </row>
        <row r="670">
          <cell r="A670" t="str">
            <v>PID_00142464</v>
          </cell>
          <cell r="B670" t="str">
            <v>INV-OPR-ESTOC</v>
          </cell>
          <cell r="C670" t="str">
            <v>Paper</v>
          </cell>
          <cell r="D670" t="str">
            <v>ESTÉTICA Y TEORÍA DEL ARTE</v>
          </cell>
          <cell r="E670">
            <v>56</v>
          </cell>
          <cell r="F670">
            <v>3.2719999999999998</v>
          </cell>
          <cell r="G670">
            <v>183.23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56</v>
          </cell>
          <cell r="Q670">
            <v>183.23</v>
          </cell>
          <cell r="R670">
            <v>3.2719999999999998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56</v>
          </cell>
          <cell r="AA670">
            <v>183.23</v>
          </cell>
          <cell r="AB670">
            <v>56</v>
          </cell>
          <cell r="AC670">
            <v>183.23</v>
          </cell>
          <cell r="AD670">
            <v>0</v>
          </cell>
          <cell r="AE670">
            <v>0</v>
          </cell>
          <cell r="AF670">
            <v>0</v>
          </cell>
        </row>
        <row r="671">
          <cell r="A671" t="str">
            <v>PID_00142577</v>
          </cell>
          <cell r="B671" t="str">
            <v>INV-OPR-ESTOC</v>
          </cell>
          <cell r="C671" t="str">
            <v>Paper</v>
          </cell>
          <cell r="D671" t="str">
            <v>NUEVO MODELO ASISTENCIAL VS APORTACIONES DE LAS TIC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</row>
        <row r="672">
          <cell r="A672" t="str">
            <v>PID_00142643</v>
          </cell>
          <cell r="B672" t="str">
            <v>INV-OPR-ESTOC</v>
          </cell>
          <cell r="C672" t="str">
            <v>Paper</v>
          </cell>
          <cell r="D672" t="str">
            <v>POLÍTIQUES EDUCATIVES, LEGISLACIÓ ESCOLAR I INTERVENCIÓ PSICOPEDAGÒGICA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4</v>
          </cell>
          <cell r="J672">
            <v>0</v>
          </cell>
          <cell r="K672">
            <v>120</v>
          </cell>
          <cell r="L672">
            <v>0</v>
          </cell>
          <cell r="M672">
            <v>124</v>
          </cell>
          <cell r="N672">
            <v>884.81</v>
          </cell>
          <cell r="O672">
            <v>7.1356000000000002</v>
          </cell>
          <cell r="P672">
            <v>124</v>
          </cell>
          <cell r="Q672">
            <v>884.81</v>
          </cell>
          <cell r="R672">
            <v>7.1356000000000002</v>
          </cell>
          <cell r="S672">
            <v>0</v>
          </cell>
          <cell r="T672">
            <v>1</v>
          </cell>
          <cell r="U672">
            <v>0</v>
          </cell>
          <cell r="V672">
            <v>0</v>
          </cell>
          <cell r="W672">
            <v>1</v>
          </cell>
          <cell r="X672">
            <v>8.0645161290322509E-3</v>
          </cell>
          <cell r="Y672">
            <v>7.14</v>
          </cell>
          <cell r="Z672">
            <v>123</v>
          </cell>
          <cell r="AA672">
            <v>877.68</v>
          </cell>
          <cell r="AB672">
            <v>123</v>
          </cell>
          <cell r="AC672">
            <v>877.68</v>
          </cell>
          <cell r="AD672">
            <v>0</v>
          </cell>
          <cell r="AE672">
            <v>0</v>
          </cell>
          <cell r="AF672">
            <v>0</v>
          </cell>
        </row>
        <row r="673">
          <cell r="A673" t="str">
            <v>PID_00142648</v>
          </cell>
          <cell r="B673" t="str">
            <v>INV-OPR-ESTOC</v>
          </cell>
          <cell r="C673" t="str">
            <v>Paper</v>
          </cell>
          <cell r="D673" t="str">
            <v>POLÍTICAS EDUCATIVAS, LEGISLACIÓN ESCOLAR E INTERVENCIÓN PSICOPEDAGÓGICA</v>
          </cell>
          <cell r="E673">
            <v>5</v>
          </cell>
          <cell r="F673">
            <v>5.5317999999999996</v>
          </cell>
          <cell r="G673">
            <v>27.66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5</v>
          </cell>
          <cell r="Q673">
            <v>27.66</v>
          </cell>
          <cell r="R673">
            <v>5.5317999999999996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5</v>
          </cell>
          <cell r="AA673">
            <v>27.66</v>
          </cell>
          <cell r="AB673">
            <v>5</v>
          </cell>
          <cell r="AC673">
            <v>27.66</v>
          </cell>
          <cell r="AD673">
            <v>0</v>
          </cell>
          <cell r="AE673">
            <v>0</v>
          </cell>
          <cell r="AF673">
            <v>0</v>
          </cell>
        </row>
        <row r="674">
          <cell r="A674" t="str">
            <v>PID_00142688</v>
          </cell>
          <cell r="B674" t="str">
            <v>INV-OPR-ESTOC</v>
          </cell>
          <cell r="C674" t="str">
            <v>Paper</v>
          </cell>
          <cell r="D674" t="str">
            <v>EL PROGRAMARI LLIURE AL SECTOR PÚBLIC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6</v>
          </cell>
          <cell r="K674">
            <v>0</v>
          </cell>
          <cell r="L674">
            <v>0</v>
          </cell>
          <cell r="M674">
            <v>6</v>
          </cell>
          <cell r="N674">
            <v>15.04</v>
          </cell>
          <cell r="O674">
            <v>2.5066999999999999</v>
          </cell>
          <cell r="P674">
            <v>6</v>
          </cell>
          <cell r="Q674">
            <v>15.04</v>
          </cell>
          <cell r="R674">
            <v>2.5066999999999999</v>
          </cell>
          <cell r="S674">
            <v>0</v>
          </cell>
          <cell r="T674">
            <v>0</v>
          </cell>
          <cell r="U674">
            <v>4</v>
          </cell>
          <cell r="V674">
            <v>0</v>
          </cell>
          <cell r="W674">
            <v>4</v>
          </cell>
          <cell r="X674">
            <v>0.66666666666666696</v>
          </cell>
          <cell r="Y674">
            <v>10.029999999999999</v>
          </cell>
          <cell r="Z674">
            <v>2</v>
          </cell>
          <cell r="AA674">
            <v>5.01</v>
          </cell>
          <cell r="AB674">
            <v>2</v>
          </cell>
          <cell r="AC674">
            <v>5.01</v>
          </cell>
          <cell r="AD674">
            <v>0</v>
          </cell>
          <cell r="AE674">
            <v>0</v>
          </cell>
          <cell r="AF674">
            <v>0</v>
          </cell>
        </row>
        <row r="675">
          <cell r="A675" t="str">
            <v>PID_00142691</v>
          </cell>
          <cell r="B675" t="str">
            <v>INV-OPR-ESTOC</v>
          </cell>
          <cell r="C675" t="str">
            <v>Paper</v>
          </cell>
          <cell r="D675" t="str">
            <v>EL SOFTWARE LIBRE EN EL SECTOR PÚBLICO</v>
          </cell>
          <cell r="E675">
            <v>0</v>
          </cell>
          <cell r="F675">
            <v>0</v>
          </cell>
          <cell r="G675">
            <v>0</v>
          </cell>
          <cell r="H675">
            <v>4</v>
          </cell>
          <cell r="I675">
            <v>0</v>
          </cell>
          <cell r="J675">
            <v>4</v>
          </cell>
          <cell r="K675">
            <v>0</v>
          </cell>
          <cell r="L675">
            <v>0</v>
          </cell>
          <cell r="M675">
            <v>8</v>
          </cell>
          <cell r="N675">
            <v>20.350000000000001</v>
          </cell>
          <cell r="O675">
            <v>2.5430999999999999</v>
          </cell>
          <cell r="P675">
            <v>8</v>
          </cell>
          <cell r="Q675">
            <v>20.350000000000001</v>
          </cell>
          <cell r="R675">
            <v>2.5430999999999999</v>
          </cell>
          <cell r="S675">
            <v>0</v>
          </cell>
          <cell r="T675">
            <v>2</v>
          </cell>
          <cell r="U675">
            <v>4</v>
          </cell>
          <cell r="V675">
            <v>0</v>
          </cell>
          <cell r="W675">
            <v>6</v>
          </cell>
          <cell r="X675">
            <v>0.75</v>
          </cell>
          <cell r="Y675">
            <v>15.26</v>
          </cell>
          <cell r="Z675">
            <v>2</v>
          </cell>
          <cell r="AA675">
            <v>5.09</v>
          </cell>
          <cell r="AB675">
            <v>2</v>
          </cell>
          <cell r="AC675">
            <v>5.09</v>
          </cell>
          <cell r="AD675">
            <v>0</v>
          </cell>
          <cell r="AE675">
            <v>0</v>
          </cell>
          <cell r="AF675">
            <v>0</v>
          </cell>
        </row>
        <row r="676">
          <cell r="A676" t="str">
            <v>PID_00142700</v>
          </cell>
          <cell r="B676" t="str">
            <v>INV-OPR-ESTOC</v>
          </cell>
          <cell r="C676" t="str">
            <v>Paper</v>
          </cell>
          <cell r="D676" t="str">
            <v>AVALUACIÓ DE PROGRAMES, CENTRES I PROFESSORS</v>
          </cell>
          <cell r="E676">
            <v>20</v>
          </cell>
          <cell r="F676">
            <v>5.1308999999999996</v>
          </cell>
          <cell r="G676">
            <v>102.62</v>
          </cell>
          <cell r="H676">
            <v>0</v>
          </cell>
          <cell r="I676">
            <v>0</v>
          </cell>
          <cell r="J676">
            <v>0</v>
          </cell>
          <cell r="K676">
            <v>80</v>
          </cell>
          <cell r="L676">
            <v>0</v>
          </cell>
          <cell r="M676">
            <v>80</v>
          </cell>
          <cell r="N676">
            <v>410.48</v>
          </cell>
          <cell r="O676">
            <v>5.1310000000000002</v>
          </cell>
          <cell r="P676">
            <v>100</v>
          </cell>
          <cell r="Q676">
            <v>513.09</v>
          </cell>
          <cell r="R676">
            <v>5.1308999999999996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100</v>
          </cell>
          <cell r="AA676">
            <v>513.09</v>
          </cell>
          <cell r="AB676">
            <v>100</v>
          </cell>
          <cell r="AC676">
            <v>513.09</v>
          </cell>
          <cell r="AD676">
            <v>0</v>
          </cell>
          <cell r="AE676">
            <v>0</v>
          </cell>
          <cell r="AF676">
            <v>0</v>
          </cell>
        </row>
        <row r="677">
          <cell r="A677" t="str">
            <v>PID_00142701</v>
          </cell>
          <cell r="B677" t="str">
            <v>INV-OPR-ESTOC</v>
          </cell>
          <cell r="C677" t="str">
            <v>Paper</v>
          </cell>
          <cell r="D677" t="str">
            <v>EVALUACIÓN DE PROGRAMAS, CENTROS Y PROFESORES</v>
          </cell>
          <cell r="E677">
            <v>2</v>
          </cell>
          <cell r="F677">
            <v>5.3131000000000004</v>
          </cell>
          <cell r="G677">
            <v>10.63</v>
          </cell>
          <cell r="H677">
            <v>0</v>
          </cell>
          <cell r="I677">
            <v>0</v>
          </cell>
          <cell r="J677">
            <v>0</v>
          </cell>
          <cell r="K677">
            <v>10</v>
          </cell>
          <cell r="L677">
            <v>0</v>
          </cell>
          <cell r="M677">
            <v>10</v>
          </cell>
          <cell r="N677">
            <v>53.13</v>
          </cell>
          <cell r="O677">
            <v>5.3132000000000001</v>
          </cell>
          <cell r="P677">
            <v>12</v>
          </cell>
          <cell r="Q677">
            <v>63.76</v>
          </cell>
          <cell r="R677">
            <v>5.3132000000000001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12</v>
          </cell>
          <cell r="AA677">
            <v>63.76</v>
          </cell>
          <cell r="AB677">
            <v>13</v>
          </cell>
          <cell r="AC677">
            <v>69.069999999999993</v>
          </cell>
          <cell r="AD677">
            <v>1</v>
          </cell>
          <cell r="AE677">
            <v>5.31</v>
          </cell>
          <cell r="AF677">
            <v>1</v>
          </cell>
        </row>
        <row r="678">
          <cell r="A678" t="str">
            <v>PID_00142730</v>
          </cell>
          <cell r="B678" t="str">
            <v>INV-OPR-ESTOC</v>
          </cell>
          <cell r="C678" t="str">
            <v>Paper</v>
          </cell>
          <cell r="D678" t="str">
            <v>OBSERVACIÓ I ANÀLISI DE LES PRÀCTIQUES D'EDUCACIÓ ESCOLAR</v>
          </cell>
          <cell r="E678">
            <v>2</v>
          </cell>
          <cell r="F678">
            <v>4.4019000000000004</v>
          </cell>
          <cell r="G678">
            <v>8.8000000000000007</v>
          </cell>
          <cell r="H678">
            <v>0</v>
          </cell>
          <cell r="I678">
            <v>0</v>
          </cell>
          <cell r="J678">
            <v>0</v>
          </cell>
          <cell r="K678">
            <v>10</v>
          </cell>
          <cell r="L678">
            <v>0</v>
          </cell>
          <cell r="M678">
            <v>10</v>
          </cell>
          <cell r="N678">
            <v>44.02</v>
          </cell>
          <cell r="O678">
            <v>4.4020000000000001</v>
          </cell>
          <cell r="P678">
            <v>12</v>
          </cell>
          <cell r="Q678">
            <v>52.82</v>
          </cell>
          <cell r="R678">
            <v>4.4020000000000001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12</v>
          </cell>
          <cell r="AA678">
            <v>52.82</v>
          </cell>
          <cell r="AB678">
            <v>12</v>
          </cell>
          <cell r="AC678">
            <v>52.82</v>
          </cell>
          <cell r="AD678">
            <v>0</v>
          </cell>
          <cell r="AE678">
            <v>0</v>
          </cell>
          <cell r="AF678">
            <v>0</v>
          </cell>
        </row>
        <row r="679">
          <cell r="A679" t="str">
            <v>PID_00142732</v>
          </cell>
          <cell r="B679" t="str">
            <v>INV-OPR-ESTOC</v>
          </cell>
          <cell r="C679" t="str">
            <v>Paper</v>
          </cell>
          <cell r="D679" t="str">
            <v>OBSERVACIÓN Y ANÁLISIS DE LAS PRÁCTICAS ESCOLARES</v>
          </cell>
          <cell r="E679">
            <v>18</v>
          </cell>
          <cell r="F679">
            <v>4.5476999999999999</v>
          </cell>
          <cell r="G679">
            <v>81.86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18</v>
          </cell>
          <cell r="Q679">
            <v>81.86</v>
          </cell>
          <cell r="R679">
            <v>4.5476999999999999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18</v>
          </cell>
          <cell r="AA679">
            <v>81.86</v>
          </cell>
          <cell r="AB679">
            <v>18</v>
          </cell>
          <cell r="AC679">
            <v>81.86</v>
          </cell>
          <cell r="AD679">
            <v>0</v>
          </cell>
          <cell r="AE679">
            <v>0</v>
          </cell>
          <cell r="AF679">
            <v>0</v>
          </cell>
        </row>
        <row r="680">
          <cell r="A680" t="str">
            <v>PID_00142760</v>
          </cell>
          <cell r="B680" t="str">
            <v>INV-OPR-ESTOC</v>
          </cell>
          <cell r="C680" t="str">
            <v>Llibre</v>
          </cell>
          <cell r="D680" t="str">
            <v>UNA LLENGUA ENTRE CINC MIL : EL CATALÁ</v>
          </cell>
          <cell r="E680">
            <v>1</v>
          </cell>
          <cell r="F680">
            <v>8.1</v>
          </cell>
          <cell r="G680">
            <v>8.1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1</v>
          </cell>
          <cell r="Q680">
            <v>8.1</v>
          </cell>
          <cell r="R680">
            <v>8.1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1</v>
          </cell>
          <cell r="AA680">
            <v>8.1</v>
          </cell>
          <cell r="AB680">
            <v>1</v>
          </cell>
          <cell r="AC680">
            <v>8.1</v>
          </cell>
          <cell r="AD680">
            <v>0</v>
          </cell>
          <cell r="AE680">
            <v>0</v>
          </cell>
          <cell r="AF680">
            <v>0</v>
          </cell>
        </row>
        <row r="681">
          <cell r="A681" t="str">
            <v>PID_00142761</v>
          </cell>
          <cell r="B681" t="str">
            <v>INV-OPR-ESTOC</v>
          </cell>
          <cell r="C681" t="str">
            <v>Llibre</v>
          </cell>
          <cell r="D681" t="str">
            <v>LA ESCRITURA:UNA INTRODUCCIÓN A LA CULTURA ALFABÉTICA</v>
          </cell>
          <cell r="E681">
            <v>56</v>
          </cell>
          <cell r="F681">
            <v>12.8306</v>
          </cell>
          <cell r="G681">
            <v>718.51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56</v>
          </cell>
          <cell r="Q681">
            <v>718.51</v>
          </cell>
          <cell r="R681">
            <v>12.8306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56</v>
          </cell>
          <cell r="AA681">
            <v>718.51</v>
          </cell>
          <cell r="AB681">
            <v>56</v>
          </cell>
          <cell r="AC681">
            <v>718.51</v>
          </cell>
          <cell r="AD681">
            <v>0</v>
          </cell>
          <cell r="AE681">
            <v>0</v>
          </cell>
          <cell r="AF681">
            <v>0</v>
          </cell>
        </row>
        <row r="682">
          <cell r="A682" t="str">
            <v>PID_00142762</v>
          </cell>
          <cell r="B682" t="str">
            <v>INV-OPR-ESTOC</v>
          </cell>
          <cell r="C682" t="str">
            <v>Paper</v>
          </cell>
          <cell r="D682" t="str">
            <v>EDUCACIÓ OBERTA I A DISTÀNCIA</v>
          </cell>
          <cell r="E682">
            <v>8</v>
          </cell>
          <cell r="F682">
            <v>5.8962000000000003</v>
          </cell>
          <cell r="G682">
            <v>47.17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8</v>
          </cell>
          <cell r="Q682">
            <v>47.17</v>
          </cell>
          <cell r="R682">
            <v>5.8962000000000003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8</v>
          </cell>
          <cell r="AA682">
            <v>47.17</v>
          </cell>
          <cell r="AB682">
            <v>8</v>
          </cell>
          <cell r="AC682">
            <v>47.17</v>
          </cell>
          <cell r="AD682">
            <v>0</v>
          </cell>
          <cell r="AE682">
            <v>0</v>
          </cell>
          <cell r="AF682">
            <v>0</v>
          </cell>
        </row>
        <row r="683">
          <cell r="A683" t="str">
            <v>PID_00142763</v>
          </cell>
          <cell r="B683" t="str">
            <v>INV-OPR-ESTOC</v>
          </cell>
          <cell r="C683" t="str">
            <v>Paper</v>
          </cell>
          <cell r="D683" t="str">
            <v>EDUCACIÓN ABIERTA Y A DISTANCIA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</row>
        <row r="684">
          <cell r="A684" t="str">
            <v>PID_00142798</v>
          </cell>
          <cell r="B684" t="str">
            <v>INV-OPR-ESTOC</v>
          </cell>
          <cell r="C684" t="str">
            <v>Paper</v>
          </cell>
          <cell r="D684" t="str">
            <v>ESTRATÈGIES D'APRENENTATGE</v>
          </cell>
          <cell r="E684">
            <v>4</v>
          </cell>
          <cell r="F684">
            <v>8.3018999999999998</v>
          </cell>
          <cell r="G684">
            <v>33.21</v>
          </cell>
          <cell r="H684">
            <v>0</v>
          </cell>
          <cell r="I684">
            <v>0</v>
          </cell>
          <cell r="J684">
            <v>0</v>
          </cell>
          <cell r="K684">
            <v>26</v>
          </cell>
          <cell r="L684">
            <v>0</v>
          </cell>
          <cell r="M684">
            <v>26</v>
          </cell>
          <cell r="N684">
            <v>215.85</v>
          </cell>
          <cell r="O684">
            <v>8.3018999999999998</v>
          </cell>
          <cell r="P684">
            <v>30</v>
          </cell>
          <cell r="Q684">
            <v>249.06</v>
          </cell>
          <cell r="R684">
            <v>8.3018999999999998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30</v>
          </cell>
          <cell r="AA684">
            <v>249.06</v>
          </cell>
          <cell r="AB684">
            <v>30</v>
          </cell>
          <cell r="AC684">
            <v>249.06</v>
          </cell>
          <cell r="AD684">
            <v>0</v>
          </cell>
          <cell r="AE684">
            <v>0</v>
          </cell>
          <cell r="AF684">
            <v>0</v>
          </cell>
        </row>
        <row r="685">
          <cell r="A685" t="str">
            <v>PID_00142800</v>
          </cell>
          <cell r="B685" t="str">
            <v>INV-OPR-ESTOC</v>
          </cell>
          <cell r="C685" t="str">
            <v>Paper</v>
          </cell>
          <cell r="D685" t="str">
            <v>ESTRATEGIAS DE APRENDIZAJE</v>
          </cell>
          <cell r="E685">
            <v>4</v>
          </cell>
          <cell r="F685">
            <v>8.3748000000000005</v>
          </cell>
          <cell r="G685">
            <v>33.5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4</v>
          </cell>
          <cell r="Q685">
            <v>33.5</v>
          </cell>
          <cell r="R685">
            <v>8.3748000000000005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4</v>
          </cell>
          <cell r="AA685">
            <v>33.5</v>
          </cell>
          <cell r="AB685">
            <v>4</v>
          </cell>
          <cell r="AC685">
            <v>33.5</v>
          </cell>
          <cell r="AD685">
            <v>0</v>
          </cell>
          <cell r="AE685">
            <v>0</v>
          </cell>
          <cell r="AF685">
            <v>0</v>
          </cell>
        </row>
        <row r="686">
          <cell r="A686" t="str">
            <v>PID_00142831</v>
          </cell>
          <cell r="B686" t="str">
            <v>INV-OPR-ESTOC</v>
          </cell>
          <cell r="C686" t="str">
            <v>Paper</v>
          </cell>
          <cell r="D686" t="str">
            <v>INTERVENCIÓ PSICOPEDAGÒG. I INSERCIÓ SOCIAL I PROFESSIONAL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</row>
        <row r="687">
          <cell r="A687" t="str">
            <v>PID_00142832</v>
          </cell>
          <cell r="B687" t="str">
            <v>INV-OPR-ESTOC</v>
          </cell>
          <cell r="C687" t="str">
            <v>Paper</v>
          </cell>
          <cell r="D687" t="str">
            <v>INTERVENCIÓN PSICOPEDAGÓGICA E INSERCIÓN SOCIAL Y PROFESIONAL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</row>
        <row r="688">
          <cell r="A688" t="str">
            <v>PID_00142863</v>
          </cell>
          <cell r="B688" t="str">
            <v>INV-OPR-ESTOC</v>
          </cell>
          <cell r="C688" t="str">
            <v>Paper</v>
          </cell>
          <cell r="D688" t="str">
            <v>RÈGIM JURÍDIC DE LA COMUNICACIÓ</v>
          </cell>
          <cell r="E688">
            <v>13</v>
          </cell>
          <cell r="F688">
            <v>7.5000999999999998</v>
          </cell>
          <cell r="G688">
            <v>97.5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13</v>
          </cell>
          <cell r="Q688">
            <v>97.5</v>
          </cell>
          <cell r="R688">
            <v>7.5000999999999998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13</v>
          </cell>
          <cell r="AA688">
            <v>97.5</v>
          </cell>
          <cell r="AB688">
            <v>13</v>
          </cell>
          <cell r="AC688">
            <v>97.5</v>
          </cell>
          <cell r="AD688">
            <v>0</v>
          </cell>
          <cell r="AE688">
            <v>0</v>
          </cell>
          <cell r="AF688">
            <v>0</v>
          </cell>
        </row>
        <row r="689">
          <cell r="A689" t="str">
            <v>PID_00142866</v>
          </cell>
          <cell r="B689" t="str">
            <v>INV-OPR-ESTOC</v>
          </cell>
          <cell r="C689" t="str">
            <v>Paper</v>
          </cell>
          <cell r="D689" t="str">
            <v>RÉGIMEN JURÍDICO DE LA COMUNICACIÓN</v>
          </cell>
          <cell r="E689">
            <v>7</v>
          </cell>
          <cell r="F689">
            <v>7.6458000000000004</v>
          </cell>
          <cell r="G689">
            <v>53.52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7</v>
          </cell>
          <cell r="Q689">
            <v>53.52</v>
          </cell>
          <cell r="R689">
            <v>7.6458000000000004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7</v>
          </cell>
          <cell r="AA689">
            <v>53.52</v>
          </cell>
          <cell r="AB689">
            <v>7</v>
          </cell>
          <cell r="AC689">
            <v>53.52</v>
          </cell>
          <cell r="AD689">
            <v>0</v>
          </cell>
          <cell r="AE689">
            <v>0</v>
          </cell>
          <cell r="AF689">
            <v>0</v>
          </cell>
        </row>
        <row r="690">
          <cell r="A690" t="str">
            <v>PID_00142890</v>
          </cell>
          <cell r="B690" t="str">
            <v>INV-OPR-ESTOC</v>
          </cell>
          <cell r="C690" t="str">
            <v>Paper</v>
          </cell>
          <cell r="D690" t="str">
            <v>INTERVENCIÓ PSICOPEDAGÒGICA AMB GENT GRAN</v>
          </cell>
          <cell r="E690">
            <v>4</v>
          </cell>
          <cell r="F690">
            <v>5.5317999999999996</v>
          </cell>
          <cell r="G690">
            <v>22.13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4</v>
          </cell>
          <cell r="Q690">
            <v>22.13</v>
          </cell>
          <cell r="R690">
            <v>5.5317999999999996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4</v>
          </cell>
          <cell r="AA690">
            <v>22.13</v>
          </cell>
          <cell r="AB690">
            <v>4</v>
          </cell>
          <cell r="AC690">
            <v>22.13</v>
          </cell>
          <cell r="AD690">
            <v>0</v>
          </cell>
          <cell r="AE690">
            <v>0</v>
          </cell>
          <cell r="AF690">
            <v>0</v>
          </cell>
        </row>
        <row r="691">
          <cell r="A691" t="str">
            <v>PID_00142891</v>
          </cell>
          <cell r="B691" t="str">
            <v>INV-OPR-ESTOC</v>
          </cell>
          <cell r="C691" t="str">
            <v>Paper</v>
          </cell>
          <cell r="D691" t="str">
            <v>INTERVENCIÓN PSICOPEDAGÓGICA CON LA GENTE MAYOR</v>
          </cell>
          <cell r="E691">
            <v>5</v>
          </cell>
          <cell r="F691">
            <v>5.6047000000000002</v>
          </cell>
          <cell r="G691">
            <v>28.02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5</v>
          </cell>
          <cell r="Q691">
            <v>28.02</v>
          </cell>
          <cell r="R691">
            <v>5.6047000000000002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5</v>
          </cell>
          <cell r="AA691">
            <v>28.02</v>
          </cell>
          <cell r="AB691">
            <v>5</v>
          </cell>
          <cell r="AC691">
            <v>28.02</v>
          </cell>
          <cell r="AD691">
            <v>0</v>
          </cell>
          <cell r="AE691">
            <v>0</v>
          </cell>
          <cell r="AF691">
            <v>0</v>
          </cell>
        </row>
        <row r="692">
          <cell r="A692" t="str">
            <v>PID_00142928</v>
          </cell>
          <cell r="B692" t="str">
            <v>INV-OPR-ESTOC</v>
          </cell>
          <cell r="C692" t="str">
            <v>Paper</v>
          </cell>
          <cell r="D692" t="str">
            <v>DRET FINANCER I TRIBUTARI I</v>
          </cell>
          <cell r="E692">
            <v>153</v>
          </cell>
          <cell r="F692">
            <v>7.4638999999999998</v>
          </cell>
          <cell r="G692">
            <v>1141.97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1</v>
          </cell>
          <cell r="M692">
            <v>0</v>
          </cell>
          <cell r="N692">
            <v>0</v>
          </cell>
          <cell r="O692">
            <v>0</v>
          </cell>
          <cell r="P692">
            <v>154</v>
          </cell>
          <cell r="Q692">
            <v>1141.97</v>
          </cell>
          <cell r="R692">
            <v>7.4154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154</v>
          </cell>
          <cell r="AA692">
            <v>1141.97</v>
          </cell>
          <cell r="AB692">
            <v>154</v>
          </cell>
          <cell r="AC692">
            <v>1141.97</v>
          </cell>
          <cell r="AD692">
            <v>0</v>
          </cell>
          <cell r="AE692">
            <v>0</v>
          </cell>
          <cell r="AF692">
            <v>0</v>
          </cell>
        </row>
        <row r="693">
          <cell r="A693" t="str">
            <v>PID_00142999</v>
          </cell>
          <cell r="B693" t="str">
            <v>INV-OPR-ESTOC</v>
          </cell>
          <cell r="C693" t="str">
            <v>Paper</v>
          </cell>
          <cell r="D693" t="str">
            <v>AUDITORÍA TÉCNICA Y DE CERTIFICACIÓN</v>
          </cell>
          <cell r="E693">
            <v>4</v>
          </cell>
          <cell r="F693">
            <v>4.2889999999999997</v>
          </cell>
          <cell r="G693">
            <v>17.16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4</v>
          </cell>
          <cell r="Q693">
            <v>17.16</v>
          </cell>
          <cell r="R693">
            <v>4.2889999999999997</v>
          </cell>
          <cell r="S693">
            <v>0</v>
          </cell>
          <cell r="T693">
            <v>1</v>
          </cell>
          <cell r="U693">
            <v>0</v>
          </cell>
          <cell r="V693">
            <v>0</v>
          </cell>
          <cell r="W693">
            <v>1</v>
          </cell>
          <cell r="X693">
            <v>0.25</v>
          </cell>
          <cell r="Y693">
            <v>4.29</v>
          </cell>
          <cell r="Z693">
            <v>3</v>
          </cell>
          <cell r="AA693">
            <v>12.87</v>
          </cell>
          <cell r="AB693">
            <v>3</v>
          </cell>
          <cell r="AC693">
            <v>12.87</v>
          </cell>
          <cell r="AD693">
            <v>0</v>
          </cell>
          <cell r="AE693">
            <v>0</v>
          </cell>
          <cell r="AF693">
            <v>0</v>
          </cell>
        </row>
        <row r="694">
          <cell r="A694" t="str">
            <v>PID_00143018</v>
          </cell>
          <cell r="B694" t="str">
            <v>INV-OPR-ESTOC</v>
          </cell>
          <cell r="C694" t="str">
            <v>Paper</v>
          </cell>
          <cell r="D694" t="str">
            <v>DERECHO FINANCIERO Y TRIBUTARIO I</v>
          </cell>
          <cell r="E694">
            <v>52</v>
          </cell>
          <cell r="F694">
            <v>7.5728999999999997</v>
          </cell>
          <cell r="G694">
            <v>393.79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52</v>
          </cell>
          <cell r="Q694">
            <v>393.79</v>
          </cell>
          <cell r="R694">
            <v>7.5728999999999997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52</v>
          </cell>
          <cell r="AA694">
            <v>393.79</v>
          </cell>
          <cell r="AB694">
            <v>52</v>
          </cell>
          <cell r="AC694">
            <v>393.79</v>
          </cell>
          <cell r="AD694">
            <v>0</v>
          </cell>
          <cell r="AE694">
            <v>0</v>
          </cell>
          <cell r="AF694">
            <v>0</v>
          </cell>
        </row>
        <row r="695">
          <cell r="A695" t="str">
            <v>PID_00143038</v>
          </cell>
          <cell r="B695" t="str">
            <v>INV-OPR-ESTOC</v>
          </cell>
          <cell r="C695" t="str">
            <v>Paper</v>
          </cell>
          <cell r="D695" t="str">
            <v>PROCEDIMENTS TRIBUTARIS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</row>
        <row r="696">
          <cell r="A696" t="str">
            <v>PID_00143039</v>
          </cell>
          <cell r="B696" t="str">
            <v>INV-OPR-ESTOC</v>
          </cell>
          <cell r="C696" t="str">
            <v>Paper</v>
          </cell>
          <cell r="D696" t="str">
            <v>PROCEDIMENTS TRIBUTARIS</v>
          </cell>
          <cell r="E696">
            <v>6</v>
          </cell>
          <cell r="F696">
            <v>4.2117000000000004</v>
          </cell>
          <cell r="G696">
            <v>25.27</v>
          </cell>
          <cell r="H696">
            <v>0</v>
          </cell>
          <cell r="I696">
            <v>0</v>
          </cell>
          <cell r="J696">
            <v>0</v>
          </cell>
          <cell r="K696">
            <v>72</v>
          </cell>
          <cell r="L696">
            <v>0</v>
          </cell>
          <cell r="M696">
            <v>72</v>
          </cell>
          <cell r="N696">
            <v>424.54</v>
          </cell>
          <cell r="O696">
            <v>5.8963999999999999</v>
          </cell>
          <cell r="P696">
            <v>78</v>
          </cell>
          <cell r="Q696">
            <v>449.81</v>
          </cell>
          <cell r="R696">
            <v>5.7667999999999999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78</v>
          </cell>
          <cell r="AA696">
            <v>449.81</v>
          </cell>
          <cell r="AB696">
            <v>78</v>
          </cell>
          <cell r="AC696">
            <v>449.81</v>
          </cell>
          <cell r="AD696">
            <v>0</v>
          </cell>
          <cell r="AE696">
            <v>0</v>
          </cell>
          <cell r="AF696">
            <v>0</v>
          </cell>
        </row>
        <row r="697">
          <cell r="A697" t="str">
            <v>PID_00143060</v>
          </cell>
          <cell r="B697" t="str">
            <v>INV-OPR-ESTOC</v>
          </cell>
          <cell r="C697" t="str">
            <v>Paper</v>
          </cell>
          <cell r="D697" t="str">
            <v>PROCEDIMIENTOS TRIBUTARIOS</v>
          </cell>
          <cell r="E697">
            <v>2</v>
          </cell>
          <cell r="F697">
            <v>6.0057</v>
          </cell>
          <cell r="G697">
            <v>12.01</v>
          </cell>
          <cell r="H697">
            <v>0</v>
          </cell>
          <cell r="I697">
            <v>0</v>
          </cell>
          <cell r="J697">
            <v>0</v>
          </cell>
          <cell r="K697">
            <v>16</v>
          </cell>
          <cell r="L697">
            <v>0</v>
          </cell>
          <cell r="M697">
            <v>16</v>
          </cell>
          <cell r="N697">
            <v>96.09</v>
          </cell>
          <cell r="O697">
            <v>6.0057</v>
          </cell>
          <cell r="P697">
            <v>18</v>
          </cell>
          <cell r="Q697">
            <v>108.1</v>
          </cell>
          <cell r="R697">
            <v>6.0057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18</v>
          </cell>
          <cell r="AA697">
            <v>108.1</v>
          </cell>
          <cell r="AB697">
            <v>18</v>
          </cell>
          <cell r="AC697">
            <v>108.1</v>
          </cell>
          <cell r="AD697">
            <v>0</v>
          </cell>
          <cell r="AE697">
            <v>0</v>
          </cell>
          <cell r="AF697">
            <v>0</v>
          </cell>
        </row>
        <row r="698">
          <cell r="A698" t="str">
            <v>PID_00143079</v>
          </cell>
          <cell r="B698" t="str">
            <v>INV-OPR-ESTOC</v>
          </cell>
          <cell r="C698" t="str">
            <v>Paper</v>
          </cell>
          <cell r="D698" t="str">
            <v>DRET FINANCER I TRIBUTARI II</v>
          </cell>
          <cell r="E698">
            <v>227</v>
          </cell>
          <cell r="F698">
            <v>8.375</v>
          </cell>
          <cell r="G698">
            <v>1901.13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227</v>
          </cell>
          <cell r="Q698">
            <v>1901.13</v>
          </cell>
          <cell r="R698">
            <v>8.375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227</v>
          </cell>
          <cell r="AA698">
            <v>1901.13</v>
          </cell>
          <cell r="AB698">
            <v>227</v>
          </cell>
          <cell r="AC698">
            <v>1901.13</v>
          </cell>
          <cell r="AD698">
            <v>0</v>
          </cell>
          <cell r="AE698">
            <v>0</v>
          </cell>
          <cell r="AF698">
            <v>0</v>
          </cell>
        </row>
        <row r="699">
          <cell r="A699" t="str">
            <v>PID_00143080</v>
          </cell>
          <cell r="B699" t="str">
            <v>INV-OPR-ESTOC</v>
          </cell>
          <cell r="C699" t="str">
            <v>Paper</v>
          </cell>
          <cell r="D699" t="str">
            <v>DERECHO FINANCIERO Y TRIBUTARIO II</v>
          </cell>
          <cell r="E699">
            <v>64</v>
          </cell>
          <cell r="F699">
            <v>8.6663999999999994</v>
          </cell>
          <cell r="G699">
            <v>554.65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64</v>
          </cell>
          <cell r="Q699">
            <v>554.65</v>
          </cell>
          <cell r="R699">
            <v>8.6663999999999994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64</v>
          </cell>
          <cell r="AA699">
            <v>554.65</v>
          </cell>
          <cell r="AB699">
            <v>64</v>
          </cell>
          <cell r="AC699">
            <v>554.65</v>
          </cell>
          <cell r="AD699">
            <v>0</v>
          </cell>
          <cell r="AE699">
            <v>0</v>
          </cell>
          <cell r="AF699">
            <v>0</v>
          </cell>
        </row>
        <row r="700">
          <cell r="A700" t="str">
            <v>PID_00143086</v>
          </cell>
          <cell r="B700" t="str">
            <v>INV-OPR-ESTOC</v>
          </cell>
          <cell r="C700" t="str">
            <v>Paper</v>
          </cell>
          <cell r="D700" t="str">
            <v xml:space="preserve">DRET FINANCER I TRIBUTARI II 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</row>
        <row r="701">
          <cell r="A701" t="str">
            <v>PID_00143141</v>
          </cell>
          <cell r="B701" t="str">
            <v>INV-OPR-ESTOC</v>
          </cell>
          <cell r="C701" t="str">
            <v>Paper</v>
          </cell>
          <cell r="D701" t="str">
            <v>PSICOLOGIA DE L'EDUCACIÓ I DE LA INSTRUCCIÓ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90</v>
          </cell>
          <cell r="L701">
            <v>0</v>
          </cell>
          <cell r="M701">
            <v>90</v>
          </cell>
          <cell r="N701">
            <v>730.77</v>
          </cell>
          <cell r="O701">
            <v>8.1196999999999999</v>
          </cell>
          <cell r="P701">
            <v>90</v>
          </cell>
          <cell r="Q701">
            <v>730.77</v>
          </cell>
          <cell r="R701">
            <v>8.1196999999999999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90</v>
          </cell>
          <cell r="AA701">
            <v>730.77</v>
          </cell>
          <cell r="AB701">
            <v>90</v>
          </cell>
          <cell r="AC701">
            <v>730.77</v>
          </cell>
          <cell r="AD701">
            <v>0</v>
          </cell>
          <cell r="AE701">
            <v>0</v>
          </cell>
          <cell r="AF701">
            <v>0</v>
          </cell>
        </row>
        <row r="702">
          <cell r="A702" t="str">
            <v>PID_00143186</v>
          </cell>
          <cell r="B702" t="str">
            <v>INV-OPR-ESTOC</v>
          </cell>
          <cell r="C702" t="str">
            <v>Paper</v>
          </cell>
          <cell r="D702" t="str">
            <v xml:space="preserve">DRET PÚBLIC DE CATALUNYA </v>
          </cell>
          <cell r="E702">
            <v>4</v>
          </cell>
          <cell r="F702">
            <v>9.2495999999999992</v>
          </cell>
          <cell r="G702">
            <v>37</v>
          </cell>
          <cell r="H702">
            <v>0</v>
          </cell>
          <cell r="I702">
            <v>0</v>
          </cell>
          <cell r="J702">
            <v>0</v>
          </cell>
          <cell r="K702">
            <v>50</v>
          </cell>
          <cell r="L702">
            <v>0</v>
          </cell>
          <cell r="M702">
            <v>50</v>
          </cell>
          <cell r="N702">
            <v>462.48</v>
          </cell>
          <cell r="O702">
            <v>9.2495999999999992</v>
          </cell>
          <cell r="P702">
            <v>54</v>
          </cell>
          <cell r="Q702">
            <v>499.48</v>
          </cell>
          <cell r="R702">
            <v>9.2495999999999992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54</v>
          </cell>
          <cell r="AA702">
            <v>499.48</v>
          </cell>
          <cell r="AB702">
            <v>54</v>
          </cell>
          <cell r="AC702">
            <v>499.48</v>
          </cell>
          <cell r="AD702">
            <v>0</v>
          </cell>
          <cell r="AE702">
            <v>0</v>
          </cell>
          <cell r="AF702">
            <v>0</v>
          </cell>
        </row>
        <row r="703">
          <cell r="A703" t="str">
            <v>PID_00143244</v>
          </cell>
          <cell r="B703" t="str">
            <v>INV-OPR-ESTOC</v>
          </cell>
          <cell r="C703" t="str">
            <v>Dvd</v>
          </cell>
          <cell r="D703" t="str">
            <v>WEB STANDARD CS4</v>
          </cell>
          <cell r="E703">
            <v>0</v>
          </cell>
          <cell r="F703">
            <v>0</v>
          </cell>
          <cell r="G703">
            <v>0</v>
          </cell>
          <cell r="H703">
            <v>10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10</v>
          </cell>
          <cell r="N703">
            <v>72.75</v>
          </cell>
          <cell r="O703">
            <v>7.2750000000000004</v>
          </cell>
          <cell r="P703">
            <v>10</v>
          </cell>
          <cell r="Q703">
            <v>72.75</v>
          </cell>
          <cell r="R703">
            <v>7.2750000000000004</v>
          </cell>
          <cell r="S703">
            <v>0</v>
          </cell>
          <cell r="T703">
            <v>9</v>
          </cell>
          <cell r="U703">
            <v>0</v>
          </cell>
          <cell r="V703">
            <v>0</v>
          </cell>
          <cell r="W703">
            <v>9</v>
          </cell>
          <cell r="X703">
            <v>0.9</v>
          </cell>
          <cell r="Y703">
            <v>65.47</v>
          </cell>
          <cell r="Z703">
            <v>1</v>
          </cell>
          <cell r="AA703">
            <v>7.28</v>
          </cell>
          <cell r="AB703">
            <v>1</v>
          </cell>
          <cell r="AC703">
            <v>7.28</v>
          </cell>
          <cell r="AD703">
            <v>0</v>
          </cell>
          <cell r="AE703">
            <v>0</v>
          </cell>
          <cell r="AF703">
            <v>0</v>
          </cell>
        </row>
        <row r="704">
          <cell r="A704" t="str">
            <v>PID_00143271</v>
          </cell>
          <cell r="B704" t="str">
            <v>INV-OPR-ESTOC</v>
          </cell>
          <cell r="C704" t="str">
            <v>Llibre</v>
          </cell>
          <cell r="D704" t="str">
            <v>DESARROLLO DE HABILIDADES DIRECTIVAS</v>
          </cell>
          <cell r="E704">
            <v>845</v>
          </cell>
          <cell r="F704">
            <v>25.96</v>
          </cell>
          <cell r="G704">
            <v>21936.2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845</v>
          </cell>
          <cell r="Q704">
            <v>21936.2</v>
          </cell>
          <cell r="R704">
            <v>25.96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845</v>
          </cell>
          <cell r="AA704">
            <v>21936.2</v>
          </cell>
          <cell r="AB704">
            <v>845</v>
          </cell>
          <cell r="AC704">
            <v>21936.2</v>
          </cell>
          <cell r="AD704">
            <v>0</v>
          </cell>
          <cell r="AE704">
            <v>0</v>
          </cell>
          <cell r="AF704">
            <v>0</v>
          </cell>
        </row>
        <row r="705">
          <cell r="A705" t="str">
            <v>PID_00143275</v>
          </cell>
          <cell r="B705" t="str">
            <v>INV-OPR-ESTOC</v>
          </cell>
          <cell r="C705" t="str">
            <v>Paper</v>
          </cell>
          <cell r="D705" t="str">
            <v xml:space="preserve">COMPTABILITAT FINANCERA </v>
          </cell>
          <cell r="E705">
            <v>374</v>
          </cell>
          <cell r="F705">
            <v>8.6795000000000009</v>
          </cell>
          <cell r="G705">
            <v>3246.14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2</v>
          </cell>
          <cell r="M705">
            <v>0</v>
          </cell>
          <cell r="N705">
            <v>0</v>
          </cell>
          <cell r="O705">
            <v>0</v>
          </cell>
          <cell r="P705">
            <v>376</v>
          </cell>
          <cell r="Q705">
            <v>3246.14</v>
          </cell>
          <cell r="R705">
            <v>8.6334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376</v>
          </cell>
          <cell r="AA705">
            <v>3246.14</v>
          </cell>
          <cell r="AB705">
            <v>376</v>
          </cell>
          <cell r="AC705">
            <v>3246.14</v>
          </cell>
          <cell r="AD705">
            <v>0</v>
          </cell>
          <cell r="AE705">
            <v>0</v>
          </cell>
          <cell r="AF705">
            <v>0</v>
          </cell>
        </row>
        <row r="706">
          <cell r="A706" t="str">
            <v>PID_00143319</v>
          </cell>
          <cell r="B706" t="str">
            <v>INV-OPR-ESTOC</v>
          </cell>
          <cell r="C706" t="str">
            <v>Paper</v>
          </cell>
          <cell r="D706" t="str">
            <v>CONTABILIDAD FINANCIERA</v>
          </cell>
          <cell r="E706">
            <v>59</v>
          </cell>
          <cell r="F706">
            <v>8.8063000000000002</v>
          </cell>
          <cell r="G706">
            <v>519.57000000000005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59</v>
          </cell>
          <cell r="Q706">
            <v>519.57000000000005</v>
          </cell>
          <cell r="R706">
            <v>8.8063000000000002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59</v>
          </cell>
          <cell r="AA706">
            <v>519.57000000000005</v>
          </cell>
          <cell r="AB706">
            <v>59</v>
          </cell>
          <cell r="AC706">
            <v>519.57000000000005</v>
          </cell>
          <cell r="AD706">
            <v>0</v>
          </cell>
          <cell r="AE706">
            <v>0</v>
          </cell>
          <cell r="AF706">
            <v>0</v>
          </cell>
        </row>
        <row r="707">
          <cell r="A707" t="str">
            <v>PID_00143409</v>
          </cell>
          <cell r="B707" t="str">
            <v>INV-OPR-ESTOC</v>
          </cell>
          <cell r="C707" t="str">
            <v>Paper</v>
          </cell>
          <cell r="D707" t="str">
            <v>PROCESOS, HERRAMIENTAS Y RECURSOS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</row>
        <row r="708">
          <cell r="A708" t="str">
            <v>PID_00143467</v>
          </cell>
          <cell r="B708" t="str">
            <v>INV-OPR-ESTOC</v>
          </cell>
          <cell r="C708" t="str">
            <v>Cd-Rom</v>
          </cell>
          <cell r="D708" t="str">
            <v>GESTIÓ DE CONTINGUTS</v>
          </cell>
          <cell r="E708">
            <v>68</v>
          </cell>
          <cell r="F708">
            <v>2.79</v>
          </cell>
          <cell r="G708">
            <v>189.72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68</v>
          </cell>
          <cell r="Q708">
            <v>189.72</v>
          </cell>
          <cell r="R708">
            <v>2.79</v>
          </cell>
          <cell r="S708">
            <v>0</v>
          </cell>
          <cell r="T708">
            <v>1</v>
          </cell>
          <cell r="U708">
            <v>2</v>
          </cell>
          <cell r="V708">
            <v>0</v>
          </cell>
          <cell r="W708">
            <v>3</v>
          </cell>
          <cell r="X708">
            <v>4.4117647058823595E-2</v>
          </cell>
          <cell r="Y708">
            <v>8.3699999999999992</v>
          </cell>
          <cell r="Z708">
            <v>65</v>
          </cell>
          <cell r="AA708">
            <v>181.35</v>
          </cell>
          <cell r="AB708">
            <v>65</v>
          </cell>
          <cell r="AC708">
            <v>181.35</v>
          </cell>
          <cell r="AD708">
            <v>0</v>
          </cell>
          <cell r="AE708">
            <v>0</v>
          </cell>
          <cell r="AF708">
            <v>0</v>
          </cell>
        </row>
        <row r="709">
          <cell r="A709" t="str">
            <v>PID_00143470</v>
          </cell>
          <cell r="B709" t="str">
            <v>INV-OPR-ESTOC</v>
          </cell>
          <cell r="C709" t="str">
            <v>Paper</v>
          </cell>
          <cell r="D709" t="str">
            <v xml:space="preserve">EMPRESA Y NEGOCIOS EN ASIA ORIENTAL </v>
          </cell>
          <cell r="E709">
            <v>5</v>
          </cell>
          <cell r="F709">
            <v>4.6207000000000003</v>
          </cell>
          <cell r="G709">
            <v>23.1</v>
          </cell>
          <cell r="H709">
            <v>0</v>
          </cell>
          <cell r="I709">
            <v>0</v>
          </cell>
          <cell r="J709">
            <v>0</v>
          </cell>
          <cell r="K709">
            <v>10</v>
          </cell>
          <cell r="L709">
            <v>0</v>
          </cell>
          <cell r="M709">
            <v>10</v>
          </cell>
          <cell r="N709">
            <v>46.21</v>
          </cell>
          <cell r="O709">
            <v>4.6207000000000003</v>
          </cell>
          <cell r="P709">
            <v>15</v>
          </cell>
          <cell r="Q709">
            <v>69.31</v>
          </cell>
          <cell r="R709">
            <v>4.6207000000000003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15</v>
          </cell>
          <cell r="AA709">
            <v>69.31</v>
          </cell>
          <cell r="AB709">
            <v>15</v>
          </cell>
          <cell r="AC709">
            <v>69.31</v>
          </cell>
          <cell r="AD709">
            <v>0</v>
          </cell>
          <cell r="AE709">
            <v>0</v>
          </cell>
          <cell r="AF709">
            <v>0</v>
          </cell>
        </row>
        <row r="710">
          <cell r="A710" t="str">
            <v>PID_00143486</v>
          </cell>
          <cell r="B710" t="str">
            <v>INV-OPR-ESTOC</v>
          </cell>
          <cell r="C710" t="str">
            <v>Paper</v>
          </cell>
          <cell r="D710" t="str">
            <v xml:space="preserve">EMPRESA I NEGOCIS A L'ÀSIA ORIENTAL </v>
          </cell>
          <cell r="E710">
            <v>4</v>
          </cell>
          <cell r="F710">
            <v>3.3835000000000002</v>
          </cell>
          <cell r="G710">
            <v>13.53</v>
          </cell>
          <cell r="H710">
            <v>0</v>
          </cell>
          <cell r="I710">
            <v>0</v>
          </cell>
          <cell r="J710">
            <v>0</v>
          </cell>
          <cell r="K710">
            <v>20</v>
          </cell>
          <cell r="L710">
            <v>0</v>
          </cell>
          <cell r="M710">
            <v>20</v>
          </cell>
          <cell r="N710">
            <v>90.96</v>
          </cell>
          <cell r="O710">
            <v>4.5477999999999996</v>
          </cell>
          <cell r="P710">
            <v>24</v>
          </cell>
          <cell r="Q710">
            <v>104.49</v>
          </cell>
          <cell r="R710">
            <v>4.3536999999999999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24</v>
          </cell>
          <cell r="AA710">
            <v>104.49</v>
          </cell>
          <cell r="AB710">
            <v>24</v>
          </cell>
          <cell r="AC710">
            <v>104.49</v>
          </cell>
          <cell r="AD710">
            <v>0</v>
          </cell>
          <cell r="AE710">
            <v>0</v>
          </cell>
          <cell r="AF710">
            <v>0</v>
          </cell>
        </row>
        <row r="711">
          <cell r="A711" t="str">
            <v>PID_00143503</v>
          </cell>
          <cell r="B711" t="str">
            <v>INV-OPR-ESTOC</v>
          </cell>
          <cell r="C711" t="str">
            <v>Paper</v>
          </cell>
          <cell r="D711" t="str">
            <v>GUIA D'ESTUDI DE PSICOLOGIA DE LES DIFERÈNCIES INDIVIDUALS</v>
          </cell>
          <cell r="E711">
            <v>33</v>
          </cell>
          <cell r="F711">
            <v>5.0214999999999996</v>
          </cell>
          <cell r="G711">
            <v>165.71</v>
          </cell>
          <cell r="H711">
            <v>0</v>
          </cell>
          <cell r="I711">
            <v>0</v>
          </cell>
          <cell r="J711">
            <v>0</v>
          </cell>
          <cell r="K711">
            <v>130</v>
          </cell>
          <cell r="L711">
            <v>0</v>
          </cell>
          <cell r="M711">
            <v>130</v>
          </cell>
          <cell r="N711">
            <v>652.80999999999995</v>
          </cell>
          <cell r="O711">
            <v>5.0216000000000003</v>
          </cell>
          <cell r="P711">
            <v>163</v>
          </cell>
          <cell r="Q711">
            <v>818.52</v>
          </cell>
          <cell r="R711">
            <v>5.0216000000000003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163</v>
          </cell>
          <cell r="AA711">
            <v>818.52</v>
          </cell>
          <cell r="AB711">
            <v>163</v>
          </cell>
          <cell r="AC711">
            <v>818.52</v>
          </cell>
          <cell r="AD711">
            <v>0</v>
          </cell>
          <cell r="AE711">
            <v>0</v>
          </cell>
          <cell r="AF711">
            <v>0</v>
          </cell>
        </row>
        <row r="712">
          <cell r="A712" t="str">
            <v>PID_00143512</v>
          </cell>
          <cell r="B712" t="str">
            <v>INV-OPR-ESTOC</v>
          </cell>
          <cell r="C712" t="str">
            <v>Paper</v>
          </cell>
          <cell r="D712" t="str">
            <v>GUIA D'ESTUDI DE PSICOLOGIA DE LES DIFERÈNCIES INDIVIDUALS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</row>
        <row r="713">
          <cell r="A713" t="str">
            <v>PID_00143519</v>
          </cell>
          <cell r="B713" t="str">
            <v>INV-OPR-ESTOC</v>
          </cell>
          <cell r="C713" t="str">
            <v>Paper</v>
          </cell>
          <cell r="D713" t="str">
            <v>GUÍA DE ESTUDIO DE PSICOLOGÍA DE LAS DIFERENCIAS INDIVIDUALES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</row>
        <row r="714">
          <cell r="A714" t="str">
            <v>PID_00143526</v>
          </cell>
          <cell r="B714" t="str">
            <v>INV-OPR-ESTOC</v>
          </cell>
          <cell r="C714" t="str">
            <v>Paper</v>
          </cell>
          <cell r="D714" t="str">
            <v>GUÍA DE ESTUDIO DE PSICOLOGÍA DE LAS DIFERENCIAS INDIVIDUALES</v>
          </cell>
          <cell r="E714">
            <v>13</v>
          </cell>
          <cell r="F714">
            <v>5.0944000000000003</v>
          </cell>
          <cell r="G714">
            <v>66.23</v>
          </cell>
          <cell r="H714">
            <v>0</v>
          </cell>
          <cell r="I714">
            <v>0</v>
          </cell>
          <cell r="J714">
            <v>0</v>
          </cell>
          <cell r="K714">
            <v>15</v>
          </cell>
          <cell r="L714">
            <v>0</v>
          </cell>
          <cell r="M714">
            <v>15</v>
          </cell>
          <cell r="N714">
            <v>76.42</v>
          </cell>
          <cell r="O714">
            <v>5.0945</v>
          </cell>
          <cell r="P714">
            <v>28</v>
          </cell>
          <cell r="Q714">
            <v>142.65</v>
          </cell>
          <cell r="R714">
            <v>5.0945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28</v>
          </cell>
          <cell r="AA714">
            <v>142.65</v>
          </cell>
          <cell r="AB714">
            <v>28</v>
          </cell>
          <cell r="AC714">
            <v>142.65</v>
          </cell>
          <cell r="AD714">
            <v>0</v>
          </cell>
          <cell r="AE714">
            <v>0</v>
          </cell>
          <cell r="AF714">
            <v>0</v>
          </cell>
        </row>
        <row r="715">
          <cell r="A715" t="str">
            <v>PID_00143562</v>
          </cell>
          <cell r="B715" t="str">
            <v>INV-OPR-ESTOC</v>
          </cell>
          <cell r="C715" t="str">
            <v>Paper</v>
          </cell>
          <cell r="D715" t="str">
            <v>SEGURIDAD EN APLICACIONES WEB</v>
          </cell>
          <cell r="E715">
            <v>1</v>
          </cell>
          <cell r="F715">
            <v>3.5636999999999999</v>
          </cell>
          <cell r="G715">
            <v>3.56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1</v>
          </cell>
          <cell r="Q715">
            <v>3.56</v>
          </cell>
          <cell r="R715">
            <v>3.5636999999999999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1</v>
          </cell>
          <cell r="AA715">
            <v>3.56</v>
          </cell>
          <cell r="AB715">
            <v>1</v>
          </cell>
          <cell r="AC715">
            <v>3.56</v>
          </cell>
          <cell r="AD715">
            <v>0</v>
          </cell>
          <cell r="AE715">
            <v>0</v>
          </cell>
          <cell r="AF715">
            <v>0</v>
          </cell>
        </row>
        <row r="716">
          <cell r="A716" t="str">
            <v>PID_00143627</v>
          </cell>
          <cell r="B716" t="str">
            <v>INV-OPR-ESTOC</v>
          </cell>
          <cell r="C716" t="str">
            <v>Paper</v>
          </cell>
          <cell r="D716" t="str">
            <v>ESTRUCTURA DE LA COMUNICACIÓN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</row>
        <row r="717">
          <cell r="A717" t="str">
            <v>PID_00143631</v>
          </cell>
          <cell r="B717" t="str">
            <v>INV-OPR-ESTOC</v>
          </cell>
          <cell r="C717" t="str">
            <v>Paper</v>
          </cell>
          <cell r="D717" t="str">
            <v xml:space="preserve">ESTRUCTURA DE LA COMUNICACIÓ 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</row>
        <row r="718">
          <cell r="A718" t="str">
            <v>PID_00143670</v>
          </cell>
          <cell r="B718" t="str">
            <v>INV-OPR-ESTOC</v>
          </cell>
          <cell r="C718" t="str">
            <v>Paper</v>
          </cell>
          <cell r="D718" t="str">
            <v>TEORIAS DE LA COMUNICACIÓN</v>
          </cell>
          <cell r="E718">
            <v>23</v>
          </cell>
          <cell r="F718">
            <v>5.3072999999999997</v>
          </cell>
          <cell r="G718">
            <v>122.07</v>
          </cell>
          <cell r="H718">
            <v>0</v>
          </cell>
          <cell r="I718">
            <v>0</v>
          </cell>
          <cell r="J718">
            <v>0</v>
          </cell>
          <cell r="K718">
            <v>20</v>
          </cell>
          <cell r="L718">
            <v>0</v>
          </cell>
          <cell r="M718">
            <v>20</v>
          </cell>
          <cell r="N718">
            <v>109.18</v>
          </cell>
          <cell r="O718">
            <v>5.4589999999999996</v>
          </cell>
          <cell r="P718">
            <v>43</v>
          </cell>
          <cell r="Q718">
            <v>231.25</v>
          </cell>
          <cell r="R718">
            <v>5.3779000000000003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43</v>
          </cell>
          <cell r="AA718">
            <v>231.25</v>
          </cell>
          <cell r="AB718">
            <v>43</v>
          </cell>
          <cell r="AC718">
            <v>231.25</v>
          </cell>
          <cell r="AD718">
            <v>0</v>
          </cell>
          <cell r="AE718">
            <v>0</v>
          </cell>
          <cell r="AF718">
            <v>0</v>
          </cell>
        </row>
        <row r="719">
          <cell r="A719" t="str">
            <v>PID_00143672</v>
          </cell>
          <cell r="B719" t="str">
            <v>INV-OPR-ESTOC</v>
          </cell>
          <cell r="C719" t="str">
            <v>Paper</v>
          </cell>
          <cell r="D719" t="str">
            <v>TEORIES DE LA COMUNICACIÓ</v>
          </cell>
          <cell r="E719">
            <v>190</v>
          </cell>
          <cell r="F719">
            <v>5.3516000000000004</v>
          </cell>
          <cell r="G719">
            <v>1016.8</v>
          </cell>
          <cell r="H719">
            <v>0</v>
          </cell>
          <cell r="I719">
            <v>0</v>
          </cell>
          <cell r="J719">
            <v>0</v>
          </cell>
          <cell r="K719">
            <v>200</v>
          </cell>
          <cell r="L719">
            <v>0</v>
          </cell>
          <cell r="M719">
            <v>200</v>
          </cell>
          <cell r="N719">
            <v>1077.22</v>
          </cell>
          <cell r="O719">
            <v>5.3860999999999999</v>
          </cell>
          <cell r="P719">
            <v>390</v>
          </cell>
          <cell r="Q719">
            <v>2094.02</v>
          </cell>
          <cell r="R719">
            <v>5.3693</v>
          </cell>
          <cell r="S719">
            <v>0</v>
          </cell>
          <cell r="T719">
            <v>1</v>
          </cell>
          <cell r="U719">
            <v>0</v>
          </cell>
          <cell r="V719">
            <v>0</v>
          </cell>
          <cell r="W719">
            <v>1</v>
          </cell>
          <cell r="X719">
            <v>2.564102564102555E-3</v>
          </cell>
          <cell r="Y719">
            <v>5.37</v>
          </cell>
          <cell r="Z719">
            <v>389</v>
          </cell>
          <cell r="AA719">
            <v>2088.65</v>
          </cell>
          <cell r="AB719">
            <v>389</v>
          </cell>
          <cell r="AC719">
            <v>2088.65</v>
          </cell>
          <cell r="AD719">
            <v>0</v>
          </cell>
          <cell r="AE719">
            <v>0</v>
          </cell>
          <cell r="AF719">
            <v>0</v>
          </cell>
        </row>
        <row r="720">
          <cell r="A720" t="str">
            <v>PID_00143711</v>
          </cell>
          <cell r="B720" t="str">
            <v>INV-OPR-ESTOC</v>
          </cell>
          <cell r="C720" t="str">
            <v>Paper</v>
          </cell>
          <cell r="D720" t="str">
            <v xml:space="preserve">INTRODUCCIÓ A LA INFORMACIÓ I LA DOCUMENTACIÓ </v>
          </cell>
          <cell r="E720">
            <v>21</v>
          </cell>
          <cell r="F720">
            <v>4.4748999999999999</v>
          </cell>
          <cell r="G720">
            <v>93.97</v>
          </cell>
          <cell r="H720">
            <v>0</v>
          </cell>
          <cell r="I720">
            <v>0</v>
          </cell>
          <cell r="J720">
            <v>0</v>
          </cell>
          <cell r="K720">
            <v>48</v>
          </cell>
          <cell r="L720">
            <v>0</v>
          </cell>
          <cell r="M720">
            <v>48</v>
          </cell>
          <cell r="N720">
            <v>214.79</v>
          </cell>
          <cell r="O720">
            <v>4.4748999999999999</v>
          </cell>
          <cell r="P720">
            <v>69</v>
          </cell>
          <cell r="Q720">
            <v>308.77</v>
          </cell>
          <cell r="R720">
            <v>4.4748999999999999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69</v>
          </cell>
          <cell r="AA720">
            <v>308.77</v>
          </cell>
          <cell r="AB720">
            <v>69</v>
          </cell>
          <cell r="AC720">
            <v>308.77</v>
          </cell>
          <cell r="AD720">
            <v>0</v>
          </cell>
          <cell r="AE720">
            <v>0</v>
          </cell>
          <cell r="AF720">
            <v>0</v>
          </cell>
        </row>
        <row r="721">
          <cell r="A721" t="str">
            <v>PID_00143714</v>
          </cell>
          <cell r="B721" t="str">
            <v>INV-OPR-ESTOC</v>
          </cell>
          <cell r="C721" t="str">
            <v>Paper</v>
          </cell>
          <cell r="D721" t="str">
            <v xml:space="preserve">INTRODUCCIÓN A LA INFORMACIÓN Y LA DOCUMENTACIÓN </v>
          </cell>
          <cell r="E721">
            <v>30</v>
          </cell>
          <cell r="F721">
            <v>4.6243999999999996</v>
          </cell>
          <cell r="G721">
            <v>138.72999999999999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1</v>
          </cell>
          <cell r="M721">
            <v>0</v>
          </cell>
          <cell r="N721">
            <v>0</v>
          </cell>
          <cell r="O721">
            <v>0</v>
          </cell>
          <cell r="P721">
            <v>31</v>
          </cell>
          <cell r="Q721">
            <v>138.72999999999999</v>
          </cell>
          <cell r="R721">
            <v>4.4752000000000001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31</v>
          </cell>
          <cell r="AA721">
            <v>138.72999999999999</v>
          </cell>
          <cell r="AB721">
            <v>31</v>
          </cell>
          <cell r="AC721">
            <v>138.72999999999999</v>
          </cell>
          <cell r="AD721">
            <v>0</v>
          </cell>
          <cell r="AE721">
            <v>0</v>
          </cell>
          <cell r="AF721">
            <v>0</v>
          </cell>
        </row>
        <row r="722">
          <cell r="A722" t="str">
            <v>PID_00143751</v>
          </cell>
          <cell r="B722" t="str">
            <v>INV-OPR-ESTOC</v>
          </cell>
          <cell r="C722" t="str">
            <v>Paper</v>
          </cell>
          <cell r="D722" t="str">
            <v xml:space="preserve">FONTS D'INFORMACIÓ </v>
          </cell>
          <cell r="E722">
            <v>22</v>
          </cell>
          <cell r="F722">
            <v>5.7588999999999997</v>
          </cell>
          <cell r="G722">
            <v>126.7</v>
          </cell>
          <cell r="H722">
            <v>0</v>
          </cell>
          <cell r="I722">
            <v>0</v>
          </cell>
          <cell r="J722">
            <v>0</v>
          </cell>
          <cell r="K722">
            <v>35</v>
          </cell>
          <cell r="L722">
            <v>0</v>
          </cell>
          <cell r="M722">
            <v>35</v>
          </cell>
          <cell r="N722">
            <v>210.2</v>
          </cell>
          <cell r="O722">
            <v>6.0057</v>
          </cell>
          <cell r="P722">
            <v>57</v>
          </cell>
          <cell r="Q722">
            <v>336.9</v>
          </cell>
          <cell r="R722">
            <v>5.9104000000000001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57</v>
          </cell>
          <cell r="AA722">
            <v>336.9</v>
          </cell>
          <cell r="AB722">
            <v>57</v>
          </cell>
          <cell r="AC722">
            <v>336.9</v>
          </cell>
          <cell r="AD722">
            <v>0</v>
          </cell>
          <cell r="AE722">
            <v>0</v>
          </cell>
          <cell r="AF722">
            <v>0</v>
          </cell>
        </row>
        <row r="723">
          <cell r="A723" t="str">
            <v>PID_00143754</v>
          </cell>
          <cell r="B723" t="str">
            <v>INV-OPR-ESTOC</v>
          </cell>
          <cell r="C723" t="str">
            <v>Paper</v>
          </cell>
          <cell r="D723" t="str">
            <v xml:space="preserve">FUENTES DE INFORMACIÓN </v>
          </cell>
          <cell r="E723">
            <v>10</v>
          </cell>
          <cell r="F723">
            <v>6.1148999999999996</v>
          </cell>
          <cell r="G723">
            <v>61.15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10</v>
          </cell>
          <cell r="Q723">
            <v>61.15</v>
          </cell>
          <cell r="R723">
            <v>6.1148999999999996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10</v>
          </cell>
          <cell r="AA723">
            <v>61.15</v>
          </cell>
          <cell r="AB723">
            <v>10</v>
          </cell>
          <cell r="AC723">
            <v>61.15</v>
          </cell>
          <cell r="AD723">
            <v>0</v>
          </cell>
          <cell r="AE723">
            <v>0</v>
          </cell>
          <cell r="AF723">
            <v>0</v>
          </cell>
        </row>
        <row r="724">
          <cell r="A724" t="str">
            <v>PID_00143776</v>
          </cell>
          <cell r="B724" t="str">
            <v>INV-OPR-ESTOC</v>
          </cell>
          <cell r="C724" t="str">
            <v>Paper</v>
          </cell>
          <cell r="D724" t="str">
            <v>INICIATIVA EMPRENEDORA</v>
          </cell>
          <cell r="E724">
            <v>5</v>
          </cell>
          <cell r="F724">
            <v>4.8666</v>
          </cell>
          <cell r="G724">
            <v>24.33</v>
          </cell>
          <cell r="H724">
            <v>0</v>
          </cell>
          <cell r="I724">
            <v>0</v>
          </cell>
          <cell r="J724">
            <v>0</v>
          </cell>
          <cell r="K724">
            <v>390</v>
          </cell>
          <cell r="L724">
            <v>1</v>
          </cell>
          <cell r="M724">
            <v>390</v>
          </cell>
          <cell r="N724">
            <v>1944.49</v>
          </cell>
          <cell r="O724">
            <v>4.9859</v>
          </cell>
          <cell r="P724">
            <v>396</v>
          </cell>
          <cell r="Q724">
            <v>1968.82</v>
          </cell>
          <cell r="R724">
            <v>4.9718</v>
          </cell>
          <cell r="S724">
            <v>0</v>
          </cell>
          <cell r="T724">
            <v>3</v>
          </cell>
          <cell r="U724">
            <v>0</v>
          </cell>
          <cell r="V724">
            <v>0</v>
          </cell>
          <cell r="W724">
            <v>3</v>
          </cell>
          <cell r="X724">
            <v>7.575757575757569E-3</v>
          </cell>
          <cell r="Y724">
            <v>14.92</v>
          </cell>
          <cell r="Z724">
            <v>393</v>
          </cell>
          <cell r="AA724">
            <v>1953.9</v>
          </cell>
          <cell r="AB724">
            <v>393</v>
          </cell>
          <cell r="AC724">
            <v>1953.9</v>
          </cell>
          <cell r="AD724">
            <v>0</v>
          </cell>
          <cell r="AE724">
            <v>0</v>
          </cell>
          <cell r="AF724">
            <v>0</v>
          </cell>
        </row>
        <row r="725">
          <cell r="A725" t="str">
            <v>PID_00143786</v>
          </cell>
          <cell r="B725" t="str">
            <v>INV-OPR-ESTOC</v>
          </cell>
          <cell r="C725" t="str">
            <v>Paper</v>
          </cell>
          <cell r="D725" t="str">
            <v>INICIATIVA EMPRENDEDORA</v>
          </cell>
          <cell r="E725">
            <v>1</v>
          </cell>
          <cell r="F725">
            <v>5.0216000000000003</v>
          </cell>
          <cell r="G725">
            <v>5.0199999999999996</v>
          </cell>
          <cell r="H725">
            <v>0</v>
          </cell>
          <cell r="I725">
            <v>0</v>
          </cell>
          <cell r="J725">
            <v>0</v>
          </cell>
          <cell r="K725">
            <v>60</v>
          </cell>
          <cell r="L725">
            <v>4</v>
          </cell>
          <cell r="M725">
            <v>60</v>
          </cell>
          <cell r="N725">
            <v>305.81</v>
          </cell>
          <cell r="O725">
            <v>5.0968</v>
          </cell>
          <cell r="P725">
            <v>65</v>
          </cell>
          <cell r="Q725">
            <v>310.83</v>
          </cell>
          <cell r="R725">
            <v>4.782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65</v>
          </cell>
          <cell r="AA725">
            <v>310.83</v>
          </cell>
          <cell r="AB725">
            <v>65</v>
          </cell>
          <cell r="AC725">
            <v>310.83</v>
          </cell>
          <cell r="AD725">
            <v>0</v>
          </cell>
          <cell r="AE725">
            <v>0</v>
          </cell>
          <cell r="AF725">
            <v>0</v>
          </cell>
        </row>
        <row r="726">
          <cell r="A726" t="str">
            <v>PID_00143938</v>
          </cell>
          <cell r="B726" t="str">
            <v>INV-OPR-ESTOC</v>
          </cell>
          <cell r="C726" t="str">
            <v>Paper</v>
          </cell>
          <cell r="D726" t="str">
            <v>LLENGUATGES DOCUMENTALS I</v>
          </cell>
          <cell r="E726">
            <v>2</v>
          </cell>
          <cell r="F726">
            <v>6.3608000000000002</v>
          </cell>
          <cell r="G726">
            <v>12.72</v>
          </cell>
          <cell r="H726">
            <v>0</v>
          </cell>
          <cell r="I726">
            <v>0</v>
          </cell>
          <cell r="J726">
            <v>0</v>
          </cell>
          <cell r="K726">
            <v>38</v>
          </cell>
          <cell r="L726">
            <v>0</v>
          </cell>
          <cell r="M726">
            <v>38</v>
          </cell>
          <cell r="N726">
            <v>251.32</v>
          </cell>
          <cell r="O726">
            <v>6.6135999999999999</v>
          </cell>
          <cell r="P726">
            <v>40</v>
          </cell>
          <cell r="Q726">
            <v>264.04000000000002</v>
          </cell>
          <cell r="R726">
            <v>6.601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40</v>
          </cell>
          <cell r="AA726">
            <v>264.04000000000002</v>
          </cell>
          <cell r="AB726">
            <v>40</v>
          </cell>
          <cell r="AC726">
            <v>264.04000000000002</v>
          </cell>
          <cell r="AD726">
            <v>0</v>
          </cell>
          <cell r="AE726">
            <v>0</v>
          </cell>
          <cell r="AF726">
            <v>0</v>
          </cell>
        </row>
        <row r="727">
          <cell r="A727" t="str">
            <v>PID_00143955</v>
          </cell>
          <cell r="B727" t="str">
            <v>INV-OPR-ESTOC</v>
          </cell>
          <cell r="C727" t="str">
            <v>Paper</v>
          </cell>
          <cell r="D727" t="str">
            <v>LENGUAJES DOCUMENTALES I</v>
          </cell>
          <cell r="E727">
            <v>5</v>
          </cell>
          <cell r="F727">
            <v>6.625</v>
          </cell>
          <cell r="G727">
            <v>33.119999999999997</v>
          </cell>
          <cell r="H727">
            <v>0</v>
          </cell>
          <cell r="I727">
            <v>0</v>
          </cell>
          <cell r="J727">
            <v>0</v>
          </cell>
          <cell r="K727">
            <v>10</v>
          </cell>
          <cell r="L727">
            <v>2</v>
          </cell>
          <cell r="M727">
            <v>10</v>
          </cell>
          <cell r="N727">
            <v>67.25</v>
          </cell>
          <cell r="O727">
            <v>6.7245999999999997</v>
          </cell>
          <cell r="P727">
            <v>17</v>
          </cell>
          <cell r="Q727">
            <v>100.37</v>
          </cell>
          <cell r="R727">
            <v>5.9042000000000003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17</v>
          </cell>
          <cell r="AA727">
            <v>100.37</v>
          </cell>
          <cell r="AB727">
            <v>17</v>
          </cell>
          <cell r="AC727">
            <v>100.37</v>
          </cell>
          <cell r="AD727">
            <v>0</v>
          </cell>
          <cell r="AE727">
            <v>0</v>
          </cell>
          <cell r="AF727">
            <v>0</v>
          </cell>
        </row>
        <row r="728">
          <cell r="A728" t="str">
            <v>PID_00143974</v>
          </cell>
          <cell r="B728" t="str">
            <v>INV-OPR-ESTOC</v>
          </cell>
          <cell r="C728" t="str">
            <v>Paper</v>
          </cell>
          <cell r="D728" t="str">
            <v>DRET INTERNACIONAL PRIVAT</v>
          </cell>
          <cell r="E728">
            <v>66</v>
          </cell>
          <cell r="F728">
            <v>9.0307999999999993</v>
          </cell>
          <cell r="G728">
            <v>596.03</v>
          </cell>
          <cell r="H728">
            <v>0</v>
          </cell>
          <cell r="I728">
            <v>0</v>
          </cell>
          <cell r="J728">
            <v>0</v>
          </cell>
          <cell r="K728">
            <v>80</v>
          </cell>
          <cell r="L728">
            <v>1</v>
          </cell>
          <cell r="M728">
            <v>80</v>
          </cell>
          <cell r="N728">
            <v>739.21</v>
          </cell>
          <cell r="O728">
            <v>9.2401999999999997</v>
          </cell>
          <cell r="P728">
            <v>147</v>
          </cell>
          <cell r="Q728">
            <v>1335.24</v>
          </cell>
          <cell r="R728">
            <v>9.0832999999999995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147</v>
          </cell>
          <cell r="AA728">
            <v>1335.24</v>
          </cell>
          <cell r="AB728">
            <v>147</v>
          </cell>
          <cell r="AC728">
            <v>1335.24</v>
          </cell>
          <cell r="AD728">
            <v>0</v>
          </cell>
          <cell r="AE728">
            <v>0</v>
          </cell>
          <cell r="AF728">
            <v>0</v>
          </cell>
        </row>
        <row r="729">
          <cell r="A729" t="str">
            <v>PID_00143975</v>
          </cell>
          <cell r="B729" t="str">
            <v>INV-OPR-ESTOC</v>
          </cell>
          <cell r="C729" t="str">
            <v>Paper</v>
          </cell>
          <cell r="D729" t="str">
            <v>DERECHO INTERNACIONAL PRIVADO</v>
          </cell>
          <cell r="E729">
            <v>22</v>
          </cell>
          <cell r="F729">
            <v>9.1981000000000002</v>
          </cell>
          <cell r="G729">
            <v>202.36</v>
          </cell>
          <cell r="H729">
            <v>0</v>
          </cell>
          <cell r="I729">
            <v>0</v>
          </cell>
          <cell r="J729">
            <v>0</v>
          </cell>
          <cell r="K729">
            <v>18</v>
          </cell>
          <cell r="L729">
            <v>0</v>
          </cell>
          <cell r="M729">
            <v>18</v>
          </cell>
          <cell r="N729">
            <v>170.32</v>
          </cell>
          <cell r="O729">
            <v>9.4620999999999995</v>
          </cell>
          <cell r="P729">
            <v>40</v>
          </cell>
          <cell r="Q729">
            <v>372.68</v>
          </cell>
          <cell r="R729">
            <v>9.3169000000000004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40</v>
          </cell>
          <cell r="AA729">
            <v>372.68</v>
          </cell>
          <cell r="AB729">
            <v>40</v>
          </cell>
          <cell r="AC729">
            <v>372.68</v>
          </cell>
          <cell r="AD729">
            <v>0</v>
          </cell>
          <cell r="AE729">
            <v>0</v>
          </cell>
          <cell r="AF729">
            <v>0</v>
          </cell>
        </row>
        <row r="730">
          <cell r="A730" t="str">
            <v>PID_00143987</v>
          </cell>
          <cell r="B730" t="str">
            <v>INV-OPR-ESTOC</v>
          </cell>
          <cell r="C730" t="str">
            <v>Paper</v>
          </cell>
          <cell r="D730" t="str">
            <v>GESTIÓ INTEGRAL D'ARXIUS</v>
          </cell>
          <cell r="E730">
            <v>1</v>
          </cell>
          <cell r="F730">
            <v>3.3449</v>
          </cell>
          <cell r="G730">
            <v>3.34</v>
          </cell>
          <cell r="H730">
            <v>0</v>
          </cell>
          <cell r="I730">
            <v>0</v>
          </cell>
          <cell r="J730">
            <v>4</v>
          </cell>
          <cell r="K730">
            <v>0</v>
          </cell>
          <cell r="L730">
            <v>0</v>
          </cell>
          <cell r="M730">
            <v>4</v>
          </cell>
          <cell r="N730">
            <v>13.38</v>
          </cell>
          <cell r="O730">
            <v>3.3450000000000002</v>
          </cell>
          <cell r="P730">
            <v>5</v>
          </cell>
          <cell r="Q730">
            <v>16.72</v>
          </cell>
          <cell r="R730">
            <v>3.3450000000000002</v>
          </cell>
          <cell r="S730">
            <v>0</v>
          </cell>
          <cell r="T730">
            <v>0</v>
          </cell>
          <cell r="U730">
            <v>2</v>
          </cell>
          <cell r="V730">
            <v>0</v>
          </cell>
          <cell r="W730">
            <v>2</v>
          </cell>
          <cell r="X730">
            <v>0.4</v>
          </cell>
          <cell r="Y730">
            <v>6.69</v>
          </cell>
          <cell r="Z730">
            <v>3</v>
          </cell>
          <cell r="AA730">
            <v>10.029999999999999</v>
          </cell>
          <cell r="AB730">
            <v>3</v>
          </cell>
          <cell r="AC730">
            <v>10.029999999999999</v>
          </cell>
          <cell r="AD730">
            <v>0</v>
          </cell>
          <cell r="AE730">
            <v>0</v>
          </cell>
          <cell r="AF730">
            <v>0</v>
          </cell>
        </row>
        <row r="731">
          <cell r="A731" t="str">
            <v>PID_00143988</v>
          </cell>
          <cell r="B731" t="str">
            <v>INV-OPR-ESTOC</v>
          </cell>
          <cell r="C731" t="str">
            <v>Paper</v>
          </cell>
          <cell r="D731" t="str">
            <v>GESTIÓN INTEGRAL DE ARCHIVOS</v>
          </cell>
          <cell r="E731">
            <v>11</v>
          </cell>
          <cell r="F731">
            <v>3.4542999999999999</v>
          </cell>
          <cell r="G731">
            <v>38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11</v>
          </cell>
          <cell r="Q731">
            <v>38</v>
          </cell>
          <cell r="R731">
            <v>3.4542999999999999</v>
          </cell>
          <cell r="S731">
            <v>0</v>
          </cell>
          <cell r="T731">
            <v>0</v>
          </cell>
          <cell r="U731">
            <v>2</v>
          </cell>
          <cell r="V731">
            <v>0</v>
          </cell>
          <cell r="W731">
            <v>2</v>
          </cell>
          <cell r="X731">
            <v>0.1818181818181821</v>
          </cell>
          <cell r="Y731">
            <v>6.91</v>
          </cell>
          <cell r="Z731">
            <v>9</v>
          </cell>
          <cell r="AA731">
            <v>31.09</v>
          </cell>
          <cell r="AB731">
            <v>9</v>
          </cell>
          <cell r="AC731">
            <v>31.09</v>
          </cell>
          <cell r="AD731">
            <v>0</v>
          </cell>
          <cell r="AE731">
            <v>0</v>
          </cell>
          <cell r="AF731">
            <v>0</v>
          </cell>
        </row>
        <row r="732">
          <cell r="A732" t="str">
            <v>PID_00144061</v>
          </cell>
          <cell r="B732" t="str">
            <v>INV-OPR-ESTOC</v>
          </cell>
          <cell r="C732" t="str">
            <v>PAPER</v>
          </cell>
          <cell r="D732" t="str">
            <v>SEMINARIO B1: ANÁLISIS CUALITATIVO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</row>
        <row r="733">
          <cell r="A733" t="str">
            <v>PID_00144070</v>
          </cell>
          <cell r="B733" t="str">
            <v>INV-OPR-ESTOC</v>
          </cell>
          <cell r="C733" t="str">
            <v>Paper</v>
          </cell>
          <cell r="D733" t="str">
            <v>TEORIES DE L'EDUCACIÓ</v>
          </cell>
          <cell r="E733">
            <v>27</v>
          </cell>
          <cell r="F733">
            <v>6.0056000000000003</v>
          </cell>
          <cell r="G733">
            <v>162.15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1</v>
          </cell>
          <cell r="M733">
            <v>0</v>
          </cell>
          <cell r="N733">
            <v>0</v>
          </cell>
          <cell r="O733">
            <v>0</v>
          </cell>
          <cell r="P733">
            <v>28</v>
          </cell>
          <cell r="Q733">
            <v>162.15</v>
          </cell>
          <cell r="R733">
            <v>5.7911000000000001</v>
          </cell>
          <cell r="S733">
            <v>0</v>
          </cell>
          <cell r="T733">
            <v>0</v>
          </cell>
          <cell r="U733">
            <v>6</v>
          </cell>
          <cell r="V733">
            <v>0</v>
          </cell>
          <cell r="W733">
            <v>6</v>
          </cell>
          <cell r="X733">
            <v>0.21428571428571397</v>
          </cell>
          <cell r="Y733">
            <v>34.75</v>
          </cell>
          <cell r="Z733">
            <v>22</v>
          </cell>
          <cell r="AA733">
            <v>127.4</v>
          </cell>
          <cell r="AB733">
            <v>22</v>
          </cell>
          <cell r="AC733">
            <v>127.4</v>
          </cell>
          <cell r="AD733">
            <v>0</v>
          </cell>
          <cell r="AE733">
            <v>0</v>
          </cell>
          <cell r="AF733">
            <v>0</v>
          </cell>
        </row>
        <row r="734">
          <cell r="A734" t="str">
            <v>PID_00144073</v>
          </cell>
          <cell r="B734" t="str">
            <v>INV-OPR-ESTOC</v>
          </cell>
          <cell r="C734" t="str">
            <v>Paper</v>
          </cell>
          <cell r="D734" t="str">
            <v>GESTIÓN PÚBLICA DEL TURISMO</v>
          </cell>
          <cell r="E734">
            <v>14</v>
          </cell>
          <cell r="F734">
            <v>6.1148999999999996</v>
          </cell>
          <cell r="G734">
            <v>85.61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14</v>
          </cell>
          <cell r="Q734">
            <v>85.61</v>
          </cell>
          <cell r="R734">
            <v>6.1148999999999996</v>
          </cell>
          <cell r="S734">
            <v>0</v>
          </cell>
          <cell r="T734">
            <v>0</v>
          </cell>
          <cell r="U734">
            <v>6</v>
          </cell>
          <cell r="V734">
            <v>0</v>
          </cell>
          <cell r="W734">
            <v>6</v>
          </cell>
          <cell r="X734">
            <v>0.42857142857142905</v>
          </cell>
          <cell r="Y734">
            <v>36.69</v>
          </cell>
          <cell r="Z734">
            <v>8</v>
          </cell>
          <cell r="AA734">
            <v>48.92</v>
          </cell>
          <cell r="AB734">
            <v>8</v>
          </cell>
          <cell r="AC734">
            <v>48.92</v>
          </cell>
          <cell r="AD734">
            <v>0</v>
          </cell>
          <cell r="AE734">
            <v>0</v>
          </cell>
          <cell r="AF734">
            <v>0</v>
          </cell>
        </row>
        <row r="735">
          <cell r="A735" t="str">
            <v>PID_00144092</v>
          </cell>
          <cell r="B735" t="str">
            <v>INV-OPR-ESTOC</v>
          </cell>
          <cell r="C735" t="str">
            <v>Paper</v>
          </cell>
          <cell r="D735" t="str">
            <v>LLENGUA LLATINA</v>
          </cell>
          <cell r="E735">
            <v>9</v>
          </cell>
          <cell r="F735">
            <v>5.6947000000000001</v>
          </cell>
          <cell r="G735">
            <v>51.25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9</v>
          </cell>
          <cell r="Q735">
            <v>51.25</v>
          </cell>
          <cell r="R735">
            <v>5.6947000000000001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9</v>
          </cell>
          <cell r="AA735">
            <v>51.25</v>
          </cell>
          <cell r="AB735">
            <v>9</v>
          </cell>
          <cell r="AC735">
            <v>51.25</v>
          </cell>
          <cell r="AD735">
            <v>0</v>
          </cell>
          <cell r="AE735">
            <v>0</v>
          </cell>
          <cell r="AF735">
            <v>0</v>
          </cell>
        </row>
        <row r="736">
          <cell r="A736" t="str">
            <v>PID_00144093</v>
          </cell>
          <cell r="B736" t="str">
            <v>INV-OPR-ESTOC</v>
          </cell>
          <cell r="C736" t="str">
            <v>Paper</v>
          </cell>
          <cell r="D736" t="str">
            <v>DEMANDA TURÍSTICA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</row>
        <row r="737">
          <cell r="A737" t="str">
            <v>PID_00144116</v>
          </cell>
          <cell r="B737" t="str">
            <v>INV-OPR-ESTOC</v>
          </cell>
          <cell r="C737" t="str">
            <v>Paper</v>
          </cell>
          <cell r="D737" t="str">
            <v>DEMANDA TURÍSTICA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</row>
        <row r="738">
          <cell r="A738" t="str">
            <v>PID_00144162</v>
          </cell>
          <cell r="B738" t="str">
            <v>INV-OPR-ESTOC</v>
          </cell>
          <cell r="C738" t="str">
            <v>Paper</v>
          </cell>
          <cell r="D738" t="str">
            <v xml:space="preserve">GESTIÓ I DESENVOLUPAMENT DE RECURSOS HUMANS </v>
          </cell>
          <cell r="E738">
            <v>5</v>
          </cell>
          <cell r="F738">
            <v>4.8757000000000001</v>
          </cell>
          <cell r="G738">
            <v>24.38</v>
          </cell>
          <cell r="H738">
            <v>0</v>
          </cell>
          <cell r="I738">
            <v>0</v>
          </cell>
          <cell r="J738">
            <v>0</v>
          </cell>
          <cell r="K738">
            <v>40</v>
          </cell>
          <cell r="L738">
            <v>0</v>
          </cell>
          <cell r="M738">
            <v>40</v>
          </cell>
          <cell r="N738">
            <v>197.95</v>
          </cell>
          <cell r="O738">
            <v>4.9489000000000001</v>
          </cell>
          <cell r="P738">
            <v>45</v>
          </cell>
          <cell r="Q738">
            <v>222.33</v>
          </cell>
          <cell r="R738">
            <v>4.9406999999999996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45</v>
          </cell>
          <cell r="AA738">
            <v>222.33</v>
          </cell>
          <cell r="AB738">
            <v>45</v>
          </cell>
          <cell r="AC738">
            <v>222.33</v>
          </cell>
          <cell r="AD738">
            <v>0</v>
          </cell>
          <cell r="AE738">
            <v>0</v>
          </cell>
          <cell r="AF738">
            <v>0</v>
          </cell>
        </row>
        <row r="739">
          <cell r="A739" t="str">
            <v>PID_00144165</v>
          </cell>
          <cell r="B739" t="str">
            <v>INV-OPR-ESTOC</v>
          </cell>
          <cell r="C739" t="str">
            <v>Paper</v>
          </cell>
          <cell r="D739" t="str">
            <v xml:space="preserve">GESTIÓN Y DESARROLLO DE RECURSOS HUMANOS 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12</v>
          </cell>
          <cell r="L739">
            <v>1</v>
          </cell>
          <cell r="M739">
            <v>12</v>
          </cell>
          <cell r="N739">
            <v>60.27</v>
          </cell>
          <cell r="O739">
            <v>5.0228999999999999</v>
          </cell>
          <cell r="P739">
            <v>13</v>
          </cell>
          <cell r="Q739">
            <v>60.27</v>
          </cell>
          <cell r="R739">
            <v>4.6364999999999998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13</v>
          </cell>
          <cell r="AA739">
            <v>60.27</v>
          </cell>
          <cell r="AB739">
            <v>13</v>
          </cell>
          <cell r="AC739">
            <v>60.27</v>
          </cell>
          <cell r="AD739">
            <v>0</v>
          </cell>
          <cell r="AE739">
            <v>0</v>
          </cell>
          <cell r="AF739">
            <v>0</v>
          </cell>
        </row>
        <row r="740">
          <cell r="A740" t="str">
            <v>PID_00144197</v>
          </cell>
          <cell r="B740" t="str">
            <v>INV-OPR-ESTOC</v>
          </cell>
          <cell r="C740" t="str">
            <v>Paper</v>
          </cell>
          <cell r="D740" t="str">
            <v>DESARROLLO PROFESIONAL EN LAS ORGANITZACIONES</v>
          </cell>
          <cell r="E740">
            <v>64</v>
          </cell>
          <cell r="F740">
            <v>3.673</v>
          </cell>
          <cell r="G740">
            <v>235.07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64</v>
          </cell>
          <cell r="Q740">
            <v>235.07</v>
          </cell>
          <cell r="R740">
            <v>3.673</v>
          </cell>
          <cell r="S740">
            <v>0</v>
          </cell>
          <cell r="T740">
            <v>0</v>
          </cell>
          <cell r="U740">
            <v>6</v>
          </cell>
          <cell r="V740">
            <v>0</v>
          </cell>
          <cell r="W740">
            <v>6</v>
          </cell>
          <cell r="X740">
            <v>9.375E-2</v>
          </cell>
          <cell r="Y740">
            <v>22.04</v>
          </cell>
          <cell r="Z740">
            <v>58</v>
          </cell>
          <cell r="AA740">
            <v>213.03</v>
          </cell>
          <cell r="AB740">
            <v>58</v>
          </cell>
          <cell r="AC740">
            <v>213.03</v>
          </cell>
          <cell r="AD740">
            <v>0</v>
          </cell>
          <cell r="AE740">
            <v>0</v>
          </cell>
          <cell r="AF740">
            <v>0</v>
          </cell>
        </row>
        <row r="741">
          <cell r="A741" t="str">
            <v>PID_00144202</v>
          </cell>
          <cell r="B741" t="str">
            <v>INV-OPR-ESTOC</v>
          </cell>
          <cell r="C741" t="str">
            <v>Paper</v>
          </cell>
          <cell r="D741" t="str">
            <v>DRET EMPRESARIAL EUROPEU</v>
          </cell>
          <cell r="E741">
            <v>3</v>
          </cell>
          <cell r="F741">
            <v>2.7252999999999998</v>
          </cell>
          <cell r="G741">
            <v>8.18</v>
          </cell>
          <cell r="H741">
            <v>0</v>
          </cell>
          <cell r="I741">
            <v>0</v>
          </cell>
          <cell r="J741">
            <v>0</v>
          </cell>
          <cell r="K741">
            <v>12</v>
          </cell>
          <cell r="L741">
            <v>0</v>
          </cell>
          <cell r="M741">
            <v>12</v>
          </cell>
          <cell r="N741">
            <v>33.19</v>
          </cell>
          <cell r="O741">
            <v>2.7662</v>
          </cell>
          <cell r="P741">
            <v>15</v>
          </cell>
          <cell r="Q741">
            <v>41.37</v>
          </cell>
          <cell r="R741">
            <v>2.758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15</v>
          </cell>
          <cell r="AA741">
            <v>41.37</v>
          </cell>
          <cell r="AB741">
            <v>15</v>
          </cell>
          <cell r="AC741">
            <v>41.37</v>
          </cell>
          <cell r="AD741">
            <v>0</v>
          </cell>
          <cell r="AE741">
            <v>0</v>
          </cell>
          <cell r="AF741">
            <v>0</v>
          </cell>
        </row>
        <row r="742">
          <cell r="A742" t="str">
            <v>PID_00144205</v>
          </cell>
          <cell r="B742" t="str">
            <v>INV-OPR-ESTOC</v>
          </cell>
          <cell r="C742" t="str">
            <v>Paper</v>
          </cell>
          <cell r="D742" t="str">
            <v>DERECHO EMPRESARIAL EUROPEO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8</v>
          </cell>
          <cell r="L742">
            <v>0</v>
          </cell>
          <cell r="M742">
            <v>8</v>
          </cell>
          <cell r="N742">
            <v>22.13</v>
          </cell>
          <cell r="O742">
            <v>2.7662</v>
          </cell>
          <cell r="P742">
            <v>8</v>
          </cell>
          <cell r="Q742">
            <v>22.13</v>
          </cell>
          <cell r="R742">
            <v>2.7662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8</v>
          </cell>
          <cell r="AA742">
            <v>22.13</v>
          </cell>
          <cell r="AB742">
            <v>8</v>
          </cell>
          <cell r="AC742">
            <v>22.13</v>
          </cell>
          <cell r="AD742">
            <v>0</v>
          </cell>
          <cell r="AE742">
            <v>0</v>
          </cell>
          <cell r="AF742">
            <v>0</v>
          </cell>
        </row>
        <row r="743">
          <cell r="A743" t="str">
            <v>PID_00144224</v>
          </cell>
          <cell r="B743" t="str">
            <v>INV-OPR-ESTOC</v>
          </cell>
          <cell r="C743" t="str">
            <v>Paper</v>
          </cell>
          <cell r="D743" t="str">
            <v>COMUNICACIÓ I IMATGE CORPORATIVA</v>
          </cell>
          <cell r="E743">
            <v>49</v>
          </cell>
          <cell r="F743">
            <v>4.1832000000000003</v>
          </cell>
          <cell r="G743">
            <v>204.98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49</v>
          </cell>
          <cell r="Q743">
            <v>204.98</v>
          </cell>
          <cell r="R743">
            <v>4.1832000000000003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49</v>
          </cell>
          <cell r="AA743">
            <v>204.98</v>
          </cell>
          <cell r="AB743">
            <v>49</v>
          </cell>
          <cell r="AC743">
            <v>204.98</v>
          </cell>
          <cell r="AD743">
            <v>0</v>
          </cell>
          <cell r="AE743">
            <v>0</v>
          </cell>
          <cell r="AF743">
            <v>0</v>
          </cell>
        </row>
        <row r="744">
          <cell r="A744" t="str">
            <v>PID_00144225</v>
          </cell>
          <cell r="B744" t="str">
            <v>INV-OPR-ESTOC</v>
          </cell>
          <cell r="C744" t="str">
            <v>Paper</v>
          </cell>
          <cell r="D744" t="str">
            <v>COMUNICACIÓN E IMAGEN CORPORATIVA</v>
          </cell>
          <cell r="E744">
            <v>30</v>
          </cell>
          <cell r="F744">
            <v>4.1832000000000003</v>
          </cell>
          <cell r="G744">
            <v>125.5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30</v>
          </cell>
          <cell r="Q744">
            <v>125.5</v>
          </cell>
          <cell r="R744">
            <v>4.1832000000000003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30</v>
          </cell>
          <cell r="AA744">
            <v>125.5</v>
          </cell>
          <cell r="AB744">
            <v>30</v>
          </cell>
          <cell r="AC744">
            <v>125.5</v>
          </cell>
          <cell r="AD744">
            <v>0</v>
          </cell>
          <cell r="AE744">
            <v>0</v>
          </cell>
          <cell r="AF744">
            <v>0</v>
          </cell>
        </row>
        <row r="745">
          <cell r="A745" t="str">
            <v>PID_00144322</v>
          </cell>
          <cell r="B745" t="str">
            <v>INV-OPR-ESTOC</v>
          </cell>
          <cell r="C745" t="str">
            <v>Paper</v>
          </cell>
          <cell r="D745" t="str">
            <v>DRET CONSTITUCIONAL</v>
          </cell>
          <cell r="E745">
            <v>116</v>
          </cell>
          <cell r="F745">
            <v>8.4130000000000003</v>
          </cell>
          <cell r="G745">
            <v>975.91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116</v>
          </cell>
          <cell r="Q745">
            <v>975.91</v>
          </cell>
          <cell r="R745">
            <v>8.4130000000000003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116</v>
          </cell>
          <cell r="AA745">
            <v>975.91</v>
          </cell>
          <cell r="AB745">
            <v>116</v>
          </cell>
          <cell r="AC745">
            <v>975.91</v>
          </cell>
          <cell r="AD745">
            <v>0</v>
          </cell>
          <cell r="AE745">
            <v>0</v>
          </cell>
          <cell r="AF745">
            <v>0</v>
          </cell>
        </row>
        <row r="746">
          <cell r="A746" t="str">
            <v>PID_00144352</v>
          </cell>
          <cell r="B746" t="str">
            <v>INV-OPR-ESTOC</v>
          </cell>
          <cell r="C746" t="str">
            <v>Paper</v>
          </cell>
          <cell r="D746" t="str">
            <v>LECTURAS DE ANTROPOLOGÍA PEDAGÓGICA</v>
          </cell>
          <cell r="E746">
            <v>11</v>
          </cell>
          <cell r="F746">
            <v>5.1946000000000003</v>
          </cell>
          <cell r="G746">
            <v>57.14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11</v>
          </cell>
          <cell r="Q746">
            <v>57.14</v>
          </cell>
          <cell r="R746">
            <v>5.1946000000000003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11</v>
          </cell>
          <cell r="AA746">
            <v>57.14</v>
          </cell>
          <cell r="AB746">
            <v>11</v>
          </cell>
          <cell r="AC746">
            <v>57.14</v>
          </cell>
          <cell r="AD746">
            <v>0</v>
          </cell>
          <cell r="AE746">
            <v>0</v>
          </cell>
          <cell r="AF746">
            <v>0</v>
          </cell>
        </row>
        <row r="747">
          <cell r="A747" t="str">
            <v>PID_00144368</v>
          </cell>
          <cell r="B747" t="str">
            <v>INV-OPR-ESTOC</v>
          </cell>
          <cell r="C747" t="str">
            <v>Cd-Rom</v>
          </cell>
          <cell r="D747" t="str">
            <v>FRANCÈS I (2 CD'S)</v>
          </cell>
          <cell r="E747">
            <v>38</v>
          </cell>
          <cell r="F747">
            <v>3.12</v>
          </cell>
          <cell r="G747">
            <v>118.56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38</v>
          </cell>
          <cell r="Q747">
            <v>118.56</v>
          </cell>
          <cell r="R747">
            <v>3.12</v>
          </cell>
          <cell r="S747">
            <v>0</v>
          </cell>
          <cell r="T747">
            <v>1</v>
          </cell>
          <cell r="U747">
            <v>0</v>
          </cell>
          <cell r="V747">
            <v>0</v>
          </cell>
          <cell r="W747">
            <v>1</v>
          </cell>
          <cell r="X747">
            <v>2.6315789473684292E-2</v>
          </cell>
          <cell r="Y747">
            <v>3.12</v>
          </cell>
          <cell r="Z747">
            <v>37</v>
          </cell>
          <cell r="AA747">
            <v>115.44</v>
          </cell>
          <cell r="AB747">
            <v>37</v>
          </cell>
          <cell r="AC747">
            <v>115.44</v>
          </cell>
          <cell r="AD747">
            <v>0</v>
          </cell>
          <cell r="AE747">
            <v>0</v>
          </cell>
          <cell r="AF747">
            <v>0</v>
          </cell>
        </row>
        <row r="748">
          <cell r="A748" t="str">
            <v>PID_00144379</v>
          </cell>
          <cell r="B748" t="str">
            <v>INV-OPR-ESTOC</v>
          </cell>
          <cell r="C748" t="str">
            <v>Cd-Rom</v>
          </cell>
          <cell r="D748" t="str">
            <v>FRANCÉS I (2 CD'S)</v>
          </cell>
          <cell r="E748">
            <v>16</v>
          </cell>
          <cell r="F748">
            <v>3.82</v>
          </cell>
          <cell r="G748">
            <v>61.12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16</v>
          </cell>
          <cell r="Q748">
            <v>61.12</v>
          </cell>
          <cell r="R748">
            <v>3.82</v>
          </cell>
          <cell r="S748">
            <v>0</v>
          </cell>
          <cell r="T748">
            <v>1</v>
          </cell>
          <cell r="U748">
            <v>0</v>
          </cell>
          <cell r="V748">
            <v>0</v>
          </cell>
          <cell r="W748">
            <v>1</v>
          </cell>
          <cell r="X748">
            <v>6.25E-2</v>
          </cell>
          <cell r="Y748">
            <v>3.82</v>
          </cell>
          <cell r="Z748">
            <v>15</v>
          </cell>
          <cell r="AA748">
            <v>57.3</v>
          </cell>
          <cell r="AB748">
            <v>15</v>
          </cell>
          <cell r="AC748">
            <v>57.3</v>
          </cell>
          <cell r="AD748">
            <v>0</v>
          </cell>
          <cell r="AE748">
            <v>0</v>
          </cell>
          <cell r="AF748">
            <v>0</v>
          </cell>
        </row>
        <row r="749">
          <cell r="A749" t="str">
            <v>PID_00144380</v>
          </cell>
          <cell r="B749" t="str">
            <v>INV-OPR-ESTOC</v>
          </cell>
          <cell r="C749" t="str">
            <v>Cd-Rom</v>
          </cell>
          <cell r="D749" t="str">
            <v>FRANCÈS I</v>
          </cell>
          <cell r="E749">
            <v>11</v>
          </cell>
          <cell r="F749">
            <v>3.4651000000000001</v>
          </cell>
          <cell r="G749">
            <v>38.119999999999997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11</v>
          </cell>
          <cell r="Q749">
            <v>38.119999999999997</v>
          </cell>
          <cell r="R749">
            <v>3.4651000000000001</v>
          </cell>
          <cell r="S749">
            <v>0</v>
          </cell>
          <cell r="T749">
            <v>1</v>
          </cell>
          <cell r="U749">
            <v>0</v>
          </cell>
          <cell r="V749">
            <v>0</v>
          </cell>
          <cell r="W749">
            <v>1</v>
          </cell>
          <cell r="X749">
            <v>9.0909090909090828E-2</v>
          </cell>
          <cell r="Y749">
            <v>3.47</v>
          </cell>
          <cell r="Z749">
            <v>10</v>
          </cell>
          <cell r="AA749">
            <v>34.65</v>
          </cell>
          <cell r="AB749">
            <v>10</v>
          </cell>
          <cell r="AC749">
            <v>34.65</v>
          </cell>
          <cell r="AD749">
            <v>0</v>
          </cell>
          <cell r="AE749">
            <v>0</v>
          </cell>
          <cell r="AF749">
            <v>0</v>
          </cell>
        </row>
        <row r="750">
          <cell r="A750" t="str">
            <v>PID_00144382</v>
          </cell>
          <cell r="B750" t="str">
            <v>INV-OPR-ESTOC</v>
          </cell>
          <cell r="C750" t="str">
            <v>Cd-Rom</v>
          </cell>
          <cell r="D750" t="str">
            <v>FRANCÉS I (2 CD'S)</v>
          </cell>
          <cell r="E750">
            <v>12</v>
          </cell>
          <cell r="F750">
            <v>3.82</v>
          </cell>
          <cell r="G750">
            <v>45.84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12</v>
          </cell>
          <cell r="Q750">
            <v>45.84</v>
          </cell>
          <cell r="R750">
            <v>3.82</v>
          </cell>
          <cell r="S750">
            <v>0</v>
          </cell>
          <cell r="T750">
            <v>1</v>
          </cell>
          <cell r="U750">
            <v>0</v>
          </cell>
          <cell r="V750">
            <v>0</v>
          </cell>
          <cell r="W750">
            <v>1</v>
          </cell>
          <cell r="X750">
            <v>8.3333333333333259E-2</v>
          </cell>
          <cell r="Y750">
            <v>3.82</v>
          </cell>
          <cell r="Z750">
            <v>11</v>
          </cell>
          <cell r="AA750">
            <v>42.02</v>
          </cell>
          <cell r="AB750">
            <v>11</v>
          </cell>
          <cell r="AC750">
            <v>42.02</v>
          </cell>
          <cell r="AD750">
            <v>0</v>
          </cell>
          <cell r="AE750">
            <v>0</v>
          </cell>
          <cell r="AF750">
            <v>0</v>
          </cell>
        </row>
        <row r="751">
          <cell r="A751" t="str">
            <v>PID_00144386</v>
          </cell>
          <cell r="B751" t="str">
            <v>INV-OPR-ESTOC</v>
          </cell>
          <cell r="C751" t="str">
            <v>Cd-Rom</v>
          </cell>
          <cell r="D751" t="str">
            <v>FRANCÈS II (2 CD'S)</v>
          </cell>
          <cell r="E751">
            <v>44</v>
          </cell>
          <cell r="F751">
            <v>4.0933000000000002</v>
          </cell>
          <cell r="G751">
            <v>180.1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44</v>
          </cell>
          <cell r="Q751">
            <v>180.1</v>
          </cell>
          <cell r="R751">
            <v>4.0933000000000002</v>
          </cell>
          <cell r="S751">
            <v>0</v>
          </cell>
          <cell r="T751">
            <v>1</v>
          </cell>
          <cell r="U751">
            <v>0</v>
          </cell>
          <cell r="V751">
            <v>0</v>
          </cell>
          <cell r="W751">
            <v>1</v>
          </cell>
          <cell r="X751">
            <v>2.2727272727272707E-2</v>
          </cell>
          <cell r="Y751">
            <v>4.09</v>
          </cell>
          <cell r="Z751">
            <v>43</v>
          </cell>
          <cell r="AA751">
            <v>176.01</v>
          </cell>
          <cell r="AB751">
            <v>44</v>
          </cell>
          <cell r="AC751">
            <v>180.1</v>
          </cell>
          <cell r="AD751">
            <v>1</v>
          </cell>
          <cell r="AE751">
            <v>4.09</v>
          </cell>
          <cell r="AF751">
            <v>1</v>
          </cell>
        </row>
        <row r="752">
          <cell r="A752" t="str">
            <v>PID_00144387</v>
          </cell>
          <cell r="B752" t="str">
            <v>INV-OPR-ESTOC</v>
          </cell>
          <cell r="C752" t="str">
            <v>Cd-Rom</v>
          </cell>
          <cell r="D752" t="str">
            <v>FRANCÉS II (2 CD'S)</v>
          </cell>
          <cell r="E752">
            <v>6</v>
          </cell>
          <cell r="F752">
            <v>3.82</v>
          </cell>
          <cell r="G752">
            <v>22.92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6</v>
          </cell>
          <cell r="Q752">
            <v>22.92</v>
          </cell>
          <cell r="R752">
            <v>3.82</v>
          </cell>
          <cell r="S752">
            <v>0</v>
          </cell>
          <cell r="T752">
            <v>1</v>
          </cell>
          <cell r="U752">
            <v>0</v>
          </cell>
          <cell r="V752">
            <v>0</v>
          </cell>
          <cell r="W752">
            <v>1</v>
          </cell>
          <cell r="X752">
            <v>0.16666666666666696</v>
          </cell>
          <cell r="Y752">
            <v>3.82</v>
          </cell>
          <cell r="Z752">
            <v>5</v>
          </cell>
          <cell r="AA752">
            <v>19.100000000000001</v>
          </cell>
          <cell r="AB752">
            <v>5</v>
          </cell>
          <cell r="AC752">
            <v>19.100000000000001</v>
          </cell>
          <cell r="AD752">
            <v>0</v>
          </cell>
          <cell r="AE752">
            <v>0</v>
          </cell>
          <cell r="AF752">
            <v>0</v>
          </cell>
        </row>
        <row r="753">
          <cell r="A753" t="str">
            <v>PID_00144392</v>
          </cell>
          <cell r="B753" t="str">
            <v>INV-OPR-ESTOC</v>
          </cell>
          <cell r="C753" t="str">
            <v>Paper</v>
          </cell>
          <cell r="D753" t="str">
            <v>DRET MERCANTIL I</v>
          </cell>
          <cell r="E753">
            <v>103</v>
          </cell>
          <cell r="F753">
            <v>8.6542999999999992</v>
          </cell>
          <cell r="G753">
            <v>891.4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103</v>
          </cell>
          <cell r="Q753">
            <v>891.4</v>
          </cell>
          <cell r="R753">
            <v>8.6542999999999992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103</v>
          </cell>
          <cell r="AA753">
            <v>891.4</v>
          </cell>
          <cell r="AB753">
            <v>103</v>
          </cell>
          <cell r="AC753">
            <v>891.4</v>
          </cell>
          <cell r="AD753">
            <v>0</v>
          </cell>
          <cell r="AE753">
            <v>0</v>
          </cell>
          <cell r="AF753">
            <v>0</v>
          </cell>
        </row>
        <row r="754">
          <cell r="A754" t="str">
            <v>PID_00144419</v>
          </cell>
          <cell r="B754" t="str">
            <v>INV-OPR-ESTOC</v>
          </cell>
          <cell r="C754" t="str">
            <v>Paper</v>
          </cell>
          <cell r="D754" t="str">
            <v>DERECHO MERCANTIL I</v>
          </cell>
          <cell r="E754">
            <v>51</v>
          </cell>
          <cell r="F754">
            <v>8.9214000000000002</v>
          </cell>
          <cell r="G754">
            <v>454.99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51</v>
          </cell>
          <cell r="Q754">
            <v>454.99</v>
          </cell>
          <cell r="R754">
            <v>8.9214000000000002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51</v>
          </cell>
          <cell r="AA754">
            <v>454.99</v>
          </cell>
          <cell r="AB754">
            <v>51</v>
          </cell>
          <cell r="AC754">
            <v>454.99</v>
          </cell>
          <cell r="AD754">
            <v>0</v>
          </cell>
          <cell r="AE754">
            <v>0</v>
          </cell>
          <cell r="AF754">
            <v>0</v>
          </cell>
        </row>
        <row r="755">
          <cell r="A755" t="str">
            <v>PID_00144420</v>
          </cell>
          <cell r="B755" t="str">
            <v>INV-OPR-ESTOC</v>
          </cell>
          <cell r="C755" t="str">
            <v>Cd-Rom</v>
          </cell>
          <cell r="D755" t="str">
            <v>FRANCÈS II  (2 CD'S)</v>
          </cell>
          <cell r="E755">
            <v>43</v>
          </cell>
          <cell r="F755">
            <v>3.5318000000000001</v>
          </cell>
          <cell r="G755">
            <v>151.87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43</v>
          </cell>
          <cell r="Q755">
            <v>151.87</v>
          </cell>
          <cell r="R755">
            <v>3.5318000000000001</v>
          </cell>
          <cell r="S755">
            <v>0</v>
          </cell>
          <cell r="T755">
            <v>1</v>
          </cell>
          <cell r="U755">
            <v>0</v>
          </cell>
          <cell r="V755">
            <v>0</v>
          </cell>
          <cell r="W755">
            <v>1</v>
          </cell>
          <cell r="X755">
            <v>2.3255813953488413E-2</v>
          </cell>
          <cell r="Y755">
            <v>3.53</v>
          </cell>
          <cell r="Z755">
            <v>42</v>
          </cell>
          <cell r="AA755">
            <v>148.33000000000001</v>
          </cell>
          <cell r="AB755">
            <v>42</v>
          </cell>
          <cell r="AC755">
            <v>148.33000000000001</v>
          </cell>
          <cell r="AD755">
            <v>0</v>
          </cell>
          <cell r="AE755">
            <v>0</v>
          </cell>
          <cell r="AF755">
            <v>0</v>
          </cell>
        </row>
        <row r="756">
          <cell r="A756" t="str">
            <v>PID_00144423</v>
          </cell>
          <cell r="B756" t="str">
            <v>INV-OPR-ESTOC</v>
          </cell>
          <cell r="C756" t="str">
            <v>Cd-Rom</v>
          </cell>
          <cell r="D756" t="str">
            <v>FRANCÉS II (2 CD'S)</v>
          </cell>
          <cell r="E756">
            <v>16</v>
          </cell>
          <cell r="F756">
            <v>3.82</v>
          </cell>
          <cell r="G756">
            <v>61.12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1</v>
          </cell>
          <cell r="M756">
            <v>0</v>
          </cell>
          <cell r="N756">
            <v>0</v>
          </cell>
          <cell r="O756">
            <v>0</v>
          </cell>
          <cell r="P756">
            <v>17</v>
          </cell>
          <cell r="Q756">
            <v>61.12</v>
          </cell>
          <cell r="R756">
            <v>3.5952999999999999</v>
          </cell>
          <cell r="S756">
            <v>0</v>
          </cell>
          <cell r="T756">
            <v>1</v>
          </cell>
          <cell r="U756">
            <v>0</v>
          </cell>
          <cell r="V756">
            <v>0</v>
          </cell>
          <cell r="W756">
            <v>1</v>
          </cell>
          <cell r="X756">
            <v>5.8823529411764719E-2</v>
          </cell>
          <cell r="Y756">
            <v>3.6</v>
          </cell>
          <cell r="Z756">
            <v>16</v>
          </cell>
          <cell r="AA756">
            <v>57.52</v>
          </cell>
          <cell r="AB756">
            <v>16</v>
          </cell>
          <cell r="AC756">
            <v>57.52</v>
          </cell>
          <cell r="AD756">
            <v>0</v>
          </cell>
          <cell r="AE756">
            <v>0</v>
          </cell>
          <cell r="AF756">
            <v>0</v>
          </cell>
        </row>
        <row r="757">
          <cell r="A757" t="str">
            <v>PID_00144449</v>
          </cell>
          <cell r="B757" t="str">
            <v>INV-OPR-ESTOC</v>
          </cell>
          <cell r="C757" t="str">
            <v>Paper</v>
          </cell>
          <cell r="D757" t="str">
            <v xml:space="preserve">INTRODUCCIÓN A LA COMUNICACIÓN AUDIOVISUAL </v>
          </cell>
          <cell r="E757">
            <v>11</v>
          </cell>
          <cell r="F757">
            <v>5.1820000000000004</v>
          </cell>
          <cell r="G757">
            <v>57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11</v>
          </cell>
          <cell r="Q757">
            <v>57</v>
          </cell>
          <cell r="R757">
            <v>5.1820000000000004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11</v>
          </cell>
          <cell r="AA757">
            <v>57</v>
          </cell>
          <cell r="AB757">
            <v>11</v>
          </cell>
          <cell r="AC757">
            <v>57</v>
          </cell>
          <cell r="AD757">
            <v>0</v>
          </cell>
          <cell r="AE757">
            <v>0</v>
          </cell>
          <cell r="AF757">
            <v>0</v>
          </cell>
        </row>
        <row r="758">
          <cell r="A758" t="str">
            <v>PID_00144452</v>
          </cell>
          <cell r="B758" t="str">
            <v>INV-OPR-ESTOC</v>
          </cell>
          <cell r="C758" t="str">
            <v>Paper</v>
          </cell>
          <cell r="D758" t="str">
            <v xml:space="preserve">INTRODUCCIÓ A LA COMUNICACIÓ AUDIOVISUAL </v>
          </cell>
          <cell r="E758">
            <v>157</v>
          </cell>
          <cell r="F758">
            <v>5.7141000000000002</v>
          </cell>
          <cell r="G758">
            <v>897.12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1</v>
          </cell>
          <cell r="M758">
            <v>0</v>
          </cell>
          <cell r="N758">
            <v>0</v>
          </cell>
          <cell r="O758">
            <v>0</v>
          </cell>
          <cell r="P758">
            <v>158</v>
          </cell>
          <cell r="Q758">
            <v>897.12</v>
          </cell>
          <cell r="R758">
            <v>5.6779999999999999</v>
          </cell>
          <cell r="S758">
            <v>0</v>
          </cell>
          <cell r="T758">
            <v>2</v>
          </cell>
          <cell r="U758">
            <v>0</v>
          </cell>
          <cell r="V758">
            <v>0</v>
          </cell>
          <cell r="W758">
            <v>2</v>
          </cell>
          <cell r="X758">
            <v>1.2658227848101333E-2</v>
          </cell>
          <cell r="Y758">
            <v>11.36</v>
          </cell>
          <cell r="Z758">
            <v>156</v>
          </cell>
          <cell r="AA758">
            <v>885.76</v>
          </cell>
          <cell r="AB758">
            <v>156</v>
          </cell>
          <cell r="AC758">
            <v>885.76</v>
          </cell>
          <cell r="AD758">
            <v>0</v>
          </cell>
          <cell r="AE758">
            <v>0</v>
          </cell>
          <cell r="AF758">
            <v>0</v>
          </cell>
        </row>
        <row r="759">
          <cell r="A759" t="str">
            <v>PID_00144454</v>
          </cell>
          <cell r="B759" t="str">
            <v>INV-OPR-ESTOC</v>
          </cell>
          <cell r="C759" t="str">
            <v>Paper</v>
          </cell>
          <cell r="D759" t="str">
            <v>ESTRATEGIA CORPORATIVA</v>
          </cell>
          <cell r="E759">
            <v>6</v>
          </cell>
          <cell r="F759">
            <v>0.80169999999999997</v>
          </cell>
          <cell r="G759">
            <v>4.8099999999999996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6</v>
          </cell>
          <cell r="Q759">
            <v>4.8099999999999996</v>
          </cell>
          <cell r="R759">
            <v>0.80169999999999997</v>
          </cell>
          <cell r="S759">
            <v>0</v>
          </cell>
          <cell r="T759">
            <v>2</v>
          </cell>
          <cell r="U759">
            <v>2</v>
          </cell>
          <cell r="V759">
            <v>0</v>
          </cell>
          <cell r="W759">
            <v>4</v>
          </cell>
          <cell r="X759">
            <v>0.66666666666666696</v>
          </cell>
          <cell r="Y759">
            <v>3.21</v>
          </cell>
          <cell r="Z759">
            <v>2</v>
          </cell>
          <cell r="AA759">
            <v>1.6</v>
          </cell>
          <cell r="AB759">
            <v>2</v>
          </cell>
          <cell r="AC759">
            <v>1.6</v>
          </cell>
          <cell r="AD759">
            <v>0</v>
          </cell>
          <cell r="AE759">
            <v>0</v>
          </cell>
          <cell r="AF759">
            <v>0</v>
          </cell>
        </row>
        <row r="760">
          <cell r="A760" t="str">
            <v>PID_00144455</v>
          </cell>
          <cell r="B760" t="str">
            <v>INV-OPR-ESTOC</v>
          </cell>
          <cell r="C760" t="str">
            <v>Paper</v>
          </cell>
          <cell r="D760" t="str">
            <v>ESTRATEGIA DE NEGOCIO</v>
          </cell>
          <cell r="E760">
            <v>4</v>
          </cell>
          <cell r="F760">
            <v>0.79979999999999996</v>
          </cell>
          <cell r="G760">
            <v>3.2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4</v>
          </cell>
          <cell r="Q760">
            <v>3.2</v>
          </cell>
          <cell r="R760">
            <v>0.79979999999999996</v>
          </cell>
          <cell r="S760">
            <v>0</v>
          </cell>
          <cell r="T760">
            <v>2</v>
          </cell>
          <cell r="U760">
            <v>2</v>
          </cell>
          <cell r="V760">
            <v>0</v>
          </cell>
          <cell r="W760">
            <v>4</v>
          </cell>
          <cell r="X760">
            <v>1</v>
          </cell>
          <cell r="Y760">
            <v>3.2</v>
          </cell>
          <cell r="Z760">
            <v>0</v>
          </cell>
          <cell r="AA760">
            <v>0</v>
          </cell>
          <cell r="AB760">
            <v>1</v>
          </cell>
          <cell r="AC760">
            <v>0.8</v>
          </cell>
          <cell r="AD760">
            <v>1</v>
          </cell>
          <cell r="AE760">
            <v>0.8</v>
          </cell>
          <cell r="AF760">
            <v>1</v>
          </cell>
        </row>
        <row r="761">
          <cell r="A761" t="str">
            <v>PID_00144460</v>
          </cell>
          <cell r="B761" t="str">
            <v>INV-OPR-ESTOC</v>
          </cell>
          <cell r="C761" t="str">
            <v>PAPER</v>
          </cell>
          <cell r="D761" t="str">
            <v>COMPILADORS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</row>
        <row r="762">
          <cell r="A762" t="str">
            <v>PID_00144463</v>
          </cell>
          <cell r="B762" t="str">
            <v>INV-OPR-ESTOC</v>
          </cell>
          <cell r="C762" t="str">
            <v>PAPER</v>
          </cell>
          <cell r="D762" t="str">
            <v>COMPILADORES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</row>
        <row r="763">
          <cell r="A763" t="str">
            <v>PID_00144483</v>
          </cell>
          <cell r="B763" t="str">
            <v>INV-OPR-ESTOC</v>
          </cell>
          <cell r="C763" t="str">
            <v>Paper</v>
          </cell>
          <cell r="D763" t="str">
            <v>POLÍTICA INTERNACIONAL A L'ÀSIA ORIENTAL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</row>
        <row r="764">
          <cell r="A764" t="str">
            <v>PID_00144486</v>
          </cell>
          <cell r="B764" t="str">
            <v>INV-OPR-ESTOC</v>
          </cell>
          <cell r="C764" t="str">
            <v>Paper</v>
          </cell>
          <cell r="D764" t="str">
            <v>COMERÇ EXTERIOR</v>
          </cell>
          <cell r="E764">
            <v>69</v>
          </cell>
          <cell r="F764">
            <v>6.266</v>
          </cell>
          <cell r="G764">
            <v>432.35</v>
          </cell>
          <cell r="H764">
            <v>0</v>
          </cell>
          <cell r="I764">
            <v>0</v>
          </cell>
          <cell r="J764">
            <v>0</v>
          </cell>
          <cell r="K764">
            <v>20</v>
          </cell>
          <cell r="L764">
            <v>1</v>
          </cell>
          <cell r="M764">
            <v>20</v>
          </cell>
          <cell r="N764">
            <v>127.83</v>
          </cell>
          <cell r="O764">
            <v>6.3916000000000004</v>
          </cell>
          <cell r="P764">
            <v>90</v>
          </cell>
          <cell r="Q764">
            <v>560.19000000000005</v>
          </cell>
          <cell r="R764">
            <v>6.2243000000000004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90</v>
          </cell>
          <cell r="AA764">
            <v>560.19000000000005</v>
          </cell>
          <cell r="AB764">
            <v>90</v>
          </cell>
          <cell r="AC764">
            <v>560.19000000000005</v>
          </cell>
          <cell r="AD764">
            <v>0</v>
          </cell>
          <cell r="AE764">
            <v>0</v>
          </cell>
          <cell r="AF764">
            <v>0</v>
          </cell>
        </row>
        <row r="765">
          <cell r="A765" t="str">
            <v>PID_00144513</v>
          </cell>
          <cell r="B765" t="str">
            <v>INV-OPR-ESTOC</v>
          </cell>
          <cell r="C765" t="str">
            <v>Paper</v>
          </cell>
          <cell r="D765" t="str">
            <v>COMERCIO EXTERIOR</v>
          </cell>
          <cell r="E765">
            <v>10</v>
          </cell>
          <cell r="F765">
            <v>6.2560000000000002</v>
          </cell>
          <cell r="G765">
            <v>62.56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10</v>
          </cell>
          <cell r="Q765">
            <v>62.56</v>
          </cell>
          <cell r="R765">
            <v>6.2560000000000002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10</v>
          </cell>
          <cell r="AA765">
            <v>62.56</v>
          </cell>
          <cell r="AB765">
            <v>10</v>
          </cell>
          <cell r="AC765">
            <v>62.56</v>
          </cell>
          <cell r="AD765">
            <v>0</v>
          </cell>
          <cell r="AE765">
            <v>0</v>
          </cell>
          <cell r="AF765">
            <v>0</v>
          </cell>
        </row>
        <row r="766">
          <cell r="A766" t="str">
            <v>PID_00144540</v>
          </cell>
          <cell r="B766" t="str">
            <v>INV-OPR-ESTOC</v>
          </cell>
          <cell r="C766" t="str">
            <v>Paper</v>
          </cell>
          <cell r="D766" t="str">
            <v>LOGÍSTICA</v>
          </cell>
          <cell r="E766">
            <v>17</v>
          </cell>
          <cell r="F766">
            <v>9.6504999999999992</v>
          </cell>
          <cell r="G766">
            <v>164.06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17</v>
          </cell>
          <cell r="Q766">
            <v>164.06</v>
          </cell>
          <cell r="R766">
            <v>9.6504999999999992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17</v>
          </cell>
          <cell r="AA766">
            <v>164.06</v>
          </cell>
          <cell r="AB766">
            <v>17</v>
          </cell>
          <cell r="AC766">
            <v>164.06</v>
          </cell>
          <cell r="AD766">
            <v>0</v>
          </cell>
          <cell r="AE766">
            <v>0</v>
          </cell>
          <cell r="AF766">
            <v>0</v>
          </cell>
        </row>
        <row r="767">
          <cell r="A767" t="str">
            <v>PID_00144558</v>
          </cell>
          <cell r="B767" t="str">
            <v>INV-OPR-ESTOC</v>
          </cell>
          <cell r="C767" t="str">
            <v>Paper</v>
          </cell>
          <cell r="D767" t="str">
            <v>LOGÍSTICA</v>
          </cell>
          <cell r="E767">
            <v>4</v>
          </cell>
          <cell r="F767">
            <v>9.6869999999999994</v>
          </cell>
          <cell r="G767">
            <v>38.75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4</v>
          </cell>
          <cell r="Q767">
            <v>38.75</v>
          </cell>
          <cell r="R767">
            <v>9.6869999999999994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4</v>
          </cell>
          <cell r="AA767">
            <v>38.75</v>
          </cell>
          <cell r="AB767">
            <v>4</v>
          </cell>
          <cell r="AC767">
            <v>38.75</v>
          </cell>
          <cell r="AD767">
            <v>0</v>
          </cell>
          <cell r="AE767">
            <v>0</v>
          </cell>
          <cell r="AF767">
            <v>0</v>
          </cell>
        </row>
        <row r="768">
          <cell r="A768" t="str">
            <v>PID_00144620</v>
          </cell>
          <cell r="B768" t="str">
            <v>INV-OPR-ESTOC</v>
          </cell>
          <cell r="C768" t="str">
            <v>Paper</v>
          </cell>
          <cell r="D768" t="str">
            <v>LENGUA LATINA</v>
          </cell>
          <cell r="E768">
            <v>2</v>
          </cell>
          <cell r="F768">
            <v>6.5523999999999996</v>
          </cell>
          <cell r="G768">
            <v>13.1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2</v>
          </cell>
          <cell r="Q768">
            <v>13.1</v>
          </cell>
          <cell r="R768">
            <v>6.5523999999999996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2</v>
          </cell>
          <cell r="AA768">
            <v>13.1</v>
          </cell>
          <cell r="AB768">
            <v>2</v>
          </cell>
          <cell r="AC768">
            <v>13.1</v>
          </cell>
          <cell r="AD768">
            <v>0</v>
          </cell>
          <cell r="AE768">
            <v>0</v>
          </cell>
          <cell r="AF768">
            <v>0</v>
          </cell>
        </row>
        <row r="769">
          <cell r="A769" t="str">
            <v>PID_00144644</v>
          </cell>
          <cell r="B769" t="str">
            <v>INV-OPR-ESTOC</v>
          </cell>
          <cell r="C769" t="str">
            <v>Paper</v>
          </cell>
          <cell r="D769" t="str">
            <v>DRET DE DANYS</v>
          </cell>
          <cell r="E769">
            <v>188</v>
          </cell>
          <cell r="F769">
            <v>5.6170999999999998</v>
          </cell>
          <cell r="G769">
            <v>1056.02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188</v>
          </cell>
          <cell r="Q769">
            <v>1056.02</v>
          </cell>
          <cell r="R769">
            <v>5.6170999999999998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188</v>
          </cell>
          <cell r="AA769">
            <v>1056.02</v>
          </cell>
          <cell r="AB769">
            <v>188</v>
          </cell>
          <cell r="AC769">
            <v>1056.02</v>
          </cell>
          <cell r="AD769">
            <v>0</v>
          </cell>
          <cell r="AE769">
            <v>0</v>
          </cell>
          <cell r="AF769">
            <v>0</v>
          </cell>
        </row>
        <row r="770">
          <cell r="A770" t="str">
            <v>PID_00144665</v>
          </cell>
          <cell r="B770" t="str">
            <v>INV-OPR-ESTOC</v>
          </cell>
          <cell r="C770" t="str">
            <v>Paper</v>
          </cell>
          <cell r="D770" t="str">
            <v>DERECHO DE DAÑOS</v>
          </cell>
          <cell r="E770">
            <v>44</v>
          </cell>
          <cell r="F770">
            <v>5.7869999999999999</v>
          </cell>
          <cell r="G770">
            <v>254.63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1</v>
          </cell>
          <cell r="M770">
            <v>0</v>
          </cell>
          <cell r="N770">
            <v>0</v>
          </cell>
          <cell r="O770">
            <v>0</v>
          </cell>
          <cell r="P770">
            <v>45</v>
          </cell>
          <cell r="Q770">
            <v>254.63</v>
          </cell>
          <cell r="R770">
            <v>5.6584000000000003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45</v>
          </cell>
          <cell r="AA770">
            <v>254.63</v>
          </cell>
          <cell r="AB770">
            <v>45</v>
          </cell>
          <cell r="AC770">
            <v>254.63</v>
          </cell>
          <cell r="AD770">
            <v>0</v>
          </cell>
          <cell r="AE770">
            <v>0</v>
          </cell>
          <cell r="AF770">
            <v>0</v>
          </cell>
        </row>
        <row r="771">
          <cell r="A771" t="str">
            <v>PID_00144699</v>
          </cell>
          <cell r="B771" t="str">
            <v>INV-OPR-ESTOC</v>
          </cell>
          <cell r="C771" t="str">
            <v>Paper</v>
          </cell>
          <cell r="D771" t="str">
            <v>GUIA D'HABILITATS DIRECTIVES</v>
          </cell>
          <cell r="E771">
            <v>3</v>
          </cell>
          <cell r="F771">
            <v>1.9599</v>
          </cell>
          <cell r="G771">
            <v>5.88</v>
          </cell>
          <cell r="H771">
            <v>0</v>
          </cell>
          <cell r="I771">
            <v>0</v>
          </cell>
          <cell r="J771">
            <v>0</v>
          </cell>
          <cell r="K771">
            <v>42</v>
          </cell>
          <cell r="L771">
            <v>0</v>
          </cell>
          <cell r="M771">
            <v>42</v>
          </cell>
          <cell r="N771">
            <v>83.55</v>
          </cell>
          <cell r="O771">
            <v>1.9893000000000001</v>
          </cell>
          <cell r="P771">
            <v>45</v>
          </cell>
          <cell r="Q771">
            <v>89.43</v>
          </cell>
          <cell r="R771">
            <v>1.9874000000000001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45</v>
          </cell>
          <cell r="AA771">
            <v>89.43</v>
          </cell>
          <cell r="AB771">
            <v>45</v>
          </cell>
          <cell r="AC771">
            <v>89.43</v>
          </cell>
          <cell r="AD771">
            <v>0</v>
          </cell>
          <cell r="AE771">
            <v>0</v>
          </cell>
          <cell r="AF771">
            <v>0</v>
          </cell>
        </row>
        <row r="772">
          <cell r="A772" t="str">
            <v>PID_00144714</v>
          </cell>
          <cell r="B772" t="str">
            <v>INV-OPR-ESTOC</v>
          </cell>
          <cell r="C772" t="str">
            <v>Paper</v>
          </cell>
          <cell r="D772" t="str">
            <v>GUÍA DE HABILIDADES DIRECTIVAS</v>
          </cell>
          <cell r="E772">
            <v>9</v>
          </cell>
          <cell r="F772">
            <v>1.9964</v>
          </cell>
          <cell r="G772">
            <v>17.97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9</v>
          </cell>
          <cell r="Q772">
            <v>17.97</v>
          </cell>
          <cell r="R772">
            <v>1.9964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9</v>
          </cell>
          <cell r="AA772">
            <v>17.97</v>
          </cell>
          <cell r="AB772">
            <v>9</v>
          </cell>
          <cell r="AC772">
            <v>17.97</v>
          </cell>
          <cell r="AD772">
            <v>0</v>
          </cell>
          <cell r="AE772">
            <v>0</v>
          </cell>
          <cell r="AF772">
            <v>0</v>
          </cell>
        </row>
        <row r="773">
          <cell r="A773" t="str">
            <v>PID_00144740</v>
          </cell>
          <cell r="B773" t="str">
            <v>INV-OPR-ESTOC</v>
          </cell>
          <cell r="C773" t="str">
            <v>Paper</v>
          </cell>
          <cell r="D773" t="str">
            <v>ANÀLISI DE CASOS: INTRODUCCIÓ</v>
          </cell>
          <cell r="E773">
            <v>4</v>
          </cell>
          <cell r="F773">
            <v>2.6160000000000001</v>
          </cell>
          <cell r="G773">
            <v>10.46</v>
          </cell>
          <cell r="H773">
            <v>0</v>
          </cell>
          <cell r="I773">
            <v>0</v>
          </cell>
          <cell r="J773">
            <v>0</v>
          </cell>
          <cell r="K773">
            <v>90</v>
          </cell>
          <cell r="L773">
            <v>0</v>
          </cell>
          <cell r="M773">
            <v>90</v>
          </cell>
          <cell r="N773">
            <v>238.97</v>
          </cell>
          <cell r="O773">
            <v>2.6551999999999998</v>
          </cell>
          <cell r="P773">
            <v>94</v>
          </cell>
          <cell r="Q773">
            <v>249.44</v>
          </cell>
          <cell r="R773">
            <v>2.6536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94</v>
          </cell>
          <cell r="AA773">
            <v>249.44</v>
          </cell>
          <cell r="AB773">
            <v>94</v>
          </cell>
          <cell r="AC773">
            <v>249.44</v>
          </cell>
          <cell r="AD773">
            <v>0</v>
          </cell>
          <cell r="AE773">
            <v>0</v>
          </cell>
          <cell r="AF773">
            <v>0</v>
          </cell>
        </row>
        <row r="774">
          <cell r="A774" t="str">
            <v>PID_00144746</v>
          </cell>
          <cell r="B774" t="str">
            <v>INV-OPR-ESTOC</v>
          </cell>
          <cell r="C774" t="str">
            <v>Paper</v>
          </cell>
          <cell r="D774" t="str">
            <v>ANÁLISIS DE CASOS</v>
          </cell>
          <cell r="E774">
            <v>1</v>
          </cell>
          <cell r="F774">
            <v>2.7252999999999998</v>
          </cell>
          <cell r="G774">
            <v>2.73</v>
          </cell>
          <cell r="H774">
            <v>0</v>
          </cell>
          <cell r="I774">
            <v>0</v>
          </cell>
          <cell r="J774">
            <v>0</v>
          </cell>
          <cell r="K774">
            <v>14</v>
          </cell>
          <cell r="L774">
            <v>0</v>
          </cell>
          <cell r="M774">
            <v>14</v>
          </cell>
          <cell r="N774">
            <v>38.729999999999997</v>
          </cell>
          <cell r="O774">
            <v>2.7662</v>
          </cell>
          <cell r="P774">
            <v>15</v>
          </cell>
          <cell r="Q774">
            <v>41.45</v>
          </cell>
          <cell r="R774">
            <v>2.7635000000000001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15</v>
          </cell>
          <cell r="AA774">
            <v>41.45</v>
          </cell>
          <cell r="AB774">
            <v>15</v>
          </cell>
          <cell r="AC774">
            <v>41.45</v>
          </cell>
          <cell r="AD774">
            <v>0</v>
          </cell>
          <cell r="AE774">
            <v>0</v>
          </cell>
          <cell r="AF774">
            <v>0</v>
          </cell>
        </row>
        <row r="775">
          <cell r="A775" t="str">
            <v>PID_00144752</v>
          </cell>
          <cell r="B775" t="str">
            <v>INV-OPR-ESTOC</v>
          </cell>
          <cell r="C775" t="str">
            <v>Paper</v>
          </cell>
          <cell r="D775" t="str">
            <v>INTRODUCCIÓ A LA COMPTABLITAT</v>
          </cell>
          <cell r="E775">
            <v>619</v>
          </cell>
          <cell r="F775">
            <v>7.1300999999999997</v>
          </cell>
          <cell r="G775">
            <v>4413.55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4</v>
          </cell>
          <cell r="M775">
            <v>0</v>
          </cell>
          <cell r="N775">
            <v>0</v>
          </cell>
          <cell r="O775">
            <v>0</v>
          </cell>
          <cell r="P775">
            <v>623</v>
          </cell>
          <cell r="Q775">
            <v>4413.55</v>
          </cell>
          <cell r="R775">
            <v>7.0842999999999998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623</v>
          </cell>
          <cell r="AA775">
            <v>4413.55</v>
          </cell>
          <cell r="AB775">
            <v>623</v>
          </cell>
          <cell r="AC775">
            <v>4413.55</v>
          </cell>
          <cell r="AD775">
            <v>0</v>
          </cell>
          <cell r="AE775">
            <v>0</v>
          </cell>
          <cell r="AF775">
            <v>0</v>
          </cell>
        </row>
        <row r="776">
          <cell r="A776" t="str">
            <v>PID_00144758</v>
          </cell>
          <cell r="B776" t="str">
            <v>INV-OPR-ESTOC</v>
          </cell>
          <cell r="C776" t="str">
            <v>Paper</v>
          </cell>
          <cell r="D776" t="str">
            <v>INTRODUCCIÓN A LA CONTABILIDAD</v>
          </cell>
          <cell r="E776">
            <v>161</v>
          </cell>
          <cell r="F776">
            <v>7.0174000000000003</v>
          </cell>
          <cell r="G776">
            <v>1129.8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1</v>
          </cell>
          <cell r="M776">
            <v>0</v>
          </cell>
          <cell r="N776">
            <v>0</v>
          </cell>
          <cell r="O776">
            <v>0</v>
          </cell>
          <cell r="P776">
            <v>162</v>
          </cell>
          <cell r="Q776">
            <v>1129.8</v>
          </cell>
          <cell r="R776">
            <v>6.9741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162</v>
          </cell>
          <cell r="AA776">
            <v>1129.8</v>
          </cell>
          <cell r="AB776">
            <v>162</v>
          </cell>
          <cell r="AC776">
            <v>1129.8</v>
          </cell>
          <cell r="AD776">
            <v>0</v>
          </cell>
          <cell r="AE776">
            <v>0</v>
          </cell>
          <cell r="AF776">
            <v>0</v>
          </cell>
        </row>
        <row r="777">
          <cell r="A777" t="str">
            <v>PID_00144765</v>
          </cell>
          <cell r="B777" t="str">
            <v>INV-OPR-ESTOC</v>
          </cell>
          <cell r="C777" t="str">
            <v>Paper</v>
          </cell>
          <cell r="D777" t="str">
            <v>CONSOLIDACIÓ DELS ESTATS FINANCERS</v>
          </cell>
          <cell r="E777">
            <v>156</v>
          </cell>
          <cell r="F777">
            <v>4.9851000000000001</v>
          </cell>
          <cell r="G777">
            <v>777.67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156</v>
          </cell>
          <cell r="Q777">
            <v>777.67</v>
          </cell>
          <cell r="R777">
            <v>4.9851000000000001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156</v>
          </cell>
          <cell r="AA777">
            <v>777.67</v>
          </cell>
          <cell r="AB777">
            <v>156</v>
          </cell>
          <cell r="AC777">
            <v>777.67</v>
          </cell>
          <cell r="AD777">
            <v>0</v>
          </cell>
          <cell r="AE777">
            <v>0</v>
          </cell>
          <cell r="AF777">
            <v>0</v>
          </cell>
        </row>
        <row r="778">
          <cell r="A778" t="str">
            <v>PID_00144779</v>
          </cell>
          <cell r="B778" t="str">
            <v>INV-OPR-ESTOC</v>
          </cell>
          <cell r="C778" t="str">
            <v>Paper</v>
          </cell>
          <cell r="D778" t="str">
            <v>CONSOLIDACIÓN DE LOS ESTADOS FINANCIEROS</v>
          </cell>
          <cell r="E778">
            <v>36</v>
          </cell>
          <cell r="F778">
            <v>5.0944000000000003</v>
          </cell>
          <cell r="G778">
            <v>183.4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1</v>
          </cell>
          <cell r="M778">
            <v>0</v>
          </cell>
          <cell r="N778">
            <v>0</v>
          </cell>
          <cell r="O778">
            <v>0</v>
          </cell>
          <cell r="P778">
            <v>37</v>
          </cell>
          <cell r="Q778">
            <v>183.4</v>
          </cell>
          <cell r="R778">
            <v>4.9566999999999997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37</v>
          </cell>
          <cell r="AA778">
            <v>183.4</v>
          </cell>
          <cell r="AB778">
            <v>37</v>
          </cell>
          <cell r="AC778">
            <v>183.4</v>
          </cell>
          <cell r="AD778">
            <v>0</v>
          </cell>
          <cell r="AE778">
            <v>0</v>
          </cell>
          <cell r="AF778">
            <v>0</v>
          </cell>
        </row>
        <row r="779">
          <cell r="A779" t="str">
            <v>PID_00144842</v>
          </cell>
          <cell r="B779" t="str">
            <v>INV-OPR-ESTOC</v>
          </cell>
          <cell r="C779" t="str">
            <v>Paper</v>
          </cell>
          <cell r="D779" t="str">
            <v>ÈTICA I FILOSOFIA POLÍTICA</v>
          </cell>
          <cell r="E779">
            <v>51</v>
          </cell>
          <cell r="F779">
            <v>6.9897</v>
          </cell>
          <cell r="G779">
            <v>356.47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51</v>
          </cell>
          <cell r="Q779">
            <v>356.47</v>
          </cell>
          <cell r="R779">
            <v>6.9897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51</v>
          </cell>
          <cell r="AA779">
            <v>356.47</v>
          </cell>
          <cell r="AB779">
            <v>51</v>
          </cell>
          <cell r="AC779">
            <v>356.47</v>
          </cell>
          <cell r="AD779">
            <v>0</v>
          </cell>
          <cell r="AE779">
            <v>0</v>
          </cell>
          <cell r="AF779">
            <v>0</v>
          </cell>
        </row>
        <row r="780">
          <cell r="A780" t="str">
            <v>PID_00144845</v>
          </cell>
          <cell r="B780" t="str">
            <v>INV-OPR-ESTOC</v>
          </cell>
          <cell r="C780" t="str">
            <v>Paper</v>
          </cell>
          <cell r="D780" t="str">
            <v>ÉTICA Y FILOSOFÍA POLÍTICA</v>
          </cell>
          <cell r="E780">
            <v>11</v>
          </cell>
          <cell r="F780">
            <v>7.2812000000000001</v>
          </cell>
          <cell r="G780">
            <v>80.09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11</v>
          </cell>
          <cell r="Q780">
            <v>80.09</v>
          </cell>
          <cell r="R780">
            <v>7.2812000000000001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11</v>
          </cell>
          <cell r="AA780">
            <v>80.09</v>
          </cell>
          <cell r="AB780">
            <v>11</v>
          </cell>
          <cell r="AC780">
            <v>80.09</v>
          </cell>
          <cell r="AD780">
            <v>0</v>
          </cell>
          <cell r="AE780">
            <v>0</v>
          </cell>
          <cell r="AF780">
            <v>0</v>
          </cell>
        </row>
        <row r="781">
          <cell r="A781" t="str">
            <v>PID_00144878</v>
          </cell>
          <cell r="B781" t="str">
            <v>INV-OPR-ESTOC</v>
          </cell>
          <cell r="C781" t="str">
            <v>Paper</v>
          </cell>
          <cell r="D781" t="str">
            <v>DRET PROCESSAL I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</row>
        <row r="782">
          <cell r="A782" t="str">
            <v>PID_00144881</v>
          </cell>
          <cell r="B782" t="str">
            <v>INV-OPR-ESTOC</v>
          </cell>
          <cell r="C782" t="str">
            <v>Paper</v>
          </cell>
          <cell r="D782" t="str">
            <v>DERECHO PROCESAL I</v>
          </cell>
          <cell r="E782">
            <v>6</v>
          </cell>
          <cell r="F782">
            <v>9.2494999999999994</v>
          </cell>
          <cell r="G782">
            <v>55.5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6</v>
          </cell>
          <cell r="Q782">
            <v>55.5</v>
          </cell>
          <cell r="R782">
            <v>9.2494999999999994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6</v>
          </cell>
          <cell r="AA782">
            <v>55.5</v>
          </cell>
          <cell r="AB782">
            <v>6</v>
          </cell>
          <cell r="AC782">
            <v>55.5</v>
          </cell>
          <cell r="AD782">
            <v>0</v>
          </cell>
          <cell r="AE782">
            <v>0</v>
          </cell>
          <cell r="AF782">
            <v>0</v>
          </cell>
        </row>
        <row r="783">
          <cell r="A783" t="str">
            <v>PID_00144883</v>
          </cell>
          <cell r="B783" t="str">
            <v>INV-OPR-ESTOC</v>
          </cell>
          <cell r="C783" t="str">
            <v>Paper</v>
          </cell>
          <cell r="D783" t="str">
            <v>FONAMENTS DE PSICOBIOLOGIA</v>
          </cell>
          <cell r="E783">
            <v>225</v>
          </cell>
          <cell r="F783">
            <v>14.6029</v>
          </cell>
          <cell r="G783">
            <v>3285.65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225</v>
          </cell>
          <cell r="Q783">
            <v>3285.65</v>
          </cell>
          <cell r="R783">
            <v>14.6029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225</v>
          </cell>
          <cell r="AA783">
            <v>3285.65</v>
          </cell>
          <cell r="AB783">
            <v>225</v>
          </cell>
          <cell r="AC783">
            <v>3285.65</v>
          </cell>
          <cell r="AD783">
            <v>0</v>
          </cell>
          <cell r="AE783">
            <v>0</v>
          </cell>
          <cell r="AF783">
            <v>0</v>
          </cell>
        </row>
        <row r="784">
          <cell r="A784" t="str">
            <v>PID_00144895</v>
          </cell>
          <cell r="B784" t="str">
            <v>INV-OPR-ESTOC</v>
          </cell>
          <cell r="C784" t="str">
            <v>Paper</v>
          </cell>
          <cell r="D784" t="str">
            <v>FUNDAMENTOS DE PSICOBIOLOGÍA</v>
          </cell>
          <cell r="E784">
            <v>58</v>
          </cell>
          <cell r="F784">
            <v>14.930099999999999</v>
          </cell>
          <cell r="G784">
            <v>865.95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58</v>
          </cell>
          <cell r="Q784">
            <v>865.95</v>
          </cell>
          <cell r="R784">
            <v>14.930099999999999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58</v>
          </cell>
          <cell r="AA784">
            <v>865.95</v>
          </cell>
          <cell r="AB784">
            <v>58</v>
          </cell>
          <cell r="AC784">
            <v>865.95</v>
          </cell>
          <cell r="AD784">
            <v>0</v>
          </cell>
          <cell r="AE784">
            <v>0</v>
          </cell>
          <cell r="AF784">
            <v>0</v>
          </cell>
        </row>
        <row r="785">
          <cell r="A785" t="str">
            <v>PID_00144943</v>
          </cell>
          <cell r="B785" t="str">
            <v>INV-OPR-ESTOC</v>
          </cell>
          <cell r="C785" t="str">
            <v>Paper</v>
          </cell>
          <cell r="D785" t="str">
            <v>SISTEMA CONSTITUCIONAL ESPANYOL</v>
          </cell>
          <cell r="E785">
            <v>260</v>
          </cell>
          <cell r="F785">
            <v>5.8205</v>
          </cell>
          <cell r="G785">
            <v>1513.34</v>
          </cell>
          <cell r="H785">
            <v>0</v>
          </cell>
          <cell r="I785">
            <v>0</v>
          </cell>
          <cell r="J785">
            <v>0</v>
          </cell>
          <cell r="K785">
            <v>100</v>
          </cell>
          <cell r="L785">
            <v>2</v>
          </cell>
          <cell r="M785">
            <v>100</v>
          </cell>
          <cell r="N785">
            <v>594.77</v>
          </cell>
          <cell r="O785">
            <v>5.9477000000000002</v>
          </cell>
          <cell r="P785">
            <v>362</v>
          </cell>
          <cell r="Q785">
            <v>2108.11</v>
          </cell>
          <cell r="R785">
            <v>5.8235000000000001</v>
          </cell>
          <cell r="S785">
            <v>0</v>
          </cell>
          <cell r="T785">
            <v>1</v>
          </cell>
          <cell r="U785">
            <v>0</v>
          </cell>
          <cell r="V785">
            <v>0</v>
          </cell>
          <cell r="W785">
            <v>1</v>
          </cell>
          <cell r="X785">
            <v>2.7624309392264568E-3</v>
          </cell>
          <cell r="Y785">
            <v>5.82</v>
          </cell>
          <cell r="Z785">
            <v>361</v>
          </cell>
          <cell r="AA785">
            <v>2102.2800000000002</v>
          </cell>
          <cell r="AB785">
            <v>361</v>
          </cell>
          <cell r="AC785">
            <v>2102.2800000000002</v>
          </cell>
          <cell r="AD785">
            <v>0</v>
          </cell>
          <cell r="AE785">
            <v>0</v>
          </cell>
          <cell r="AF785">
            <v>0</v>
          </cell>
        </row>
        <row r="786">
          <cell r="A786" t="str">
            <v>PID_00144944</v>
          </cell>
          <cell r="B786" t="str">
            <v>INV-OPR-ESTOC</v>
          </cell>
          <cell r="C786" t="str">
            <v>Paper</v>
          </cell>
          <cell r="D786" t="str">
            <v>SISTEMA CONSTITUCIONAL ESPAÑOL</v>
          </cell>
          <cell r="E786">
            <v>46</v>
          </cell>
          <cell r="F786">
            <v>5.9722999999999997</v>
          </cell>
          <cell r="G786">
            <v>274.73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46</v>
          </cell>
          <cell r="Q786">
            <v>274.73</v>
          </cell>
          <cell r="R786">
            <v>5.9722999999999997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46</v>
          </cell>
          <cell r="AA786">
            <v>274.73</v>
          </cell>
          <cell r="AB786">
            <v>46</v>
          </cell>
          <cell r="AC786">
            <v>274.73</v>
          </cell>
          <cell r="AD786">
            <v>0</v>
          </cell>
          <cell r="AE786">
            <v>0</v>
          </cell>
          <cell r="AF786">
            <v>0</v>
          </cell>
        </row>
        <row r="787">
          <cell r="A787" t="str">
            <v>PID_00144962</v>
          </cell>
          <cell r="B787" t="str">
            <v>INV-OPR-ESTOC</v>
          </cell>
          <cell r="C787" t="str">
            <v>PAPER</v>
          </cell>
          <cell r="D787" t="str">
            <v>DRET I RELIGIONS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</row>
        <row r="788">
          <cell r="A788" t="str">
            <v>PID_00144965</v>
          </cell>
          <cell r="B788" t="str">
            <v>INV-OPR-ESTOC</v>
          </cell>
          <cell r="C788" t="str">
            <v>PAPER</v>
          </cell>
          <cell r="D788" t="str">
            <v>DERECHO Y RELIGIONES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</row>
        <row r="789">
          <cell r="A789" t="str">
            <v>PID_00145004</v>
          </cell>
          <cell r="B789" t="str">
            <v>INV-OPR-ESTOC</v>
          </cell>
          <cell r="C789" t="str">
            <v>Paper</v>
          </cell>
          <cell r="D789" t="str">
            <v>ASPECTES ECONÒMICS I MODELS DE NEGOCI DEL PROGRAMARI LLIURE</v>
          </cell>
          <cell r="E789">
            <v>3</v>
          </cell>
          <cell r="F789">
            <v>4.4020000000000001</v>
          </cell>
          <cell r="G789">
            <v>13.21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3</v>
          </cell>
          <cell r="Q789">
            <v>13.21</v>
          </cell>
          <cell r="R789">
            <v>4.4020000000000001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3</v>
          </cell>
          <cell r="AA789">
            <v>13.21</v>
          </cell>
          <cell r="AB789">
            <v>3</v>
          </cell>
          <cell r="AC789">
            <v>13.21</v>
          </cell>
          <cell r="AD789">
            <v>0</v>
          </cell>
          <cell r="AE789">
            <v>0</v>
          </cell>
          <cell r="AF789">
            <v>0</v>
          </cell>
        </row>
        <row r="790">
          <cell r="A790" t="str">
            <v>PID_00145008</v>
          </cell>
          <cell r="B790" t="str">
            <v>INV-OPR-ESTOC</v>
          </cell>
          <cell r="C790" t="str">
            <v>Paper</v>
          </cell>
          <cell r="D790" t="str">
            <v>ASPECTOS ECONÓMICOS Y MODELOS DE NEGOCIO DEL SOFTWARE LIBRE</v>
          </cell>
          <cell r="E790">
            <v>5</v>
          </cell>
          <cell r="F790">
            <v>4.4748999999999999</v>
          </cell>
          <cell r="G790">
            <v>22.37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5</v>
          </cell>
          <cell r="Q790">
            <v>22.37</v>
          </cell>
          <cell r="R790">
            <v>4.4748999999999999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5</v>
          </cell>
          <cell r="AA790">
            <v>22.37</v>
          </cell>
          <cell r="AB790">
            <v>5</v>
          </cell>
          <cell r="AC790">
            <v>22.37</v>
          </cell>
          <cell r="AD790">
            <v>0</v>
          </cell>
          <cell r="AE790">
            <v>0</v>
          </cell>
          <cell r="AF790">
            <v>0</v>
          </cell>
        </row>
        <row r="791">
          <cell r="A791" t="str">
            <v>PID_00145109</v>
          </cell>
          <cell r="B791" t="str">
            <v>INV-OPR-ESTOC</v>
          </cell>
          <cell r="C791" t="str">
            <v>Paper</v>
          </cell>
          <cell r="D791" t="str">
            <v>DRET ADMINISTRATIU I</v>
          </cell>
          <cell r="E791">
            <v>178</v>
          </cell>
          <cell r="F791">
            <v>6.6031000000000004</v>
          </cell>
          <cell r="G791">
            <v>1175.3599999999999</v>
          </cell>
          <cell r="H791">
            <v>0</v>
          </cell>
          <cell r="I791">
            <v>0</v>
          </cell>
          <cell r="J791">
            <v>0</v>
          </cell>
          <cell r="K791">
            <v>20</v>
          </cell>
          <cell r="L791">
            <v>2</v>
          </cell>
          <cell r="M791">
            <v>20</v>
          </cell>
          <cell r="N791">
            <v>135.22999999999999</v>
          </cell>
          <cell r="O791">
            <v>6.7615999999999996</v>
          </cell>
          <cell r="P791">
            <v>200</v>
          </cell>
          <cell r="Q791">
            <v>1310.5899999999999</v>
          </cell>
          <cell r="R791">
            <v>6.5529999999999999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200</v>
          </cell>
          <cell r="AA791">
            <v>1310.5899999999999</v>
          </cell>
          <cell r="AB791">
            <v>200</v>
          </cell>
          <cell r="AC791">
            <v>1310.5899999999999</v>
          </cell>
          <cell r="AD791">
            <v>0</v>
          </cell>
          <cell r="AE791">
            <v>0</v>
          </cell>
          <cell r="AF791">
            <v>0</v>
          </cell>
        </row>
        <row r="792">
          <cell r="A792" t="str">
            <v>PID_00145138</v>
          </cell>
          <cell r="B792" t="str">
            <v>INV-OPR-ESTOC</v>
          </cell>
          <cell r="C792" t="str">
            <v>Paper</v>
          </cell>
          <cell r="D792" t="str">
            <v>DERECHO ADMINISTRATIVO I</v>
          </cell>
          <cell r="E792">
            <v>35</v>
          </cell>
          <cell r="F792">
            <v>6.7110000000000003</v>
          </cell>
          <cell r="G792">
            <v>234.89</v>
          </cell>
          <cell r="H792">
            <v>0</v>
          </cell>
          <cell r="I792">
            <v>0</v>
          </cell>
          <cell r="J792">
            <v>0</v>
          </cell>
          <cell r="K792">
            <v>10</v>
          </cell>
          <cell r="L792">
            <v>1</v>
          </cell>
          <cell r="M792">
            <v>10</v>
          </cell>
          <cell r="N792">
            <v>69.47</v>
          </cell>
          <cell r="O792">
            <v>6.9465000000000003</v>
          </cell>
          <cell r="P792">
            <v>46</v>
          </cell>
          <cell r="Q792">
            <v>304.35000000000002</v>
          </cell>
          <cell r="R792">
            <v>6.6163999999999996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46</v>
          </cell>
          <cell r="AA792">
            <v>304.35000000000002</v>
          </cell>
          <cell r="AB792">
            <v>46</v>
          </cell>
          <cell r="AC792">
            <v>304.35000000000002</v>
          </cell>
          <cell r="AD792">
            <v>0</v>
          </cell>
          <cell r="AE792">
            <v>0</v>
          </cell>
          <cell r="AF792">
            <v>0</v>
          </cell>
        </row>
        <row r="793">
          <cell r="A793" t="str">
            <v>PID_00145165</v>
          </cell>
          <cell r="B793" t="str">
            <v>INV-OPR-ESTOC</v>
          </cell>
          <cell r="C793" t="str">
            <v>Paper</v>
          </cell>
          <cell r="D793" t="str">
            <v>INTRODUCCIÓ A .NET</v>
          </cell>
          <cell r="E793">
            <v>10</v>
          </cell>
          <cell r="F793">
            <v>2.3609</v>
          </cell>
          <cell r="G793">
            <v>23.61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10</v>
          </cell>
          <cell r="Q793">
            <v>23.61</v>
          </cell>
          <cell r="R793">
            <v>2.3609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10</v>
          </cell>
          <cell r="AA793">
            <v>23.61</v>
          </cell>
          <cell r="AB793">
            <v>10</v>
          </cell>
          <cell r="AC793">
            <v>23.61</v>
          </cell>
          <cell r="AD793">
            <v>0</v>
          </cell>
          <cell r="AE793">
            <v>0</v>
          </cell>
          <cell r="AF793">
            <v>0</v>
          </cell>
        </row>
        <row r="794">
          <cell r="A794" t="str">
            <v>PID_00145171</v>
          </cell>
          <cell r="B794" t="str">
            <v>INV-OPR-ESTOC</v>
          </cell>
          <cell r="C794" t="str">
            <v>Paper</v>
          </cell>
          <cell r="D794" t="str">
            <v>INTRODUCCIÓN A .NET</v>
          </cell>
          <cell r="E794">
            <v>9</v>
          </cell>
          <cell r="F794">
            <v>2.3609</v>
          </cell>
          <cell r="G794">
            <v>21.25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9</v>
          </cell>
          <cell r="Q794">
            <v>21.25</v>
          </cell>
          <cell r="R794">
            <v>2.3609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9</v>
          </cell>
          <cell r="AA794">
            <v>21.25</v>
          </cell>
          <cell r="AB794">
            <v>9</v>
          </cell>
          <cell r="AC794">
            <v>21.25</v>
          </cell>
          <cell r="AD794">
            <v>0</v>
          </cell>
          <cell r="AE794">
            <v>0</v>
          </cell>
          <cell r="AF794">
            <v>0</v>
          </cell>
        </row>
        <row r="795">
          <cell r="A795" t="str">
            <v>PID_00145213</v>
          </cell>
          <cell r="B795" t="str">
            <v>INV-OPR-ESTOC</v>
          </cell>
          <cell r="C795" t="str">
            <v>Paper</v>
          </cell>
          <cell r="D795" t="str">
            <v>INNOVACIÓ EN TURISME</v>
          </cell>
          <cell r="E795">
            <v>3</v>
          </cell>
          <cell r="F795">
            <v>3.673</v>
          </cell>
          <cell r="G795">
            <v>11.02</v>
          </cell>
          <cell r="H795">
            <v>0</v>
          </cell>
          <cell r="I795">
            <v>0</v>
          </cell>
          <cell r="J795">
            <v>0</v>
          </cell>
          <cell r="K795">
            <v>34</v>
          </cell>
          <cell r="L795">
            <v>0</v>
          </cell>
          <cell r="M795">
            <v>34</v>
          </cell>
          <cell r="N795">
            <v>126.75</v>
          </cell>
          <cell r="O795">
            <v>3.7281</v>
          </cell>
          <cell r="P795">
            <v>37</v>
          </cell>
          <cell r="Q795">
            <v>137.77000000000001</v>
          </cell>
          <cell r="R795">
            <v>3.7235999999999998</v>
          </cell>
          <cell r="S795">
            <v>0</v>
          </cell>
          <cell r="T795">
            <v>0</v>
          </cell>
          <cell r="U795">
            <v>2</v>
          </cell>
          <cell r="V795">
            <v>0</v>
          </cell>
          <cell r="W795">
            <v>2</v>
          </cell>
          <cell r="X795">
            <v>5.4054054054054168E-2</v>
          </cell>
          <cell r="Y795">
            <v>7.45</v>
          </cell>
          <cell r="Z795">
            <v>35</v>
          </cell>
          <cell r="AA795">
            <v>130.33000000000001</v>
          </cell>
          <cell r="AB795">
            <v>35</v>
          </cell>
          <cell r="AC795">
            <v>130.33000000000001</v>
          </cell>
          <cell r="AD795">
            <v>0</v>
          </cell>
          <cell r="AE795">
            <v>0</v>
          </cell>
          <cell r="AF795">
            <v>0</v>
          </cell>
        </row>
        <row r="796">
          <cell r="A796" t="str">
            <v>PID_00145215</v>
          </cell>
          <cell r="B796" t="str">
            <v>INV-OPR-ESTOC</v>
          </cell>
          <cell r="C796" t="str">
            <v>Paper</v>
          </cell>
          <cell r="D796" t="str">
            <v>INNOVACIÓN EN TURISMO</v>
          </cell>
          <cell r="E796">
            <v>6</v>
          </cell>
          <cell r="F796">
            <v>3.7094</v>
          </cell>
          <cell r="G796">
            <v>22.26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6</v>
          </cell>
          <cell r="Q796">
            <v>22.26</v>
          </cell>
          <cell r="R796">
            <v>3.7094</v>
          </cell>
          <cell r="S796">
            <v>0</v>
          </cell>
          <cell r="T796">
            <v>0</v>
          </cell>
          <cell r="U796">
            <v>2</v>
          </cell>
          <cell r="V796">
            <v>0</v>
          </cell>
          <cell r="W796">
            <v>2</v>
          </cell>
          <cell r="X796">
            <v>0.33333333333333304</v>
          </cell>
          <cell r="Y796">
            <v>7.42</v>
          </cell>
          <cell r="Z796">
            <v>4</v>
          </cell>
          <cell r="AA796">
            <v>14.84</v>
          </cell>
          <cell r="AB796">
            <v>4</v>
          </cell>
          <cell r="AC796">
            <v>14.84</v>
          </cell>
          <cell r="AD796">
            <v>0</v>
          </cell>
          <cell r="AE796">
            <v>0</v>
          </cell>
          <cell r="AF796">
            <v>0</v>
          </cell>
        </row>
        <row r="797">
          <cell r="A797" t="str">
            <v>PID_00145267</v>
          </cell>
          <cell r="B797" t="str">
            <v>INV-OPR-ESTOC</v>
          </cell>
          <cell r="C797" t="str">
            <v>Paper</v>
          </cell>
          <cell r="D797" t="str">
            <v>ESPECIALITZACIÓ EN SEGURETAT DEL TREBALL 1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</row>
        <row r="798">
          <cell r="A798" t="str">
            <v>PID_00145279</v>
          </cell>
          <cell r="B798" t="str">
            <v>INV-OPR-ESTOC</v>
          </cell>
          <cell r="C798" t="str">
            <v>Paper</v>
          </cell>
          <cell r="D798" t="str">
            <v>ESPECIALIZACIÓN EN SEGURIDAD DEL TRABAJO 1</v>
          </cell>
          <cell r="E798">
            <v>6</v>
          </cell>
          <cell r="F798">
            <v>3.8188</v>
          </cell>
          <cell r="G798">
            <v>22.91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6</v>
          </cell>
          <cell r="Q798">
            <v>22.91</v>
          </cell>
          <cell r="R798">
            <v>3.8188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6</v>
          </cell>
          <cell r="AA798">
            <v>22.91</v>
          </cell>
          <cell r="AB798">
            <v>6</v>
          </cell>
          <cell r="AC798">
            <v>22.91</v>
          </cell>
          <cell r="AD798">
            <v>0</v>
          </cell>
          <cell r="AE798">
            <v>0</v>
          </cell>
          <cell r="AF798">
            <v>0</v>
          </cell>
        </row>
        <row r="799">
          <cell r="A799" t="str">
            <v>PID_00145291</v>
          </cell>
          <cell r="B799" t="str">
            <v>INV-OPR-ESTOC</v>
          </cell>
          <cell r="C799" t="str">
            <v>Paper</v>
          </cell>
          <cell r="D799" t="str">
            <v xml:space="preserve">ESPECIALITZACIÓ EN SEGURETAT DEL TREBALL 2 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</row>
        <row r="800">
          <cell r="A800" t="str">
            <v>PID_00145306</v>
          </cell>
          <cell r="B800" t="str">
            <v>INV-OPR-ESTOC</v>
          </cell>
          <cell r="C800" t="str">
            <v>Paper</v>
          </cell>
          <cell r="D800" t="str">
            <v>ESPECIALIZACIÓN EN SEGURIDAD DEL TRABAJO 2</v>
          </cell>
          <cell r="E800">
            <v>7</v>
          </cell>
          <cell r="F800">
            <v>3.2719999999999998</v>
          </cell>
          <cell r="G800">
            <v>22.9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7</v>
          </cell>
          <cell r="Q800">
            <v>22.9</v>
          </cell>
          <cell r="R800">
            <v>3.2719999999999998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7</v>
          </cell>
          <cell r="AA800">
            <v>22.9</v>
          </cell>
          <cell r="AB800">
            <v>7</v>
          </cell>
          <cell r="AC800">
            <v>22.9</v>
          </cell>
          <cell r="AD800">
            <v>0</v>
          </cell>
          <cell r="AE800">
            <v>0</v>
          </cell>
          <cell r="AF800">
            <v>0</v>
          </cell>
        </row>
        <row r="801">
          <cell r="A801" t="str">
            <v>PID_00145321</v>
          </cell>
          <cell r="B801" t="str">
            <v>INV-OPR-ESTOC</v>
          </cell>
          <cell r="C801" t="str">
            <v>Paper</v>
          </cell>
          <cell r="D801" t="str">
            <v>LEGISLACIÓ FIANANCERA</v>
          </cell>
          <cell r="E801">
            <v>4</v>
          </cell>
          <cell r="F801">
            <v>2.5796000000000001</v>
          </cell>
          <cell r="G801">
            <v>10.32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4</v>
          </cell>
          <cell r="Q801">
            <v>10.32</v>
          </cell>
          <cell r="R801">
            <v>2.5796000000000001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4</v>
          </cell>
          <cell r="AA801">
            <v>10.32</v>
          </cell>
          <cell r="AB801">
            <v>4</v>
          </cell>
          <cell r="AC801">
            <v>10.32</v>
          </cell>
          <cell r="AD801">
            <v>0</v>
          </cell>
          <cell r="AE801">
            <v>0</v>
          </cell>
          <cell r="AF801">
            <v>0</v>
          </cell>
        </row>
        <row r="802">
          <cell r="A802" t="str">
            <v>PID_00145324</v>
          </cell>
          <cell r="B802" t="str">
            <v>INV-OPR-ESTOC</v>
          </cell>
          <cell r="C802" t="str">
            <v>Paper</v>
          </cell>
          <cell r="D802" t="str">
            <v>LEGISLACIÓN FINANCIERA</v>
          </cell>
          <cell r="E802">
            <v>1</v>
          </cell>
          <cell r="F802">
            <v>2.6160000000000001</v>
          </cell>
          <cell r="G802">
            <v>2.62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1</v>
          </cell>
          <cell r="Q802">
            <v>2.62</v>
          </cell>
          <cell r="R802">
            <v>2.6160000000000001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1</v>
          </cell>
          <cell r="AA802">
            <v>2.62</v>
          </cell>
          <cell r="AB802">
            <v>1</v>
          </cell>
          <cell r="AC802">
            <v>2.62</v>
          </cell>
          <cell r="AD802">
            <v>0</v>
          </cell>
          <cell r="AE802">
            <v>0</v>
          </cell>
          <cell r="AF802">
            <v>0</v>
          </cell>
        </row>
        <row r="803">
          <cell r="A803" t="str">
            <v>PID_00145342</v>
          </cell>
          <cell r="B803" t="str">
            <v>INV-OPR-ESTOC</v>
          </cell>
          <cell r="C803" t="str">
            <v>Paper</v>
          </cell>
          <cell r="D803" t="str">
            <v>LEGISLACIÓ FISCAL INTERNACIONAL</v>
          </cell>
          <cell r="E803">
            <v>4</v>
          </cell>
          <cell r="F803">
            <v>1.4861</v>
          </cell>
          <cell r="G803">
            <v>5.94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4</v>
          </cell>
          <cell r="Q803">
            <v>5.94</v>
          </cell>
          <cell r="R803">
            <v>1.4861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4</v>
          </cell>
          <cell r="AA803">
            <v>5.94</v>
          </cell>
          <cell r="AB803">
            <v>4</v>
          </cell>
          <cell r="AC803">
            <v>5.94</v>
          </cell>
          <cell r="AD803">
            <v>0</v>
          </cell>
          <cell r="AE803">
            <v>0</v>
          </cell>
          <cell r="AF803">
            <v>0</v>
          </cell>
        </row>
        <row r="804">
          <cell r="A804" t="str">
            <v>PID_00145347</v>
          </cell>
          <cell r="B804" t="str">
            <v>INV-OPR-ESTOC</v>
          </cell>
          <cell r="C804" t="str">
            <v>Paper</v>
          </cell>
          <cell r="D804" t="str">
            <v>LEGISLACIÓN FISCAL INTERNACIONAL</v>
          </cell>
          <cell r="E804">
            <v>1</v>
          </cell>
          <cell r="F804">
            <v>1.5226</v>
          </cell>
          <cell r="G804">
            <v>1.52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1</v>
          </cell>
          <cell r="Q804">
            <v>1.52</v>
          </cell>
          <cell r="R804">
            <v>1.5226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1</v>
          </cell>
          <cell r="AA804">
            <v>1.52</v>
          </cell>
          <cell r="AB804">
            <v>1</v>
          </cell>
          <cell r="AC804">
            <v>1.52</v>
          </cell>
          <cell r="AD804">
            <v>0</v>
          </cell>
          <cell r="AE804">
            <v>0</v>
          </cell>
          <cell r="AF804">
            <v>0</v>
          </cell>
        </row>
        <row r="805">
          <cell r="A805" t="str">
            <v>PID_00145365</v>
          </cell>
          <cell r="B805" t="str">
            <v>INV-OPR-ESTOC</v>
          </cell>
          <cell r="C805" t="str">
            <v>Paper</v>
          </cell>
          <cell r="D805" t="str">
            <v>LA ALIMENTACIÓN EN EL MUNDO: HÁBITOS ALIMENTARIOS</v>
          </cell>
          <cell r="E805">
            <v>2</v>
          </cell>
          <cell r="F805">
            <v>2.5992999999999999</v>
          </cell>
          <cell r="G805">
            <v>5.2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2</v>
          </cell>
          <cell r="Q805">
            <v>5.2</v>
          </cell>
          <cell r="R805">
            <v>2.5992999999999999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2</v>
          </cell>
          <cell r="AA805">
            <v>5.2</v>
          </cell>
          <cell r="AB805">
            <v>2</v>
          </cell>
          <cell r="AC805">
            <v>5.2</v>
          </cell>
          <cell r="AD805">
            <v>0</v>
          </cell>
          <cell r="AE805">
            <v>0</v>
          </cell>
          <cell r="AF805">
            <v>0</v>
          </cell>
        </row>
        <row r="806">
          <cell r="A806" t="str">
            <v>PID_00145368</v>
          </cell>
          <cell r="B806" t="str">
            <v>INV-OPR-ESTOC</v>
          </cell>
          <cell r="C806" t="str">
            <v>Paper</v>
          </cell>
          <cell r="D806" t="str">
            <v>TECNOLOGÍA, CONTROL Y SEGURIDAD DE LOS ALIMENTOS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</row>
        <row r="807">
          <cell r="A807" t="str">
            <v>PID_00145372</v>
          </cell>
          <cell r="B807" t="str">
            <v>INV-OPR-ESTOC</v>
          </cell>
          <cell r="C807" t="str">
            <v>Paper</v>
          </cell>
          <cell r="D807" t="str">
            <v>HISTÒRIA DEL DRET CATALÀ</v>
          </cell>
          <cell r="E807">
            <v>2</v>
          </cell>
          <cell r="F807">
            <v>7.0625999999999998</v>
          </cell>
          <cell r="G807">
            <v>14.13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2</v>
          </cell>
          <cell r="Q807">
            <v>14.13</v>
          </cell>
          <cell r="R807">
            <v>7.0625999999999998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2</v>
          </cell>
          <cell r="AA807">
            <v>14.13</v>
          </cell>
          <cell r="AB807">
            <v>2</v>
          </cell>
          <cell r="AC807">
            <v>14.13</v>
          </cell>
          <cell r="AD807">
            <v>0</v>
          </cell>
          <cell r="AE807">
            <v>0</v>
          </cell>
          <cell r="AF807">
            <v>0</v>
          </cell>
        </row>
        <row r="808">
          <cell r="A808" t="str">
            <v>PID_00145384</v>
          </cell>
          <cell r="B808" t="str">
            <v>INV-OPR-ESTOC</v>
          </cell>
          <cell r="C808" t="str">
            <v>Paper</v>
          </cell>
          <cell r="D808" t="str">
            <v>DRET CIVIL V</v>
          </cell>
          <cell r="E808">
            <v>67</v>
          </cell>
          <cell r="F808">
            <v>4.6752000000000002</v>
          </cell>
          <cell r="G808">
            <v>313.24</v>
          </cell>
          <cell r="H808">
            <v>0</v>
          </cell>
          <cell r="I808">
            <v>0</v>
          </cell>
          <cell r="J808">
            <v>0</v>
          </cell>
          <cell r="K808">
            <v>100</v>
          </cell>
          <cell r="L808">
            <v>0</v>
          </cell>
          <cell r="M808">
            <v>100</v>
          </cell>
          <cell r="N808">
            <v>480.09</v>
          </cell>
          <cell r="O808">
            <v>4.8009000000000004</v>
          </cell>
          <cell r="P808">
            <v>167</v>
          </cell>
          <cell r="Q808">
            <v>793.33</v>
          </cell>
          <cell r="R808">
            <v>4.7504999999999997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167</v>
          </cell>
          <cell r="AA808">
            <v>793.33</v>
          </cell>
          <cell r="AB808">
            <v>167</v>
          </cell>
          <cell r="AC808">
            <v>793.33</v>
          </cell>
          <cell r="AD808">
            <v>0</v>
          </cell>
          <cell r="AE808">
            <v>0</v>
          </cell>
          <cell r="AF808">
            <v>0</v>
          </cell>
        </row>
        <row r="809">
          <cell r="A809" t="str">
            <v>PID_00145400</v>
          </cell>
          <cell r="B809" t="str">
            <v>INV-OPR-ESTOC</v>
          </cell>
          <cell r="C809" t="str">
            <v>Llibre</v>
          </cell>
          <cell r="D809" t="str">
            <v>EL MONO OBESO</v>
          </cell>
          <cell r="E809">
            <v>0</v>
          </cell>
          <cell r="F809">
            <v>0</v>
          </cell>
          <cell r="G809">
            <v>0</v>
          </cell>
          <cell r="H809">
            <v>4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4</v>
          </cell>
          <cell r="N809">
            <v>32.6</v>
          </cell>
          <cell r="O809">
            <v>8.15</v>
          </cell>
          <cell r="P809">
            <v>4</v>
          </cell>
          <cell r="Q809">
            <v>32.6</v>
          </cell>
          <cell r="R809">
            <v>8.15</v>
          </cell>
          <cell r="S809">
            <v>0</v>
          </cell>
          <cell r="T809">
            <v>2</v>
          </cell>
          <cell r="U809">
            <v>0</v>
          </cell>
          <cell r="V809">
            <v>0</v>
          </cell>
          <cell r="W809">
            <v>2</v>
          </cell>
          <cell r="X809">
            <v>0.5</v>
          </cell>
          <cell r="Y809">
            <v>16.3</v>
          </cell>
          <cell r="Z809">
            <v>2</v>
          </cell>
          <cell r="AA809">
            <v>16.3</v>
          </cell>
          <cell r="AB809">
            <v>2</v>
          </cell>
          <cell r="AC809">
            <v>16.3</v>
          </cell>
          <cell r="AD809">
            <v>0</v>
          </cell>
          <cell r="AE809">
            <v>0</v>
          </cell>
          <cell r="AF809">
            <v>0</v>
          </cell>
        </row>
        <row r="810">
          <cell r="A810" t="str">
            <v>PID_00145403</v>
          </cell>
          <cell r="B810" t="str">
            <v>INV-OPR-ESTOC</v>
          </cell>
          <cell r="C810" t="str">
            <v>Paper</v>
          </cell>
          <cell r="D810" t="str">
            <v xml:space="preserve">NUTRICIÓN EN PATOLOGÍAS DE GRAN PREVALENCIA 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</row>
        <row r="811">
          <cell r="A811" t="str">
            <v>PID_00145404</v>
          </cell>
          <cell r="B811" t="str">
            <v>INV-OPR-ESTOC</v>
          </cell>
          <cell r="C811" t="str">
            <v>Paper</v>
          </cell>
          <cell r="D811" t="str">
            <v>DERECHO CIVIL III</v>
          </cell>
          <cell r="E811">
            <v>15</v>
          </cell>
          <cell r="F811">
            <v>8.9834999999999994</v>
          </cell>
          <cell r="G811">
            <v>134.75</v>
          </cell>
          <cell r="H811">
            <v>0</v>
          </cell>
          <cell r="I811">
            <v>0</v>
          </cell>
          <cell r="J811">
            <v>0</v>
          </cell>
          <cell r="K811">
            <v>10</v>
          </cell>
          <cell r="L811">
            <v>0</v>
          </cell>
          <cell r="M811">
            <v>10</v>
          </cell>
          <cell r="N811">
            <v>94.62</v>
          </cell>
          <cell r="O811">
            <v>9.4620999999999995</v>
          </cell>
          <cell r="P811">
            <v>25</v>
          </cell>
          <cell r="Q811">
            <v>229.37</v>
          </cell>
          <cell r="R811">
            <v>9.1748999999999992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25</v>
          </cell>
          <cell r="AA811">
            <v>229.37</v>
          </cell>
          <cell r="AB811">
            <v>25</v>
          </cell>
          <cell r="AC811">
            <v>229.37</v>
          </cell>
          <cell r="AD811">
            <v>0</v>
          </cell>
          <cell r="AE811">
            <v>0</v>
          </cell>
          <cell r="AF811">
            <v>0</v>
          </cell>
        </row>
        <row r="812">
          <cell r="A812" t="str">
            <v>PID_00145441</v>
          </cell>
          <cell r="B812" t="str">
            <v>INV-OPR-ESTOC</v>
          </cell>
          <cell r="C812" t="str">
            <v>Paper</v>
          </cell>
          <cell r="D812" t="str">
            <v>ANTROPOLOGIA SOCIAL I CULTURAL</v>
          </cell>
          <cell r="E812">
            <v>185</v>
          </cell>
          <cell r="F812">
            <v>6.3154000000000003</v>
          </cell>
          <cell r="G812">
            <v>1168.3499999999999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2</v>
          </cell>
          <cell r="M812">
            <v>0</v>
          </cell>
          <cell r="N812">
            <v>0</v>
          </cell>
          <cell r="O812">
            <v>0</v>
          </cell>
          <cell r="P812">
            <v>187</v>
          </cell>
          <cell r="Q812">
            <v>1168.3499999999999</v>
          </cell>
          <cell r="R812">
            <v>6.2478999999999996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187</v>
          </cell>
          <cell r="AA812">
            <v>1168.3499999999999</v>
          </cell>
          <cell r="AB812">
            <v>187</v>
          </cell>
          <cell r="AC812">
            <v>1168.3499999999999</v>
          </cell>
          <cell r="AD812">
            <v>0</v>
          </cell>
          <cell r="AE812">
            <v>0</v>
          </cell>
          <cell r="AF812">
            <v>0</v>
          </cell>
        </row>
        <row r="813">
          <cell r="A813" t="str">
            <v>PID_00145442</v>
          </cell>
          <cell r="B813" t="str">
            <v>INV-OPR-ESTOC</v>
          </cell>
          <cell r="C813" t="str">
            <v>Paper</v>
          </cell>
          <cell r="D813" t="str">
            <v>ANTROPOLOGÍA SOCIAL Y CULTURAL</v>
          </cell>
          <cell r="E813">
            <v>39</v>
          </cell>
          <cell r="F813">
            <v>6.5522999999999998</v>
          </cell>
          <cell r="G813">
            <v>255.54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39</v>
          </cell>
          <cell r="Q813">
            <v>255.54</v>
          </cell>
          <cell r="R813">
            <v>6.5522999999999998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39</v>
          </cell>
          <cell r="AA813">
            <v>255.54</v>
          </cell>
          <cell r="AB813">
            <v>39</v>
          </cell>
          <cell r="AC813">
            <v>255.54</v>
          </cell>
          <cell r="AD813">
            <v>0</v>
          </cell>
          <cell r="AE813">
            <v>0</v>
          </cell>
          <cell r="AF813">
            <v>0</v>
          </cell>
        </row>
        <row r="814">
          <cell r="A814" t="str">
            <v>PID_00145471</v>
          </cell>
          <cell r="B814" t="str">
            <v>INV-OPR-ESTOC</v>
          </cell>
          <cell r="C814" t="str">
            <v>Paper</v>
          </cell>
          <cell r="D814" t="str">
            <v>PSICOLOGIA</v>
          </cell>
          <cell r="E814">
            <v>120</v>
          </cell>
          <cell r="F814">
            <v>5.1170999999999998</v>
          </cell>
          <cell r="G814">
            <v>614.05999999999995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120</v>
          </cell>
          <cell r="Q814">
            <v>614.05999999999995</v>
          </cell>
          <cell r="R814">
            <v>5.1170999999999998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120</v>
          </cell>
          <cell r="AA814">
            <v>614.05999999999995</v>
          </cell>
          <cell r="AB814">
            <v>120</v>
          </cell>
          <cell r="AC814">
            <v>614.05999999999995</v>
          </cell>
          <cell r="AD814">
            <v>0</v>
          </cell>
          <cell r="AE814">
            <v>0</v>
          </cell>
          <cell r="AF814">
            <v>0</v>
          </cell>
        </row>
        <row r="815">
          <cell r="A815" t="str">
            <v>PID_00145472</v>
          </cell>
          <cell r="B815" t="str">
            <v>INV-OPR-ESTOC</v>
          </cell>
          <cell r="C815" t="str">
            <v>Paper</v>
          </cell>
          <cell r="D815" t="str">
            <v>PSICOLOGÍA</v>
          </cell>
          <cell r="E815">
            <v>17</v>
          </cell>
          <cell r="F815">
            <v>5.0594999999999999</v>
          </cell>
          <cell r="G815">
            <v>86.01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17</v>
          </cell>
          <cell r="Q815">
            <v>86.01</v>
          </cell>
          <cell r="R815">
            <v>5.0594999999999999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17</v>
          </cell>
          <cell r="AA815">
            <v>86.01</v>
          </cell>
          <cell r="AB815">
            <v>17</v>
          </cell>
          <cell r="AC815">
            <v>86.01</v>
          </cell>
          <cell r="AD815">
            <v>0</v>
          </cell>
          <cell r="AE815">
            <v>0</v>
          </cell>
          <cell r="AF815">
            <v>0</v>
          </cell>
        </row>
        <row r="816">
          <cell r="A816" t="str">
            <v>PID_00145520</v>
          </cell>
          <cell r="B816" t="str">
            <v>INV-OPR-ESTOC</v>
          </cell>
          <cell r="C816" t="str">
            <v>Paper</v>
          </cell>
          <cell r="D816" t="str">
            <v xml:space="preserve">DERECHO CONSTITUCIONAL </v>
          </cell>
          <cell r="E816">
            <v>29</v>
          </cell>
          <cell r="F816">
            <v>8.641</v>
          </cell>
          <cell r="G816">
            <v>250.59</v>
          </cell>
          <cell r="H816">
            <v>0</v>
          </cell>
          <cell r="I816">
            <v>0</v>
          </cell>
          <cell r="J816">
            <v>0</v>
          </cell>
          <cell r="K816">
            <v>20</v>
          </cell>
          <cell r="L816">
            <v>3</v>
          </cell>
          <cell r="M816">
            <v>20</v>
          </cell>
          <cell r="N816">
            <v>178.88</v>
          </cell>
          <cell r="O816">
            <v>8.9442000000000004</v>
          </cell>
          <cell r="P816">
            <v>52</v>
          </cell>
          <cell r="Q816">
            <v>429.47</v>
          </cell>
          <cell r="R816">
            <v>8.2591000000000001</v>
          </cell>
          <cell r="S816">
            <v>0</v>
          </cell>
          <cell r="T816">
            <v>0</v>
          </cell>
          <cell r="U816">
            <v>2</v>
          </cell>
          <cell r="V816">
            <v>0</v>
          </cell>
          <cell r="W816">
            <v>2</v>
          </cell>
          <cell r="X816">
            <v>3.8461538461538547E-2</v>
          </cell>
          <cell r="Y816">
            <v>16.52</v>
          </cell>
          <cell r="Z816">
            <v>50</v>
          </cell>
          <cell r="AA816">
            <v>412.96</v>
          </cell>
          <cell r="AB816">
            <v>50</v>
          </cell>
          <cell r="AC816">
            <v>412.96</v>
          </cell>
          <cell r="AD816">
            <v>0</v>
          </cell>
          <cell r="AE816">
            <v>0</v>
          </cell>
          <cell r="AF816">
            <v>0</v>
          </cell>
        </row>
        <row r="817">
          <cell r="A817" t="str">
            <v>PID_00145540</v>
          </cell>
          <cell r="B817" t="str">
            <v>INV-OPR-ESTOC</v>
          </cell>
          <cell r="C817" t="str">
            <v>Cd-Rom</v>
          </cell>
          <cell r="D817" t="str">
            <v>MINITAB (VERSIÓ 15)</v>
          </cell>
          <cell r="E817">
            <v>1020</v>
          </cell>
          <cell r="F817">
            <v>0.55840000000000001</v>
          </cell>
          <cell r="G817">
            <v>569.6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5</v>
          </cell>
          <cell r="M817">
            <v>0</v>
          </cell>
          <cell r="N817">
            <v>0</v>
          </cell>
          <cell r="O817">
            <v>0</v>
          </cell>
          <cell r="P817">
            <v>1025</v>
          </cell>
          <cell r="Q817">
            <v>569.6</v>
          </cell>
          <cell r="R817">
            <v>0.55569999999999997</v>
          </cell>
          <cell r="S817">
            <v>0</v>
          </cell>
          <cell r="T817">
            <v>4</v>
          </cell>
          <cell r="U817">
            <v>1</v>
          </cell>
          <cell r="V817">
            <v>0</v>
          </cell>
          <cell r="W817">
            <v>5</v>
          </cell>
          <cell r="X817">
            <v>4.8780487804878092E-3</v>
          </cell>
          <cell r="Y817">
            <v>2.78</v>
          </cell>
          <cell r="Z817">
            <v>1020</v>
          </cell>
          <cell r="AA817">
            <v>566.82000000000005</v>
          </cell>
          <cell r="AB817">
            <v>1020</v>
          </cell>
          <cell r="AC817">
            <v>566.82000000000005</v>
          </cell>
          <cell r="AD817">
            <v>0</v>
          </cell>
          <cell r="AE817">
            <v>0</v>
          </cell>
          <cell r="AF817">
            <v>0</v>
          </cell>
        </row>
        <row r="818">
          <cell r="A818" t="str">
            <v>PID_00145541</v>
          </cell>
          <cell r="B818" t="str">
            <v>INV-OPR-ESTOC</v>
          </cell>
          <cell r="C818" t="str">
            <v>Cd-Rom</v>
          </cell>
          <cell r="D818" t="str">
            <v>MINITAB (VERSIÓN 15)</v>
          </cell>
          <cell r="E818">
            <v>313</v>
          </cell>
          <cell r="F818">
            <v>1.5012000000000001</v>
          </cell>
          <cell r="G818">
            <v>469.89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1</v>
          </cell>
          <cell r="M818">
            <v>0</v>
          </cell>
          <cell r="N818">
            <v>0</v>
          </cell>
          <cell r="O818">
            <v>0</v>
          </cell>
          <cell r="P818">
            <v>314</v>
          </cell>
          <cell r="Q818">
            <v>469.89</v>
          </cell>
          <cell r="R818">
            <v>1.4964</v>
          </cell>
          <cell r="S818">
            <v>0</v>
          </cell>
          <cell r="T818">
            <v>3</v>
          </cell>
          <cell r="U818">
            <v>1</v>
          </cell>
          <cell r="V818">
            <v>0</v>
          </cell>
          <cell r="W818">
            <v>4</v>
          </cell>
          <cell r="X818">
            <v>1.2738853503184711E-2</v>
          </cell>
          <cell r="Y818">
            <v>5.99</v>
          </cell>
          <cell r="Z818">
            <v>310</v>
          </cell>
          <cell r="AA818">
            <v>463.9</v>
          </cell>
          <cell r="AB818">
            <v>310</v>
          </cell>
          <cell r="AC818">
            <v>463.9</v>
          </cell>
          <cell r="AD818">
            <v>0</v>
          </cell>
          <cell r="AE818">
            <v>0</v>
          </cell>
          <cell r="AF818">
            <v>0</v>
          </cell>
        </row>
        <row r="819">
          <cell r="A819" t="str">
            <v>PID_00145542</v>
          </cell>
          <cell r="B819" t="str">
            <v>INV-OPR-ESTOC</v>
          </cell>
          <cell r="C819" t="str">
            <v>Paper</v>
          </cell>
          <cell r="D819" t="str">
            <v>DRET MERCANTIL II</v>
          </cell>
          <cell r="E819">
            <v>22</v>
          </cell>
          <cell r="F819">
            <v>8.4115000000000002</v>
          </cell>
          <cell r="G819">
            <v>185.05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22</v>
          </cell>
          <cell r="Q819">
            <v>185.05</v>
          </cell>
          <cell r="R819">
            <v>8.4115000000000002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22</v>
          </cell>
          <cell r="AA819">
            <v>185.05</v>
          </cell>
          <cell r="AB819">
            <v>22</v>
          </cell>
          <cell r="AC819">
            <v>185.05</v>
          </cell>
          <cell r="AD819">
            <v>0</v>
          </cell>
          <cell r="AE819">
            <v>0</v>
          </cell>
          <cell r="AF819">
            <v>0</v>
          </cell>
        </row>
        <row r="820">
          <cell r="A820" t="str">
            <v>PID_00145546</v>
          </cell>
          <cell r="B820" t="str">
            <v>INV-OPR-ESTOC</v>
          </cell>
          <cell r="C820" t="str">
            <v>Paper</v>
          </cell>
          <cell r="D820" t="str">
            <v>DERECHO MERCANTIL II</v>
          </cell>
          <cell r="E820">
            <v>3</v>
          </cell>
          <cell r="F820">
            <v>6.0933999999999999</v>
          </cell>
          <cell r="G820">
            <v>18.28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3</v>
          </cell>
          <cell r="Q820">
            <v>18.28</v>
          </cell>
          <cell r="R820">
            <v>6.0933999999999999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3</v>
          </cell>
          <cell r="AA820">
            <v>18.28</v>
          </cell>
          <cell r="AB820">
            <v>3</v>
          </cell>
          <cell r="AC820">
            <v>18.28</v>
          </cell>
          <cell r="AD820">
            <v>0</v>
          </cell>
          <cell r="AE820">
            <v>0</v>
          </cell>
          <cell r="AF820">
            <v>0</v>
          </cell>
        </row>
        <row r="821">
          <cell r="A821" t="str">
            <v>PID_00145596</v>
          </cell>
          <cell r="B821" t="str">
            <v>INV-OPR-ESTOC</v>
          </cell>
          <cell r="C821" t="str">
            <v>Paper</v>
          </cell>
          <cell r="D821" t="str">
            <v>DRET I NOVES TECNOLOGIES II</v>
          </cell>
          <cell r="E821">
            <v>15</v>
          </cell>
          <cell r="F821">
            <v>4.8315999999999999</v>
          </cell>
          <cell r="G821">
            <v>72.47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15</v>
          </cell>
          <cell r="Q821">
            <v>72.47</v>
          </cell>
          <cell r="R821">
            <v>4.8315999999999999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15</v>
          </cell>
          <cell r="AA821">
            <v>72.47</v>
          </cell>
          <cell r="AB821">
            <v>15</v>
          </cell>
          <cell r="AC821">
            <v>72.47</v>
          </cell>
          <cell r="AD821">
            <v>0</v>
          </cell>
          <cell r="AE821">
            <v>0</v>
          </cell>
          <cell r="AF821">
            <v>0</v>
          </cell>
        </row>
        <row r="822">
          <cell r="A822" t="str">
            <v>PID_00145597</v>
          </cell>
          <cell r="B822" t="str">
            <v>INV-OPR-ESTOC</v>
          </cell>
          <cell r="C822" t="str">
            <v>Paper</v>
          </cell>
          <cell r="D822" t="str">
            <v>DERECHO Y NUEVAS TECNOLOGÍAS II</v>
          </cell>
          <cell r="E822">
            <v>6</v>
          </cell>
          <cell r="F822">
            <v>4.8422000000000001</v>
          </cell>
          <cell r="G822">
            <v>29.05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6</v>
          </cell>
          <cell r="Q822">
            <v>29.05</v>
          </cell>
          <cell r="R822">
            <v>4.8422000000000001</v>
          </cell>
          <cell r="S822">
            <v>0</v>
          </cell>
          <cell r="T822">
            <v>0</v>
          </cell>
          <cell r="U822">
            <v>1</v>
          </cell>
          <cell r="V822">
            <v>0</v>
          </cell>
          <cell r="W822">
            <v>1</v>
          </cell>
          <cell r="X822">
            <v>0.16666666666666696</v>
          </cell>
          <cell r="Y822">
            <v>4.84</v>
          </cell>
          <cell r="Z822">
            <v>5</v>
          </cell>
          <cell r="AA822">
            <v>24.21</v>
          </cell>
          <cell r="AB822">
            <v>5</v>
          </cell>
          <cell r="AC822">
            <v>24.21</v>
          </cell>
          <cell r="AD822">
            <v>0</v>
          </cell>
          <cell r="AE822">
            <v>0</v>
          </cell>
          <cell r="AF822">
            <v>0</v>
          </cell>
        </row>
        <row r="823">
          <cell r="A823" t="str">
            <v>PID_00145642</v>
          </cell>
          <cell r="B823" t="str">
            <v>INV-OPR-ESTOC</v>
          </cell>
          <cell r="C823" t="str">
            <v>Paper</v>
          </cell>
          <cell r="D823" t="str">
            <v>RÈGIM JURÍDIC DEL MERCAT</v>
          </cell>
          <cell r="E823">
            <v>29</v>
          </cell>
          <cell r="F823">
            <v>5.1308999999999996</v>
          </cell>
          <cell r="G823">
            <v>148.80000000000001</v>
          </cell>
          <cell r="H823">
            <v>0</v>
          </cell>
          <cell r="I823">
            <v>0</v>
          </cell>
          <cell r="J823">
            <v>0</v>
          </cell>
          <cell r="K823">
            <v>80</v>
          </cell>
          <cell r="L823">
            <v>1</v>
          </cell>
          <cell r="M823">
            <v>80</v>
          </cell>
          <cell r="N823">
            <v>416.63</v>
          </cell>
          <cell r="O823">
            <v>5.2077999999999998</v>
          </cell>
          <cell r="P823">
            <v>110</v>
          </cell>
          <cell r="Q823">
            <v>565.41999999999996</v>
          </cell>
          <cell r="R823">
            <v>5.1402000000000001</v>
          </cell>
          <cell r="S823">
            <v>0</v>
          </cell>
          <cell r="T823">
            <v>2</v>
          </cell>
          <cell r="U823">
            <v>0</v>
          </cell>
          <cell r="V823">
            <v>0</v>
          </cell>
          <cell r="W823">
            <v>2</v>
          </cell>
          <cell r="X823">
            <v>1.8181818181818299E-2</v>
          </cell>
          <cell r="Y823">
            <v>10.28</v>
          </cell>
          <cell r="Z823">
            <v>108</v>
          </cell>
          <cell r="AA823">
            <v>555.14</v>
          </cell>
          <cell r="AB823">
            <v>108</v>
          </cell>
          <cell r="AC823">
            <v>555.14</v>
          </cell>
          <cell r="AD823">
            <v>0</v>
          </cell>
          <cell r="AE823">
            <v>0</v>
          </cell>
          <cell r="AF823">
            <v>0</v>
          </cell>
        </row>
        <row r="824">
          <cell r="A824" t="str">
            <v>PID_00145645</v>
          </cell>
          <cell r="B824" t="str">
            <v>INV-OPR-ESTOC</v>
          </cell>
          <cell r="C824" t="str">
            <v>Paper</v>
          </cell>
          <cell r="D824" t="str">
            <v>RÉGIMEN JURÍDICO DEL MERCADO</v>
          </cell>
          <cell r="E824">
            <v>12</v>
          </cell>
          <cell r="F824">
            <v>5.1673999999999998</v>
          </cell>
          <cell r="G824">
            <v>62.01</v>
          </cell>
          <cell r="H824">
            <v>0</v>
          </cell>
          <cell r="I824">
            <v>0</v>
          </cell>
          <cell r="J824">
            <v>0</v>
          </cell>
          <cell r="K824">
            <v>18</v>
          </cell>
          <cell r="L824">
            <v>0</v>
          </cell>
          <cell r="M824">
            <v>18</v>
          </cell>
          <cell r="N824">
            <v>94.41</v>
          </cell>
          <cell r="O824">
            <v>5.2447999999999997</v>
          </cell>
          <cell r="P824">
            <v>30</v>
          </cell>
          <cell r="Q824">
            <v>156.41999999999999</v>
          </cell>
          <cell r="R824">
            <v>5.2138999999999998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30</v>
          </cell>
          <cell r="AA824">
            <v>156.41999999999999</v>
          </cell>
          <cell r="AB824">
            <v>30</v>
          </cell>
          <cell r="AC824">
            <v>156.41999999999999</v>
          </cell>
          <cell r="AD824">
            <v>0</v>
          </cell>
          <cell r="AE824">
            <v>0</v>
          </cell>
          <cell r="AF824">
            <v>0</v>
          </cell>
        </row>
        <row r="825">
          <cell r="A825" t="str">
            <v>PID_00145688</v>
          </cell>
          <cell r="B825" t="str">
            <v>INV-OPR-ESTOC</v>
          </cell>
          <cell r="C825" t="str">
            <v>Paper</v>
          </cell>
          <cell r="D825" t="str">
            <v>DRET INTERNACIONAL PÚBLIC</v>
          </cell>
          <cell r="E825">
            <v>117</v>
          </cell>
          <cell r="F825">
            <v>10.874000000000001</v>
          </cell>
          <cell r="G825">
            <v>1272.26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1</v>
          </cell>
          <cell r="M825">
            <v>0</v>
          </cell>
          <cell r="N825">
            <v>0</v>
          </cell>
          <cell r="O825">
            <v>0</v>
          </cell>
          <cell r="P825">
            <v>118</v>
          </cell>
          <cell r="Q825">
            <v>1272.26</v>
          </cell>
          <cell r="R825">
            <v>10.7819</v>
          </cell>
          <cell r="S825">
            <v>0</v>
          </cell>
          <cell r="T825">
            <v>1</v>
          </cell>
          <cell r="U825">
            <v>0</v>
          </cell>
          <cell r="V825">
            <v>0</v>
          </cell>
          <cell r="W825">
            <v>1</v>
          </cell>
          <cell r="X825">
            <v>8.4745762711864181E-3</v>
          </cell>
          <cell r="Y825">
            <v>10.78</v>
          </cell>
          <cell r="Z825">
            <v>117</v>
          </cell>
          <cell r="AA825">
            <v>1261.48</v>
          </cell>
          <cell r="AB825">
            <v>117</v>
          </cell>
          <cell r="AC825">
            <v>1261.48</v>
          </cell>
          <cell r="AD825">
            <v>0</v>
          </cell>
          <cell r="AE825">
            <v>0</v>
          </cell>
          <cell r="AF825">
            <v>0</v>
          </cell>
        </row>
        <row r="826">
          <cell r="A826" t="str">
            <v>PID_00145692</v>
          </cell>
          <cell r="B826" t="str">
            <v>INV-OPR-ESTOC</v>
          </cell>
          <cell r="C826" t="str">
            <v>Paper</v>
          </cell>
          <cell r="D826" t="str">
            <v>DERECHO INTERNACIONAL PÚBLICO</v>
          </cell>
          <cell r="E826">
            <v>37</v>
          </cell>
          <cell r="F826">
            <v>10.602600000000001</v>
          </cell>
          <cell r="G826">
            <v>392.3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37</v>
          </cell>
          <cell r="Q826">
            <v>392.3</v>
          </cell>
          <cell r="R826">
            <v>10.602600000000001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37</v>
          </cell>
          <cell r="AA826">
            <v>392.3</v>
          </cell>
          <cell r="AB826">
            <v>37</v>
          </cell>
          <cell r="AC826">
            <v>392.3</v>
          </cell>
          <cell r="AD826">
            <v>0</v>
          </cell>
          <cell r="AE826">
            <v>0</v>
          </cell>
          <cell r="AF826">
            <v>0</v>
          </cell>
        </row>
        <row r="827">
          <cell r="A827" t="str">
            <v>PID_00145728</v>
          </cell>
          <cell r="B827" t="str">
            <v>INV-OPR-ESTOC</v>
          </cell>
          <cell r="C827" t="str">
            <v>Paper</v>
          </cell>
          <cell r="D827" t="str">
            <v>ADMINISTRACIÓ PÚBLICA: INSTITUCIONS I RÈGIM JURÍDIC</v>
          </cell>
          <cell r="E827">
            <v>9</v>
          </cell>
          <cell r="F827">
            <v>5.6412000000000004</v>
          </cell>
          <cell r="G827">
            <v>50.77</v>
          </cell>
          <cell r="H827">
            <v>0</v>
          </cell>
          <cell r="I827">
            <v>0</v>
          </cell>
          <cell r="J827">
            <v>0</v>
          </cell>
          <cell r="K827">
            <v>18</v>
          </cell>
          <cell r="L827">
            <v>0</v>
          </cell>
          <cell r="M827">
            <v>18</v>
          </cell>
          <cell r="N827">
            <v>103.06</v>
          </cell>
          <cell r="O827">
            <v>5.7256999999999998</v>
          </cell>
          <cell r="P827">
            <v>27</v>
          </cell>
          <cell r="Q827">
            <v>153.83000000000001</v>
          </cell>
          <cell r="R827">
            <v>5.6976000000000004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27</v>
          </cell>
          <cell r="AA827">
            <v>153.83000000000001</v>
          </cell>
          <cell r="AB827">
            <v>27</v>
          </cell>
          <cell r="AC827">
            <v>153.83000000000001</v>
          </cell>
          <cell r="AD827">
            <v>0</v>
          </cell>
          <cell r="AE827">
            <v>0</v>
          </cell>
          <cell r="AF827">
            <v>0</v>
          </cell>
        </row>
        <row r="828">
          <cell r="A828" t="str">
            <v>PID_00145746</v>
          </cell>
          <cell r="B828" t="str">
            <v>INV-OPR-ESTOC</v>
          </cell>
          <cell r="C828" t="str">
            <v>Paper</v>
          </cell>
          <cell r="D828" t="str">
            <v xml:space="preserve">MÀRQUETING QUANTITATIU 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</row>
        <row r="829">
          <cell r="A829" t="str">
            <v>PID_00145749</v>
          </cell>
          <cell r="B829" t="str">
            <v>INV-OPR-ESTOC</v>
          </cell>
          <cell r="C829" t="str">
            <v>Paper</v>
          </cell>
          <cell r="D829" t="str">
            <v>MARKETING CUANTITATIVO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</row>
        <row r="830">
          <cell r="A830" t="str">
            <v>PID_00145780</v>
          </cell>
          <cell r="B830" t="str">
            <v>INV-OPR-ESTOC</v>
          </cell>
          <cell r="C830" t="str">
            <v>Llibre</v>
          </cell>
          <cell r="D830" t="str">
            <v>EXPERIMENTAL DESIGN AND DATA ANALYSIS FOR BIOLOGIS</v>
          </cell>
          <cell r="E830">
            <v>8</v>
          </cell>
          <cell r="F830">
            <v>50.72</v>
          </cell>
          <cell r="G830">
            <v>405.76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8</v>
          </cell>
          <cell r="Q830">
            <v>405.76</v>
          </cell>
          <cell r="R830">
            <v>50.72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8</v>
          </cell>
          <cell r="AA830">
            <v>405.76</v>
          </cell>
          <cell r="AB830">
            <v>8</v>
          </cell>
          <cell r="AC830">
            <v>405.76</v>
          </cell>
          <cell r="AD830">
            <v>0</v>
          </cell>
          <cell r="AE830">
            <v>0</v>
          </cell>
          <cell r="AF830">
            <v>0</v>
          </cell>
        </row>
        <row r="831">
          <cell r="A831" t="str">
            <v>PID_00145781</v>
          </cell>
          <cell r="B831" t="str">
            <v>INV-OPR-ESTOC</v>
          </cell>
          <cell r="C831" t="str">
            <v>Llibre</v>
          </cell>
          <cell r="D831" t="str">
            <v xml:space="preserve">PROBABILITY AND STATISTICS WITH R. </v>
          </cell>
          <cell r="E831">
            <v>8</v>
          </cell>
          <cell r="F831">
            <v>55.77</v>
          </cell>
          <cell r="G831">
            <v>446.16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8</v>
          </cell>
          <cell r="Q831">
            <v>446.16</v>
          </cell>
          <cell r="R831">
            <v>55.77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8</v>
          </cell>
          <cell r="AA831">
            <v>446.16</v>
          </cell>
          <cell r="AB831">
            <v>8</v>
          </cell>
          <cell r="AC831">
            <v>446.16</v>
          </cell>
          <cell r="AD831">
            <v>0</v>
          </cell>
          <cell r="AE831">
            <v>0</v>
          </cell>
          <cell r="AF831">
            <v>0</v>
          </cell>
        </row>
        <row r="832">
          <cell r="A832" t="str">
            <v>PID_00145782</v>
          </cell>
          <cell r="B832" t="str">
            <v>INV-OPR-ESTOC</v>
          </cell>
          <cell r="C832" t="str">
            <v>Llibre</v>
          </cell>
          <cell r="D832" t="str">
            <v>APPLIED LINEAR STATISTICAL MODELS</v>
          </cell>
          <cell r="E832">
            <v>9</v>
          </cell>
          <cell r="F832">
            <v>61.06</v>
          </cell>
          <cell r="G832">
            <v>549.54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1</v>
          </cell>
          <cell r="M832">
            <v>0</v>
          </cell>
          <cell r="N832">
            <v>0</v>
          </cell>
          <cell r="O832">
            <v>0</v>
          </cell>
          <cell r="P832">
            <v>10</v>
          </cell>
          <cell r="Q832">
            <v>549.54</v>
          </cell>
          <cell r="R832">
            <v>54.954000000000001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10</v>
          </cell>
          <cell r="AA832">
            <v>549.54</v>
          </cell>
          <cell r="AB832">
            <v>10</v>
          </cell>
          <cell r="AC832">
            <v>549.54</v>
          </cell>
          <cell r="AD832">
            <v>0</v>
          </cell>
          <cell r="AE832">
            <v>0</v>
          </cell>
          <cell r="AF832">
            <v>0</v>
          </cell>
        </row>
        <row r="833">
          <cell r="A833" t="str">
            <v>PID_00145783</v>
          </cell>
          <cell r="B833" t="str">
            <v>INV-OPR-ESTOC</v>
          </cell>
          <cell r="C833" t="str">
            <v>Llibre</v>
          </cell>
          <cell r="D833" t="str">
            <v>A HANDBOOK OF STATISTICAL ANALYSES USING</v>
          </cell>
          <cell r="E833">
            <v>8</v>
          </cell>
          <cell r="F833">
            <v>39.9</v>
          </cell>
          <cell r="G833">
            <v>319.2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8</v>
          </cell>
          <cell r="Q833">
            <v>319.2</v>
          </cell>
          <cell r="R833">
            <v>39.9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8</v>
          </cell>
          <cell r="AA833">
            <v>319.2</v>
          </cell>
          <cell r="AB833">
            <v>8</v>
          </cell>
          <cell r="AC833">
            <v>319.2</v>
          </cell>
          <cell r="AD833">
            <v>0</v>
          </cell>
          <cell r="AE833">
            <v>0</v>
          </cell>
          <cell r="AF833">
            <v>0</v>
          </cell>
        </row>
        <row r="834">
          <cell r="A834" t="str">
            <v>PID_00145784</v>
          </cell>
          <cell r="B834" t="str">
            <v>INV-OPR-ESTOC</v>
          </cell>
          <cell r="C834" t="str">
            <v>Llibre</v>
          </cell>
          <cell r="D834" t="str">
            <v>DESIGN OF EXPERIMENTS WITH MINITAB</v>
          </cell>
          <cell r="E834">
            <v>8</v>
          </cell>
          <cell r="F834">
            <v>81.010000000000005</v>
          </cell>
          <cell r="G834">
            <v>648.08000000000004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8</v>
          </cell>
          <cell r="Q834">
            <v>648.08000000000004</v>
          </cell>
          <cell r="R834">
            <v>81.010000000000005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8</v>
          </cell>
          <cell r="AA834">
            <v>648.08000000000004</v>
          </cell>
          <cell r="AB834">
            <v>8</v>
          </cell>
          <cell r="AC834">
            <v>648.08000000000004</v>
          </cell>
          <cell r="AD834">
            <v>0</v>
          </cell>
          <cell r="AE834">
            <v>0</v>
          </cell>
          <cell r="AF834">
            <v>0</v>
          </cell>
        </row>
        <row r="835">
          <cell r="A835" t="str">
            <v>PID_00145787</v>
          </cell>
          <cell r="B835" t="str">
            <v>INV-OPR-ESTOC</v>
          </cell>
          <cell r="C835" t="str">
            <v>Paper</v>
          </cell>
          <cell r="D835" t="str">
            <v xml:space="preserve">MÀRQUETING INTERNACIONAL </v>
          </cell>
          <cell r="E835">
            <v>70</v>
          </cell>
          <cell r="F835">
            <v>7.1355000000000004</v>
          </cell>
          <cell r="G835">
            <v>499.48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1</v>
          </cell>
          <cell r="M835">
            <v>0</v>
          </cell>
          <cell r="N835">
            <v>0</v>
          </cell>
          <cell r="O835">
            <v>0</v>
          </cell>
          <cell r="P835">
            <v>71</v>
          </cell>
          <cell r="Q835">
            <v>499.48</v>
          </cell>
          <cell r="R835">
            <v>7.0350000000000001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71</v>
          </cell>
          <cell r="AA835">
            <v>499.48</v>
          </cell>
          <cell r="AB835">
            <v>71</v>
          </cell>
          <cell r="AC835">
            <v>499.48</v>
          </cell>
          <cell r="AD835">
            <v>0</v>
          </cell>
          <cell r="AE835">
            <v>0</v>
          </cell>
          <cell r="AF835">
            <v>0</v>
          </cell>
        </row>
        <row r="836">
          <cell r="A836" t="str">
            <v>PID_00145790</v>
          </cell>
          <cell r="B836" t="str">
            <v>INV-OPR-ESTOC</v>
          </cell>
          <cell r="C836" t="str">
            <v>Paper</v>
          </cell>
          <cell r="D836" t="str">
            <v>MARKETING INTERNACIONAL</v>
          </cell>
          <cell r="E836">
            <v>42</v>
          </cell>
          <cell r="F836">
            <v>7.3177000000000003</v>
          </cell>
          <cell r="G836">
            <v>307.33999999999997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42</v>
          </cell>
          <cell r="Q836">
            <v>307.33999999999997</v>
          </cell>
          <cell r="R836">
            <v>7.3177000000000003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42</v>
          </cell>
          <cell r="AA836">
            <v>307.33999999999997</v>
          </cell>
          <cell r="AB836">
            <v>42</v>
          </cell>
          <cell r="AC836">
            <v>307.33999999999997</v>
          </cell>
          <cell r="AD836">
            <v>0</v>
          </cell>
          <cell r="AE836">
            <v>0</v>
          </cell>
          <cell r="AF836">
            <v>0</v>
          </cell>
        </row>
        <row r="837">
          <cell r="A837" t="str">
            <v>PID_00145851</v>
          </cell>
          <cell r="B837" t="str">
            <v>INV-OPR-ESTOC</v>
          </cell>
          <cell r="C837" t="str">
            <v>Cd-Rom</v>
          </cell>
          <cell r="D837" t="str">
            <v>TECNOLOGIES DE LA LLENGUA</v>
          </cell>
          <cell r="E837">
            <v>46</v>
          </cell>
          <cell r="F837">
            <v>2.8226</v>
          </cell>
          <cell r="G837">
            <v>129.84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46</v>
          </cell>
          <cell r="Q837">
            <v>129.84</v>
          </cell>
          <cell r="R837">
            <v>2.8226</v>
          </cell>
          <cell r="S837">
            <v>0</v>
          </cell>
          <cell r="T837">
            <v>6</v>
          </cell>
          <cell r="U837">
            <v>0</v>
          </cell>
          <cell r="V837">
            <v>0</v>
          </cell>
          <cell r="W837">
            <v>6</v>
          </cell>
          <cell r="X837">
            <v>0.13043478260869601</v>
          </cell>
          <cell r="Y837">
            <v>16.940000000000001</v>
          </cell>
          <cell r="Z837">
            <v>40</v>
          </cell>
          <cell r="AA837">
            <v>112.91</v>
          </cell>
          <cell r="AB837">
            <v>40</v>
          </cell>
          <cell r="AC837">
            <v>112.91</v>
          </cell>
          <cell r="AD837">
            <v>0</v>
          </cell>
          <cell r="AE837">
            <v>0</v>
          </cell>
          <cell r="AF837">
            <v>0</v>
          </cell>
        </row>
        <row r="838">
          <cell r="A838" t="str">
            <v>PID_00145854</v>
          </cell>
          <cell r="B838" t="str">
            <v>INV-OPR-ESTOC</v>
          </cell>
          <cell r="C838" t="str">
            <v>Cd-Rom</v>
          </cell>
          <cell r="D838" t="str">
            <v>UBUNTU 9.04</v>
          </cell>
          <cell r="E838">
            <v>299</v>
          </cell>
          <cell r="F838">
            <v>1.4396</v>
          </cell>
          <cell r="G838">
            <v>430.45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1</v>
          </cell>
          <cell r="M838">
            <v>0</v>
          </cell>
          <cell r="N838">
            <v>0</v>
          </cell>
          <cell r="O838">
            <v>0</v>
          </cell>
          <cell r="P838">
            <v>300</v>
          </cell>
          <cell r="Q838">
            <v>430.45</v>
          </cell>
          <cell r="R838">
            <v>1.4348000000000001</v>
          </cell>
          <cell r="S838">
            <v>0</v>
          </cell>
          <cell r="T838">
            <v>2</v>
          </cell>
          <cell r="U838">
            <v>1</v>
          </cell>
          <cell r="V838">
            <v>0</v>
          </cell>
          <cell r="W838">
            <v>3</v>
          </cell>
          <cell r="X838">
            <v>0.01</v>
          </cell>
          <cell r="Y838">
            <v>4.3</v>
          </cell>
          <cell r="Z838">
            <v>297</v>
          </cell>
          <cell r="AA838">
            <v>426.14</v>
          </cell>
          <cell r="AB838">
            <v>297</v>
          </cell>
          <cell r="AC838">
            <v>426.14</v>
          </cell>
          <cell r="AD838">
            <v>0</v>
          </cell>
          <cell r="AE838">
            <v>0</v>
          </cell>
          <cell r="AF838">
            <v>0</v>
          </cell>
        </row>
        <row r="839">
          <cell r="A839" t="str">
            <v>PID_00145875</v>
          </cell>
          <cell r="B839" t="str">
            <v>INV-OPR-ESTOC</v>
          </cell>
          <cell r="C839" t="str">
            <v>Dvd</v>
          </cell>
          <cell r="D839" t="str">
            <v>DEBIAN LENNY 5.0 (5 DVD'S)</v>
          </cell>
          <cell r="E839">
            <v>172</v>
          </cell>
          <cell r="F839">
            <v>9.7766000000000002</v>
          </cell>
          <cell r="G839">
            <v>1681.57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172</v>
          </cell>
          <cell r="Q839">
            <v>1681.57</v>
          </cell>
          <cell r="R839">
            <v>9.7766000000000002</v>
          </cell>
          <cell r="S839">
            <v>0</v>
          </cell>
          <cell r="T839">
            <v>3</v>
          </cell>
          <cell r="U839">
            <v>0</v>
          </cell>
          <cell r="V839">
            <v>0</v>
          </cell>
          <cell r="W839">
            <v>3</v>
          </cell>
          <cell r="X839">
            <v>1.744186046511631E-2</v>
          </cell>
          <cell r="Y839">
            <v>29.33</v>
          </cell>
          <cell r="Z839">
            <v>169</v>
          </cell>
          <cell r="AA839">
            <v>1652.24</v>
          </cell>
          <cell r="AB839">
            <v>169</v>
          </cell>
          <cell r="AC839">
            <v>1652.24</v>
          </cell>
          <cell r="AD839">
            <v>0</v>
          </cell>
          <cell r="AE839">
            <v>0</v>
          </cell>
          <cell r="AF839">
            <v>0</v>
          </cell>
        </row>
        <row r="840">
          <cell r="A840" t="str">
            <v>PID_00145876</v>
          </cell>
          <cell r="B840" t="str">
            <v>INV-OPR-ESTOC</v>
          </cell>
          <cell r="C840" t="str">
            <v>Cd-Rom</v>
          </cell>
          <cell r="D840" t="str">
            <v>FEDORA 11</v>
          </cell>
          <cell r="E840">
            <v>0</v>
          </cell>
          <cell r="F840">
            <v>0</v>
          </cell>
          <cell r="G840">
            <v>0</v>
          </cell>
          <cell r="H840">
            <v>10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10</v>
          </cell>
          <cell r="N840">
            <v>25</v>
          </cell>
          <cell r="O840">
            <v>2.5</v>
          </cell>
          <cell r="P840">
            <v>10</v>
          </cell>
          <cell r="Q840">
            <v>25</v>
          </cell>
          <cell r="R840">
            <v>2.5</v>
          </cell>
          <cell r="S840">
            <v>0</v>
          </cell>
          <cell r="T840">
            <v>7</v>
          </cell>
          <cell r="U840">
            <v>0</v>
          </cell>
          <cell r="V840">
            <v>0</v>
          </cell>
          <cell r="W840">
            <v>7</v>
          </cell>
          <cell r="X840">
            <v>0.7</v>
          </cell>
          <cell r="Y840">
            <v>17.5</v>
          </cell>
          <cell r="Z840">
            <v>3</v>
          </cell>
          <cell r="AA840">
            <v>7.5</v>
          </cell>
          <cell r="AB840">
            <v>3</v>
          </cell>
          <cell r="AC840">
            <v>7.5</v>
          </cell>
          <cell r="AD840">
            <v>0</v>
          </cell>
          <cell r="AE840">
            <v>0</v>
          </cell>
          <cell r="AF840">
            <v>0</v>
          </cell>
        </row>
        <row r="841">
          <cell r="A841" t="str">
            <v>PID_00145892</v>
          </cell>
          <cell r="B841" t="str">
            <v>INV-OPR-ESTOC</v>
          </cell>
          <cell r="C841" t="str">
            <v>Llibre</v>
          </cell>
          <cell r="D841" t="str">
            <v>MANUAL DE PSICOLOGÍA CLÍNICA INFANTIL I DEL ADOLESCENTE</v>
          </cell>
          <cell r="E841">
            <v>40</v>
          </cell>
          <cell r="F841">
            <v>28.879200000000001</v>
          </cell>
          <cell r="G841">
            <v>1155.17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40</v>
          </cell>
          <cell r="Q841">
            <v>1155.17</v>
          </cell>
          <cell r="R841">
            <v>28.879200000000001</v>
          </cell>
          <cell r="S841">
            <v>2</v>
          </cell>
          <cell r="T841">
            <v>2</v>
          </cell>
          <cell r="U841">
            <v>0</v>
          </cell>
          <cell r="V841">
            <v>0</v>
          </cell>
          <cell r="W841">
            <v>4</v>
          </cell>
          <cell r="X841">
            <v>0.1</v>
          </cell>
          <cell r="Y841">
            <v>115.52</v>
          </cell>
          <cell r="Z841">
            <v>36</v>
          </cell>
          <cell r="AA841">
            <v>1039.6500000000001</v>
          </cell>
          <cell r="AB841">
            <v>38</v>
          </cell>
          <cell r="AC841">
            <v>1097.4100000000001</v>
          </cell>
          <cell r="AD841">
            <v>2</v>
          </cell>
          <cell r="AE841">
            <v>57.76</v>
          </cell>
          <cell r="AF841">
            <v>2</v>
          </cell>
        </row>
        <row r="842">
          <cell r="A842" t="str">
            <v>PID_00145895</v>
          </cell>
          <cell r="B842" t="str">
            <v>INV-OPR-ESTOC</v>
          </cell>
          <cell r="C842" t="str">
            <v>Paper</v>
          </cell>
          <cell r="D842" t="str">
            <v xml:space="preserve">MÈTODES I TÈCNIQUES D'INVESTIGACIÓ EN LÍNIA </v>
          </cell>
          <cell r="E842">
            <v>9</v>
          </cell>
          <cell r="F842">
            <v>4.4067999999999996</v>
          </cell>
          <cell r="G842">
            <v>39.659999999999997</v>
          </cell>
          <cell r="H842">
            <v>0</v>
          </cell>
          <cell r="I842">
            <v>0</v>
          </cell>
          <cell r="J842">
            <v>0</v>
          </cell>
          <cell r="K842">
            <v>10</v>
          </cell>
          <cell r="L842">
            <v>0</v>
          </cell>
          <cell r="M842">
            <v>10</v>
          </cell>
          <cell r="N842">
            <v>52.2</v>
          </cell>
          <cell r="O842">
            <v>5.2199</v>
          </cell>
          <cell r="P842">
            <v>19</v>
          </cell>
          <cell r="Q842">
            <v>91.86</v>
          </cell>
          <cell r="R842">
            <v>4.8346999999999998</v>
          </cell>
          <cell r="S842">
            <v>0</v>
          </cell>
          <cell r="T842">
            <v>0</v>
          </cell>
          <cell r="U842">
            <v>3</v>
          </cell>
          <cell r="V842">
            <v>0</v>
          </cell>
          <cell r="W842">
            <v>3</v>
          </cell>
          <cell r="X842">
            <v>0.15789473684210509</v>
          </cell>
          <cell r="Y842">
            <v>14.5</v>
          </cell>
          <cell r="Z842">
            <v>16</v>
          </cell>
          <cell r="AA842">
            <v>77.36</v>
          </cell>
          <cell r="AB842">
            <v>16</v>
          </cell>
          <cell r="AC842">
            <v>77.36</v>
          </cell>
          <cell r="AD842">
            <v>0</v>
          </cell>
          <cell r="AE842">
            <v>0</v>
          </cell>
          <cell r="AF842">
            <v>0</v>
          </cell>
        </row>
        <row r="843">
          <cell r="A843" t="str">
            <v>PID_00145896</v>
          </cell>
          <cell r="B843" t="str">
            <v>INV-OPR-ESTOC</v>
          </cell>
          <cell r="C843" t="str">
            <v>Paper</v>
          </cell>
          <cell r="D843" t="str">
            <v>MÉTODOS Y TÉCNICAS DE INVESTIGACIÓN EN LÍNEA</v>
          </cell>
          <cell r="E843">
            <v>34</v>
          </cell>
          <cell r="F843">
            <v>3.2976000000000001</v>
          </cell>
          <cell r="G843">
            <v>112.12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34</v>
          </cell>
          <cell r="Q843">
            <v>112.12</v>
          </cell>
          <cell r="R843">
            <v>3.2976000000000001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34</v>
          </cell>
          <cell r="AA843">
            <v>112.12</v>
          </cell>
          <cell r="AB843">
            <v>34</v>
          </cell>
          <cell r="AC843">
            <v>112.12</v>
          </cell>
          <cell r="AD843">
            <v>0</v>
          </cell>
          <cell r="AE843">
            <v>0</v>
          </cell>
          <cell r="AF843">
            <v>0</v>
          </cell>
        </row>
        <row r="844">
          <cell r="A844" t="str">
            <v>PID_00145897</v>
          </cell>
          <cell r="B844" t="str">
            <v>INV-OPR-ESTOC</v>
          </cell>
          <cell r="C844" t="str">
            <v>Paper</v>
          </cell>
          <cell r="D844" t="str">
            <v>M1.018 - INVESTIGACIÓ EN E-LEARNING</v>
          </cell>
          <cell r="E844">
            <v>10</v>
          </cell>
          <cell r="F844">
            <v>3.5413000000000001</v>
          </cell>
          <cell r="G844">
            <v>35.409999999999997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10</v>
          </cell>
          <cell r="Q844">
            <v>35.409999999999997</v>
          </cell>
          <cell r="R844">
            <v>3.5413000000000001</v>
          </cell>
          <cell r="S844">
            <v>0</v>
          </cell>
          <cell r="T844">
            <v>0</v>
          </cell>
          <cell r="U844">
            <v>3</v>
          </cell>
          <cell r="V844">
            <v>0</v>
          </cell>
          <cell r="W844">
            <v>3</v>
          </cell>
          <cell r="X844">
            <v>0.3</v>
          </cell>
          <cell r="Y844">
            <v>10.62</v>
          </cell>
          <cell r="Z844">
            <v>7</v>
          </cell>
          <cell r="AA844">
            <v>24.79</v>
          </cell>
          <cell r="AB844">
            <v>7</v>
          </cell>
          <cell r="AC844">
            <v>24.79</v>
          </cell>
          <cell r="AD844">
            <v>0</v>
          </cell>
          <cell r="AE844">
            <v>0</v>
          </cell>
          <cell r="AF844">
            <v>0</v>
          </cell>
        </row>
        <row r="845">
          <cell r="A845" t="str">
            <v>PID_00145898</v>
          </cell>
          <cell r="B845" t="str">
            <v>INV-OPR-ESTOC</v>
          </cell>
          <cell r="C845" t="str">
            <v>Paper</v>
          </cell>
          <cell r="D845" t="str">
            <v>INVESTIGACIÓN EN E-LEARNING</v>
          </cell>
          <cell r="E845">
            <v>5</v>
          </cell>
          <cell r="F845">
            <v>3.6774</v>
          </cell>
          <cell r="G845">
            <v>18.39</v>
          </cell>
          <cell r="H845">
            <v>0</v>
          </cell>
          <cell r="I845">
            <v>0</v>
          </cell>
          <cell r="J845">
            <v>0</v>
          </cell>
          <cell r="K845">
            <v>10</v>
          </cell>
          <cell r="L845">
            <v>0</v>
          </cell>
          <cell r="M845">
            <v>10</v>
          </cell>
          <cell r="N845">
            <v>44.06</v>
          </cell>
          <cell r="O845">
            <v>4.4059999999999997</v>
          </cell>
          <cell r="P845">
            <v>15</v>
          </cell>
          <cell r="Q845">
            <v>62.45</v>
          </cell>
          <cell r="R845">
            <v>4.1631999999999998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15</v>
          </cell>
          <cell r="AA845">
            <v>62.45</v>
          </cell>
          <cell r="AB845">
            <v>15</v>
          </cell>
          <cell r="AC845">
            <v>62.45</v>
          </cell>
          <cell r="AD845">
            <v>0</v>
          </cell>
          <cell r="AE845">
            <v>0</v>
          </cell>
          <cell r="AF845">
            <v>0</v>
          </cell>
        </row>
        <row r="846">
          <cell r="A846" t="str">
            <v>PID_00145899</v>
          </cell>
          <cell r="B846" t="str">
            <v>INV-OPR-ESTOC</v>
          </cell>
          <cell r="C846" t="str">
            <v>Paper</v>
          </cell>
          <cell r="D846" t="str">
            <v xml:space="preserve">JAPONÈS IV: INTRODUCCIÓ A LA LLENGUA I L'ESCRIPTURA JAPONESA 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</row>
        <row r="847">
          <cell r="A847" t="str">
            <v>PID_00145900</v>
          </cell>
          <cell r="B847" t="str">
            <v>INV-OPR-ESTOC</v>
          </cell>
          <cell r="C847" t="str">
            <v>Paper</v>
          </cell>
          <cell r="D847" t="str">
            <v xml:space="preserve">JAPONÉS IV: INTRODUCCIÓN A LA LENGUA Y LA ESCRITURA JAPONESA </v>
          </cell>
          <cell r="E847">
            <v>3</v>
          </cell>
          <cell r="F847">
            <v>8.4840999999999998</v>
          </cell>
          <cell r="G847">
            <v>25.45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3</v>
          </cell>
          <cell r="Q847">
            <v>25.45</v>
          </cell>
          <cell r="R847">
            <v>8.4840999999999998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3</v>
          </cell>
          <cell r="AA847">
            <v>25.45</v>
          </cell>
          <cell r="AB847">
            <v>3</v>
          </cell>
          <cell r="AC847">
            <v>25.45</v>
          </cell>
          <cell r="AD847">
            <v>0</v>
          </cell>
          <cell r="AE847">
            <v>0</v>
          </cell>
          <cell r="AF847">
            <v>0</v>
          </cell>
        </row>
        <row r="848">
          <cell r="A848" t="str">
            <v>PID_00145901</v>
          </cell>
          <cell r="B848" t="str">
            <v>INV-OPR-ESTOC</v>
          </cell>
          <cell r="C848" t="str">
            <v>Paper</v>
          </cell>
          <cell r="D848" t="str">
            <v>POLÍTICA INTERNACIONAL EN ASIA ORIENTAL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</row>
        <row r="849">
          <cell r="A849" t="str">
            <v>PID_00145904</v>
          </cell>
          <cell r="B849" t="str">
            <v>INV-OPR-ESTOC</v>
          </cell>
          <cell r="C849" t="str">
            <v>Paper</v>
          </cell>
          <cell r="D849" t="str">
            <v>ARQUEOLOGIA Y RECUPERACIÓN PATRIMONIAL</v>
          </cell>
          <cell r="E849">
            <v>2</v>
          </cell>
          <cell r="F849">
            <v>2.7618</v>
          </cell>
          <cell r="G849">
            <v>5.52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2</v>
          </cell>
          <cell r="Q849">
            <v>5.52</v>
          </cell>
          <cell r="R849">
            <v>2.7618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2</v>
          </cell>
          <cell r="AA849">
            <v>5.52</v>
          </cell>
          <cell r="AB849">
            <v>2</v>
          </cell>
          <cell r="AC849">
            <v>5.52</v>
          </cell>
          <cell r="AD849">
            <v>0</v>
          </cell>
          <cell r="AE849">
            <v>0</v>
          </cell>
          <cell r="AF849">
            <v>0</v>
          </cell>
        </row>
        <row r="850">
          <cell r="A850" t="str">
            <v>PID_00145910</v>
          </cell>
          <cell r="B850" t="str">
            <v>INV-OPR-ESTOC</v>
          </cell>
          <cell r="C850" t="str">
            <v>Paper</v>
          </cell>
          <cell r="D850" t="str">
            <v>ARQUEOLOGIA Y SOCIEDAD</v>
          </cell>
          <cell r="E850">
            <v>2</v>
          </cell>
          <cell r="F850">
            <v>1.7413000000000001</v>
          </cell>
          <cell r="G850">
            <v>3.48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2</v>
          </cell>
          <cell r="Q850">
            <v>3.48</v>
          </cell>
          <cell r="R850">
            <v>1.7413000000000001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2</v>
          </cell>
          <cell r="AA850">
            <v>3.48</v>
          </cell>
          <cell r="AB850">
            <v>2</v>
          </cell>
          <cell r="AC850">
            <v>3.48</v>
          </cell>
          <cell r="AD850">
            <v>0</v>
          </cell>
          <cell r="AE850">
            <v>0</v>
          </cell>
          <cell r="AF850">
            <v>0</v>
          </cell>
        </row>
        <row r="851">
          <cell r="A851" t="str">
            <v>PID_00145917</v>
          </cell>
          <cell r="B851" t="str">
            <v>INV-OPR-ESTOC</v>
          </cell>
          <cell r="C851" t="str">
            <v>Paper</v>
          </cell>
          <cell r="D851" t="str">
            <v xml:space="preserve">EL CATALÀ A TV3: LLIBRES D'ESTIL 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</row>
        <row r="852">
          <cell r="A852" t="str">
            <v>PID_00145918</v>
          </cell>
          <cell r="B852" t="str">
            <v>INV-OPR-ESTOC</v>
          </cell>
          <cell r="C852" t="str">
            <v>Llibre</v>
          </cell>
          <cell r="D852" t="str">
            <v>MANUAL D´ÚS DE L'ESTÀNDARD ORAL</v>
          </cell>
          <cell r="E852">
            <v>101</v>
          </cell>
          <cell r="F852">
            <v>17.833600000000001</v>
          </cell>
          <cell r="G852">
            <v>1801.19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101</v>
          </cell>
          <cell r="Q852">
            <v>1801.19</v>
          </cell>
          <cell r="R852">
            <v>17.833600000000001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101</v>
          </cell>
          <cell r="AA852">
            <v>1801.19</v>
          </cell>
          <cell r="AB852">
            <v>101</v>
          </cell>
          <cell r="AC852">
            <v>1801.19</v>
          </cell>
          <cell r="AD852">
            <v>0</v>
          </cell>
          <cell r="AE852">
            <v>0</v>
          </cell>
          <cell r="AF852">
            <v>0</v>
          </cell>
        </row>
        <row r="853">
          <cell r="A853" t="str">
            <v>PID_00145919</v>
          </cell>
          <cell r="B853" t="str">
            <v>INV-OPR-ESTOC</v>
          </cell>
          <cell r="C853" t="str">
            <v>Llibre</v>
          </cell>
          <cell r="D853" t="str">
            <v>GRAMÀTICA CATALANA</v>
          </cell>
          <cell r="E853">
            <v>81</v>
          </cell>
          <cell r="F853">
            <v>4.9523999999999999</v>
          </cell>
          <cell r="G853">
            <v>401.14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81</v>
          </cell>
          <cell r="Q853">
            <v>401.14</v>
          </cell>
          <cell r="R853">
            <v>4.9523999999999999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81</v>
          </cell>
          <cell r="AA853">
            <v>401.14</v>
          </cell>
          <cell r="AB853">
            <v>81</v>
          </cell>
          <cell r="AC853">
            <v>401.14</v>
          </cell>
          <cell r="AD853">
            <v>0</v>
          </cell>
          <cell r="AE853">
            <v>0</v>
          </cell>
          <cell r="AF853">
            <v>0</v>
          </cell>
        </row>
        <row r="854">
          <cell r="A854" t="str">
            <v>PID_00145920</v>
          </cell>
          <cell r="B854" t="str">
            <v>INV-OPR-ESTOC</v>
          </cell>
          <cell r="C854" t="str">
            <v>Llibre</v>
          </cell>
          <cell r="D854" t="str">
            <v>EL CASTELLANO ACTUAL: USOS Y NORMAS</v>
          </cell>
          <cell r="E854">
            <v>40</v>
          </cell>
          <cell r="F854">
            <v>8.6949000000000005</v>
          </cell>
          <cell r="G854">
            <v>347.8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40</v>
          </cell>
          <cell r="Q854">
            <v>347.8</v>
          </cell>
          <cell r="R854">
            <v>8.6949000000000005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40</v>
          </cell>
          <cell r="AA854">
            <v>347.8</v>
          </cell>
          <cell r="AB854">
            <v>40</v>
          </cell>
          <cell r="AC854">
            <v>347.8</v>
          </cell>
          <cell r="AD854">
            <v>0</v>
          </cell>
          <cell r="AE854">
            <v>0</v>
          </cell>
          <cell r="AF854">
            <v>0</v>
          </cell>
        </row>
        <row r="855">
          <cell r="A855" t="str">
            <v>PID_00145921</v>
          </cell>
          <cell r="B855" t="str">
            <v>INV-OPR-ESTOC</v>
          </cell>
          <cell r="C855" t="str">
            <v>Llibre</v>
          </cell>
          <cell r="D855" t="str">
            <v>LIBRO DE ESTILO</v>
          </cell>
          <cell r="E855">
            <v>27</v>
          </cell>
          <cell r="F855">
            <v>20.546800000000001</v>
          </cell>
          <cell r="G855">
            <v>554.76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27</v>
          </cell>
          <cell r="Q855">
            <v>554.76</v>
          </cell>
          <cell r="R855">
            <v>20.546800000000001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27</v>
          </cell>
          <cell r="AA855">
            <v>554.76</v>
          </cell>
          <cell r="AB855">
            <v>27</v>
          </cell>
          <cell r="AC855">
            <v>554.76</v>
          </cell>
          <cell r="AD855">
            <v>0</v>
          </cell>
          <cell r="AE855">
            <v>0</v>
          </cell>
          <cell r="AF855">
            <v>0</v>
          </cell>
        </row>
        <row r="856">
          <cell r="A856" t="str">
            <v>PID_00145922</v>
          </cell>
          <cell r="B856" t="str">
            <v>INV-OPR-ESTOC</v>
          </cell>
          <cell r="C856" t="str">
            <v>Llibre</v>
          </cell>
          <cell r="D856" t="str">
            <v>CON FALTAS Y A LO LOCO</v>
          </cell>
          <cell r="E856">
            <v>40</v>
          </cell>
          <cell r="F856">
            <v>12.102499999999999</v>
          </cell>
          <cell r="G856">
            <v>484.1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40</v>
          </cell>
          <cell r="Q856">
            <v>484.1</v>
          </cell>
          <cell r="R856">
            <v>12.102499999999999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40</v>
          </cell>
          <cell r="AA856">
            <v>484.1</v>
          </cell>
          <cell r="AB856">
            <v>40</v>
          </cell>
          <cell r="AC856">
            <v>484.1</v>
          </cell>
          <cell r="AD856">
            <v>0</v>
          </cell>
          <cell r="AE856">
            <v>0</v>
          </cell>
          <cell r="AF856">
            <v>0</v>
          </cell>
        </row>
        <row r="857">
          <cell r="A857" t="str">
            <v>PID_00145923</v>
          </cell>
          <cell r="B857" t="str">
            <v>INV-OPR-ESTOC</v>
          </cell>
          <cell r="C857" t="str">
            <v>Dvd</v>
          </cell>
          <cell r="D857" t="str">
            <v>INTRODUCCIÓ A LA COMUNICACIÓ AUDIOVISUAL</v>
          </cell>
          <cell r="E857">
            <v>185</v>
          </cell>
          <cell r="F857">
            <v>2.6595</v>
          </cell>
          <cell r="G857">
            <v>492.01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1</v>
          </cell>
          <cell r="M857">
            <v>0</v>
          </cell>
          <cell r="N857">
            <v>0</v>
          </cell>
          <cell r="O857">
            <v>0</v>
          </cell>
          <cell r="P857">
            <v>186</v>
          </cell>
          <cell r="Q857">
            <v>492.01</v>
          </cell>
          <cell r="R857">
            <v>2.6452</v>
          </cell>
          <cell r="S857">
            <v>0</v>
          </cell>
          <cell r="T857">
            <v>3</v>
          </cell>
          <cell r="U857">
            <v>0</v>
          </cell>
          <cell r="V857">
            <v>0</v>
          </cell>
          <cell r="W857">
            <v>3</v>
          </cell>
          <cell r="X857">
            <v>1.6129032258064502E-2</v>
          </cell>
          <cell r="Y857">
            <v>7.94</v>
          </cell>
          <cell r="Z857">
            <v>183</v>
          </cell>
          <cell r="AA857">
            <v>484.07</v>
          </cell>
          <cell r="AB857">
            <v>183</v>
          </cell>
          <cell r="AC857">
            <v>484.07</v>
          </cell>
          <cell r="AD857">
            <v>0</v>
          </cell>
          <cell r="AE857">
            <v>0</v>
          </cell>
          <cell r="AF857">
            <v>0</v>
          </cell>
        </row>
        <row r="858">
          <cell r="A858" t="str">
            <v>PID_00145924</v>
          </cell>
          <cell r="B858" t="str">
            <v>INV-OPR-ESTOC</v>
          </cell>
          <cell r="C858" t="str">
            <v>Dvd</v>
          </cell>
          <cell r="D858" t="str">
            <v xml:space="preserve">INTRODUCCIÓN A LA COMUNICACIÓN AUDIOVISUAL </v>
          </cell>
          <cell r="E858">
            <v>38</v>
          </cell>
          <cell r="F858">
            <v>2.8050999999999999</v>
          </cell>
          <cell r="G858">
            <v>106.59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38</v>
          </cell>
          <cell r="Q858">
            <v>106.59</v>
          </cell>
          <cell r="R858">
            <v>2.8050999999999999</v>
          </cell>
          <cell r="S858">
            <v>0</v>
          </cell>
          <cell r="T858">
            <v>1</v>
          </cell>
          <cell r="U858">
            <v>0</v>
          </cell>
          <cell r="V858">
            <v>0</v>
          </cell>
          <cell r="W858">
            <v>1</v>
          </cell>
          <cell r="X858">
            <v>2.6315789473684292E-2</v>
          </cell>
          <cell r="Y858">
            <v>2.81</v>
          </cell>
          <cell r="Z858">
            <v>37</v>
          </cell>
          <cell r="AA858">
            <v>103.79</v>
          </cell>
          <cell r="AB858">
            <v>37</v>
          </cell>
          <cell r="AC858">
            <v>103.79</v>
          </cell>
          <cell r="AD858">
            <v>0</v>
          </cell>
          <cell r="AE858">
            <v>0</v>
          </cell>
          <cell r="AF858">
            <v>0</v>
          </cell>
        </row>
        <row r="859">
          <cell r="A859" t="str">
            <v>PID_00146010</v>
          </cell>
          <cell r="B859" t="str">
            <v>INV-OPR-ESTOC</v>
          </cell>
          <cell r="C859" t="str">
            <v>Llibre</v>
          </cell>
          <cell r="D859" t="str">
            <v>LOS MANDARINES</v>
          </cell>
          <cell r="E859">
            <v>29</v>
          </cell>
          <cell r="F859">
            <v>22.89</v>
          </cell>
          <cell r="G859">
            <v>663.81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29</v>
          </cell>
          <cell r="Q859">
            <v>663.81</v>
          </cell>
          <cell r="R859">
            <v>22.89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29</v>
          </cell>
          <cell r="AA859">
            <v>663.81</v>
          </cell>
          <cell r="AB859">
            <v>29</v>
          </cell>
          <cell r="AC859">
            <v>663.81</v>
          </cell>
          <cell r="AD859">
            <v>0</v>
          </cell>
          <cell r="AE859">
            <v>0</v>
          </cell>
          <cell r="AF859">
            <v>0</v>
          </cell>
        </row>
        <row r="860">
          <cell r="A860" t="str">
            <v>PID_00146142</v>
          </cell>
          <cell r="B860" t="str">
            <v>INV-OPR-ESTOC</v>
          </cell>
          <cell r="C860" t="str">
            <v>Paper</v>
          </cell>
          <cell r="D860" t="str">
            <v>PLANEAMIENTO Y ESTRATEGIAS URBANÍSTICAS</v>
          </cell>
          <cell r="E860">
            <v>41</v>
          </cell>
          <cell r="F860">
            <v>2.3973</v>
          </cell>
          <cell r="G860">
            <v>98.29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3</v>
          </cell>
          <cell r="M860">
            <v>0</v>
          </cell>
          <cell r="N860">
            <v>0</v>
          </cell>
          <cell r="O860">
            <v>0</v>
          </cell>
          <cell r="P860">
            <v>44</v>
          </cell>
          <cell r="Q860">
            <v>98.29</v>
          </cell>
          <cell r="R860">
            <v>2.2339000000000002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44</v>
          </cell>
          <cell r="AA860">
            <v>98.29</v>
          </cell>
          <cell r="AB860">
            <v>44</v>
          </cell>
          <cell r="AC860">
            <v>98.29</v>
          </cell>
          <cell r="AD860">
            <v>0</v>
          </cell>
          <cell r="AE860">
            <v>0</v>
          </cell>
          <cell r="AF860">
            <v>0</v>
          </cell>
        </row>
        <row r="861">
          <cell r="A861" t="str">
            <v>PID_00146172</v>
          </cell>
          <cell r="B861" t="str">
            <v>INV-OPR-ESTOC</v>
          </cell>
          <cell r="C861" t="str">
            <v>Paper</v>
          </cell>
          <cell r="D861" t="str">
            <v>SEGURIDAD EN BASES DE DATOS</v>
          </cell>
          <cell r="E861">
            <v>2</v>
          </cell>
          <cell r="F861">
            <v>5.1673</v>
          </cell>
          <cell r="G861">
            <v>10.33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2</v>
          </cell>
          <cell r="Q861">
            <v>10.33</v>
          </cell>
          <cell r="R861">
            <v>5.1673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2</v>
          </cell>
          <cell r="AA861">
            <v>10.33</v>
          </cell>
          <cell r="AB861">
            <v>2</v>
          </cell>
          <cell r="AC861">
            <v>10.33</v>
          </cell>
          <cell r="AD861">
            <v>0</v>
          </cell>
          <cell r="AE861">
            <v>0</v>
          </cell>
          <cell r="AF861">
            <v>0</v>
          </cell>
        </row>
        <row r="862">
          <cell r="A862" t="str">
            <v>PID_00146209</v>
          </cell>
          <cell r="B862" t="str">
            <v>INV-OPR-ESTOC</v>
          </cell>
          <cell r="C862" t="str">
            <v>Paper</v>
          </cell>
          <cell r="D862" t="str">
            <v>TURISME CULTURAL</v>
          </cell>
          <cell r="E862">
            <v>51</v>
          </cell>
          <cell r="F862">
            <v>5.2037000000000004</v>
          </cell>
          <cell r="G862">
            <v>265.39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51</v>
          </cell>
          <cell r="Q862">
            <v>265.39</v>
          </cell>
          <cell r="R862">
            <v>5.2037000000000004</v>
          </cell>
          <cell r="S862">
            <v>0</v>
          </cell>
          <cell r="T862">
            <v>0</v>
          </cell>
          <cell r="U862">
            <v>10</v>
          </cell>
          <cell r="V862">
            <v>0</v>
          </cell>
          <cell r="W862">
            <v>10</v>
          </cell>
          <cell r="X862">
            <v>0.19607843137254899</v>
          </cell>
          <cell r="Y862">
            <v>52.04</v>
          </cell>
          <cell r="Z862">
            <v>41</v>
          </cell>
          <cell r="AA862">
            <v>213.35</v>
          </cell>
          <cell r="AB862">
            <v>41</v>
          </cell>
          <cell r="AC862">
            <v>213.35</v>
          </cell>
          <cell r="AD862">
            <v>0</v>
          </cell>
          <cell r="AE862">
            <v>0</v>
          </cell>
          <cell r="AF862">
            <v>0</v>
          </cell>
        </row>
        <row r="863">
          <cell r="A863" t="str">
            <v>PID_00146212</v>
          </cell>
          <cell r="B863" t="str">
            <v>INV-OPR-ESTOC</v>
          </cell>
          <cell r="C863" t="str">
            <v>Paper</v>
          </cell>
          <cell r="D863" t="str">
            <v>TURISMO CULTURAL</v>
          </cell>
          <cell r="E863">
            <v>25</v>
          </cell>
          <cell r="F863">
            <v>5.2401999999999997</v>
          </cell>
          <cell r="G863">
            <v>131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25</v>
          </cell>
          <cell r="Q863">
            <v>131</v>
          </cell>
          <cell r="R863">
            <v>5.2401999999999997</v>
          </cell>
          <cell r="S863">
            <v>0</v>
          </cell>
          <cell r="T863">
            <v>0</v>
          </cell>
          <cell r="U863">
            <v>10</v>
          </cell>
          <cell r="V863">
            <v>0</v>
          </cell>
          <cell r="W863">
            <v>10</v>
          </cell>
          <cell r="X863">
            <v>0.4</v>
          </cell>
          <cell r="Y863">
            <v>52.4</v>
          </cell>
          <cell r="Z863">
            <v>15</v>
          </cell>
          <cell r="AA863">
            <v>78.599999999999994</v>
          </cell>
          <cell r="AB863">
            <v>15</v>
          </cell>
          <cell r="AC863">
            <v>78.599999999999994</v>
          </cell>
          <cell r="AD863">
            <v>0</v>
          </cell>
          <cell r="AE863">
            <v>0</v>
          </cell>
          <cell r="AF863">
            <v>0</v>
          </cell>
        </row>
        <row r="864">
          <cell r="A864" t="str">
            <v>PID_00146215</v>
          </cell>
          <cell r="B864" t="str">
            <v>INV-OPR-ESTOC</v>
          </cell>
          <cell r="C864" t="str">
            <v>Paper</v>
          </cell>
          <cell r="D864" t="str">
            <v xml:space="preserve">DESTINACIONS TURÍSTIQUES </v>
          </cell>
          <cell r="E864">
            <v>12</v>
          </cell>
          <cell r="F864">
            <v>4.8757000000000001</v>
          </cell>
          <cell r="G864">
            <v>58.51</v>
          </cell>
          <cell r="H864">
            <v>0</v>
          </cell>
          <cell r="I864">
            <v>0</v>
          </cell>
          <cell r="J864">
            <v>0</v>
          </cell>
          <cell r="K864">
            <v>86</v>
          </cell>
          <cell r="L864">
            <v>2</v>
          </cell>
          <cell r="M864">
            <v>86</v>
          </cell>
          <cell r="N864">
            <v>425.6</v>
          </cell>
          <cell r="O864">
            <v>4.9489000000000001</v>
          </cell>
          <cell r="P864">
            <v>100</v>
          </cell>
          <cell r="Q864">
            <v>484.11</v>
          </cell>
          <cell r="R864">
            <v>4.8411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100</v>
          </cell>
          <cell r="AA864">
            <v>484.11</v>
          </cell>
          <cell r="AB864">
            <v>100</v>
          </cell>
          <cell r="AC864">
            <v>484.11</v>
          </cell>
          <cell r="AD864">
            <v>0</v>
          </cell>
          <cell r="AE864">
            <v>0</v>
          </cell>
          <cell r="AF864">
            <v>0</v>
          </cell>
        </row>
        <row r="865">
          <cell r="A865" t="str">
            <v>PID_00146227</v>
          </cell>
          <cell r="B865" t="str">
            <v>INV-OPR-ESTOC</v>
          </cell>
          <cell r="C865" t="str">
            <v>Paper</v>
          </cell>
          <cell r="D865" t="str">
            <v>DESTINOS TURÍSTICOS</v>
          </cell>
          <cell r="E865">
            <v>21</v>
          </cell>
          <cell r="F865">
            <v>5.0214999999999996</v>
          </cell>
          <cell r="G865">
            <v>105.45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21</v>
          </cell>
          <cell r="Q865">
            <v>105.45</v>
          </cell>
          <cell r="R865">
            <v>5.0214999999999996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21</v>
          </cell>
          <cell r="AA865">
            <v>105.45</v>
          </cell>
          <cell r="AB865">
            <v>21</v>
          </cell>
          <cell r="AC865">
            <v>105.45</v>
          </cell>
          <cell r="AD865">
            <v>0</v>
          </cell>
          <cell r="AE865">
            <v>0</v>
          </cell>
          <cell r="AF865">
            <v>0</v>
          </cell>
        </row>
        <row r="866">
          <cell r="A866" t="str">
            <v>PID_00146246</v>
          </cell>
          <cell r="B866" t="str">
            <v>INV-OPR-ESTOC</v>
          </cell>
          <cell r="C866" t="str">
            <v>Paper</v>
          </cell>
          <cell r="D866" t="str">
            <v xml:space="preserve">CERCA I RECUPERACIÓ DE LA INFORMACIÓ 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</row>
        <row r="867">
          <cell r="A867" t="str">
            <v>PID_00146247</v>
          </cell>
          <cell r="B867" t="str">
            <v>INV-OPR-ESTOC</v>
          </cell>
          <cell r="C867" t="str">
            <v>Paper</v>
          </cell>
          <cell r="D867" t="str">
            <v>BÚSQUEDA Y RECUPERACIÓN DE LA INFORMACIÓN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</row>
        <row r="868">
          <cell r="A868" t="str">
            <v>PID_00146288</v>
          </cell>
          <cell r="B868" t="str">
            <v>INV-OPR-ESTOC</v>
          </cell>
          <cell r="C868" t="str">
            <v>Paper</v>
          </cell>
          <cell r="D868" t="str">
            <v>CLAVES PARA ENTENDER LA CHINA DEL SIGLO XXI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</row>
        <row r="869">
          <cell r="A869" t="str">
            <v>PID_00146311</v>
          </cell>
          <cell r="B869" t="str">
            <v>INV-OPR-ESTOC</v>
          </cell>
          <cell r="C869" t="str">
            <v>PAPER</v>
          </cell>
          <cell r="D869" t="str">
            <v xml:space="preserve">BASES PER A L'ACCIÓ SOCIOEDUCATIVEA EN INFÀNCIA EN RISC SOCIAL 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</row>
        <row r="870">
          <cell r="A870" t="str">
            <v>PID_00146319</v>
          </cell>
          <cell r="B870" t="str">
            <v>INV-OPR-ESTOC</v>
          </cell>
          <cell r="C870" t="str">
            <v>Paper</v>
          </cell>
          <cell r="D870" t="str">
            <v>IMPOSICIÓ SOBRE LA RENDA</v>
          </cell>
          <cell r="E870">
            <v>1</v>
          </cell>
          <cell r="F870">
            <v>8.0103000000000009</v>
          </cell>
          <cell r="G870">
            <v>8.01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1</v>
          </cell>
          <cell r="Q870">
            <v>8.01</v>
          </cell>
          <cell r="R870">
            <v>8.0103000000000009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1</v>
          </cell>
          <cell r="AA870">
            <v>8.01</v>
          </cell>
          <cell r="AB870">
            <v>1</v>
          </cell>
          <cell r="AC870">
            <v>8.01</v>
          </cell>
          <cell r="AD870">
            <v>0</v>
          </cell>
          <cell r="AE870">
            <v>0</v>
          </cell>
          <cell r="AF870">
            <v>0</v>
          </cell>
        </row>
        <row r="871">
          <cell r="A871" t="str">
            <v>PID_00146320</v>
          </cell>
          <cell r="B871" t="str">
            <v>INV-OPR-ESTOC</v>
          </cell>
          <cell r="C871" t="str">
            <v>Paper</v>
          </cell>
          <cell r="D871" t="str">
            <v>IMPOSICIÓN SOBRE LA RENTA</v>
          </cell>
          <cell r="E871">
            <v>3</v>
          </cell>
          <cell r="F871">
            <v>2.7551999999999999</v>
          </cell>
          <cell r="G871">
            <v>8.27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1</v>
          </cell>
          <cell r="M871">
            <v>0</v>
          </cell>
          <cell r="N871">
            <v>0</v>
          </cell>
          <cell r="O871">
            <v>0</v>
          </cell>
          <cell r="P871">
            <v>4</v>
          </cell>
          <cell r="Q871">
            <v>8.27</v>
          </cell>
          <cell r="R871">
            <v>2.0663999999999998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4</v>
          </cell>
          <cell r="AA871">
            <v>8.27</v>
          </cell>
          <cell r="AB871">
            <v>4</v>
          </cell>
          <cell r="AC871">
            <v>8.27</v>
          </cell>
          <cell r="AD871">
            <v>0</v>
          </cell>
          <cell r="AE871">
            <v>0</v>
          </cell>
          <cell r="AF871">
            <v>0</v>
          </cell>
        </row>
        <row r="872">
          <cell r="A872" t="str">
            <v>PID_00146358</v>
          </cell>
          <cell r="B872" t="str">
            <v>INV-OPR-ESTOC</v>
          </cell>
          <cell r="C872" t="str">
            <v>Paper</v>
          </cell>
          <cell r="D872" t="str">
            <v xml:space="preserve">DESENVOLUPAMENT ORGANTIZACIONAL </v>
          </cell>
          <cell r="E872">
            <v>60</v>
          </cell>
          <cell r="F872">
            <v>3.2719999999999998</v>
          </cell>
          <cell r="G872">
            <v>196.32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60</v>
          </cell>
          <cell r="Q872">
            <v>196.32</v>
          </cell>
          <cell r="R872">
            <v>3.2719999999999998</v>
          </cell>
          <cell r="S872">
            <v>0</v>
          </cell>
          <cell r="T872">
            <v>0</v>
          </cell>
          <cell r="U872">
            <v>8</v>
          </cell>
          <cell r="V872">
            <v>0</v>
          </cell>
          <cell r="W872">
            <v>8</v>
          </cell>
          <cell r="X872">
            <v>0.13333333333333308</v>
          </cell>
          <cell r="Y872">
            <v>26.18</v>
          </cell>
          <cell r="Z872">
            <v>52</v>
          </cell>
          <cell r="AA872">
            <v>170.15</v>
          </cell>
          <cell r="AB872">
            <v>52</v>
          </cell>
          <cell r="AC872">
            <v>170.15</v>
          </cell>
          <cell r="AD872">
            <v>0</v>
          </cell>
          <cell r="AE872">
            <v>0</v>
          </cell>
          <cell r="AF872">
            <v>0</v>
          </cell>
        </row>
        <row r="873">
          <cell r="A873" t="str">
            <v>PID_00146359</v>
          </cell>
          <cell r="B873" t="str">
            <v>INV-OPR-ESTOC</v>
          </cell>
          <cell r="C873" t="str">
            <v>Paper</v>
          </cell>
          <cell r="D873" t="str">
            <v>DESARROLLO ORGANIZACIONAL</v>
          </cell>
          <cell r="E873">
            <v>42</v>
          </cell>
          <cell r="F873">
            <v>3.2719999999999998</v>
          </cell>
          <cell r="G873">
            <v>137.43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42</v>
          </cell>
          <cell r="Q873">
            <v>137.43</v>
          </cell>
          <cell r="R873">
            <v>3.2719999999999998</v>
          </cell>
          <cell r="S873">
            <v>0</v>
          </cell>
          <cell r="T873">
            <v>0</v>
          </cell>
          <cell r="U873">
            <v>8</v>
          </cell>
          <cell r="V873">
            <v>0</v>
          </cell>
          <cell r="W873">
            <v>8</v>
          </cell>
          <cell r="X873">
            <v>0.19047619047619002</v>
          </cell>
          <cell r="Y873">
            <v>26.18</v>
          </cell>
          <cell r="Z873">
            <v>34</v>
          </cell>
          <cell r="AA873">
            <v>111.25</v>
          </cell>
          <cell r="AB873">
            <v>34</v>
          </cell>
          <cell r="AC873">
            <v>111.25</v>
          </cell>
          <cell r="AD873">
            <v>0</v>
          </cell>
          <cell r="AE873">
            <v>0</v>
          </cell>
          <cell r="AF873">
            <v>0</v>
          </cell>
        </row>
        <row r="874">
          <cell r="A874" t="str">
            <v>PID_00146361</v>
          </cell>
          <cell r="B874" t="str">
            <v>INV-OPR-ESTOC</v>
          </cell>
          <cell r="C874" t="str">
            <v>Paper</v>
          </cell>
          <cell r="D874" t="str">
            <v>MÀRQUETING INTERNACIONAL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</row>
        <row r="875">
          <cell r="A875" t="str">
            <v>PID_00146363</v>
          </cell>
          <cell r="B875" t="str">
            <v>INV-OPR-ESTOC</v>
          </cell>
          <cell r="C875" t="str">
            <v>Paper</v>
          </cell>
          <cell r="D875" t="str">
            <v>MARKETING INTERNACIONAL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</row>
        <row r="876">
          <cell r="A876" t="str">
            <v>PID_00146366</v>
          </cell>
          <cell r="B876" t="str">
            <v>INV-OPR-ESTOC</v>
          </cell>
          <cell r="C876" t="str">
            <v>Paper</v>
          </cell>
          <cell r="D876" t="str">
            <v>COMPORTAMENT DEL CONSUMIDOR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</row>
        <row r="877">
          <cell r="A877" t="str">
            <v>PID_00146367</v>
          </cell>
          <cell r="B877" t="str">
            <v>INV-OPR-ESTOC</v>
          </cell>
          <cell r="C877" t="str">
            <v>Paper</v>
          </cell>
          <cell r="D877" t="str">
            <v>COMPORTAMIENTO DEL CONSUMIDOR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</row>
        <row r="878">
          <cell r="A878" t="str">
            <v>PID_00146420</v>
          </cell>
          <cell r="B878" t="str">
            <v>INV-OPR-ESTOC</v>
          </cell>
          <cell r="C878" t="str">
            <v>Llibre</v>
          </cell>
          <cell r="D878" t="str">
            <v xml:space="preserve">GUIÓN AUDIOVISUAL </v>
          </cell>
          <cell r="E878">
            <v>174</v>
          </cell>
          <cell r="F878">
            <v>13.238799999999999</v>
          </cell>
          <cell r="G878">
            <v>2303.5500000000002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174</v>
          </cell>
          <cell r="Q878">
            <v>2303.5500000000002</v>
          </cell>
          <cell r="R878">
            <v>13.238799999999999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174</v>
          </cell>
          <cell r="AA878">
            <v>2303.5500000000002</v>
          </cell>
          <cell r="AB878">
            <v>174</v>
          </cell>
          <cell r="AC878">
            <v>2303.5500000000002</v>
          </cell>
          <cell r="AD878">
            <v>0</v>
          </cell>
          <cell r="AE878">
            <v>0</v>
          </cell>
          <cell r="AF878">
            <v>0</v>
          </cell>
        </row>
        <row r="879">
          <cell r="A879" t="str">
            <v>PID_00146422</v>
          </cell>
          <cell r="B879" t="str">
            <v>INV-OPR-ESTOC</v>
          </cell>
          <cell r="C879" t="str">
            <v>Paper</v>
          </cell>
          <cell r="D879" t="str">
            <v>LA LLAVOR IMMORTAL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</row>
        <row r="880">
          <cell r="A880" t="str">
            <v>PID_00146423</v>
          </cell>
          <cell r="B880" t="str">
            <v>INV-OPR-ESTOC</v>
          </cell>
          <cell r="C880" t="str">
            <v>Llibre</v>
          </cell>
          <cell r="D880" t="str">
            <v>LA SEMILLA INMORTAL</v>
          </cell>
          <cell r="E880">
            <v>117</v>
          </cell>
          <cell r="F880">
            <v>16.289000000000001</v>
          </cell>
          <cell r="G880">
            <v>1905.81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1</v>
          </cell>
          <cell r="M880">
            <v>0</v>
          </cell>
          <cell r="N880">
            <v>0</v>
          </cell>
          <cell r="O880">
            <v>0</v>
          </cell>
          <cell r="P880">
            <v>118</v>
          </cell>
          <cell r="Q880">
            <v>1905.81</v>
          </cell>
          <cell r="R880">
            <v>16.151</v>
          </cell>
          <cell r="S880">
            <v>0</v>
          </cell>
          <cell r="T880">
            <v>2</v>
          </cell>
          <cell r="U880">
            <v>0</v>
          </cell>
          <cell r="V880">
            <v>0</v>
          </cell>
          <cell r="W880">
            <v>2</v>
          </cell>
          <cell r="X880">
            <v>1.6949152542372836E-2</v>
          </cell>
          <cell r="Y880">
            <v>32.299999999999997</v>
          </cell>
          <cell r="Z880">
            <v>116</v>
          </cell>
          <cell r="AA880">
            <v>1873.51</v>
          </cell>
          <cell r="AB880">
            <v>116</v>
          </cell>
          <cell r="AC880">
            <v>1873.51</v>
          </cell>
          <cell r="AD880">
            <v>0</v>
          </cell>
          <cell r="AE880">
            <v>0</v>
          </cell>
          <cell r="AF880">
            <v>0</v>
          </cell>
        </row>
        <row r="881">
          <cell r="A881" t="str">
            <v>PID_00146426</v>
          </cell>
          <cell r="B881" t="str">
            <v>INV-OPR-ESTOC</v>
          </cell>
          <cell r="C881" t="str">
            <v>Paper</v>
          </cell>
          <cell r="D881" t="str">
            <v>LES TIC EN LA GESTIÓN DEL PATRIMONIO ARQUEOLOGICO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</row>
        <row r="882">
          <cell r="A882" t="str">
            <v>PID_00146433</v>
          </cell>
          <cell r="B882" t="str">
            <v>INV-OPR-ESTOC</v>
          </cell>
          <cell r="C882" t="str">
            <v>Paper</v>
          </cell>
          <cell r="D882" t="str">
            <v>ANÁLISIS FORENSE Y EVIDENCIA DIGITAL</v>
          </cell>
          <cell r="E882">
            <v>3</v>
          </cell>
          <cell r="F882">
            <v>4.4310999999999998</v>
          </cell>
          <cell r="G882">
            <v>13.29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3</v>
          </cell>
          <cell r="Q882">
            <v>13.29</v>
          </cell>
          <cell r="R882">
            <v>4.4310999999999998</v>
          </cell>
          <cell r="S882">
            <v>0</v>
          </cell>
          <cell r="T882">
            <v>1</v>
          </cell>
          <cell r="U882">
            <v>0</v>
          </cell>
          <cell r="V882">
            <v>0</v>
          </cell>
          <cell r="W882">
            <v>1</v>
          </cell>
          <cell r="X882">
            <v>0.33333333333333304</v>
          </cell>
          <cell r="Y882">
            <v>4.43</v>
          </cell>
          <cell r="Z882">
            <v>2</v>
          </cell>
          <cell r="AA882">
            <v>8.86</v>
          </cell>
          <cell r="AB882">
            <v>2</v>
          </cell>
          <cell r="AC882">
            <v>8.86</v>
          </cell>
          <cell r="AD882">
            <v>0</v>
          </cell>
          <cell r="AE882">
            <v>0</v>
          </cell>
          <cell r="AF882">
            <v>0</v>
          </cell>
        </row>
        <row r="883">
          <cell r="A883" t="str">
            <v>PID_00146472</v>
          </cell>
          <cell r="B883" t="str">
            <v>INV-OPR-ESTOC</v>
          </cell>
          <cell r="C883" t="str">
            <v>Paper</v>
          </cell>
          <cell r="D883" t="str">
            <v>INTRODUCCIÓN A LA EXPLOTACIÓN DE VULNERABILIDADES</v>
          </cell>
          <cell r="E883">
            <v>3</v>
          </cell>
          <cell r="F883">
            <v>5.6047000000000002</v>
          </cell>
          <cell r="G883">
            <v>16.809999999999999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3</v>
          </cell>
          <cell r="Q883">
            <v>16.809999999999999</v>
          </cell>
          <cell r="R883">
            <v>5.6047000000000002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3</v>
          </cell>
          <cell r="AA883">
            <v>16.809999999999999</v>
          </cell>
          <cell r="AB883">
            <v>3</v>
          </cell>
          <cell r="AC883">
            <v>16.809999999999999</v>
          </cell>
          <cell r="AD883">
            <v>0</v>
          </cell>
          <cell r="AE883">
            <v>0</v>
          </cell>
          <cell r="AF883">
            <v>0</v>
          </cell>
        </row>
        <row r="884">
          <cell r="A884" t="str">
            <v>PID_00146510</v>
          </cell>
          <cell r="B884" t="str">
            <v>INV-OPR-ESTOC</v>
          </cell>
          <cell r="C884" t="str">
            <v>Paper</v>
          </cell>
          <cell r="D884" t="str">
            <v>PRÁCTICA SOCIETARIA I</v>
          </cell>
          <cell r="E884">
            <v>5</v>
          </cell>
          <cell r="F884">
            <v>2.1328</v>
          </cell>
          <cell r="G884">
            <v>10.66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5</v>
          </cell>
          <cell r="Q884">
            <v>10.66</v>
          </cell>
          <cell r="R884">
            <v>2.1328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5</v>
          </cell>
          <cell r="AA884">
            <v>10.66</v>
          </cell>
          <cell r="AB884">
            <v>5</v>
          </cell>
          <cell r="AC884">
            <v>10.66</v>
          </cell>
          <cell r="AD884">
            <v>0</v>
          </cell>
          <cell r="AE884">
            <v>0</v>
          </cell>
          <cell r="AF884">
            <v>0</v>
          </cell>
        </row>
        <row r="885">
          <cell r="A885" t="str">
            <v>PID_00146511</v>
          </cell>
          <cell r="B885" t="str">
            <v>INV-OPR-ESTOC</v>
          </cell>
          <cell r="C885" t="str">
            <v>Paper</v>
          </cell>
          <cell r="D885" t="str">
            <v>DRET DE SOCIETATS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</row>
        <row r="886">
          <cell r="A886" t="str">
            <v>PID_00146562</v>
          </cell>
          <cell r="B886" t="str">
            <v>INV-OPR-ESTOC</v>
          </cell>
          <cell r="C886" t="str">
            <v>Llibre</v>
          </cell>
          <cell r="D886" t="str">
            <v>COMPRENDER LA CONTABILIDAD Y LAS FINANZAS</v>
          </cell>
          <cell r="E886">
            <v>2</v>
          </cell>
          <cell r="F886">
            <v>15</v>
          </cell>
          <cell r="G886">
            <v>30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2</v>
          </cell>
          <cell r="Q886">
            <v>30</v>
          </cell>
          <cell r="R886">
            <v>15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2</v>
          </cell>
          <cell r="AA886">
            <v>30</v>
          </cell>
          <cell r="AB886">
            <v>2</v>
          </cell>
          <cell r="AC886">
            <v>30</v>
          </cell>
          <cell r="AD886">
            <v>0</v>
          </cell>
          <cell r="AE886">
            <v>0</v>
          </cell>
          <cell r="AF886">
            <v>0</v>
          </cell>
        </row>
        <row r="887">
          <cell r="A887" t="str">
            <v>PID_00146600</v>
          </cell>
          <cell r="B887" t="str">
            <v>INV-OPR-ESTOC</v>
          </cell>
          <cell r="C887" t="str">
            <v>PAPER</v>
          </cell>
          <cell r="D887" t="str">
            <v xml:space="preserve">MODELS D'ACCIÓ SOCIOEDUCATIVA 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</row>
        <row r="888">
          <cell r="A888" t="str">
            <v>PID_00146603</v>
          </cell>
          <cell r="B888" t="str">
            <v>INV-OPR-ESTOC</v>
          </cell>
          <cell r="C888" t="str">
            <v>Paper</v>
          </cell>
          <cell r="D888" t="str">
            <v>LINGÜÍSTICA COMPUTACIONAL</v>
          </cell>
          <cell r="E888">
            <v>31</v>
          </cell>
          <cell r="F888">
            <v>9.2493999999999996</v>
          </cell>
          <cell r="G888">
            <v>286.73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31</v>
          </cell>
          <cell r="Q888">
            <v>286.73</v>
          </cell>
          <cell r="R888">
            <v>9.2493999999999996</v>
          </cell>
          <cell r="S888">
            <v>0</v>
          </cell>
          <cell r="T888">
            <v>0</v>
          </cell>
          <cell r="U888">
            <v>2</v>
          </cell>
          <cell r="V888">
            <v>0</v>
          </cell>
          <cell r="W888">
            <v>2</v>
          </cell>
          <cell r="X888">
            <v>6.4516129032258007E-2</v>
          </cell>
          <cell r="Y888">
            <v>18.5</v>
          </cell>
          <cell r="Z888">
            <v>29</v>
          </cell>
          <cell r="AA888">
            <v>268.23</v>
          </cell>
          <cell r="AB888">
            <v>29</v>
          </cell>
          <cell r="AC888">
            <v>268.23</v>
          </cell>
          <cell r="AD888">
            <v>0</v>
          </cell>
          <cell r="AE888">
            <v>0</v>
          </cell>
          <cell r="AF888">
            <v>0</v>
          </cell>
        </row>
        <row r="889">
          <cell r="A889" t="str">
            <v>PID_00146623</v>
          </cell>
          <cell r="B889" t="str">
            <v>INV-OPR-ESTOC</v>
          </cell>
          <cell r="C889" t="str">
            <v>Llibre</v>
          </cell>
          <cell r="D889" t="str">
            <v>PANORAMA CRÍTITC DE LA LITERATURA CATALANA SEGLE XIX</v>
          </cell>
          <cell r="E889">
            <v>53</v>
          </cell>
          <cell r="F889">
            <v>38.950000000000003</v>
          </cell>
          <cell r="G889">
            <v>2064.35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53</v>
          </cell>
          <cell r="Q889">
            <v>2064.35</v>
          </cell>
          <cell r="R889">
            <v>38.950000000000003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53</v>
          </cell>
          <cell r="AA889">
            <v>2064.35</v>
          </cell>
          <cell r="AB889">
            <v>53</v>
          </cell>
          <cell r="AC889">
            <v>2064.35</v>
          </cell>
          <cell r="AD889">
            <v>0</v>
          </cell>
          <cell r="AE889">
            <v>0</v>
          </cell>
          <cell r="AF889">
            <v>0</v>
          </cell>
        </row>
        <row r="890">
          <cell r="A890" t="str">
            <v>PID_00146700</v>
          </cell>
          <cell r="B890" t="str">
            <v>INV-OPR-ESTOC</v>
          </cell>
          <cell r="C890" t="str">
            <v>Llibre</v>
          </cell>
          <cell r="D890" t="str">
            <v>DAD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</row>
        <row r="891">
          <cell r="A891" t="str">
            <v>PID_00146701</v>
          </cell>
          <cell r="B891" t="str">
            <v>INV-OPR-ESTOC</v>
          </cell>
          <cell r="C891" t="str">
            <v>Llibre</v>
          </cell>
          <cell r="D891" t="str">
            <v>LORENZO'S OIL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</row>
        <row r="892">
          <cell r="A892" t="str">
            <v>PID_00146702</v>
          </cell>
          <cell r="B892" t="str">
            <v>INV-OPR-ESTOC</v>
          </cell>
          <cell r="C892" t="str">
            <v>Llibre</v>
          </cell>
          <cell r="D892" t="str">
            <v>PUNTOS DE VISTA. UNA MIRADA POLIÉDRICA A LA HISTORIA</v>
          </cell>
          <cell r="E892">
            <v>251</v>
          </cell>
          <cell r="F892">
            <v>15.883900000000001</v>
          </cell>
          <cell r="G892">
            <v>3986.85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251</v>
          </cell>
          <cell r="Q892">
            <v>3986.85</v>
          </cell>
          <cell r="R892">
            <v>15.883900000000001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251</v>
          </cell>
          <cell r="AA892">
            <v>3986.85</v>
          </cell>
          <cell r="AB892">
            <v>251</v>
          </cell>
          <cell r="AC892">
            <v>3986.85</v>
          </cell>
          <cell r="AD892">
            <v>0</v>
          </cell>
          <cell r="AE892">
            <v>0</v>
          </cell>
          <cell r="AF892">
            <v>0</v>
          </cell>
        </row>
        <row r="893">
          <cell r="A893" t="str">
            <v>PID_00146712</v>
          </cell>
          <cell r="B893" t="str">
            <v>INV-OPR-ESTOC</v>
          </cell>
          <cell r="C893" t="str">
            <v>Paper</v>
          </cell>
          <cell r="D893" t="str">
            <v>CULTURA, INNOVACIÓ I INDÚSTRIA: UNA MIRADA CRÍTICA</v>
          </cell>
          <cell r="E893">
            <v>1</v>
          </cell>
          <cell r="F893">
            <v>6.2607999999999997</v>
          </cell>
          <cell r="G893">
            <v>6.26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1</v>
          </cell>
          <cell r="Q893">
            <v>6.26</v>
          </cell>
          <cell r="R893">
            <v>6.2607999999999997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1</v>
          </cell>
          <cell r="AA893">
            <v>6.26</v>
          </cell>
          <cell r="AB893">
            <v>1</v>
          </cell>
          <cell r="AC893">
            <v>6.26</v>
          </cell>
          <cell r="AD893">
            <v>0</v>
          </cell>
          <cell r="AE893">
            <v>0</v>
          </cell>
          <cell r="AF893">
            <v>0</v>
          </cell>
        </row>
        <row r="894">
          <cell r="A894" t="str">
            <v>PID_00146734</v>
          </cell>
          <cell r="B894" t="str">
            <v>INV-OPR-ESTOC</v>
          </cell>
          <cell r="C894" t="str">
            <v>Dvd</v>
          </cell>
          <cell r="D894" t="str">
            <v>VISUAL STUDIO 2008 PRO (3 DVD'S)</v>
          </cell>
          <cell r="E894">
            <v>11</v>
          </cell>
          <cell r="F894">
            <v>6.8550000000000004</v>
          </cell>
          <cell r="G894">
            <v>75.400000000000006</v>
          </cell>
          <cell r="H894">
            <v>0</v>
          </cell>
          <cell r="I894">
            <v>0</v>
          </cell>
          <cell r="J894">
            <v>10</v>
          </cell>
          <cell r="K894">
            <v>0</v>
          </cell>
          <cell r="L894">
            <v>0</v>
          </cell>
          <cell r="M894">
            <v>10</v>
          </cell>
          <cell r="N894">
            <v>49.93</v>
          </cell>
          <cell r="O894">
            <v>4.9930000000000003</v>
          </cell>
          <cell r="P894">
            <v>21</v>
          </cell>
          <cell r="Q894">
            <v>125.34</v>
          </cell>
          <cell r="R894">
            <v>5.9683000000000002</v>
          </cell>
          <cell r="S894">
            <v>0</v>
          </cell>
          <cell r="T894">
            <v>1</v>
          </cell>
          <cell r="U894">
            <v>10</v>
          </cell>
          <cell r="V894">
            <v>0</v>
          </cell>
          <cell r="W894">
            <v>11</v>
          </cell>
          <cell r="X894">
            <v>0.52380952380952395</v>
          </cell>
          <cell r="Y894">
            <v>65.650000000000006</v>
          </cell>
          <cell r="Z894">
            <v>10</v>
          </cell>
          <cell r="AA894">
            <v>59.68</v>
          </cell>
          <cell r="AB894">
            <v>10</v>
          </cell>
          <cell r="AC894">
            <v>59.68</v>
          </cell>
          <cell r="AD894">
            <v>0</v>
          </cell>
          <cell r="AE894">
            <v>0</v>
          </cell>
          <cell r="AF894">
            <v>0</v>
          </cell>
        </row>
        <row r="895">
          <cell r="A895" t="str">
            <v>PID_00146760</v>
          </cell>
          <cell r="B895" t="str">
            <v>INV-OPR-ESTOC</v>
          </cell>
          <cell r="C895" t="str">
            <v>Paper</v>
          </cell>
          <cell r="D895" t="str">
            <v>TUTELA JURÍDICA DE LOS DERECHOS HUMANOS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</row>
        <row r="896">
          <cell r="A896" t="str">
            <v>PID_00146763</v>
          </cell>
          <cell r="B896" t="str">
            <v>INV-OPR-ESTOC</v>
          </cell>
          <cell r="C896" t="str">
            <v>PAPER</v>
          </cell>
          <cell r="D896" t="str">
            <v>ESTRUCTURES DE DADES BÀSIQUES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</row>
        <row r="897">
          <cell r="A897" t="str">
            <v>PID_00146766</v>
          </cell>
          <cell r="B897" t="str">
            <v>INV-OPR-ESTOC</v>
          </cell>
          <cell r="C897" t="str">
            <v>PAPER</v>
          </cell>
          <cell r="D897" t="str">
            <v>ESTRUCTURAS DE DATOS BÁSICAS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</row>
        <row r="898">
          <cell r="A898" t="str">
            <v>PID_00146807</v>
          </cell>
          <cell r="B898" t="str">
            <v>INV-OPR-ESTOC</v>
          </cell>
          <cell r="C898" t="str">
            <v>Cd-Rom</v>
          </cell>
          <cell r="D898" t="str">
            <v>DIRECCIÓ PUBLICITÀRIA</v>
          </cell>
          <cell r="E898">
            <v>12</v>
          </cell>
          <cell r="F898">
            <v>2.8050000000000002</v>
          </cell>
          <cell r="G898">
            <v>33.659999999999997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12</v>
          </cell>
          <cell r="Q898">
            <v>33.659999999999997</v>
          </cell>
          <cell r="R898">
            <v>2.8050000000000002</v>
          </cell>
          <cell r="S898">
            <v>0</v>
          </cell>
          <cell r="T898">
            <v>1</v>
          </cell>
          <cell r="U898">
            <v>6</v>
          </cell>
          <cell r="V898">
            <v>0</v>
          </cell>
          <cell r="W898">
            <v>7</v>
          </cell>
          <cell r="X898">
            <v>0.58333333333333304</v>
          </cell>
          <cell r="Y898">
            <v>19.64</v>
          </cell>
          <cell r="Z898">
            <v>5</v>
          </cell>
          <cell r="AA898">
            <v>14.02</v>
          </cell>
          <cell r="AB898">
            <v>5</v>
          </cell>
          <cell r="AC898">
            <v>14.02</v>
          </cell>
          <cell r="AD898">
            <v>0</v>
          </cell>
          <cell r="AE898">
            <v>0</v>
          </cell>
          <cell r="AF898">
            <v>0</v>
          </cell>
        </row>
        <row r="899">
          <cell r="A899" t="str">
            <v>PID_00146808</v>
          </cell>
          <cell r="B899" t="str">
            <v>INV-OPR-ESTOC</v>
          </cell>
          <cell r="C899" t="str">
            <v>Paper</v>
          </cell>
          <cell r="D899" t="str">
            <v>DIRECCIÓ PUBLICITÀRIA</v>
          </cell>
          <cell r="E899">
            <v>10</v>
          </cell>
          <cell r="F899">
            <v>8.6661999999999999</v>
          </cell>
          <cell r="G899">
            <v>86.66</v>
          </cell>
          <cell r="H899">
            <v>0</v>
          </cell>
          <cell r="I899">
            <v>0</v>
          </cell>
          <cell r="J899">
            <v>0</v>
          </cell>
          <cell r="K899">
            <v>10</v>
          </cell>
          <cell r="L899">
            <v>0</v>
          </cell>
          <cell r="M899">
            <v>10</v>
          </cell>
          <cell r="N899">
            <v>87.96</v>
          </cell>
          <cell r="O899">
            <v>8.7962000000000007</v>
          </cell>
          <cell r="P899">
            <v>20</v>
          </cell>
          <cell r="Q899">
            <v>174.62</v>
          </cell>
          <cell r="R899">
            <v>8.7311999999999994</v>
          </cell>
          <cell r="S899">
            <v>0</v>
          </cell>
          <cell r="T899">
            <v>0</v>
          </cell>
          <cell r="U899">
            <v>6</v>
          </cell>
          <cell r="V899">
            <v>0</v>
          </cell>
          <cell r="W899">
            <v>6</v>
          </cell>
          <cell r="X899">
            <v>0.3</v>
          </cell>
          <cell r="Y899">
            <v>52.39</v>
          </cell>
          <cell r="Z899">
            <v>14</v>
          </cell>
          <cell r="AA899">
            <v>122.24</v>
          </cell>
          <cell r="AB899">
            <v>14</v>
          </cell>
          <cell r="AC899">
            <v>122.24</v>
          </cell>
          <cell r="AD899">
            <v>0</v>
          </cell>
          <cell r="AE899">
            <v>0</v>
          </cell>
          <cell r="AF899">
            <v>0</v>
          </cell>
        </row>
        <row r="900">
          <cell r="A900" t="str">
            <v>PID_00146810</v>
          </cell>
          <cell r="B900" t="str">
            <v>INV-OPR-ESTOC</v>
          </cell>
          <cell r="C900" t="str">
            <v>Cd-Rom</v>
          </cell>
          <cell r="D900" t="str">
            <v>DIRECCIÓN PUBLICITARIA</v>
          </cell>
          <cell r="E900">
            <v>13</v>
          </cell>
          <cell r="F900">
            <v>2.9449999999999998</v>
          </cell>
          <cell r="G900">
            <v>38.28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13</v>
          </cell>
          <cell r="Q900">
            <v>38.28</v>
          </cell>
          <cell r="R900">
            <v>2.9449999999999998</v>
          </cell>
          <cell r="S900">
            <v>0</v>
          </cell>
          <cell r="T900">
            <v>1</v>
          </cell>
          <cell r="U900">
            <v>6</v>
          </cell>
          <cell r="V900">
            <v>0</v>
          </cell>
          <cell r="W900">
            <v>7</v>
          </cell>
          <cell r="X900">
            <v>0.53846153846153788</v>
          </cell>
          <cell r="Y900">
            <v>20.62</v>
          </cell>
          <cell r="Z900">
            <v>6</v>
          </cell>
          <cell r="AA900">
            <v>17.670000000000002</v>
          </cell>
          <cell r="AB900">
            <v>6</v>
          </cell>
          <cell r="AC900">
            <v>17.670000000000002</v>
          </cell>
          <cell r="AD900">
            <v>0</v>
          </cell>
          <cell r="AE900">
            <v>0</v>
          </cell>
          <cell r="AF900">
            <v>0</v>
          </cell>
        </row>
        <row r="901">
          <cell r="A901" t="str">
            <v>PID_00146813</v>
          </cell>
          <cell r="B901" t="str">
            <v>INV-OPR-ESTOC</v>
          </cell>
          <cell r="C901" t="str">
            <v>Paper</v>
          </cell>
          <cell r="D901" t="str">
            <v>DIRECCIÓN PUBLICITARIA</v>
          </cell>
          <cell r="E901">
            <v>7</v>
          </cell>
          <cell r="F901">
            <v>8.6297999999999995</v>
          </cell>
          <cell r="G901">
            <v>60.41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7</v>
          </cell>
          <cell r="Q901">
            <v>60.41</v>
          </cell>
          <cell r="R901">
            <v>8.6297999999999995</v>
          </cell>
          <cell r="S901">
            <v>0</v>
          </cell>
          <cell r="T901">
            <v>0</v>
          </cell>
          <cell r="U901">
            <v>6</v>
          </cell>
          <cell r="V901">
            <v>0</v>
          </cell>
          <cell r="W901">
            <v>6</v>
          </cell>
          <cell r="X901">
            <v>0.85714285714285698</v>
          </cell>
          <cell r="Y901">
            <v>51.78</v>
          </cell>
          <cell r="Z901">
            <v>1</v>
          </cell>
          <cell r="AA901">
            <v>8.6300000000000008</v>
          </cell>
          <cell r="AB901">
            <v>1</v>
          </cell>
          <cell r="AC901">
            <v>8.6300000000000008</v>
          </cell>
          <cell r="AD901">
            <v>0</v>
          </cell>
          <cell r="AE901">
            <v>0</v>
          </cell>
          <cell r="AF901">
            <v>0</v>
          </cell>
        </row>
        <row r="902">
          <cell r="A902" t="str">
            <v>PID_00146816</v>
          </cell>
          <cell r="B902" t="str">
            <v>INV-OPR-ESTOC</v>
          </cell>
          <cell r="C902" t="str">
            <v>Paper</v>
          </cell>
          <cell r="D902" t="str">
            <v>PLANES DE CONTINUIDAD DE NEGOCIO</v>
          </cell>
          <cell r="E902">
            <v>2</v>
          </cell>
          <cell r="F902">
            <v>7.4634999999999998</v>
          </cell>
          <cell r="G902">
            <v>14.93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2</v>
          </cell>
          <cell r="Q902">
            <v>14.93</v>
          </cell>
          <cell r="R902">
            <v>7.4634999999999998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2</v>
          </cell>
          <cell r="AA902">
            <v>14.93</v>
          </cell>
          <cell r="AB902">
            <v>2</v>
          </cell>
          <cell r="AC902">
            <v>14.93</v>
          </cell>
          <cell r="AD902">
            <v>0</v>
          </cell>
          <cell r="AE902">
            <v>0</v>
          </cell>
          <cell r="AF902">
            <v>0</v>
          </cell>
        </row>
        <row r="903">
          <cell r="A903" t="str">
            <v>PID_00146843</v>
          </cell>
          <cell r="B903" t="str">
            <v>INV-OPR-ESTOC</v>
          </cell>
          <cell r="C903" t="str">
            <v>Cd-Rom</v>
          </cell>
          <cell r="D903" t="str">
            <v>UB BRAIN</v>
          </cell>
          <cell r="E903">
            <v>510</v>
          </cell>
          <cell r="F903">
            <v>15.6557</v>
          </cell>
          <cell r="G903">
            <v>7984.38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510</v>
          </cell>
          <cell r="Q903">
            <v>7984.38</v>
          </cell>
          <cell r="R903">
            <v>15.6557</v>
          </cell>
          <cell r="S903">
            <v>0</v>
          </cell>
          <cell r="T903">
            <v>3</v>
          </cell>
          <cell r="U903">
            <v>0</v>
          </cell>
          <cell r="V903">
            <v>0</v>
          </cell>
          <cell r="W903">
            <v>3</v>
          </cell>
          <cell r="X903">
            <v>5.8823529411764497E-3</v>
          </cell>
          <cell r="Y903">
            <v>46.97</v>
          </cell>
          <cell r="Z903">
            <v>507</v>
          </cell>
          <cell r="AA903">
            <v>7937.42</v>
          </cell>
          <cell r="AB903">
            <v>507</v>
          </cell>
          <cell r="AC903">
            <v>7937.42</v>
          </cell>
          <cell r="AD903">
            <v>0</v>
          </cell>
          <cell r="AE903">
            <v>0</v>
          </cell>
          <cell r="AF903">
            <v>0</v>
          </cell>
        </row>
        <row r="904">
          <cell r="A904" t="str">
            <v>PID_00146848</v>
          </cell>
          <cell r="B904" t="str">
            <v>INV-OPR-ESTOC</v>
          </cell>
          <cell r="C904" t="str">
            <v>Paper</v>
          </cell>
          <cell r="D904" t="str">
            <v>ART, CONSUM I CULTURA CORRENT : ENTRE LA DISTINCIÓ I L´AUTENTICITAT</v>
          </cell>
          <cell r="E904">
            <v>1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1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1</v>
          </cell>
          <cell r="AA904">
            <v>0</v>
          </cell>
          <cell r="AB904">
            <v>1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</row>
        <row r="905">
          <cell r="A905" t="str">
            <v>PID_00146850</v>
          </cell>
          <cell r="B905" t="str">
            <v>INV-OPR-ESTOC</v>
          </cell>
          <cell r="C905" t="str">
            <v>Llibre</v>
          </cell>
          <cell r="D905" t="str">
            <v>BARCELONA TV. LLIBRE D'ESTIL</v>
          </cell>
          <cell r="E905">
            <v>114</v>
          </cell>
          <cell r="F905">
            <v>12.8735</v>
          </cell>
          <cell r="G905">
            <v>1467.58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114</v>
          </cell>
          <cell r="Q905">
            <v>1467.58</v>
          </cell>
          <cell r="R905">
            <v>12.8735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114</v>
          </cell>
          <cell r="AA905">
            <v>1467.58</v>
          </cell>
          <cell r="AB905">
            <v>113</v>
          </cell>
          <cell r="AC905">
            <v>1454.71</v>
          </cell>
          <cell r="AD905">
            <v>-1</v>
          </cell>
          <cell r="AE905">
            <v>-12.87</v>
          </cell>
          <cell r="AF905">
            <v>1</v>
          </cell>
        </row>
        <row r="906">
          <cell r="A906" t="str">
            <v>PID_00146886</v>
          </cell>
          <cell r="B906" t="str">
            <v>INV-OPR-ESTOC</v>
          </cell>
          <cell r="C906" t="str">
            <v>Paper</v>
          </cell>
          <cell r="D906" t="str">
            <v>TECNOLOGIA , MITHJANS I CULTURA : LES MEDIACIONS</v>
          </cell>
          <cell r="E906">
            <v>2</v>
          </cell>
          <cell r="F906">
            <v>2.6202000000000001</v>
          </cell>
          <cell r="G906">
            <v>5.24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2</v>
          </cell>
          <cell r="Q906">
            <v>5.24</v>
          </cell>
          <cell r="R906">
            <v>2.6202000000000001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2</v>
          </cell>
          <cell r="AA906">
            <v>5.24</v>
          </cell>
          <cell r="AB906">
            <v>2</v>
          </cell>
          <cell r="AC906">
            <v>5.24</v>
          </cell>
          <cell r="AD906">
            <v>0</v>
          </cell>
          <cell r="AE906">
            <v>0</v>
          </cell>
          <cell r="AF906">
            <v>0</v>
          </cell>
        </row>
        <row r="907">
          <cell r="A907" t="str">
            <v>PID_00146908</v>
          </cell>
          <cell r="B907" t="str">
            <v>INV-OPR-ESTOC</v>
          </cell>
          <cell r="C907" t="str">
            <v>PAPER</v>
          </cell>
          <cell r="D907" t="str">
            <v>FÍSICA II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</row>
        <row r="908">
          <cell r="A908" t="str">
            <v>PID_00146911</v>
          </cell>
          <cell r="B908" t="str">
            <v>INV-OPR-ESTOC</v>
          </cell>
          <cell r="C908" t="str">
            <v>PAPER</v>
          </cell>
          <cell r="D908" t="str">
            <v>FÍSICA II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</row>
        <row r="909">
          <cell r="A909" t="str">
            <v>PID_00146915</v>
          </cell>
          <cell r="B909" t="str">
            <v>INV-OPR-ESTOC</v>
          </cell>
          <cell r="C909" t="str">
            <v>Paper</v>
          </cell>
          <cell r="D909" t="str">
            <v>INTRODUCCIÓ A LA PUBLICITAT</v>
          </cell>
          <cell r="E909">
            <v>98</v>
          </cell>
          <cell r="F909">
            <v>5.1308999999999996</v>
          </cell>
          <cell r="G909">
            <v>502.82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1</v>
          </cell>
          <cell r="M909">
            <v>0</v>
          </cell>
          <cell r="N909">
            <v>0</v>
          </cell>
          <cell r="O909">
            <v>0</v>
          </cell>
          <cell r="P909">
            <v>99</v>
          </cell>
          <cell r="Q909">
            <v>502.82</v>
          </cell>
          <cell r="R909">
            <v>5.0789999999999997</v>
          </cell>
          <cell r="S909">
            <v>0</v>
          </cell>
          <cell r="T909">
            <v>1</v>
          </cell>
          <cell r="U909">
            <v>0</v>
          </cell>
          <cell r="V909">
            <v>0</v>
          </cell>
          <cell r="W909">
            <v>1</v>
          </cell>
          <cell r="X909">
            <v>1.0101010101010166E-2</v>
          </cell>
          <cell r="Y909">
            <v>5.08</v>
          </cell>
          <cell r="Z909">
            <v>98</v>
          </cell>
          <cell r="AA909">
            <v>497.74</v>
          </cell>
          <cell r="AB909">
            <v>98</v>
          </cell>
          <cell r="AC909">
            <v>497.74</v>
          </cell>
          <cell r="AD909">
            <v>0</v>
          </cell>
          <cell r="AE909">
            <v>0</v>
          </cell>
          <cell r="AF909">
            <v>0</v>
          </cell>
        </row>
        <row r="910">
          <cell r="A910" t="str">
            <v>PID_00146948</v>
          </cell>
          <cell r="B910" t="str">
            <v>INV-OPR-ESTOC</v>
          </cell>
          <cell r="C910" t="str">
            <v>Llibre</v>
          </cell>
          <cell r="D910" t="str">
            <v>INTRODUCCIÓN A LA AUDITORÍA FINANCIERA. TEORÍA Y CASOS PRÁCTICOS</v>
          </cell>
          <cell r="E910">
            <v>4</v>
          </cell>
          <cell r="F910">
            <v>25.182300000000001</v>
          </cell>
          <cell r="G910">
            <v>100.73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1</v>
          </cell>
          <cell r="M910">
            <v>0</v>
          </cell>
          <cell r="N910">
            <v>0</v>
          </cell>
          <cell r="O910">
            <v>0</v>
          </cell>
          <cell r="P910">
            <v>5</v>
          </cell>
          <cell r="Q910">
            <v>100.73</v>
          </cell>
          <cell r="R910">
            <v>20.145800000000001</v>
          </cell>
          <cell r="S910">
            <v>0</v>
          </cell>
          <cell r="T910">
            <v>1</v>
          </cell>
          <cell r="U910">
            <v>0</v>
          </cell>
          <cell r="V910">
            <v>0</v>
          </cell>
          <cell r="W910">
            <v>1</v>
          </cell>
          <cell r="X910">
            <v>0.2</v>
          </cell>
          <cell r="Y910">
            <v>20.149999999999999</v>
          </cell>
          <cell r="Z910">
            <v>4</v>
          </cell>
          <cell r="AA910">
            <v>80.58</v>
          </cell>
          <cell r="AB910">
            <v>4</v>
          </cell>
          <cell r="AC910">
            <v>80.58</v>
          </cell>
          <cell r="AD910">
            <v>0</v>
          </cell>
          <cell r="AE910">
            <v>0</v>
          </cell>
          <cell r="AF910">
            <v>0</v>
          </cell>
        </row>
        <row r="911">
          <cell r="A911" t="str">
            <v>PID_00146983</v>
          </cell>
          <cell r="B911" t="str">
            <v>INV-OPR-ESTOC</v>
          </cell>
          <cell r="C911" t="str">
            <v>Llibre</v>
          </cell>
          <cell r="D911" t="str">
            <v>LOS SISTEMAS DE INFORMACIÓN EN LA EMPRESA ACTUAL: ASPECTOS ESTRATÉGICOS Y ALTERNATIVAS TÁCTICAS</v>
          </cell>
          <cell r="E911">
            <v>49</v>
          </cell>
          <cell r="F911">
            <v>20.12</v>
          </cell>
          <cell r="G911">
            <v>985.88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49</v>
          </cell>
          <cell r="Q911">
            <v>985.88</v>
          </cell>
          <cell r="R911">
            <v>20.12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49</v>
          </cell>
          <cell r="AA911">
            <v>985.88</v>
          </cell>
          <cell r="AB911">
            <v>49</v>
          </cell>
          <cell r="AC911">
            <v>985.88</v>
          </cell>
          <cell r="AD911">
            <v>0</v>
          </cell>
          <cell r="AE911">
            <v>0</v>
          </cell>
          <cell r="AF911">
            <v>0</v>
          </cell>
        </row>
        <row r="912">
          <cell r="A912" t="str">
            <v>PID_00147027</v>
          </cell>
          <cell r="B912" t="str">
            <v>INV-OPR-ESTOC</v>
          </cell>
          <cell r="C912" t="str">
            <v>Paper</v>
          </cell>
          <cell r="D912" t="str">
            <v>COMPETENCIAS PARA LA DIRECCIÓN DE EQUIPOS</v>
          </cell>
          <cell r="E912">
            <v>4</v>
          </cell>
          <cell r="F912">
            <v>4.8912000000000004</v>
          </cell>
          <cell r="G912">
            <v>19.559999999999999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2</v>
          </cell>
          <cell r="M912">
            <v>0</v>
          </cell>
          <cell r="N912">
            <v>0</v>
          </cell>
          <cell r="O912">
            <v>0</v>
          </cell>
          <cell r="P912">
            <v>6</v>
          </cell>
          <cell r="Q912">
            <v>19.559999999999999</v>
          </cell>
          <cell r="R912">
            <v>3.2608000000000001</v>
          </cell>
          <cell r="S912">
            <v>0</v>
          </cell>
          <cell r="T912">
            <v>2</v>
          </cell>
          <cell r="U912">
            <v>0</v>
          </cell>
          <cell r="V912">
            <v>0</v>
          </cell>
          <cell r="W912">
            <v>2</v>
          </cell>
          <cell r="X912">
            <v>0.33333333333333304</v>
          </cell>
          <cell r="Y912">
            <v>6.52</v>
          </cell>
          <cell r="Z912">
            <v>4</v>
          </cell>
          <cell r="AA912">
            <v>13.04</v>
          </cell>
          <cell r="AB912">
            <v>4</v>
          </cell>
          <cell r="AC912">
            <v>13.04</v>
          </cell>
          <cell r="AD912">
            <v>0</v>
          </cell>
          <cell r="AE912">
            <v>0</v>
          </cell>
          <cell r="AF912">
            <v>0</v>
          </cell>
        </row>
        <row r="913">
          <cell r="A913" t="str">
            <v>PID_00147260</v>
          </cell>
          <cell r="B913" t="str">
            <v>INV-OPR-ESTOC</v>
          </cell>
          <cell r="C913" t="str">
            <v>Paper</v>
          </cell>
          <cell r="D913" t="str">
            <v>LECTURES POESIA CATALANA ACTUAL</v>
          </cell>
          <cell r="E913">
            <v>2</v>
          </cell>
          <cell r="F913">
            <v>6.8803000000000001</v>
          </cell>
          <cell r="G913">
            <v>13.76</v>
          </cell>
          <cell r="H913">
            <v>0</v>
          </cell>
          <cell r="I913">
            <v>0</v>
          </cell>
          <cell r="J913">
            <v>0</v>
          </cell>
          <cell r="K913">
            <v>28</v>
          </cell>
          <cell r="L913">
            <v>0</v>
          </cell>
          <cell r="M913">
            <v>28</v>
          </cell>
          <cell r="N913">
            <v>244.67</v>
          </cell>
          <cell r="O913">
            <v>8.7380999999999993</v>
          </cell>
          <cell r="P913">
            <v>30</v>
          </cell>
          <cell r="Q913">
            <v>258.43</v>
          </cell>
          <cell r="R913">
            <v>8.6143000000000001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30</v>
          </cell>
          <cell r="AA913">
            <v>258.43</v>
          </cell>
          <cell r="AB913">
            <v>30</v>
          </cell>
          <cell r="AC913">
            <v>258.43</v>
          </cell>
          <cell r="AD913">
            <v>0</v>
          </cell>
          <cell r="AE913">
            <v>0</v>
          </cell>
          <cell r="AF913">
            <v>0</v>
          </cell>
        </row>
        <row r="914">
          <cell r="A914" t="str">
            <v>PID_00147261</v>
          </cell>
          <cell r="B914" t="str">
            <v>INV-OPR-ESTOC</v>
          </cell>
          <cell r="C914" t="str">
            <v>Dvd</v>
          </cell>
          <cell r="D914" t="str">
            <v xml:space="preserve">TECNOLOGÍAS DEL LENGUAJE </v>
          </cell>
          <cell r="E914">
            <v>84</v>
          </cell>
          <cell r="F914">
            <v>2.79</v>
          </cell>
          <cell r="G914">
            <v>234.36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84</v>
          </cell>
          <cell r="Q914">
            <v>234.36</v>
          </cell>
          <cell r="R914">
            <v>2.79</v>
          </cell>
          <cell r="S914">
            <v>0</v>
          </cell>
          <cell r="T914">
            <v>6</v>
          </cell>
          <cell r="U914">
            <v>0</v>
          </cell>
          <cell r="V914">
            <v>0</v>
          </cell>
          <cell r="W914">
            <v>6</v>
          </cell>
          <cell r="X914">
            <v>7.1428571428571397E-2</v>
          </cell>
          <cell r="Y914">
            <v>16.739999999999998</v>
          </cell>
          <cell r="Z914">
            <v>78</v>
          </cell>
          <cell r="AA914">
            <v>217.62</v>
          </cell>
          <cell r="AB914">
            <v>78</v>
          </cell>
          <cell r="AC914">
            <v>217.62</v>
          </cell>
          <cell r="AD914">
            <v>0</v>
          </cell>
          <cell r="AE914">
            <v>0</v>
          </cell>
          <cell r="AF914">
            <v>0</v>
          </cell>
        </row>
        <row r="915">
          <cell r="A915" t="str">
            <v>PID_00147262</v>
          </cell>
          <cell r="B915" t="str">
            <v>INV-OPR-ESTOC</v>
          </cell>
          <cell r="C915" t="str">
            <v>Dvd</v>
          </cell>
          <cell r="D915" t="str">
            <v>GESTIÓN DE PROYECTOS DE TRADUCCIÓN</v>
          </cell>
          <cell r="E915">
            <v>16</v>
          </cell>
          <cell r="F915">
            <v>2.8050000000000002</v>
          </cell>
          <cell r="G915">
            <v>44.88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16</v>
          </cell>
          <cell r="Q915">
            <v>44.88</v>
          </cell>
          <cell r="R915">
            <v>2.8050000000000002</v>
          </cell>
          <cell r="S915">
            <v>0</v>
          </cell>
          <cell r="T915">
            <v>1</v>
          </cell>
          <cell r="U915">
            <v>0</v>
          </cell>
          <cell r="V915">
            <v>0</v>
          </cell>
          <cell r="W915">
            <v>1</v>
          </cell>
          <cell r="X915">
            <v>6.25E-2</v>
          </cell>
          <cell r="Y915">
            <v>2.8</v>
          </cell>
          <cell r="Z915">
            <v>15</v>
          </cell>
          <cell r="AA915">
            <v>42.08</v>
          </cell>
          <cell r="AB915">
            <v>15</v>
          </cell>
          <cell r="AC915">
            <v>42.08</v>
          </cell>
          <cell r="AD915">
            <v>0</v>
          </cell>
          <cell r="AE915">
            <v>0</v>
          </cell>
          <cell r="AF915">
            <v>0</v>
          </cell>
        </row>
        <row r="916">
          <cell r="A916" t="str">
            <v>PID_00147263</v>
          </cell>
          <cell r="B916" t="str">
            <v>INV-OPR-ESTOC</v>
          </cell>
          <cell r="C916" t="str">
            <v>Cd-Rom</v>
          </cell>
          <cell r="D916" t="str">
            <v>GESTIÓ DE PROJECTES DE TRADUCCIÓ</v>
          </cell>
          <cell r="E916">
            <v>8</v>
          </cell>
          <cell r="F916">
            <v>2.9449999999999998</v>
          </cell>
          <cell r="G916">
            <v>23.56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8</v>
          </cell>
          <cell r="Q916">
            <v>23.56</v>
          </cell>
          <cell r="R916">
            <v>2.9449999999999998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8</v>
          </cell>
          <cell r="AA916">
            <v>23.56</v>
          </cell>
          <cell r="AB916">
            <v>8</v>
          </cell>
          <cell r="AC916">
            <v>23.56</v>
          </cell>
          <cell r="AD916">
            <v>0</v>
          </cell>
          <cell r="AE916">
            <v>0</v>
          </cell>
          <cell r="AF916">
            <v>0</v>
          </cell>
        </row>
        <row r="917">
          <cell r="A917" t="str">
            <v>PID_00147264</v>
          </cell>
          <cell r="B917" t="str">
            <v>INV-OPR-ESTOC</v>
          </cell>
          <cell r="C917" t="str">
            <v>Dvd</v>
          </cell>
          <cell r="D917" t="str">
            <v>TRADUCCIÓN Y TECNOLOGÍAS: PROCESOS, HERRAMIENTAS Y</v>
          </cell>
          <cell r="E917">
            <v>4</v>
          </cell>
          <cell r="F917">
            <v>2.8050000000000002</v>
          </cell>
          <cell r="G917">
            <v>11.22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4</v>
          </cell>
          <cell r="Q917">
            <v>11.22</v>
          </cell>
          <cell r="R917">
            <v>2.8050000000000002</v>
          </cell>
          <cell r="S917">
            <v>0</v>
          </cell>
          <cell r="T917">
            <v>1</v>
          </cell>
          <cell r="U917">
            <v>0</v>
          </cell>
          <cell r="V917">
            <v>0</v>
          </cell>
          <cell r="W917">
            <v>1</v>
          </cell>
          <cell r="X917">
            <v>0.25</v>
          </cell>
          <cell r="Y917">
            <v>2.8</v>
          </cell>
          <cell r="Z917">
            <v>3</v>
          </cell>
          <cell r="AA917">
            <v>8.42</v>
          </cell>
          <cell r="AB917">
            <v>3</v>
          </cell>
          <cell r="AC917">
            <v>8.42</v>
          </cell>
          <cell r="AD917">
            <v>0</v>
          </cell>
          <cell r="AE917">
            <v>0</v>
          </cell>
          <cell r="AF917">
            <v>0</v>
          </cell>
        </row>
        <row r="918">
          <cell r="A918" t="str">
            <v>PID_00147265</v>
          </cell>
          <cell r="B918" t="str">
            <v>INV-OPR-ESTOC</v>
          </cell>
          <cell r="C918" t="str">
            <v>Dvd</v>
          </cell>
          <cell r="D918" t="str">
            <v>TRADUCCIÓ I TECNOLOGIES: PROCESSOS, EINES I RECURS</v>
          </cell>
          <cell r="E918">
            <v>8</v>
          </cell>
          <cell r="F918">
            <v>2.9449999999999998</v>
          </cell>
          <cell r="G918">
            <v>23.56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8</v>
          </cell>
          <cell r="Q918">
            <v>23.56</v>
          </cell>
          <cell r="R918">
            <v>2.9449999999999998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8</v>
          </cell>
          <cell r="AA918">
            <v>23.56</v>
          </cell>
          <cell r="AB918">
            <v>8</v>
          </cell>
          <cell r="AC918">
            <v>23.56</v>
          </cell>
          <cell r="AD918">
            <v>0</v>
          </cell>
          <cell r="AE918">
            <v>0</v>
          </cell>
          <cell r="AF918">
            <v>0</v>
          </cell>
        </row>
        <row r="919">
          <cell r="A919" t="str">
            <v>PID_00147289</v>
          </cell>
          <cell r="B919" t="str">
            <v>INV-OPR-ESTOC</v>
          </cell>
          <cell r="C919" t="str">
            <v>Paper</v>
          </cell>
          <cell r="D919" t="str">
            <v>NOVES TENDÈNCIES DEL DRET ADMINISTRATIU</v>
          </cell>
          <cell r="E919">
            <v>11</v>
          </cell>
          <cell r="F919">
            <v>8.3384</v>
          </cell>
          <cell r="G919">
            <v>91.72</v>
          </cell>
          <cell r="H919">
            <v>0</v>
          </cell>
          <cell r="I919">
            <v>0</v>
          </cell>
          <cell r="J919">
            <v>0</v>
          </cell>
          <cell r="K919">
            <v>30</v>
          </cell>
          <cell r="L919">
            <v>0</v>
          </cell>
          <cell r="M919">
            <v>30</v>
          </cell>
          <cell r="N919">
            <v>253.9</v>
          </cell>
          <cell r="O919">
            <v>8.4633000000000003</v>
          </cell>
          <cell r="P919">
            <v>41</v>
          </cell>
          <cell r="Q919">
            <v>345.62</v>
          </cell>
          <cell r="R919">
            <v>8.4298000000000002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41</v>
          </cell>
          <cell r="AA919">
            <v>345.62</v>
          </cell>
          <cell r="AB919">
            <v>41</v>
          </cell>
          <cell r="AC919">
            <v>345.62</v>
          </cell>
          <cell r="AD919">
            <v>0</v>
          </cell>
          <cell r="AE919">
            <v>0</v>
          </cell>
          <cell r="AF919">
            <v>0</v>
          </cell>
        </row>
        <row r="920">
          <cell r="A920" t="str">
            <v>PID_00147302</v>
          </cell>
          <cell r="B920" t="str">
            <v>INV-OPR-ESTOC</v>
          </cell>
          <cell r="C920" t="str">
            <v>Paper</v>
          </cell>
          <cell r="D920" t="str">
            <v>FUNDAMENTOS DE RECURSOS HUMANOS</v>
          </cell>
          <cell r="E920">
            <v>1</v>
          </cell>
          <cell r="F920">
            <v>4.3470000000000004</v>
          </cell>
          <cell r="G920">
            <v>4.3499999999999996</v>
          </cell>
          <cell r="H920">
            <v>0</v>
          </cell>
          <cell r="I920">
            <v>4</v>
          </cell>
          <cell r="J920">
            <v>0</v>
          </cell>
          <cell r="K920">
            <v>0</v>
          </cell>
          <cell r="L920">
            <v>0</v>
          </cell>
          <cell r="M920">
            <v>4</v>
          </cell>
          <cell r="N920">
            <v>17.899999999999999</v>
          </cell>
          <cell r="O920">
            <v>4.4748999999999999</v>
          </cell>
          <cell r="P920">
            <v>5</v>
          </cell>
          <cell r="Q920">
            <v>22.25</v>
          </cell>
          <cell r="R920">
            <v>4.4493</v>
          </cell>
          <cell r="S920">
            <v>0</v>
          </cell>
          <cell r="T920">
            <v>2</v>
          </cell>
          <cell r="U920">
            <v>1</v>
          </cell>
          <cell r="V920">
            <v>0</v>
          </cell>
          <cell r="W920">
            <v>3</v>
          </cell>
          <cell r="X920">
            <v>0.6</v>
          </cell>
          <cell r="Y920">
            <v>13.35</v>
          </cell>
          <cell r="Z920">
            <v>2</v>
          </cell>
          <cell r="AA920">
            <v>8.9</v>
          </cell>
          <cell r="AB920">
            <v>2</v>
          </cell>
          <cell r="AC920">
            <v>8.9</v>
          </cell>
          <cell r="AD920">
            <v>0</v>
          </cell>
          <cell r="AE920">
            <v>0</v>
          </cell>
          <cell r="AF920">
            <v>0</v>
          </cell>
        </row>
        <row r="921">
          <cell r="A921" t="str">
            <v>PID_00147320</v>
          </cell>
          <cell r="B921" t="str">
            <v>INV-OPR-ESTOC</v>
          </cell>
          <cell r="C921" t="str">
            <v>Paper</v>
          </cell>
          <cell r="D921" t="str">
            <v>ORGANIZACIÓN DEL TRABAJO Y NUEVAS PRÁCTICAS DE RECURSOS HUMANOS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</row>
        <row r="922">
          <cell r="A922" t="str">
            <v>PID_00147338</v>
          </cell>
          <cell r="B922" t="str">
            <v>INV-OPR-ESTOC</v>
          </cell>
          <cell r="C922" t="str">
            <v>Paper</v>
          </cell>
          <cell r="D922" t="str">
            <v>PROCESOS DE GESTIÓN Y ADMINISTRACIÓN DE RECURSOS HUMANOS</v>
          </cell>
          <cell r="E922">
            <v>40</v>
          </cell>
          <cell r="F922">
            <v>7.0625999999999998</v>
          </cell>
          <cell r="G922">
            <v>282.5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1</v>
          </cell>
          <cell r="M922">
            <v>0</v>
          </cell>
          <cell r="N922">
            <v>0</v>
          </cell>
          <cell r="O922">
            <v>0</v>
          </cell>
          <cell r="P922">
            <v>41</v>
          </cell>
          <cell r="Q922">
            <v>282.5</v>
          </cell>
          <cell r="R922">
            <v>6.8902999999999999</v>
          </cell>
          <cell r="S922">
            <v>0</v>
          </cell>
          <cell r="T922">
            <v>2</v>
          </cell>
          <cell r="U922">
            <v>1</v>
          </cell>
          <cell r="V922">
            <v>0</v>
          </cell>
          <cell r="W922">
            <v>3</v>
          </cell>
          <cell r="X922">
            <v>7.3170731707317138E-2</v>
          </cell>
          <cell r="Y922">
            <v>20.67</v>
          </cell>
          <cell r="Z922">
            <v>38</v>
          </cell>
          <cell r="AA922">
            <v>261.83</v>
          </cell>
          <cell r="AB922">
            <v>38</v>
          </cell>
          <cell r="AC922">
            <v>261.83</v>
          </cell>
          <cell r="AD922">
            <v>0</v>
          </cell>
          <cell r="AE922">
            <v>0</v>
          </cell>
          <cell r="AF922">
            <v>0</v>
          </cell>
        </row>
        <row r="923">
          <cell r="A923" t="str">
            <v>PID_00147359</v>
          </cell>
          <cell r="B923" t="str">
            <v>INV-OPR-ESTOC</v>
          </cell>
          <cell r="C923" t="str">
            <v>Paper</v>
          </cell>
          <cell r="D923" t="str">
            <v>COMPETENCIAS DIRECTIVAS PERSONALES E INTERPERSONALES</v>
          </cell>
          <cell r="E923">
            <v>3</v>
          </cell>
          <cell r="F923">
            <v>2.0024999999999999</v>
          </cell>
          <cell r="G923">
            <v>6.01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1</v>
          </cell>
          <cell r="M923">
            <v>0</v>
          </cell>
          <cell r="N923">
            <v>0</v>
          </cell>
          <cell r="O923">
            <v>0</v>
          </cell>
          <cell r="P923">
            <v>4</v>
          </cell>
          <cell r="Q923">
            <v>6.01</v>
          </cell>
          <cell r="R923">
            <v>1.5019</v>
          </cell>
          <cell r="S923">
            <v>0</v>
          </cell>
          <cell r="T923">
            <v>2</v>
          </cell>
          <cell r="U923">
            <v>0</v>
          </cell>
          <cell r="V923">
            <v>0</v>
          </cell>
          <cell r="W923">
            <v>2</v>
          </cell>
          <cell r="X923">
            <v>0.5</v>
          </cell>
          <cell r="Y923">
            <v>3</v>
          </cell>
          <cell r="Z923">
            <v>2</v>
          </cell>
          <cell r="AA923">
            <v>3</v>
          </cell>
          <cell r="AB923">
            <v>2</v>
          </cell>
          <cell r="AC923">
            <v>3</v>
          </cell>
          <cell r="AD923">
            <v>0</v>
          </cell>
          <cell r="AE923">
            <v>0</v>
          </cell>
          <cell r="AF923">
            <v>0</v>
          </cell>
        </row>
        <row r="924">
          <cell r="A924" t="str">
            <v>PID_00147371</v>
          </cell>
          <cell r="B924" t="str">
            <v>INV-OPR-ESTOC</v>
          </cell>
          <cell r="C924" t="str">
            <v>Paper</v>
          </cell>
          <cell r="D924" t="str">
            <v>COMPETENCIAS Y  TÉCNICAS DE COMUNICACIÓN</v>
          </cell>
          <cell r="E924">
            <v>41</v>
          </cell>
          <cell r="F924">
            <v>5.3860000000000001</v>
          </cell>
          <cell r="G924">
            <v>220.83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3</v>
          </cell>
          <cell r="M924">
            <v>0</v>
          </cell>
          <cell r="N924">
            <v>0</v>
          </cell>
          <cell r="O924">
            <v>0</v>
          </cell>
          <cell r="P924">
            <v>44</v>
          </cell>
          <cell r="Q924">
            <v>220.83</v>
          </cell>
          <cell r="R924">
            <v>5.0187999999999997</v>
          </cell>
          <cell r="S924">
            <v>0</v>
          </cell>
          <cell r="T924">
            <v>2</v>
          </cell>
          <cell r="U924">
            <v>0</v>
          </cell>
          <cell r="V924">
            <v>0</v>
          </cell>
          <cell r="W924">
            <v>2</v>
          </cell>
          <cell r="X924">
            <v>4.5454545454545414E-2</v>
          </cell>
          <cell r="Y924">
            <v>10.039999999999999</v>
          </cell>
          <cell r="Z924">
            <v>42</v>
          </cell>
          <cell r="AA924">
            <v>210.79</v>
          </cell>
          <cell r="AB924">
            <v>42</v>
          </cell>
          <cell r="AC924">
            <v>210.79</v>
          </cell>
          <cell r="AD924">
            <v>0</v>
          </cell>
          <cell r="AE924">
            <v>0</v>
          </cell>
          <cell r="AF924">
            <v>0</v>
          </cell>
        </row>
        <row r="925">
          <cell r="A925" t="str">
            <v>PID_00147386</v>
          </cell>
          <cell r="B925" t="str">
            <v>INV-OPR-ESTOC</v>
          </cell>
          <cell r="C925" t="str">
            <v>Paper</v>
          </cell>
          <cell r="D925" t="str">
            <v>PRINCIPIOS BÁSICOS DE TECNOLOGÍA SANITARIA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</row>
        <row r="926">
          <cell r="A926" t="str">
            <v>PID_00147407</v>
          </cell>
          <cell r="B926" t="str">
            <v>INV-OPR-ESTOC</v>
          </cell>
          <cell r="C926" t="str">
            <v>Paper</v>
          </cell>
          <cell r="D926" t="str">
            <v>DRET DE LES ACTIVITATS TURÍSTIQUES</v>
          </cell>
          <cell r="E926">
            <v>53</v>
          </cell>
          <cell r="F926">
            <v>6.8438999999999997</v>
          </cell>
          <cell r="G926">
            <v>362.73</v>
          </cell>
          <cell r="H926">
            <v>0</v>
          </cell>
          <cell r="I926">
            <v>0</v>
          </cell>
          <cell r="J926">
            <v>0</v>
          </cell>
          <cell r="K926">
            <v>70</v>
          </cell>
          <cell r="L926">
            <v>1</v>
          </cell>
          <cell r="M926">
            <v>70</v>
          </cell>
          <cell r="N926">
            <v>486.26</v>
          </cell>
          <cell r="O926">
            <v>6.9465000000000003</v>
          </cell>
          <cell r="P926">
            <v>124</v>
          </cell>
          <cell r="Q926">
            <v>848.98</v>
          </cell>
          <cell r="R926">
            <v>6.8465999999999996</v>
          </cell>
          <cell r="S926">
            <v>0</v>
          </cell>
          <cell r="T926">
            <v>0</v>
          </cell>
          <cell r="U926">
            <v>10</v>
          </cell>
          <cell r="V926">
            <v>0</v>
          </cell>
          <cell r="W926">
            <v>10</v>
          </cell>
          <cell r="X926">
            <v>8.0645161290322509E-2</v>
          </cell>
          <cell r="Y926">
            <v>68.47</v>
          </cell>
          <cell r="Z926">
            <v>114</v>
          </cell>
          <cell r="AA926">
            <v>780.52</v>
          </cell>
          <cell r="AB926">
            <v>116</v>
          </cell>
          <cell r="AC926">
            <v>794.21</v>
          </cell>
          <cell r="AD926">
            <v>2</v>
          </cell>
          <cell r="AE926">
            <v>13.69</v>
          </cell>
          <cell r="AF926">
            <v>2</v>
          </cell>
        </row>
        <row r="927">
          <cell r="A927" t="str">
            <v>PID_00147428</v>
          </cell>
          <cell r="B927" t="str">
            <v>INV-OPR-ESTOC</v>
          </cell>
          <cell r="C927" t="str">
            <v>Paper</v>
          </cell>
          <cell r="D927" t="str">
            <v>DERECHO DE LAS ACTIVIDADES TURÍSTICAS</v>
          </cell>
          <cell r="E927">
            <v>39</v>
          </cell>
          <cell r="F927">
            <v>7.0990000000000002</v>
          </cell>
          <cell r="G927">
            <v>276.86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39</v>
          </cell>
          <cell r="Q927">
            <v>276.86</v>
          </cell>
          <cell r="R927">
            <v>7.0990000000000002</v>
          </cell>
          <cell r="S927">
            <v>0</v>
          </cell>
          <cell r="T927">
            <v>0</v>
          </cell>
          <cell r="U927">
            <v>10</v>
          </cell>
          <cell r="V927">
            <v>0</v>
          </cell>
          <cell r="W927">
            <v>10</v>
          </cell>
          <cell r="X927">
            <v>0.25641025641025594</v>
          </cell>
          <cell r="Y927">
            <v>70.989999999999995</v>
          </cell>
          <cell r="Z927">
            <v>29</v>
          </cell>
          <cell r="AA927">
            <v>205.87</v>
          </cell>
          <cell r="AB927">
            <v>29</v>
          </cell>
          <cell r="AC927">
            <v>205.87</v>
          </cell>
          <cell r="AD927">
            <v>0</v>
          </cell>
          <cell r="AE927">
            <v>0</v>
          </cell>
          <cell r="AF927">
            <v>0</v>
          </cell>
        </row>
        <row r="928">
          <cell r="A928" t="str">
            <v>PID_00147452</v>
          </cell>
          <cell r="B928" t="str">
            <v>INV-OPR-ESTOC</v>
          </cell>
          <cell r="C928" t="str">
            <v>Paper</v>
          </cell>
          <cell r="D928" t="str">
            <v>METODOLOGIA JURÍDICA</v>
          </cell>
          <cell r="E928">
            <v>38</v>
          </cell>
          <cell r="F928">
            <v>3.3085</v>
          </cell>
          <cell r="G928">
            <v>125.72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1</v>
          </cell>
          <cell r="M928">
            <v>0</v>
          </cell>
          <cell r="N928">
            <v>0</v>
          </cell>
          <cell r="O928">
            <v>0</v>
          </cell>
          <cell r="P928">
            <v>39</v>
          </cell>
          <cell r="Q928">
            <v>125.72</v>
          </cell>
          <cell r="R928">
            <v>3.2237</v>
          </cell>
          <cell r="S928">
            <v>0</v>
          </cell>
          <cell r="T928">
            <v>0</v>
          </cell>
          <cell r="U928">
            <v>2</v>
          </cell>
          <cell r="V928">
            <v>0</v>
          </cell>
          <cell r="W928">
            <v>2</v>
          </cell>
          <cell r="X928">
            <v>5.1282051282051322E-2</v>
          </cell>
          <cell r="Y928">
            <v>6.45</v>
          </cell>
          <cell r="Z928">
            <v>37</v>
          </cell>
          <cell r="AA928">
            <v>119.28</v>
          </cell>
          <cell r="AB928">
            <v>37</v>
          </cell>
          <cell r="AC928">
            <v>119.28</v>
          </cell>
          <cell r="AD928">
            <v>0</v>
          </cell>
          <cell r="AE928">
            <v>0</v>
          </cell>
          <cell r="AF928">
            <v>0</v>
          </cell>
        </row>
        <row r="929">
          <cell r="A929" t="str">
            <v>PID_00147455</v>
          </cell>
          <cell r="B929" t="str">
            <v>INV-OPR-ESTOC</v>
          </cell>
          <cell r="C929" t="str">
            <v>Paper</v>
          </cell>
          <cell r="D929" t="str">
            <v>METODOLOGÍA JURÍDICA</v>
          </cell>
          <cell r="E929">
            <v>35</v>
          </cell>
          <cell r="F929">
            <v>3.3814000000000002</v>
          </cell>
          <cell r="G929">
            <v>118.35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35</v>
          </cell>
          <cell r="Q929">
            <v>118.35</v>
          </cell>
          <cell r="R929">
            <v>3.3814000000000002</v>
          </cell>
          <cell r="S929">
            <v>0</v>
          </cell>
          <cell r="T929">
            <v>0</v>
          </cell>
          <cell r="U929">
            <v>2</v>
          </cell>
          <cell r="V929">
            <v>0</v>
          </cell>
          <cell r="W929">
            <v>2</v>
          </cell>
          <cell r="X929">
            <v>5.7142857142857162E-2</v>
          </cell>
          <cell r="Y929">
            <v>6.76</v>
          </cell>
          <cell r="Z929">
            <v>33</v>
          </cell>
          <cell r="AA929">
            <v>111.59</v>
          </cell>
          <cell r="AB929">
            <v>33</v>
          </cell>
          <cell r="AC929">
            <v>111.59</v>
          </cell>
          <cell r="AD929">
            <v>0</v>
          </cell>
          <cell r="AE929">
            <v>0</v>
          </cell>
          <cell r="AF929">
            <v>0</v>
          </cell>
        </row>
        <row r="930">
          <cell r="A930" t="str">
            <v>PID_00147484</v>
          </cell>
          <cell r="B930" t="str">
            <v>INV-OPR-ESTOC</v>
          </cell>
          <cell r="C930" t="str">
            <v>Paper</v>
          </cell>
          <cell r="D930" t="str">
            <v>DRET PROCESSAL II</v>
          </cell>
          <cell r="E930">
            <v>2</v>
          </cell>
          <cell r="F930">
            <v>8.8849</v>
          </cell>
          <cell r="G930">
            <v>17.77</v>
          </cell>
          <cell r="H930">
            <v>0</v>
          </cell>
          <cell r="I930">
            <v>0</v>
          </cell>
          <cell r="J930">
            <v>10</v>
          </cell>
          <cell r="K930">
            <v>0</v>
          </cell>
          <cell r="L930">
            <v>2</v>
          </cell>
          <cell r="M930">
            <v>10</v>
          </cell>
          <cell r="N930">
            <v>88.85</v>
          </cell>
          <cell r="O930">
            <v>8.8850999999999996</v>
          </cell>
          <cell r="P930">
            <v>14</v>
          </cell>
          <cell r="Q930">
            <v>106.62</v>
          </cell>
          <cell r="R930">
            <v>7.6158000000000001</v>
          </cell>
          <cell r="S930">
            <v>0</v>
          </cell>
          <cell r="T930">
            <v>2</v>
          </cell>
          <cell r="U930">
            <v>8</v>
          </cell>
          <cell r="V930">
            <v>0</v>
          </cell>
          <cell r="W930">
            <v>10</v>
          </cell>
          <cell r="X930">
            <v>0.71428571428571397</v>
          </cell>
          <cell r="Y930">
            <v>76.16</v>
          </cell>
          <cell r="Z930">
            <v>4</v>
          </cell>
          <cell r="AA930">
            <v>30.46</v>
          </cell>
          <cell r="AB930">
            <v>3</v>
          </cell>
          <cell r="AC930">
            <v>22.85</v>
          </cell>
          <cell r="AD930">
            <v>-1</v>
          </cell>
          <cell r="AE930">
            <v>-7.62</v>
          </cell>
          <cell r="AF930">
            <v>1</v>
          </cell>
        </row>
        <row r="931">
          <cell r="A931" t="str">
            <v>PID_00147487</v>
          </cell>
          <cell r="B931" t="str">
            <v>INV-OPR-ESTOC</v>
          </cell>
          <cell r="C931" t="str">
            <v>Paper</v>
          </cell>
          <cell r="D931" t="str">
            <v>DERECHO PROCESAL II</v>
          </cell>
          <cell r="E931">
            <v>64</v>
          </cell>
          <cell r="F931">
            <v>9.0670999999999999</v>
          </cell>
          <cell r="G931">
            <v>580.29999999999995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64</v>
          </cell>
          <cell r="Q931">
            <v>580.29999999999995</v>
          </cell>
          <cell r="R931">
            <v>9.0670999999999999</v>
          </cell>
          <cell r="S931">
            <v>0</v>
          </cell>
          <cell r="T931">
            <v>2</v>
          </cell>
          <cell r="U931">
            <v>6</v>
          </cell>
          <cell r="V931">
            <v>0</v>
          </cell>
          <cell r="W931">
            <v>8</v>
          </cell>
          <cell r="X931">
            <v>0.125</v>
          </cell>
          <cell r="Y931">
            <v>72.540000000000006</v>
          </cell>
          <cell r="Z931">
            <v>56</v>
          </cell>
          <cell r="AA931">
            <v>507.76</v>
          </cell>
          <cell r="AB931">
            <v>56</v>
          </cell>
          <cell r="AC931">
            <v>507.76</v>
          </cell>
          <cell r="AD931">
            <v>0</v>
          </cell>
          <cell r="AE931">
            <v>0</v>
          </cell>
          <cell r="AF931">
            <v>0</v>
          </cell>
        </row>
        <row r="932">
          <cell r="A932" t="str">
            <v>PID_00147490</v>
          </cell>
          <cell r="B932" t="str">
            <v>INV-OPR-ESTOC</v>
          </cell>
          <cell r="C932" t="str">
            <v>Paper</v>
          </cell>
          <cell r="D932" t="str">
            <v>DRET DE LA FUNCIÓ PÚBLICA</v>
          </cell>
          <cell r="E932">
            <v>118</v>
          </cell>
          <cell r="F932">
            <v>7.9737</v>
          </cell>
          <cell r="G932">
            <v>940.9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2</v>
          </cell>
          <cell r="M932">
            <v>0</v>
          </cell>
          <cell r="N932">
            <v>0</v>
          </cell>
          <cell r="O932">
            <v>0</v>
          </cell>
          <cell r="P932">
            <v>120</v>
          </cell>
          <cell r="Q932">
            <v>940.9</v>
          </cell>
          <cell r="R932">
            <v>7.8407999999999998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120</v>
          </cell>
          <cell r="AA932">
            <v>940.9</v>
          </cell>
          <cell r="AB932">
            <v>120</v>
          </cell>
          <cell r="AC932">
            <v>940.9</v>
          </cell>
          <cell r="AD932">
            <v>0</v>
          </cell>
          <cell r="AE932">
            <v>0</v>
          </cell>
          <cell r="AF932">
            <v>0</v>
          </cell>
        </row>
        <row r="933">
          <cell r="A933" t="str">
            <v>PID_00147493</v>
          </cell>
          <cell r="B933" t="str">
            <v>INV-OPR-ESTOC</v>
          </cell>
          <cell r="C933" t="str">
            <v>Paper</v>
          </cell>
          <cell r="D933" t="str">
            <v>DERECHO DE LA FUNCIÓN PÚBLICA</v>
          </cell>
          <cell r="E933">
            <v>3</v>
          </cell>
          <cell r="F933">
            <v>6.2606999999999999</v>
          </cell>
          <cell r="G933">
            <v>18.78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3</v>
          </cell>
          <cell r="Q933">
            <v>18.78</v>
          </cell>
          <cell r="R933">
            <v>6.2606999999999999</v>
          </cell>
          <cell r="S933">
            <v>0</v>
          </cell>
          <cell r="T933">
            <v>1</v>
          </cell>
          <cell r="U933">
            <v>0</v>
          </cell>
          <cell r="V933">
            <v>0</v>
          </cell>
          <cell r="W933">
            <v>1</v>
          </cell>
          <cell r="X933">
            <v>0.33333333333333304</v>
          </cell>
          <cell r="Y933">
            <v>6.26</v>
          </cell>
          <cell r="Z933">
            <v>2</v>
          </cell>
          <cell r="AA933">
            <v>12.52</v>
          </cell>
          <cell r="AB933">
            <v>2</v>
          </cell>
          <cell r="AC933">
            <v>12.52</v>
          </cell>
          <cell r="AD933">
            <v>0</v>
          </cell>
          <cell r="AE933">
            <v>0</v>
          </cell>
          <cell r="AF933">
            <v>0</v>
          </cell>
        </row>
        <row r="934">
          <cell r="A934" t="str">
            <v>PID_00147588</v>
          </cell>
          <cell r="B934" t="str">
            <v>INV-OPR-ESTOC</v>
          </cell>
          <cell r="C934" t="str">
            <v>PAPER</v>
          </cell>
          <cell r="D934" t="str">
            <v>MÓN ACTUAL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</row>
        <row r="935">
          <cell r="A935" t="str">
            <v>PID_00147659</v>
          </cell>
          <cell r="B935" t="str">
            <v>INV-OPR-ESTOC</v>
          </cell>
          <cell r="C935" t="str">
            <v>Llibre</v>
          </cell>
          <cell r="D935" t="str">
            <v>ESMOLAR L'EINA. GUIA DE REDACCIÓ PER A PROFESSIONALS</v>
          </cell>
          <cell r="E935">
            <v>1</v>
          </cell>
          <cell r="F935">
            <v>12.3</v>
          </cell>
          <cell r="G935">
            <v>12.3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1</v>
          </cell>
          <cell r="M935">
            <v>0</v>
          </cell>
          <cell r="N935">
            <v>0</v>
          </cell>
          <cell r="O935">
            <v>0</v>
          </cell>
          <cell r="P935">
            <v>2</v>
          </cell>
          <cell r="Q935">
            <v>12.3</v>
          </cell>
          <cell r="R935">
            <v>6.15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2</v>
          </cell>
          <cell r="AA935">
            <v>12.3</v>
          </cell>
          <cell r="AB935">
            <v>2</v>
          </cell>
          <cell r="AC935">
            <v>12.3</v>
          </cell>
          <cell r="AD935">
            <v>0</v>
          </cell>
          <cell r="AE935">
            <v>0</v>
          </cell>
          <cell r="AF935">
            <v>0</v>
          </cell>
        </row>
        <row r="936">
          <cell r="A936" t="str">
            <v>PID_00147660</v>
          </cell>
          <cell r="B936" t="str">
            <v>INV-OPR-ESTOC</v>
          </cell>
          <cell r="C936" t="str">
            <v>Llibre</v>
          </cell>
          <cell r="D936" t="str">
            <v>AFILAR EL LAPICERO</v>
          </cell>
          <cell r="E936">
            <v>3</v>
          </cell>
          <cell r="F936">
            <v>12.273300000000001</v>
          </cell>
          <cell r="G936">
            <v>36.82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3</v>
          </cell>
          <cell r="Q936">
            <v>36.82</v>
          </cell>
          <cell r="R936">
            <v>12.273300000000001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3</v>
          </cell>
          <cell r="AA936">
            <v>36.82</v>
          </cell>
          <cell r="AB936">
            <v>3</v>
          </cell>
          <cell r="AC936">
            <v>36.82</v>
          </cell>
          <cell r="AD936">
            <v>0</v>
          </cell>
          <cell r="AE936">
            <v>0</v>
          </cell>
          <cell r="AF936">
            <v>0</v>
          </cell>
        </row>
        <row r="937">
          <cell r="A937" t="str">
            <v>PID_00147661</v>
          </cell>
          <cell r="B937" t="str">
            <v>INV-OPR-ESTOC</v>
          </cell>
          <cell r="C937" t="str">
            <v>Llibre</v>
          </cell>
          <cell r="D937" t="str">
            <v>MANUAL PRÁCTICO DE ESCRITURA ACADÉMICA. VOLUMEN II</v>
          </cell>
          <cell r="E937">
            <v>3</v>
          </cell>
          <cell r="F937">
            <v>11.45</v>
          </cell>
          <cell r="G937">
            <v>34.35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3</v>
          </cell>
          <cell r="Q937">
            <v>34.35</v>
          </cell>
          <cell r="R937">
            <v>11.45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3</v>
          </cell>
          <cell r="AA937">
            <v>34.35</v>
          </cell>
          <cell r="AB937">
            <v>3</v>
          </cell>
          <cell r="AC937">
            <v>34.35</v>
          </cell>
          <cell r="AD937">
            <v>0</v>
          </cell>
          <cell r="AE937">
            <v>0</v>
          </cell>
          <cell r="AF937">
            <v>0</v>
          </cell>
        </row>
        <row r="938">
          <cell r="A938" t="str">
            <v>PID_00147680</v>
          </cell>
          <cell r="B938" t="str">
            <v>INV-OPR-ESTOC</v>
          </cell>
          <cell r="C938" t="str">
            <v>Llibre</v>
          </cell>
          <cell r="D938" t="str">
            <v>NOCIONES DE DERECHO MERCANTIL</v>
          </cell>
          <cell r="E938">
            <v>5</v>
          </cell>
          <cell r="F938">
            <v>17.309999999999999</v>
          </cell>
          <cell r="G938">
            <v>86.55</v>
          </cell>
          <cell r="H938">
            <v>0</v>
          </cell>
          <cell r="I938">
            <v>6</v>
          </cell>
          <cell r="J938">
            <v>0</v>
          </cell>
          <cell r="K938">
            <v>0</v>
          </cell>
          <cell r="L938">
            <v>0</v>
          </cell>
          <cell r="M938">
            <v>6</v>
          </cell>
          <cell r="N938">
            <v>103.86</v>
          </cell>
          <cell r="O938">
            <v>17.309999999999999</v>
          </cell>
          <cell r="P938">
            <v>11</v>
          </cell>
          <cell r="Q938">
            <v>190.41</v>
          </cell>
          <cell r="R938">
            <v>17.309999999999999</v>
          </cell>
          <cell r="S938">
            <v>0</v>
          </cell>
          <cell r="T938">
            <v>8</v>
          </cell>
          <cell r="U938">
            <v>0</v>
          </cell>
          <cell r="V938">
            <v>0</v>
          </cell>
          <cell r="W938">
            <v>8</v>
          </cell>
          <cell r="X938">
            <v>0.72727272727272707</v>
          </cell>
          <cell r="Y938">
            <v>138.47999999999999</v>
          </cell>
          <cell r="Z938">
            <v>3</v>
          </cell>
          <cell r="AA938">
            <v>51.93</v>
          </cell>
          <cell r="AB938">
            <v>3</v>
          </cell>
          <cell r="AC938">
            <v>51.93</v>
          </cell>
          <cell r="AD938">
            <v>0</v>
          </cell>
          <cell r="AE938">
            <v>0</v>
          </cell>
          <cell r="AF938">
            <v>0</v>
          </cell>
        </row>
        <row r="939">
          <cell r="A939" t="str">
            <v>PID_00147702</v>
          </cell>
          <cell r="B939" t="str">
            <v>INV-OPR-ESTOC</v>
          </cell>
          <cell r="C939" t="str">
            <v>PAPER</v>
          </cell>
          <cell r="D939" t="str">
            <v>XARXES MULTIMÈDIA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</row>
        <row r="940">
          <cell r="A940" t="str">
            <v>PID_00147720</v>
          </cell>
          <cell r="B940" t="str">
            <v>INV-OPR-ESTOC</v>
          </cell>
          <cell r="C940" t="str">
            <v>PAPER</v>
          </cell>
          <cell r="D940" t="str">
            <v>REDES MULTIMEDIA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</row>
        <row r="941">
          <cell r="A941" t="str">
            <v>PID_00147738</v>
          </cell>
          <cell r="B941" t="str">
            <v>INV-OPR-ESTOC</v>
          </cell>
          <cell r="C941" t="str">
            <v>Paper</v>
          </cell>
          <cell r="D941" t="str">
            <v>LA ATENCIÓN AL CIUDADANO</v>
          </cell>
          <cell r="E941">
            <v>1</v>
          </cell>
          <cell r="F941">
            <v>2.9441000000000002</v>
          </cell>
          <cell r="G941">
            <v>2.94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1</v>
          </cell>
          <cell r="Q941">
            <v>2.94</v>
          </cell>
          <cell r="R941">
            <v>2.9441000000000002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1</v>
          </cell>
          <cell r="AA941">
            <v>2.94</v>
          </cell>
          <cell r="AB941">
            <v>1</v>
          </cell>
          <cell r="AC941">
            <v>2.94</v>
          </cell>
          <cell r="AD941">
            <v>0</v>
          </cell>
          <cell r="AE941">
            <v>0</v>
          </cell>
          <cell r="AF941">
            <v>0</v>
          </cell>
        </row>
        <row r="942">
          <cell r="A942" t="str">
            <v>PID_00147741</v>
          </cell>
          <cell r="B942" t="str">
            <v>INV-OPR-ESTOC</v>
          </cell>
          <cell r="C942" t="str">
            <v>Paper</v>
          </cell>
          <cell r="D942" t="str">
            <v>HISTÒRIA DE CATALUNYA II</v>
          </cell>
          <cell r="E942">
            <v>3</v>
          </cell>
          <cell r="F942">
            <v>6.2606999999999999</v>
          </cell>
          <cell r="G942">
            <v>18.78</v>
          </cell>
          <cell r="H942">
            <v>0</v>
          </cell>
          <cell r="I942">
            <v>0</v>
          </cell>
          <cell r="J942">
            <v>6</v>
          </cell>
          <cell r="K942">
            <v>60</v>
          </cell>
          <cell r="L942">
            <v>0</v>
          </cell>
          <cell r="M942">
            <v>66</v>
          </cell>
          <cell r="N942">
            <v>418.84</v>
          </cell>
          <cell r="O942">
            <v>6.3460999999999999</v>
          </cell>
          <cell r="P942">
            <v>69</v>
          </cell>
          <cell r="Q942">
            <v>437.63</v>
          </cell>
          <cell r="R942">
            <v>6.3423999999999996</v>
          </cell>
          <cell r="S942">
            <v>0</v>
          </cell>
          <cell r="T942">
            <v>0</v>
          </cell>
          <cell r="U942">
            <v>6</v>
          </cell>
          <cell r="V942">
            <v>0</v>
          </cell>
          <cell r="W942">
            <v>6</v>
          </cell>
          <cell r="X942">
            <v>8.6956521739130377E-2</v>
          </cell>
          <cell r="Y942">
            <v>38.049999999999997</v>
          </cell>
          <cell r="Z942">
            <v>63</v>
          </cell>
          <cell r="AA942">
            <v>399.57</v>
          </cell>
          <cell r="AB942">
            <v>63</v>
          </cell>
          <cell r="AC942">
            <v>399.57</v>
          </cell>
          <cell r="AD942">
            <v>0</v>
          </cell>
          <cell r="AE942">
            <v>0</v>
          </cell>
          <cell r="AF942">
            <v>0</v>
          </cell>
        </row>
        <row r="943">
          <cell r="A943" t="str">
            <v>PID_00147782</v>
          </cell>
          <cell r="B943" t="str">
            <v>INV-OPR-ESTOC</v>
          </cell>
          <cell r="C943" t="str">
            <v>Paper</v>
          </cell>
          <cell r="D943" t="str">
            <v>INTRODUCCIÓN Y CONCEPTOS BÁSICOS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</row>
        <row r="944">
          <cell r="A944" t="str">
            <v>PID_00147788</v>
          </cell>
          <cell r="B944" t="str">
            <v>INV-OPR-ESTOC</v>
          </cell>
          <cell r="C944" t="str">
            <v>Paper</v>
          </cell>
          <cell r="D944" t="str">
            <v>CONTINUIDAD ASISTENCIAL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</row>
        <row r="945">
          <cell r="A945" t="str">
            <v>PID_00147791</v>
          </cell>
          <cell r="B945" t="str">
            <v>INV-OPR-ESTOC</v>
          </cell>
          <cell r="C945" t="str">
            <v>Paper</v>
          </cell>
          <cell r="D945" t="str">
            <v>INTEROPERABILIDAD EN SALUD PÚBLICA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</row>
        <row r="946">
          <cell r="A946" t="str">
            <v>PID_00147800</v>
          </cell>
          <cell r="B946" t="str">
            <v>INV-OPR-ESTOC</v>
          </cell>
          <cell r="C946" t="str">
            <v>Paper</v>
          </cell>
          <cell r="D946" t="str">
            <v>LA NUEVA ECONOMÍA URBANA</v>
          </cell>
          <cell r="E946">
            <v>4</v>
          </cell>
          <cell r="F946">
            <v>3.1682000000000001</v>
          </cell>
          <cell r="G946">
            <v>12.67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1</v>
          </cell>
          <cell r="M946">
            <v>0</v>
          </cell>
          <cell r="N946">
            <v>0</v>
          </cell>
          <cell r="O946">
            <v>0</v>
          </cell>
          <cell r="P946">
            <v>5</v>
          </cell>
          <cell r="Q946">
            <v>12.67</v>
          </cell>
          <cell r="R946">
            <v>2.5346000000000002</v>
          </cell>
          <cell r="S946">
            <v>0</v>
          </cell>
          <cell r="T946">
            <v>0</v>
          </cell>
          <cell r="U946">
            <v>4</v>
          </cell>
          <cell r="V946">
            <v>0</v>
          </cell>
          <cell r="W946">
            <v>4</v>
          </cell>
          <cell r="X946">
            <v>0.8</v>
          </cell>
          <cell r="Y946">
            <v>10.14</v>
          </cell>
          <cell r="Z946">
            <v>1</v>
          </cell>
          <cell r="AA946">
            <v>2.5299999999999998</v>
          </cell>
          <cell r="AB946">
            <v>1</v>
          </cell>
          <cell r="AC946">
            <v>2.5299999999999998</v>
          </cell>
          <cell r="AD946">
            <v>0</v>
          </cell>
          <cell r="AE946">
            <v>0</v>
          </cell>
          <cell r="AF946">
            <v>0</v>
          </cell>
        </row>
        <row r="947">
          <cell r="A947" t="str">
            <v>PID_00147923</v>
          </cell>
          <cell r="B947" t="str">
            <v>INV-OPR-ESTOC</v>
          </cell>
          <cell r="C947" t="str">
            <v>Paper</v>
          </cell>
          <cell r="D947" t="str">
            <v>ESTRUCTURA ECONÒMICA</v>
          </cell>
          <cell r="E947">
            <v>160</v>
          </cell>
          <cell r="F947">
            <v>10.1844</v>
          </cell>
          <cell r="G947">
            <v>1629.51</v>
          </cell>
          <cell r="H947">
            <v>0</v>
          </cell>
          <cell r="I947">
            <v>0</v>
          </cell>
          <cell r="J947">
            <v>0</v>
          </cell>
          <cell r="K947">
            <v>450</v>
          </cell>
          <cell r="L947">
            <v>8</v>
          </cell>
          <cell r="M947">
            <v>450</v>
          </cell>
          <cell r="N947">
            <v>4657.5</v>
          </cell>
          <cell r="O947">
            <v>10.35</v>
          </cell>
          <cell r="P947">
            <v>618</v>
          </cell>
          <cell r="Q947">
            <v>6287.01</v>
          </cell>
          <cell r="R947">
            <v>10.1731</v>
          </cell>
          <cell r="S947">
            <v>0</v>
          </cell>
          <cell r="T947">
            <v>0</v>
          </cell>
          <cell r="U947">
            <v>4</v>
          </cell>
          <cell r="V947">
            <v>0</v>
          </cell>
          <cell r="W947">
            <v>4</v>
          </cell>
          <cell r="X947">
            <v>6.4724919093850364E-3</v>
          </cell>
          <cell r="Y947">
            <v>40.69</v>
          </cell>
          <cell r="Z947">
            <v>614</v>
          </cell>
          <cell r="AA947">
            <v>6246.31</v>
          </cell>
          <cell r="AB947">
            <v>614</v>
          </cell>
          <cell r="AC947">
            <v>6246.31</v>
          </cell>
          <cell r="AD947">
            <v>0</v>
          </cell>
          <cell r="AE947">
            <v>0</v>
          </cell>
          <cell r="AF947">
            <v>0</v>
          </cell>
        </row>
        <row r="948">
          <cell r="A948" t="str">
            <v>PID_00147926</v>
          </cell>
          <cell r="B948" t="str">
            <v>INV-OPR-ESTOC</v>
          </cell>
          <cell r="C948" t="str">
            <v>Paper</v>
          </cell>
          <cell r="D948" t="str">
            <v>ESTRUCTURA ECONÒMICA</v>
          </cell>
          <cell r="E948">
            <v>29</v>
          </cell>
          <cell r="F948">
            <v>10.233499999999999</v>
          </cell>
          <cell r="G948">
            <v>296.77</v>
          </cell>
          <cell r="H948">
            <v>0</v>
          </cell>
          <cell r="I948">
            <v>0</v>
          </cell>
          <cell r="J948">
            <v>0</v>
          </cell>
          <cell r="K948">
            <v>42</v>
          </cell>
          <cell r="L948">
            <v>1</v>
          </cell>
          <cell r="M948">
            <v>42</v>
          </cell>
          <cell r="N948">
            <v>436.25</v>
          </cell>
          <cell r="O948">
            <v>10.387</v>
          </cell>
          <cell r="P948">
            <v>72</v>
          </cell>
          <cell r="Q948">
            <v>733.02</v>
          </cell>
          <cell r="R948">
            <v>10.180899999999999</v>
          </cell>
          <cell r="S948">
            <v>0</v>
          </cell>
          <cell r="T948">
            <v>0</v>
          </cell>
          <cell r="U948">
            <v>4</v>
          </cell>
          <cell r="V948">
            <v>0</v>
          </cell>
          <cell r="W948">
            <v>4</v>
          </cell>
          <cell r="X948">
            <v>5.555555555555558E-2</v>
          </cell>
          <cell r="Y948">
            <v>40.72</v>
          </cell>
          <cell r="Z948">
            <v>68</v>
          </cell>
          <cell r="AA948">
            <v>692.3</v>
          </cell>
          <cell r="AB948">
            <v>68</v>
          </cell>
          <cell r="AC948">
            <v>692.3</v>
          </cell>
          <cell r="AD948">
            <v>0</v>
          </cell>
          <cell r="AE948">
            <v>0</v>
          </cell>
          <cell r="AF948">
            <v>0</v>
          </cell>
        </row>
        <row r="949">
          <cell r="A949" t="str">
            <v>PID_00147954</v>
          </cell>
          <cell r="B949" t="str">
            <v>INV-OPR-ESTOC</v>
          </cell>
          <cell r="C949" t="str">
            <v>PAPER</v>
          </cell>
          <cell r="D949" t="str">
            <v>POLÍTIQUES CULTURALS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</row>
        <row r="950">
          <cell r="A950" t="str">
            <v>PID_00147973</v>
          </cell>
          <cell r="B950" t="str">
            <v>INV-OPR-ESTOC</v>
          </cell>
          <cell r="C950" t="str">
            <v>Paper</v>
          </cell>
          <cell r="D950" t="str">
            <v>FUNDAMENTOS JURÍDICOS DE LA ADMINISTRACIÓN ELECTRÓNICA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</row>
        <row r="951">
          <cell r="A951" t="str">
            <v>PID_00147991</v>
          </cell>
          <cell r="B951" t="str">
            <v>INV-OPR-ESTOC</v>
          </cell>
          <cell r="C951" t="str">
            <v>Paper</v>
          </cell>
          <cell r="D951" t="str">
            <v>SISTEMA CONSTITUCIONAL ESPANYOL</v>
          </cell>
          <cell r="E951">
            <v>60</v>
          </cell>
          <cell r="F951">
            <v>9.0306999999999995</v>
          </cell>
          <cell r="G951">
            <v>541.84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60</v>
          </cell>
          <cell r="Q951">
            <v>541.84</v>
          </cell>
          <cell r="R951">
            <v>9.0306999999999995</v>
          </cell>
          <cell r="S951">
            <v>0</v>
          </cell>
          <cell r="T951">
            <v>0</v>
          </cell>
          <cell r="U951">
            <v>4</v>
          </cell>
          <cell r="V951">
            <v>0</v>
          </cell>
          <cell r="W951">
            <v>4</v>
          </cell>
          <cell r="X951">
            <v>6.6666666666666652E-2</v>
          </cell>
          <cell r="Y951">
            <v>36.119999999999997</v>
          </cell>
          <cell r="Z951">
            <v>56</v>
          </cell>
          <cell r="AA951">
            <v>505.72</v>
          </cell>
          <cell r="AB951">
            <v>56</v>
          </cell>
          <cell r="AC951">
            <v>505.72</v>
          </cell>
          <cell r="AD951">
            <v>0</v>
          </cell>
          <cell r="AE951">
            <v>0</v>
          </cell>
          <cell r="AF951">
            <v>0</v>
          </cell>
        </row>
        <row r="952">
          <cell r="A952" t="str">
            <v>PID_00148022</v>
          </cell>
          <cell r="B952" t="str">
            <v>INV-OPR-ESTOC</v>
          </cell>
          <cell r="C952" t="str">
            <v>Paper</v>
          </cell>
          <cell r="D952" t="str">
            <v>INTRODUCCIÓN A LA TECNOLOGÍA SANITARIA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</row>
        <row r="953">
          <cell r="A953" t="str">
            <v>PID_00148049</v>
          </cell>
          <cell r="B953" t="str">
            <v>INV-OPR-ESTOC</v>
          </cell>
          <cell r="C953" t="str">
            <v>Paper</v>
          </cell>
          <cell r="D953" t="str">
            <v>CALIDAD Y PROCESOS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14</v>
          </cell>
          <cell r="K953">
            <v>0</v>
          </cell>
          <cell r="L953">
            <v>0</v>
          </cell>
          <cell r="M953">
            <v>14</v>
          </cell>
          <cell r="N953">
            <v>50.4</v>
          </cell>
          <cell r="O953">
            <v>3.6</v>
          </cell>
          <cell r="P953">
            <v>14</v>
          </cell>
          <cell r="Q953">
            <v>50.4</v>
          </cell>
          <cell r="R953">
            <v>3.6</v>
          </cell>
          <cell r="S953">
            <v>0</v>
          </cell>
          <cell r="T953">
            <v>0</v>
          </cell>
          <cell r="U953">
            <v>11</v>
          </cell>
          <cell r="V953">
            <v>0</v>
          </cell>
          <cell r="W953">
            <v>11</v>
          </cell>
          <cell r="X953">
            <v>0.78571428571428603</v>
          </cell>
          <cell r="Y953">
            <v>39.6</v>
          </cell>
          <cell r="Z953">
            <v>3</v>
          </cell>
          <cell r="AA953">
            <v>10.8</v>
          </cell>
          <cell r="AB953">
            <v>3</v>
          </cell>
          <cell r="AC953">
            <v>10.8</v>
          </cell>
          <cell r="AD953">
            <v>0</v>
          </cell>
          <cell r="AE953">
            <v>0</v>
          </cell>
          <cell r="AF953">
            <v>0</v>
          </cell>
        </row>
        <row r="954">
          <cell r="A954" t="str">
            <v>PID_00148060</v>
          </cell>
          <cell r="B954" t="str">
            <v>INV-OPR-ESTOC</v>
          </cell>
          <cell r="C954" t="str">
            <v>Paper</v>
          </cell>
          <cell r="D954" t="str">
            <v>CASOS IESE</v>
          </cell>
          <cell r="E954">
            <v>1</v>
          </cell>
          <cell r="F954">
            <v>3.7823000000000002</v>
          </cell>
          <cell r="G954">
            <v>3.78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1</v>
          </cell>
          <cell r="Q954">
            <v>3.78</v>
          </cell>
          <cell r="R954">
            <v>3.7823000000000002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1</v>
          </cell>
          <cell r="AA954">
            <v>3.78</v>
          </cell>
          <cell r="AB954">
            <v>1</v>
          </cell>
          <cell r="AC954">
            <v>3.78</v>
          </cell>
          <cell r="AD954">
            <v>0</v>
          </cell>
          <cell r="AE954">
            <v>0</v>
          </cell>
          <cell r="AF954">
            <v>0</v>
          </cell>
        </row>
        <row r="955">
          <cell r="A955" t="str">
            <v>PID_00148061</v>
          </cell>
          <cell r="B955" t="str">
            <v>INV-OPR-ESTOC</v>
          </cell>
          <cell r="C955" t="str">
            <v>Llibre</v>
          </cell>
          <cell r="D955" t="str">
            <v>DERECHO TRIBUTARIO</v>
          </cell>
          <cell r="E955">
            <v>5</v>
          </cell>
          <cell r="F955">
            <v>51.92</v>
          </cell>
          <cell r="G955">
            <v>259.60000000000002</v>
          </cell>
          <cell r="H955">
            <v>0</v>
          </cell>
          <cell r="I955">
            <v>6</v>
          </cell>
          <cell r="J955">
            <v>0</v>
          </cell>
          <cell r="K955">
            <v>0</v>
          </cell>
          <cell r="L955">
            <v>1</v>
          </cell>
          <cell r="M955">
            <v>6</v>
          </cell>
          <cell r="N955">
            <v>311.52</v>
          </cell>
          <cell r="O955">
            <v>51.92</v>
          </cell>
          <cell r="P955">
            <v>12</v>
          </cell>
          <cell r="Q955">
            <v>571.12</v>
          </cell>
          <cell r="R955">
            <v>47.593299999999999</v>
          </cell>
          <cell r="S955">
            <v>0</v>
          </cell>
          <cell r="T955">
            <v>8</v>
          </cell>
          <cell r="U955">
            <v>0</v>
          </cell>
          <cell r="V955">
            <v>0</v>
          </cell>
          <cell r="W955">
            <v>8</v>
          </cell>
          <cell r="X955">
            <v>0.66666666666666696</v>
          </cell>
          <cell r="Y955">
            <v>380.75</v>
          </cell>
          <cell r="Z955">
            <v>4</v>
          </cell>
          <cell r="AA955">
            <v>190.37</v>
          </cell>
          <cell r="AB955">
            <v>4</v>
          </cell>
          <cell r="AC955">
            <v>190.37</v>
          </cell>
          <cell r="AD955">
            <v>0</v>
          </cell>
          <cell r="AE955">
            <v>0</v>
          </cell>
          <cell r="AF955">
            <v>0</v>
          </cell>
        </row>
        <row r="956">
          <cell r="A956" t="str">
            <v>PID_00148089</v>
          </cell>
          <cell r="B956" t="str">
            <v>INV-OPR-ESTOC</v>
          </cell>
          <cell r="C956" t="str">
            <v>Paper</v>
          </cell>
          <cell r="D956" t="str">
            <v>MÀRQUETING QUANTITATIU</v>
          </cell>
          <cell r="E956">
            <v>2</v>
          </cell>
          <cell r="F956">
            <v>5.4223999999999997</v>
          </cell>
          <cell r="G956">
            <v>10.84</v>
          </cell>
          <cell r="H956">
            <v>0</v>
          </cell>
          <cell r="I956">
            <v>0</v>
          </cell>
          <cell r="J956">
            <v>4</v>
          </cell>
          <cell r="K956">
            <v>40</v>
          </cell>
          <cell r="L956">
            <v>1</v>
          </cell>
          <cell r="M956">
            <v>44</v>
          </cell>
          <cell r="N956">
            <v>241.84</v>
          </cell>
          <cell r="O956">
            <v>5.4964000000000004</v>
          </cell>
          <cell r="P956">
            <v>47</v>
          </cell>
          <cell r="Q956">
            <v>252.69</v>
          </cell>
          <cell r="R956">
            <v>5.3762999999999996</v>
          </cell>
          <cell r="S956">
            <v>0</v>
          </cell>
          <cell r="T956">
            <v>0</v>
          </cell>
          <cell r="U956">
            <v>4</v>
          </cell>
          <cell r="V956">
            <v>0</v>
          </cell>
          <cell r="W956">
            <v>4</v>
          </cell>
          <cell r="X956">
            <v>8.5106382978723305E-2</v>
          </cell>
          <cell r="Y956">
            <v>21.51</v>
          </cell>
          <cell r="Z956">
            <v>43</v>
          </cell>
          <cell r="AA956">
            <v>231.18</v>
          </cell>
          <cell r="AB956">
            <v>43</v>
          </cell>
          <cell r="AC956">
            <v>231.18</v>
          </cell>
          <cell r="AD956">
            <v>0</v>
          </cell>
          <cell r="AE956">
            <v>0</v>
          </cell>
          <cell r="AF956">
            <v>0</v>
          </cell>
        </row>
        <row r="957">
          <cell r="A957" t="str">
            <v>PID_00148092</v>
          </cell>
          <cell r="B957" t="str">
            <v>INV-OPR-ESTOC</v>
          </cell>
          <cell r="C957" t="str">
            <v>Paper</v>
          </cell>
          <cell r="D957" t="str">
            <v>MARKETING CUANTITATIVO</v>
          </cell>
          <cell r="E957">
            <v>3</v>
          </cell>
          <cell r="F957">
            <v>5.5317999999999996</v>
          </cell>
          <cell r="G957">
            <v>16.600000000000001</v>
          </cell>
          <cell r="H957">
            <v>0</v>
          </cell>
          <cell r="I957">
            <v>0</v>
          </cell>
          <cell r="J957">
            <v>4</v>
          </cell>
          <cell r="K957">
            <v>20</v>
          </cell>
          <cell r="L957">
            <v>0</v>
          </cell>
          <cell r="M957">
            <v>24</v>
          </cell>
          <cell r="N957">
            <v>134.41999999999999</v>
          </cell>
          <cell r="O957">
            <v>5.6009000000000002</v>
          </cell>
          <cell r="P957">
            <v>27</v>
          </cell>
          <cell r="Q957">
            <v>151.02000000000001</v>
          </cell>
          <cell r="R957">
            <v>5.5933000000000002</v>
          </cell>
          <cell r="S957">
            <v>0</v>
          </cell>
          <cell r="T957">
            <v>1</v>
          </cell>
          <cell r="U957">
            <v>4</v>
          </cell>
          <cell r="V957">
            <v>0</v>
          </cell>
          <cell r="W957">
            <v>5</v>
          </cell>
          <cell r="X957">
            <v>0.18518518518518512</v>
          </cell>
          <cell r="Y957">
            <v>27.97</v>
          </cell>
          <cell r="Z957">
            <v>22</v>
          </cell>
          <cell r="AA957">
            <v>123.05</v>
          </cell>
          <cell r="AB957">
            <v>22</v>
          </cell>
          <cell r="AC957">
            <v>123.05</v>
          </cell>
          <cell r="AD957">
            <v>0</v>
          </cell>
          <cell r="AE957">
            <v>0</v>
          </cell>
          <cell r="AF957">
            <v>0</v>
          </cell>
        </row>
        <row r="958">
          <cell r="A958" t="str">
            <v>PID_00148095</v>
          </cell>
          <cell r="B958" t="str">
            <v>INV-OPR-ESTOC</v>
          </cell>
          <cell r="C958" t="str">
            <v>Cd-Rom</v>
          </cell>
          <cell r="D958" t="str">
            <v>MÀRQUETING INTERNACIONAL</v>
          </cell>
          <cell r="E958">
            <v>25</v>
          </cell>
          <cell r="F958">
            <v>2.2999999999999998</v>
          </cell>
          <cell r="G958">
            <v>57.5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25</v>
          </cell>
          <cell r="Q958">
            <v>57.5</v>
          </cell>
          <cell r="R958">
            <v>2.2999999999999998</v>
          </cell>
          <cell r="S958">
            <v>0</v>
          </cell>
          <cell r="T958">
            <v>1</v>
          </cell>
          <cell r="U958">
            <v>0</v>
          </cell>
          <cell r="V958">
            <v>0</v>
          </cell>
          <cell r="W958">
            <v>1</v>
          </cell>
          <cell r="X958">
            <v>0.04</v>
          </cell>
          <cell r="Y958">
            <v>2.2999999999999998</v>
          </cell>
          <cell r="Z958">
            <v>24</v>
          </cell>
          <cell r="AA958">
            <v>55.2</v>
          </cell>
          <cell r="AB958">
            <v>24</v>
          </cell>
          <cell r="AC958">
            <v>55.2</v>
          </cell>
          <cell r="AD958">
            <v>0</v>
          </cell>
          <cell r="AE958">
            <v>0</v>
          </cell>
          <cell r="AF958">
            <v>0</v>
          </cell>
        </row>
        <row r="959">
          <cell r="A959" t="str">
            <v>PID_00148100</v>
          </cell>
          <cell r="B959" t="str">
            <v>INV-OPR-ESTOC</v>
          </cell>
          <cell r="C959" t="str">
            <v>Dvd</v>
          </cell>
          <cell r="D959" t="str">
            <v>DREAMWEAVER CS4 (2 DVD'S)</v>
          </cell>
          <cell r="E959">
            <v>6</v>
          </cell>
          <cell r="F959">
            <v>1.61</v>
          </cell>
          <cell r="G959">
            <v>9.66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6</v>
          </cell>
          <cell r="Q959">
            <v>9.66</v>
          </cell>
          <cell r="R959">
            <v>1.61</v>
          </cell>
          <cell r="S959">
            <v>0</v>
          </cell>
          <cell r="T959">
            <v>1</v>
          </cell>
          <cell r="U959">
            <v>0</v>
          </cell>
          <cell r="V959">
            <v>0</v>
          </cell>
          <cell r="W959">
            <v>1</v>
          </cell>
          <cell r="X959">
            <v>0.16666666666666696</v>
          </cell>
          <cell r="Y959">
            <v>1.61</v>
          </cell>
          <cell r="Z959">
            <v>5</v>
          </cell>
          <cell r="AA959">
            <v>8.0500000000000007</v>
          </cell>
          <cell r="AB959">
            <v>5</v>
          </cell>
          <cell r="AC959">
            <v>8.0500000000000007</v>
          </cell>
          <cell r="AD959">
            <v>0</v>
          </cell>
          <cell r="AE959">
            <v>0</v>
          </cell>
          <cell r="AF959">
            <v>0</v>
          </cell>
        </row>
        <row r="960">
          <cell r="A960" t="str">
            <v>PID_00148101</v>
          </cell>
          <cell r="B960" t="str">
            <v>INV-OPR-ESTOC</v>
          </cell>
          <cell r="C960" t="str">
            <v>Dvd</v>
          </cell>
          <cell r="D960" t="str">
            <v>PHOTOSHOP CS4 (2 DVD'S)</v>
          </cell>
          <cell r="E960">
            <v>5</v>
          </cell>
          <cell r="F960">
            <v>4.83</v>
          </cell>
          <cell r="G960">
            <v>24.15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4</v>
          </cell>
          <cell r="M960">
            <v>0</v>
          </cell>
          <cell r="N960">
            <v>0</v>
          </cell>
          <cell r="O960">
            <v>0</v>
          </cell>
          <cell r="P960">
            <v>9</v>
          </cell>
          <cell r="Q960">
            <v>24.15</v>
          </cell>
          <cell r="R960">
            <v>2.6833</v>
          </cell>
          <cell r="S960">
            <v>0</v>
          </cell>
          <cell r="T960">
            <v>1</v>
          </cell>
          <cell r="U960">
            <v>0</v>
          </cell>
          <cell r="V960">
            <v>0</v>
          </cell>
          <cell r="W960">
            <v>1</v>
          </cell>
          <cell r="X960">
            <v>0.11111111111111094</v>
          </cell>
          <cell r="Y960">
            <v>2.68</v>
          </cell>
          <cell r="Z960">
            <v>8</v>
          </cell>
          <cell r="AA960">
            <v>21.47</v>
          </cell>
          <cell r="AB960">
            <v>8</v>
          </cell>
          <cell r="AC960">
            <v>21.47</v>
          </cell>
          <cell r="AD960">
            <v>0</v>
          </cell>
          <cell r="AE960">
            <v>0</v>
          </cell>
          <cell r="AF960">
            <v>0</v>
          </cell>
        </row>
        <row r="961">
          <cell r="A961" t="str">
            <v>PID_00148102</v>
          </cell>
          <cell r="B961" t="str">
            <v>INV-OPR-ESTOC</v>
          </cell>
          <cell r="C961" t="str">
            <v>Dvd</v>
          </cell>
          <cell r="D961" t="str">
            <v>PREMIERE PRO CS4</v>
          </cell>
          <cell r="E961">
            <v>8</v>
          </cell>
          <cell r="F961">
            <v>4.83</v>
          </cell>
          <cell r="G961">
            <v>38.64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3</v>
          </cell>
          <cell r="M961">
            <v>0</v>
          </cell>
          <cell r="N961">
            <v>0</v>
          </cell>
          <cell r="O961">
            <v>0</v>
          </cell>
          <cell r="P961">
            <v>11</v>
          </cell>
          <cell r="Q961">
            <v>38.64</v>
          </cell>
          <cell r="R961">
            <v>3.5127000000000002</v>
          </cell>
          <cell r="S961">
            <v>0</v>
          </cell>
          <cell r="T961">
            <v>1</v>
          </cell>
          <cell r="U961">
            <v>1</v>
          </cell>
          <cell r="V961">
            <v>1</v>
          </cell>
          <cell r="W961">
            <v>3</v>
          </cell>
          <cell r="X961">
            <v>0.27272727272727293</v>
          </cell>
          <cell r="Y961">
            <v>10.54</v>
          </cell>
          <cell r="Z961">
            <v>8</v>
          </cell>
          <cell r="AA961">
            <v>28.1</v>
          </cell>
          <cell r="AB961">
            <v>8</v>
          </cell>
          <cell r="AC961">
            <v>28.1</v>
          </cell>
          <cell r="AD961">
            <v>0</v>
          </cell>
          <cell r="AE961">
            <v>0</v>
          </cell>
          <cell r="AF961">
            <v>0</v>
          </cell>
        </row>
        <row r="962">
          <cell r="A962" t="str">
            <v>PID_00148300</v>
          </cell>
          <cell r="B962" t="str">
            <v>INV-OPR-ESTOC</v>
          </cell>
          <cell r="C962" t="str">
            <v>Paper</v>
          </cell>
          <cell r="D962" t="str">
            <v>ALTRES ACTUACIONS EN PRL</v>
          </cell>
          <cell r="E962">
            <v>39</v>
          </cell>
          <cell r="F962">
            <v>2.2151000000000001</v>
          </cell>
          <cell r="G962">
            <v>86.39</v>
          </cell>
          <cell r="H962">
            <v>0</v>
          </cell>
          <cell r="I962">
            <v>0</v>
          </cell>
          <cell r="J962">
            <v>0</v>
          </cell>
          <cell r="K962">
            <v>50</v>
          </cell>
          <cell r="L962">
            <v>1</v>
          </cell>
          <cell r="M962">
            <v>50</v>
          </cell>
          <cell r="N962">
            <v>112.42</v>
          </cell>
          <cell r="O962">
            <v>2.2483</v>
          </cell>
          <cell r="P962">
            <v>90</v>
          </cell>
          <cell r="Q962">
            <v>198.8</v>
          </cell>
          <cell r="R962">
            <v>2.2088999999999999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90</v>
          </cell>
          <cell r="AA962">
            <v>198.8</v>
          </cell>
          <cell r="AB962">
            <v>90</v>
          </cell>
          <cell r="AC962">
            <v>198.8</v>
          </cell>
          <cell r="AD962">
            <v>0</v>
          </cell>
          <cell r="AE962">
            <v>0</v>
          </cell>
          <cell r="AF962">
            <v>0</v>
          </cell>
        </row>
        <row r="963">
          <cell r="A963" t="str">
            <v>PID_00148301</v>
          </cell>
          <cell r="B963" t="str">
            <v>INV-OPR-ESTOC</v>
          </cell>
          <cell r="C963" t="str">
            <v>Paper</v>
          </cell>
          <cell r="D963" t="str">
            <v>OTRAS ACTUACIONES EN PRL</v>
          </cell>
          <cell r="E963">
            <v>12</v>
          </cell>
          <cell r="F963">
            <v>2.2879999999999998</v>
          </cell>
          <cell r="G963">
            <v>27.46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12</v>
          </cell>
          <cell r="Q963">
            <v>27.46</v>
          </cell>
          <cell r="R963">
            <v>2.2879999999999998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12</v>
          </cell>
          <cell r="AA963">
            <v>27.46</v>
          </cell>
          <cell r="AB963">
            <v>12</v>
          </cell>
          <cell r="AC963">
            <v>27.46</v>
          </cell>
          <cell r="AD963">
            <v>0</v>
          </cell>
          <cell r="AE963">
            <v>0</v>
          </cell>
          <cell r="AF963">
            <v>0</v>
          </cell>
        </row>
        <row r="964">
          <cell r="A964" t="str">
            <v>PID_00148356</v>
          </cell>
          <cell r="B964" t="str">
            <v>INV-OPR-ESTOC</v>
          </cell>
          <cell r="C964" t="str">
            <v>Cd-Rom</v>
          </cell>
          <cell r="D964" t="str">
            <v>TEORIES DE LA COMUNICACIÓ</v>
          </cell>
          <cell r="E964">
            <v>270</v>
          </cell>
          <cell r="F964">
            <v>1.4420999999999999</v>
          </cell>
          <cell r="G964">
            <v>389.36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270</v>
          </cell>
          <cell r="Q964">
            <v>389.36</v>
          </cell>
          <cell r="R964">
            <v>1.4420999999999999</v>
          </cell>
          <cell r="S964">
            <v>0</v>
          </cell>
          <cell r="T964">
            <v>2</v>
          </cell>
          <cell r="U964">
            <v>0</v>
          </cell>
          <cell r="V964">
            <v>0</v>
          </cell>
          <cell r="W964">
            <v>2</v>
          </cell>
          <cell r="X964">
            <v>7.4074074074073071E-3</v>
          </cell>
          <cell r="Y964">
            <v>2.88</v>
          </cell>
          <cell r="Z964">
            <v>268</v>
          </cell>
          <cell r="AA964">
            <v>386.48</v>
          </cell>
          <cell r="AB964">
            <v>268</v>
          </cell>
          <cell r="AC964">
            <v>386.48</v>
          </cell>
          <cell r="AD964">
            <v>0</v>
          </cell>
          <cell r="AE964">
            <v>0</v>
          </cell>
          <cell r="AF964">
            <v>0</v>
          </cell>
        </row>
        <row r="965">
          <cell r="A965" t="str">
            <v>PID_00148357</v>
          </cell>
          <cell r="B965" t="str">
            <v>INV-OPR-ESTOC</v>
          </cell>
          <cell r="C965" t="str">
            <v>Cd-Rom</v>
          </cell>
          <cell r="D965" t="str">
            <v>TEORIAS DE LA COMUNICACIÓN</v>
          </cell>
          <cell r="E965">
            <v>41</v>
          </cell>
          <cell r="F965">
            <v>2.2732999999999999</v>
          </cell>
          <cell r="G965">
            <v>93.2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41</v>
          </cell>
          <cell r="Q965">
            <v>93.2</v>
          </cell>
          <cell r="R965">
            <v>2.2732999999999999</v>
          </cell>
          <cell r="S965">
            <v>0</v>
          </cell>
          <cell r="T965">
            <v>1</v>
          </cell>
          <cell r="U965">
            <v>0</v>
          </cell>
          <cell r="V965">
            <v>0</v>
          </cell>
          <cell r="W965">
            <v>1</v>
          </cell>
          <cell r="X965">
            <v>2.4390243902439046E-2</v>
          </cell>
          <cell r="Y965">
            <v>2.27</v>
          </cell>
          <cell r="Z965">
            <v>40</v>
          </cell>
          <cell r="AA965">
            <v>90.93</v>
          </cell>
          <cell r="AB965">
            <v>40</v>
          </cell>
          <cell r="AC965">
            <v>90.93</v>
          </cell>
          <cell r="AD965">
            <v>0</v>
          </cell>
          <cell r="AE965">
            <v>0</v>
          </cell>
          <cell r="AF965">
            <v>0</v>
          </cell>
        </row>
        <row r="966">
          <cell r="A966" t="str">
            <v>PID_00148762</v>
          </cell>
          <cell r="B966" t="str">
            <v>INV-OPR-ESTOC</v>
          </cell>
          <cell r="C966" t="str">
            <v>Llibre</v>
          </cell>
          <cell r="D966" t="str">
            <v>FINANZAS PARA DIRECTIVOS</v>
          </cell>
          <cell r="E966">
            <v>3</v>
          </cell>
          <cell r="F966">
            <v>23.07</v>
          </cell>
          <cell r="G966">
            <v>69.209999999999994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1</v>
          </cell>
          <cell r="M966">
            <v>0</v>
          </cell>
          <cell r="N966">
            <v>0</v>
          </cell>
          <cell r="O966">
            <v>0</v>
          </cell>
          <cell r="P966">
            <v>4</v>
          </cell>
          <cell r="Q966">
            <v>69.209999999999994</v>
          </cell>
          <cell r="R966">
            <v>17.302499999999998</v>
          </cell>
          <cell r="S966">
            <v>0</v>
          </cell>
          <cell r="T966">
            <v>0</v>
          </cell>
          <cell r="U966">
            <v>1</v>
          </cell>
          <cell r="V966">
            <v>0</v>
          </cell>
          <cell r="W966">
            <v>1</v>
          </cell>
          <cell r="X966">
            <v>0.25</v>
          </cell>
          <cell r="Y966">
            <v>17.3</v>
          </cell>
          <cell r="Z966">
            <v>3</v>
          </cell>
          <cell r="AA966">
            <v>51.91</v>
          </cell>
          <cell r="AB966">
            <v>3</v>
          </cell>
          <cell r="AC966">
            <v>51.91</v>
          </cell>
          <cell r="AD966">
            <v>0</v>
          </cell>
          <cell r="AE966">
            <v>0</v>
          </cell>
          <cell r="AF966">
            <v>0</v>
          </cell>
        </row>
        <row r="967">
          <cell r="A967" t="str">
            <v>PID_00148784</v>
          </cell>
          <cell r="B967" t="str">
            <v>INV-OPR-ESTOC</v>
          </cell>
          <cell r="C967" t="str">
            <v>Paper</v>
          </cell>
          <cell r="D967" t="str">
            <v>INTERVENCIÓ PSICOEDUCATIVA EN CONTEXTES FAMILIARS I ESCOLARS</v>
          </cell>
          <cell r="E967">
            <v>28</v>
          </cell>
          <cell r="F967">
            <v>7.5728</v>
          </cell>
          <cell r="G967">
            <v>212.04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28</v>
          </cell>
          <cell r="Q967">
            <v>212.04</v>
          </cell>
          <cell r="R967">
            <v>7.5728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28</v>
          </cell>
          <cell r="AA967">
            <v>212.04</v>
          </cell>
          <cell r="AB967">
            <v>28</v>
          </cell>
          <cell r="AC967">
            <v>212.04</v>
          </cell>
          <cell r="AD967">
            <v>0</v>
          </cell>
          <cell r="AE967">
            <v>0</v>
          </cell>
          <cell r="AF967">
            <v>0</v>
          </cell>
        </row>
        <row r="968">
          <cell r="A968" t="str">
            <v>PID_00148788</v>
          </cell>
          <cell r="B968" t="str">
            <v>INV-OPR-ESTOC</v>
          </cell>
          <cell r="C968" t="str">
            <v>Paper</v>
          </cell>
          <cell r="D968" t="str">
            <v xml:space="preserve">TÈCNIQUES D'INTERVENCIÓ I TRACTAMENT PSICOLÒGIC I 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</row>
        <row r="969">
          <cell r="A969" t="str">
            <v>PID_00148803</v>
          </cell>
          <cell r="B969" t="str">
            <v>INV-OPR-ESTOC</v>
          </cell>
          <cell r="C969" t="str">
            <v>PAPER</v>
          </cell>
          <cell r="D969" t="str">
            <v xml:space="preserve">FARMACOLOGIA I ENDOCRINOLOGIA DEL COMPORTAMENT 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</row>
        <row r="970">
          <cell r="A970" t="str">
            <v>PID_00148804</v>
          </cell>
          <cell r="B970" t="str">
            <v>INV-OPR-ESTOC</v>
          </cell>
          <cell r="C970" t="str">
            <v>PAPER</v>
          </cell>
          <cell r="D970" t="str">
            <v xml:space="preserve">SERVEIS SOCIALS 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</row>
        <row r="971">
          <cell r="A971" t="str">
            <v>PID_00148805</v>
          </cell>
          <cell r="B971" t="str">
            <v>INV-OPR-ESTOC</v>
          </cell>
          <cell r="C971" t="str">
            <v>Paper</v>
          </cell>
          <cell r="D971" t="str">
            <v>TEORIA DE L'EDUCACIÓ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6</v>
          </cell>
          <cell r="K971">
            <v>0</v>
          </cell>
          <cell r="L971">
            <v>0</v>
          </cell>
          <cell r="M971">
            <v>6</v>
          </cell>
          <cell r="N971">
            <v>27.51</v>
          </cell>
          <cell r="O971">
            <v>4.5842000000000001</v>
          </cell>
          <cell r="P971">
            <v>6</v>
          </cell>
          <cell r="Q971">
            <v>27.51</v>
          </cell>
          <cell r="R971">
            <v>4.5842000000000001</v>
          </cell>
          <cell r="S971">
            <v>0</v>
          </cell>
          <cell r="T971">
            <v>0</v>
          </cell>
          <cell r="U971">
            <v>4</v>
          </cell>
          <cell r="V971">
            <v>0</v>
          </cell>
          <cell r="W971">
            <v>4</v>
          </cell>
          <cell r="X971">
            <v>0.66666666666666696</v>
          </cell>
          <cell r="Y971">
            <v>18.34</v>
          </cell>
          <cell r="Z971">
            <v>2</v>
          </cell>
          <cell r="AA971">
            <v>9.17</v>
          </cell>
          <cell r="AB971">
            <v>2</v>
          </cell>
          <cell r="AC971">
            <v>9.17</v>
          </cell>
          <cell r="AD971">
            <v>0</v>
          </cell>
          <cell r="AE971">
            <v>0</v>
          </cell>
          <cell r="AF971">
            <v>0</v>
          </cell>
        </row>
        <row r="972">
          <cell r="A972" t="str">
            <v>PID_00148806</v>
          </cell>
          <cell r="B972" t="str">
            <v>INV-OPR-ESTOC</v>
          </cell>
          <cell r="C972" t="str">
            <v>Paper</v>
          </cell>
          <cell r="D972" t="str">
            <v xml:space="preserve">HISTÒRIA DE L'EDUCACIÓ </v>
          </cell>
          <cell r="E972">
            <v>3</v>
          </cell>
          <cell r="F972">
            <v>8.9943000000000008</v>
          </cell>
          <cell r="G972">
            <v>26.98</v>
          </cell>
          <cell r="H972">
            <v>0</v>
          </cell>
          <cell r="I972">
            <v>0</v>
          </cell>
          <cell r="J972">
            <v>20</v>
          </cell>
          <cell r="K972">
            <v>0</v>
          </cell>
          <cell r="L972">
            <v>4</v>
          </cell>
          <cell r="M972">
            <v>20</v>
          </cell>
          <cell r="N972">
            <v>179.89</v>
          </cell>
          <cell r="O972">
            <v>8.9944000000000006</v>
          </cell>
          <cell r="P972">
            <v>27</v>
          </cell>
          <cell r="Q972">
            <v>206.87</v>
          </cell>
          <cell r="R972">
            <v>7.6619000000000002</v>
          </cell>
          <cell r="S972">
            <v>0</v>
          </cell>
          <cell r="T972">
            <v>0</v>
          </cell>
          <cell r="U972">
            <v>22</v>
          </cell>
          <cell r="V972">
            <v>0</v>
          </cell>
          <cell r="W972">
            <v>22</v>
          </cell>
          <cell r="X972">
            <v>0.81481481481481488</v>
          </cell>
          <cell r="Y972">
            <v>168.56</v>
          </cell>
          <cell r="Z972">
            <v>5</v>
          </cell>
          <cell r="AA972">
            <v>38.31</v>
          </cell>
          <cell r="AB972">
            <v>5</v>
          </cell>
          <cell r="AC972">
            <v>38.31</v>
          </cell>
          <cell r="AD972">
            <v>0</v>
          </cell>
          <cell r="AE972">
            <v>0</v>
          </cell>
          <cell r="AF972">
            <v>0</v>
          </cell>
        </row>
        <row r="973">
          <cell r="A973" t="str">
            <v>PID_00148844</v>
          </cell>
          <cell r="B973" t="str">
            <v>INV-OPR-ESTOC</v>
          </cell>
          <cell r="C973" t="str">
            <v>Paper</v>
          </cell>
          <cell r="D973" t="str">
            <v>ESTADÍSTICA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</row>
        <row r="974">
          <cell r="A974" t="str">
            <v>PID_00148845</v>
          </cell>
          <cell r="B974" t="str">
            <v>INV-OPR-ESTOC</v>
          </cell>
          <cell r="C974" t="str">
            <v>Paper</v>
          </cell>
          <cell r="D974" t="str">
            <v xml:space="preserve">TECNOLOGIES DE LA INFORMACIÓ </v>
          </cell>
          <cell r="E974">
            <v>35</v>
          </cell>
          <cell r="F974">
            <v>9.14</v>
          </cell>
          <cell r="G974">
            <v>319.89999999999998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35</v>
          </cell>
          <cell r="Q974">
            <v>319.89999999999998</v>
          </cell>
          <cell r="R974">
            <v>9.14</v>
          </cell>
          <cell r="S974">
            <v>0</v>
          </cell>
          <cell r="T974">
            <v>0</v>
          </cell>
          <cell r="U974">
            <v>4</v>
          </cell>
          <cell r="V974">
            <v>1</v>
          </cell>
          <cell r="W974">
            <v>5</v>
          </cell>
          <cell r="X974">
            <v>0.14285714285714302</v>
          </cell>
          <cell r="Y974">
            <v>45.7</v>
          </cell>
          <cell r="Z974">
            <v>30</v>
          </cell>
          <cell r="AA974">
            <v>274.2</v>
          </cell>
          <cell r="AB974">
            <v>30</v>
          </cell>
          <cell r="AC974">
            <v>274.2</v>
          </cell>
          <cell r="AD974">
            <v>0</v>
          </cell>
          <cell r="AE974">
            <v>0</v>
          </cell>
          <cell r="AF974">
            <v>0</v>
          </cell>
        </row>
        <row r="975">
          <cell r="A975" t="str">
            <v>PID_00148894</v>
          </cell>
          <cell r="B975" t="str">
            <v>INV-OPR-ESTOC</v>
          </cell>
          <cell r="C975" t="str">
            <v>Paper</v>
          </cell>
          <cell r="D975" t="str">
            <v>DESENVOLUPAMENT DE LA PERSONALITAT I L´APRENENTATGE A LA ADOLESCENCIA</v>
          </cell>
          <cell r="E975">
            <v>3</v>
          </cell>
          <cell r="F975">
            <v>13.3101</v>
          </cell>
          <cell r="G975">
            <v>39.93</v>
          </cell>
          <cell r="H975">
            <v>0</v>
          </cell>
          <cell r="I975">
            <v>0</v>
          </cell>
          <cell r="J975">
            <v>0</v>
          </cell>
          <cell r="K975">
            <v>80</v>
          </cell>
          <cell r="L975">
            <v>0</v>
          </cell>
          <cell r="M975">
            <v>80</v>
          </cell>
          <cell r="N975">
            <v>1118.03</v>
          </cell>
          <cell r="O975">
            <v>13.9754</v>
          </cell>
          <cell r="P975">
            <v>83</v>
          </cell>
          <cell r="Q975">
            <v>1157.96</v>
          </cell>
          <cell r="R975">
            <v>13.9514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83</v>
          </cell>
          <cell r="AA975">
            <v>1157.96</v>
          </cell>
          <cell r="AB975">
            <v>83</v>
          </cell>
          <cell r="AC975">
            <v>1157.96</v>
          </cell>
          <cell r="AD975">
            <v>0</v>
          </cell>
          <cell r="AE975">
            <v>0</v>
          </cell>
          <cell r="AF975">
            <v>0</v>
          </cell>
        </row>
        <row r="976">
          <cell r="A976" t="str">
            <v>PID_00148982</v>
          </cell>
          <cell r="B976" t="str">
            <v>INV-OPR-ESTOC</v>
          </cell>
          <cell r="C976" t="str">
            <v>Paper</v>
          </cell>
          <cell r="D976" t="str">
            <v>DISSENY GRÀFIC</v>
          </cell>
          <cell r="E976">
            <v>17</v>
          </cell>
          <cell r="F976">
            <v>5.4223999999999997</v>
          </cell>
          <cell r="G976">
            <v>92.18</v>
          </cell>
          <cell r="H976">
            <v>0</v>
          </cell>
          <cell r="I976">
            <v>0</v>
          </cell>
          <cell r="J976">
            <v>0</v>
          </cell>
          <cell r="K976">
            <v>200</v>
          </cell>
          <cell r="L976">
            <v>1</v>
          </cell>
          <cell r="M976">
            <v>200</v>
          </cell>
          <cell r="N976">
            <v>1100.76</v>
          </cell>
          <cell r="O976">
            <v>5.5038</v>
          </cell>
          <cell r="P976">
            <v>218</v>
          </cell>
          <cell r="Q976">
            <v>1192.94</v>
          </cell>
          <cell r="R976">
            <v>5.4722</v>
          </cell>
          <cell r="S976">
            <v>6</v>
          </cell>
          <cell r="T976">
            <v>0</v>
          </cell>
          <cell r="U976">
            <v>6</v>
          </cell>
          <cell r="V976">
            <v>0</v>
          </cell>
          <cell r="W976">
            <v>12</v>
          </cell>
          <cell r="X976">
            <v>5.504587155963292E-2</v>
          </cell>
          <cell r="Y976">
            <v>65.67</v>
          </cell>
          <cell r="Z976">
            <v>206</v>
          </cell>
          <cell r="AA976">
            <v>1127.27</v>
          </cell>
          <cell r="AB976">
            <v>206</v>
          </cell>
          <cell r="AC976">
            <v>1127.27</v>
          </cell>
          <cell r="AD976">
            <v>0</v>
          </cell>
          <cell r="AE976">
            <v>0</v>
          </cell>
          <cell r="AF976">
            <v>0</v>
          </cell>
        </row>
        <row r="977">
          <cell r="A977" t="str">
            <v>PID_00148985</v>
          </cell>
          <cell r="B977" t="str">
            <v>INV-OPR-ESTOC</v>
          </cell>
          <cell r="C977" t="str">
            <v>Paper</v>
          </cell>
          <cell r="D977" t="str">
            <v>DISEÑO GRÁFICO</v>
          </cell>
          <cell r="E977">
            <v>40</v>
          </cell>
          <cell r="F977">
            <v>5.4223999999999997</v>
          </cell>
          <cell r="G977">
            <v>216.9</v>
          </cell>
          <cell r="H977">
            <v>0</v>
          </cell>
          <cell r="I977">
            <v>0</v>
          </cell>
          <cell r="J977">
            <v>0</v>
          </cell>
          <cell r="K977">
            <v>20</v>
          </cell>
          <cell r="L977">
            <v>0</v>
          </cell>
          <cell r="M977">
            <v>20</v>
          </cell>
          <cell r="N977">
            <v>110.08</v>
          </cell>
          <cell r="O977">
            <v>5.5038</v>
          </cell>
          <cell r="P977">
            <v>60</v>
          </cell>
          <cell r="Q977">
            <v>326.97000000000003</v>
          </cell>
          <cell r="R977">
            <v>5.4494999999999996</v>
          </cell>
          <cell r="S977">
            <v>30</v>
          </cell>
          <cell r="T977">
            <v>0</v>
          </cell>
          <cell r="U977">
            <v>4</v>
          </cell>
          <cell r="V977">
            <v>0</v>
          </cell>
          <cell r="W977">
            <v>34</v>
          </cell>
          <cell r="X977">
            <v>0.56666666666666687</v>
          </cell>
          <cell r="Y977">
            <v>185.28</v>
          </cell>
          <cell r="Z977">
            <v>26</v>
          </cell>
          <cell r="AA977">
            <v>141.69</v>
          </cell>
          <cell r="AB977">
            <v>26</v>
          </cell>
          <cell r="AC977">
            <v>141.69</v>
          </cell>
          <cell r="AD977">
            <v>0</v>
          </cell>
          <cell r="AE977">
            <v>0</v>
          </cell>
          <cell r="AF977">
            <v>0</v>
          </cell>
        </row>
        <row r="978">
          <cell r="A978" t="str">
            <v>PID_00148988</v>
          </cell>
          <cell r="B978" t="str">
            <v>INV-OPR-ESTOC</v>
          </cell>
          <cell r="C978" t="str">
            <v>Llibre</v>
          </cell>
          <cell r="D978" t="str">
            <v>MCTS SELF-PACED TRAINING KIT (EXAM 70-562): MICROSOFT .NET FRAMEWORK 3.5 ASP.NET APPLICATION DEVELOPMEN</v>
          </cell>
          <cell r="E978">
            <v>31</v>
          </cell>
          <cell r="F978">
            <v>53.85</v>
          </cell>
          <cell r="G978">
            <v>1669.35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31</v>
          </cell>
          <cell r="Q978">
            <v>1669.35</v>
          </cell>
          <cell r="R978">
            <v>53.85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31</v>
          </cell>
          <cell r="AA978">
            <v>1669.35</v>
          </cell>
          <cell r="AB978">
            <v>31</v>
          </cell>
          <cell r="AC978">
            <v>1669.35</v>
          </cell>
          <cell r="AD978">
            <v>0</v>
          </cell>
          <cell r="AE978">
            <v>0</v>
          </cell>
          <cell r="AF978">
            <v>0</v>
          </cell>
        </row>
        <row r="979">
          <cell r="A979" t="str">
            <v>PID_00149061</v>
          </cell>
          <cell r="B979" t="str">
            <v>INV-OPR-ESTOC</v>
          </cell>
          <cell r="C979" t="str">
            <v>Paper</v>
          </cell>
          <cell r="D979" t="str">
            <v>GESTIÓN DE PROYECTOS URBANOS Y ESPACIO PÚBLICO</v>
          </cell>
          <cell r="E979">
            <v>8</v>
          </cell>
          <cell r="F979">
            <v>3.7458999999999998</v>
          </cell>
          <cell r="G979">
            <v>29.97</v>
          </cell>
          <cell r="H979">
            <v>0</v>
          </cell>
          <cell r="I979">
            <v>0</v>
          </cell>
          <cell r="J979">
            <v>6</v>
          </cell>
          <cell r="K979">
            <v>0</v>
          </cell>
          <cell r="L979">
            <v>5</v>
          </cell>
          <cell r="M979">
            <v>6</v>
          </cell>
          <cell r="N979">
            <v>22.48</v>
          </cell>
          <cell r="O979">
            <v>3.7458999999999998</v>
          </cell>
          <cell r="P979">
            <v>19</v>
          </cell>
          <cell r="Q979">
            <v>52.44</v>
          </cell>
          <cell r="R979">
            <v>2.7601</v>
          </cell>
          <cell r="S979">
            <v>0</v>
          </cell>
          <cell r="T979">
            <v>2</v>
          </cell>
          <cell r="U979">
            <v>9</v>
          </cell>
          <cell r="V979">
            <v>0</v>
          </cell>
          <cell r="W979">
            <v>11</v>
          </cell>
          <cell r="X979">
            <v>0.5789473684210531</v>
          </cell>
          <cell r="Y979">
            <v>30.36</v>
          </cell>
          <cell r="Z979">
            <v>8</v>
          </cell>
          <cell r="AA979">
            <v>22.08</v>
          </cell>
          <cell r="AB979">
            <v>7</v>
          </cell>
          <cell r="AC979">
            <v>19.32</v>
          </cell>
          <cell r="AD979">
            <v>-1</v>
          </cell>
          <cell r="AE979">
            <v>-2.76</v>
          </cell>
          <cell r="AF979">
            <v>1</v>
          </cell>
        </row>
        <row r="980">
          <cell r="A980" t="str">
            <v>PID_00149067</v>
          </cell>
          <cell r="B980" t="str">
            <v>INV-OPR-ESTOC</v>
          </cell>
          <cell r="C980" t="str">
            <v>Paper</v>
          </cell>
          <cell r="D980" t="str">
            <v>MEDIOAMBIENTE Y CALIDAD DE VIDA</v>
          </cell>
          <cell r="E980">
            <v>1</v>
          </cell>
          <cell r="F980">
            <v>3.3449</v>
          </cell>
          <cell r="G980">
            <v>3.34</v>
          </cell>
          <cell r="H980">
            <v>0</v>
          </cell>
          <cell r="I980">
            <v>4</v>
          </cell>
          <cell r="J980">
            <v>0</v>
          </cell>
          <cell r="K980">
            <v>0</v>
          </cell>
          <cell r="L980">
            <v>2</v>
          </cell>
          <cell r="M980">
            <v>4</v>
          </cell>
          <cell r="N980">
            <v>13.38</v>
          </cell>
          <cell r="O980">
            <v>3.3450000000000002</v>
          </cell>
          <cell r="P980">
            <v>7</v>
          </cell>
          <cell r="Q980">
            <v>16.72</v>
          </cell>
          <cell r="R980">
            <v>2.3893</v>
          </cell>
          <cell r="S980">
            <v>0</v>
          </cell>
          <cell r="T980">
            <v>3</v>
          </cell>
          <cell r="U980">
            <v>0</v>
          </cell>
          <cell r="V980">
            <v>0</v>
          </cell>
          <cell r="W980">
            <v>3</v>
          </cell>
          <cell r="X980">
            <v>0.42857142857142905</v>
          </cell>
          <cell r="Y980">
            <v>7.17</v>
          </cell>
          <cell r="Z980">
            <v>4</v>
          </cell>
          <cell r="AA980">
            <v>9.56</v>
          </cell>
          <cell r="AB980">
            <v>4</v>
          </cell>
          <cell r="AC980">
            <v>9.56</v>
          </cell>
          <cell r="AD980">
            <v>0</v>
          </cell>
          <cell r="AE980">
            <v>0</v>
          </cell>
          <cell r="AF980">
            <v>0</v>
          </cell>
        </row>
        <row r="981">
          <cell r="A981" t="str">
            <v>PID_00149076</v>
          </cell>
          <cell r="B981" t="str">
            <v>INV-OPR-ESTOC</v>
          </cell>
          <cell r="C981" t="str">
            <v>Paper</v>
          </cell>
          <cell r="D981" t="str">
            <v>URBANIZACIÓN Y MOVILIDAD</v>
          </cell>
          <cell r="E981">
            <v>1</v>
          </cell>
          <cell r="F981">
            <v>2.7252999999999998</v>
          </cell>
          <cell r="G981">
            <v>2.73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1</v>
          </cell>
          <cell r="Q981">
            <v>2.73</v>
          </cell>
          <cell r="R981">
            <v>2.7252999999999998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1</v>
          </cell>
          <cell r="AA981">
            <v>2.73</v>
          </cell>
          <cell r="AB981">
            <v>1</v>
          </cell>
          <cell r="AC981">
            <v>2.73</v>
          </cell>
          <cell r="AD981">
            <v>0</v>
          </cell>
          <cell r="AE981">
            <v>0</v>
          </cell>
          <cell r="AF981">
            <v>0</v>
          </cell>
        </row>
        <row r="982">
          <cell r="A982" t="str">
            <v>PID_00149092</v>
          </cell>
          <cell r="B982" t="str">
            <v>INV-OPR-ESTOC</v>
          </cell>
          <cell r="C982" t="str">
            <v>Paper</v>
          </cell>
          <cell r="D982" t="str">
            <v>INFRAESTRUCTURAS Y MEDIO AMBIENTE</v>
          </cell>
          <cell r="E982">
            <v>2</v>
          </cell>
          <cell r="F982">
            <v>8.2288999999999994</v>
          </cell>
          <cell r="G982">
            <v>16.46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1</v>
          </cell>
          <cell r="M982">
            <v>0</v>
          </cell>
          <cell r="N982">
            <v>0</v>
          </cell>
          <cell r="O982">
            <v>0</v>
          </cell>
          <cell r="P982">
            <v>3</v>
          </cell>
          <cell r="Q982">
            <v>16.46</v>
          </cell>
          <cell r="R982">
            <v>5.4859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3</v>
          </cell>
          <cell r="AA982">
            <v>16.46</v>
          </cell>
          <cell r="AB982">
            <v>3</v>
          </cell>
          <cell r="AC982">
            <v>16.46</v>
          </cell>
          <cell r="AD982">
            <v>0</v>
          </cell>
          <cell r="AE982">
            <v>0</v>
          </cell>
          <cell r="AF982">
            <v>0</v>
          </cell>
        </row>
        <row r="983">
          <cell r="A983" t="str">
            <v>PID_00149103</v>
          </cell>
          <cell r="B983" t="str">
            <v>INV-OPR-ESTOC</v>
          </cell>
          <cell r="C983" t="str">
            <v>Paper</v>
          </cell>
          <cell r="D983" t="str">
            <v>DOSSIER DE CASOS (2)</v>
          </cell>
          <cell r="E983">
            <v>2</v>
          </cell>
          <cell r="F983">
            <v>1.1580999999999999</v>
          </cell>
          <cell r="G983">
            <v>2.3199999999999998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2</v>
          </cell>
          <cell r="Q983">
            <v>2.3199999999999998</v>
          </cell>
          <cell r="R983">
            <v>1.1580999999999999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2</v>
          </cell>
          <cell r="AA983">
            <v>2.3199999999999998</v>
          </cell>
          <cell r="AB983">
            <v>2</v>
          </cell>
          <cell r="AC983">
            <v>2.3199999999999998</v>
          </cell>
          <cell r="AD983">
            <v>0</v>
          </cell>
          <cell r="AE983">
            <v>0</v>
          </cell>
          <cell r="AF983">
            <v>0</v>
          </cell>
        </row>
        <row r="984">
          <cell r="A984" t="str">
            <v>PID_00149289</v>
          </cell>
          <cell r="B984" t="str">
            <v>INV-OPR-ESTOC</v>
          </cell>
          <cell r="C984" t="str">
            <v>Paper</v>
          </cell>
          <cell r="D984" t="str">
            <v>DISEÑO DE ACTIVIDADES FORMATIVAS EN ENTORNOS 3D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</row>
        <row r="985">
          <cell r="A985" t="str">
            <v>PID_00149295</v>
          </cell>
          <cell r="B985" t="str">
            <v>INV-OPR-ESTOC</v>
          </cell>
          <cell r="C985" t="str">
            <v>Paper</v>
          </cell>
          <cell r="D985" t="str">
            <v>DISEÑO DE ACTIVIDADES FORMATIVAS EN ENTORNOS INMERSIVOS 3D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</row>
        <row r="986">
          <cell r="A986" t="str">
            <v>PID_00149296</v>
          </cell>
          <cell r="B986" t="str">
            <v>INV-OPR-ESTOC</v>
          </cell>
          <cell r="C986" t="str">
            <v>Llibre</v>
          </cell>
          <cell r="D986" t="str">
            <v>GESTIÓN ESTRATÉGICA DE LA CALIDAD EN LOS SERVICIOS SANITARIOS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</row>
        <row r="987">
          <cell r="A987" t="str">
            <v>PID_00149297</v>
          </cell>
          <cell r="B987" t="str">
            <v>INV-OPR-ESTOC</v>
          </cell>
          <cell r="C987" t="str">
            <v>Llibre</v>
          </cell>
          <cell r="D987" t="str">
            <v>LAN INALÁMBRICA Y CONMUTADA</v>
          </cell>
          <cell r="E987">
            <v>2</v>
          </cell>
          <cell r="F987">
            <v>40.9</v>
          </cell>
          <cell r="G987">
            <v>81.8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2</v>
          </cell>
          <cell r="Q987">
            <v>81.8</v>
          </cell>
          <cell r="R987">
            <v>40.9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2</v>
          </cell>
          <cell r="AA987">
            <v>81.8</v>
          </cell>
          <cell r="AB987">
            <v>2</v>
          </cell>
          <cell r="AC987">
            <v>81.8</v>
          </cell>
          <cell r="AD987">
            <v>0</v>
          </cell>
          <cell r="AE987">
            <v>0</v>
          </cell>
          <cell r="AF987">
            <v>0</v>
          </cell>
        </row>
        <row r="988">
          <cell r="A988" t="str">
            <v>PID_00149298</v>
          </cell>
          <cell r="B988" t="str">
            <v>INV-OPR-ESTOC</v>
          </cell>
          <cell r="C988" t="str">
            <v>Paper</v>
          </cell>
          <cell r="D988" t="str">
            <v>EL SERVICIO AL CLIENTE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</row>
        <row r="989">
          <cell r="A989" t="str">
            <v>PID_00149299</v>
          </cell>
          <cell r="B989" t="str">
            <v>INV-OPR-ESTOC</v>
          </cell>
          <cell r="C989" t="str">
            <v>Paper</v>
          </cell>
          <cell r="D989" t="str">
            <v>CALIDAD RELACIONAL Y SATISFACCIÓN DEL USUARIO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</row>
        <row r="990">
          <cell r="A990" t="str">
            <v>PID_00149300</v>
          </cell>
          <cell r="B990" t="str">
            <v>INV-OPR-ESTOC</v>
          </cell>
          <cell r="C990" t="str">
            <v>Llibre</v>
          </cell>
          <cell r="D990" t="str">
            <v>ACCESO A LA WAN</v>
          </cell>
          <cell r="E990">
            <v>2</v>
          </cell>
          <cell r="F990">
            <v>41.286700000000003</v>
          </cell>
          <cell r="G990">
            <v>82.57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2</v>
          </cell>
          <cell r="Q990">
            <v>82.57</v>
          </cell>
          <cell r="R990">
            <v>41.286700000000003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2</v>
          </cell>
          <cell r="AA990">
            <v>82.57</v>
          </cell>
          <cell r="AB990">
            <v>2</v>
          </cell>
          <cell r="AC990">
            <v>82.57</v>
          </cell>
          <cell r="AD990">
            <v>0</v>
          </cell>
          <cell r="AE990">
            <v>0</v>
          </cell>
          <cell r="AF990">
            <v>0</v>
          </cell>
        </row>
        <row r="991">
          <cell r="A991" t="str">
            <v>PID_00149328</v>
          </cell>
          <cell r="B991" t="str">
            <v>INV-OPR-ESTOC</v>
          </cell>
          <cell r="C991" t="str">
            <v>Paper</v>
          </cell>
          <cell r="D991" t="str">
            <v>INSTITUCIONS, EMPRESES I ENTITATS CULTURALS</v>
          </cell>
          <cell r="E991">
            <v>41</v>
          </cell>
          <cell r="F991">
            <v>4.657</v>
          </cell>
          <cell r="G991">
            <v>190.94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41</v>
          </cell>
          <cell r="Q991">
            <v>190.94</v>
          </cell>
          <cell r="R991">
            <v>4.657</v>
          </cell>
          <cell r="S991">
            <v>0</v>
          </cell>
          <cell r="T991">
            <v>2</v>
          </cell>
          <cell r="U991">
            <v>10</v>
          </cell>
          <cell r="V991">
            <v>0</v>
          </cell>
          <cell r="W991">
            <v>12</v>
          </cell>
          <cell r="X991">
            <v>0.29268292682926811</v>
          </cell>
          <cell r="Y991">
            <v>55.88</v>
          </cell>
          <cell r="Z991">
            <v>29</v>
          </cell>
          <cell r="AA991">
            <v>135.05000000000001</v>
          </cell>
          <cell r="AB991">
            <v>29</v>
          </cell>
          <cell r="AC991">
            <v>135.05000000000001</v>
          </cell>
          <cell r="AD991">
            <v>0</v>
          </cell>
          <cell r="AE991">
            <v>0</v>
          </cell>
          <cell r="AF991">
            <v>0</v>
          </cell>
        </row>
        <row r="992">
          <cell r="A992" t="str">
            <v>PID_00149400</v>
          </cell>
          <cell r="B992" t="str">
            <v>INV-OPR-ESTOC</v>
          </cell>
          <cell r="C992" t="str">
            <v>Paper</v>
          </cell>
          <cell r="D992" t="str">
            <v>HIGIENE INDUSTRIAL</v>
          </cell>
          <cell r="E992">
            <v>22</v>
          </cell>
          <cell r="F992">
            <v>6.6548999999999996</v>
          </cell>
          <cell r="G992">
            <v>146.41</v>
          </cell>
          <cell r="H992">
            <v>0</v>
          </cell>
          <cell r="I992">
            <v>0</v>
          </cell>
          <cell r="J992">
            <v>0</v>
          </cell>
          <cell r="K992">
            <v>86</v>
          </cell>
          <cell r="L992">
            <v>1</v>
          </cell>
          <cell r="M992">
            <v>86</v>
          </cell>
          <cell r="N992">
            <v>584.67999999999995</v>
          </cell>
          <cell r="O992">
            <v>6.7986000000000004</v>
          </cell>
          <cell r="P992">
            <v>109</v>
          </cell>
          <cell r="Q992">
            <v>731.08</v>
          </cell>
          <cell r="R992">
            <v>6.7072000000000003</v>
          </cell>
          <cell r="S992">
            <v>0</v>
          </cell>
          <cell r="T992">
            <v>1</v>
          </cell>
          <cell r="U992">
            <v>0</v>
          </cell>
          <cell r="V992">
            <v>0</v>
          </cell>
          <cell r="W992">
            <v>1</v>
          </cell>
          <cell r="X992">
            <v>9.1743119266054496E-3</v>
          </cell>
          <cell r="Y992">
            <v>6.71</v>
          </cell>
          <cell r="Z992">
            <v>108</v>
          </cell>
          <cell r="AA992">
            <v>724.38</v>
          </cell>
          <cell r="AB992">
            <v>108</v>
          </cell>
          <cell r="AC992">
            <v>724.38</v>
          </cell>
          <cell r="AD992">
            <v>0</v>
          </cell>
          <cell r="AE992">
            <v>0</v>
          </cell>
          <cell r="AF992">
            <v>0</v>
          </cell>
        </row>
        <row r="993">
          <cell r="A993" t="str">
            <v>PID_00149412</v>
          </cell>
          <cell r="B993" t="str">
            <v>INV-OPR-ESTOC</v>
          </cell>
          <cell r="C993" t="str">
            <v>Paper</v>
          </cell>
          <cell r="D993" t="str">
            <v>HIGIENE INDUSTRIAL</v>
          </cell>
          <cell r="E993">
            <v>9</v>
          </cell>
          <cell r="F993">
            <v>6.7709999999999999</v>
          </cell>
          <cell r="G993">
            <v>60.94</v>
          </cell>
          <cell r="H993">
            <v>0</v>
          </cell>
          <cell r="I993">
            <v>0</v>
          </cell>
          <cell r="J993">
            <v>0</v>
          </cell>
          <cell r="K993">
            <v>10</v>
          </cell>
          <cell r="L993">
            <v>1</v>
          </cell>
          <cell r="M993">
            <v>10</v>
          </cell>
          <cell r="N993">
            <v>68.73</v>
          </cell>
          <cell r="O993">
            <v>6.8726000000000003</v>
          </cell>
          <cell r="P993">
            <v>20</v>
          </cell>
          <cell r="Q993">
            <v>129.66</v>
          </cell>
          <cell r="R993">
            <v>6.4832000000000001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20</v>
          </cell>
          <cell r="AA993">
            <v>129.66</v>
          </cell>
          <cell r="AB993">
            <v>20</v>
          </cell>
          <cell r="AC993">
            <v>129.66</v>
          </cell>
          <cell r="AD993">
            <v>0</v>
          </cell>
          <cell r="AE993">
            <v>0</v>
          </cell>
          <cell r="AF993">
            <v>0</v>
          </cell>
        </row>
        <row r="994">
          <cell r="A994" t="str">
            <v>PID_00149446</v>
          </cell>
          <cell r="B994" t="str">
            <v>INV-OPR-ESTOC</v>
          </cell>
          <cell r="C994" t="str">
            <v>Paper</v>
          </cell>
          <cell r="D994" t="str">
            <v>COMPTABILITAT DE COSTOS</v>
          </cell>
          <cell r="E994">
            <v>2</v>
          </cell>
          <cell r="F994">
            <v>4.7664</v>
          </cell>
          <cell r="G994">
            <v>9.5299999999999994</v>
          </cell>
          <cell r="H994">
            <v>0</v>
          </cell>
          <cell r="I994">
            <v>0</v>
          </cell>
          <cell r="J994">
            <v>0</v>
          </cell>
          <cell r="K994">
            <v>20</v>
          </cell>
          <cell r="L994">
            <v>0</v>
          </cell>
          <cell r="M994">
            <v>20</v>
          </cell>
          <cell r="N994">
            <v>96.76</v>
          </cell>
          <cell r="O994">
            <v>4.8379000000000003</v>
          </cell>
          <cell r="P994">
            <v>22</v>
          </cell>
          <cell r="Q994">
            <v>106.29</v>
          </cell>
          <cell r="R994">
            <v>4.8314000000000004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22</v>
          </cell>
          <cell r="AA994">
            <v>106.29</v>
          </cell>
          <cell r="AB994">
            <v>22</v>
          </cell>
          <cell r="AC994">
            <v>106.29</v>
          </cell>
          <cell r="AD994">
            <v>0</v>
          </cell>
          <cell r="AE994">
            <v>0</v>
          </cell>
          <cell r="AF994">
            <v>0</v>
          </cell>
        </row>
        <row r="995">
          <cell r="A995" t="str">
            <v>PID_00149449</v>
          </cell>
          <cell r="B995" t="str">
            <v>INV-OPR-ESTOC</v>
          </cell>
          <cell r="C995" t="str">
            <v>Paper</v>
          </cell>
          <cell r="D995" t="str">
            <v>CONTABILIDAD DE COSTES</v>
          </cell>
          <cell r="E995">
            <v>7</v>
          </cell>
          <cell r="F995">
            <v>4.7664</v>
          </cell>
          <cell r="G995">
            <v>33.36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7</v>
          </cell>
          <cell r="Q995">
            <v>33.36</v>
          </cell>
          <cell r="R995">
            <v>4.7664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7</v>
          </cell>
          <cell r="AA995">
            <v>33.36</v>
          </cell>
          <cell r="AB995">
            <v>7</v>
          </cell>
          <cell r="AC995">
            <v>33.36</v>
          </cell>
          <cell r="AD995">
            <v>0</v>
          </cell>
          <cell r="AE995">
            <v>0</v>
          </cell>
          <cell r="AF995">
            <v>0</v>
          </cell>
        </row>
        <row r="996">
          <cell r="A996" t="str">
            <v>PID_00149502</v>
          </cell>
          <cell r="B996" t="str">
            <v>INV-OPR-ESTOC</v>
          </cell>
          <cell r="C996" t="str">
            <v>PAPER</v>
          </cell>
          <cell r="D996" t="str">
            <v>LÒGICA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</row>
        <row r="997">
          <cell r="A997" t="str">
            <v>PID_00149517</v>
          </cell>
          <cell r="B997" t="str">
            <v>INV-OPR-ESTOC</v>
          </cell>
          <cell r="C997" t="str">
            <v>PAPER</v>
          </cell>
          <cell r="D997" t="str">
            <v>LÓGICA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</row>
        <row r="998">
          <cell r="A998" t="str">
            <v>PID_00149544</v>
          </cell>
          <cell r="B998" t="str">
            <v>INV-OPR-ESTOC</v>
          </cell>
          <cell r="C998" t="str">
            <v>Paper</v>
          </cell>
          <cell r="D998" t="str">
            <v>SEGURIDAD CIUDADANA</v>
          </cell>
          <cell r="E998">
            <v>5</v>
          </cell>
          <cell r="F998">
            <v>8.0101999999999993</v>
          </cell>
          <cell r="G998">
            <v>40.049999999999997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5</v>
          </cell>
          <cell r="Q998">
            <v>40.049999999999997</v>
          </cell>
          <cell r="R998">
            <v>8.0101999999999993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5</v>
          </cell>
          <cell r="AA998">
            <v>40.049999999999997</v>
          </cell>
          <cell r="AB998">
            <v>5</v>
          </cell>
          <cell r="AC998">
            <v>40.049999999999997</v>
          </cell>
          <cell r="AD998">
            <v>0</v>
          </cell>
          <cell r="AE998">
            <v>0</v>
          </cell>
          <cell r="AF998">
            <v>0</v>
          </cell>
        </row>
        <row r="999">
          <cell r="A999" t="str">
            <v>PID_00149557</v>
          </cell>
          <cell r="B999" t="str">
            <v>INV-OPR-ESTOC</v>
          </cell>
          <cell r="C999" t="str">
            <v>Paper</v>
          </cell>
          <cell r="D999" t="str">
            <v>ERGONOMIA</v>
          </cell>
          <cell r="E999">
            <v>3</v>
          </cell>
          <cell r="F999">
            <v>3.1983000000000001</v>
          </cell>
          <cell r="G999">
            <v>9.59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1</v>
          </cell>
          <cell r="M999">
            <v>0</v>
          </cell>
          <cell r="N999">
            <v>0</v>
          </cell>
          <cell r="O999">
            <v>0</v>
          </cell>
          <cell r="P999">
            <v>4</v>
          </cell>
          <cell r="Q999">
            <v>9.59</v>
          </cell>
          <cell r="R999">
            <v>2.3986999999999998</v>
          </cell>
          <cell r="S999">
            <v>0</v>
          </cell>
          <cell r="T999">
            <v>1</v>
          </cell>
          <cell r="U999">
            <v>0</v>
          </cell>
          <cell r="V999">
            <v>0</v>
          </cell>
          <cell r="W999">
            <v>1</v>
          </cell>
          <cell r="X999">
            <v>0.25</v>
          </cell>
          <cell r="Y999">
            <v>2.4</v>
          </cell>
          <cell r="Z999">
            <v>3</v>
          </cell>
          <cell r="AA999">
            <v>7.2</v>
          </cell>
          <cell r="AB999">
            <v>3</v>
          </cell>
          <cell r="AC999">
            <v>7.2</v>
          </cell>
          <cell r="AD999">
            <v>0</v>
          </cell>
          <cell r="AE999">
            <v>0</v>
          </cell>
          <cell r="AF999">
            <v>0</v>
          </cell>
        </row>
        <row r="1000">
          <cell r="A1000" t="str">
            <v>PID_00149558</v>
          </cell>
          <cell r="B1000" t="str">
            <v>INV-OPR-ESTOC</v>
          </cell>
          <cell r="C1000" t="str">
            <v>Paper</v>
          </cell>
          <cell r="D1000" t="str">
            <v>PREVENCIÓN DE RIESGOS LABORALES</v>
          </cell>
          <cell r="E1000">
            <v>3</v>
          </cell>
          <cell r="F1000">
            <v>2.5760000000000001</v>
          </cell>
          <cell r="G1000">
            <v>7.73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1</v>
          </cell>
          <cell r="M1000">
            <v>0</v>
          </cell>
          <cell r="N1000">
            <v>0</v>
          </cell>
          <cell r="O1000">
            <v>0</v>
          </cell>
          <cell r="P1000">
            <v>4</v>
          </cell>
          <cell r="Q1000">
            <v>7.73</v>
          </cell>
          <cell r="R1000">
            <v>1.9319999999999999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4</v>
          </cell>
          <cell r="AA1000">
            <v>7.73</v>
          </cell>
          <cell r="AB1000">
            <v>4</v>
          </cell>
          <cell r="AC1000">
            <v>7.73</v>
          </cell>
          <cell r="AD1000">
            <v>0</v>
          </cell>
          <cell r="AE1000">
            <v>0</v>
          </cell>
          <cell r="AF1000">
            <v>0</v>
          </cell>
        </row>
        <row r="1001">
          <cell r="A1001" t="str">
            <v>PID_00149567</v>
          </cell>
          <cell r="B1001" t="str">
            <v>INV-OPR-ESTOC</v>
          </cell>
          <cell r="C1001" t="str">
            <v>Paper</v>
          </cell>
          <cell r="D1001" t="str">
            <v>LA SATISFACCIÓN DEL PACIENTE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</row>
        <row r="1002">
          <cell r="A1002" t="str">
            <v>PID_00149582</v>
          </cell>
          <cell r="B1002" t="str">
            <v>INV-OPR-ESTOC</v>
          </cell>
          <cell r="C1002" t="str">
            <v>Paper</v>
          </cell>
          <cell r="D1002" t="str">
            <v>PROGRAMACIÓ WEB</v>
          </cell>
          <cell r="E1002">
            <v>77</v>
          </cell>
          <cell r="F1002">
            <v>6.1878000000000002</v>
          </cell>
          <cell r="G1002">
            <v>476.46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77</v>
          </cell>
          <cell r="Q1002">
            <v>476.46</v>
          </cell>
          <cell r="R1002">
            <v>6.1878000000000002</v>
          </cell>
          <cell r="S1002">
            <v>0</v>
          </cell>
          <cell r="T1002">
            <v>0</v>
          </cell>
          <cell r="U1002">
            <v>2</v>
          </cell>
          <cell r="V1002">
            <v>0</v>
          </cell>
          <cell r="W1002">
            <v>2</v>
          </cell>
          <cell r="X1002">
            <v>2.5974025974025983E-2</v>
          </cell>
          <cell r="Y1002">
            <v>12.38</v>
          </cell>
          <cell r="Z1002">
            <v>75</v>
          </cell>
          <cell r="AA1002">
            <v>464.09</v>
          </cell>
          <cell r="AB1002">
            <v>75</v>
          </cell>
          <cell r="AC1002">
            <v>464.09</v>
          </cell>
          <cell r="AD1002">
            <v>0</v>
          </cell>
          <cell r="AE1002">
            <v>0</v>
          </cell>
          <cell r="AF1002">
            <v>0</v>
          </cell>
        </row>
        <row r="1003">
          <cell r="A1003" t="str">
            <v>PID_00149605</v>
          </cell>
          <cell r="B1003" t="str">
            <v>INV-OPR-ESTOC</v>
          </cell>
          <cell r="C1003" t="str">
            <v>Paper</v>
          </cell>
          <cell r="D1003" t="str">
            <v>PROGRAMACIÓN WEB</v>
          </cell>
          <cell r="E1003">
            <v>23</v>
          </cell>
          <cell r="F1003">
            <v>6.2243000000000004</v>
          </cell>
          <cell r="G1003">
            <v>143.16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1</v>
          </cell>
          <cell r="M1003">
            <v>0</v>
          </cell>
          <cell r="N1003">
            <v>0</v>
          </cell>
          <cell r="O1003">
            <v>0</v>
          </cell>
          <cell r="P1003">
            <v>24</v>
          </cell>
          <cell r="Q1003">
            <v>143.16</v>
          </cell>
          <cell r="R1003">
            <v>5.9649000000000001</v>
          </cell>
          <cell r="S1003">
            <v>0</v>
          </cell>
          <cell r="T1003">
            <v>0</v>
          </cell>
          <cell r="U1003">
            <v>2</v>
          </cell>
          <cell r="V1003">
            <v>0</v>
          </cell>
          <cell r="W1003">
            <v>2</v>
          </cell>
          <cell r="X1003">
            <v>8.3333333333333259E-2</v>
          </cell>
          <cell r="Y1003">
            <v>11.93</v>
          </cell>
          <cell r="Z1003">
            <v>22</v>
          </cell>
          <cell r="AA1003">
            <v>131.22999999999999</v>
          </cell>
          <cell r="AB1003">
            <v>22</v>
          </cell>
          <cell r="AC1003">
            <v>131.22999999999999</v>
          </cell>
          <cell r="AD1003">
            <v>0</v>
          </cell>
          <cell r="AE1003">
            <v>0</v>
          </cell>
          <cell r="AF1003">
            <v>0</v>
          </cell>
        </row>
        <row r="1004">
          <cell r="A1004" t="str">
            <v>PID_00149623</v>
          </cell>
          <cell r="B1004" t="str">
            <v>INV-OPR-ESTOC</v>
          </cell>
          <cell r="C1004" t="str">
            <v>Dvd</v>
          </cell>
          <cell r="D1004" t="str">
            <v>GNU/LINUX: DEBIAN LENNY 5.0 - 1/5</v>
          </cell>
          <cell r="E1004">
            <v>8</v>
          </cell>
          <cell r="F1004">
            <v>1.1475</v>
          </cell>
          <cell r="G1004">
            <v>9.18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8</v>
          </cell>
          <cell r="Q1004">
            <v>9.18</v>
          </cell>
          <cell r="R1004">
            <v>1.1475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8</v>
          </cell>
          <cell r="AA1004">
            <v>9.18</v>
          </cell>
          <cell r="AB1004">
            <v>8</v>
          </cell>
          <cell r="AC1004">
            <v>9.18</v>
          </cell>
          <cell r="AD1004">
            <v>0</v>
          </cell>
          <cell r="AE1004">
            <v>0</v>
          </cell>
          <cell r="AF1004">
            <v>0</v>
          </cell>
        </row>
        <row r="1005">
          <cell r="A1005" t="str">
            <v>PID_00149648</v>
          </cell>
          <cell r="B1005" t="str">
            <v>INV-OPR-ESTOC</v>
          </cell>
          <cell r="C1005" t="str">
            <v>Paper</v>
          </cell>
          <cell r="D1005" t="str">
            <v>PRÀCTICA SOCIETÀRIA II</v>
          </cell>
          <cell r="E1005">
            <v>0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</row>
        <row r="1006">
          <cell r="A1006" t="str">
            <v>PID_00149650</v>
          </cell>
          <cell r="B1006" t="str">
            <v>INV-OPR-ESTOC</v>
          </cell>
          <cell r="C1006" t="str">
            <v>Paper</v>
          </cell>
          <cell r="D1006" t="str">
            <v>PRÁCTICA SOCIETARIA II</v>
          </cell>
          <cell r="E1006">
            <v>4</v>
          </cell>
          <cell r="F1006">
            <v>2.1802999999999999</v>
          </cell>
          <cell r="G1006">
            <v>8.7200000000000006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4</v>
          </cell>
          <cell r="Q1006">
            <v>8.7200000000000006</v>
          </cell>
          <cell r="R1006">
            <v>2.1802999999999999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4</v>
          </cell>
          <cell r="AA1006">
            <v>8.7200000000000006</v>
          </cell>
          <cell r="AB1006">
            <v>4</v>
          </cell>
          <cell r="AC1006">
            <v>8.7200000000000006</v>
          </cell>
          <cell r="AD1006">
            <v>0</v>
          </cell>
          <cell r="AE1006">
            <v>0</v>
          </cell>
          <cell r="AF1006">
            <v>0</v>
          </cell>
        </row>
        <row r="1007">
          <cell r="A1007" t="str">
            <v>PID_00149660</v>
          </cell>
          <cell r="B1007" t="str">
            <v>INV-OPR-ESTOC</v>
          </cell>
          <cell r="C1007" t="str">
            <v>Cd-Rom</v>
          </cell>
          <cell r="D1007" t="str">
            <v>SOFTWARE COMPLEMENTARIO PARA EL DESARROLLO DE VIDEOJUEGOS</v>
          </cell>
          <cell r="E1007">
            <v>6</v>
          </cell>
          <cell r="F1007">
            <v>2.8050000000000002</v>
          </cell>
          <cell r="G1007">
            <v>16.829999999999998</v>
          </cell>
          <cell r="H1007">
            <v>0</v>
          </cell>
          <cell r="I1007">
            <v>0</v>
          </cell>
          <cell r="J1007">
            <v>10</v>
          </cell>
          <cell r="K1007">
            <v>0</v>
          </cell>
          <cell r="L1007">
            <v>0</v>
          </cell>
          <cell r="M1007">
            <v>10</v>
          </cell>
          <cell r="N1007">
            <v>20.170000000000002</v>
          </cell>
          <cell r="O1007">
            <v>2.0169999999999999</v>
          </cell>
          <cell r="P1007">
            <v>16</v>
          </cell>
          <cell r="Q1007">
            <v>37</v>
          </cell>
          <cell r="R1007">
            <v>2.3125</v>
          </cell>
          <cell r="S1007">
            <v>0</v>
          </cell>
          <cell r="T1007">
            <v>1</v>
          </cell>
          <cell r="U1007">
            <v>10</v>
          </cell>
          <cell r="V1007">
            <v>0</v>
          </cell>
          <cell r="W1007">
            <v>11</v>
          </cell>
          <cell r="X1007">
            <v>0.6875</v>
          </cell>
          <cell r="Y1007">
            <v>25.44</v>
          </cell>
          <cell r="Z1007">
            <v>5</v>
          </cell>
          <cell r="AA1007">
            <v>11.56</v>
          </cell>
          <cell r="AB1007">
            <v>5</v>
          </cell>
          <cell r="AC1007">
            <v>11.56</v>
          </cell>
          <cell r="AD1007">
            <v>0</v>
          </cell>
          <cell r="AE1007">
            <v>0</v>
          </cell>
          <cell r="AF1007">
            <v>0</v>
          </cell>
        </row>
        <row r="1008">
          <cell r="A1008" t="str">
            <v>PID_00149718</v>
          </cell>
          <cell r="B1008" t="str">
            <v>INV-OPR-ESTOC</v>
          </cell>
          <cell r="C1008" t="str">
            <v>Paper</v>
          </cell>
          <cell r="D1008" t="str">
            <v>ASPECTOS GENERALES</v>
          </cell>
          <cell r="E1008">
            <v>10</v>
          </cell>
          <cell r="F1008">
            <v>3.6000999999999999</v>
          </cell>
          <cell r="G1008">
            <v>36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10</v>
          </cell>
          <cell r="Q1008">
            <v>36</v>
          </cell>
          <cell r="R1008">
            <v>3.6000999999999999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10</v>
          </cell>
          <cell r="AA1008">
            <v>36</v>
          </cell>
          <cell r="AB1008">
            <v>10</v>
          </cell>
          <cell r="AC1008">
            <v>36</v>
          </cell>
          <cell r="AD1008">
            <v>0</v>
          </cell>
          <cell r="AE1008">
            <v>0</v>
          </cell>
          <cell r="AF1008">
            <v>0</v>
          </cell>
        </row>
        <row r="1009">
          <cell r="A1009" t="str">
            <v>PID_00149733</v>
          </cell>
          <cell r="B1009" t="str">
            <v>INV-OPR-ESTOC</v>
          </cell>
          <cell r="C1009" t="str">
            <v>Paper</v>
          </cell>
          <cell r="D1009" t="str">
            <v>ATENCIÓN Y TRATAMIENTO HOSPITALARIO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</row>
        <row r="1010">
          <cell r="A1010" t="str">
            <v>PID_00149820</v>
          </cell>
          <cell r="B1010" t="str">
            <v>INV-OPR-ESTOC</v>
          </cell>
          <cell r="C1010" t="str">
            <v>Paper</v>
          </cell>
          <cell r="D1010" t="str">
            <v>LECTURES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</row>
        <row r="1011">
          <cell r="A1011" t="str">
            <v>PID_00149821</v>
          </cell>
          <cell r="B1011" t="str">
            <v>INV-OPR-ESTOC</v>
          </cell>
          <cell r="C1011" t="str">
            <v>Paper</v>
          </cell>
          <cell r="D1011" t="str">
            <v>INTERVENCIÓ PSICOPEDAGÒGICA PER A UNA EDUDACIÓ INCLUSIVA</v>
          </cell>
          <cell r="E1011">
            <v>1</v>
          </cell>
          <cell r="F1011">
            <v>6.8803000000000001</v>
          </cell>
          <cell r="G1011">
            <v>6.88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1</v>
          </cell>
          <cell r="Q1011">
            <v>6.88</v>
          </cell>
          <cell r="R1011">
            <v>6.8803000000000001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1</v>
          </cell>
          <cell r="AA1011">
            <v>6.88</v>
          </cell>
          <cell r="AB1011">
            <v>1</v>
          </cell>
          <cell r="AC1011">
            <v>6.88</v>
          </cell>
          <cell r="AD1011">
            <v>0</v>
          </cell>
          <cell r="AE1011">
            <v>0</v>
          </cell>
          <cell r="AF1011">
            <v>0</v>
          </cell>
        </row>
        <row r="1012">
          <cell r="A1012" t="str">
            <v>PID_00149861</v>
          </cell>
          <cell r="B1012" t="str">
            <v>INV-OPR-ESTOC</v>
          </cell>
          <cell r="C1012" t="str">
            <v>Paper</v>
          </cell>
          <cell r="D1012" t="str">
            <v>TRASTORNOS DE LA CONDUCTA ALIMENTARIA</v>
          </cell>
          <cell r="E1012">
            <v>22</v>
          </cell>
          <cell r="F1012">
            <v>3.1263000000000001</v>
          </cell>
          <cell r="G1012">
            <v>68.78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1</v>
          </cell>
          <cell r="M1012">
            <v>0</v>
          </cell>
          <cell r="N1012">
            <v>0</v>
          </cell>
          <cell r="O1012">
            <v>0</v>
          </cell>
          <cell r="P1012">
            <v>23</v>
          </cell>
          <cell r="Q1012">
            <v>68.78</v>
          </cell>
          <cell r="R1012">
            <v>2.9903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23</v>
          </cell>
          <cell r="AA1012">
            <v>68.78</v>
          </cell>
          <cell r="AB1012">
            <v>23</v>
          </cell>
          <cell r="AC1012">
            <v>68.78</v>
          </cell>
          <cell r="AD1012">
            <v>0</v>
          </cell>
          <cell r="AE1012">
            <v>0</v>
          </cell>
          <cell r="AF1012">
            <v>0</v>
          </cell>
        </row>
        <row r="1013">
          <cell r="A1013" t="str">
            <v>PID_00149871</v>
          </cell>
          <cell r="B1013" t="str">
            <v>INV-OPR-ESTOC</v>
          </cell>
          <cell r="C1013" t="str">
            <v>Paper</v>
          </cell>
          <cell r="D1013" t="str">
            <v>PROGRAMACIÓ</v>
          </cell>
          <cell r="E1013">
            <v>236</v>
          </cell>
          <cell r="F1013">
            <v>5.2766000000000002</v>
          </cell>
          <cell r="G1013">
            <v>1245.29</v>
          </cell>
          <cell r="H1013">
            <v>0</v>
          </cell>
          <cell r="I1013">
            <v>0</v>
          </cell>
          <cell r="J1013">
            <v>0</v>
          </cell>
          <cell r="K1013">
            <v>120</v>
          </cell>
          <cell r="L1013">
            <v>3</v>
          </cell>
          <cell r="M1013">
            <v>120</v>
          </cell>
          <cell r="N1013">
            <v>642.70000000000005</v>
          </cell>
          <cell r="O1013">
            <v>5.3558000000000003</v>
          </cell>
          <cell r="P1013">
            <v>359</v>
          </cell>
          <cell r="Q1013">
            <v>1887.98</v>
          </cell>
          <cell r="R1013">
            <v>5.2590000000000003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359</v>
          </cell>
          <cell r="AA1013">
            <v>1887.98</v>
          </cell>
          <cell r="AB1013">
            <v>359</v>
          </cell>
          <cell r="AC1013">
            <v>1887.98</v>
          </cell>
          <cell r="AD1013">
            <v>0</v>
          </cell>
          <cell r="AE1013">
            <v>0</v>
          </cell>
          <cell r="AF1013">
            <v>0</v>
          </cell>
        </row>
        <row r="1014">
          <cell r="A1014" t="str">
            <v>PID_00149872</v>
          </cell>
          <cell r="B1014" t="str">
            <v>INV-OPR-ESTOC</v>
          </cell>
          <cell r="C1014" t="str">
            <v>Paper</v>
          </cell>
          <cell r="D1014" t="str">
            <v>PENSAMENT CREATIU</v>
          </cell>
          <cell r="E1014">
            <v>3</v>
          </cell>
          <cell r="F1014">
            <v>4.2196999999999996</v>
          </cell>
          <cell r="G1014">
            <v>12.66</v>
          </cell>
          <cell r="H1014">
            <v>0</v>
          </cell>
          <cell r="I1014">
            <v>0</v>
          </cell>
          <cell r="J1014">
            <v>6</v>
          </cell>
          <cell r="K1014">
            <v>90</v>
          </cell>
          <cell r="L1014">
            <v>1</v>
          </cell>
          <cell r="M1014">
            <v>96</v>
          </cell>
          <cell r="N1014">
            <v>410.79</v>
          </cell>
          <cell r="O1014">
            <v>4.2789999999999999</v>
          </cell>
          <cell r="P1014">
            <v>100</v>
          </cell>
          <cell r="Q1014">
            <v>423.45</v>
          </cell>
          <cell r="R1014">
            <v>4.2344999999999997</v>
          </cell>
          <cell r="S1014">
            <v>0</v>
          </cell>
          <cell r="T1014">
            <v>0</v>
          </cell>
          <cell r="U1014">
            <v>6</v>
          </cell>
          <cell r="V1014">
            <v>0</v>
          </cell>
          <cell r="W1014">
            <v>6</v>
          </cell>
          <cell r="X1014">
            <v>6.0000000000000053E-2</v>
          </cell>
          <cell r="Y1014">
            <v>25.41</v>
          </cell>
          <cell r="Z1014">
            <v>94</v>
          </cell>
          <cell r="AA1014">
            <v>398.04</v>
          </cell>
          <cell r="AB1014">
            <v>94</v>
          </cell>
          <cell r="AC1014">
            <v>398.04</v>
          </cell>
          <cell r="AD1014">
            <v>0</v>
          </cell>
          <cell r="AE1014">
            <v>0</v>
          </cell>
          <cell r="AF1014">
            <v>0</v>
          </cell>
        </row>
        <row r="1015">
          <cell r="A1015" t="str">
            <v>PID_00149875</v>
          </cell>
          <cell r="B1015" t="str">
            <v>INV-OPR-ESTOC</v>
          </cell>
          <cell r="C1015" t="str">
            <v>Paper</v>
          </cell>
          <cell r="D1015" t="str">
            <v>PROGRAMACIÓN</v>
          </cell>
          <cell r="E1015">
            <v>122</v>
          </cell>
          <cell r="F1015">
            <v>5.4588999999999999</v>
          </cell>
          <cell r="G1015">
            <v>665.98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2</v>
          </cell>
          <cell r="M1015">
            <v>0</v>
          </cell>
          <cell r="N1015">
            <v>0</v>
          </cell>
          <cell r="O1015">
            <v>0</v>
          </cell>
          <cell r="P1015">
            <v>124</v>
          </cell>
          <cell r="Q1015">
            <v>665.98</v>
          </cell>
          <cell r="R1015">
            <v>5.3708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124</v>
          </cell>
          <cell r="AA1015">
            <v>665.98</v>
          </cell>
          <cell r="AB1015">
            <v>124</v>
          </cell>
          <cell r="AC1015">
            <v>665.98</v>
          </cell>
          <cell r="AD1015">
            <v>0</v>
          </cell>
          <cell r="AE1015">
            <v>0</v>
          </cell>
          <cell r="AF1015">
            <v>0</v>
          </cell>
        </row>
        <row r="1016">
          <cell r="A1016" t="str">
            <v>PID_00149907</v>
          </cell>
          <cell r="B1016" t="str">
            <v>INV-OPR-ESTOC</v>
          </cell>
          <cell r="C1016" t="str">
            <v>Paper</v>
          </cell>
          <cell r="D1016" t="str">
            <v>TÈCNIQUES DE  GESTIÓ I COMUNICACIÓ</v>
          </cell>
          <cell r="E1016">
            <v>7</v>
          </cell>
          <cell r="F1016">
            <v>3.8188</v>
          </cell>
          <cell r="G1016">
            <v>26.73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1</v>
          </cell>
          <cell r="M1016">
            <v>0</v>
          </cell>
          <cell r="N1016">
            <v>0</v>
          </cell>
          <cell r="O1016">
            <v>0</v>
          </cell>
          <cell r="P1016">
            <v>8</v>
          </cell>
          <cell r="Q1016">
            <v>26.73</v>
          </cell>
          <cell r="R1016">
            <v>3.3414000000000001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8</v>
          </cell>
          <cell r="AA1016">
            <v>26.73</v>
          </cell>
          <cell r="AB1016">
            <v>8</v>
          </cell>
          <cell r="AC1016">
            <v>26.73</v>
          </cell>
          <cell r="AD1016">
            <v>0</v>
          </cell>
          <cell r="AE1016">
            <v>0</v>
          </cell>
          <cell r="AF1016">
            <v>0</v>
          </cell>
        </row>
        <row r="1017">
          <cell r="A1017" t="str">
            <v>PID_00149916</v>
          </cell>
          <cell r="B1017" t="str">
            <v>INV-OPR-ESTOC</v>
          </cell>
          <cell r="C1017" t="str">
            <v>Paper</v>
          </cell>
          <cell r="D1017" t="str">
            <v>TÉCNICO EN GESTIÓN DEL CICLO DE PROYECTOS DE ACCIÓN HUMANITARIA</v>
          </cell>
          <cell r="E1017">
            <v>4</v>
          </cell>
          <cell r="F1017">
            <v>5.4588999999999999</v>
          </cell>
          <cell r="G1017">
            <v>21.84</v>
          </cell>
          <cell r="H1017">
            <v>0</v>
          </cell>
          <cell r="I1017">
            <v>28</v>
          </cell>
          <cell r="J1017">
            <v>0</v>
          </cell>
          <cell r="K1017">
            <v>0</v>
          </cell>
          <cell r="L1017">
            <v>2</v>
          </cell>
          <cell r="M1017">
            <v>28</v>
          </cell>
          <cell r="N1017">
            <v>152.85</v>
          </cell>
          <cell r="O1017">
            <v>5.4589999999999996</v>
          </cell>
          <cell r="P1017">
            <v>34</v>
          </cell>
          <cell r="Q1017">
            <v>174.69</v>
          </cell>
          <cell r="R1017">
            <v>5.1379000000000001</v>
          </cell>
          <cell r="S1017">
            <v>0</v>
          </cell>
          <cell r="T1017">
            <v>16</v>
          </cell>
          <cell r="U1017">
            <v>0</v>
          </cell>
          <cell r="V1017">
            <v>0</v>
          </cell>
          <cell r="W1017">
            <v>16</v>
          </cell>
          <cell r="X1017">
            <v>0.47058823529411797</v>
          </cell>
          <cell r="Y1017">
            <v>82.21</v>
          </cell>
          <cell r="Z1017">
            <v>18</v>
          </cell>
          <cell r="AA1017">
            <v>92.48</v>
          </cell>
          <cell r="AB1017">
            <v>18</v>
          </cell>
          <cell r="AC1017">
            <v>92.48</v>
          </cell>
          <cell r="AD1017">
            <v>0</v>
          </cell>
          <cell r="AE1017">
            <v>0</v>
          </cell>
          <cell r="AF1017">
            <v>0</v>
          </cell>
        </row>
        <row r="1018">
          <cell r="A1018" t="str">
            <v>PID_00149946</v>
          </cell>
          <cell r="B1018" t="str">
            <v>INV-OPR-ESTOC</v>
          </cell>
          <cell r="C1018" t="str">
            <v>Paper</v>
          </cell>
          <cell r="D1018" t="str">
            <v>LECTURES DE PSICOLOGIA</v>
          </cell>
          <cell r="E1018">
            <v>1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1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1</v>
          </cell>
          <cell r="AA1018">
            <v>0</v>
          </cell>
          <cell r="AB1018">
            <v>1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</row>
        <row r="1019">
          <cell r="A1019" t="str">
            <v>PID_00149948</v>
          </cell>
          <cell r="B1019" t="str">
            <v>INV-OPR-ESTOC</v>
          </cell>
          <cell r="C1019" t="str">
            <v>Paper</v>
          </cell>
          <cell r="D1019" t="str">
            <v>LECTURES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</row>
        <row r="1020">
          <cell r="A1020" t="str">
            <v>PID_00149960</v>
          </cell>
          <cell r="B1020" t="str">
            <v>INV-OPR-ESTOC</v>
          </cell>
          <cell r="C1020" t="str">
            <v>Paper</v>
          </cell>
          <cell r="D1020" t="str">
            <v>GESTIÓN DE LA SEGURIDAD CIUDADANA</v>
          </cell>
          <cell r="E1020">
            <v>1</v>
          </cell>
          <cell r="F1020">
            <v>2.8347000000000002</v>
          </cell>
          <cell r="G1020">
            <v>2.83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1</v>
          </cell>
          <cell r="Q1020">
            <v>2.83</v>
          </cell>
          <cell r="R1020">
            <v>2.8347000000000002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1</v>
          </cell>
          <cell r="AA1020">
            <v>2.83</v>
          </cell>
          <cell r="AB1020">
            <v>1</v>
          </cell>
          <cell r="AC1020">
            <v>2.83</v>
          </cell>
          <cell r="AD1020">
            <v>0</v>
          </cell>
          <cell r="AE1020">
            <v>0</v>
          </cell>
          <cell r="AF1020">
            <v>0</v>
          </cell>
        </row>
        <row r="1021">
          <cell r="A1021" t="str">
            <v>PID_00150142</v>
          </cell>
          <cell r="B1021" t="str">
            <v>INV-OPR-ESTOC</v>
          </cell>
          <cell r="C1021" t="str">
            <v>Paper</v>
          </cell>
          <cell r="D1021" t="str">
            <v>INTRODUCCIÓ AL DRET</v>
          </cell>
          <cell r="E1021">
            <v>486</v>
          </cell>
          <cell r="F1021">
            <v>6.6196000000000002</v>
          </cell>
          <cell r="G1021">
            <v>3217.12</v>
          </cell>
          <cell r="H1021">
            <v>0</v>
          </cell>
          <cell r="I1021">
            <v>0</v>
          </cell>
          <cell r="J1021">
            <v>0</v>
          </cell>
          <cell r="K1021">
            <v>340</v>
          </cell>
          <cell r="L1021">
            <v>8</v>
          </cell>
          <cell r="M1021">
            <v>340</v>
          </cell>
          <cell r="N1021">
            <v>2357.9</v>
          </cell>
          <cell r="O1021">
            <v>6.9349999999999996</v>
          </cell>
          <cell r="P1021">
            <v>834</v>
          </cell>
          <cell r="Q1021">
            <v>5575.02</v>
          </cell>
          <cell r="R1021">
            <v>6.6847000000000003</v>
          </cell>
          <cell r="S1021">
            <v>0</v>
          </cell>
          <cell r="T1021">
            <v>1</v>
          </cell>
          <cell r="U1021">
            <v>0</v>
          </cell>
          <cell r="V1021">
            <v>0</v>
          </cell>
          <cell r="W1021">
            <v>1</v>
          </cell>
          <cell r="X1021">
            <v>1.1990407673860837E-3</v>
          </cell>
          <cell r="Y1021">
            <v>6.68</v>
          </cell>
          <cell r="Z1021">
            <v>833</v>
          </cell>
          <cell r="AA1021">
            <v>5568.33</v>
          </cell>
          <cell r="AB1021">
            <v>833</v>
          </cell>
          <cell r="AC1021">
            <v>5568.33</v>
          </cell>
          <cell r="AD1021">
            <v>0</v>
          </cell>
          <cell r="AE1021">
            <v>0</v>
          </cell>
          <cell r="AF1021">
            <v>0</v>
          </cell>
        </row>
        <row r="1022">
          <cell r="A1022" t="str">
            <v>PID_00150145</v>
          </cell>
          <cell r="B1022" t="str">
            <v>INV-OPR-ESTOC</v>
          </cell>
          <cell r="C1022" t="str">
            <v>Paper</v>
          </cell>
          <cell r="D1022" t="str">
            <v>INTRODUCCIÓN AL DERECHO</v>
          </cell>
          <cell r="E1022">
            <v>44</v>
          </cell>
          <cell r="F1022">
            <v>6.7709999999999999</v>
          </cell>
          <cell r="G1022">
            <v>297.92</v>
          </cell>
          <cell r="H1022">
            <v>0</v>
          </cell>
          <cell r="I1022">
            <v>0</v>
          </cell>
          <cell r="J1022">
            <v>0</v>
          </cell>
          <cell r="K1022">
            <v>76</v>
          </cell>
          <cell r="L1022">
            <v>0</v>
          </cell>
          <cell r="M1022">
            <v>76</v>
          </cell>
          <cell r="N1022">
            <v>522.30999999999995</v>
          </cell>
          <cell r="O1022">
            <v>6.8726000000000003</v>
          </cell>
          <cell r="P1022">
            <v>120</v>
          </cell>
          <cell r="Q1022">
            <v>820.24</v>
          </cell>
          <cell r="R1022">
            <v>6.8353000000000002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120</v>
          </cell>
          <cell r="AA1022">
            <v>820.24</v>
          </cell>
          <cell r="AB1022">
            <v>120</v>
          </cell>
          <cell r="AC1022">
            <v>820.24</v>
          </cell>
          <cell r="AD1022">
            <v>0</v>
          </cell>
          <cell r="AE1022">
            <v>0</v>
          </cell>
          <cell r="AF1022">
            <v>0</v>
          </cell>
        </row>
        <row r="1023">
          <cell r="A1023" t="str">
            <v>PID_00150165</v>
          </cell>
          <cell r="B1023" t="str">
            <v>INV-OPR-ESTOC</v>
          </cell>
          <cell r="C1023" t="str">
            <v>Paper</v>
          </cell>
          <cell r="D1023" t="str">
            <v>COMPETÈNCIES DIRECTIVES PERSONALS I INTERPERSONALS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</row>
        <row r="1024">
          <cell r="A1024" t="str">
            <v>PID_00150177</v>
          </cell>
          <cell r="B1024" t="str">
            <v>INV-OPR-ESTOC</v>
          </cell>
          <cell r="C1024" t="str">
            <v>Paper</v>
          </cell>
          <cell r="D1024" t="str">
            <v>COMPETÈNCIES I TÈCNIQUES DE COMUNICACIÓ</v>
          </cell>
          <cell r="E1024">
            <v>2</v>
          </cell>
          <cell r="F1024">
            <v>5.2037000000000004</v>
          </cell>
          <cell r="G1024">
            <v>10.41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2</v>
          </cell>
          <cell r="Q1024">
            <v>10.41</v>
          </cell>
          <cell r="R1024">
            <v>5.2037000000000004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2</v>
          </cell>
          <cell r="AA1024">
            <v>10.41</v>
          </cell>
          <cell r="AB1024">
            <v>2</v>
          </cell>
          <cell r="AC1024">
            <v>10.41</v>
          </cell>
          <cell r="AD1024">
            <v>0</v>
          </cell>
          <cell r="AE1024">
            <v>0</v>
          </cell>
          <cell r="AF1024">
            <v>0</v>
          </cell>
        </row>
        <row r="1025">
          <cell r="A1025" t="str">
            <v>PID_00150195</v>
          </cell>
          <cell r="B1025" t="str">
            <v>INV-OPR-ESTOC</v>
          </cell>
          <cell r="C1025" t="str">
            <v>Paper</v>
          </cell>
          <cell r="D1025" t="str">
            <v>COMPETÈNCIES PER LA DIRECCIÓ D´EQUIPS</v>
          </cell>
          <cell r="E1025">
            <v>0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</row>
        <row r="1026">
          <cell r="A1026" t="str">
            <v>PID_00150198</v>
          </cell>
          <cell r="B1026" t="str">
            <v>INV-OPR-ESTOC</v>
          </cell>
          <cell r="C1026" t="str">
            <v>Paper</v>
          </cell>
          <cell r="D1026" t="str">
            <v>FUNDAMENTOS TECNOLÓGICOS DE LA SOCIEDAD DE LA INFORMACIÓN</v>
          </cell>
          <cell r="E1026">
            <v>7</v>
          </cell>
          <cell r="F1026">
            <v>5.1308999999999996</v>
          </cell>
          <cell r="G1026">
            <v>35.92</v>
          </cell>
          <cell r="H1026">
            <v>0</v>
          </cell>
          <cell r="I1026">
            <v>0</v>
          </cell>
          <cell r="J1026">
            <v>4</v>
          </cell>
          <cell r="K1026">
            <v>28</v>
          </cell>
          <cell r="L1026">
            <v>0</v>
          </cell>
          <cell r="M1026">
            <v>32</v>
          </cell>
          <cell r="N1026">
            <v>166.34</v>
          </cell>
          <cell r="O1026">
            <v>5.1981999999999999</v>
          </cell>
          <cell r="P1026">
            <v>39</v>
          </cell>
          <cell r="Q1026">
            <v>202.26</v>
          </cell>
          <cell r="R1026">
            <v>5.1860999999999997</v>
          </cell>
          <cell r="S1026">
            <v>0</v>
          </cell>
          <cell r="T1026">
            <v>0</v>
          </cell>
          <cell r="U1026">
            <v>4</v>
          </cell>
          <cell r="V1026">
            <v>0</v>
          </cell>
          <cell r="W1026">
            <v>4</v>
          </cell>
          <cell r="X1026">
            <v>0.10256410256410309</v>
          </cell>
          <cell r="Y1026">
            <v>20.74</v>
          </cell>
          <cell r="Z1026">
            <v>35</v>
          </cell>
          <cell r="AA1026">
            <v>181.51</v>
          </cell>
          <cell r="AB1026">
            <v>35</v>
          </cell>
          <cell r="AC1026">
            <v>181.51</v>
          </cell>
          <cell r="AD1026">
            <v>0</v>
          </cell>
          <cell r="AE1026">
            <v>0</v>
          </cell>
          <cell r="AF1026">
            <v>0</v>
          </cell>
        </row>
        <row r="1027">
          <cell r="A1027" t="str">
            <v>PID_00150216</v>
          </cell>
          <cell r="B1027" t="str">
            <v>INV-OPR-ESTOC</v>
          </cell>
          <cell r="C1027" t="str">
            <v>Paper</v>
          </cell>
          <cell r="D1027" t="str">
            <v>FONAMENTS DE RECURSOS HUMANS</v>
          </cell>
          <cell r="E1027">
            <v>1</v>
          </cell>
          <cell r="F1027">
            <v>4.4020000000000001</v>
          </cell>
          <cell r="G1027">
            <v>4.4000000000000004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1</v>
          </cell>
          <cell r="Q1027">
            <v>4.4000000000000004</v>
          </cell>
          <cell r="R1027">
            <v>4.4020000000000001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1</v>
          </cell>
          <cell r="AA1027">
            <v>4.4000000000000004</v>
          </cell>
          <cell r="AB1027">
            <v>1</v>
          </cell>
          <cell r="AC1027">
            <v>4.4000000000000004</v>
          </cell>
          <cell r="AD1027">
            <v>0</v>
          </cell>
          <cell r="AE1027">
            <v>0</v>
          </cell>
          <cell r="AF1027">
            <v>0</v>
          </cell>
        </row>
        <row r="1028">
          <cell r="A1028" t="str">
            <v>PID_00150234</v>
          </cell>
          <cell r="B1028" t="str">
            <v>INV-OPR-ESTOC</v>
          </cell>
          <cell r="C1028" t="str">
            <v>Paper</v>
          </cell>
          <cell r="D1028" t="str">
            <v>ORGANITZACIÓ EL TREBALL I NOVES PRÀCTIQUES DE RECURSOS HUMANS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</row>
        <row r="1029">
          <cell r="A1029" t="str">
            <v>PID_00150252</v>
          </cell>
          <cell r="B1029" t="str">
            <v>INV-OPR-ESTOC</v>
          </cell>
          <cell r="C1029" t="str">
            <v>Paper</v>
          </cell>
          <cell r="D1029" t="str">
            <v>PROCESSOS DE GESTIÓ I ADMINISTRACIÓ DE RRHH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</row>
        <row r="1030">
          <cell r="A1030" t="str">
            <v>PID_00150285</v>
          </cell>
          <cell r="B1030" t="str">
            <v>INV-OPR-ESTOC</v>
          </cell>
          <cell r="C1030" t="str">
            <v>Paper</v>
          </cell>
          <cell r="D1030" t="str">
            <v>FONAMENTS TECNOLÒGICS DE LA SOCIETAT DE LA INFORMACIÓ</v>
          </cell>
          <cell r="E1030">
            <v>8</v>
          </cell>
          <cell r="F1030">
            <v>5.0579999999999998</v>
          </cell>
          <cell r="G1030">
            <v>40.46</v>
          </cell>
          <cell r="H1030">
            <v>0</v>
          </cell>
          <cell r="I1030">
            <v>0</v>
          </cell>
          <cell r="J1030">
            <v>0</v>
          </cell>
          <cell r="K1030">
            <v>42</v>
          </cell>
          <cell r="L1030">
            <v>0</v>
          </cell>
          <cell r="M1030">
            <v>42</v>
          </cell>
          <cell r="N1030">
            <v>215.62</v>
          </cell>
          <cell r="O1030">
            <v>5.1337999999999999</v>
          </cell>
          <cell r="P1030">
            <v>50</v>
          </cell>
          <cell r="Q1030">
            <v>256.08</v>
          </cell>
          <cell r="R1030">
            <v>5.1216999999999997</v>
          </cell>
          <cell r="S1030">
            <v>0</v>
          </cell>
          <cell r="T1030">
            <v>0</v>
          </cell>
          <cell r="U1030">
            <v>4</v>
          </cell>
          <cell r="V1030">
            <v>0</v>
          </cell>
          <cell r="W1030">
            <v>4</v>
          </cell>
          <cell r="X1030">
            <v>8.0000000000000071E-2</v>
          </cell>
          <cell r="Y1030">
            <v>20.49</v>
          </cell>
          <cell r="Z1030">
            <v>46</v>
          </cell>
          <cell r="AA1030">
            <v>235.6</v>
          </cell>
          <cell r="AB1030">
            <v>46</v>
          </cell>
          <cell r="AC1030">
            <v>235.6</v>
          </cell>
          <cell r="AD1030">
            <v>0</v>
          </cell>
          <cell r="AE1030">
            <v>0</v>
          </cell>
          <cell r="AF1030">
            <v>0</v>
          </cell>
        </row>
        <row r="1031">
          <cell r="A1031" t="str">
            <v>PID_00150302</v>
          </cell>
          <cell r="B1031" t="str">
            <v>INV-OPR-ESTOC</v>
          </cell>
          <cell r="C1031" t="str">
            <v>paper</v>
          </cell>
          <cell r="D1031" t="str">
            <v>PUBLICIDAD EN INTERNET</v>
          </cell>
          <cell r="E1031">
            <v>7</v>
          </cell>
          <cell r="F1031">
            <v>7.8278999999999996</v>
          </cell>
          <cell r="G1031">
            <v>54.8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1</v>
          </cell>
          <cell r="M1031">
            <v>0</v>
          </cell>
          <cell r="N1031">
            <v>0</v>
          </cell>
          <cell r="O1031">
            <v>0</v>
          </cell>
          <cell r="P1031">
            <v>8</v>
          </cell>
          <cell r="Q1031">
            <v>54.8</v>
          </cell>
          <cell r="R1031">
            <v>6.8494999999999999</v>
          </cell>
          <cell r="S1031">
            <v>0</v>
          </cell>
          <cell r="T1031">
            <v>0</v>
          </cell>
          <cell r="U1031">
            <v>1</v>
          </cell>
          <cell r="V1031">
            <v>0</v>
          </cell>
          <cell r="W1031">
            <v>1</v>
          </cell>
          <cell r="X1031">
            <v>0.125</v>
          </cell>
          <cell r="Y1031">
            <v>6.85</v>
          </cell>
          <cell r="Z1031">
            <v>7</v>
          </cell>
          <cell r="AA1031">
            <v>47.95</v>
          </cell>
          <cell r="AB1031">
            <v>7</v>
          </cell>
          <cell r="AC1031">
            <v>47.95</v>
          </cell>
          <cell r="AD1031">
            <v>0</v>
          </cell>
          <cell r="AE1031">
            <v>0</v>
          </cell>
          <cell r="AF1031">
            <v>0</v>
          </cell>
        </row>
        <row r="1032">
          <cell r="A1032" t="str">
            <v>PID_00150360</v>
          </cell>
          <cell r="B1032" t="str">
            <v>INV-OPR-ESTOC</v>
          </cell>
          <cell r="C1032" t="str">
            <v>Paper</v>
          </cell>
          <cell r="D1032" t="str">
            <v>VALORACIÓ DE LES OPERACIONS FINANCERES</v>
          </cell>
          <cell r="E1032">
            <v>126</v>
          </cell>
          <cell r="F1032">
            <v>6.1513999999999998</v>
          </cell>
          <cell r="G1032">
            <v>775.07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2</v>
          </cell>
          <cell r="M1032">
            <v>0</v>
          </cell>
          <cell r="N1032">
            <v>0</v>
          </cell>
          <cell r="O1032">
            <v>0</v>
          </cell>
          <cell r="P1032">
            <v>128</v>
          </cell>
          <cell r="Q1032">
            <v>775.07</v>
          </cell>
          <cell r="R1032">
            <v>6.0552999999999999</v>
          </cell>
          <cell r="S1032">
            <v>0</v>
          </cell>
          <cell r="T1032">
            <v>0</v>
          </cell>
          <cell r="U1032">
            <v>4</v>
          </cell>
          <cell r="V1032">
            <v>0</v>
          </cell>
          <cell r="W1032">
            <v>4</v>
          </cell>
          <cell r="X1032">
            <v>3.125E-2</v>
          </cell>
          <cell r="Y1032">
            <v>24.22</v>
          </cell>
          <cell r="Z1032">
            <v>124</v>
          </cell>
          <cell r="AA1032">
            <v>750.85</v>
          </cell>
          <cell r="AB1032">
            <v>124</v>
          </cell>
          <cell r="AC1032">
            <v>750.85</v>
          </cell>
          <cell r="AD1032">
            <v>0</v>
          </cell>
          <cell r="AE1032">
            <v>0</v>
          </cell>
          <cell r="AF1032">
            <v>0</v>
          </cell>
        </row>
        <row r="1033">
          <cell r="A1033" t="str">
            <v>PID_00150365</v>
          </cell>
          <cell r="B1033" t="str">
            <v>INV-OPR-ESTOC</v>
          </cell>
          <cell r="C1033" t="str">
            <v>Paper</v>
          </cell>
          <cell r="D1033" t="str">
            <v>VALORACIÓN DE LAS OPERACIONES FINANCIERAS</v>
          </cell>
          <cell r="E1033">
            <v>17</v>
          </cell>
          <cell r="F1033">
            <v>6.2606999999999999</v>
          </cell>
          <cell r="G1033">
            <v>106.43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1</v>
          </cell>
          <cell r="M1033">
            <v>0</v>
          </cell>
          <cell r="N1033">
            <v>0</v>
          </cell>
          <cell r="O1033">
            <v>0</v>
          </cell>
          <cell r="P1033">
            <v>18</v>
          </cell>
          <cell r="Q1033">
            <v>106.43</v>
          </cell>
          <cell r="R1033">
            <v>5.9128999999999996</v>
          </cell>
          <cell r="S1033">
            <v>0</v>
          </cell>
          <cell r="T1033">
            <v>0</v>
          </cell>
          <cell r="U1033">
            <v>4</v>
          </cell>
          <cell r="V1033">
            <v>0</v>
          </cell>
          <cell r="W1033">
            <v>4</v>
          </cell>
          <cell r="X1033">
            <v>0.22222222222222188</v>
          </cell>
          <cell r="Y1033">
            <v>23.65</v>
          </cell>
          <cell r="Z1033">
            <v>14</v>
          </cell>
          <cell r="AA1033">
            <v>82.78</v>
          </cell>
          <cell r="AB1033">
            <v>14</v>
          </cell>
          <cell r="AC1033">
            <v>82.78</v>
          </cell>
          <cell r="AD1033">
            <v>0</v>
          </cell>
          <cell r="AE1033">
            <v>0</v>
          </cell>
          <cell r="AF1033">
            <v>0</v>
          </cell>
        </row>
        <row r="1034">
          <cell r="A1034" t="str">
            <v>PID_00150383</v>
          </cell>
          <cell r="B1034" t="str">
            <v>INV-OPR-ESTOC</v>
          </cell>
          <cell r="C1034" t="str">
            <v>Paper</v>
          </cell>
          <cell r="D1034" t="str">
            <v>GUIA EDUCACIÓ INTERCULTURAL</v>
          </cell>
          <cell r="E1034">
            <v>3</v>
          </cell>
          <cell r="F1034">
            <v>10.780200000000001</v>
          </cell>
          <cell r="G1034">
            <v>32.340000000000003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3</v>
          </cell>
          <cell r="Q1034">
            <v>32.340000000000003</v>
          </cell>
          <cell r="R1034">
            <v>10.780200000000001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3</v>
          </cell>
          <cell r="AA1034">
            <v>32.340000000000003</v>
          </cell>
          <cell r="AB1034">
            <v>3</v>
          </cell>
          <cell r="AC1034">
            <v>32.340000000000003</v>
          </cell>
          <cell r="AD1034">
            <v>0</v>
          </cell>
          <cell r="AE1034">
            <v>0</v>
          </cell>
          <cell r="AF1034">
            <v>0</v>
          </cell>
        </row>
        <row r="1035">
          <cell r="A1035" t="str">
            <v>PID_00150384</v>
          </cell>
          <cell r="B1035" t="str">
            <v>INV-OPR-ESTOC</v>
          </cell>
          <cell r="C1035" t="str">
            <v>Llibre</v>
          </cell>
          <cell r="D1035" t="str">
            <v xml:space="preserve">METODOLOGÍA Y TÉCNICA PARTICIPATIVA. TEORÍA Y PRÁCTICA DE UNA ESTRATEGIA DE INVESTIGACIÓN PARTICIPATIVA. </v>
          </cell>
          <cell r="E1035">
            <v>184</v>
          </cell>
          <cell r="F1035">
            <v>21.15</v>
          </cell>
          <cell r="G1035">
            <v>3891.6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184</v>
          </cell>
          <cell r="Q1035">
            <v>3891.6</v>
          </cell>
          <cell r="R1035">
            <v>21.15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184</v>
          </cell>
          <cell r="AA1035">
            <v>3891.6</v>
          </cell>
          <cell r="AB1035">
            <v>184</v>
          </cell>
          <cell r="AC1035">
            <v>3891.6</v>
          </cell>
          <cell r="AD1035">
            <v>0</v>
          </cell>
          <cell r="AE1035">
            <v>0</v>
          </cell>
          <cell r="AF1035">
            <v>0</v>
          </cell>
        </row>
        <row r="1036">
          <cell r="A1036" t="str">
            <v>PID_00150385</v>
          </cell>
          <cell r="B1036" t="str">
            <v>INV-OPR-ESTOC</v>
          </cell>
          <cell r="C1036" t="str">
            <v>PAPER</v>
          </cell>
          <cell r="D1036" t="str">
            <v xml:space="preserve">TEATRE CATALÀ 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</row>
        <row r="1037">
          <cell r="A1037" t="str">
            <v>PID_00150413</v>
          </cell>
          <cell r="B1037" t="str">
            <v>INV-OPR-ESTOC</v>
          </cell>
          <cell r="C1037" t="str">
            <v>Llibre</v>
          </cell>
          <cell r="D1037" t="str">
            <v>GUÍA DE DREAMWEAVER CS4</v>
          </cell>
          <cell r="E1037">
            <v>9</v>
          </cell>
          <cell r="F1037">
            <v>14.761900000000001</v>
          </cell>
          <cell r="G1037">
            <v>132.86000000000001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7</v>
          </cell>
          <cell r="M1037">
            <v>0</v>
          </cell>
          <cell r="N1037">
            <v>0</v>
          </cell>
          <cell r="O1037">
            <v>0</v>
          </cell>
          <cell r="P1037">
            <v>16</v>
          </cell>
          <cell r="Q1037">
            <v>132.86000000000001</v>
          </cell>
          <cell r="R1037">
            <v>8.3035999999999994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16</v>
          </cell>
          <cell r="AA1037">
            <v>132.86000000000001</v>
          </cell>
          <cell r="AB1037">
            <v>15</v>
          </cell>
          <cell r="AC1037">
            <v>124.55</v>
          </cell>
          <cell r="AD1037">
            <v>-1</v>
          </cell>
          <cell r="AE1037">
            <v>-8.3000000000000007</v>
          </cell>
          <cell r="AF1037">
            <v>1</v>
          </cell>
        </row>
        <row r="1038">
          <cell r="A1038" t="str">
            <v>PID_00150420</v>
          </cell>
          <cell r="B1038" t="str">
            <v>INV-OPR-ESTOC</v>
          </cell>
          <cell r="C1038" t="str">
            <v>Llibre</v>
          </cell>
          <cell r="D1038" t="str">
            <v>GUIA USUARIO PHOTOSHOP CS4</v>
          </cell>
          <cell r="E1038">
            <v>12</v>
          </cell>
          <cell r="F1038">
            <v>69.666700000000006</v>
          </cell>
          <cell r="G1038">
            <v>836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5</v>
          </cell>
          <cell r="M1038">
            <v>0</v>
          </cell>
          <cell r="N1038">
            <v>0</v>
          </cell>
          <cell r="O1038">
            <v>0</v>
          </cell>
          <cell r="P1038">
            <v>17</v>
          </cell>
          <cell r="Q1038">
            <v>836</v>
          </cell>
          <cell r="R1038">
            <v>49.176499999999997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17</v>
          </cell>
          <cell r="AA1038">
            <v>836</v>
          </cell>
          <cell r="AB1038">
            <v>16</v>
          </cell>
          <cell r="AC1038">
            <v>786.82</v>
          </cell>
          <cell r="AD1038">
            <v>-1</v>
          </cell>
          <cell r="AE1038">
            <v>-49.18</v>
          </cell>
          <cell r="AF1038">
            <v>1</v>
          </cell>
        </row>
        <row r="1039">
          <cell r="A1039" t="str">
            <v>PID_00150421</v>
          </cell>
          <cell r="B1039" t="str">
            <v>INV-OPR-ESTOC</v>
          </cell>
          <cell r="C1039" t="str">
            <v>Llibre</v>
          </cell>
          <cell r="D1039" t="str">
            <v>GUÍA DEL USUARIO DE ADOBE PREMIERE PRO CS4</v>
          </cell>
          <cell r="E1039">
            <v>12</v>
          </cell>
          <cell r="F1039">
            <v>72.930000000000007</v>
          </cell>
          <cell r="G1039">
            <v>875.16</v>
          </cell>
          <cell r="H1039">
            <v>2</v>
          </cell>
          <cell r="I1039">
            <v>4</v>
          </cell>
          <cell r="J1039">
            <v>0</v>
          </cell>
          <cell r="K1039">
            <v>0</v>
          </cell>
          <cell r="L1039">
            <v>5</v>
          </cell>
          <cell r="M1039">
            <v>6</v>
          </cell>
          <cell r="N1039">
            <v>437.58</v>
          </cell>
          <cell r="O1039">
            <v>72.930000000000007</v>
          </cell>
          <cell r="P1039">
            <v>23</v>
          </cell>
          <cell r="Q1039">
            <v>1312.74</v>
          </cell>
          <cell r="R1039">
            <v>57.075699999999998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23</v>
          </cell>
          <cell r="AA1039">
            <v>1312.74</v>
          </cell>
          <cell r="AB1039">
            <v>23</v>
          </cell>
          <cell r="AC1039">
            <v>1312.74</v>
          </cell>
          <cell r="AD1039">
            <v>0</v>
          </cell>
          <cell r="AE1039">
            <v>0</v>
          </cell>
          <cell r="AF1039">
            <v>0</v>
          </cell>
        </row>
        <row r="1040">
          <cell r="A1040" t="str">
            <v>PID_00150422</v>
          </cell>
          <cell r="B1040" t="str">
            <v>INV-OPR-ESTOC</v>
          </cell>
          <cell r="C1040" t="str">
            <v>Llibre</v>
          </cell>
          <cell r="D1040" t="str">
            <v>ESCRIPTURA SEXY</v>
          </cell>
          <cell r="E1040">
            <v>3</v>
          </cell>
          <cell r="F1040">
            <v>18.27</v>
          </cell>
          <cell r="G1040">
            <v>54.81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3</v>
          </cell>
          <cell r="Q1040">
            <v>54.81</v>
          </cell>
          <cell r="R1040">
            <v>18.27</v>
          </cell>
          <cell r="S1040">
            <v>0</v>
          </cell>
          <cell r="T1040">
            <v>1</v>
          </cell>
          <cell r="U1040">
            <v>0</v>
          </cell>
          <cell r="V1040">
            <v>0</v>
          </cell>
          <cell r="W1040">
            <v>1</v>
          </cell>
          <cell r="X1040">
            <v>0.33333333333333304</v>
          </cell>
          <cell r="Y1040">
            <v>18.27</v>
          </cell>
          <cell r="Z1040">
            <v>2</v>
          </cell>
          <cell r="AA1040">
            <v>36.54</v>
          </cell>
          <cell r="AB1040">
            <v>2</v>
          </cell>
          <cell r="AC1040">
            <v>36.54</v>
          </cell>
          <cell r="AD1040">
            <v>0</v>
          </cell>
          <cell r="AE1040">
            <v>0</v>
          </cell>
          <cell r="AF1040">
            <v>0</v>
          </cell>
        </row>
        <row r="1041">
          <cell r="A1041" t="str">
            <v>PID_00150438</v>
          </cell>
          <cell r="B1041" t="str">
            <v>INV-OPR-ESTOC</v>
          </cell>
          <cell r="C1041" t="str">
            <v>Llibre</v>
          </cell>
          <cell r="D1041" t="str">
            <v>PARA FUNDAMENTAR LA BIOÉTICA: TEORÍAS Y PARADIGMAS TEÓRICOS EN LA BIOÉTICA CONTEMPORÁNEA.</v>
          </cell>
          <cell r="E1041">
            <v>3</v>
          </cell>
          <cell r="F1041">
            <v>25.97</v>
          </cell>
          <cell r="G1041">
            <v>77.91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3</v>
          </cell>
          <cell r="Q1041">
            <v>77.91</v>
          </cell>
          <cell r="R1041">
            <v>25.97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3</v>
          </cell>
          <cell r="AA1041">
            <v>77.91</v>
          </cell>
          <cell r="AB1041">
            <v>3</v>
          </cell>
          <cell r="AC1041">
            <v>77.91</v>
          </cell>
          <cell r="AD1041">
            <v>0</v>
          </cell>
          <cell r="AE1041">
            <v>0</v>
          </cell>
          <cell r="AF1041">
            <v>0</v>
          </cell>
        </row>
        <row r="1042">
          <cell r="A1042" t="str">
            <v>PID_00150445</v>
          </cell>
          <cell r="B1042" t="str">
            <v>INV-OPR-ESTOC</v>
          </cell>
          <cell r="C1042" t="str">
            <v>Paper</v>
          </cell>
          <cell r="D1042" t="str">
            <v>CURRÍCULUM D'ESTÀNDARDS WEB OPERA</v>
          </cell>
          <cell r="E1042">
            <v>1</v>
          </cell>
          <cell r="F1042">
            <v>10.998900000000001</v>
          </cell>
          <cell r="G1042">
            <v>11</v>
          </cell>
          <cell r="H1042">
            <v>0</v>
          </cell>
          <cell r="I1042">
            <v>10</v>
          </cell>
          <cell r="J1042">
            <v>0</v>
          </cell>
          <cell r="K1042">
            <v>220</v>
          </cell>
          <cell r="L1042">
            <v>3</v>
          </cell>
          <cell r="M1042">
            <v>230</v>
          </cell>
          <cell r="N1042">
            <v>2566.04</v>
          </cell>
          <cell r="O1042">
            <v>11.156700000000001</v>
          </cell>
          <cell r="P1042">
            <v>234</v>
          </cell>
          <cell r="Q1042">
            <v>2577.04</v>
          </cell>
          <cell r="R1042">
            <v>11.013</v>
          </cell>
          <cell r="S1042">
            <v>0</v>
          </cell>
          <cell r="T1042">
            <v>7</v>
          </cell>
          <cell r="U1042">
            <v>1</v>
          </cell>
          <cell r="V1042">
            <v>0</v>
          </cell>
          <cell r="W1042">
            <v>8</v>
          </cell>
          <cell r="X1042">
            <v>3.4188034188034289E-2</v>
          </cell>
          <cell r="Y1042">
            <v>88.1</v>
          </cell>
          <cell r="Z1042">
            <v>226</v>
          </cell>
          <cell r="AA1042">
            <v>2488.9299999999998</v>
          </cell>
          <cell r="AB1042">
            <v>226</v>
          </cell>
          <cell r="AC1042">
            <v>2488.9299999999998</v>
          </cell>
          <cell r="AD1042">
            <v>0</v>
          </cell>
          <cell r="AE1042">
            <v>0</v>
          </cell>
          <cell r="AF1042">
            <v>0</v>
          </cell>
        </row>
        <row r="1043">
          <cell r="A1043" t="str">
            <v>PID_00150458</v>
          </cell>
          <cell r="B1043" t="str">
            <v>INV-OPR-ESTOC</v>
          </cell>
          <cell r="C1043" t="str">
            <v>Paper</v>
          </cell>
          <cell r="D1043" t="str">
            <v>CURRÍCULUM DE ESTÁNDARES WEB OPERA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60</v>
          </cell>
          <cell r="L1043">
            <v>0</v>
          </cell>
          <cell r="M1043">
            <v>60</v>
          </cell>
          <cell r="N1043">
            <v>654.29</v>
          </cell>
          <cell r="O1043">
            <v>10.9049</v>
          </cell>
          <cell r="P1043">
            <v>60</v>
          </cell>
          <cell r="Q1043">
            <v>654.29</v>
          </cell>
          <cell r="R1043">
            <v>10.9049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60</v>
          </cell>
          <cell r="AA1043">
            <v>654.29</v>
          </cell>
          <cell r="AB1043">
            <v>60</v>
          </cell>
          <cell r="AC1043">
            <v>654.29</v>
          </cell>
          <cell r="AD1043">
            <v>0</v>
          </cell>
          <cell r="AE1043">
            <v>0</v>
          </cell>
          <cell r="AF1043">
            <v>0</v>
          </cell>
        </row>
        <row r="1044">
          <cell r="A1044" t="str">
            <v>PID_00150467</v>
          </cell>
          <cell r="B1044" t="str">
            <v>INV-OPR-ESTOC</v>
          </cell>
          <cell r="C1044" t="str">
            <v>Paper</v>
          </cell>
          <cell r="D1044" t="str">
            <v>MARCO TEÓRICO DE LA INTERVENCIÓN EN TRABAJO SOCIAL SANITARIO</v>
          </cell>
          <cell r="E1044">
            <v>3</v>
          </cell>
          <cell r="F1044">
            <v>8.1560000000000006</v>
          </cell>
          <cell r="G1044">
            <v>24.47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3</v>
          </cell>
          <cell r="Q1044">
            <v>24.47</v>
          </cell>
          <cell r="R1044">
            <v>8.1560000000000006</v>
          </cell>
          <cell r="S1044">
            <v>0</v>
          </cell>
          <cell r="T1044">
            <v>1</v>
          </cell>
          <cell r="U1044">
            <v>0</v>
          </cell>
          <cell r="V1044">
            <v>0</v>
          </cell>
          <cell r="W1044">
            <v>1</v>
          </cell>
          <cell r="X1044">
            <v>0.33333333333333304</v>
          </cell>
          <cell r="Y1044">
            <v>8.16</v>
          </cell>
          <cell r="Z1044">
            <v>2</v>
          </cell>
          <cell r="AA1044">
            <v>16.309999999999999</v>
          </cell>
          <cell r="AB1044">
            <v>2</v>
          </cell>
          <cell r="AC1044">
            <v>16.309999999999999</v>
          </cell>
          <cell r="AD1044">
            <v>0</v>
          </cell>
          <cell r="AE1044">
            <v>0</v>
          </cell>
          <cell r="AF1044">
            <v>0</v>
          </cell>
        </row>
        <row r="1045">
          <cell r="A1045" t="str">
            <v>PID_00150470</v>
          </cell>
          <cell r="B1045" t="str">
            <v>INV-OPR-ESTOC</v>
          </cell>
          <cell r="C1045" t="str">
            <v>Paper</v>
          </cell>
          <cell r="D1045" t="str">
            <v>I+D+I INVESTIGACIÓN, DESARROLLO E INNOVACIÓN EN EL TRABAJO SOCIAL SANITARIO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30</v>
          </cell>
          <cell r="L1045">
            <v>0</v>
          </cell>
          <cell r="M1045">
            <v>30</v>
          </cell>
          <cell r="N1045">
            <v>60.9</v>
          </cell>
          <cell r="O1045">
            <v>2.0299999999999998</v>
          </cell>
          <cell r="P1045">
            <v>30</v>
          </cell>
          <cell r="Q1045">
            <v>60.9</v>
          </cell>
          <cell r="R1045">
            <v>2.0299999999999998</v>
          </cell>
          <cell r="S1045">
            <v>0</v>
          </cell>
          <cell r="T1045">
            <v>0</v>
          </cell>
          <cell r="U1045">
            <v>0</v>
          </cell>
          <cell r="V1045">
            <v>28</v>
          </cell>
          <cell r="W1045">
            <v>28</v>
          </cell>
          <cell r="X1045">
            <v>0.93333333333333313</v>
          </cell>
          <cell r="Y1045">
            <v>56.84</v>
          </cell>
          <cell r="Z1045">
            <v>2</v>
          </cell>
          <cell r="AA1045">
            <v>4.0599999999999996</v>
          </cell>
          <cell r="AB1045">
            <v>2</v>
          </cell>
          <cell r="AC1045">
            <v>4.0599999999999996</v>
          </cell>
          <cell r="AD1045">
            <v>0</v>
          </cell>
          <cell r="AE1045">
            <v>0</v>
          </cell>
          <cell r="AF1045">
            <v>0</v>
          </cell>
        </row>
        <row r="1046">
          <cell r="A1046" t="str">
            <v>PID_00150471</v>
          </cell>
          <cell r="B1046" t="str">
            <v>INV-OPR-ESTOC</v>
          </cell>
          <cell r="C1046" t="str">
            <v>Llibre</v>
          </cell>
          <cell r="D1046" t="str">
            <v>REVISTA ÀMBITS DE PSICOPEDAGOGIA</v>
          </cell>
          <cell r="E1046">
            <v>3</v>
          </cell>
          <cell r="F1046">
            <v>6</v>
          </cell>
          <cell r="G1046">
            <v>18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3</v>
          </cell>
          <cell r="Q1046">
            <v>18</v>
          </cell>
          <cell r="R1046">
            <v>6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3</v>
          </cell>
          <cell r="AA1046">
            <v>18</v>
          </cell>
          <cell r="AB1046">
            <v>3</v>
          </cell>
          <cell r="AC1046">
            <v>18</v>
          </cell>
          <cell r="AD1046">
            <v>0</v>
          </cell>
          <cell r="AE1046">
            <v>0</v>
          </cell>
          <cell r="AF1046">
            <v>0</v>
          </cell>
        </row>
        <row r="1047">
          <cell r="A1047" t="str">
            <v>PID_00150472</v>
          </cell>
          <cell r="B1047" t="str">
            <v>INV-OPR-ESTOC</v>
          </cell>
          <cell r="C1047" t="str">
            <v>Cd-Rom</v>
          </cell>
          <cell r="D1047" t="str">
            <v>NUTRISALUD</v>
          </cell>
          <cell r="E1047">
            <v>24</v>
          </cell>
          <cell r="F1047">
            <v>15.6585</v>
          </cell>
          <cell r="G1047">
            <v>375.8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24</v>
          </cell>
          <cell r="Q1047">
            <v>375.8</v>
          </cell>
          <cell r="R1047">
            <v>15.6585</v>
          </cell>
          <cell r="S1047">
            <v>0</v>
          </cell>
          <cell r="T1047">
            <v>1</v>
          </cell>
          <cell r="U1047">
            <v>1</v>
          </cell>
          <cell r="V1047">
            <v>0</v>
          </cell>
          <cell r="W1047">
            <v>2</v>
          </cell>
          <cell r="X1047">
            <v>8.3333333333333259E-2</v>
          </cell>
          <cell r="Y1047">
            <v>31.32</v>
          </cell>
          <cell r="Z1047">
            <v>22</v>
          </cell>
          <cell r="AA1047">
            <v>344.49</v>
          </cell>
          <cell r="AB1047">
            <v>22</v>
          </cell>
          <cell r="AC1047">
            <v>344.49</v>
          </cell>
          <cell r="AD1047">
            <v>0</v>
          </cell>
          <cell r="AE1047">
            <v>0</v>
          </cell>
          <cell r="AF1047">
            <v>0</v>
          </cell>
        </row>
        <row r="1048">
          <cell r="A1048" t="str">
            <v>PID_00150486</v>
          </cell>
          <cell r="B1048" t="str">
            <v>INV-OPR-ESTOC</v>
          </cell>
          <cell r="C1048" t="str">
            <v>Paper</v>
          </cell>
          <cell r="D1048" t="str">
            <v>GESTIÓ DELS SERVEIS TURÍSTICS</v>
          </cell>
          <cell r="E1048">
            <v>17</v>
          </cell>
          <cell r="F1048">
            <v>4.9851000000000001</v>
          </cell>
          <cell r="G1048">
            <v>84.75</v>
          </cell>
          <cell r="H1048">
            <v>0</v>
          </cell>
          <cell r="I1048">
            <v>0</v>
          </cell>
          <cell r="J1048">
            <v>0</v>
          </cell>
          <cell r="K1048">
            <v>100</v>
          </cell>
          <cell r="L1048">
            <v>0</v>
          </cell>
          <cell r="M1048">
            <v>100</v>
          </cell>
          <cell r="N1048">
            <v>505.98</v>
          </cell>
          <cell r="O1048">
            <v>5.0598000000000001</v>
          </cell>
          <cell r="P1048">
            <v>117</v>
          </cell>
          <cell r="Q1048">
            <v>590.73</v>
          </cell>
          <cell r="R1048">
            <v>5.0490000000000004</v>
          </cell>
          <cell r="S1048">
            <v>0</v>
          </cell>
          <cell r="T1048">
            <v>0</v>
          </cell>
          <cell r="U1048">
            <v>6</v>
          </cell>
          <cell r="V1048">
            <v>0</v>
          </cell>
          <cell r="W1048">
            <v>6</v>
          </cell>
          <cell r="X1048">
            <v>5.1282051282051322E-2</v>
          </cell>
          <cell r="Y1048">
            <v>30.29</v>
          </cell>
          <cell r="Z1048">
            <v>111</v>
          </cell>
          <cell r="AA1048">
            <v>560.44000000000005</v>
          </cell>
          <cell r="AB1048">
            <v>117</v>
          </cell>
          <cell r="AC1048">
            <v>590.73</v>
          </cell>
          <cell r="AD1048">
            <v>6</v>
          </cell>
          <cell r="AE1048">
            <v>30.29</v>
          </cell>
          <cell r="AF1048">
            <v>6</v>
          </cell>
        </row>
        <row r="1049">
          <cell r="A1049" t="str">
            <v>PID_00150487</v>
          </cell>
          <cell r="B1049" t="str">
            <v>INV-OPR-ESTOC</v>
          </cell>
          <cell r="C1049" t="str">
            <v>Llibre</v>
          </cell>
          <cell r="D1049" t="str">
            <v>EL PENSAMIENTO CREATIVO</v>
          </cell>
          <cell r="E1049">
            <v>420</v>
          </cell>
          <cell r="F1049">
            <v>16.350000000000001</v>
          </cell>
          <cell r="G1049">
            <v>6867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1</v>
          </cell>
          <cell r="M1049">
            <v>0</v>
          </cell>
          <cell r="N1049">
            <v>0</v>
          </cell>
          <cell r="O1049">
            <v>0</v>
          </cell>
          <cell r="P1049">
            <v>421</v>
          </cell>
          <cell r="Q1049">
            <v>6867</v>
          </cell>
          <cell r="R1049">
            <v>16.311199999999999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421</v>
          </cell>
          <cell r="AA1049">
            <v>6867</v>
          </cell>
          <cell r="AB1049">
            <v>421</v>
          </cell>
          <cell r="AC1049">
            <v>6867</v>
          </cell>
          <cell r="AD1049">
            <v>0</v>
          </cell>
          <cell r="AE1049">
            <v>0</v>
          </cell>
          <cell r="AF1049">
            <v>0</v>
          </cell>
        </row>
        <row r="1050">
          <cell r="A1050" t="str">
            <v>PID_00150490</v>
          </cell>
          <cell r="B1050" t="str">
            <v>INV-OPR-ESTOC</v>
          </cell>
          <cell r="C1050" t="str">
            <v>Paper</v>
          </cell>
          <cell r="D1050" t="str">
            <v>GESTIÓN DE LOS SERVICIOS TURÍSTICOS</v>
          </cell>
          <cell r="E1050">
            <v>47</v>
          </cell>
          <cell r="F1050">
            <v>5.0214999999999996</v>
          </cell>
          <cell r="G1050">
            <v>236.01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47</v>
          </cell>
          <cell r="Q1050">
            <v>236.01</v>
          </cell>
          <cell r="R1050">
            <v>5.0214999999999996</v>
          </cell>
          <cell r="S1050">
            <v>0</v>
          </cell>
          <cell r="T1050">
            <v>0</v>
          </cell>
          <cell r="U1050">
            <v>6</v>
          </cell>
          <cell r="V1050">
            <v>0</v>
          </cell>
          <cell r="W1050">
            <v>6</v>
          </cell>
          <cell r="X1050">
            <v>0.12765957446808507</v>
          </cell>
          <cell r="Y1050">
            <v>30.13</v>
          </cell>
          <cell r="Z1050">
            <v>41</v>
          </cell>
          <cell r="AA1050">
            <v>205.88</v>
          </cell>
          <cell r="AB1050">
            <v>41</v>
          </cell>
          <cell r="AC1050">
            <v>205.88</v>
          </cell>
          <cell r="AD1050">
            <v>0</v>
          </cell>
          <cell r="AE1050">
            <v>0</v>
          </cell>
          <cell r="AF1050">
            <v>0</v>
          </cell>
        </row>
        <row r="1051">
          <cell r="A1051" t="str">
            <v>PID_00150516</v>
          </cell>
          <cell r="B1051" t="str">
            <v>INV-OPR-ESTOC</v>
          </cell>
          <cell r="C1051" t="str">
            <v>Paper</v>
          </cell>
          <cell r="D1051" t="str">
            <v>TÈCNIQUES D'INTERVENCIÓ I TRACTAMENT PSICOLÒGIC</v>
          </cell>
          <cell r="E1051">
            <v>2</v>
          </cell>
          <cell r="F1051">
            <v>6.9531999999999998</v>
          </cell>
          <cell r="G1051">
            <v>13.91</v>
          </cell>
          <cell r="H1051">
            <v>0</v>
          </cell>
          <cell r="I1051">
            <v>0</v>
          </cell>
          <cell r="J1051">
            <v>0</v>
          </cell>
          <cell r="K1051">
            <v>120</v>
          </cell>
          <cell r="L1051">
            <v>0</v>
          </cell>
          <cell r="M1051">
            <v>120</v>
          </cell>
          <cell r="N1051">
            <v>846.9</v>
          </cell>
          <cell r="O1051">
            <v>7.0575000000000001</v>
          </cell>
          <cell r="P1051">
            <v>122</v>
          </cell>
          <cell r="Q1051">
            <v>860.81</v>
          </cell>
          <cell r="R1051">
            <v>7.0557999999999996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122</v>
          </cell>
          <cell r="AA1051">
            <v>860.81</v>
          </cell>
          <cell r="AB1051">
            <v>122</v>
          </cell>
          <cell r="AC1051">
            <v>860.81</v>
          </cell>
          <cell r="AD1051">
            <v>0</v>
          </cell>
          <cell r="AE1051">
            <v>0</v>
          </cell>
          <cell r="AF1051">
            <v>0</v>
          </cell>
        </row>
        <row r="1052">
          <cell r="A1052" t="str">
            <v>PID_00150518</v>
          </cell>
          <cell r="B1052" t="str">
            <v>INV-OPR-ESTOC</v>
          </cell>
          <cell r="C1052" t="str">
            <v>Paper</v>
          </cell>
          <cell r="D1052" t="str">
            <v>TÉCNICAS DE INTERVENCIÓN Y TRATAMIENTO PSICOLÓGICO</v>
          </cell>
          <cell r="E1052">
            <v>21</v>
          </cell>
          <cell r="F1052">
            <v>7.0990000000000002</v>
          </cell>
          <cell r="G1052">
            <v>149.08000000000001</v>
          </cell>
          <cell r="H1052">
            <v>0</v>
          </cell>
          <cell r="I1052">
            <v>0</v>
          </cell>
          <cell r="J1052">
            <v>0</v>
          </cell>
          <cell r="K1052">
            <v>10</v>
          </cell>
          <cell r="L1052">
            <v>0</v>
          </cell>
          <cell r="M1052">
            <v>10</v>
          </cell>
          <cell r="N1052">
            <v>72.06</v>
          </cell>
          <cell r="O1052">
            <v>7.2054999999999998</v>
          </cell>
          <cell r="P1052">
            <v>31</v>
          </cell>
          <cell r="Q1052">
            <v>221.13</v>
          </cell>
          <cell r="R1052">
            <v>7.1334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31</v>
          </cell>
          <cell r="AA1052">
            <v>221.13</v>
          </cell>
          <cell r="AB1052">
            <v>31</v>
          </cell>
          <cell r="AC1052">
            <v>221.13</v>
          </cell>
          <cell r="AD1052">
            <v>0</v>
          </cell>
          <cell r="AE1052">
            <v>0</v>
          </cell>
          <cell r="AF1052">
            <v>0</v>
          </cell>
        </row>
        <row r="1053">
          <cell r="A1053" t="str">
            <v>PID_00150521</v>
          </cell>
          <cell r="B1053" t="str">
            <v>INV-OPR-ESTOC</v>
          </cell>
          <cell r="C1053" t="str">
            <v>Paper</v>
          </cell>
          <cell r="D1053" t="str">
            <v>TÈCNIQUES D'INVESTIGACIÓ EN CIÈNCIA POLÍTICA</v>
          </cell>
          <cell r="E1053">
            <v>17</v>
          </cell>
          <cell r="F1053">
            <v>2.8347000000000002</v>
          </cell>
          <cell r="G1053">
            <v>48.19</v>
          </cell>
          <cell r="H1053">
            <v>0</v>
          </cell>
          <cell r="I1053">
            <v>0</v>
          </cell>
          <cell r="J1053">
            <v>0</v>
          </cell>
          <cell r="K1053">
            <v>16</v>
          </cell>
          <cell r="L1053">
            <v>0</v>
          </cell>
          <cell r="M1053">
            <v>16</v>
          </cell>
          <cell r="N1053">
            <v>46.04</v>
          </cell>
          <cell r="O1053">
            <v>2.8772000000000002</v>
          </cell>
          <cell r="P1053">
            <v>33</v>
          </cell>
          <cell r="Q1053">
            <v>94.22</v>
          </cell>
          <cell r="R1053">
            <v>2.8553000000000002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33</v>
          </cell>
          <cell r="AA1053">
            <v>94.22</v>
          </cell>
          <cell r="AB1053">
            <v>33</v>
          </cell>
          <cell r="AC1053">
            <v>94.22</v>
          </cell>
          <cell r="AD1053">
            <v>0</v>
          </cell>
          <cell r="AE1053">
            <v>0</v>
          </cell>
          <cell r="AF1053">
            <v>0</v>
          </cell>
        </row>
        <row r="1054">
          <cell r="A1054" t="str">
            <v>PID_00150524</v>
          </cell>
          <cell r="B1054" t="str">
            <v>INV-OPR-ESTOC</v>
          </cell>
          <cell r="C1054" t="str">
            <v>Paper</v>
          </cell>
          <cell r="D1054" t="str">
            <v>NUTRICIÓN AVANZADA</v>
          </cell>
          <cell r="E1054">
            <v>0</v>
          </cell>
          <cell r="F1054">
            <v>0</v>
          </cell>
          <cell r="G1054">
            <v>0</v>
          </cell>
          <cell r="H1054">
            <v>4</v>
          </cell>
          <cell r="I1054">
            <v>0</v>
          </cell>
          <cell r="J1054">
            <v>0</v>
          </cell>
          <cell r="K1054">
            <v>0</v>
          </cell>
          <cell r="L1054">
            <v>2</v>
          </cell>
          <cell r="M1054">
            <v>4</v>
          </cell>
          <cell r="N1054">
            <v>9.3000000000000007</v>
          </cell>
          <cell r="O1054">
            <v>2.3245</v>
          </cell>
          <cell r="P1054">
            <v>6</v>
          </cell>
          <cell r="Q1054">
            <v>9.3000000000000007</v>
          </cell>
          <cell r="R1054">
            <v>1.5496000000000001</v>
          </cell>
          <cell r="S1054">
            <v>0</v>
          </cell>
          <cell r="T1054">
            <v>2</v>
          </cell>
          <cell r="U1054">
            <v>0</v>
          </cell>
          <cell r="V1054">
            <v>0</v>
          </cell>
          <cell r="W1054">
            <v>2</v>
          </cell>
          <cell r="X1054">
            <v>0.33333333333333304</v>
          </cell>
          <cell r="Y1054">
            <v>3.1</v>
          </cell>
          <cell r="Z1054">
            <v>4</v>
          </cell>
          <cell r="AA1054">
            <v>6.2</v>
          </cell>
          <cell r="AB1054">
            <v>4</v>
          </cell>
          <cell r="AC1054">
            <v>6.2</v>
          </cell>
          <cell r="AD1054">
            <v>0</v>
          </cell>
          <cell r="AE1054">
            <v>0</v>
          </cell>
          <cell r="AF1054">
            <v>0</v>
          </cell>
        </row>
        <row r="1055">
          <cell r="A1055" t="str">
            <v>PID_00150527</v>
          </cell>
          <cell r="B1055" t="str">
            <v>INV-OPR-ESTOC</v>
          </cell>
          <cell r="C1055" t="str">
            <v>Paper</v>
          </cell>
          <cell r="D1055" t="str">
            <v>NUTRICIÓN Y SALUD PÚBLICA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30</v>
          </cell>
          <cell r="K1055">
            <v>0</v>
          </cell>
          <cell r="L1055">
            <v>0</v>
          </cell>
          <cell r="M1055">
            <v>30</v>
          </cell>
          <cell r="N1055">
            <v>123.31</v>
          </cell>
          <cell r="O1055">
            <v>4.1104000000000003</v>
          </cell>
          <cell r="P1055">
            <v>30</v>
          </cell>
          <cell r="Q1055">
            <v>123.31</v>
          </cell>
          <cell r="R1055">
            <v>4.1104000000000003</v>
          </cell>
          <cell r="S1055">
            <v>0</v>
          </cell>
          <cell r="T1055">
            <v>0</v>
          </cell>
          <cell r="U1055">
            <v>27</v>
          </cell>
          <cell r="V1055">
            <v>0</v>
          </cell>
          <cell r="W1055">
            <v>27</v>
          </cell>
          <cell r="X1055">
            <v>0.9</v>
          </cell>
          <cell r="Y1055">
            <v>110.98</v>
          </cell>
          <cell r="Z1055">
            <v>3</v>
          </cell>
          <cell r="AA1055">
            <v>12.33</v>
          </cell>
          <cell r="AB1055">
            <v>3</v>
          </cell>
          <cell r="AC1055">
            <v>12.33</v>
          </cell>
          <cell r="AD1055">
            <v>0</v>
          </cell>
          <cell r="AE1055">
            <v>0</v>
          </cell>
          <cell r="AF1055">
            <v>0</v>
          </cell>
        </row>
        <row r="1056">
          <cell r="A1056" t="str">
            <v>PID_00150530</v>
          </cell>
          <cell r="B1056" t="str">
            <v>INV-OPR-ESTOC</v>
          </cell>
          <cell r="C1056" t="str">
            <v>Paper</v>
          </cell>
          <cell r="D1056" t="str">
            <v>EL CIUDADANO, LA AUTOGESTIÓN DE LA SALUD Y LOS PROFESIONALES ASISTENCIALES</v>
          </cell>
          <cell r="E1056">
            <v>3</v>
          </cell>
          <cell r="F1056">
            <v>1.6684000000000001</v>
          </cell>
          <cell r="G1056">
            <v>5.01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3</v>
          </cell>
          <cell r="Q1056">
            <v>5.01</v>
          </cell>
          <cell r="R1056">
            <v>1.6684000000000001</v>
          </cell>
          <cell r="S1056">
            <v>0</v>
          </cell>
          <cell r="T1056">
            <v>2</v>
          </cell>
          <cell r="U1056">
            <v>0</v>
          </cell>
          <cell r="V1056">
            <v>0</v>
          </cell>
          <cell r="W1056">
            <v>2</v>
          </cell>
          <cell r="X1056">
            <v>0.66666666666666696</v>
          </cell>
          <cell r="Y1056">
            <v>3.34</v>
          </cell>
          <cell r="Z1056">
            <v>1</v>
          </cell>
          <cell r="AA1056">
            <v>1.67</v>
          </cell>
          <cell r="AB1056">
            <v>1</v>
          </cell>
          <cell r="AC1056">
            <v>1.67</v>
          </cell>
          <cell r="AD1056">
            <v>0</v>
          </cell>
          <cell r="AE1056">
            <v>0</v>
          </cell>
          <cell r="AF1056">
            <v>0</v>
          </cell>
        </row>
        <row r="1057">
          <cell r="A1057" t="str">
            <v>PID_00150531</v>
          </cell>
          <cell r="B1057" t="str">
            <v>INV-OPR-ESTOC</v>
          </cell>
          <cell r="C1057" t="str">
            <v>Llibre</v>
          </cell>
          <cell r="D1057" t="str">
            <v>TODO PARACUELLOS</v>
          </cell>
          <cell r="E1057">
            <v>652</v>
          </cell>
          <cell r="F1057">
            <v>14.65</v>
          </cell>
          <cell r="G1057">
            <v>9551.7999999999993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652</v>
          </cell>
          <cell r="Q1057">
            <v>9551.7999999999993</v>
          </cell>
          <cell r="R1057">
            <v>14.65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652</v>
          </cell>
          <cell r="AA1057">
            <v>9551.7999999999993</v>
          </cell>
          <cell r="AB1057">
            <v>652</v>
          </cell>
          <cell r="AC1057">
            <v>9551.7999999999993</v>
          </cell>
          <cell r="AD1057">
            <v>0</v>
          </cell>
          <cell r="AE1057">
            <v>0</v>
          </cell>
          <cell r="AF1057">
            <v>0</v>
          </cell>
        </row>
        <row r="1058">
          <cell r="A1058" t="str">
            <v>PID_00150544</v>
          </cell>
          <cell r="B1058" t="str">
            <v>INV-OPR-ESTOC</v>
          </cell>
          <cell r="C1058" t="str">
            <v>Paper</v>
          </cell>
          <cell r="D1058" t="str">
            <v>COMUNIDADES VIRTUALES Y CONTENIDOS EN LÍNEA: NUEVAS HERRAMIENTAS PARA EHEALTH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10</v>
          </cell>
          <cell r="J1058">
            <v>6</v>
          </cell>
          <cell r="K1058">
            <v>0</v>
          </cell>
          <cell r="L1058">
            <v>0</v>
          </cell>
          <cell r="M1058">
            <v>16</v>
          </cell>
          <cell r="N1058">
            <v>59.93</v>
          </cell>
          <cell r="O1058">
            <v>3.7458999999999998</v>
          </cell>
          <cell r="P1058">
            <v>16</v>
          </cell>
          <cell r="Q1058">
            <v>59.93</v>
          </cell>
          <cell r="R1058">
            <v>3.7458999999999998</v>
          </cell>
          <cell r="S1058">
            <v>0</v>
          </cell>
          <cell r="T1058">
            <v>10</v>
          </cell>
          <cell r="U1058">
            <v>3</v>
          </cell>
          <cell r="V1058">
            <v>0</v>
          </cell>
          <cell r="W1058">
            <v>13</v>
          </cell>
          <cell r="X1058">
            <v>0.8125</v>
          </cell>
          <cell r="Y1058">
            <v>48.7</v>
          </cell>
          <cell r="Z1058">
            <v>3</v>
          </cell>
          <cell r="AA1058">
            <v>11.24</v>
          </cell>
          <cell r="AB1058">
            <v>3</v>
          </cell>
          <cell r="AC1058">
            <v>11.24</v>
          </cell>
          <cell r="AD1058">
            <v>0</v>
          </cell>
          <cell r="AE1058">
            <v>0</v>
          </cell>
          <cell r="AF1058">
            <v>0</v>
          </cell>
        </row>
        <row r="1059">
          <cell r="A1059" t="str">
            <v>PID_00150547</v>
          </cell>
          <cell r="B1059" t="str">
            <v>INV-OPR-ESTOC</v>
          </cell>
          <cell r="C1059" t="str">
            <v>Paper</v>
          </cell>
          <cell r="D1059" t="str">
            <v>EL CUIDADO DE LA SALUD: DE LA INFORMACIÓN AL CONOCIMIENTO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14</v>
          </cell>
          <cell r="K1059">
            <v>0</v>
          </cell>
          <cell r="L1059">
            <v>0</v>
          </cell>
          <cell r="M1059">
            <v>14</v>
          </cell>
          <cell r="N1059">
            <v>18.77</v>
          </cell>
          <cell r="O1059">
            <v>1.3404</v>
          </cell>
          <cell r="P1059">
            <v>14</v>
          </cell>
          <cell r="Q1059">
            <v>18.77</v>
          </cell>
          <cell r="R1059">
            <v>1.3404</v>
          </cell>
          <cell r="S1059">
            <v>0</v>
          </cell>
          <cell r="T1059">
            <v>0</v>
          </cell>
          <cell r="U1059">
            <v>12</v>
          </cell>
          <cell r="V1059">
            <v>0</v>
          </cell>
          <cell r="W1059">
            <v>12</v>
          </cell>
          <cell r="X1059">
            <v>0.85714285714285698</v>
          </cell>
          <cell r="Y1059">
            <v>16.079999999999998</v>
          </cell>
          <cell r="Z1059">
            <v>2</v>
          </cell>
          <cell r="AA1059">
            <v>2.68</v>
          </cell>
          <cell r="AB1059">
            <v>2</v>
          </cell>
          <cell r="AC1059">
            <v>2.68</v>
          </cell>
          <cell r="AD1059">
            <v>0</v>
          </cell>
          <cell r="AE1059">
            <v>0</v>
          </cell>
          <cell r="AF1059">
            <v>0</v>
          </cell>
        </row>
        <row r="1060">
          <cell r="A1060" t="str">
            <v>PID_00150550</v>
          </cell>
          <cell r="B1060" t="str">
            <v>INV-OPR-ESTOC</v>
          </cell>
          <cell r="C1060" t="str">
            <v>Paper</v>
          </cell>
          <cell r="D1060" t="str">
            <v>EHEALTH: GOBERNABILIDAD, GESTIÓN DEL CAMBIO E IMPACTO ECONÓMICO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14</v>
          </cell>
          <cell r="K1060">
            <v>0</v>
          </cell>
          <cell r="L1060">
            <v>0</v>
          </cell>
          <cell r="M1060">
            <v>14</v>
          </cell>
          <cell r="N1060">
            <v>19.79</v>
          </cell>
          <cell r="O1060">
            <v>1.4133</v>
          </cell>
          <cell r="P1060">
            <v>14</v>
          </cell>
          <cell r="Q1060">
            <v>19.79</v>
          </cell>
          <cell r="R1060">
            <v>1.4133</v>
          </cell>
          <cell r="S1060">
            <v>0</v>
          </cell>
          <cell r="T1060">
            <v>0</v>
          </cell>
          <cell r="U1060">
            <v>12</v>
          </cell>
          <cell r="V1060">
            <v>0</v>
          </cell>
          <cell r="W1060">
            <v>12</v>
          </cell>
          <cell r="X1060">
            <v>0.85714285714285698</v>
          </cell>
          <cell r="Y1060">
            <v>16.96</v>
          </cell>
          <cell r="Z1060">
            <v>2</v>
          </cell>
          <cell r="AA1060">
            <v>2.83</v>
          </cell>
          <cell r="AB1060">
            <v>2</v>
          </cell>
          <cell r="AC1060">
            <v>2.83</v>
          </cell>
          <cell r="AD1060">
            <v>0</v>
          </cell>
          <cell r="AE1060">
            <v>0</v>
          </cell>
          <cell r="AF1060">
            <v>0</v>
          </cell>
        </row>
        <row r="1061">
          <cell r="A1061" t="str">
            <v>PID_00150553</v>
          </cell>
          <cell r="B1061" t="str">
            <v>INV-OPR-ESTOC</v>
          </cell>
          <cell r="C1061" t="str">
            <v>Paper</v>
          </cell>
          <cell r="D1061" t="str">
            <v>MHEALTH: ACCESO A LA INFORMACIÓN PARA LA SALUD Y LA CALIDAD DE VIDA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14</v>
          </cell>
          <cell r="K1061">
            <v>0</v>
          </cell>
          <cell r="L1061">
            <v>0</v>
          </cell>
          <cell r="M1061">
            <v>14</v>
          </cell>
          <cell r="N1061">
            <v>28.97</v>
          </cell>
          <cell r="O1061">
            <v>2.0693000000000001</v>
          </cell>
          <cell r="P1061">
            <v>14</v>
          </cell>
          <cell r="Q1061">
            <v>28.97</v>
          </cell>
          <cell r="R1061">
            <v>2.0693000000000001</v>
          </cell>
          <cell r="S1061">
            <v>0</v>
          </cell>
          <cell r="T1061">
            <v>0</v>
          </cell>
          <cell r="U1061">
            <v>11</v>
          </cell>
          <cell r="V1061">
            <v>0</v>
          </cell>
          <cell r="W1061">
            <v>11</v>
          </cell>
          <cell r="X1061">
            <v>0.78571428571428603</v>
          </cell>
          <cell r="Y1061">
            <v>22.76</v>
          </cell>
          <cell r="Z1061">
            <v>3</v>
          </cell>
          <cell r="AA1061">
            <v>6.21</v>
          </cell>
          <cell r="AB1061">
            <v>3</v>
          </cell>
          <cell r="AC1061">
            <v>6.21</v>
          </cell>
          <cell r="AD1061">
            <v>0</v>
          </cell>
          <cell r="AE1061">
            <v>0</v>
          </cell>
          <cell r="AF1061">
            <v>0</v>
          </cell>
        </row>
        <row r="1062">
          <cell r="A1062" t="str">
            <v>PID_00150582</v>
          </cell>
          <cell r="B1062" t="str">
            <v>INV-OPR-ESTOC</v>
          </cell>
          <cell r="C1062" t="str">
            <v>Paper</v>
          </cell>
          <cell r="D1062" t="str">
            <v>COMUNICACIÓ CULTURAL</v>
          </cell>
          <cell r="E1062">
            <v>36</v>
          </cell>
          <cell r="F1062">
            <v>3.6000999999999999</v>
          </cell>
          <cell r="G1062">
            <v>129.6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36</v>
          </cell>
          <cell r="Q1062">
            <v>129.6</v>
          </cell>
          <cell r="R1062">
            <v>3.6000999999999999</v>
          </cell>
          <cell r="S1062">
            <v>0</v>
          </cell>
          <cell r="T1062">
            <v>0</v>
          </cell>
          <cell r="U1062">
            <v>2</v>
          </cell>
          <cell r="V1062">
            <v>0</v>
          </cell>
          <cell r="W1062">
            <v>2</v>
          </cell>
          <cell r="X1062">
            <v>5.555555555555558E-2</v>
          </cell>
          <cell r="Y1062">
            <v>7.2</v>
          </cell>
          <cell r="Z1062">
            <v>34</v>
          </cell>
          <cell r="AA1062">
            <v>122.4</v>
          </cell>
          <cell r="AB1062">
            <v>34</v>
          </cell>
          <cell r="AC1062">
            <v>122.4</v>
          </cell>
          <cell r="AD1062">
            <v>0</v>
          </cell>
          <cell r="AE1062">
            <v>0</v>
          </cell>
          <cell r="AF1062">
            <v>0</v>
          </cell>
        </row>
        <row r="1063">
          <cell r="A1063" t="str">
            <v>PID_00150661</v>
          </cell>
          <cell r="B1063" t="str">
            <v>INV-OPR-ESTOC</v>
          </cell>
          <cell r="C1063" t="str">
            <v>Paper</v>
          </cell>
          <cell r="D1063" t="str">
            <v>VÍDEO</v>
          </cell>
          <cell r="E1063">
            <v>3</v>
          </cell>
          <cell r="F1063">
            <v>5.2037000000000004</v>
          </cell>
          <cell r="G1063">
            <v>15.61</v>
          </cell>
          <cell r="H1063">
            <v>0</v>
          </cell>
          <cell r="I1063">
            <v>0</v>
          </cell>
          <cell r="J1063">
            <v>4</v>
          </cell>
          <cell r="K1063">
            <v>92</v>
          </cell>
          <cell r="L1063">
            <v>0</v>
          </cell>
          <cell r="M1063">
            <v>96</v>
          </cell>
          <cell r="N1063">
            <v>506.74</v>
          </cell>
          <cell r="O1063">
            <v>5.2786</v>
          </cell>
          <cell r="P1063">
            <v>99</v>
          </cell>
          <cell r="Q1063">
            <v>522.35</v>
          </cell>
          <cell r="R1063">
            <v>5.2763</v>
          </cell>
          <cell r="S1063">
            <v>0</v>
          </cell>
          <cell r="T1063">
            <v>0</v>
          </cell>
          <cell r="U1063">
            <v>2</v>
          </cell>
          <cell r="V1063">
            <v>0</v>
          </cell>
          <cell r="W1063">
            <v>2</v>
          </cell>
          <cell r="X1063">
            <v>2.020202020202011E-2</v>
          </cell>
          <cell r="Y1063">
            <v>10.55</v>
          </cell>
          <cell r="Z1063">
            <v>97</v>
          </cell>
          <cell r="AA1063">
            <v>511.8</v>
          </cell>
          <cell r="AB1063">
            <v>97</v>
          </cell>
          <cell r="AC1063">
            <v>511.8</v>
          </cell>
          <cell r="AD1063">
            <v>0</v>
          </cell>
          <cell r="AE1063">
            <v>0</v>
          </cell>
          <cell r="AF1063">
            <v>0</v>
          </cell>
        </row>
        <row r="1064">
          <cell r="A1064" t="str">
            <v>PID_00150664</v>
          </cell>
          <cell r="B1064" t="str">
            <v>INV-OPR-ESTOC</v>
          </cell>
          <cell r="C1064" t="str">
            <v>Paper</v>
          </cell>
          <cell r="D1064" t="str">
            <v>VÍDEO</v>
          </cell>
          <cell r="E1064">
            <v>2</v>
          </cell>
          <cell r="F1064">
            <v>5.3131000000000004</v>
          </cell>
          <cell r="G1064">
            <v>10.63</v>
          </cell>
          <cell r="H1064">
            <v>0</v>
          </cell>
          <cell r="I1064">
            <v>0</v>
          </cell>
          <cell r="J1064">
            <v>0</v>
          </cell>
          <cell r="K1064">
            <v>16</v>
          </cell>
          <cell r="L1064">
            <v>0</v>
          </cell>
          <cell r="M1064">
            <v>16</v>
          </cell>
          <cell r="N1064">
            <v>86.28</v>
          </cell>
          <cell r="O1064">
            <v>5.3928000000000003</v>
          </cell>
          <cell r="P1064">
            <v>18</v>
          </cell>
          <cell r="Q1064">
            <v>96.91</v>
          </cell>
          <cell r="R1064">
            <v>5.3838999999999997</v>
          </cell>
          <cell r="S1064">
            <v>0</v>
          </cell>
          <cell r="T1064">
            <v>0</v>
          </cell>
          <cell r="U1064">
            <v>2</v>
          </cell>
          <cell r="V1064">
            <v>0</v>
          </cell>
          <cell r="W1064">
            <v>2</v>
          </cell>
          <cell r="X1064">
            <v>0.11111111111111094</v>
          </cell>
          <cell r="Y1064">
            <v>10.77</v>
          </cell>
          <cell r="Z1064">
            <v>16</v>
          </cell>
          <cell r="AA1064">
            <v>86.14</v>
          </cell>
          <cell r="AB1064">
            <v>16</v>
          </cell>
          <cell r="AC1064">
            <v>86.14</v>
          </cell>
          <cell r="AD1064">
            <v>0</v>
          </cell>
          <cell r="AE1064">
            <v>0</v>
          </cell>
          <cell r="AF1064">
            <v>0</v>
          </cell>
        </row>
        <row r="1065">
          <cell r="A1065" t="str">
            <v>PID_00150680</v>
          </cell>
          <cell r="B1065" t="str">
            <v>INV-OPR-ESTOC</v>
          </cell>
          <cell r="C1065" t="str">
            <v>Paper</v>
          </cell>
          <cell r="D1065" t="str">
            <v>INTRODUCCIÓN A LA GESTIÓN DE LA INFROMACIÓN</v>
          </cell>
          <cell r="E1065">
            <v>3</v>
          </cell>
          <cell r="F1065">
            <v>3.7458999999999998</v>
          </cell>
          <cell r="G1065">
            <v>11.24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1</v>
          </cell>
          <cell r="M1065">
            <v>0</v>
          </cell>
          <cell r="N1065">
            <v>0</v>
          </cell>
          <cell r="O1065">
            <v>0</v>
          </cell>
          <cell r="P1065">
            <v>4</v>
          </cell>
          <cell r="Q1065">
            <v>11.24</v>
          </cell>
          <cell r="R1065">
            <v>2.8094000000000001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4</v>
          </cell>
          <cell r="AA1065">
            <v>11.24</v>
          </cell>
          <cell r="AB1065">
            <v>4</v>
          </cell>
          <cell r="AC1065">
            <v>11.24</v>
          </cell>
          <cell r="AD1065">
            <v>0</v>
          </cell>
          <cell r="AE1065">
            <v>0</v>
          </cell>
          <cell r="AF1065">
            <v>0</v>
          </cell>
        </row>
        <row r="1066">
          <cell r="A1066" t="str">
            <v>PID_00150706</v>
          </cell>
          <cell r="B1066" t="str">
            <v>INV-OPR-ESTOC</v>
          </cell>
          <cell r="C1066" t="str">
            <v>Llibre</v>
          </cell>
          <cell r="D1066" t="str">
            <v>REGULACIÓN FINANCIERA MUNDIAL</v>
          </cell>
          <cell r="E1066">
            <v>0</v>
          </cell>
          <cell r="F1066">
            <v>0</v>
          </cell>
          <cell r="G1066">
            <v>0</v>
          </cell>
          <cell r="H1066">
            <v>10</v>
          </cell>
          <cell r="I1066">
            <v>0</v>
          </cell>
          <cell r="J1066">
            <v>0</v>
          </cell>
          <cell r="K1066">
            <v>0</v>
          </cell>
          <cell r="L1066">
            <v>1</v>
          </cell>
          <cell r="M1066">
            <v>10</v>
          </cell>
          <cell r="N1066">
            <v>237</v>
          </cell>
          <cell r="O1066">
            <v>23.7</v>
          </cell>
          <cell r="P1066">
            <v>11</v>
          </cell>
          <cell r="Q1066">
            <v>237</v>
          </cell>
          <cell r="R1066">
            <v>21.545500000000001</v>
          </cell>
          <cell r="S1066">
            <v>0</v>
          </cell>
          <cell r="T1066">
            <v>10</v>
          </cell>
          <cell r="U1066">
            <v>0</v>
          </cell>
          <cell r="V1066">
            <v>0</v>
          </cell>
          <cell r="W1066">
            <v>10</v>
          </cell>
          <cell r="X1066">
            <v>0.90909090909090895</v>
          </cell>
          <cell r="Y1066">
            <v>215.45</v>
          </cell>
          <cell r="Z1066">
            <v>1</v>
          </cell>
          <cell r="AA1066">
            <v>21.55</v>
          </cell>
          <cell r="AB1066">
            <v>1</v>
          </cell>
          <cell r="AC1066">
            <v>21.55</v>
          </cell>
          <cell r="AD1066">
            <v>0</v>
          </cell>
          <cell r="AE1066">
            <v>0</v>
          </cell>
          <cell r="AF1066">
            <v>0</v>
          </cell>
        </row>
        <row r="1067">
          <cell r="A1067" t="str">
            <v>PID_00150710</v>
          </cell>
          <cell r="B1067" t="str">
            <v>INV-OPR-ESTOC</v>
          </cell>
          <cell r="C1067" t="str">
            <v>Paper</v>
          </cell>
          <cell r="D1067" t="str">
            <v>DISSENY DE BASES DE DADES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6</v>
          </cell>
          <cell r="J1067">
            <v>4</v>
          </cell>
          <cell r="K1067">
            <v>10</v>
          </cell>
          <cell r="L1067">
            <v>0</v>
          </cell>
          <cell r="M1067">
            <v>20</v>
          </cell>
          <cell r="N1067">
            <v>120.28</v>
          </cell>
          <cell r="O1067">
            <v>6.0140000000000002</v>
          </cell>
          <cell r="P1067">
            <v>20</v>
          </cell>
          <cell r="Q1067">
            <v>120.28</v>
          </cell>
          <cell r="R1067">
            <v>6.0140000000000002</v>
          </cell>
          <cell r="S1067">
            <v>0</v>
          </cell>
          <cell r="T1067">
            <v>3</v>
          </cell>
          <cell r="U1067">
            <v>4</v>
          </cell>
          <cell r="V1067">
            <v>0</v>
          </cell>
          <cell r="W1067">
            <v>7</v>
          </cell>
          <cell r="X1067">
            <v>0.35</v>
          </cell>
          <cell r="Y1067">
            <v>42.1</v>
          </cell>
          <cell r="Z1067">
            <v>13</v>
          </cell>
          <cell r="AA1067">
            <v>78.180000000000007</v>
          </cell>
          <cell r="AB1067">
            <v>13</v>
          </cell>
          <cell r="AC1067">
            <v>78.180000000000007</v>
          </cell>
          <cell r="AD1067">
            <v>0</v>
          </cell>
          <cell r="AE1067">
            <v>0</v>
          </cell>
          <cell r="AF1067">
            <v>0</v>
          </cell>
        </row>
        <row r="1068">
          <cell r="A1068" t="str">
            <v>PID_00150713</v>
          </cell>
          <cell r="B1068" t="str">
            <v>INV-OPR-ESTOC</v>
          </cell>
          <cell r="C1068" t="str">
            <v>Paper</v>
          </cell>
          <cell r="D1068" t="str">
            <v>DISEÑO DE BASES DE DATOS</v>
          </cell>
          <cell r="E1068">
            <v>16</v>
          </cell>
          <cell r="F1068">
            <v>6.1513999999999998</v>
          </cell>
          <cell r="G1068">
            <v>98.42</v>
          </cell>
          <cell r="H1068">
            <v>0</v>
          </cell>
          <cell r="I1068">
            <v>0</v>
          </cell>
          <cell r="J1068">
            <v>0</v>
          </cell>
          <cell r="K1068">
            <v>10</v>
          </cell>
          <cell r="L1068">
            <v>0</v>
          </cell>
          <cell r="M1068">
            <v>10</v>
          </cell>
          <cell r="N1068">
            <v>62.44</v>
          </cell>
          <cell r="O1068">
            <v>6.2436999999999996</v>
          </cell>
          <cell r="P1068">
            <v>26</v>
          </cell>
          <cell r="Q1068">
            <v>160.86000000000001</v>
          </cell>
          <cell r="R1068">
            <v>6.1868999999999996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26</v>
          </cell>
          <cell r="AA1068">
            <v>160.86000000000001</v>
          </cell>
          <cell r="AB1068">
            <v>26</v>
          </cell>
          <cell r="AC1068">
            <v>160.86000000000001</v>
          </cell>
          <cell r="AD1068">
            <v>0</v>
          </cell>
          <cell r="AE1068">
            <v>0</v>
          </cell>
          <cell r="AF1068">
            <v>0</v>
          </cell>
        </row>
        <row r="1069">
          <cell r="A1069" t="str">
            <v>PID_00150716</v>
          </cell>
          <cell r="B1069" t="str">
            <v>INV-OPR-ESTOC</v>
          </cell>
          <cell r="C1069" t="str">
            <v>Paper</v>
          </cell>
          <cell r="D1069" t="str">
            <v>REALITAT VIRTUAL</v>
          </cell>
          <cell r="E1069">
            <v>56</v>
          </cell>
          <cell r="F1069">
            <v>5.3030999999999997</v>
          </cell>
          <cell r="G1069">
            <v>296.97000000000003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56</v>
          </cell>
          <cell r="Q1069">
            <v>296.97000000000003</v>
          </cell>
          <cell r="R1069">
            <v>5.3030999999999997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56</v>
          </cell>
          <cell r="AA1069">
            <v>296.97000000000003</v>
          </cell>
          <cell r="AB1069">
            <v>56</v>
          </cell>
          <cell r="AC1069">
            <v>296.97000000000003</v>
          </cell>
          <cell r="AD1069">
            <v>0</v>
          </cell>
          <cell r="AE1069">
            <v>0</v>
          </cell>
          <cell r="AF1069">
            <v>0</v>
          </cell>
        </row>
        <row r="1070">
          <cell r="A1070" t="str">
            <v>PID_00150740</v>
          </cell>
          <cell r="B1070" t="str">
            <v>INV-OPR-ESTOC</v>
          </cell>
          <cell r="C1070" t="str">
            <v>Paper</v>
          </cell>
          <cell r="D1070" t="str">
            <v>REALIDAD VIRTUAL</v>
          </cell>
          <cell r="E1070">
            <v>29</v>
          </cell>
          <cell r="F1070">
            <v>5.5317999999999996</v>
          </cell>
          <cell r="G1070">
            <v>160.41999999999999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29</v>
          </cell>
          <cell r="Q1070">
            <v>160.41999999999999</v>
          </cell>
          <cell r="R1070">
            <v>5.5317999999999996</v>
          </cell>
          <cell r="S1070">
            <v>0</v>
          </cell>
          <cell r="T1070">
            <v>1</v>
          </cell>
          <cell r="U1070">
            <v>0</v>
          </cell>
          <cell r="V1070">
            <v>0</v>
          </cell>
          <cell r="W1070">
            <v>1</v>
          </cell>
          <cell r="X1070">
            <v>3.4482758620689724E-2</v>
          </cell>
          <cell r="Y1070">
            <v>5.53</v>
          </cell>
          <cell r="Z1070">
            <v>28</v>
          </cell>
          <cell r="AA1070">
            <v>154.88999999999999</v>
          </cell>
          <cell r="AB1070">
            <v>28</v>
          </cell>
          <cell r="AC1070">
            <v>154.88999999999999</v>
          </cell>
          <cell r="AD1070">
            <v>0</v>
          </cell>
          <cell r="AE1070">
            <v>0</v>
          </cell>
          <cell r="AF1070">
            <v>0</v>
          </cell>
        </row>
        <row r="1071">
          <cell r="A1071" t="str">
            <v>PID_00150763</v>
          </cell>
          <cell r="B1071" t="str">
            <v>INV-OPR-ESTOC</v>
          </cell>
          <cell r="C1071" t="str">
            <v>Paper</v>
          </cell>
          <cell r="D1071" t="str">
            <v>AVALUACIÓ I INTERVENCIÓ EN CLINICA</v>
          </cell>
          <cell r="E1071">
            <v>9</v>
          </cell>
          <cell r="F1071">
            <v>3.5636000000000001</v>
          </cell>
          <cell r="G1071">
            <v>32.07</v>
          </cell>
          <cell r="H1071">
            <v>0</v>
          </cell>
          <cell r="I1071">
            <v>0</v>
          </cell>
          <cell r="J1071">
            <v>0</v>
          </cell>
          <cell r="K1071">
            <v>40</v>
          </cell>
          <cell r="L1071">
            <v>0</v>
          </cell>
          <cell r="M1071">
            <v>40</v>
          </cell>
          <cell r="N1071">
            <v>144.68</v>
          </cell>
          <cell r="O1071">
            <v>3.6171000000000002</v>
          </cell>
          <cell r="P1071">
            <v>49</v>
          </cell>
          <cell r="Q1071">
            <v>176.76</v>
          </cell>
          <cell r="R1071">
            <v>3.6073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49</v>
          </cell>
          <cell r="AA1071">
            <v>176.76</v>
          </cell>
          <cell r="AB1071">
            <v>49</v>
          </cell>
          <cell r="AC1071">
            <v>176.76</v>
          </cell>
          <cell r="AD1071">
            <v>0</v>
          </cell>
          <cell r="AE1071">
            <v>0</v>
          </cell>
          <cell r="AF1071">
            <v>0</v>
          </cell>
        </row>
        <row r="1072">
          <cell r="A1072" t="str">
            <v>PID_00150765</v>
          </cell>
          <cell r="B1072" t="str">
            <v>INV-OPR-ESTOC</v>
          </cell>
          <cell r="C1072" t="str">
            <v>Paper</v>
          </cell>
          <cell r="D1072" t="str">
            <v>LECTURAS DE EVALUACIÓN E INTERVENCIÓN CLÍNICA EN ADULTOS</v>
          </cell>
          <cell r="E1072">
            <v>23</v>
          </cell>
          <cell r="F1072">
            <v>3.6000999999999999</v>
          </cell>
          <cell r="G1072">
            <v>82.8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23</v>
          </cell>
          <cell r="Q1072">
            <v>82.8</v>
          </cell>
          <cell r="R1072">
            <v>3.6000999999999999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23</v>
          </cell>
          <cell r="AA1072">
            <v>82.8</v>
          </cell>
          <cell r="AB1072">
            <v>23</v>
          </cell>
          <cell r="AC1072">
            <v>82.8</v>
          </cell>
          <cell r="AD1072">
            <v>0</v>
          </cell>
          <cell r="AE1072">
            <v>0</v>
          </cell>
          <cell r="AF1072">
            <v>0</v>
          </cell>
        </row>
        <row r="1073">
          <cell r="A1073" t="str">
            <v>PID_00150788</v>
          </cell>
          <cell r="B1073" t="str">
            <v>INV-OPR-ESTOC</v>
          </cell>
          <cell r="C1073" t="str">
            <v>Paper</v>
          </cell>
          <cell r="D1073" t="str">
            <v>MATEMÀTIQUES PER A MULTIMÈDIA I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38</v>
          </cell>
          <cell r="J1073">
            <v>0</v>
          </cell>
          <cell r="K1073">
            <v>0</v>
          </cell>
          <cell r="L1073">
            <v>0</v>
          </cell>
          <cell r="M1073">
            <v>38</v>
          </cell>
          <cell r="N1073">
            <v>244.84</v>
          </cell>
          <cell r="O1073">
            <v>6.4431000000000003</v>
          </cell>
          <cell r="P1073">
            <v>38</v>
          </cell>
          <cell r="Q1073">
            <v>244.84</v>
          </cell>
          <cell r="R1073">
            <v>6.4431000000000003</v>
          </cell>
          <cell r="S1073">
            <v>0</v>
          </cell>
          <cell r="T1073">
            <v>35</v>
          </cell>
          <cell r="U1073">
            <v>0</v>
          </cell>
          <cell r="V1073">
            <v>0</v>
          </cell>
          <cell r="W1073">
            <v>35</v>
          </cell>
          <cell r="X1073">
            <v>0.9210526315789469</v>
          </cell>
          <cell r="Y1073">
            <v>225.51</v>
          </cell>
          <cell r="Z1073">
            <v>3</v>
          </cell>
          <cell r="AA1073">
            <v>19.329999999999998</v>
          </cell>
          <cell r="AB1073">
            <v>3</v>
          </cell>
          <cell r="AC1073">
            <v>19.329999999999998</v>
          </cell>
          <cell r="AD1073">
            <v>0</v>
          </cell>
          <cell r="AE1073">
            <v>0</v>
          </cell>
          <cell r="AF1073">
            <v>0</v>
          </cell>
        </row>
        <row r="1074">
          <cell r="A1074" t="str">
            <v>PID_00150809</v>
          </cell>
          <cell r="B1074" t="str">
            <v>INV-OPR-ESTOC</v>
          </cell>
          <cell r="C1074" t="str">
            <v>Paper</v>
          </cell>
          <cell r="D1074" t="str">
            <v>MATEMÁTICAS PARA MULTIMEDIA I</v>
          </cell>
          <cell r="E1074">
            <v>2</v>
          </cell>
          <cell r="F1074">
            <v>6.3700999999999999</v>
          </cell>
          <cell r="G1074">
            <v>12.74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2</v>
          </cell>
          <cell r="Q1074">
            <v>12.74</v>
          </cell>
          <cell r="R1074">
            <v>6.3700999999999999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2</v>
          </cell>
          <cell r="AA1074">
            <v>12.74</v>
          </cell>
          <cell r="AB1074">
            <v>2</v>
          </cell>
          <cell r="AC1074">
            <v>12.74</v>
          </cell>
          <cell r="AD1074">
            <v>0</v>
          </cell>
          <cell r="AE1074">
            <v>0</v>
          </cell>
          <cell r="AF1074">
            <v>0</v>
          </cell>
        </row>
        <row r="1075">
          <cell r="A1075" t="str">
            <v>PID_00150830</v>
          </cell>
          <cell r="B1075" t="str">
            <v>INV-OPR-ESTOC</v>
          </cell>
          <cell r="C1075" t="str">
            <v>Paper</v>
          </cell>
          <cell r="D1075" t="str">
            <v>INVERSIÓ EMPRESARIAL</v>
          </cell>
          <cell r="E1075">
            <v>2</v>
          </cell>
          <cell r="F1075">
            <v>6.3700999999999999</v>
          </cell>
          <cell r="G1075">
            <v>12.74</v>
          </cell>
          <cell r="H1075">
            <v>0</v>
          </cell>
          <cell r="I1075">
            <v>0</v>
          </cell>
          <cell r="J1075">
            <v>8</v>
          </cell>
          <cell r="K1075">
            <v>0</v>
          </cell>
          <cell r="L1075">
            <v>4</v>
          </cell>
          <cell r="M1075">
            <v>8</v>
          </cell>
          <cell r="N1075">
            <v>50.96</v>
          </cell>
          <cell r="O1075">
            <v>6.3701999999999996</v>
          </cell>
          <cell r="P1075">
            <v>14</v>
          </cell>
          <cell r="Q1075">
            <v>63.7</v>
          </cell>
          <cell r="R1075">
            <v>4.5500999999999996</v>
          </cell>
          <cell r="S1075">
            <v>0</v>
          </cell>
          <cell r="T1075">
            <v>1</v>
          </cell>
          <cell r="U1075">
            <v>6</v>
          </cell>
          <cell r="V1075">
            <v>0</v>
          </cell>
          <cell r="W1075">
            <v>7</v>
          </cell>
          <cell r="X1075">
            <v>0.5</v>
          </cell>
          <cell r="Y1075">
            <v>31.85</v>
          </cell>
          <cell r="Z1075">
            <v>7</v>
          </cell>
          <cell r="AA1075">
            <v>31.85</v>
          </cell>
          <cell r="AB1075">
            <v>6</v>
          </cell>
          <cell r="AC1075">
            <v>27.3</v>
          </cell>
          <cell r="AD1075">
            <v>-1</v>
          </cell>
          <cell r="AE1075">
            <v>-4.55</v>
          </cell>
          <cell r="AF1075">
            <v>1</v>
          </cell>
        </row>
        <row r="1076">
          <cell r="A1076" t="str">
            <v>PID_00150833</v>
          </cell>
          <cell r="B1076" t="str">
            <v>INV-OPR-ESTOC</v>
          </cell>
          <cell r="C1076" t="str">
            <v>Paper</v>
          </cell>
          <cell r="D1076" t="str">
            <v>INVERSIÓN EMPRESARIAL</v>
          </cell>
          <cell r="E1076">
            <v>5</v>
          </cell>
          <cell r="F1076">
            <v>6.4429999999999996</v>
          </cell>
          <cell r="G1076">
            <v>32.21</v>
          </cell>
          <cell r="H1076">
            <v>0</v>
          </cell>
          <cell r="I1076">
            <v>0</v>
          </cell>
          <cell r="J1076">
            <v>8</v>
          </cell>
          <cell r="K1076">
            <v>0</v>
          </cell>
          <cell r="L1076">
            <v>2</v>
          </cell>
          <cell r="M1076">
            <v>8</v>
          </cell>
          <cell r="N1076">
            <v>51.54</v>
          </cell>
          <cell r="O1076">
            <v>6.4431000000000003</v>
          </cell>
          <cell r="P1076">
            <v>15</v>
          </cell>
          <cell r="Q1076">
            <v>83.76</v>
          </cell>
          <cell r="R1076">
            <v>5.5839999999999996</v>
          </cell>
          <cell r="S1076">
            <v>0</v>
          </cell>
          <cell r="T1076">
            <v>1</v>
          </cell>
          <cell r="U1076">
            <v>6</v>
          </cell>
          <cell r="V1076">
            <v>0</v>
          </cell>
          <cell r="W1076">
            <v>7</v>
          </cell>
          <cell r="X1076">
            <v>0.46666666666666701</v>
          </cell>
          <cell r="Y1076">
            <v>39.090000000000003</v>
          </cell>
          <cell r="Z1076">
            <v>8</v>
          </cell>
          <cell r="AA1076">
            <v>44.67</v>
          </cell>
          <cell r="AB1076">
            <v>8</v>
          </cell>
          <cell r="AC1076">
            <v>44.67</v>
          </cell>
          <cell r="AD1076">
            <v>0</v>
          </cell>
          <cell r="AE1076">
            <v>0</v>
          </cell>
          <cell r="AF1076">
            <v>0</v>
          </cell>
        </row>
        <row r="1077">
          <cell r="A1077" t="str">
            <v>PID_00150870</v>
          </cell>
          <cell r="B1077" t="str">
            <v>INV-OPR-ESTOC</v>
          </cell>
          <cell r="C1077" t="str">
            <v>Paper</v>
          </cell>
          <cell r="D1077" t="str">
            <v>NARRATIVA INTERACTIVA</v>
          </cell>
          <cell r="E1077">
            <v>94</v>
          </cell>
          <cell r="F1077">
            <v>8.8849</v>
          </cell>
          <cell r="G1077">
            <v>835.18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94</v>
          </cell>
          <cell r="Q1077">
            <v>835.18</v>
          </cell>
          <cell r="R1077">
            <v>8.8849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94</v>
          </cell>
          <cell r="AA1077">
            <v>835.18</v>
          </cell>
          <cell r="AB1077">
            <v>94</v>
          </cell>
          <cell r="AC1077">
            <v>835.18</v>
          </cell>
          <cell r="AD1077">
            <v>0</v>
          </cell>
          <cell r="AE1077">
            <v>0</v>
          </cell>
          <cell r="AF1077">
            <v>0</v>
          </cell>
        </row>
        <row r="1078">
          <cell r="A1078" t="str">
            <v>PID_00150900</v>
          </cell>
          <cell r="B1078" t="str">
            <v>INV-OPR-ESTOC</v>
          </cell>
          <cell r="C1078" t="str">
            <v>Paper</v>
          </cell>
          <cell r="D1078" t="str">
            <v>NARRATIVA INTERACTIVA</v>
          </cell>
          <cell r="E1078">
            <v>81</v>
          </cell>
          <cell r="F1078">
            <v>9.1036000000000001</v>
          </cell>
          <cell r="G1078">
            <v>737.39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81</v>
          </cell>
          <cell r="Q1078">
            <v>737.39</v>
          </cell>
          <cell r="R1078">
            <v>9.1036000000000001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81</v>
          </cell>
          <cell r="AA1078">
            <v>737.39</v>
          </cell>
          <cell r="AB1078">
            <v>81</v>
          </cell>
          <cell r="AC1078">
            <v>737.39</v>
          </cell>
          <cell r="AD1078">
            <v>0</v>
          </cell>
          <cell r="AE1078">
            <v>0</v>
          </cell>
          <cell r="AF1078">
            <v>0</v>
          </cell>
        </row>
        <row r="1079">
          <cell r="A1079" t="str">
            <v>PID_00150930</v>
          </cell>
          <cell r="B1079" t="str">
            <v>INV-OPR-ESTOC</v>
          </cell>
          <cell r="C1079" t="str">
            <v>Paper</v>
          </cell>
          <cell r="D1079" t="str">
            <v>DRET HIPOTECARI</v>
          </cell>
          <cell r="E1079">
            <v>9</v>
          </cell>
          <cell r="F1079">
            <v>6.6981000000000002</v>
          </cell>
          <cell r="G1079">
            <v>60.28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9</v>
          </cell>
          <cell r="Q1079">
            <v>60.28</v>
          </cell>
          <cell r="R1079">
            <v>6.6981000000000002</v>
          </cell>
          <cell r="S1079">
            <v>0</v>
          </cell>
          <cell r="T1079">
            <v>0</v>
          </cell>
          <cell r="U1079">
            <v>2</v>
          </cell>
          <cell r="V1079">
            <v>0</v>
          </cell>
          <cell r="W1079">
            <v>2</v>
          </cell>
          <cell r="X1079">
            <v>0.22222222222222188</v>
          </cell>
          <cell r="Y1079">
            <v>13.4</v>
          </cell>
          <cell r="Z1079">
            <v>7</v>
          </cell>
          <cell r="AA1079">
            <v>46.89</v>
          </cell>
          <cell r="AB1079">
            <v>7</v>
          </cell>
          <cell r="AC1079">
            <v>46.89</v>
          </cell>
          <cell r="AD1079">
            <v>0</v>
          </cell>
          <cell r="AE1079">
            <v>0</v>
          </cell>
          <cell r="AF1079">
            <v>0</v>
          </cell>
        </row>
        <row r="1080">
          <cell r="A1080" t="str">
            <v>PID_00150933</v>
          </cell>
          <cell r="B1080" t="str">
            <v>INV-OPR-ESTOC</v>
          </cell>
          <cell r="C1080" t="str">
            <v>Paper</v>
          </cell>
          <cell r="D1080" t="str">
            <v>DERECHO HIPOTECARIO</v>
          </cell>
          <cell r="E1080">
            <v>70</v>
          </cell>
          <cell r="F1080">
            <v>6.3700999999999999</v>
          </cell>
          <cell r="G1080">
            <v>445.9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70</v>
          </cell>
          <cell r="Q1080">
            <v>445.9</v>
          </cell>
          <cell r="R1080">
            <v>6.3700999999999999</v>
          </cell>
          <cell r="S1080">
            <v>0</v>
          </cell>
          <cell r="T1080">
            <v>0</v>
          </cell>
          <cell r="U1080">
            <v>2</v>
          </cell>
          <cell r="V1080">
            <v>0</v>
          </cell>
          <cell r="W1080">
            <v>2</v>
          </cell>
          <cell r="X1080">
            <v>2.8571428571428692E-2</v>
          </cell>
          <cell r="Y1080">
            <v>12.74</v>
          </cell>
          <cell r="Z1080">
            <v>68</v>
          </cell>
          <cell r="AA1080">
            <v>433.16</v>
          </cell>
          <cell r="AB1080">
            <v>68</v>
          </cell>
          <cell r="AC1080">
            <v>433.16</v>
          </cell>
          <cell r="AD1080">
            <v>0</v>
          </cell>
          <cell r="AE1080">
            <v>0</v>
          </cell>
          <cell r="AF1080">
            <v>0</v>
          </cell>
        </row>
        <row r="1081">
          <cell r="A1081" t="str">
            <v>PID_00151059</v>
          </cell>
          <cell r="B1081" t="str">
            <v>INV-OPR-ESTOC</v>
          </cell>
          <cell r="C1081" t="str">
            <v>PAPER</v>
          </cell>
          <cell r="D1081" t="str">
            <v>INTEL·LIGÈNCIA ARTIFICIAL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0</v>
          </cell>
          <cell r="AE1081">
            <v>0</v>
          </cell>
          <cell r="AF1081">
            <v>0</v>
          </cell>
        </row>
        <row r="1082">
          <cell r="A1082" t="str">
            <v>PID_00151062</v>
          </cell>
          <cell r="B1082" t="str">
            <v>INV-OPR-ESTOC</v>
          </cell>
          <cell r="C1082" t="str">
            <v>PAPER</v>
          </cell>
          <cell r="D1082" t="str">
            <v>INTELIGENCIA ARTIFICIAL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</row>
        <row r="1083">
          <cell r="A1083" t="str">
            <v>PID_00151121</v>
          </cell>
          <cell r="B1083" t="str">
            <v>INV-OPR-ESTOC</v>
          </cell>
          <cell r="C1083" t="str">
            <v>Paper</v>
          </cell>
          <cell r="D1083" t="str">
            <v>OPERACIONES Y PROCESOS DE PRODUCCIÓN EN TURISMO</v>
          </cell>
          <cell r="E1083">
            <v>26</v>
          </cell>
          <cell r="F1083">
            <v>4.5841000000000003</v>
          </cell>
          <cell r="G1083">
            <v>119.19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26</v>
          </cell>
          <cell r="Q1083">
            <v>119.19</v>
          </cell>
          <cell r="R1083">
            <v>4.5841000000000003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26</v>
          </cell>
          <cell r="AA1083">
            <v>119.19</v>
          </cell>
          <cell r="AB1083">
            <v>26</v>
          </cell>
          <cell r="AC1083">
            <v>119.19</v>
          </cell>
          <cell r="AD1083">
            <v>0</v>
          </cell>
          <cell r="AE1083">
            <v>0</v>
          </cell>
          <cell r="AF1083">
            <v>0</v>
          </cell>
        </row>
        <row r="1084">
          <cell r="A1084" t="str">
            <v>PID_00151152</v>
          </cell>
          <cell r="B1084" t="str">
            <v>INV-OPR-ESTOC</v>
          </cell>
          <cell r="C1084" t="str">
            <v>Paper</v>
          </cell>
          <cell r="D1084" t="str">
            <v xml:space="preserve">ASSESSORAMENT CURRICULAR </v>
          </cell>
          <cell r="E1084">
            <v>18</v>
          </cell>
          <cell r="F1084">
            <v>9.2128999999999994</v>
          </cell>
          <cell r="G1084">
            <v>165.83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18</v>
          </cell>
          <cell r="Q1084">
            <v>165.83</v>
          </cell>
          <cell r="R1084">
            <v>9.2128999999999994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18</v>
          </cell>
          <cell r="AA1084">
            <v>165.83</v>
          </cell>
          <cell r="AB1084">
            <v>18</v>
          </cell>
          <cell r="AC1084">
            <v>165.83</v>
          </cell>
          <cell r="AD1084">
            <v>0</v>
          </cell>
          <cell r="AE1084">
            <v>0</v>
          </cell>
          <cell r="AF1084">
            <v>0</v>
          </cell>
        </row>
        <row r="1085">
          <cell r="A1085" t="str">
            <v>PID_00151162</v>
          </cell>
          <cell r="B1085" t="str">
            <v>INV-OPR-ESTOC</v>
          </cell>
          <cell r="C1085" t="str">
            <v>Paper</v>
          </cell>
          <cell r="D1085" t="str">
            <v>NUTRICIÓN CLÍNICA</v>
          </cell>
          <cell r="E1085">
            <v>1</v>
          </cell>
          <cell r="F1085">
            <v>3.7094</v>
          </cell>
          <cell r="G1085">
            <v>3.71</v>
          </cell>
          <cell r="H1085">
            <v>0</v>
          </cell>
          <cell r="I1085">
            <v>4</v>
          </cell>
          <cell r="J1085">
            <v>0</v>
          </cell>
          <cell r="K1085">
            <v>0</v>
          </cell>
          <cell r="L1085">
            <v>1</v>
          </cell>
          <cell r="M1085">
            <v>4</v>
          </cell>
          <cell r="N1085">
            <v>14.84</v>
          </cell>
          <cell r="O1085">
            <v>3.7094999999999998</v>
          </cell>
          <cell r="P1085">
            <v>6</v>
          </cell>
          <cell r="Q1085">
            <v>18.55</v>
          </cell>
          <cell r="R1085">
            <v>3.0912000000000002</v>
          </cell>
          <cell r="S1085">
            <v>0</v>
          </cell>
          <cell r="T1085">
            <v>2</v>
          </cell>
          <cell r="U1085">
            <v>0</v>
          </cell>
          <cell r="V1085">
            <v>0</v>
          </cell>
          <cell r="W1085">
            <v>2</v>
          </cell>
          <cell r="X1085">
            <v>0.33333333333333304</v>
          </cell>
          <cell r="Y1085">
            <v>6.18</v>
          </cell>
          <cell r="Z1085">
            <v>4</v>
          </cell>
          <cell r="AA1085">
            <v>12.36</v>
          </cell>
          <cell r="AB1085">
            <v>4</v>
          </cell>
          <cell r="AC1085">
            <v>12.36</v>
          </cell>
          <cell r="AD1085">
            <v>0</v>
          </cell>
          <cell r="AE1085">
            <v>0</v>
          </cell>
          <cell r="AF1085">
            <v>0</v>
          </cell>
        </row>
        <row r="1086">
          <cell r="A1086" t="str">
            <v>PID_00151223</v>
          </cell>
          <cell r="B1086" t="str">
            <v>INV-OPR-ESTOC</v>
          </cell>
          <cell r="C1086" t="str">
            <v>Paper</v>
          </cell>
          <cell r="D1086" t="str">
            <v>ASSESSORAMENT PSICOPEDAGOGIC MITJANÇANT PROJECTES EDUCATIUS DE CENTRES</v>
          </cell>
          <cell r="E1086">
            <v>6</v>
          </cell>
          <cell r="F1086">
            <v>16.3934</v>
          </cell>
          <cell r="G1086">
            <v>98.36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6</v>
          </cell>
          <cell r="Q1086">
            <v>98.36</v>
          </cell>
          <cell r="R1086">
            <v>16.3934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6</v>
          </cell>
          <cell r="AA1086">
            <v>98.36</v>
          </cell>
          <cell r="AB1086">
            <v>6</v>
          </cell>
          <cell r="AC1086">
            <v>98.36</v>
          </cell>
          <cell r="AD1086">
            <v>0</v>
          </cell>
          <cell r="AE1086">
            <v>0</v>
          </cell>
          <cell r="AF1086">
            <v>0</v>
          </cell>
        </row>
        <row r="1087">
          <cell r="A1087" t="str">
            <v>PID_00151244</v>
          </cell>
          <cell r="B1087" t="str">
            <v>INV-OPR-ESTOC</v>
          </cell>
          <cell r="C1087" t="str">
            <v>Paper</v>
          </cell>
          <cell r="D1087" t="str">
            <v>DOSIER CASOS IESE-PLANIFICACIÑON Y CONTROL DE GESTIÓN</v>
          </cell>
          <cell r="E1087">
            <v>2</v>
          </cell>
          <cell r="F1087">
            <v>1.351</v>
          </cell>
          <cell r="G1087">
            <v>2.7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2</v>
          </cell>
          <cell r="Q1087">
            <v>2.7</v>
          </cell>
          <cell r="R1087">
            <v>1.351</v>
          </cell>
          <cell r="S1087">
            <v>0</v>
          </cell>
          <cell r="T1087">
            <v>0</v>
          </cell>
          <cell r="U1087">
            <v>1</v>
          </cell>
          <cell r="V1087">
            <v>0</v>
          </cell>
          <cell r="W1087">
            <v>1</v>
          </cell>
          <cell r="X1087">
            <v>0.5</v>
          </cell>
          <cell r="Y1087">
            <v>1.35</v>
          </cell>
          <cell r="Z1087">
            <v>1</v>
          </cell>
          <cell r="AA1087">
            <v>1.35</v>
          </cell>
          <cell r="AB1087">
            <v>1</v>
          </cell>
          <cell r="AC1087">
            <v>1.35</v>
          </cell>
          <cell r="AD1087">
            <v>0</v>
          </cell>
          <cell r="AE1087">
            <v>0</v>
          </cell>
          <cell r="AF1087">
            <v>0</v>
          </cell>
        </row>
        <row r="1088">
          <cell r="A1088" t="str">
            <v>PID_00151253</v>
          </cell>
          <cell r="B1088" t="str">
            <v>INV-OPR-ESTOC</v>
          </cell>
          <cell r="C1088" t="str">
            <v>Paper</v>
          </cell>
          <cell r="D1088" t="str">
            <v>LECTURES DE PRINCIPIS I MODELS D'INTERVENCIÓ PSICOPEDAGÒGICA</v>
          </cell>
          <cell r="E1088">
            <v>3</v>
          </cell>
          <cell r="F1088">
            <v>4.4748999999999999</v>
          </cell>
          <cell r="G1088">
            <v>13.42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3</v>
          </cell>
          <cell r="Q1088">
            <v>13.42</v>
          </cell>
          <cell r="R1088">
            <v>4.4748999999999999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3</v>
          </cell>
          <cell r="AA1088">
            <v>13.42</v>
          </cell>
          <cell r="AB1088">
            <v>3</v>
          </cell>
          <cell r="AC1088">
            <v>13.42</v>
          </cell>
          <cell r="AD1088">
            <v>0</v>
          </cell>
          <cell r="AE1088">
            <v>0</v>
          </cell>
          <cell r="AF1088">
            <v>0</v>
          </cell>
        </row>
        <row r="1089">
          <cell r="A1089" t="str">
            <v>PID_00151313</v>
          </cell>
          <cell r="B1089" t="str">
            <v>INV-OPR-ESTOC</v>
          </cell>
          <cell r="C1089" t="str">
            <v>Paper</v>
          </cell>
          <cell r="D1089" t="str">
            <v>FUNCIÓN DIRECTIVA 2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44</v>
          </cell>
          <cell r="K1089">
            <v>0</v>
          </cell>
          <cell r="L1089">
            <v>1</v>
          </cell>
          <cell r="M1089">
            <v>44</v>
          </cell>
          <cell r="N1089">
            <v>139.16</v>
          </cell>
          <cell r="O1089">
            <v>3.1627999999999998</v>
          </cell>
          <cell r="P1089">
            <v>45</v>
          </cell>
          <cell r="Q1089">
            <v>139.16</v>
          </cell>
          <cell r="R1089">
            <v>3.0924999999999998</v>
          </cell>
          <cell r="S1089">
            <v>0</v>
          </cell>
          <cell r="T1089">
            <v>0</v>
          </cell>
          <cell r="U1089">
            <v>42</v>
          </cell>
          <cell r="V1089">
            <v>0</v>
          </cell>
          <cell r="W1089">
            <v>42</v>
          </cell>
          <cell r="X1089">
            <v>0.93333333333333313</v>
          </cell>
          <cell r="Y1089">
            <v>129.88999999999999</v>
          </cell>
          <cell r="Z1089">
            <v>3</v>
          </cell>
          <cell r="AA1089">
            <v>9.2799999999999994</v>
          </cell>
          <cell r="AB1089">
            <v>3</v>
          </cell>
          <cell r="AC1089">
            <v>9.2799999999999994</v>
          </cell>
          <cell r="AD1089">
            <v>0</v>
          </cell>
          <cell r="AE1089">
            <v>0</v>
          </cell>
          <cell r="AF1089">
            <v>0</v>
          </cell>
        </row>
        <row r="1090">
          <cell r="A1090" t="str">
            <v>PID_00151389</v>
          </cell>
          <cell r="B1090" t="str">
            <v>INV-OPR-ESTOC</v>
          </cell>
          <cell r="C1090" t="str">
            <v>Paper</v>
          </cell>
          <cell r="D1090" t="str">
            <v>MITJANS DE COMUNICACIÓ: HISTÒRIA I ACTUALITAT</v>
          </cell>
          <cell r="E1090">
            <v>45</v>
          </cell>
          <cell r="F1090">
            <v>3.6364999999999998</v>
          </cell>
          <cell r="G1090">
            <v>163.63999999999999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45</v>
          </cell>
          <cell r="Q1090">
            <v>163.63999999999999</v>
          </cell>
          <cell r="R1090">
            <v>3.6364999999999998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45</v>
          </cell>
          <cell r="AA1090">
            <v>163.63999999999999</v>
          </cell>
          <cell r="AB1090">
            <v>45</v>
          </cell>
          <cell r="AC1090">
            <v>163.63999999999999</v>
          </cell>
          <cell r="AD1090">
            <v>0</v>
          </cell>
          <cell r="AE1090">
            <v>0</v>
          </cell>
          <cell r="AF1090">
            <v>0</v>
          </cell>
        </row>
        <row r="1091">
          <cell r="A1091" t="str">
            <v>PID_00151427</v>
          </cell>
          <cell r="B1091" t="str">
            <v>INV-OPR-ESTOC</v>
          </cell>
          <cell r="C1091" t="str">
            <v>Paper</v>
          </cell>
          <cell r="D1091" t="str">
            <v>HISTÒRIA DEL CINEMA</v>
          </cell>
          <cell r="E1091">
            <v>3</v>
          </cell>
          <cell r="F1091">
            <v>4.1832000000000003</v>
          </cell>
          <cell r="G1091">
            <v>12.55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3</v>
          </cell>
          <cell r="Q1091">
            <v>12.55</v>
          </cell>
          <cell r="R1091">
            <v>4.1832000000000003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3</v>
          </cell>
          <cell r="AA1091">
            <v>12.55</v>
          </cell>
          <cell r="AB1091">
            <v>3</v>
          </cell>
          <cell r="AC1091">
            <v>12.55</v>
          </cell>
          <cell r="AD1091">
            <v>0</v>
          </cell>
          <cell r="AE1091">
            <v>0</v>
          </cell>
          <cell r="AF1091">
            <v>0</v>
          </cell>
        </row>
        <row r="1092">
          <cell r="A1092" t="str">
            <v>PID_00151442</v>
          </cell>
          <cell r="B1092" t="str">
            <v>INV-OPR-ESTOC</v>
          </cell>
          <cell r="C1092" t="str">
            <v>Paper</v>
          </cell>
          <cell r="D1092" t="str">
            <v>HISTORIA DEL CINE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</row>
        <row r="1093">
          <cell r="A1093" t="str">
            <v>PID_00151455</v>
          </cell>
          <cell r="B1093" t="str">
            <v>INV-OPR-ESTOC</v>
          </cell>
          <cell r="C1093" t="str">
            <v>Paper</v>
          </cell>
          <cell r="D1093" t="str">
            <v xml:space="preserve">PSICOLOGIA DEL LLENGUATGE 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22</v>
          </cell>
          <cell r="K1093">
            <v>0</v>
          </cell>
          <cell r="L1093">
            <v>0</v>
          </cell>
          <cell r="M1093">
            <v>22</v>
          </cell>
          <cell r="N1093">
            <v>189.86</v>
          </cell>
          <cell r="O1093">
            <v>8.6300000000000008</v>
          </cell>
          <cell r="P1093">
            <v>22</v>
          </cell>
          <cell r="Q1093">
            <v>189.86</v>
          </cell>
          <cell r="R1093">
            <v>8.6300000000000008</v>
          </cell>
          <cell r="S1093">
            <v>0</v>
          </cell>
          <cell r="T1093">
            <v>0</v>
          </cell>
          <cell r="U1093">
            <v>18</v>
          </cell>
          <cell r="V1093">
            <v>0</v>
          </cell>
          <cell r="W1093">
            <v>18</v>
          </cell>
          <cell r="X1093">
            <v>0.8181818181818179</v>
          </cell>
          <cell r="Y1093">
            <v>155.34</v>
          </cell>
          <cell r="Z1093">
            <v>4</v>
          </cell>
          <cell r="AA1093">
            <v>34.520000000000003</v>
          </cell>
          <cell r="AB1093">
            <v>4</v>
          </cell>
          <cell r="AC1093">
            <v>34.520000000000003</v>
          </cell>
          <cell r="AD1093">
            <v>0</v>
          </cell>
          <cell r="AE1093">
            <v>0</v>
          </cell>
          <cell r="AF1093">
            <v>0</v>
          </cell>
        </row>
        <row r="1094">
          <cell r="A1094" t="str">
            <v>PID_00151458</v>
          </cell>
          <cell r="B1094" t="str">
            <v>INV-OPR-ESTOC</v>
          </cell>
          <cell r="C1094" t="str">
            <v>Paper</v>
          </cell>
          <cell r="D1094" t="str">
            <v>FISCALITAT EMPRESARIAL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10</v>
          </cell>
          <cell r="K1094">
            <v>0</v>
          </cell>
          <cell r="L1094">
            <v>0</v>
          </cell>
          <cell r="M1094">
            <v>10</v>
          </cell>
          <cell r="N1094">
            <v>54.95</v>
          </cell>
          <cell r="O1094">
            <v>5.4954000000000001</v>
          </cell>
          <cell r="P1094">
            <v>10</v>
          </cell>
          <cell r="Q1094">
            <v>54.95</v>
          </cell>
          <cell r="R1094">
            <v>5.4954000000000001</v>
          </cell>
          <cell r="S1094">
            <v>0</v>
          </cell>
          <cell r="T1094">
            <v>0</v>
          </cell>
          <cell r="U1094">
            <v>8</v>
          </cell>
          <cell r="V1094">
            <v>0</v>
          </cell>
          <cell r="W1094">
            <v>8</v>
          </cell>
          <cell r="X1094">
            <v>0.8</v>
          </cell>
          <cell r="Y1094">
            <v>43.96</v>
          </cell>
          <cell r="Z1094">
            <v>2</v>
          </cell>
          <cell r="AA1094">
            <v>10.99</v>
          </cell>
          <cell r="AB1094">
            <v>2</v>
          </cell>
          <cell r="AC1094">
            <v>10.99</v>
          </cell>
          <cell r="AD1094">
            <v>0</v>
          </cell>
          <cell r="AE1094">
            <v>0</v>
          </cell>
          <cell r="AF1094">
            <v>0</v>
          </cell>
        </row>
        <row r="1095">
          <cell r="A1095" t="str">
            <v>PID_00151461</v>
          </cell>
          <cell r="B1095" t="str">
            <v>INV-OPR-ESTOC</v>
          </cell>
          <cell r="C1095" t="str">
            <v>Paper</v>
          </cell>
          <cell r="D1095" t="str">
            <v>FISCALIDAD EMPRESARIAL</v>
          </cell>
          <cell r="E1095">
            <v>3</v>
          </cell>
          <cell r="F1095">
            <v>5.6047000000000002</v>
          </cell>
          <cell r="G1095">
            <v>16.809999999999999</v>
          </cell>
          <cell r="H1095">
            <v>0</v>
          </cell>
          <cell r="I1095">
            <v>0</v>
          </cell>
          <cell r="J1095">
            <v>8</v>
          </cell>
          <cell r="K1095">
            <v>0</v>
          </cell>
          <cell r="L1095">
            <v>0</v>
          </cell>
          <cell r="M1095">
            <v>8</v>
          </cell>
          <cell r="N1095">
            <v>44.84</v>
          </cell>
          <cell r="O1095">
            <v>5.6048</v>
          </cell>
          <cell r="P1095">
            <v>11</v>
          </cell>
          <cell r="Q1095">
            <v>61.65</v>
          </cell>
          <cell r="R1095">
            <v>5.6047000000000002</v>
          </cell>
          <cell r="S1095">
            <v>0</v>
          </cell>
          <cell r="T1095">
            <v>0</v>
          </cell>
          <cell r="U1095">
            <v>8</v>
          </cell>
          <cell r="V1095">
            <v>0</v>
          </cell>
          <cell r="W1095">
            <v>8</v>
          </cell>
          <cell r="X1095">
            <v>0.72727272727272707</v>
          </cell>
          <cell r="Y1095">
            <v>44.84</v>
          </cell>
          <cell r="Z1095">
            <v>3</v>
          </cell>
          <cell r="AA1095">
            <v>16.809999999999999</v>
          </cell>
          <cell r="AB1095">
            <v>3</v>
          </cell>
          <cell r="AC1095">
            <v>16.809999999999999</v>
          </cell>
          <cell r="AD1095">
            <v>0</v>
          </cell>
          <cell r="AE1095">
            <v>0</v>
          </cell>
          <cell r="AF1095">
            <v>0</v>
          </cell>
        </row>
        <row r="1096">
          <cell r="A1096" t="str">
            <v>PID_00151462</v>
          </cell>
          <cell r="B1096" t="str">
            <v>INV-OPR-ESTOC</v>
          </cell>
          <cell r="C1096" t="str">
            <v>Paper</v>
          </cell>
          <cell r="D1096" t="str">
            <v>PSICOLOGIA FISIOLÒGICA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</row>
        <row r="1097">
          <cell r="A1097" t="str">
            <v>PID_00151463</v>
          </cell>
          <cell r="B1097" t="str">
            <v>INV-OPR-ESTOC</v>
          </cell>
          <cell r="C1097" t="str">
            <v>Paper</v>
          </cell>
          <cell r="D1097" t="str">
            <v>TÈCNIQUES D'ANÀLISI DE DADES QUALITATIVES</v>
          </cell>
          <cell r="E1097">
            <v>9</v>
          </cell>
          <cell r="F1097">
            <v>5.7140000000000004</v>
          </cell>
          <cell r="G1097">
            <v>51.43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9</v>
          </cell>
          <cell r="Q1097">
            <v>51.43</v>
          </cell>
          <cell r="R1097">
            <v>5.7140000000000004</v>
          </cell>
          <cell r="S1097">
            <v>0</v>
          </cell>
          <cell r="T1097">
            <v>0</v>
          </cell>
          <cell r="U1097">
            <v>2</v>
          </cell>
          <cell r="V1097">
            <v>0</v>
          </cell>
          <cell r="W1097">
            <v>2</v>
          </cell>
          <cell r="X1097">
            <v>0.22222222222222188</v>
          </cell>
          <cell r="Y1097">
            <v>11.43</v>
          </cell>
          <cell r="Z1097">
            <v>7</v>
          </cell>
          <cell r="AA1097">
            <v>40</v>
          </cell>
          <cell r="AB1097">
            <v>7</v>
          </cell>
          <cell r="AC1097">
            <v>40</v>
          </cell>
          <cell r="AD1097">
            <v>0</v>
          </cell>
          <cell r="AE1097">
            <v>0</v>
          </cell>
          <cell r="AF1097">
            <v>0</v>
          </cell>
        </row>
        <row r="1098">
          <cell r="A1098" t="str">
            <v>PID_00151464</v>
          </cell>
          <cell r="B1098" t="str">
            <v>INV-OPR-ESTOC</v>
          </cell>
          <cell r="C1098" t="str">
            <v>Paper</v>
          </cell>
          <cell r="D1098" t="str">
            <v>PSICOLOGÍA DEL LENGUAJE</v>
          </cell>
          <cell r="E1098">
            <v>26</v>
          </cell>
          <cell r="F1098">
            <v>8.8484999999999996</v>
          </cell>
          <cell r="G1098">
            <v>230.06</v>
          </cell>
          <cell r="H1098">
            <v>0</v>
          </cell>
          <cell r="I1098">
            <v>0</v>
          </cell>
          <cell r="J1098">
            <v>10</v>
          </cell>
          <cell r="K1098">
            <v>0</v>
          </cell>
          <cell r="L1098">
            <v>2</v>
          </cell>
          <cell r="M1098">
            <v>10</v>
          </cell>
          <cell r="N1098">
            <v>88.49</v>
          </cell>
          <cell r="O1098">
            <v>8.8486999999999991</v>
          </cell>
          <cell r="P1098">
            <v>38</v>
          </cell>
          <cell r="Q1098">
            <v>318.55</v>
          </cell>
          <cell r="R1098">
            <v>8.3827999999999996</v>
          </cell>
          <cell r="S1098">
            <v>0</v>
          </cell>
          <cell r="T1098">
            <v>0</v>
          </cell>
          <cell r="U1098">
            <v>18</v>
          </cell>
          <cell r="V1098">
            <v>0</v>
          </cell>
          <cell r="W1098">
            <v>18</v>
          </cell>
          <cell r="X1098">
            <v>0.47368421052631593</v>
          </cell>
          <cell r="Y1098">
            <v>150.88999999999999</v>
          </cell>
          <cell r="Z1098">
            <v>20</v>
          </cell>
          <cell r="AA1098">
            <v>167.66</v>
          </cell>
          <cell r="AB1098">
            <v>20</v>
          </cell>
          <cell r="AC1098">
            <v>167.66</v>
          </cell>
          <cell r="AD1098">
            <v>0</v>
          </cell>
          <cell r="AE1098">
            <v>0</v>
          </cell>
          <cell r="AF1098">
            <v>0</v>
          </cell>
        </row>
        <row r="1099">
          <cell r="A1099" t="str">
            <v>PID_00151467</v>
          </cell>
          <cell r="B1099" t="str">
            <v>INV-OPR-ESTOC</v>
          </cell>
          <cell r="C1099" t="str">
            <v>Paper</v>
          </cell>
          <cell r="D1099" t="str">
            <v>PSICOLOGIA DE LA SALUT I LA QUALITAT DE VIDA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0</v>
          </cell>
          <cell r="AE1099">
            <v>0</v>
          </cell>
          <cell r="AF1099">
            <v>0</v>
          </cell>
        </row>
        <row r="1100">
          <cell r="A1100" t="str">
            <v>PID_00151482</v>
          </cell>
          <cell r="B1100" t="str">
            <v>INV-OPR-ESTOC</v>
          </cell>
          <cell r="C1100" t="str">
            <v>Paper</v>
          </cell>
          <cell r="D1100" t="str">
            <v>BITS</v>
          </cell>
          <cell r="E1100">
            <v>3</v>
          </cell>
          <cell r="F1100">
            <v>6.5887000000000002</v>
          </cell>
          <cell r="G1100">
            <v>19.77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2</v>
          </cell>
          <cell r="M1100">
            <v>0</v>
          </cell>
          <cell r="N1100">
            <v>0</v>
          </cell>
          <cell r="O1100">
            <v>0</v>
          </cell>
          <cell r="P1100">
            <v>5</v>
          </cell>
          <cell r="Q1100">
            <v>19.77</v>
          </cell>
          <cell r="R1100">
            <v>3.9531999999999998</v>
          </cell>
          <cell r="S1100">
            <v>0</v>
          </cell>
          <cell r="T1100">
            <v>1</v>
          </cell>
          <cell r="U1100">
            <v>0</v>
          </cell>
          <cell r="V1100">
            <v>0</v>
          </cell>
          <cell r="W1100">
            <v>1</v>
          </cell>
          <cell r="X1100">
            <v>0.2</v>
          </cell>
          <cell r="Y1100">
            <v>3.95</v>
          </cell>
          <cell r="Z1100">
            <v>4</v>
          </cell>
          <cell r="AA1100">
            <v>15.81</v>
          </cell>
          <cell r="AB1100">
            <v>3</v>
          </cell>
          <cell r="AC1100">
            <v>11.86</v>
          </cell>
          <cell r="AD1100">
            <v>-1</v>
          </cell>
          <cell r="AE1100">
            <v>-3.95</v>
          </cell>
          <cell r="AF1100">
            <v>1</v>
          </cell>
        </row>
        <row r="1101">
          <cell r="A1101" t="str">
            <v>PID_00151498</v>
          </cell>
          <cell r="B1101" t="str">
            <v>INV-OPR-ESTOC</v>
          </cell>
          <cell r="C1101" t="str">
            <v>Paper</v>
          </cell>
          <cell r="D1101" t="str">
            <v>BITS</v>
          </cell>
          <cell r="E1101">
            <v>2</v>
          </cell>
          <cell r="F1101">
            <v>6.6981000000000002</v>
          </cell>
          <cell r="G1101">
            <v>13.4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2</v>
          </cell>
          <cell r="Q1101">
            <v>13.4</v>
          </cell>
          <cell r="R1101">
            <v>6.6981000000000002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2</v>
          </cell>
          <cell r="AA1101">
            <v>13.4</v>
          </cell>
          <cell r="AB1101">
            <v>2</v>
          </cell>
          <cell r="AC1101">
            <v>13.4</v>
          </cell>
          <cell r="AD1101">
            <v>0</v>
          </cell>
          <cell r="AE1101">
            <v>0</v>
          </cell>
          <cell r="AF1101">
            <v>0</v>
          </cell>
        </row>
        <row r="1102">
          <cell r="A1102" t="str">
            <v>PID_00151522</v>
          </cell>
          <cell r="B1102" t="str">
            <v>INV-OPR-ESTOC</v>
          </cell>
          <cell r="C1102" t="str">
            <v>PAPER</v>
          </cell>
          <cell r="D1102" t="str">
            <v>INTRODUCCIÓ A L'EMPRESA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</row>
        <row r="1103">
          <cell r="A1103" t="str">
            <v>PID_00151525</v>
          </cell>
          <cell r="B1103" t="str">
            <v>INV-OPR-ESTOC</v>
          </cell>
          <cell r="C1103" t="str">
            <v>PAPER</v>
          </cell>
          <cell r="D1103" t="str">
            <v>INTRODUCCIÓN A LA EMPRESA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</row>
        <row r="1104">
          <cell r="A1104" t="str">
            <v>PID_00151528</v>
          </cell>
          <cell r="B1104" t="str">
            <v>INV-OPR-ESTOC</v>
          </cell>
          <cell r="C1104" t="str">
            <v>Paper</v>
          </cell>
          <cell r="D1104" t="str">
            <v xml:space="preserve">DRET DE LA CONTRACTACIÓ </v>
          </cell>
          <cell r="E1104">
            <v>2</v>
          </cell>
          <cell r="F1104">
            <v>7.7186000000000003</v>
          </cell>
          <cell r="G1104">
            <v>15.44</v>
          </cell>
          <cell r="H1104">
            <v>0</v>
          </cell>
          <cell r="I1104">
            <v>0</v>
          </cell>
          <cell r="J1104">
            <v>10</v>
          </cell>
          <cell r="K1104">
            <v>0</v>
          </cell>
          <cell r="L1104">
            <v>0</v>
          </cell>
          <cell r="M1104">
            <v>10</v>
          </cell>
          <cell r="N1104">
            <v>77.19</v>
          </cell>
          <cell r="O1104">
            <v>7.7187999999999999</v>
          </cell>
          <cell r="P1104">
            <v>12</v>
          </cell>
          <cell r="Q1104">
            <v>92.62</v>
          </cell>
          <cell r="R1104">
            <v>7.7187000000000001</v>
          </cell>
          <cell r="S1104">
            <v>0</v>
          </cell>
          <cell r="T1104">
            <v>0</v>
          </cell>
          <cell r="U1104">
            <v>10</v>
          </cell>
          <cell r="V1104">
            <v>0</v>
          </cell>
          <cell r="W1104">
            <v>10</v>
          </cell>
          <cell r="X1104">
            <v>0.83333333333333304</v>
          </cell>
          <cell r="Y1104">
            <v>77.19</v>
          </cell>
          <cell r="Z1104">
            <v>2</v>
          </cell>
          <cell r="AA1104">
            <v>15.44</v>
          </cell>
          <cell r="AB1104">
            <v>2</v>
          </cell>
          <cell r="AC1104">
            <v>15.44</v>
          </cell>
          <cell r="AD1104">
            <v>0</v>
          </cell>
          <cell r="AE1104">
            <v>0</v>
          </cell>
          <cell r="AF1104">
            <v>0</v>
          </cell>
        </row>
        <row r="1105">
          <cell r="A1105" t="str">
            <v>PID_00151531</v>
          </cell>
          <cell r="B1105" t="str">
            <v>INV-OPR-ESTOC</v>
          </cell>
          <cell r="C1105" t="str">
            <v>Paper</v>
          </cell>
          <cell r="D1105" t="str">
            <v>DERECHO DE LA CONTRATACIÓN</v>
          </cell>
          <cell r="E1105">
            <v>3</v>
          </cell>
          <cell r="F1105">
            <v>2.1421999999999999</v>
          </cell>
          <cell r="G1105">
            <v>6.43</v>
          </cell>
          <cell r="H1105">
            <v>0</v>
          </cell>
          <cell r="I1105">
            <v>0</v>
          </cell>
          <cell r="J1105">
            <v>10</v>
          </cell>
          <cell r="K1105">
            <v>0</v>
          </cell>
          <cell r="L1105">
            <v>0</v>
          </cell>
          <cell r="M1105">
            <v>10</v>
          </cell>
          <cell r="N1105">
            <v>21.42</v>
          </cell>
          <cell r="O1105">
            <v>2.1421999999999999</v>
          </cell>
          <cell r="P1105">
            <v>13</v>
          </cell>
          <cell r="Q1105">
            <v>27.85</v>
          </cell>
          <cell r="R1105">
            <v>2.1421999999999999</v>
          </cell>
          <cell r="S1105">
            <v>0</v>
          </cell>
          <cell r="T1105">
            <v>0</v>
          </cell>
          <cell r="U1105">
            <v>10</v>
          </cell>
          <cell r="V1105">
            <v>0</v>
          </cell>
          <cell r="W1105">
            <v>10</v>
          </cell>
          <cell r="X1105">
            <v>0.76923076923076916</v>
          </cell>
          <cell r="Y1105">
            <v>21.42</v>
          </cell>
          <cell r="Z1105">
            <v>3</v>
          </cell>
          <cell r="AA1105">
            <v>6.43</v>
          </cell>
          <cell r="AB1105">
            <v>3</v>
          </cell>
          <cell r="AC1105">
            <v>6.43</v>
          </cell>
          <cell r="AD1105">
            <v>0</v>
          </cell>
          <cell r="AE1105">
            <v>0</v>
          </cell>
          <cell r="AF1105">
            <v>0</v>
          </cell>
        </row>
        <row r="1106">
          <cell r="A1106" t="str">
            <v>PID_00151534</v>
          </cell>
          <cell r="B1106" t="str">
            <v>INV-OPR-ESTOC</v>
          </cell>
          <cell r="C1106" t="str">
            <v>Paper</v>
          </cell>
          <cell r="D1106" t="str">
            <v>INTERMEDIACIÓ TURÍSTICA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6</v>
          </cell>
          <cell r="K1106">
            <v>0</v>
          </cell>
          <cell r="L1106">
            <v>1</v>
          </cell>
          <cell r="M1106">
            <v>6</v>
          </cell>
          <cell r="N1106">
            <v>29.91</v>
          </cell>
          <cell r="O1106">
            <v>4.9851999999999999</v>
          </cell>
          <cell r="P1106">
            <v>7</v>
          </cell>
          <cell r="Q1106">
            <v>29.91</v>
          </cell>
          <cell r="R1106">
            <v>4.2729999999999997</v>
          </cell>
          <cell r="S1106">
            <v>0</v>
          </cell>
          <cell r="T1106">
            <v>0</v>
          </cell>
          <cell r="U1106">
            <v>4</v>
          </cell>
          <cell r="V1106">
            <v>0</v>
          </cell>
          <cell r="W1106">
            <v>4</v>
          </cell>
          <cell r="X1106">
            <v>0.57142857142857095</v>
          </cell>
          <cell r="Y1106">
            <v>17.09</v>
          </cell>
          <cell r="Z1106">
            <v>3</v>
          </cell>
          <cell r="AA1106">
            <v>12.82</v>
          </cell>
          <cell r="AB1106">
            <v>3</v>
          </cell>
          <cell r="AC1106">
            <v>12.82</v>
          </cell>
          <cell r="AD1106">
            <v>0</v>
          </cell>
          <cell r="AE1106">
            <v>0</v>
          </cell>
          <cell r="AF1106">
            <v>0</v>
          </cell>
        </row>
        <row r="1107">
          <cell r="A1107" t="str">
            <v>PID_00151537</v>
          </cell>
          <cell r="B1107" t="str">
            <v>INV-OPR-ESTOC</v>
          </cell>
          <cell r="C1107" t="str">
            <v>Paper</v>
          </cell>
          <cell r="D1107" t="str">
            <v>INTERMEDIACIÓN TURÍSTICA</v>
          </cell>
          <cell r="E1107">
            <v>2</v>
          </cell>
          <cell r="F1107">
            <v>5.0579999999999998</v>
          </cell>
          <cell r="G1107">
            <v>10.119999999999999</v>
          </cell>
          <cell r="H1107">
            <v>0</v>
          </cell>
          <cell r="I1107">
            <v>0</v>
          </cell>
          <cell r="J1107">
            <v>4</v>
          </cell>
          <cell r="K1107">
            <v>0</v>
          </cell>
          <cell r="L1107">
            <v>0</v>
          </cell>
          <cell r="M1107">
            <v>4</v>
          </cell>
          <cell r="N1107">
            <v>20.23</v>
          </cell>
          <cell r="O1107">
            <v>5.0580999999999996</v>
          </cell>
          <cell r="P1107">
            <v>6</v>
          </cell>
          <cell r="Q1107">
            <v>30.35</v>
          </cell>
          <cell r="R1107">
            <v>5.0579999999999998</v>
          </cell>
          <cell r="S1107">
            <v>0</v>
          </cell>
          <cell r="T1107">
            <v>0</v>
          </cell>
          <cell r="U1107">
            <v>4</v>
          </cell>
          <cell r="V1107">
            <v>0</v>
          </cell>
          <cell r="W1107">
            <v>4</v>
          </cell>
          <cell r="X1107">
            <v>0.66666666666666696</v>
          </cell>
          <cell r="Y1107">
            <v>20.23</v>
          </cell>
          <cell r="Z1107">
            <v>2</v>
          </cell>
          <cell r="AA1107">
            <v>10.119999999999999</v>
          </cell>
          <cell r="AB1107">
            <v>2</v>
          </cell>
          <cell r="AC1107">
            <v>10.119999999999999</v>
          </cell>
          <cell r="AD1107">
            <v>0</v>
          </cell>
          <cell r="AE1107">
            <v>0</v>
          </cell>
          <cell r="AF1107">
            <v>0</v>
          </cell>
        </row>
        <row r="1108">
          <cell r="A1108" t="str">
            <v>PID_00151570</v>
          </cell>
          <cell r="B1108" t="str">
            <v>INV-OPR-ESTOC</v>
          </cell>
          <cell r="C1108" t="str">
            <v>Paper</v>
          </cell>
          <cell r="D1108" t="str">
            <v>COMPETÈNCIA COMUNICATIVA PER A PROFESSIONALS DE LES TIC</v>
          </cell>
          <cell r="E1108">
            <v>2</v>
          </cell>
          <cell r="F1108">
            <v>5.1803999999999997</v>
          </cell>
          <cell r="G1108">
            <v>10.36</v>
          </cell>
          <cell r="H1108">
            <v>0</v>
          </cell>
          <cell r="I1108">
            <v>0</v>
          </cell>
          <cell r="J1108">
            <v>4</v>
          </cell>
          <cell r="K1108">
            <v>0</v>
          </cell>
          <cell r="L1108">
            <v>0</v>
          </cell>
          <cell r="M1108">
            <v>4</v>
          </cell>
          <cell r="N1108">
            <v>20.82</v>
          </cell>
          <cell r="O1108">
            <v>5.2039</v>
          </cell>
          <cell r="P1108">
            <v>6</v>
          </cell>
          <cell r="Q1108">
            <v>31.18</v>
          </cell>
          <cell r="R1108">
            <v>5.1959999999999997</v>
          </cell>
          <cell r="S1108">
            <v>0</v>
          </cell>
          <cell r="T1108">
            <v>0</v>
          </cell>
          <cell r="U1108">
            <v>2</v>
          </cell>
          <cell r="V1108">
            <v>0</v>
          </cell>
          <cell r="W1108">
            <v>2</v>
          </cell>
          <cell r="X1108">
            <v>0.33333333333333304</v>
          </cell>
          <cell r="Y1108">
            <v>10.39</v>
          </cell>
          <cell r="Z1108">
            <v>4</v>
          </cell>
          <cell r="AA1108">
            <v>20.78</v>
          </cell>
          <cell r="AB1108">
            <v>4</v>
          </cell>
          <cell r="AC1108">
            <v>20.78</v>
          </cell>
          <cell r="AD1108">
            <v>0</v>
          </cell>
          <cell r="AE1108">
            <v>0</v>
          </cell>
          <cell r="AF1108">
            <v>0</v>
          </cell>
        </row>
        <row r="1109">
          <cell r="A1109" t="str">
            <v>PID_00151588</v>
          </cell>
          <cell r="B1109" t="str">
            <v>INV-OPR-ESTOC</v>
          </cell>
          <cell r="C1109" t="str">
            <v>Paper</v>
          </cell>
          <cell r="D1109" t="str">
            <v>COMPETENCIA COMUNICATIVA PARA PROFESIONALES DE LAS TIC</v>
          </cell>
          <cell r="E1109">
            <v>113</v>
          </cell>
          <cell r="F1109">
            <v>5.6410999999999998</v>
          </cell>
          <cell r="G1109">
            <v>637.45000000000005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113</v>
          </cell>
          <cell r="Q1109">
            <v>637.45000000000005</v>
          </cell>
          <cell r="R1109">
            <v>5.6410999999999998</v>
          </cell>
          <cell r="S1109">
            <v>0</v>
          </cell>
          <cell r="T1109">
            <v>0</v>
          </cell>
          <cell r="U1109">
            <v>2</v>
          </cell>
          <cell r="V1109">
            <v>0</v>
          </cell>
          <cell r="W1109">
            <v>2</v>
          </cell>
          <cell r="X1109">
            <v>1.7699115044247815E-2</v>
          </cell>
          <cell r="Y1109">
            <v>11.28</v>
          </cell>
          <cell r="Z1109">
            <v>111</v>
          </cell>
          <cell r="AA1109">
            <v>626.16</v>
          </cell>
          <cell r="AB1109">
            <v>111</v>
          </cell>
          <cell r="AC1109">
            <v>626.16</v>
          </cell>
          <cell r="AD1109">
            <v>0</v>
          </cell>
          <cell r="AE1109">
            <v>0</v>
          </cell>
          <cell r="AF1109">
            <v>0</v>
          </cell>
        </row>
        <row r="1110">
          <cell r="A1110" t="str">
            <v>PID_00151605</v>
          </cell>
          <cell r="B1110" t="str">
            <v>INV-OPR-ESTOC</v>
          </cell>
          <cell r="C1110" t="str">
            <v>Paper</v>
          </cell>
          <cell r="D1110" t="str">
            <v>TERÀPIES HUMANISTES I SISTÈMIQUES</v>
          </cell>
          <cell r="E1110">
            <v>2</v>
          </cell>
          <cell r="F1110">
            <v>5.6410999999999998</v>
          </cell>
          <cell r="G1110">
            <v>11.28</v>
          </cell>
          <cell r="H1110">
            <v>0</v>
          </cell>
          <cell r="I1110">
            <v>0</v>
          </cell>
          <cell r="J1110">
            <v>4</v>
          </cell>
          <cell r="K1110">
            <v>0</v>
          </cell>
          <cell r="L1110">
            <v>0</v>
          </cell>
          <cell r="M1110">
            <v>4</v>
          </cell>
          <cell r="N1110">
            <v>22.56</v>
          </cell>
          <cell r="O1110">
            <v>5.6412000000000004</v>
          </cell>
          <cell r="P1110">
            <v>6</v>
          </cell>
          <cell r="Q1110">
            <v>33.85</v>
          </cell>
          <cell r="R1110">
            <v>5.6412000000000004</v>
          </cell>
          <cell r="S1110">
            <v>0</v>
          </cell>
          <cell r="T1110">
            <v>1</v>
          </cell>
          <cell r="U1110">
            <v>2</v>
          </cell>
          <cell r="V1110">
            <v>0</v>
          </cell>
          <cell r="W1110">
            <v>3</v>
          </cell>
          <cell r="X1110">
            <v>0.5</v>
          </cell>
          <cell r="Y1110">
            <v>16.920000000000002</v>
          </cell>
          <cell r="Z1110">
            <v>3</v>
          </cell>
          <cell r="AA1110">
            <v>16.920000000000002</v>
          </cell>
          <cell r="AB1110">
            <v>3</v>
          </cell>
          <cell r="AC1110">
            <v>16.920000000000002</v>
          </cell>
          <cell r="AD1110">
            <v>0</v>
          </cell>
          <cell r="AE1110">
            <v>0</v>
          </cell>
          <cell r="AF1110">
            <v>0</v>
          </cell>
        </row>
        <row r="1111">
          <cell r="A1111" t="str">
            <v>PID_00151626</v>
          </cell>
          <cell r="B1111" t="str">
            <v>INV-OPR-ESTOC</v>
          </cell>
          <cell r="C1111" t="str">
            <v>Paper</v>
          </cell>
          <cell r="D1111" t="str">
            <v>TERAPIAS HUMANISTAS Y SISTÉMICAS</v>
          </cell>
          <cell r="E1111">
            <v>29</v>
          </cell>
          <cell r="F1111">
            <v>5.7869000000000002</v>
          </cell>
          <cell r="G1111">
            <v>167.82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29</v>
          </cell>
          <cell r="Q1111">
            <v>167.82</v>
          </cell>
          <cell r="R1111">
            <v>5.7869000000000002</v>
          </cell>
          <cell r="S1111">
            <v>0</v>
          </cell>
          <cell r="T1111">
            <v>2</v>
          </cell>
          <cell r="U1111">
            <v>2</v>
          </cell>
          <cell r="V1111">
            <v>0</v>
          </cell>
          <cell r="W1111">
            <v>4</v>
          </cell>
          <cell r="X1111">
            <v>0.1379310344827589</v>
          </cell>
          <cell r="Y1111">
            <v>23.15</v>
          </cell>
          <cell r="Z1111">
            <v>25</v>
          </cell>
          <cell r="AA1111">
            <v>144.66999999999999</v>
          </cell>
          <cell r="AB1111">
            <v>25</v>
          </cell>
          <cell r="AC1111">
            <v>144.66999999999999</v>
          </cell>
          <cell r="AD1111">
            <v>0</v>
          </cell>
          <cell r="AE1111">
            <v>0</v>
          </cell>
          <cell r="AF1111">
            <v>0</v>
          </cell>
        </row>
        <row r="1112">
          <cell r="A1112" t="str">
            <v>PID_00151776</v>
          </cell>
          <cell r="B1112" t="str">
            <v>INV-OPR-ESTOC</v>
          </cell>
          <cell r="C1112" t="str">
            <v>PAPER</v>
          </cell>
          <cell r="D1112" t="str">
            <v>TEORIAS DE LA EDUCACIÓN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0</v>
          </cell>
          <cell r="AE1112">
            <v>0</v>
          </cell>
          <cell r="AF1112">
            <v>0</v>
          </cell>
        </row>
        <row r="1113">
          <cell r="A1113" t="str">
            <v>PID_00151795</v>
          </cell>
          <cell r="B1113" t="str">
            <v>INV-OPR-ESTOC</v>
          </cell>
          <cell r="C1113" t="str">
            <v>Paper</v>
          </cell>
          <cell r="D1113" t="str">
            <v>SISTEMES D'INFORMACIÓ GEOGRÀFICA I GEOTELEMÀTICA</v>
          </cell>
          <cell r="E1113">
            <v>36</v>
          </cell>
          <cell r="F1113">
            <v>7.2812000000000001</v>
          </cell>
          <cell r="G1113">
            <v>262.12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36</v>
          </cell>
          <cell r="Q1113">
            <v>262.12</v>
          </cell>
          <cell r="R1113">
            <v>7.2812000000000001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36</v>
          </cell>
          <cell r="AA1113">
            <v>262.12</v>
          </cell>
          <cell r="AB1113">
            <v>36</v>
          </cell>
          <cell r="AC1113">
            <v>262.12</v>
          </cell>
          <cell r="AD1113">
            <v>0</v>
          </cell>
          <cell r="AE1113">
            <v>0</v>
          </cell>
          <cell r="AF1113">
            <v>0</v>
          </cell>
        </row>
        <row r="1114">
          <cell r="A1114" t="str">
            <v>PID_00151802</v>
          </cell>
          <cell r="B1114" t="str">
            <v>INV-OPR-ESTOC</v>
          </cell>
          <cell r="C1114" t="str">
            <v>Paper</v>
          </cell>
          <cell r="D1114" t="str">
            <v>SISTEMAS DE INFORMACIÓN GEOGRÁFICA Y GEOTELEMÁTICA</v>
          </cell>
          <cell r="E1114">
            <v>8</v>
          </cell>
          <cell r="F1114">
            <v>7.4269999999999996</v>
          </cell>
          <cell r="G1114">
            <v>59.42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8</v>
          </cell>
          <cell r="Q1114">
            <v>59.42</v>
          </cell>
          <cell r="R1114">
            <v>7.4269999999999996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8</v>
          </cell>
          <cell r="AA1114">
            <v>59.42</v>
          </cell>
          <cell r="AB1114">
            <v>8</v>
          </cell>
          <cell r="AC1114">
            <v>59.42</v>
          </cell>
          <cell r="AD1114">
            <v>0</v>
          </cell>
          <cell r="AE1114">
            <v>0</v>
          </cell>
          <cell r="AF1114">
            <v>0</v>
          </cell>
        </row>
        <row r="1115">
          <cell r="A1115" t="str">
            <v>PID_00151809</v>
          </cell>
          <cell r="B1115" t="str">
            <v>INV-OPR-ESTOC</v>
          </cell>
          <cell r="C1115" t="str">
            <v>Llibre</v>
          </cell>
          <cell r="D1115" t="str">
            <v>MANUAL DE TERAPIA DE CONDUCTA</v>
          </cell>
          <cell r="E1115">
            <v>2</v>
          </cell>
          <cell r="F1115">
            <v>38.950000000000003</v>
          </cell>
          <cell r="G1115">
            <v>77.900000000000006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2</v>
          </cell>
          <cell r="Q1115">
            <v>77.900000000000006</v>
          </cell>
          <cell r="R1115">
            <v>38.950000000000003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2</v>
          </cell>
          <cell r="AA1115">
            <v>77.900000000000006</v>
          </cell>
          <cell r="AB1115">
            <v>2</v>
          </cell>
          <cell r="AC1115">
            <v>77.900000000000006</v>
          </cell>
          <cell r="AD1115">
            <v>0</v>
          </cell>
          <cell r="AE1115">
            <v>0</v>
          </cell>
          <cell r="AF1115">
            <v>0</v>
          </cell>
        </row>
        <row r="1116">
          <cell r="A1116" t="str">
            <v>PID_00151813</v>
          </cell>
          <cell r="B1116" t="str">
            <v>INV-OPR-ESTOC</v>
          </cell>
          <cell r="C1116" t="str">
            <v>Paper</v>
          </cell>
          <cell r="D1116" t="str">
            <v xml:space="preserve">SISTEMES D'INFORMACIÓ EN L'ORGANITZACIÓ 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0</v>
          </cell>
          <cell r="AE1116">
            <v>0</v>
          </cell>
          <cell r="AF1116">
            <v>0</v>
          </cell>
        </row>
        <row r="1117">
          <cell r="A1117" t="str">
            <v>PID_00151928</v>
          </cell>
          <cell r="B1117" t="str">
            <v>INV-OPR-ESTOC</v>
          </cell>
          <cell r="C1117" t="str">
            <v>Paper</v>
          </cell>
          <cell r="D1117" t="str">
            <v>ÀLGEBRA</v>
          </cell>
          <cell r="E1117">
            <v>4</v>
          </cell>
          <cell r="F1117">
            <v>6.9897</v>
          </cell>
          <cell r="G1117">
            <v>27.96</v>
          </cell>
          <cell r="H1117">
            <v>0</v>
          </cell>
          <cell r="I1117">
            <v>0</v>
          </cell>
          <cell r="J1117">
            <v>4</v>
          </cell>
          <cell r="K1117">
            <v>0</v>
          </cell>
          <cell r="L1117">
            <v>4</v>
          </cell>
          <cell r="M1117">
            <v>4</v>
          </cell>
          <cell r="N1117">
            <v>27.96</v>
          </cell>
          <cell r="O1117">
            <v>6.9897999999999998</v>
          </cell>
          <cell r="P1117">
            <v>12</v>
          </cell>
          <cell r="Q1117">
            <v>55.92</v>
          </cell>
          <cell r="R1117">
            <v>4.6597999999999997</v>
          </cell>
          <cell r="S1117">
            <v>0</v>
          </cell>
          <cell r="T1117">
            <v>0</v>
          </cell>
          <cell r="U1117">
            <v>6</v>
          </cell>
          <cell r="V1117">
            <v>0</v>
          </cell>
          <cell r="W1117">
            <v>6</v>
          </cell>
          <cell r="X1117">
            <v>0.5</v>
          </cell>
          <cell r="Y1117">
            <v>27.96</v>
          </cell>
          <cell r="Z1117">
            <v>6</v>
          </cell>
          <cell r="AA1117">
            <v>27.96</v>
          </cell>
          <cell r="AB1117">
            <v>6</v>
          </cell>
          <cell r="AC1117">
            <v>27.96</v>
          </cell>
          <cell r="AD1117">
            <v>0</v>
          </cell>
          <cell r="AE1117">
            <v>0</v>
          </cell>
          <cell r="AF1117">
            <v>0</v>
          </cell>
        </row>
        <row r="1118">
          <cell r="A1118" t="str">
            <v>PID_00151934</v>
          </cell>
          <cell r="B1118" t="str">
            <v>INV-OPR-ESTOC</v>
          </cell>
          <cell r="C1118" t="str">
            <v>Paper</v>
          </cell>
          <cell r="D1118" t="str">
            <v>ÁLGEBRA</v>
          </cell>
          <cell r="E1118">
            <v>2</v>
          </cell>
          <cell r="F1118">
            <v>7.0625999999999998</v>
          </cell>
          <cell r="G1118">
            <v>14.13</v>
          </cell>
          <cell r="H1118">
            <v>0</v>
          </cell>
          <cell r="I1118">
            <v>0</v>
          </cell>
          <cell r="J1118">
            <v>6</v>
          </cell>
          <cell r="K1118">
            <v>0</v>
          </cell>
          <cell r="L1118">
            <v>0</v>
          </cell>
          <cell r="M1118">
            <v>6</v>
          </cell>
          <cell r="N1118">
            <v>42.38</v>
          </cell>
          <cell r="O1118">
            <v>7.0627000000000004</v>
          </cell>
          <cell r="P1118">
            <v>8</v>
          </cell>
          <cell r="Q1118">
            <v>56.5</v>
          </cell>
          <cell r="R1118">
            <v>7.0627000000000004</v>
          </cell>
          <cell r="S1118">
            <v>0</v>
          </cell>
          <cell r="T1118">
            <v>0</v>
          </cell>
          <cell r="U1118">
            <v>6</v>
          </cell>
          <cell r="V1118">
            <v>0</v>
          </cell>
          <cell r="W1118">
            <v>6</v>
          </cell>
          <cell r="X1118">
            <v>0.75</v>
          </cell>
          <cell r="Y1118">
            <v>42.38</v>
          </cell>
          <cell r="Z1118">
            <v>2</v>
          </cell>
          <cell r="AA1118">
            <v>14.13</v>
          </cell>
          <cell r="AB1118">
            <v>3</v>
          </cell>
          <cell r="AC1118">
            <v>21.19</v>
          </cell>
          <cell r="AD1118">
            <v>1</v>
          </cell>
          <cell r="AE1118">
            <v>7.06</v>
          </cell>
          <cell r="AF1118">
            <v>1</v>
          </cell>
        </row>
        <row r="1119">
          <cell r="A1119" t="str">
            <v>PID_00152090</v>
          </cell>
          <cell r="B1119" t="str">
            <v>INV-OPR-ESTOC</v>
          </cell>
          <cell r="C1119" t="str">
            <v>Llibre</v>
          </cell>
          <cell r="D1119" t="str">
            <v>SOBERANÍA POPULAR Y DERECHO INTERNACIONAL.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</row>
        <row r="1120">
          <cell r="A1120" t="str">
            <v>PID_00152092</v>
          </cell>
          <cell r="B1120" t="str">
            <v>INV-OPR-ESTOC</v>
          </cell>
          <cell r="C1120" t="str">
            <v>Llibre</v>
          </cell>
          <cell r="D1120" t="str">
            <v>LOS DERECHOS HUMANOS EN EL SIGLO XXI: CONTINUIDAD Y CAMBIOS</v>
          </cell>
          <cell r="E1120">
            <v>15</v>
          </cell>
          <cell r="F1120">
            <v>26.596900000000002</v>
          </cell>
          <cell r="G1120">
            <v>398.95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15</v>
          </cell>
          <cell r="Q1120">
            <v>398.95</v>
          </cell>
          <cell r="R1120">
            <v>26.596900000000002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15</v>
          </cell>
          <cell r="AA1120">
            <v>398.95</v>
          </cell>
          <cell r="AB1120">
            <v>15</v>
          </cell>
          <cell r="AC1120">
            <v>398.95</v>
          </cell>
          <cell r="AD1120">
            <v>0</v>
          </cell>
          <cell r="AE1120">
            <v>0</v>
          </cell>
          <cell r="AF1120">
            <v>0</v>
          </cell>
        </row>
        <row r="1121">
          <cell r="A1121" t="str">
            <v>PID_00152093</v>
          </cell>
          <cell r="B1121" t="str">
            <v>INV-OPR-ESTOC</v>
          </cell>
          <cell r="C1121" t="str">
            <v>Llibre</v>
          </cell>
          <cell r="D1121" t="str">
            <v>EMPRESAS MULTINACIONALES Y DERECHOS HUMANOS EN DERECHO INTERNACIONAL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</row>
        <row r="1122">
          <cell r="A1122" t="str">
            <v>PID_00152109</v>
          </cell>
          <cell r="B1122" t="str">
            <v>INV-OPR-ESTOC</v>
          </cell>
          <cell r="C1122" t="str">
            <v>Paper</v>
          </cell>
          <cell r="D1122" t="str">
            <v xml:space="preserve">GESTIÓN ECONÓMICO FINANCIERA Y GESTIÓN DE LOS PROFESIONALES 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30</v>
          </cell>
          <cell r="K1122">
            <v>0</v>
          </cell>
          <cell r="L1122">
            <v>1</v>
          </cell>
          <cell r="M1122">
            <v>30</v>
          </cell>
          <cell r="N1122">
            <v>16.3</v>
          </cell>
          <cell r="O1122">
            <v>0.54320000000000002</v>
          </cell>
          <cell r="P1122">
            <v>31</v>
          </cell>
          <cell r="Q1122">
            <v>16.3</v>
          </cell>
          <cell r="R1122">
            <v>0.52569999999999995</v>
          </cell>
          <cell r="S1122">
            <v>0</v>
          </cell>
          <cell r="T1122">
            <v>0</v>
          </cell>
          <cell r="U1122">
            <v>28</v>
          </cell>
          <cell r="V1122">
            <v>0</v>
          </cell>
          <cell r="W1122">
            <v>28</v>
          </cell>
          <cell r="X1122">
            <v>0.90322580645161299</v>
          </cell>
          <cell r="Y1122">
            <v>14.72</v>
          </cell>
          <cell r="Z1122">
            <v>3</v>
          </cell>
          <cell r="AA1122">
            <v>1.58</v>
          </cell>
          <cell r="AB1122">
            <v>2</v>
          </cell>
          <cell r="AC1122">
            <v>1.05</v>
          </cell>
          <cell r="AD1122">
            <v>-1</v>
          </cell>
          <cell r="AE1122">
            <v>-0.53</v>
          </cell>
          <cell r="AF1122">
            <v>1</v>
          </cell>
        </row>
        <row r="1123">
          <cell r="A1123" t="str">
            <v>PID_00152162</v>
          </cell>
          <cell r="B1123" t="str">
            <v>INV-OPR-ESTOC</v>
          </cell>
          <cell r="C1123" t="str">
            <v>Paper</v>
          </cell>
          <cell r="D1123" t="str">
            <v>DRET DEL MEDI AMBIENT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14</v>
          </cell>
          <cell r="K1123">
            <v>0</v>
          </cell>
          <cell r="L1123">
            <v>0</v>
          </cell>
          <cell r="M1123">
            <v>14</v>
          </cell>
          <cell r="N1123">
            <v>92.75</v>
          </cell>
          <cell r="O1123">
            <v>6.6253000000000002</v>
          </cell>
          <cell r="P1123">
            <v>14</v>
          </cell>
          <cell r="Q1123">
            <v>92.75</v>
          </cell>
          <cell r="R1123">
            <v>6.6253000000000002</v>
          </cell>
          <cell r="S1123">
            <v>0</v>
          </cell>
          <cell r="T1123">
            <v>0</v>
          </cell>
          <cell r="U1123">
            <v>10</v>
          </cell>
          <cell r="V1123">
            <v>0</v>
          </cell>
          <cell r="W1123">
            <v>10</v>
          </cell>
          <cell r="X1123">
            <v>0.71428571428571397</v>
          </cell>
          <cell r="Y1123">
            <v>66.25</v>
          </cell>
          <cell r="Z1123">
            <v>4</v>
          </cell>
          <cell r="AA1123">
            <v>26.5</v>
          </cell>
          <cell r="AB1123">
            <v>5</v>
          </cell>
          <cell r="AC1123">
            <v>33.130000000000003</v>
          </cell>
          <cell r="AD1123">
            <v>1</v>
          </cell>
          <cell r="AE1123">
            <v>6.63</v>
          </cell>
          <cell r="AF1123">
            <v>1</v>
          </cell>
        </row>
        <row r="1124">
          <cell r="A1124" t="str">
            <v>PID_00152165</v>
          </cell>
          <cell r="B1124" t="str">
            <v>INV-OPR-ESTOC</v>
          </cell>
          <cell r="C1124" t="str">
            <v>Paper</v>
          </cell>
          <cell r="D1124" t="str">
            <v>DERECHO DEL MEDIO AMBIENTE</v>
          </cell>
          <cell r="E1124">
            <v>2</v>
          </cell>
          <cell r="F1124">
            <v>6.7709999999999999</v>
          </cell>
          <cell r="G1124">
            <v>13.54</v>
          </cell>
          <cell r="H1124">
            <v>0</v>
          </cell>
          <cell r="I1124">
            <v>0</v>
          </cell>
          <cell r="J1124">
            <v>10</v>
          </cell>
          <cell r="K1124">
            <v>0</v>
          </cell>
          <cell r="L1124">
            <v>0</v>
          </cell>
          <cell r="M1124">
            <v>10</v>
          </cell>
          <cell r="N1124">
            <v>67.709999999999994</v>
          </cell>
          <cell r="O1124">
            <v>6.7710999999999997</v>
          </cell>
          <cell r="P1124">
            <v>12</v>
          </cell>
          <cell r="Q1124">
            <v>81.25</v>
          </cell>
          <cell r="R1124">
            <v>6.7710999999999997</v>
          </cell>
          <cell r="S1124">
            <v>0</v>
          </cell>
          <cell r="T1124">
            <v>0</v>
          </cell>
          <cell r="U1124">
            <v>10</v>
          </cell>
          <cell r="V1124">
            <v>0</v>
          </cell>
          <cell r="W1124">
            <v>10</v>
          </cell>
          <cell r="X1124">
            <v>0.83333333333333304</v>
          </cell>
          <cell r="Y1124">
            <v>67.709999999999994</v>
          </cell>
          <cell r="Z1124">
            <v>2</v>
          </cell>
          <cell r="AA1124">
            <v>13.54</v>
          </cell>
          <cell r="AB1124">
            <v>2</v>
          </cell>
          <cell r="AC1124">
            <v>13.54</v>
          </cell>
          <cell r="AD1124">
            <v>0</v>
          </cell>
          <cell r="AE1124">
            <v>0</v>
          </cell>
          <cell r="AF1124">
            <v>0</v>
          </cell>
        </row>
        <row r="1125">
          <cell r="A1125" t="str">
            <v>PID_00152286</v>
          </cell>
          <cell r="B1125" t="str">
            <v>INV-OPR-ESTOC</v>
          </cell>
          <cell r="C1125" t="str">
            <v>PAPER</v>
          </cell>
          <cell r="D1125" t="str">
            <v>DRET MERCANTIL I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  <cell r="AE1125">
            <v>0</v>
          </cell>
          <cell r="AF1125">
            <v>0</v>
          </cell>
        </row>
        <row r="1126">
          <cell r="A1126" t="str">
            <v>PID_00152291</v>
          </cell>
          <cell r="B1126" t="str">
            <v>INV-OPR-ESTOC</v>
          </cell>
          <cell r="C1126" t="str">
            <v>PAPER</v>
          </cell>
          <cell r="D1126" t="str">
            <v>DERECHO MERCANTIL I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</row>
        <row r="1127">
          <cell r="A1127" t="str">
            <v>PID_00152300</v>
          </cell>
          <cell r="B1127" t="str">
            <v>INV-OPR-ESTOC</v>
          </cell>
          <cell r="C1127" t="str">
            <v>Paper</v>
          </cell>
          <cell r="D1127" t="str">
            <v>DRET MERCANTIL II</v>
          </cell>
          <cell r="E1127">
            <v>3</v>
          </cell>
          <cell r="F1127">
            <v>9.0306999999999995</v>
          </cell>
          <cell r="G1127">
            <v>27.09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4</v>
          </cell>
          <cell r="M1127">
            <v>0</v>
          </cell>
          <cell r="N1127">
            <v>0</v>
          </cell>
          <cell r="O1127">
            <v>0</v>
          </cell>
          <cell r="P1127">
            <v>7</v>
          </cell>
          <cell r="Q1127">
            <v>27.09</v>
          </cell>
          <cell r="R1127">
            <v>3.8702999999999999</v>
          </cell>
          <cell r="S1127">
            <v>0</v>
          </cell>
          <cell r="T1127">
            <v>0</v>
          </cell>
          <cell r="U1127">
            <v>2</v>
          </cell>
          <cell r="V1127">
            <v>0</v>
          </cell>
          <cell r="W1127">
            <v>2</v>
          </cell>
          <cell r="X1127">
            <v>0.28571428571428603</v>
          </cell>
          <cell r="Y1127">
            <v>7.74</v>
          </cell>
          <cell r="Z1127">
            <v>5</v>
          </cell>
          <cell r="AA1127">
            <v>19.350000000000001</v>
          </cell>
          <cell r="AB1127">
            <v>5</v>
          </cell>
          <cell r="AC1127">
            <v>19.350000000000001</v>
          </cell>
          <cell r="AD1127">
            <v>0</v>
          </cell>
          <cell r="AE1127">
            <v>0</v>
          </cell>
          <cell r="AF1127">
            <v>0</v>
          </cell>
        </row>
        <row r="1128">
          <cell r="A1128" t="str">
            <v>PID_00152303</v>
          </cell>
          <cell r="B1128" t="str">
            <v>INV-OPR-ESTOC</v>
          </cell>
          <cell r="C1128" t="str">
            <v>Paper</v>
          </cell>
          <cell r="D1128" t="str">
            <v>DERECHO MERCANTIL II</v>
          </cell>
          <cell r="E1128">
            <v>5</v>
          </cell>
          <cell r="F1128">
            <v>9.3223000000000003</v>
          </cell>
          <cell r="G1128">
            <v>46.61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5</v>
          </cell>
          <cell r="Q1128">
            <v>46.61</v>
          </cell>
          <cell r="R1128">
            <v>9.3223000000000003</v>
          </cell>
          <cell r="S1128">
            <v>0</v>
          </cell>
          <cell r="T1128">
            <v>0</v>
          </cell>
          <cell r="U1128">
            <v>2</v>
          </cell>
          <cell r="V1128">
            <v>0</v>
          </cell>
          <cell r="W1128">
            <v>2</v>
          </cell>
          <cell r="X1128">
            <v>0.4</v>
          </cell>
          <cell r="Y1128">
            <v>18.64</v>
          </cell>
          <cell r="Z1128">
            <v>3</v>
          </cell>
          <cell r="AA1128">
            <v>27.97</v>
          </cell>
          <cell r="AB1128">
            <v>3</v>
          </cell>
          <cell r="AC1128">
            <v>27.97</v>
          </cell>
          <cell r="AD1128">
            <v>0</v>
          </cell>
          <cell r="AE1128">
            <v>0</v>
          </cell>
          <cell r="AF1128">
            <v>0</v>
          </cell>
        </row>
        <row r="1129">
          <cell r="A1129" t="str">
            <v>PID_00152354</v>
          </cell>
          <cell r="B1129" t="str">
            <v>INV-OPR-ESTOC</v>
          </cell>
          <cell r="C1129" t="str">
            <v>Paper</v>
          </cell>
          <cell r="D1129" t="str">
            <v>DRET PENAL I</v>
          </cell>
          <cell r="E1129">
            <v>12</v>
          </cell>
          <cell r="F1129">
            <v>7.4634999999999998</v>
          </cell>
          <cell r="G1129">
            <v>89.56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5</v>
          </cell>
          <cell r="M1129">
            <v>0</v>
          </cell>
          <cell r="N1129">
            <v>0</v>
          </cell>
          <cell r="O1129">
            <v>0</v>
          </cell>
          <cell r="P1129">
            <v>17</v>
          </cell>
          <cell r="Q1129">
            <v>89.56</v>
          </cell>
          <cell r="R1129">
            <v>5.2683</v>
          </cell>
          <cell r="S1129">
            <v>0</v>
          </cell>
          <cell r="T1129">
            <v>1</v>
          </cell>
          <cell r="U1129">
            <v>8</v>
          </cell>
          <cell r="V1129">
            <v>0</v>
          </cell>
          <cell r="W1129">
            <v>9</v>
          </cell>
          <cell r="X1129">
            <v>0.52941176470588203</v>
          </cell>
          <cell r="Y1129">
            <v>47.42</v>
          </cell>
          <cell r="Z1129">
            <v>8</v>
          </cell>
          <cell r="AA1129">
            <v>42.15</v>
          </cell>
          <cell r="AB1129">
            <v>8</v>
          </cell>
          <cell r="AC1129">
            <v>42.15</v>
          </cell>
          <cell r="AD1129">
            <v>0</v>
          </cell>
          <cell r="AE1129">
            <v>0</v>
          </cell>
          <cell r="AF1129">
            <v>0</v>
          </cell>
        </row>
        <row r="1130">
          <cell r="A1130" t="str">
            <v>PID_00152356</v>
          </cell>
          <cell r="B1130" t="str">
            <v>INV-OPR-ESTOC</v>
          </cell>
          <cell r="C1130" t="str">
            <v>Paper</v>
          </cell>
          <cell r="D1130" t="str">
            <v>DERECHO PENAL I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12</v>
          </cell>
          <cell r="K1130">
            <v>0</v>
          </cell>
          <cell r="L1130">
            <v>1</v>
          </cell>
          <cell r="M1130">
            <v>12</v>
          </cell>
          <cell r="N1130">
            <v>81.69</v>
          </cell>
          <cell r="O1130">
            <v>6.8075999999999999</v>
          </cell>
          <cell r="P1130">
            <v>13</v>
          </cell>
          <cell r="Q1130">
            <v>81.69</v>
          </cell>
          <cell r="R1130">
            <v>6.2839</v>
          </cell>
          <cell r="S1130">
            <v>0</v>
          </cell>
          <cell r="T1130">
            <v>0</v>
          </cell>
          <cell r="U1130">
            <v>10</v>
          </cell>
          <cell r="V1130">
            <v>0</v>
          </cell>
          <cell r="W1130">
            <v>10</v>
          </cell>
          <cell r="X1130">
            <v>0.76923076923076916</v>
          </cell>
          <cell r="Y1130">
            <v>62.84</v>
          </cell>
          <cell r="Z1130">
            <v>3</v>
          </cell>
          <cell r="AA1130">
            <v>18.850000000000001</v>
          </cell>
          <cell r="AB1130">
            <v>3</v>
          </cell>
          <cell r="AC1130">
            <v>18.850000000000001</v>
          </cell>
          <cell r="AD1130">
            <v>0</v>
          </cell>
          <cell r="AE1130">
            <v>0</v>
          </cell>
          <cell r="AF1130">
            <v>0</v>
          </cell>
        </row>
        <row r="1131">
          <cell r="A1131" t="str">
            <v>PID_00152403</v>
          </cell>
          <cell r="B1131" t="str">
            <v>INV-OPR-ESTOC</v>
          </cell>
          <cell r="C1131" t="str">
            <v>Paper</v>
          </cell>
          <cell r="D1131" t="str">
            <v>DERECHO DE LA CONTRATACIÓN</v>
          </cell>
          <cell r="E1131">
            <v>47</v>
          </cell>
          <cell r="F1131">
            <v>3.673</v>
          </cell>
          <cell r="G1131">
            <v>172.63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47</v>
          </cell>
          <cell r="Q1131">
            <v>172.63</v>
          </cell>
          <cell r="R1131">
            <v>3.673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47</v>
          </cell>
          <cell r="AA1131">
            <v>172.63</v>
          </cell>
          <cell r="AB1131">
            <v>47</v>
          </cell>
          <cell r="AC1131">
            <v>172.63</v>
          </cell>
          <cell r="AD1131">
            <v>0</v>
          </cell>
          <cell r="AE1131">
            <v>0</v>
          </cell>
          <cell r="AF1131">
            <v>0</v>
          </cell>
        </row>
        <row r="1132">
          <cell r="A1132" t="str">
            <v>PID_00152421</v>
          </cell>
          <cell r="B1132" t="str">
            <v>INV-OPR-ESTOC</v>
          </cell>
          <cell r="C1132" t="str">
            <v>Paper</v>
          </cell>
          <cell r="D1132" t="str">
            <v>TEORÍAS DE LA EDUCACIÓN</v>
          </cell>
          <cell r="E1132">
            <v>4</v>
          </cell>
          <cell r="F1132">
            <v>3.7823000000000002</v>
          </cell>
          <cell r="G1132">
            <v>15.13</v>
          </cell>
          <cell r="H1132">
            <v>0</v>
          </cell>
          <cell r="I1132">
            <v>0</v>
          </cell>
          <cell r="J1132">
            <v>4</v>
          </cell>
          <cell r="K1132">
            <v>0</v>
          </cell>
          <cell r="L1132">
            <v>0</v>
          </cell>
          <cell r="M1132">
            <v>4</v>
          </cell>
          <cell r="N1132">
            <v>15.13</v>
          </cell>
          <cell r="O1132">
            <v>3.7824</v>
          </cell>
          <cell r="P1132">
            <v>8</v>
          </cell>
          <cell r="Q1132">
            <v>30.26</v>
          </cell>
          <cell r="R1132">
            <v>3.7823000000000002</v>
          </cell>
          <cell r="S1132">
            <v>0</v>
          </cell>
          <cell r="T1132">
            <v>0</v>
          </cell>
          <cell r="U1132">
            <v>5</v>
          </cell>
          <cell r="V1132">
            <v>0</v>
          </cell>
          <cell r="W1132">
            <v>5</v>
          </cell>
          <cell r="X1132">
            <v>0.625</v>
          </cell>
          <cell r="Y1132">
            <v>18.91</v>
          </cell>
          <cell r="Z1132">
            <v>3</v>
          </cell>
          <cell r="AA1132">
            <v>11.35</v>
          </cell>
          <cell r="AB1132">
            <v>4</v>
          </cell>
          <cell r="AC1132">
            <v>15.13</v>
          </cell>
          <cell r="AD1132">
            <v>1</v>
          </cell>
          <cell r="AE1132">
            <v>3.78</v>
          </cell>
          <cell r="AF1132">
            <v>1</v>
          </cell>
        </row>
        <row r="1133">
          <cell r="A1133" t="str">
            <v>PID_00152439</v>
          </cell>
          <cell r="B1133" t="str">
            <v>INV-OPR-ESTOC</v>
          </cell>
          <cell r="C1133" t="str">
            <v>Paper</v>
          </cell>
          <cell r="D1133" t="str">
            <v>DRET PENAL ECONÒMIC</v>
          </cell>
          <cell r="E1133">
            <v>12</v>
          </cell>
          <cell r="F1133">
            <v>6.5157999999999996</v>
          </cell>
          <cell r="G1133">
            <v>78.19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12</v>
          </cell>
          <cell r="Q1133">
            <v>78.19</v>
          </cell>
          <cell r="R1133">
            <v>6.5157999999999996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12</v>
          </cell>
          <cell r="AA1133">
            <v>78.19</v>
          </cell>
          <cell r="AB1133">
            <v>12</v>
          </cell>
          <cell r="AC1133">
            <v>78.19</v>
          </cell>
          <cell r="AD1133">
            <v>0</v>
          </cell>
          <cell r="AE1133">
            <v>0</v>
          </cell>
          <cell r="AF1133">
            <v>0</v>
          </cell>
        </row>
        <row r="1134">
          <cell r="A1134" t="str">
            <v>PID_00152442</v>
          </cell>
          <cell r="B1134" t="str">
            <v>INV-OPR-ESTOC</v>
          </cell>
          <cell r="C1134" t="str">
            <v>Paper</v>
          </cell>
          <cell r="D1134" t="str">
            <v>DERECHO PENAL ECONÒMICO</v>
          </cell>
          <cell r="E1134">
            <v>15</v>
          </cell>
          <cell r="F1134">
            <v>6.6981000000000002</v>
          </cell>
          <cell r="G1134">
            <v>100.47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15</v>
          </cell>
          <cell r="Q1134">
            <v>100.47</v>
          </cell>
          <cell r="R1134">
            <v>6.6981000000000002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15</v>
          </cell>
          <cell r="AA1134">
            <v>100.47</v>
          </cell>
          <cell r="AB1134">
            <v>15</v>
          </cell>
          <cell r="AC1134">
            <v>100.47</v>
          </cell>
          <cell r="AD1134">
            <v>0</v>
          </cell>
          <cell r="AE1134">
            <v>0</v>
          </cell>
          <cell r="AF1134">
            <v>0</v>
          </cell>
        </row>
        <row r="1135">
          <cell r="A1135" t="str">
            <v>PID_00152504</v>
          </cell>
          <cell r="B1135" t="str">
            <v>INV-OPR-ESTOC</v>
          </cell>
          <cell r="C1135" t="str">
            <v>Paper</v>
          </cell>
          <cell r="D1135" t="str">
            <v>LABORATORI PHP I MYSQL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8</v>
          </cell>
          <cell r="J1135">
            <v>8</v>
          </cell>
          <cell r="K1135">
            <v>0</v>
          </cell>
          <cell r="L1135">
            <v>0</v>
          </cell>
          <cell r="M1135">
            <v>16</v>
          </cell>
          <cell r="N1135">
            <v>44.19</v>
          </cell>
          <cell r="O1135">
            <v>2.7618</v>
          </cell>
          <cell r="P1135">
            <v>16</v>
          </cell>
          <cell r="Q1135">
            <v>44.19</v>
          </cell>
          <cell r="R1135">
            <v>2.7618</v>
          </cell>
          <cell r="S1135">
            <v>0</v>
          </cell>
          <cell r="T1135">
            <v>3</v>
          </cell>
          <cell r="U1135">
            <v>4</v>
          </cell>
          <cell r="V1135">
            <v>0</v>
          </cell>
          <cell r="W1135">
            <v>7</v>
          </cell>
          <cell r="X1135">
            <v>0.4375</v>
          </cell>
          <cell r="Y1135">
            <v>19.329999999999998</v>
          </cell>
          <cell r="Z1135">
            <v>9</v>
          </cell>
          <cell r="AA1135">
            <v>24.86</v>
          </cell>
          <cell r="AB1135">
            <v>9</v>
          </cell>
          <cell r="AC1135">
            <v>24.86</v>
          </cell>
          <cell r="AD1135">
            <v>0</v>
          </cell>
          <cell r="AE1135">
            <v>0</v>
          </cell>
          <cell r="AF1135">
            <v>0</v>
          </cell>
        </row>
        <row r="1136">
          <cell r="A1136" t="str">
            <v>PID_00152507</v>
          </cell>
          <cell r="B1136" t="str">
            <v>INV-OPR-ESTOC</v>
          </cell>
          <cell r="C1136" t="str">
            <v>Paper</v>
          </cell>
          <cell r="D1136" t="str">
            <v>LABORATORIO PHP Y MYSQL</v>
          </cell>
          <cell r="E1136">
            <v>3</v>
          </cell>
          <cell r="F1136">
            <v>2.8347000000000002</v>
          </cell>
          <cell r="G1136">
            <v>8.5</v>
          </cell>
          <cell r="H1136">
            <v>0</v>
          </cell>
          <cell r="I1136">
            <v>0</v>
          </cell>
          <cell r="J1136">
            <v>8</v>
          </cell>
          <cell r="K1136">
            <v>0</v>
          </cell>
          <cell r="L1136">
            <v>0</v>
          </cell>
          <cell r="M1136">
            <v>8</v>
          </cell>
          <cell r="N1136">
            <v>22.68</v>
          </cell>
          <cell r="O1136">
            <v>2.8347000000000002</v>
          </cell>
          <cell r="P1136">
            <v>11</v>
          </cell>
          <cell r="Q1136">
            <v>31.18</v>
          </cell>
          <cell r="R1136">
            <v>2.8347000000000002</v>
          </cell>
          <cell r="S1136">
            <v>0</v>
          </cell>
          <cell r="T1136">
            <v>0</v>
          </cell>
          <cell r="U1136">
            <v>8</v>
          </cell>
          <cell r="V1136">
            <v>0</v>
          </cell>
          <cell r="W1136">
            <v>8</v>
          </cell>
          <cell r="X1136">
            <v>0.72727272727272707</v>
          </cell>
          <cell r="Y1136">
            <v>22.68</v>
          </cell>
          <cell r="Z1136">
            <v>3</v>
          </cell>
          <cell r="AA1136">
            <v>8.5</v>
          </cell>
          <cell r="AB1136">
            <v>3</v>
          </cell>
          <cell r="AC1136">
            <v>8.5</v>
          </cell>
          <cell r="AD1136">
            <v>0</v>
          </cell>
          <cell r="AE1136">
            <v>0</v>
          </cell>
          <cell r="AF1136">
            <v>0</v>
          </cell>
        </row>
        <row r="1137">
          <cell r="A1137" t="str">
            <v>PID_00152510</v>
          </cell>
          <cell r="B1137" t="str">
            <v>INV-OPR-ESTOC</v>
          </cell>
          <cell r="C1137" t="str">
            <v>Paper</v>
          </cell>
          <cell r="D1137" t="str">
            <v>FOTOGRAFIA DIGITAL</v>
          </cell>
          <cell r="E1137">
            <v>0</v>
          </cell>
          <cell r="F1137">
            <v>0</v>
          </cell>
          <cell r="G1137">
            <v>0</v>
          </cell>
          <cell r="H1137">
            <v>4</v>
          </cell>
          <cell r="I1137">
            <v>0</v>
          </cell>
          <cell r="J1137">
            <v>4</v>
          </cell>
          <cell r="K1137">
            <v>0</v>
          </cell>
          <cell r="L1137">
            <v>0</v>
          </cell>
          <cell r="M1137">
            <v>8</v>
          </cell>
          <cell r="N1137">
            <v>24.43</v>
          </cell>
          <cell r="O1137">
            <v>3.0533999999999999</v>
          </cell>
          <cell r="P1137">
            <v>8</v>
          </cell>
          <cell r="Q1137">
            <v>24.43</v>
          </cell>
          <cell r="R1137">
            <v>3.0533999999999999</v>
          </cell>
          <cell r="S1137">
            <v>0</v>
          </cell>
          <cell r="T1137">
            <v>4</v>
          </cell>
          <cell r="U1137">
            <v>2</v>
          </cell>
          <cell r="V1137">
            <v>0</v>
          </cell>
          <cell r="W1137">
            <v>6</v>
          </cell>
          <cell r="X1137">
            <v>0.75</v>
          </cell>
          <cell r="Y1137">
            <v>18.32</v>
          </cell>
          <cell r="Z1137">
            <v>2</v>
          </cell>
          <cell r="AA1137">
            <v>6.11</v>
          </cell>
          <cell r="AB1137">
            <v>2</v>
          </cell>
          <cell r="AC1137">
            <v>6.11</v>
          </cell>
          <cell r="AD1137">
            <v>0</v>
          </cell>
          <cell r="AE1137">
            <v>0</v>
          </cell>
          <cell r="AF1137">
            <v>0</v>
          </cell>
        </row>
        <row r="1138">
          <cell r="A1138" t="str">
            <v>PID_00152528</v>
          </cell>
          <cell r="B1138" t="str">
            <v>INV-OPR-ESTOC</v>
          </cell>
          <cell r="C1138" t="str">
            <v>Paper</v>
          </cell>
          <cell r="D1138" t="str">
            <v>FOTOGRAFÍA DIGITAL</v>
          </cell>
          <cell r="E1138">
            <v>4</v>
          </cell>
          <cell r="F1138">
            <v>3.1263000000000001</v>
          </cell>
          <cell r="G1138">
            <v>12.51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1</v>
          </cell>
          <cell r="M1138">
            <v>0</v>
          </cell>
          <cell r="N1138">
            <v>0</v>
          </cell>
          <cell r="O1138">
            <v>0</v>
          </cell>
          <cell r="P1138">
            <v>5</v>
          </cell>
          <cell r="Q1138">
            <v>12.51</v>
          </cell>
          <cell r="R1138">
            <v>2.5009999999999999</v>
          </cell>
          <cell r="S1138">
            <v>0</v>
          </cell>
          <cell r="T1138">
            <v>0</v>
          </cell>
          <cell r="U1138">
            <v>2</v>
          </cell>
          <cell r="V1138">
            <v>0</v>
          </cell>
          <cell r="W1138">
            <v>2</v>
          </cell>
          <cell r="X1138">
            <v>0.4</v>
          </cell>
          <cell r="Y1138">
            <v>5</v>
          </cell>
          <cell r="Z1138">
            <v>3</v>
          </cell>
          <cell r="AA1138">
            <v>7.5</v>
          </cell>
          <cell r="AB1138">
            <v>3</v>
          </cell>
          <cell r="AC1138">
            <v>7.5</v>
          </cell>
          <cell r="AD1138">
            <v>0</v>
          </cell>
          <cell r="AE1138">
            <v>0</v>
          </cell>
          <cell r="AF1138">
            <v>0</v>
          </cell>
        </row>
        <row r="1139">
          <cell r="A1139" t="str">
            <v>PID_00152546</v>
          </cell>
          <cell r="B1139" t="str">
            <v>INV-OPR-ESTOC</v>
          </cell>
          <cell r="C1139" t="str">
            <v>Paper</v>
          </cell>
          <cell r="D1139" t="str">
            <v>FOTOGRAFIA DE VIATGES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</row>
        <row r="1140">
          <cell r="A1140" t="str">
            <v>PID_00152549</v>
          </cell>
          <cell r="B1140" t="str">
            <v>INV-OPR-ESTOC</v>
          </cell>
          <cell r="C1140" t="str">
            <v>Paper</v>
          </cell>
          <cell r="D1140" t="str">
            <v>FOTOGRAFÍA DE VIAGES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</row>
        <row r="1141">
          <cell r="A1141" t="str">
            <v>PID_00152571</v>
          </cell>
          <cell r="B1141" t="str">
            <v>INV-OPR-ESTOC</v>
          </cell>
          <cell r="C1141" t="str">
            <v>Paper</v>
          </cell>
          <cell r="D1141" t="str">
            <v>FONAMENTS DE MATEMÀTIQUES</v>
          </cell>
          <cell r="E1141">
            <v>144</v>
          </cell>
          <cell r="F1141">
            <v>9.0306999999999995</v>
          </cell>
          <cell r="G1141">
            <v>1300.42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144</v>
          </cell>
          <cell r="Q1141">
            <v>1300.42</v>
          </cell>
          <cell r="R1141">
            <v>9.0306999999999995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144</v>
          </cell>
          <cell r="AA1141">
            <v>1300.42</v>
          </cell>
          <cell r="AB1141">
            <v>144</v>
          </cell>
          <cell r="AC1141">
            <v>1300.42</v>
          </cell>
          <cell r="AD1141">
            <v>0</v>
          </cell>
          <cell r="AE1141">
            <v>0</v>
          </cell>
          <cell r="AF1141">
            <v>0</v>
          </cell>
        </row>
        <row r="1142">
          <cell r="A1142" t="str">
            <v>PID_00152574</v>
          </cell>
          <cell r="B1142" t="str">
            <v>INV-OPR-ESTOC</v>
          </cell>
          <cell r="C1142" t="str">
            <v>Paper</v>
          </cell>
          <cell r="D1142" t="str">
            <v>FUNDAMENTOS DE MATEMÁTICAS</v>
          </cell>
          <cell r="E1142">
            <v>111</v>
          </cell>
          <cell r="F1142">
            <v>8.7756000000000007</v>
          </cell>
          <cell r="G1142">
            <v>974.09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111</v>
          </cell>
          <cell r="Q1142">
            <v>974.09</v>
          </cell>
          <cell r="R1142">
            <v>8.7756000000000007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111</v>
          </cell>
          <cell r="AA1142">
            <v>974.09</v>
          </cell>
          <cell r="AB1142">
            <v>111</v>
          </cell>
          <cell r="AC1142">
            <v>974.09</v>
          </cell>
          <cell r="AD1142">
            <v>0</v>
          </cell>
          <cell r="AE1142">
            <v>0</v>
          </cell>
          <cell r="AF1142">
            <v>0</v>
          </cell>
        </row>
        <row r="1143">
          <cell r="A1143" t="str">
            <v>PID_00152589</v>
          </cell>
          <cell r="B1143" t="str">
            <v>INV-OPR-ESTOC</v>
          </cell>
          <cell r="C1143" t="str">
            <v>Paper</v>
          </cell>
          <cell r="D1143" t="str">
            <v>ANÀLISI DOCUMENTAL I</v>
          </cell>
          <cell r="E1143">
            <v>7</v>
          </cell>
          <cell r="F1143">
            <v>3.673</v>
          </cell>
          <cell r="G1143">
            <v>25.71</v>
          </cell>
          <cell r="H1143">
            <v>0</v>
          </cell>
          <cell r="I1143">
            <v>0</v>
          </cell>
          <cell r="J1143">
            <v>4</v>
          </cell>
          <cell r="K1143">
            <v>0</v>
          </cell>
          <cell r="L1143">
            <v>0</v>
          </cell>
          <cell r="M1143">
            <v>4</v>
          </cell>
          <cell r="N1143">
            <v>14.69</v>
          </cell>
          <cell r="O1143">
            <v>3.673</v>
          </cell>
          <cell r="P1143">
            <v>11</v>
          </cell>
          <cell r="Q1143">
            <v>40.4</v>
          </cell>
          <cell r="R1143">
            <v>3.673</v>
          </cell>
          <cell r="S1143">
            <v>0</v>
          </cell>
          <cell r="T1143">
            <v>0</v>
          </cell>
          <cell r="U1143">
            <v>8</v>
          </cell>
          <cell r="V1143">
            <v>0</v>
          </cell>
          <cell r="W1143">
            <v>8</v>
          </cell>
          <cell r="X1143">
            <v>0.72727272727272707</v>
          </cell>
          <cell r="Y1143">
            <v>29.38</v>
          </cell>
          <cell r="Z1143">
            <v>3</v>
          </cell>
          <cell r="AA1143">
            <v>11.02</v>
          </cell>
          <cell r="AB1143">
            <v>3</v>
          </cell>
          <cell r="AC1143">
            <v>11.02</v>
          </cell>
          <cell r="AD1143">
            <v>0</v>
          </cell>
          <cell r="AE1143">
            <v>0</v>
          </cell>
          <cell r="AF1143">
            <v>0</v>
          </cell>
        </row>
        <row r="1144">
          <cell r="A1144" t="str">
            <v>PID_00152601</v>
          </cell>
          <cell r="B1144" t="str">
            <v>INV-OPR-ESTOC</v>
          </cell>
          <cell r="C1144" t="str">
            <v>Llibre</v>
          </cell>
          <cell r="D1144" t="str">
            <v>DISCRETE-EVENT SYSTEM SIMULATION</v>
          </cell>
          <cell r="E1144">
            <v>3</v>
          </cell>
          <cell r="F1144">
            <v>81.010000000000005</v>
          </cell>
          <cell r="G1144">
            <v>243.03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3</v>
          </cell>
          <cell r="Q1144">
            <v>243.03</v>
          </cell>
          <cell r="R1144">
            <v>81.010000000000005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3</v>
          </cell>
          <cell r="AA1144">
            <v>243.03</v>
          </cell>
          <cell r="AB1144">
            <v>3</v>
          </cell>
          <cell r="AC1144">
            <v>243.03</v>
          </cell>
          <cell r="AD1144">
            <v>0</v>
          </cell>
          <cell r="AE1144">
            <v>0</v>
          </cell>
          <cell r="AF1144">
            <v>0</v>
          </cell>
        </row>
        <row r="1145">
          <cell r="A1145" t="str">
            <v>PID_00152602</v>
          </cell>
          <cell r="B1145" t="str">
            <v>INV-OPR-ESTOC</v>
          </cell>
          <cell r="C1145" t="str">
            <v>Llibre</v>
          </cell>
          <cell r="D1145" t="str">
            <v>TRADUCCIÓ I  TECNOLOGIES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0</v>
          </cell>
          <cell r="AE1145">
            <v>0</v>
          </cell>
          <cell r="AF1145">
            <v>0</v>
          </cell>
        </row>
        <row r="1146">
          <cell r="A1146" t="str">
            <v>PID_00152603</v>
          </cell>
          <cell r="B1146" t="str">
            <v>INV-OPR-ESTOC</v>
          </cell>
          <cell r="C1146" t="str">
            <v>Llibre</v>
          </cell>
          <cell r="D1146" t="str">
            <v>TRADUCCIÓN Y TECNOLOGIAS</v>
          </cell>
          <cell r="E1146">
            <v>4</v>
          </cell>
          <cell r="F1146">
            <v>15</v>
          </cell>
          <cell r="G1146">
            <v>60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4</v>
          </cell>
          <cell r="Q1146">
            <v>60</v>
          </cell>
          <cell r="R1146">
            <v>15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4</v>
          </cell>
          <cell r="AA1146">
            <v>60</v>
          </cell>
          <cell r="AB1146">
            <v>4</v>
          </cell>
          <cell r="AC1146">
            <v>60</v>
          </cell>
          <cell r="AD1146">
            <v>0</v>
          </cell>
          <cell r="AE1146">
            <v>0</v>
          </cell>
          <cell r="AF1146">
            <v>0</v>
          </cell>
        </row>
        <row r="1147">
          <cell r="A1147" t="str">
            <v>PID_00152606</v>
          </cell>
          <cell r="B1147" t="str">
            <v>INV-OPR-ESTOC</v>
          </cell>
          <cell r="C1147" t="str">
            <v>PAPER</v>
          </cell>
          <cell r="D1147" t="str">
            <v>PSICOSOCIOLOGIA APLICADA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0</v>
          </cell>
          <cell r="AE1147">
            <v>0</v>
          </cell>
          <cell r="AF1147">
            <v>0</v>
          </cell>
        </row>
        <row r="1148">
          <cell r="A1148" t="str">
            <v>PID_00152609</v>
          </cell>
          <cell r="B1148" t="str">
            <v>INV-OPR-ESTOC</v>
          </cell>
          <cell r="C1148" t="str">
            <v>PAPER</v>
          </cell>
          <cell r="D1148" t="str">
            <v>PSICOSOCIOLOGIA APLICADA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0</v>
          </cell>
          <cell r="AE1148">
            <v>0</v>
          </cell>
          <cell r="AF1148">
            <v>0</v>
          </cell>
        </row>
        <row r="1149">
          <cell r="A1149" t="str">
            <v>PID_00152660</v>
          </cell>
          <cell r="B1149" t="str">
            <v>INV-OPR-ESTOC</v>
          </cell>
          <cell r="C1149" t="str">
            <v>Paper</v>
          </cell>
          <cell r="D1149" t="str">
            <v>LLENGUA LLATINA. LLENGUA, LITERATURA I CULTURA</v>
          </cell>
          <cell r="E1149">
            <v>55</v>
          </cell>
          <cell r="F1149">
            <v>6.4065000000000003</v>
          </cell>
          <cell r="G1149">
            <v>352.36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55</v>
          </cell>
          <cell r="Q1149">
            <v>352.36</v>
          </cell>
          <cell r="R1149">
            <v>6.4065000000000003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55</v>
          </cell>
          <cell r="AA1149">
            <v>352.36</v>
          </cell>
          <cell r="AB1149">
            <v>55</v>
          </cell>
          <cell r="AC1149">
            <v>352.36</v>
          </cell>
          <cell r="AD1149">
            <v>0</v>
          </cell>
          <cell r="AE1149">
            <v>0</v>
          </cell>
          <cell r="AF1149">
            <v>0</v>
          </cell>
        </row>
        <row r="1150">
          <cell r="A1150" t="str">
            <v>PID_00152661</v>
          </cell>
          <cell r="B1150" t="str">
            <v>INV-OPR-ESTOC</v>
          </cell>
          <cell r="C1150" t="str">
            <v>Paper</v>
          </cell>
          <cell r="D1150" t="str">
            <v>LENGUA LATINA. LENGUA, LITERATURA Y CULTURA</v>
          </cell>
          <cell r="E1150">
            <v>27</v>
          </cell>
          <cell r="F1150">
            <v>6.5522999999999998</v>
          </cell>
          <cell r="G1150">
            <v>176.91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27</v>
          </cell>
          <cell r="Q1150">
            <v>176.91</v>
          </cell>
          <cell r="R1150">
            <v>6.5522999999999998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27</v>
          </cell>
          <cell r="AA1150">
            <v>176.91</v>
          </cell>
          <cell r="AB1150">
            <v>27</v>
          </cell>
          <cell r="AC1150">
            <v>176.91</v>
          </cell>
          <cell r="AD1150">
            <v>0</v>
          </cell>
          <cell r="AE1150">
            <v>0</v>
          </cell>
          <cell r="AF1150">
            <v>0</v>
          </cell>
        </row>
        <row r="1151">
          <cell r="A1151" t="str">
            <v>PID_00152670</v>
          </cell>
          <cell r="B1151" t="str">
            <v>INV-OPR-ESTOC</v>
          </cell>
          <cell r="C1151" t="str">
            <v>PAPER</v>
          </cell>
          <cell r="D1151" t="str">
            <v>PERSONES I ORGANITZACIONS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</row>
        <row r="1152">
          <cell r="A1152" t="str">
            <v>PID_00152673</v>
          </cell>
          <cell r="B1152" t="str">
            <v>INV-OPR-ESTOC</v>
          </cell>
          <cell r="C1152" t="str">
            <v>PAPER</v>
          </cell>
          <cell r="D1152" t="str">
            <v>PERSONAS Y ORGANIZACIONES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</row>
        <row r="1153">
          <cell r="A1153" t="str">
            <v>PID_00152721</v>
          </cell>
          <cell r="B1153" t="str">
            <v>INV-OPR-ESTOC</v>
          </cell>
          <cell r="C1153" t="str">
            <v>Paper</v>
          </cell>
          <cell r="D1153" t="str">
            <v>DRET FINANCER I TRIBUTARI II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2</v>
          </cell>
          <cell r="M1153">
            <v>0</v>
          </cell>
          <cell r="N1153">
            <v>0</v>
          </cell>
          <cell r="O1153">
            <v>0</v>
          </cell>
          <cell r="P1153">
            <v>2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2</v>
          </cell>
          <cell r="AA1153">
            <v>0</v>
          </cell>
          <cell r="AB1153">
            <v>2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</row>
        <row r="1154">
          <cell r="A1154" t="str">
            <v>PID_00152724</v>
          </cell>
          <cell r="B1154" t="str">
            <v>INV-OPR-ESTOC</v>
          </cell>
          <cell r="C1154" t="str">
            <v>Paper</v>
          </cell>
          <cell r="D1154" t="str">
            <v>DERECHO FINANCIERO Y TRIBUTARIO II</v>
          </cell>
          <cell r="E1154">
            <v>17</v>
          </cell>
          <cell r="F1154">
            <v>8.7081</v>
          </cell>
          <cell r="G1154">
            <v>148.04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17</v>
          </cell>
          <cell r="Q1154">
            <v>148.04</v>
          </cell>
          <cell r="R1154">
            <v>8.7081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17</v>
          </cell>
          <cell r="AA1154">
            <v>148.04</v>
          </cell>
          <cell r="AB1154">
            <v>17</v>
          </cell>
          <cell r="AC1154">
            <v>148.04</v>
          </cell>
          <cell r="AD1154">
            <v>0</v>
          </cell>
          <cell r="AE1154">
            <v>0</v>
          </cell>
          <cell r="AF1154">
            <v>0</v>
          </cell>
        </row>
        <row r="1155">
          <cell r="A1155" t="str">
            <v>PID_00152760</v>
          </cell>
          <cell r="B1155" t="str">
            <v>INV-OPR-ESTOC</v>
          </cell>
          <cell r="C1155" t="str">
            <v>Llibre</v>
          </cell>
          <cell r="D1155" t="str">
            <v>RELACIONES PÚBLICAS, EMPRESA Y SOCIEDAD: UNA APROXIMACIÓN ÉTICA.</v>
          </cell>
          <cell r="E1155">
            <v>2</v>
          </cell>
          <cell r="F1155">
            <v>13.46</v>
          </cell>
          <cell r="G1155">
            <v>26.92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2</v>
          </cell>
          <cell r="Q1155">
            <v>26.92</v>
          </cell>
          <cell r="R1155">
            <v>13.46</v>
          </cell>
          <cell r="S1155">
            <v>0</v>
          </cell>
          <cell r="T1155">
            <v>1</v>
          </cell>
          <cell r="U1155">
            <v>0</v>
          </cell>
          <cell r="V1155">
            <v>0</v>
          </cell>
          <cell r="W1155">
            <v>1</v>
          </cell>
          <cell r="X1155">
            <v>0.5</v>
          </cell>
          <cell r="Y1155">
            <v>13.46</v>
          </cell>
          <cell r="Z1155">
            <v>1</v>
          </cell>
          <cell r="AA1155">
            <v>13.46</v>
          </cell>
          <cell r="AB1155">
            <v>1</v>
          </cell>
          <cell r="AC1155">
            <v>13.46</v>
          </cell>
          <cell r="AD1155">
            <v>0</v>
          </cell>
          <cell r="AE1155">
            <v>0</v>
          </cell>
          <cell r="AF1155">
            <v>0</v>
          </cell>
        </row>
        <row r="1156">
          <cell r="A1156" t="str">
            <v>PID_00152761</v>
          </cell>
          <cell r="B1156" t="str">
            <v>INV-OPR-ESTOC</v>
          </cell>
          <cell r="C1156" t="str">
            <v>Llibre</v>
          </cell>
          <cell r="D1156" t="str">
            <v>CASOS DE RELACIONES PÚBLICAS Y COMUNICACIÓN CORPOR</v>
          </cell>
          <cell r="E1156">
            <v>2</v>
          </cell>
          <cell r="F1156">
            <v>20.39</v>
          </cell>
          <cell r="G1156">
            <v>40.78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1</v>
          </cell>
          <cell r="M1156">
            <v>0</v>
          </cell>
          <cell r="N1156">
            <v>0</v>
          </cell>
          <cell r="O1156">
            <v>0</v>
          </cell>
          <cell r="P1156">
            <v>3</v>
          </cell>
          <cell r="Q1156">
            <v>40.78</v>
          </cell>
          <cell r="R1156">
            <v>13.593299999999999</v>
          </cell>
          <cell r="S1156">
            <v>0</v>
          </cell>
          <cell r="T1156">
            <v>1</v>
          </cell>
          <cell r="U1156">
            <v>0</v>
          </cell>
          <cell r="V1156">
            <v>0</v>
          </cell>
          <cell r="W1156">
            <v>1</v>
          </cell>
          <cell r="X1156">
            <v>0.33333333333333304</v>
          </cell>
          <cell r="Y1156">
            <v>13.59</v>
          </cell>
          <cell r="Z1156">
            <v>2</v>
          </cell>
          <cell r="AA1156">
            <v>27.19</v>
          </cell>
          <cell r="AB1156">
            <v>2</v>
          </cell>
          <cell r="AC1156">
            <v>27.19</v>
          </cell>
          <cell r="AD1156">
            <v>0</v>
          </cell>
          <cell r="AE1156">
            <v>0</v>
          </cell>
          <cell r="AF1156">
            <v>0</v>
          </cell>
        </row>
        <row r="1157">
          <cell r="A1157" t="str">
            <v>PID_00152781</v>
          </cell>
          <cell r="B1157" t="str">
            <v>INV-OPR-ESTOC</v>
          </cell>
          <cell r="C1157" t="str">
            <v>Paper</v>
          </cell>
          <cell r="D1157" t="str">
            <v>INTRODUCCIÓ A LES CIÈNCIES DEL LLENGUATGE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  <cell r="AE1157">
            <v>0</v>
          </cell>
          <cell r="AF1157">
            <v>0</v>
          </cell>
        </row>
        <row r="1158">
          <cell r="A1158" t="str">
            <v>PID_00152789</v>
          </cell>
          <cell r="B1158" t="str">
            <v>INV-OPR-ESTOC</v>
          </cell>
          <cell r="C1158" t="str">
            <v>Paper</v>
          </cell>
          <cell r="D1158" t="str">
            <v>APLICACIONS, TÈCNIQUES I PRÀCTIQUES DE LES RELACIONS LABORALS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</row>
        <row r="1159">
          <cell r="A1159" t="str">
            <v>PID_00152876</v>
          </cell>
          <cell r="B1159" t="str">
            <v>INV-OPR-ESTOC</v>
          </cell>
          <cell r="C1159" t="str">
            <v>Paper</v>
          </cell>
          <cell r="D1159" t="str">
            <v>INTRODUCCIÓ A L'ECONOMIA</v>
          </cell>
          <cell r="E1159">
            <v>2</v>
          </cell>
          <cell r="F1159">
            <v>4.2926000000000002</v>
          </cell>
          <cell r="G1159">
            <v>8.59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2</v>
          </cell>
          <cell r="M1159">
            <v>0</v>
          </cell>
          <cell r="N1159">
            <v>0</v>
          </cell>
          <cell r="O1159">
            <v>0</v>
          </cell>
          <cell r="P1159">
            <v>4</v>
          </cell>
          <cell r="Q1159">
            <v>8.59</v>
          </cell>
          <cell r="R1159">
            <v>2.1463000000000001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4</v>
          </cell>
          <cell r="AA1159">
            <v>8.59</v>
          </cell>
          <cell r="AB1159">
            <v>4</v>
          </cell>
          <cell r="AC1159">
            <v>8.59</v>
          </cell>
          <cell r="AD1159">
            <v>0</v>
          </cell>
          <cell r="AE1159">
            <v>0</v>
          </cell>
          <cell r="AF1159">
            <v>0</v>
          </cell>
        </row>
        <row r="1160">
          <cell r="A1160" t="str">
            <v>PID_00152877</v>
          </cell>
          <cell r="B1160" t="str">
            <v>INV-OPR-ESTOC</v>
          </cell>
          <cell r="C1160" t="str">
            <v>Paper</v>
          </cell>
          <cell r="D1160" t="str">
            <v>INTRODUCCIÓN A LA ECONOMÍA</v>
          </cell>
          <cell r="E1160">
            <v>2</v>
          </cell>
          <cell r="F1160">
            <v>4.4061000000000003</v>
          </cell>
          <cell r="G1160">
            <v>8.81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1</v>
          </cell>
          <cell r="M1160">
            <v>0</v>
          </cell>
          <cell r="N1160">
            <v>0</v>
          </cell>
          <cell r="O1160">
            <v>0</v>
          </cell>
          <cell r="P1160">
            <v>3</v>
          </cell>
          <cell r="Q1160">
            <v>8.81</v>
          </cell>
          <cell r="R1160">
            <v>2.9373999999999998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3</v>
          </cell>
          <cell r="AA1160">
            <v>8.81</v>
          </cell>
          <cell r="AB1160">
            <v>3</v>
          </cell>
          <cell r="AC1160">
            <v>8.81</v>
          </cell>
          <cell r="AD1160">
            <v>0</v>
          </cell>
          <cell r="AE1160">
            <v>0</v>
          </cell>
          <cell r="AF1160">
            <v>0</v>
          </cell>
        </row>
        <row r="1161">
          <cell r="A1161" t="str">
            <v>PID_00152900</v>
          </cell>
          <cell r="B1161" t="str">
            <v>INV-OPR-ESTOC</v>
          </cell>
          <cell r="C1161" t="str">
            <v>Llibre</v>
          </cell>
          <cell r="D1161" t="str">
            <v>PENSAR Y RESISTIR. LA SOCIOLOGÍA CRÍTICA DESPUÉS D</v>
          </cell>
          <cell r="E1161">
            <v>440</v>
          </cell>
          <cell r="F1161">
            <v>7</v>
          </cell>
          <cell r="G1161">
            <v>3080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440</v>
          </cell>
          <cell r="Q1161">
            <v>3080</v>
          </cell>
          <cell r="R1161">
            <v>7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440</v>
          </cell>
          <cell r="AA1161">
            <v>3080</v>
          </cell>
          <cell r="AB1161">
            <v>440</v>
          </cell>
          <cell r="AC1161">
            <v>3080</v>
          </cell>
          <cell r="AD1161">
            <v>0</v>
          </cell>
          <cell r="AE1161">
            <v>0</v>
          </cell>
          <cell r="AF1161">
            <v>0</v>
          </cell>
        </row>
        <row r="1162">
          <cell r="A1162" t="str">
            <v>PID_00152920</v>
          </cell>
          <cell r="B1162" t="str">
            <v>INV-OPR-ESTOC</v>
          </cell>
          <cell r="C1162" t="str">
            <v>Paper</v>
          </cell>
          <cell r="D1162" t="str">
            <v>SOCIOLOGÍA. LECTURAS</v>
          </cell>
          <cell r="E1162">
            <v>10</v>
          </cell>
          <cell r="F1162">
            <v>1.8871</v>
          </cell>
          <cell r="G1162">
            <v>18.87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10</v>
          </cell>
          <cell r="Q1162">
            <v>18.87</v>
          </cell>
          <cell r="R1162">
            <v>1.8871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10</v>
          </cell>
          <cell r="AA1162">
            <v>18.87</v>
          </cell>
          <cell r="AB1162">
            <v>10</v>
          </cell>
          <cell r="AC1162">
            <v>18.87</v>
          </cell>
          <cell r="AD1162">
            <v>0</v>
          </cell>
          <cell r="AE1162">
            <v>0</v>
          </cell>
          <cell r="AF1162">
            <v>0</v>
          </cell>
        </row>
        <row r="1163">
          <cell r="A1163" t="str">
            <v>PID_00152929</v>
          </cell>
          <cell r="B1163" t="str">
            <v>INV-OPR-ESTOC</v>
          </cell>
          <cell r="C1163" t="str">
            <v>Paper</v>
          </cell>
          <cell r="D1163" t="str">
            <v>JAPONÈS I: INTRODUCCIÓ A LA LLENGUA I L'ESCRIPTURA JAPONESES</v>
          </cell>
          <cell r="E1163">
            <v>4</v>
          </cell>
          <cell r="F1163">
            <v>2.3243999999999998</v>
          </cell>
          <cell r="G1163">
            <v>9.3000000000000007</v>
          </cell>
          <cell r="H1163">
            <v>0</v>
          </cell>
          <cell r="I1163">
            <v>0</v>
          </cell>
          <cell r="J1163">
            <v>6</v>
          </cell>
          <cell r="K1163">
            <v>0</v>
          </cell>
          <cell r="L1163">
            <v>0</v>
          </cell>
          <cell r="M1163">
            <v>6</v>
          </cell>
          <cell r="N1163">
            <v>13.95</v>
          </cell>
          <cell r="O1163">
            <v>2.3245</v>
          </cell>
          <cell r="P1163">
            <v>10</v>
          </cell>
          <cell r="Q1163">
            <v>23.24</v>
          </cell>
          <cell r="R1163">
            <v>2.3243999999999998</v>
          </cell>
          <cell r="S1163">
            <v>0</v>
          </cell>
          <cell r="T1163">
            <v>0</v>
          </cell>
          <cell r="U1163">
            <v>4</v>
          </cell>
          <cell r="V1163">
            <v>0</v>
          </cell>
          <cell r="W1163">
            <v>4</v>
          </cell>
          <cell r="X1163">
            <v>0.4</v>
          </cell>
          <cell r="Y1163">
            <v>9.3000000000000007</v>
          </cell>
          <cell r="Z1163">
            <v>6</v>
          </cell>
          <cell r="AA1163">
            <v>13.95</v>
          </cell>
          <cell r="AB1163">
            <v>6</v>
          </cell>
          <cell r="AC1163">
            <v>13.95</v>
          </cell>
          <cell r="AD1163">
            <v>0</v>
          </cell>
          <cell r="AE1163">
            <v>0</v>
          </cell>
          <cell r="AF1163">
            <v>0</v>
          </cell>
        </row>
        <row r="1164">
          <cell r="A1164" t="str">
            <v>PID_00152935</v>
          </cell>
          <cell r="B1164" t="str">
            <v>INV-OPR-ESTOC</v>
          </cell>
          <cell r="C1164" t="str">
            <v>Paper</v>
          </cell>
          <cell r="D1164" t="str">
            <v>JAPONÉS I: INTRODUCCIÓN A LA LENGUA Y ESCRITURA JAPONESAS</v>
          </cell>
          <cell r="E1164">
            <v>2</v>
          </cell>
          <cell r="F1164">
            <v>2.2879999999999998</v>
          </cell>
          <cell r="G1164">
            <v>4.58</v>
          </cell>
          <cell r="H1164">
            <v>0</v>
          </cell>
          <cell r="I1164">
            <v>0</v>
          </cell>
          <cell r="J1164">
            <v>4</v>
          </cell>
          <cell r="K1164">
            <v>0</v>
          </cell>
          <cell r="L1164">
            <v>1</v>
          </cell>
          <cell r="M1164">
            <v>4</v>
          </cell>
          <cell r="N1164">
            <v>9.15</v>
          </cell>
          <cell r="O1164">
            <v>2.2879999999999998</v>
          </cell>
          <cell r="P1164">
            <v>7</v>
          </cell>
          <cell r="Q1164">
            <v>13.73</v>
          </cell>
          <cell r="R1164">
            <v>1.9611000000000001</v>
          </cell>
          <cell r="S1164">
            <v>0</v>
          </cell>
          <cell r="T1164">
            <v>0</v>
          </cell>
          <cell r="U1164">
            <v>4</v>
          </cell>
          <cell r="V1164">
            <v>0</v>
          </cell>
          <cell r="W1164">
            <v>4</v>
          </cell>
          <cell r="X1164">
            <v>0.57142857142857095</v>
          </cell>
          <cell r="Y1164">
            <v>7.84</v>
          </cell>
          <cell r="Z1164">
            <v>3</v>
          </cell>
          <cell r="AA1164">
            <v>5.88</v>
          </cell>
          <cell r="AB1164">
            <v>3</v>
          </cell>
          <cell r="AC1164">
            <v>5.88</v>
          </cell>
          <cell r="AD1164">
            <v>0</v>
          </cell>
          <cell r="AE1164">
            <v>0</v>
          </cell>
          <cell r="AF1164">
            <v>0</v>
          </cell>
        </row>
        <row r="1165">
          <cell r="A1165" t="str">
            <v>PID_00152961</v>
          </cell>
          <cell r="B1165" t="str">
            <v>INV-OPR-ESTOC</v>
          </cell>
          <cell r="C1165" t="str">
            <v>Paper</v>
          </cell>
          <cell r="D1165" t="str">
            <v>SEMINARIO SOBRE LA SOSTENIBILIDAD EN LOS CENTROS SANITARIOS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16</v>
          </cell>
          <cell r="J1165">
            <v>10</v>
          </cell>
          <cell r="K1165">
            <v>0</v>
          </cell>
          <cell r="L1165">
            <v>2</v>
          </cell>
          <cell r="M1165">
            <v>26</v>
          </cell>
          <cell r="N1165">
            <v>46.22</v>
          </cell>
          <cell r="O1165">
            <v>1.7777000000000001</v>
          </cell>
          <cell r="P1165">
            <v>28</v>
          </cell>
          <cell r="Q1165">
            <v>46.22</v>
          </cell>
          <cell r="R1165">
            <v>1.6508</v>
          </cell>
          <cell r="S1165">
            <v>0</v>
          </cell>
          <cell r="T1165">
            <v>12</v>
          </cell>
          <cell r="U1165">
            <v>10</v>
          </cell>
          <cell r="V1165">
            <v>0</v>
          </cell>
          <cell r="W1165">
            <v>22</v>
          </cell>
          <cell r="X1165">
            <v>0.78571428571428603</v>
          </cell>
          <cell r="Y1165">
            <v>36.32</v>
          </cell>
          <cell r="Z1165">
            <v>6</v>
          </cell>
          <cell r="AA1165">
            <v>9.9</v>
          </cell>
          <cell r="AB1165">
            <v>6</v>
          </cell>
          <cell r="AC1165">
            <v>9.9</v>
          </cell>
          <cell r="AD1165">
            <v>0</v>
          </cell>
          <cell r="AE1165">
            <v>0</v>
          </cell>
          <cell r="AF1165">
            <v>0</v>
          </cell>
        </row>
        <row r="1166">
          <cell r="A1166" t="str">
            <v>PID_00153008</v>
          </cell>
          <cell r="B1166" t="str">
            <v>INV-OPR-ESTOC</v>
          </cell>
          <cell r="C1166" t="str">
            <v>Paper</v>
          </cell>
          <cell r="D1166" t="str">
            <v>TÉCNICAS DE ANÁLISIS DE DATOS CUANTITATIVOS</v>
          </cell>
          <cell r="E1166">
            <v>43</v>
          </cell>
          <cell r="F1166">
            <v>5.8597999999999999</v>
          </cell>
          <cell r="G1166">
            <v>251.97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43</v>
          </cell>
          <cell r="Q1166">
            <v>251.97</v>
          </cell>
          <cell r="R1166">
            <v>5.8597999999999999</v>
          </cell>
          <cell r="S1166">
            <v>0</v>
          </cell>
          <cell r="T1166">
            <v>0</v>
          </cell>
          <cell r="U1166">
            <v>2</v>
          </cell>
          <cell r="V1166">
            <v>0</v>
          </cell>
          <cell r="W1166">
            <v>2</v>
          </cell>
          <cell r="X1166">
            <v>4.6511627906976605E-2</v>
          </cell>
          <cell r="Y1166">
            <v>11.72</v>
          </cell>
          <cell r="Z1166">
            <v>41</v>
          </cell>
          <cell r="AA1166">
            <v>240.25</v>
          </cell>
          <cell r="AB1166">
            <v>41</v>
          </cell>
          <cell r="AC1166">
            <v>240.25</v>
          </cell>
          <cell r="AD1166">
            <v>0</v>
          </cell>
          <cell r="AE1166">
            <v>0</v>
          </cell>
          <cell r="AF1166">
            <v>0</v>
          </cell>
        </row>
        <row r="1167">
          <cell r="A1167" t="str">
            <v>PID_00153029</v>
          </cell>
          <cell r="B1167" t="str">
            <v>INV-OPR-ESTOC</v>
          </cell>
          <cell r="C1167" t="str">
            <v>Paper</v>
          </cell>
          <cell r="D1167" t="str">
            <v>LECTURES DE TEORIA DE LA LITERATURA</v>
          </cell>
          <cell r="E1167">
            <v>9</v>
          </cell>
          <cell r="F1167">
            <v>8.3382000000000005</v>
          </cell>
          <cell r="G1167">
            <v>75.040000000000006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9</v>
          </cell>
          <cell r="Q1167">
            <v>75.040000000000006</v>
          </cell>
          <cell r="R1167">
            <v>8.3382000000000005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9</v>
          </cell>
          <cell r="AA1167">
            <v>75.040000000000006</v>
          </cell>
          <cell r="AB1167">
            <v>9</v>
          </cell>
          <cell r="AC1167">
            <v>75.040000000000006</v>
          </cell>
          <cell r="AD1167">
            <v>0</v>
          </cell>
          <cell r="AE1167">
            <v>0</v>
          </cell>
          <cell r="AF1167">
            <v>0</v>
          </cell>
        </row>
        <row r="1168">
          <cell r="A1168" t="str">
            <v>PID_00153030</v>
          </cell>
          <cell r="B1168" t="str">
            <v>INV-OPR-ESTOC</v>
          </cell>
          <cell r="C1168" t="str">
            <v>Paper</v>
          </cell>
          <cell r="D1168" t="str">
            <v>TEORIA DE LA LITERATURA</v>
          </cell>
          <cell r="E1168">
            <v>1</v>
          </cell>
          <cell r="F1168">
            <v>4.6935000000000002</v>
          </cell>
          <cell r="G1168">
            <v>4.6900000000000004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1</v>
          </cell>
          <cell r="Q1168">
            <v>4.6900000000000004</v>
          </cell>
          <cell r="R1168">
            <v>4.6935000000000002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1</v>
          </cell>
          <cell r="AA1168">
            <v>4.6900000000000004</v>
          </cell>
          <cell r="AB1168">
            <v>1</v>
          </cell>
          <cell r="AC1168">
            <v>4.6900000000000004</v>
          </cell>
          <cell r="AD1168">
            <v>0</v>
          </cell>
          <cell r="AE1168">
            <v>0</v>
          </cell>
          <cell r="AF1168">
            <v>0</v>
          </cell>
        </row>
        <row r="1169">
          <cell r="A1169" t="str">
            <v>PID_00153036</v>
          </cell>
          <cell r="B1169" t="str">
            <v>INV-OPR-ESTOC</v>
          </cell>
          <cell r="C1169" t="str">
            <v>Llibre</v>
          </cell>
          <cell r="D1169" t="str">
            <v>EL LENGUAJE DE LOS NUEVOS MEDIOS DE LA COMUNICACIÓ</v>
          </cell>
          <cell r="E1169">
            <v>10</v>
          </cell>
          <cell r="F1169">
            <v>21.25</v>
          </cell>
          <cell r="G1169">
            <v>212.5</v>
          </cell>
          <cell r="H1169">
            <v>4</v>
          </cell>
          <cell r="I1169">
            <v>9</v>
          </cell>
          <cell r="J1169">
            <v>0</v>
          </cell>
          <cell r="K1169">
            <v>0</v>
          </cell>
          <cell r="L1169">
            <v>2</v>
          </cell>
          <cell r="M1169">
            <v>13</v>
          </cell>
          <cell r="N1169">
            <v>276.25</v>
          </cell>
          <cell r="O1169">
            <v>21.25</v>
          </cell>
          <cell r="P1169">
            <v>25</v>
          </cell>
          <cell r="Q1169">
            <v>488.75</v>
          </cell>
          <cell r="R1169">
            <v>19.55</v>
          </cell>
          <cell r="S1169">
            <v>0</v>
          </cell>
          <cell r="T1169">
            <v>13</v>
          </cell>
          <cell r="U1169">
            <v>1</v>
          </cell>
          <cell r="V1169">
            <v>0</v>
          </cell>
          <cell r="W1169">
            <v>14</v>
          </cell>
          <cell r="X1169">
            <v>0.56000000000000005</v>
          </cell>
          <cell r="Y1169">
            <v>273.7</v>
          </cell>
          <cell r="Z1169">
            <v>11</v>
          </cell>
          <cell r="AA1169">
            <v>215.05</v>
          </cell>
          <cell r="AB1169">
            <v>12</v>
          </cell>
          <cell r="AC1169">
            <v>234.6</v>
          </cell>
          <cell r="AD1169">
            <v>1</v>
          </cell>
          <cell r="AE1169">
            <v>19.55</v>
          </cell>
          <cell r="AF1169">
            <v>1</v>
          </cell>
        </row>
        <row r="1170">
          <cell r="A1170" t="str">
            <v>PID_00153111</v>
          </cell>
          <cell r="B1170" t="str">
            <v>INV-OPR-ESTOC</v>
          </cell>
          <cell r="C1170" t="str">
            <v>Paper</v>
          </cell>
          <cell r="D1170" t="str">
            <v>TECONOLOGÍAS DE LA INFORMACIÓN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6</v>
          </cell>
          <cell r="K1170">
            <v>0</v>
          </cell>
          <cell r="L1170">
            <v>0</v>
          </cell>
          <cell r="M1170">
            <v>6</v>
          </cell>
          <cell r="N1170">
            <v>56.37</v>
          </cell>
          <cell r="O1170">
            <v>9.3954000000000004</v>
          </cell>
          <cell r="P1170">
            <v>6</v>
          </cell>
          <cell r="Q1170">
            <v>56.37</v>
          </cell>
          <cell r="R1170">
            <v>9.3954000000000004</v>
          </cell>
          <cell r="S1170">
            <v>0</v>
          </cell>
          <cell r="T1170">
            <v>0</v>
          </cell>
          <cell r="U1170">
            <v>4</v>
          </cell>
          <cell r="V1170">
            <v>0</v>
          </cell>
          <cell r="W1170">
            <v>4</v>
          </cell>
          <cell r="X1170">
            <v>0.66666666666666696</v>
          </cell>
          <cell r="Y1170">
            <v>37.58</v>
          </cell>
          <cell r="Z1170">
            <v>2</v>
          </cell>
          <cell r="AA1170">
            <v>18.79</v>
          </cell>
          <cell r="AB1170">
            <v>2</v>
          </cell>
          <cell r="AC1170">
            <v>18.79</v>
          </cell>
          <cell r="AD1170">
            <v>0</v>
          </cell>
          <cell r="AE1170">
            <v>0</v>
          </cell>
          <cell r="AF1170">
            <v>0</v>
          </cell>
        </row>
        <row r="1171">
          <cell r="A1171" t="str">
            <v>PID_00153266</v>
          </cell>
          <cell r="B1171" t="str">
            <v>INV-OPR-ESTOC</v>
          </cell>
          <cell r="C1171" t="str">
            <v>Llibre</v>
          </cell>
          <cell r="D1171" t="str">
            <v>MS DOTNET FRAME WORK APPLICATION DEVELOPMENT FOUNDATION</v>
          </cell>
          <cell r="E1171">
            <v>7</v>
          </cell>
          <cell r="F1171">
            <v>54.8</v>
          </cell>
          <cell r="G1171">
            <v>383.6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1</v>
          </cell>
          <cell r="M1171">
            <v>0</v>
          </cell>
          <cell r="N1171">
            <v>0</v>
          </cell>
          <cell r="O1171">
            <v>0</v>
          </cell>
          <cell r="P1171">
            <v>8</v>
          </cell>
          <cell r="Q1171">
            <v>383.6</v>
          </cell>
          <cell r="R1171">
            <v>47.95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8</v>
          </cell>
          <cell r="AA1171">
            <v>383.6</v>
          </cell>
          <cell r="AB1171">
            <v>8</v>
          </cell>
          <cell r="AC1171">
            <v>383.6</v>
          </cell>
          <cell r="AD1171">
            <v>0</v>
          </cell>
          <cell r="AE1171">
            <v>0</v>
          </cell>
          <cell r="AF1171">
            <v>0</v>
          </cell>
        </row>
        <row r="1172">
          <cell r="A1172" t="str">
            <v>PID_00153278</v>
          </cell>
          <cell r="B1172" t="str">
            <v>INV-OPR-ESTOC</v>
          </cell>
          <cell r="C1172" t="str">
            <v>Paper</v>
          </cell>
          <cell r="D1172" t="str">
            <v>DRET I BIOÈTICA</v>
          </cell>
          <cell r="E1172">
            <v>2</v>
          </cell>
          <cell r="F1172">
            <v>4.6935000000000002</v>
          </cell>
          <cell r="G1172">
            <v>9.39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2</v>
          </cell>
          <cell r="Q1172">
            <v>9.39</v>
          </cell>
          <cell r="R1172">
            <v>4.6935000000000002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2</v>
          </cell>
          <cell r="AA1172">
            <v>9.39</v>
          </cell>
          <cell r="AB1172">
            <v>2</v>
          </cell>
          <cell r="AC1172">
            <v>9.39</v>
          </cell>
          <cell r="AD1172">
            <v>0</v>
          </cell>
          <cell r="AE1172">
            <v>0</v>
          </cell>
          <cell r="AF1172">
            <v>0</v>
          </cell>
        </row>
        <row r="1173">
          <cell r="A1173" t="str">
            <v>PID_00153282</v>
          </cell>
          <cell r="B1173" t="str">
            <v>INV-OPR-ESTOC</v>
          </cell>
          <cell r="C1173" t="str">
            <v>Paper</v>
          </cell>
          <cell r="D1173" t="str">
            <v>DERECHO Y BIOÉTICA</v>
          </cell>
          <cell r="E1173">
            <v>12</v>
          </cell>
          <cell r="F1173">
            <v>4.8028000000000004</v>
          </cell>
          <cell r="G1173">
            <v>57.63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12</v>
          </cell>
          <cell r="Q1173">
            <v>57.63</v>
          </cell>
          <cell r="R1173">
            <v>4.8028000000000004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12</v>
          </cell>
          <cell r="AA1173">
            <v>57.63</v>
          </cell>
          <cell r="AB1173">
            <v>12</v>
          </cell>
          <cell r="AC1173">
            <v>57.63</v>
          </cell>
          <cell r="AD1173">
            <v>0</v>
          </cell>
          <cell r="AE1173">
            <v>0</v>
          </cell>
          <cell r="AF1173">
            <v>0</v>
          </cell>
        </row>
        <row r="1174">
          <cell r="A1174" t="str">
            <v>PID_00153310</v>
          </cell>
          <cell r="B1174" t="str">
            <v>INV-OPR-ESTOC</v>
          </cell>
          <cell r="C1174" t="str">
            <v>PAPER</v>
          </cell>
          <cell r="D1174" t="str">
            <v>HISTÒRIA DEL DRET ESPANYOL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0</v>
          </cell>
          <cell r="AE1174">
            <v>0</v>
          </cell>
          <cell r="AF1174">
            <v>0</v>
          </cell>
        </row>
        <row r="1175">
          <cell r="A1175" t="str">
            <v>PID_00153313</v>
          </cell>
          <cell r="B1175" t="str">
            <v>INV-OPR-ESTOC</v>
          </cell>
          <cell r="C1175" t="str">
            <v>PAPER</v>
          </cell>
          <cell r="D1175" t="str">
            <v xml:space="preserve">HISTORIA DEL DERECHO ESPAÑOL 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</row>
        <row r="1176">
          <cell r="A1176" t="str">
            <v>PID_00153314</v>
          </cell>
          <cell r="B1176" t="str">
            <v>INV-OPR-ESTOC</v>
          </cell>
          <cell r="C1176" t="str">
            <v>Paper</v>
          </cell>
          <cell r="D1176" t="str">
            <v xml:space="preserve">PROCESSOS I CONTEXTOS EDUCATIUS </v>
          </cell>
          <cell r="E1176">
            <v>4</v>
          </cell>
          <cell r="F1176">
            <v>4.0739000000000001</v>
          </cell>
          <cell r="G1176">
            <v>16.3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1</v>
          </cell>
          <cell r="M1176">
            <v>0</v>
          </cell>
          <cell r="N1176">
            <v>0</v>
          </cell>
          <cell r="O1176">
            <v>0</v>
          </cell>
          <cell r="P1176">
            <v>5</v>
          </cell>
          <cell r="Q1176">
            <v>16.3</v>
          </cell>
          <cell r="R1176">
            <v>3.2591000000000001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5</v>
          </cell>
          <cell r="AA1176">
            <v>16.3</v>
          </cell>
          <cell r="AB1176">
            <v>5</v>
          </cell>
          <cell r="AC1176">
            <v>16.3</v>
          </cell>
          <cell r="AD1176">
            <v>0</v>
          </cell>
          <cell r="AE1176">
            <v>0</v>
          </cell>
          <cell r="AF1176">
            <v>0</v>
          </cell>
        </row>
        <row r="1177">
          <cell r="A1177" t="str">
            <v>PID_00153315</v>
          </cell>
          <cell r="B1177" t="str">
            <v>INV-OPR-ESTOC</v>
          </cell>
          <cell r="C1177" t="str">
            <v>Paper</v>
          </cell>
          <cell r="D1177" t="str">
            <v xml:space="preserve">SOCIETAT, FAMILIA I EDUCACIÓ 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</row>
        <row r="1178">
          <cell r="A1178" t="str">
            <v>PID_00153316</v>
          </cell>
          <cell r="B1178" t="str">
            <v>INV-OPR-ESTOC</v>
          </cell>
          <cell r="C1178" t="str">
            <v>Paper</v>
          </cell>
          <cell r="D1178" t="str">
            <v xml:space="preserve">INNOVACIÓ I INICIACIÓ A LA INVESTIGACIÓ EDUCATIVA. ORIENTACIÓ 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0</v>
          </cell>
          <cell r="AE1178">
            <v>0</v>
          </cell>
          <cell r="AF1178">
            <v>0</v>
          </cell>
        </row>
        <row r="1179">
          <cell r="A1179" t="str">
            <v>PID_00153323</v>
          </cell>
          <cell r="B1179" t="str">
            <v>INV-OPR-ESTOC</v>
          </cell>
          <cell r="C1179" t="str">
            <v>PAPER</v>
          </cell>
          <cell r="D1179" t="str">
            <v>TEORIA DE CIRCUITS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</row>
        <row r="1180">
          <cell r="A1180" t="str">
            <v>PID_00153326</v>
          </cell>
          <cell r="B1180" t="str">
            <v>INV-OPR-ESTOC</v>
          </cell>
          <cell r="C1180" t="str">
            <v>PAPER</v>
          </cell>
          <cell r="D1180" t="str">
            <v>TEORÍA DE CIRCUITOS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0</v>
          </cell>
          <cell r="AE1180">
            <v>0</v>
          </cell>
          <cell r="AF1180">
            <v>0</v>
          </cell>
        </row>
        <row r="1181">
          <cell r="A1181" t="str">
            <v>PID_00153329</v>
          </cell>
          <cell r="B1181" t="str">
            <v>INV-OPR-ESTOC</v>
          </cell>
          <cell r="C1181" t="str">
            <v>Paper</v>
          </cell>
          <cell r="D1181" t="str">
            <v>INTEGRACIÓ DIGITAL DE CONTINGUTS</v>
          </cell>
          <cell r="E1181">
            <v>1</v>
          </cell>
          <cell r="F1181">
            <v>6.5887000000000002</v>
          </cell>
          <cell r="G1181">
            <v>6.59</v>
          </cell>
          <cell r="H1181">
            <v>0</v>
          </cell>
          <cell r="I1181">
            <v>0</v>
          </cell>
          <cell r="J1181">
            <v>8</v>
          </cell>
          <cell r="K1181">
            <v>0</v>
          </cell>
          <cell r="L1181">
            <v>0</v>
          </cell>
          <cell r="M1181">
            <v>8</v>
          </cell>
          <cell r="N1181">
            <v>52.71</v>
          </cell>
          <cell r="O1181">
            <v>6.5888999999999998</v>
          </cell>
          <cell r="P1181">
            <v>9</v>
          </cell>
          <cell r="Q1181">
            <v>59.3</v>
          </cell>
          <cell r="R1181">
            <v>6.5888999999999998</v>
          </cell>
          <cell r="S1181">
            <v>0</v>
          </cell>
          <cell r="T1181">
            <v>0</v>
          </cell>
          <cell r="U1181">
            <v>6</v>
          </cell>
          <cell r="V1181">
            <v>0</v>
          </cell>
          <cell r="W1181">
            <v>6</v>
          </cell>
          <cell r="X1181">
            <v>0.66666666666666696</v>
          </cell>
          <cell r="Y1181">
            <v>39.53</v>
          </cell>
          <cell r="Z1181">
            <v>3</v>
          </cell>
          <cell r="AA1181">
            <v>19.77</v>
          </cell>
          <cell r="AB1181">
            <v>3</v>
          </cell>
          <cell r="AC1181">
            <v>19.77</v>
          </cell>
          <cell r="AD1181">
            <v>0</v>
          </cell>
          <cell r="AE1181">
            <v>0</v>
          </cell>
          <cell r="AF1181">
            <v>0</v>
          </cell>
        </row>
        <row r="1182">
          <cell r="A1182" t="str">
            <v>PID_00153341</v>
          </cell>
          <cell r="B1182" t="str">
            <v>INV-OPR-ESTOC</v>
          </cell>
          <cell r="C1182" t="str">
            <v>Paper</v>
          </cell>
          <cell r="D1182" t="str">
            <v>INTEGRACIÓN DIGITAL DE CONTENIDOS</v>
          </cell>
          <cell r="E1182">
            <v>5</v>
          </cell>
          <cell r="F1182">
            <v>6.6616</v>
          </cell>
          <cell r="G1182">
            <v>33.31</v>
          </cell>
          <cell r="H1182">
            <v>0</v>
          </cell>
          <cell r="I1182">
            <v>0</v>
          </cell>
          <cell r="J1182">
            <v>8</v>
          </cell>
          <cell r="K1182">
            <v>0</v>
          </cell>
          <cell r="L1182">
            <v>0</v>
          </cell>
          <cell r="M1182">
            <v>8</v>
          </cell>
          <cell r="N1182">
            <v>53.29</v>
          </cell>
          <cell r="O1182">
            <v>6.6618000000000004</v>
          </cell>
          <cell r="P1182">
            <v>13</v>
          </cell>
          <cell r="Q1182">
            <v>86.6</v>
          </cell>
          <cell r="R1182">
            <v>6.6616999999999997</v>
          </cell>
          <cell r="S1182">
            <v>0</v>
          </cell>
          <cell r="T1182">
            <v>0</v>
          </cell>
          <cell r="U1182">
            <v>6</v>
          </cell>
          <cell r="V1182">
            <v>0</v>
          </cell>
          <cell r="W1182">
            <v>6</v>
          </cell>
          <cell r="X1182">
            <v>0.46153846153846212</v>
          </cell>
          <cell r="Y1182">
            <v>39.97</v>
          </cell>
          <cell r="Z1182">
            <v>7</v>
          </cell>
          <cell r="AA1182">
            <v>46.63</v>
          </cell>
          <cell r="AB1182">
            <v>7</v>
          </cell>
          <cell r="AC1182">
            <v>46.63</v>
          </cell>
          <cell r="AD1182">
            <v>0</v>
          </cell>
          <cell r="AE1182">
            <v>0</v>
          </cell>
          <cell r="AF1182">
            <v>0</v>
          </cell>
        </row>
        <row r="1183">
          <cell r="A1183" t="str">
            <v>PID_00153362</v>
          </cell>
          <cell r="B1183" t="str">
            <v>INV-OPR-ESTOC</v>
          </cell>
          <cell r="C1183" t="str">
            <v>PAPER</v>
          </cell>
          <cell r="D1183" t="str">
            <v>LLENGUA CATALANA: SEMÀNTICA I LEXICOLOGIA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</row>
        <row r="1184">
          <cell r="A1184" t="str">
            <v>PID_00153365</v>
          </cell>
          <cell r="B1184" t="str">
            <v>INV-OPR-ESTOC</v>
          </cell>
          <cell r="C1184" t="str">
            <v>Cd-rom</v>
          </cell>
          <cell r="D1184" t="str">
            <v>DREAMWEAVER CS4 (PARA MAC)</v>
          </cell>
          <cell r="E1184">
            <v>0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</row>
        <row r="1185">
          <cell r="A1185" t="str">
            <v>PID_00153366</v>
          </cell>
          <cell r="B1185" t="str">
            <v>INV-OPR-ESTOC</v>
          </cell>
          <cell r="C1185" t="str">
            <v>Cd-rom</v>
          </cell>
          <cell r="D1185" t="str">
            <v>PHOTOSHOP CS4 (PARA MAC)</v>
          </cell>
          <cell r="E1185">
            <v>0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</row>
        <row r="1186">
          <cell r="A1186" t="str">
            <v>PID_00153370</v>
          </cell>
          <cell r="B1186" t="str">
            <v>INV-OPR-ESTOC</v>
          </cell>
          <cell r="C1186" t="str">
            <v>Paper</v>
          </cell>
          <cell r="D1186" t="str">
            <v>CONTABILIDAD DE LAS OPERACIONES FINANCIERAS</v>
          </cell>
          <cell r="E1186">
            <v>5</v>
          </cell>
          <cell r="F1186">
            <v>2.9805000000000001</v>
          </cell>
          <cell r="G1186">
            <v>14.9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2</v>
          </cell>
          <cell r="M1186">
            <v>0</v>
          </cell>
          <cell r="N1186">
            <v>0</v>
          </cell>
          <cell r="O1186">
            <v>0</v>
          </cell>
          <cell r="P1186">
            <v>7</v>
          </cell>
          <cell r="Q1186">
            <v>14.9</v>
          </cell>
          <cell r="R1186">
            <v>2.1288999999999998</v>
          </cell>
          <cell r="S1186">
            <v>0</v>
          </cell>
          <cell r="T1186">
            <v>1</v>
          </cell>
          <cell r="U1186">
            <v>0</v>
          </cell>
          <cell r="V1186">
            <v>0</v>
          </cell>
          <cell r="W1186">
            <v>1</v>
          </cell>
          <cell r="X1186">
            <v>0.14285714285714302</v>
          </cell>
          <cell r="Y1186">
            <v>2.13</v>
          </cell>
          <cell r="Z1186">
            <v>6</v>
          </cell>
          <cell r="AA1186">
            <v>12.77</v>
          </cell>
          <cell r="AB1186">
            <v>6</v>
          </cell>
          <cell r="AC1186">
            <v>12.77</v>
          </cell>
          <cell r="AD1186">
            <v>0</v>
          </cell>
          <cell r="AE1186">
            <v>0</v>
          </cell>
          <cell r="AF1186">
            <v>0</v>
          </cell>
        </row>
        <row r="1187">
          <cell r="A1187" t="str">
            <v>PID_00153411</v>
          </cell>
          <cell r="B1187" t="str">
            <v>INV-OPR-ESTOC</v>
          </cell>
          <cell r="C1187" t="str">
            <v>Paper</v>
          </cell>
          <cell r="D1187" t="str">
            <v>ARQUITECTURA DE LA INFORMACIÓ DE LA WORLD WIDE WEB</v>
          </cell>
          <cell r="E1187">
            <v>2</v>
          </cell>
          <cell r="F1187">
            <v>9.1036000000000001</v>
          </cell>
          <cell r="G1187">
            <v>18.21</v>
          </cell>
          <cell r="H1187">
            <v>0</v>
          </cell>
          <cell r="I1187">
            <v>4</v>
          </cell>
          <cell r="J1187">
            <v>0</v>
          </cell>
          <cell r="K1187">
            <v>0</v>
          </cell>
          <cell r="L1187">
            <v>2</v>
          </cell>
          <cell r="M1187">
            <v>4</v>
          </cell>
          <cell r="N1187">
            <v>36.42</v>
          </cell>
          <cell r="O1187">
            <v>9.1037999999999997</v>
          </cell>
          <cell r="P1187">
            <v>8</v>
          </cell>
          <cell r="Q1187">
            <v>54.62</v>
          </cell>
          <cell r="R1187">
            <v>6.8277999999999999</v>
          </cell>
          <cell r="S1187">
            <v>0</v>
          </cell>
          <cell r="T1187">
            <v>5</v>
          </cell>
          <cell r="U1187">
            <v>0</v>
          </cell>
          <cell r="V1187">
            <v>0</v>
          </cell>
          <cell r="W1187">
            <v>5</v>
          </cell>
          <cell r="X1187">
            <v>0.625</v>
          </cell>
          <cell r="Y1187">
            <v>34.14</v>
          </cell>
          <cell r="Z1187">
            <v>3</v>
          </cell>
          <cell r="AA1187">
            <v>20.48</v>
          </cell>
          <cell r="AB1187">
            <v>3</v>
          </cell>
          <cell r="AC1187">
            <v>20.48</v>
          </cell>
          <cell r="AD1187">
            <v>0</v>
          </cell>
          <cell r="AE1187">
            <v>0</v>
          </cell>
          <cell r="AF1187">
            <v>0</v>
          </cell>
        </row>
        <row r="1188">
          <cell r="A1188" t="str">
            <v>PID_00153414</v>
          </cell>
          <cell r="B1188" t="str">
            <v>INV-OPR-ESTOC</v>
          </cell>
          <cell r="C1188" t="str">
            <v>PAPER</v>
          </cell>
          <cell r="D1188" t="str">
            <v>HISTÒRIA I APLICACIONS 3D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</row>
        <row r="1189">
          <cell r="A1189" t="str">
            <v>PID_00153417</v>
          </cell>
          <cell r="B1189" t="str">
            <v>INV-OPR-ESTOC</v>
          </cell>
          <cell r="C1189" t="str">
            <v>PAPER</v>
          </cell>
          <cell r="D1189" t="str">
            <v>HISTORIA Y APLICACIONES 3D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</row>
        <row r="1190">
          <cell r="A1190" t="str">
            <v>PID_00153422</v>
          </cell>
          <cell r="B1190" t="str">
            <v>INV-OPR-ESTOC</v>
          </cell>
          <cell r="C1190" t="str">
            <v>Paper</v>
          </cell>
          <cell r="D1190" t="str">
            <v xml:space="preserve">DESENVOLUPAMENT PROFESSIONAL A LES ORGANITZACIONS </v>
          </cell>
          <cell r="E1190">
            <v>54</v>
          </cell>
          <cell r="F1190">
            <v>3.6364999999999998</v>
          </cell>
          <cell r="G1190">
            <v>196.37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54</v>
          </cell>
          <cell r="Q1190">
            <v>196.37</v>
          </cell>
          <cell r="R1190">
            <v>3.6364999999999998</v>
          </cell>
          <cell r="S1190">
            <v>0</v>
          </cell>
          <cell r="T1190">
            <v>0</v>
          </cell>
          <cell r="U1190">
            <v>6</v>
          </cell>
          <cell r="V1190">
            <v>0</v>
          </cell>
          <cell r="W1190">
            <v>6</v>
          </cell>
          <cell r="X1190">
            <v>0.11111111111111094</v>
          </cell>
          <cell r="Y1190">
            <v>21.82</v>
          </cell>
          <cell r="Z1190">
            <v>48</v>
          </cell>
          <cell r="AA1190">
            <v>174.55</v>
          </cell>
          <cell r="AB1190">
            <v>48</v>
          </cell>
          <cell r="AC1190">
            <v>174.55</v>
          </cell>
          <cell r="AD1190">
            <v>0</v>
          </cell>
          <cell r="AE1190">
            <v>0</v>
          </cell>
          <cell r="AF1190">
            <v>0</v>
          </cell>
        </row>
        <row r="1191">
          <cell r="A1191" t="str">
            <v>PID_00153487</v>
          </cell>
          <cell r="B1191" t="str">
            <v>INV-OPR-ESTOC</v>
          </cell>
          <cell r="C1191" t="str">
            <v>Paper</v>
          </cell>
          <cell r="D1191" t="str">
            <v>ARQUITECTURA DE LA INFORMACIÓN DE LA WORLD WIDE WEB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</row>
        <row r="1192">
          <cell r="A1192" t="str">
            <v>PID_00153488</v>
          </cell>
          <cell r="B1192" t="str">
            <v>INV-OPR-ESTOC</v>
          </cell>
          <cell r="C1192" t="str">
            <v>Dvd</v>
          </cell>
          <cell r="D1192" t="str">
            <v>PREMIERE PRO CS4 (PARA MAC)</v>
          </cell>
          <cell r="E1192">
            <v>4</v>
          </cell>
          <cell r="F1192">
            <v>5.1100000000000003</v>
          </cell>
          <cell r="G1192">
            <v>20.440000000000001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4</v>
          </cell>
          <cell r="Q1192">
            <v>20.440000000000001</v>
          </cell>
          <cell r="R1192">
            <v>5.1100000000000003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4</v>
          </cell>
          <cell r="AA1192">
            <v>20.440000000000001</v>
          </cell>
          <cell r="AB1192">
            <v>4</v>
          </cell>
          <cell r="AC1192">
            <v>20.440000000000001</v>
          </cell>
          <cell r="AD1192">
            <v>0</v>
          </cell>
          <cell r="AE1192">
            <v>0</v>
          </cell>
          <cell r="AF1192">
            <v>0</v>
          </cell>
        </row>
        <row r="1193">
          <cell r="A1193" t="str">
            <v>PID_00153502</v>
          </cell>
          <cell r="B1193" t="str">
            <v>INV-OPR-ESTOC</v>
          </cell>
          <cell r="C1193" t="str">
            <v>Paper</v>
          </cell>
          <cell r="D1193" t="str">
            <v>L'ESTRUCTURA DE LES LLENGÜES</v>
          </cell>
          <cell r="E1193">
            <v>12</v>
          </cell>
          <cell r="F1193">
            <v>5.5682</v>
          </cell>
          <cell r="G1193">
            <v>66.819999999999993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12</v>
          </cell>
          <cell r="Q1193">
            <v>66.819999999999993</v>
          </cell>
          <cell r="R1193">
            <v>5.5682</v>
          </cell>
          <cell r="S1193">
            <v>0</v>
          </cell>
          <cell r="T1193">
            <v>1</v>
          </cell>
          <cell r="U1193">
            <v>0</v>
          </cell>
          <cell r="V1193">
            <v>0</v>
          </cell>
          <cell r="W1193">
            <v>1</v>
          </cell>
          <cell r="X1193">
            <v>8.3333333333333259E-2</v>
          </cell>
          <cell r="Y1193">
            <v>5.57</v>
          </cell>
          <cell r="Z1193">
            <v>11</v>
          </cell>
          <cell r="AA1193">
            <v>61.25</v>
          </cell>
          <cell r="AB1193">
            <v>11</v>
          </cell>
          <cell r="AC1193">
            <v>61.25</v>
          </cell>
          <cell r="AD1193">
            <v>0</v>
          </cell>
          <cell r="AE1193">
            <v>0</v>
          </cell>
          <cell r="AF1193">
            <v>0</v>
          </cell>
        </row>
        <row r="1194">
          <cell r="A1194" t="str">
            <v>PID_00153508</v>
          </cell>
          <cell r="B1194" t="str">
            <v>INV-OPR-ESTOC</v>
          </cell>
          <cell r="C1194" t="str">
            <v>Paper</v>
          </cell>
          <cell r="D1194" t="str">
            <v>FONAMENTS DE COMPUTADORS</v>
          </cell>
          <cell r="E1194">
            <v>2</v>
          </cell>
          <cell r="F1194">
            <v>6.4429999999999996</v>
          </cell>
          <cell r="G1194">
            <v>12.89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1</v>
          </cell>
          <cell r="M1194">
            <v>0</v>
          </cell>
          <cell r="N1194">
            <v>0</v>
          </cell>
          <cell r="O1194">
            <v>0</v>
          </cell>
          <cell r="P1194">
            <v>3</v>
          </cell>
          <cell r="Q1194">
            <v>12.89</v>
          </cell>
          <cell r="R1194">
            <v>4.2953000000000001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3</v>
          </cell>
          <cell r="AA1194">
            <v>12.89</v>
          </cell>
          <cell r="AB1194">
            <v>3</v>
          </cell>
          <cell r="AC1194">
            <v>12.89</v>
          </cell>
          <cell r="AD1194">
            <v>0</v>
          </cell>
          <cell r="AE1194">
            <v>0</v>
          </cell>
          <cell r="AF1194">
            <v>0</v>
          </cell>
        </row>
        <row r="1195">
          <cell r="A1195" t="str">
            <v>PID_00153513</v>
          </cell>
          <cell r="B1195" t="str">
            <v>INV-OPR-ESTOC</v>
          </cell>
          <cell r="C1195" t="str">
            <v>Paper</v>
          </cell>
          <cell r="D1195" t="str">
            <v>FUNDAMENTOS DE COMPUTADORES</v>
          </cell>
          <cell r="E1195">
            <v>9</v>
          </cell>
          <cell r="F1195">
            <v>6.5157999999999996</v>
          </cell>
          <cell r="G1195">
            <v>58.64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1</v>
          </cell>
          <cell r="M1195">
            <v>0</v>
          </cell>
          <cell r="N1195">
            <v>0</v>
          </cell>
          <cell r="O1195">
            <v>0</v>
          </cell>
          <cell r="P1195">
            <v>10</v>
          </cell>
          <cell r="Q1195">
            <v>58.64</v>
          </cell>
          <cell r="R1195">
            <v>5.8643000000000001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10</v>
          </cell>
          <cell r="AA1195">
            <v>58.64</v>
          </cell>
          <cell r="AB1195">
            <v>10</v>
          </cell>
          <cell r="AC1195">
            <v>58.64</v>
          </cell>
          <cell r="AD1195">
            <v>0</v>
          </cell>
          <cell r="AE1195">
            <v>0</v>
          </cell>
          <cell r="AF1195">
            <v>0</v>
          </cell>
        </row>
        <row r="1196">
          <cell r="A1196" t="str">
            <v>PID_00153520</v>
          </cell>
          <cell r="B1196" t="str">
            <v>INV-OPR-ESTOC</v>
          </cell>
          <cell r="C1196" t="str">
            <v>PAPER</v>
          </cell>
          <cell r="D1196" t="str">
            <v>GESTIÓ DE PROJECTES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</row>
        <row r="1197">
          <cell r="A1197" t="str">
            <v>PID_00153547</v>
          </cell>
          <cell r="B1197" t="str">
            <v>INV-OPR-ESTOC</v>
          </cell>
          <cell r="C1197" t="str">
            <v>PAPER</v>
          </cell>
          <cell r="D1197" t="str">
            <v>GESTIÓN DE PROYECTOS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</row>
        <row r="1198">
          <cell r="A1198" t="str">
            <v>PID_00153572</v>
          </cell>
          <cell r="B1198" t="str">
            <v>INV-OPR-ESTOC</v>
          </cell>
          <cell r="C1198" t="str">
            <v>PAPER</v>
          </cell>
          <cell r="D1198" t="str">
            <v>CAS D'ESTUDI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</row>
        <row r="1199">
          <cell r="A1199" t="str">
            <v>PID_00153573</v>
          </cell>
          <cell r="B1199" t="str">
            <v>INV-OPR-ESTOC</v>
          </cell>
          <cell r="C1199" t="str">
            <v>PAPER</v>
          </cell>
          <cell r="D1199" t="str">
            <v>CASO DE ESTUDIO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</row>
        <row r="1200">
          <cell r="A1200" t="str">
            <v>PID_00153656</v>
          </cell>
          <cell r="B1200" t="str">
            <v>INV-OPR-ESTOC</v>
          </cell>
          <cell r="C1200" t="str">
            <v>Paper</v>
          </cell>
          <cell r="D1200" t="str">
            <v>SEMINARI B3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8</v>
          </cell>
          <cell r="K1200">
            <v>0</v>
          </cell>
          <cell r="L1200">
            <v>0</v>
          </cell>
          <cell r="M1200">
            <v>8</v>
          </cell>
          <cell r="N1200">
            <v>21.22</v>
          </cell>
          <cell r="O1200">
            <v>2.6524999999999999</v>
          </cell>
          <cell r="P1200">
            <v>8</v>
          </cell>
          <cell r="Q1200">
            <v>21.22</v>
          </cell>
          <cell r="R1200">
            <v>2.6524999999999999</v>
          </cell>
          <cell r="S1200">
            <v>0</v>
          </cell>
          <cell r="T1200">
            <v>0</v>
          </cell>
          <cell r="U1200">
            <v>4</v>
          </cell>
          <cell r="V1200">
            <v>0</v>
          </cell>
          <cell r="W1200">
            <v>4</v>
          </cell>
          <cell r="X1200">
            <v>0.5</v>
          </cell>
          <cell r="Y1200">
            <v>10.61</v>
          </cell>
          <cell r="Z1200">
            <v>4</v>
          </cell>
          <cell r="AA1200">
            <v>10.61</v>
          </cell>
          <cell r="AB1200">
            <v>4</v>
          </cell>
          <cell r="AC1200">
            <v>10.61</v>
          </cell>
          <cell r="AD1200">
            <v>0</v>
          </cell>
          <cell r="AE1200">
            <v>0</v>
          </cell>
          <cell r="AF1200">
            <v>0</v>
          </cell>
        </row>
        <row r="1201">
          <cell r="A1201" t="str">
            <v>PID_00153677</v>
          </cell>
          <cell r="B1201" t="str">
            <v>INV-OPR-ESTOC</v>
          </cell>
          <cell r="C1201" t="str">
            <v>Cd-rom</v>
          </cell>
          <cell r="D1201" t="str">
            <v>LINUX BACKTRACK 4 PRE RELEASE</v>
          </cell>
          <cell r="E1201">
            <v>1</v>
          </cell>
          <cell r="F1201">
            <v>2.8321999999999998</v>
          </cell>
          <cell r="G1201">
            <v>2.83</v>
          </cell>
          <cell r="H1201">
            <v>35</v>
          </cell>
          <cell r="I1201">
            <v>0</v>
          </cell>
          <cell r="J1201">
            <v>10</v>
          </cell>
          <cell r="K1201">
            <v>0</v>
          </cell>
          <cell r="L1201">
            <v>1</v>
          </cell>
          <cell r="M1201">
            <v>45</v>
          </cell>
          <cell r="N1201">
            <v>118.34</v>
          </cell>
          <cell r="O1201">
            <v>2.6299000000000001</v>
          </cell>
          <cell r="P1201">
            <v>47</v>
          </cell>
          <cell r="Q1201">
            <v>121.18</v>
          </cell>
          <cell r="R1201">
            <v>2.5781999999999998</v>
          </cell>
          <cell r="S1201">
            <v>0</v>
          </cell>
          <cell r="T1201">
            <v>36</v>
          </cell>
          <cell r="U1201">
            <v>1</v>
          </cell>
          <cell r="V1201">
            <v>0</v>
          </cell>
          <cell r="W1201">
            <v>37</v>
          </cell>
          <cell r="X1201">
            <v>0.78723404255319185</v>
          </cell>
          <cell r="Y1201">
            <v>95.39</v>
          </cell>
          <cell r="Z1201">
            <v>10</v>
          </cell>
          <cell r="AA1201">
            <v>25.78</v>
          </cell>
          <cell r="AB1201">
            <v>10</v>
          </cell>
          <cell r="AC1201">
            <v>25.78</v>
          </cell>
          <cell r="AD1201">
            <v>0</v>
          </cell>
          <cell r="AE1201">
            <v>0</v>
          </cell>
          <cell r="AF1201">
            <v>0</v>
          </cell>
        </row>
        <row r="1202">
          <cell r="A1202" t="str">
            <v>PID_00153688</v>
          </cell>
          <cell r="B1202" t="str">
            <v>INV-OPR-ESTOC</v>
          </cell>
          <cell r="C1202" t="str">
            <v>Cd-Rom</v>
          </cell>
          <cell r="D1202" t="str">
            <v>NLTK 2.0B7</v>
          </cell>
          <cell r="E1202">
            <v>39</v>
          </cell>
          <cell r="F1202">
            <v>2.2999999999999998</v>
          </cell>
          <cell r="G1202">
            <v>89.7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39</v>
          </cell>
          <cell r="Q1202">
            <v>89.7</v>
          </cell>
          <cell r="R1202">
            <v>2.2999999999999998</v>
          </cell>
          <cell r="S1202">
            <v>0</v>
          </cell>
          <cell r="T1202">
            <v>1</v>
          </cell>
          <cell r="U1202">
            <v>0</v>
          </cell>
          <cell r="V1202">
            <v>0</v>
          </cell>
          <cell r="W1202">
            <v>1</v>
          </cell>
          <cell r="X1202">
            <v>2.564102564102555E-2</v>
          </cell>
          <cell r="Y1202">
            <v>2.2999999999999998</v>
          </cell>
          <cell r="Z1202">
            <v>38</v>
          </cell>
          <cell r="AA1202">
            <v>87.4</v>
          </cell>
          <cell r="AB1202">
            <v>38</v>
          </cell>
          <cell r="AC1202">
            <v>87.4</v>
          </cell>
          <cell r="AD1202">
            <v>0</v>
          </cell>
          <cell r="AE1202">
            <v>0</v>
          </cell>
          <cell r="AF1202">
            <v>0</v>
          </cell>
        </row>
        <row r="1203">
          <cell r="A1203" t="str">
            <v>PID_00153699</v>
          </cell>
          <cell r="B1203" t="str">
            <v>INV-OPR-ESTOC</v>
          </cell>
          <cell r="C1203" t="str">
            <v>Paper</v>
          </cell>
          <cell r="D1203" t="str">
            <v>INTRODUCCIÓN A LA PUBLICIDAD</v>
          </cell>
          <cell r="E1203">
            <v>49</v>
          </cell>
          <cell r="F1203">
            <v>5.2037000000000004</v>
          </cell>
          <cell r="G1203">
            <v>254.98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49</v>
          </cell>
          <cell r="Q1203">
            <v>254.98</v>
          </cell>
          <cell r="R1203">
            <v>5.2037000000000004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49</v>
          </cell>
          <cell r="AA1203">
            <v>254.98</v>
          </cell>
          <cell r="AB1203">
            <v>49</v>
          </cell>
          <cell r="AC1203">
            <v>254.98</v>
          </cell>
          <cell r="AD1203">
            <v>0</v>
          </cell>
          <cell r="AE1203">
            <v>0</v>
          </cell>
          <cell r="AF1203">
            <v>0</v>
          </cell>
        </row>
        <row r="1204">
          <cell r="A1204" t="str">
            <v>PID_00153704</v>
          </cell>
          <cell r="B1204" t="str">
            <v>INV-OPR-ESTOC</v>
          </cell>
          <cell r="C1204" t="str">
            <v>Paper</v>
          </cell>
          <cell r="D1204" t="str">
            <v>NORMATIVA DE LA LLENGUA CATANA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0</v>
          </cell>
          <cell r="AE1204">
            <v>0</v>
          </cell>
          <cell r="AF1204">
            <v>0</v>
          </cell>
        </row>
        <row r="1205">
          <cell r="A1205" t="str">
            <v>PID_00153739</v>
          </cell>
          <cell r="B1205" t="str">
            <v>INV-OPR-ESTOC</v>
          </cell>
          <cell r="C1205" t="str">
            <v>PAPER</v>
          </cell>
          <cell r="D1205" t="str">
            <v xml:space="preserve">PSICOLOGÍA FISIOLÓGICA 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0</v>
          </cell>
          <cell r="AE1205">
            <v>0</v>
          </cell>
          <cell r="AF1205">
            <v>0</v>
          </cell>
        </row>
        <row r="1206">
          <cell r="A1206" t="str">
            <v>PID_00153787</v>
          </cell>
          <cell r="B1206" t="str">
            <v>INV-OPR-ESTOC</v>
          </cell>
          <cell r="C1206" t="str">
            <v>PAPER</v>
          </cell>
          <cell r="D1206" t="str">
            <v>FÍSICA I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</row>
        <row r="1207">
          <cell r="A1207" t="str">
            <v>PID_00153790</v>
          </cell>
          <cell r="B1207" t="str">
            <v>INV-OPR-ESTOC</v>
          </cell>
          <cell r="C1207" t="str">
            <v>PAPER</v>
          </cell>
          <cell r="D1207" t="str">
            <v>FÍSICA I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</row>
        <row r="1208">
          <cell r="A1208" t="str">
            <v>PID_00153791</v>
          </cell>
          <cell r="B1208" t="str">
            <v>INV-OPR-ESTOC</v>
          </cell>
          <cell r="C1208" t="str">
            <v>PAPER</v>
          </cell>
          <cell r="D1208" t="str">
            <v>FÍSICA I. ELECTROSTÀTICA I MAGNETOSTÀTICA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</row>
        <row r="1209">
          <cell r="A1209" t="str">
            <v>PID_00153792</v>
          </cell>
          <cell r="B1209" t="str">
            <v>INV-OPR-ESTOC</v>
          </cell>
          <cell r="C1209" t="str">
            <v>PAPER</v>
          </cell>
          <cell r="D1209" t="str">
            <v>FÍSICA I. ELECTROSTÁTICA Y MAGNETOSTÁTICA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</row>
        <row r="1210">
          <cell r="A1210" t="str">
            <v>PID_00153922</v>
          </cell>
          <cell r="B1210" t="str">
            <v>INV-OPR-ESTOC</v>
          </cell>
          <cell r="C1210" t="str">
            <v>Paper</v>
          </cell>
          <cell r="D1210" t="str">
            <v>ÉTICA Y CARTAS DE DERECHOS</v>
          </cell>
          <cell r="E1210">
            <v>1</v>
          </cell>
          <cell r="F1210">
            <v>2.9076</v>
          </cell>
          <cell r="G1210">
            <v>2.91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1</v>
          </cell>
          <cell r="Q1210">
            <v>2.91</v>
          </cell>
          <cell r="R1210">
            <v>2.9076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1</v>
          </cell>
          <cell r="AA1210">
            <v>2.91</v>
          </cell>
          <cell r="AB1210">
            <v>1</v>
          </cell>
          <cell r="AC1210">
            <v>2.91</v>
          </cell>
          <cell r="AD1210">
            <v>0</v>
          </cell>
          <cell r="AE1210">
            <v>0</v>
          </cell>
          <cell r="AF1210">
            <v>0</v>
          </cell>
        </row>
        <row r="1211">
          <cell r="A1211" t="str">
            <v>PID_00153940</v>
          </cell>
          <cell r="B1211" t="str">
            <v>INV-OPR-ESTOC</v>
          </cell>
          <cell r="C1211" t="str">
            <v>Paper</v>
          </cell>
          <cell r="D1211" t="str">
            <v>MEDICINA DEL TREBALL</v>
          </cell>
          <cell r="E1211">
            <v>2</v>
          </cell>
          <cell r="F1211">
            <v>3.4178000000000002</v>
          </cell>
          <cell r="G1211">
            <v>6.84</v>
          </cell>
          <cell r="H1211">
            <v>0</v>
          </cell>
          <cell r="I1211">
            <v>0</v>
          </cell>
          <cell r="J1211">
            <v>4</v>
          </cell>
          <cell r="K1211">
            <v>0</v>
          </cell>
          <cell r="L1211">
            <v>1</v>
          </cell>
          <cell r="M1211">
            <v>4</v>
          </cell>
          <cell r="N1211">
            <v>13.67</v>
          </cell>
          <cell r="O1211">
            <v>3.4178999999999999</v>
          </cell>
          <cell r="P1211">
            <v>7</v>
          </cell>
          <cell r="Q1211">
            <v>20.51</v>
          </cell>
          <cell r="R1211">
            <v>2.9296000000000002</v>
          </cell>
          <cell r="S1211">
            <v>0</v>
          </cell>
          <cell r="T1211">
            <v>0</v>
          </cell>
          <cell r="U1211">
            <v>2</v>
          </cell>
          <cell r="V1211">
            <v>0</v>
          </cell>
          <cell r="W1211">
            <v>2</v>
          </cell>
          <cell r="X1211">
            <v>0.28571428571428603</v>
          </cell>
          <cell r="Y1211">
            <v>5.86</v>
          </cell>
          <cell r="Z1211">
            <v>5</v>
          </cell>
          <cell r="AA1211">
            <v>14.65</v>
          </cell>
          <cell r="AB1211">
            <v>5</v>
          </cell>
          <cell r="AC1211">
            <v>14.65</v>
          </cell>
          <cell r="AD1211">
            <v>0</v>
          </cell>
          <cell r="AE1211">
            <v>0</v>
          </cell>
          <cell r="AF1211">
            <v>0</v>
          </cell>
        </row>
        <row r="1212">
          <cell r="A1212" t="str">
            <v>PID_00153943</v>
          </cell>
          <cell r="B1212" t="str">
            <v>INV-OPR-ESTOC</v>
          </cell>
          <cell r="C1212" t="str">
            <v>Paper</v>
          </cell>
          <cell r="D1212" t="str">
            <v>MEDICINA DEL TRABAJO</v>
          </cell>
          <cell r="E1212">
            <v>68</v>
          </cell>
          <cell r="F1212">
            <v>3.4178000000000002</v>
          </cell>
          <cell r="G1212">
            <v>232.41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68</v>
          </cell>
          <cell r="Q1212">
            <v>232.41</v>
          </cell>
          <cell r="R1212">
            <v>3.4178000000000002</v>
          </cell>
          <cell r="S1212">
            <v>0</v>
          </cell>
          <cell r="T1212">
            <v>0</v>
          </cell>
          <cell r="U1212">
            <v>2</v>
          </cell>
          <cell r="V1212">
            <v>0</v>
          </cell>
          <cell r="W1212">
            <v>2</v>
          </cell>
          <cell r="X1212">
            <v>2.941176470588247E-2</v>
          </cell>
          <cell r="Y1212">
            <v>6.84</v>
          </cell>
          <cell r="Z1212">
            <v>66</v>
          </cell>
          <cell r="AA1212">
            <v>225.58</v>
          </cell>
          <cell r="AB1212">
            <v>66</v>
          </cell>
          <cell r="AC1212">
            <v>225.58</v>
          </cell>
          <cell r="AD1212">
            <v>0</v>
          </cell>
          <cell r="AE1212">
            <v>0</v>
          </cell>
          <cell r="AF1212">
            <v>0</v>
          </cell>
        </row>
        <row r="1213">
          <cell r="A1213" t="str">
            <v>PID_00154035</v>
          </cell>
          <cell r="B1213" t="str">
            <v>INV-OPR-ESTOC</v>
          </cell>
          <cell r="C1213" t="str">
            <v>Paper</v>
          </cell>
          <cell r="D1213" t="str">
            <v>HISTÒRIA DE L'ÀSIA ORIENTAL II: ELS SEGLES XIX I XX</v>
          </cell>
          <cell r="E1213">
            <v>14</v>
          </cell>
          <cell r="F1213">
            <v>4.9485999999999999</v>
          </cell>
          <cell r="G1213">
            <v>69.28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14</v>
          </cell>
          <cell r="Q1213">
            <v>69.28</v>
          </cell>
          <cell r="R1213">
            <v>4.9485999999999999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0</v>
          </cell>
          <cell r="Z1213">
            <v>14</v>
          </cell>
          <cell r="AA1213">
            <v>69.28</v>
          </cell>
          <cell r="AB1213">
            <v>14</v>
          </cell>
          <cell r="AC1213">
            <v>69.28</v>
          </cell>
          <cell r="AD1213">
            <v>0</v>
          </cell>
          <cell r="AE1213">
            <v>0</v>
          </cell>
          <cell r="AF1213">
            <v>0</v>
          </cell>
        </row>
        <row r="1214">
          <cell r="A1214" t="str">
            <v>PID_00154036</v>
          </cell>
          <cell r="B1214" t="str">
            <v>INV-OPR-ESTOC</v>
          </cell>
          <cell r="C1214" t="str">
            <v>Paper</v>
          </cell>
          <cell r="D1214" t="str">
            <v>HISTORIA DE ASIA ORIENTAL II: LOS SIGLOS XIX Y XX</v>
          </cell>
          <cell r="E1214">
            <v>6</v>
          </cell>
          <cell r="F1214">
            <v>5.0214999999999996</v>
          </cell>
          <cell r="G1214">
            <v>30.13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6</v>
          </cell>
          <cell r="Q1214">
            <v>30.13</v>
          </cell>
          <cell r="R1214">
            <v>5.0214999999999996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6</v>
          </cell>
          <cell r="AA1214">
            <v>30.13</v>
          </cell>
          <cell r="AB1214">
            <v>6</v>
          </cell>
          <cell r="AC1214">
            <v>30.13</v>
          </cell>
          <cell r="AD1214">
            <v>0</v>
          </cell>
          <cell r="AE1214">
            <v>0</v>
          </cell>
          <cell r="AF1214">
            <v>0</v>
          </cell>
        </row>
        <row r="1215">
          <cell r="A1215" t="str">
            <v>PID_00154070</v>
          </cell>
          <cell r="B1215" t="str">
            <v>INV-OPR-ESTOC</v>
          </cell>
          <cell r="C1215" t="str">
            <v>Paper</v>
          </cell>
          <cell r="D1215" t="str">
            <v>LOGÍSTICA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4</v>
          </cell>
          <cell r="J1215">
            <v>0</v>
          </cell>
          <cell r="K1215">
            <v>0</v>
          </cell>
          <cell r="L1215">
            <v>0</v>
          </cell>
          <cell r="M1215">
            <v>4</v>
          </cell>
          <cell r="N1215">
            <v>21.11</v>
          </cell>
          <cell r="O1215">
            <v>5.2766999999999999</v>
          </cell>
          <cell r="P1215">
            <v>4</v>
          </cell>
          <cell r="Q1215">
            <v>21.11</v>
          </cell>
          <cell r="R1215">
            <v>5.2766999999999999</v>
          </cell>
          <cell r="S1215">
            <v>0</v>
          </cell>
          <cell r="T1215">
            <v>1</v>
          </cell>
          <cell r="U1215">
            <v>0</v>
          </cell>
          <cell r="V1215">
            <v>0</v>
          </cell>
          <cell r="W1215">
            <v>1</v>
          </cell>
          <cell r="X1215">
            <v>0.25</v>
          </cell>
          <cell r="Y1215">
            <v>5.28</v>
          </cell>
          <cell r="Z1215">
            <v>3</v>
          </cell>
          <cell r="AA1215">
            <v>15.83</v>
          </cell>
          <cell r="AB1215">
            <v>3</v>
          </cell>
          <cell r="AC1215">
            <v>15.83</v>
          </cell>
          <cell r="AD1215">
            <v>0</v>
          </cell>
          <cell r="AE1215">
            <v>0</v>
          </cell>
          <cell r="AF1215">
            <v>0</v>
          </cell>
        </row>
        <row r="1216">
          <cell r="A1216" t="str">
            <v>PID_00154072</v>
          </cell>
          <cell r="B1216" t="str">
            <v>INV-OPR-ESTOC</v>
          </cell>
          <cell r="C1216" t="str">
            <v>Paper</v>
          </cell>
          <cell r="D1216" t="str">
            <v>LOGÍSTICA</v>
          </cell>
          <cell r="E1216">
            <v>48</v>
          </cell>
          <cell r="F1216">
            <v>5.0944000000000003</v>
          </cell>
          <cell r="G1216">
            <v>244.53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48</v>
          </cell>
          <cell r="Q1216">
            <v>244.53</v>
          </cell>
          <cell r="R1216">
            <v>5.0944000000000003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48</v>
          </cell>
          <cell r="AA1216">
            <v>244.53</v>
          </cell>
          <cell r="AB1216">
            <v>48</v>
          </cell>
          <cell r="AC1216">
            <v>244.53</v>
          </cell>
          <cell r="AD1216">
            <v>0</v>
          </cell>
          <cell r="AE1216">
            <v>0</v>
          </cell>
          <cell r="AF1216">
            <v>0</v>
          </cell>
        </row>
        <row r="1217">
          <cell r="A1217" t="str">
            <v>PID_00154122</v>
          </cell>
          <cell r="B1217" t="str">
            <v>INV-OPR-ESTOC</v>
          </cell>
          <cell r="C1217" t="str">
            <v>Paper</v>
          </cell>
          <cell r="D1217" t="str">
            <v>ANÁLISIS DOCUMENTAL</v>
          </cell>
          <cell r="E1217">
            <v>6</v>
          </cell>
          <cell r="F1217">
            <v>3.6000999999999999</v>
          </cell>
          <cell r="G1217">
            <v>21.6</v>
          </cell>
          <cell r="H1217">
            <v>0</v>
          </cell>
          <cell r="I1217">
            <v>0</v>
          </cell>
          <cell r="J1217">
            <v>4</v>
          </cell>
          <cell r="K1217">
            <v>0</v>
          </cell>
          <cell r="L1217">
            <v>0</v>
          </cell>
          <cell r="M1217">
            <v>4</v>
          </cell>
          <cell r="N1217">
            <v>14.4</v>
          </cell>
          <cell r="O1217">
            <v>3.6000999999999999</v>
          </cell>
          <cell r="P1217">
            <v>10</v>
          </cell>
          <cell r="Q1217">
            <v>36</v>
          </cell>
          <cell r="R1217">
            <v>3.6000999999999999</v>
          </cell>
          <cell r="S1217">
            <v>0</v>
          </cell>
          <cell r="T1217">
            <v>0</v>
          </cell>
          <cell r="U1217">
            <v>4</v>
          </cell>
          <cell r="V1217">
            <v>0</v>
          </cell>
          <cell r="W1217">
            <v>4</v>
          </cell>
          <cell r="X1217">
            <v>0.4</v>
          </cell>
          <cell r="Y1217">
            <v>14.4</v>
          </cell>
          <cell r="Z1217">
            <v>6</v>
          </cell>
          <cell r="AA1217">
            <v>21.6</v>
          </cell>
          <cell r="AB1217">
            <v>6</v>
          </cell>
          <cell r="AC1217">
            <v>21.6</v>
          </cell>
          <cell r="AD1217">
            <v>0</v>
          </cell>
          <cell r="AE1217">
            <v>0</v>
          </cell>
          <cell r="AF1217">
            <v>0</v>
          </cell>
        </row>
        <row r="1218">
          <cell r="A1218" t="str">
            <v>PID_00154165</v>
          </cell>
          <cell r="B1218" t="str">
            <v>INV-OPR-ESTOC</v>
          </cell>
          <cell r="C1218" t="str">
            <v>Paper</v>
          </cell>
          <cell r="D1218" t="str">
            <v>IVA I FISCALITAT INTERNACIONAL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4</v>
          </cell>
          <cell r="J1218">
            <v>0</v>
          </cell>
          <cell r="K1218">
            <v>0</v>
          </cell>
          <cell r="L1218">
            <v>0</v>
          </cell>
          <cell r="M1218">
            <v>4</v>
          </cell>
          <cell r="N1218">
            <v>27.96</v>
          </cell>
          <cell r="O1218">
            <v>6.9897999999999998</v>
          </cell>
          <cell r="P1218">
            <v>4</v>
          </cell>
          <cell r="Q1218">
            <v>27.96</v>
          </cell>
          <cell r="R1218">
            <v>6.9897999999999998</v>
          </cell>
          <cell r="S1218">
            <v>0</v>
          </cell>
          <cell r="T1218">
            <v>1</v>
          </cell>
          <cell r="U1218">
            <v>0</v>
          </cell>
          <cell r="V1218">
            <v>0</v>
          </cell>
          <cell r="W1218">
            <v>1</v>
          </cell>
          <cell r="X1218">
            <v>0.25</v>
          </cell>
          <cell r="Y1218">
            <v>6.99</v>
          </cell>
          <cell r="Z1218">
            <v>3</v>
          </cell>
          <cell r="AA1218">
            <v>20.97</v>
          </cell>
          <cell r="AB1218">
            <v>3</v>
          </cell>
          <cell r="AC1218">
            <v>20.97</v>
          </cell>
          <cell r="AD1218">
            <v>0</v>
          </cell>
          <cell r="AE1218">
            <v>0</v>
          </cell>
          <cell r="AF1218">
            <v>0</v>
          </cell>
        </row>
        <row r="1219">
          <cell r="A1219" t="str">
            <v>PID_00154168</v>
          </cell>
          <cell r="B1219" t="str">
            <v>INV-OPR-ESTOC</v>
          </cell>
          <cell r="C1219" t="str">
            <v>Paper</v>
          </cell>
          <cell r="D1219" t="str">
            <v>IVA Y FISCALIDAD INTERNACIONAL</v>
          </cell>
          <cell r="E1219">
            <v>0</v>
          </cell>
          <cell r="F1219">
            <v>0</v>
          </cell>
          <cell r="G1219">
            <v>0</v>
          </cell>
          <cell r="H1219">
            <v>6</v>
          </cell>
          <cell r="I1219">
            <v>4</v>
          </cell>
          <cell r="J1219">
            <v>0</v>
          </cell>
          <cell r="K1219">
            <v>0</v>
          </cell>
          <cell r="L1219">
            <v>1</v>
          </cell>
          <cell r="M1219">
            <v>10</v>
          </cell>
          <cell r="N1219">
            <v>71.36</v>
          </cell>
          <cell r="O1219">
            <v>7.1356000000000002</v>
          </cell>
          <cell r="P1219">
            <v>11</v>
          </cell>
          <cell r="Q1219">
            <v>71.36</v>
          </cell>
          <cell r="R1219">
            <v>6.4869000000000003</v>
          </cell>
          <cell r="S1219">
            <v>0</v>
          </cell>
          <cell r="T1219">
            <v>7</v>
          </cell>
          <cell r="U1219">
            <v>0</v>
          </cell>
          <cell r="V1219">
            <v>0</v>
          </cell>
          <cell r="W1219">
            <v>7</v>
          </cell>
          <cell r="X1219">
            <v>0.63636363636363602</v>
          </cell>
          <cell r="Y1219">
            <v>45.41</v>
          </cell>
          <cell r="Z1219">
            <v>4</v>
          </cell>
          <cell r="AA1219">
            <v>25.95</v>
          </cell>
          <cell r="AB1219">
            <v>4</v>
          </cell>
          <cell r="AC1219">
            <v>25.95</v>
          </cell>
          <cell r="AD1219">
            <v>0</v>
          </cell>
          <cell r="AE1219">
            <v>0</v>
          </cell>
          <cell r="AF1219">
            <v>0</v>
          </cell>
        </row>
        <row r="1220">
          <cell r="A1220" t="str">
            <v>PID_00154169</v>
          </cell>
          <cell r="B1220" t="str">
            <v>INV-OPR-ESTOC</v>
          </cell>
          <cell r="C1220" t="str">
            <v>Llibre</v>
          </cell>
          <cell r="D1220" t="str">
            <v>L'EDICIÓ FILOLÒGICA DE TEXTOS</v>
          </cell>
          <cell r="E1220">
            <v>27</v>
          </cell>
          <cell r="F1220">
            <v>9.5</v>
          </cell>
          <cell r="G1220">
            <v>256.5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27</v>
          </cell>
          <cell r="Q1220">
            <v>256.5</v>
          </cell>
          <cell r="R1220">
            <v>9.5</v>
          </cell>
          <cell r="S1220">
            <v>0</v>
          </cell>
          <cell r="T1220">
            <v>1</v>
          </cell>
          <cell r="U1220">
            <v>0</v>
          </cell>
          <cell r="V1220">
            <v>0</v>
          </cell>
          <cell r="W1220">
            <v>1</v>
          </cell>
          <cell r="X1220">
            <v>3.7037037037036979E-2</v>
          </cell>
          <cell r="Y1220">
            <v>9.5</v>
          </cell>
          <cell r="Z1220">
            <v>26</v>
          </cell>
          <cell r="AA1220">
            <v>247</v>
          </cell>
          <cell r="AB1220">
            <v>26</v>
          </cell>
          <cell r="AC1220">
            <v>247</v>
          </cell>
          <cell r="AD1220">
            <v>0</v>
          </cell>
          <cell r="AE1220">
            <v>0</v>
          </cell>
          <cell r="AF1220">
            <v>0</v>
          </cell>
        </row>
        <row r="1221">
          <cell r="A1221" t="str">
            <v>PID_00154170</v>
          </cell>
          <cell r="B1221" t="str">
            <v>INV-OPR-ESTOC</v>
          </cell>
          <cell r="C1221" t="str">
            <v>Llibre</v>
          </cell>
          <cell r="D1221" t="str">
            <v>EDICIÓ DE TEXTOS</v>
          </cell>
          <cell r="E1221">
            <v>27</v>
          </cell>
          <cell r="F1221">
            <v>20.38</v>
          </cell>
          <cell r="G1221">
            <v>550.26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27</v>
          </cell>
          <cell r="Q1221">
            <v>550.26</v>
          </cell>
          <cell r="R1221">
            <v>20.38</v>
          </cell>
          <cell r="S1221">
            <v>0</v>
          </cell>
          <cell r="T1221">
            <v>1</v>
          </cell>
          <cell r="U1221">
            <v>0</v>
          </cell>
          <cell r="V1221">
            <v>0</v>
          </cell>
          <cell r="W1221">
            <v>1</v>
          </cell>
          <cell r="X1221">
            <v>3.7037037037036979E-2</v>
          </cell>
          <cell r="Y1221">
            <v>20.38</v>
          </cell>
          <cell r="Z1221">
            <v>26</v>
          </cell>
          <cell r="AA1221">
            <v>529.88</v>
          </cell>
          <cell r="AB1221">
            <v>26</v>
          </cell>
          <cell r="AC1221">
            <v>529.88</v>
          </cell>
          <cell r="AD1221">
            <v>0</v>
          </cell>
          <cell r="AE1221">
            <v>0</v>
          </cell>
          <cell r="AF1221">
            <v>0</v>
          </cell>
        </row>
        <row r="1222">
          <cell r="A1222" t="str">
            <v>PID_00154240</v>
          </cell>
          <cell r="B1222" t="str">
            <v>INV-OPR-ESTOC</v>
          </cell>
          <cell r="C1222" t="str">
            <v>Llibre</v>
          </cell>
          <cell r="D1222" t="str">
            <v>¿QUÉ ES LA GLOBALIZACIÓN? FALACIAS DEL GLOBALISMO,</v>
          </cell>
          <cell r="E1222">
            <v>49</v>
          </cell>
          <cell r="F1222">
            <v>8.1</v>
          </cell>
          <cell r="G1222">
            <v>396.9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49</v>
          </cell>
          <cell r="Q1222">
            <v>396.9</v>
          </cell>
          <cell r="R1222">
            <v>8.1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49</v>
          </cell>
          <cell r="AA1222">
            <v>396.9</v>
          </cell>
          <cell r="AB1222">
            <v>49</v>
          </cell>
          <cell r="AC1222">
            <v>396.9</v>
          </cell>
          <cell r="AD1222">
            <v>0</v>
          </cell>
          <cell r="AE1222">
            <v>0</v>
          </cell>
          <cell r="AF1222">
            <v>0</v>
          </cell>
        </row>
        <row r="1223">
          <cell r="A1223" t="str">
            <v>PID_00154241</v>
          </cell>
          <cell r="B1223" t="str">
            <v>INV-OPR-ESTOC</v>
          </cell>
          <cell r="C1223" t="str">
            <v>Llibre</v>
          </cell>
          <cell r="D1223" t="str">
            <v>COM PODEM FER FUNCIONAR LA GLOBALITZACIÓ</v>
          </cell>
          <cell r="E1223">
            <v>49</v>
          </cell>
          <cell r="F1223">
            <v>19.46</v>
          </cell>
          <cell r="G1223">
            <v>953.54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49</v>
          </cell>
          <cell r="Q1223">
            <v>953.54</v>
          </cell>
          <cell r="R1223">
            <v>19.46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49</v>
          </cell>
          <cell r="AA1223">
            <v>953.54</v>
          </cell>
          <cell r="AB1223">
            <v>49</v>
          </cell>
          <cell r="AC1223">
            <v>953.54</v>
          </cell>
          <cell r="AD1223">
            <v>0</v>
          </cell>
          <cell r="AE1223">
            <v>0</v>
          </cell>
          <cell r="AF1223">
            <v>0</v>
          </cell>
        </row>
        <row r="1224">
          <cell r="A1224" t="str">
            <v>PID_00154251</v>
          </cell>
          <cell r="B1224" t="str">
            <v>INV-OPR-ESTOC</v>
          </cell>
          <cell r="C1224" t="str">
            <v>Paper</v>
          </cell>
          <cell r="D1224" t="str">
            <v>GUÍA PARA LA IMPLEMENTACIÓN DE UN SISTEMA DE GESTIÓN POR PROCESOS BASADO EN LA NORMA ISO 9001:2000</v>
          </cell>
          <cell r="E1224">
            <v>3</v>
          </cell>
          <cell r="F1224">
            <v>2.9805000000000001</v>
          </cell>
          <cell r="G1224">
            <v>8.94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3</v>
          </cell>
          <cell r="Q1224">
            <v>8.94</v>
          </cell>
          <cell r="R1224">
            <v>2.9805000000000001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3</v>
          </cell>
          <cell r="AA1224">
            <v>8.94</v>
          </cell>
          <cell r="AB1224">
            <v>3</v>
          </cell>
          <cell r="AC1224">
            <v>8.94</v>
          </cell>
          <cell r="AD1224">
            <v>0</v>
          </cell>
          <cell r="AE1224">
            <v>0</v>
          </cell>
          <cell r="AF1224">
            <v>0</v>
          </cell>
        </row>
        <row r="1225">
          <cell r="A1225" t="str">
            <v>PID_00154262</v>
          </cell>
          <cell r="B1225" t="str">
            <v>INV-OPR-ESTOC</v>
          </cell>
          <cell r="C1225" t="str">
            <v>PAPER</v>
          </cell>
          <cell r="D1225" t="str">
            <v>XINÈS II: INTRODUCCIÓ A LA LLENGUA I L'ESCRIPTURA XINESES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</row>
        <row r="1226">
          <cell r="A1226" t="str">
            <v>PID_00154265</v>
          </cell>
          <cell r="B1226" t="str">
            <v>INV-OPR-ESTOC</v>
          </cell>
          <cell r="C1226" t="str">
            <v>PAPER</v>
          </cell>
          <cell r="D1226" t="str">
            <v>CHINO II: INTRODUCCIÓN A LA LENGUA Y LA ESCRITURA CHINAS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</row>
        <row r="1227">
          <cell r="A1227" t="str">
            <v>PID_00154312</v>
          </cell>
          <cell r="B1227" t="str">
            <v>INV-OPR-ESTOC</v>
          </cell>
          <cell r="C1227" t="str">
            <v>Paper</v>
          </cell>
          <cell r="D1227" t="str">
            <v xml:space="preserve">CREATIVIDAD APLICADA </v>
          </cell>
          <cell r="E1227">
            <v>7</v>
          </cell>
          <cell r="F1227">
            <v>7.5364000000000004</v>
          </cell>
          <cell r="G1227">
            <v>52.75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7</v>
          </cell>
          <cell r="Q1227">
            <v>52.75</v>
          </cell>
          <cell r="R1227">
            <v>7.5364000000000004</v>
          </cell>
          <cell r="S1227">
            <v>0</v>
          </cell>
          <cell r="T1227">
            <v>0</v>
          </cell>
          <cell r="U1227">
            <v>1</v>
          </cell>
          <cell r="V1227">
            <v>0</v>
          </cell>
          <cell r="W1227">
            <v>1</v>
          </cell>
          <cell r="X1227">
            <v>0.14285714285714302</v>
          </cell>
          <cell r="Y1227">
            <v>7.54</v>
          </cell>
          <cell r="Z1227">
            <v>6</v>
          </cell>
          <cell r="AA1227">
            <v>45.22</v>
          </cell>
          <cell r="AB1227">
            <v>6</v>
          </cell>
          <cell r="AC1227">
            <v>45.22</v>
          </cell>
          <cell r="AD1227">
            <v>0</v>
          </cell>
          <cell r="AE1227">
            <v>0</v>
          </cell>
          <cell r="AF1227">
            <v>0</v>
          </cell>
        </row>
        <row r="1228">
          <cell r="A1228" t="str">
            <v>PID_00154316</v>
          </cell>
          <cell r="B1228" t="str">
            <v>INV-OPR-ESTOC</v>
          </cell>
          <cell r="C1228" t="str">
            <v>Paper</v>
          </cell>
          <cell r="D1228" t="str">
            <v>LLENGUA CATALANA: ESTRUCTURA I ÚS</v>
          </cell>
          <cell r="E1228">
            <v>3</v>
          </cell>
          <cell r="F1228">
            <v>5.4953000000000003</v>
          </cell>
          <cell r="G1228">
            <v>16.489999999999998</v>
          </cell>
          <cell r="H1228">
            <v>0</v>
          </cell>
          <cell r="I1228">
            <v>0</v>
          </cell>
          <cell r="J1228">
            <v>4</v>
          </cell>
          <cell r="K1228">
            <v>0</v>
          </cell>
          <cell r="L1228">
            <v>0</v>
          </cell>
          <cell r="M1228">
            <v>4</v>
          </cell>
          <cell r="N1228">
            <v>21.98</v>
          </cell>
          <cell r="O1228">
            <v>5.4954000000000001</v>
          </cell>
          <cell r="P1228">
            <v>7</v>
          </cell>
          <cell r="Q1228">
            <v>38.47</v>
          </cell>
          <cell r="R1228">
            <v>5.4954000000000001</v>
          </cell>
          <cell r="S1228">
            <v>0</v>
          </cell>
          <cell r="T1228">
            <v>0</v>
          </cell>
          <cell r="U1228">
            <v>2</v>
          </cell>
          <cell r="V1228">
            <v>0</v>
          </cell>
          <cell r="W1228">
            <v>2</v>
          </cell>
          <cell r="X1228">
            <v>0.28571428571428603</v>
          </cell>
          <cell r="Y1228">
            <v>10.99</v>
          </cell>
          <cell r="Z1228">
            <v>5</v>
          </cell>
          <cell r="AA1228">
            <v>27.48</v>
          </cell>
          <cell r="AB1228">
            <v>5</v>
          </cell>
          <cell r="AC1228">
            <v>27.48</v>
          </cell>
          <cell r="AD1228">
            <v>0</v>
          </cell>
          <cell r="AE1228">
            <v>0</v>
          </cell>
          <cell r="AF1228">
            <v>0</v>
          </cell>
        </row>
        <row r="1229">
          <cell r="A1229" t="str">
            <v>PID_00154318</v>
          </cell>
          <cell r="B1229" t="str">
            <v>INV-OPR-ESTOC</v>
          </cell>
          <cell r="C1229" t="str">
            <v>PAPER</v>
          </cell>
          <cell r="D1229" t="str">
            <v xml:space="preserve">BASES DE DADES 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</row>
        <row r="1230">
          <cell r="A1230" t="str">
            <v>PID_00154319</v>
          </cell>
          <cell r="B1230" t="str">
            <v>INV-OPR-ESTOC</v>
          </cell>
          <cell r="C1230" t="str">
            <v>PAPER</v>
          </cell>
          <cell r="D1230" t="str">
            <v>BASES DE DATOS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</row>
        <row r="1231">
          <cell r="A1231" t="str">
            <v>PID_00154343</v>
          </cell>
          <cell r="B1231" t="str">
            <v>INV-OPR-ESTOC</v>
          </cell>
          <cell r="C1231" t="str">
            <v>Cd-rom</v>
          </cell>
          <cell r="D1231" t="str">
            <v>IDIOMA MODERN II: FRANCÈS</v>
          </cell>
          <cell r="E1231">
            <v>48</v>
          </cell>
          <cell r="F1231">
            <v>3.82</v>
          </cell>
          <cell r="G1231">
            <v>183.36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48</v>
          </cell>
          <cell r="Q1231">
            <v>183.36</v>
          </cell>
          <cell r="R1231">
            <v>3.82</v>
          </cell>
          <cell r="S1231">
            <v>0</v>
          </cell>
          <cell r="T1231">
            <v>1</v>
          </cell>
          <cell r="U1231">
            <v>0</v>
          </cell>
          <cell r="V1231">
            <v>0</v>
          </cell>
          <cell r="W1231">
            <v>1</v>
          </cell>
          <cell r="X1231">
            <v>2.0833333333333259E-2</v>
          </cell>
          <cell r="Y1231">
            <v>3.82</v>
          </cell>
          <cell r="Z1231">
            <v>47</v>
          </cell>
          <cell r="AA1231">
            <v>179.54</v>
          </cell>
          <cell r="AB1231">
            <v>47</v>
          </cell>
          <cell r="AC1231">
            <v>179.54</v>
          </cell>
          <cell r="AD1231">
            <v>0</v>
          </cell>
          <cell r="AE1231">
            <v>0</v>
          </cell>
          <cell r="AF1231">
            <v>0</v>
          </cell>
        </row>
        <row r="1232">
          <cell r="A1232" t="str">
            <v>PID_00154345</v>
          </cell>
          <cell r="B1232" t="str">
            <v>INV-OPR-ESTOC</v>
          </cell>
          <cell r="C1232" t="str">
            <v>Cd-Rom</v>
          </cell>
          <cell r="D1232" t="str">
            <v>IDIOMA MODERNO II: FRANCÉS</v>
          </cell>
          <cell r="E1232">
            <v>50</v>
          </cell>
          <cell r="F1232">
            <v>3.82</v>
          </cell>
          <cell r="G1232">
            <v>191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50</v>
          </cell>
          <cell r="Q1232">
            <v>191</v>
          </cell>
          <cell r="R1232">
            <v>3.82</v>
          </cell>
          <cell r="S1232">
            <v>0</v>
          </cell>
          <cell r="T1232">
            <v>1</v>
          </cell>
          <cell r="U1232">
            <v>0</v>
          </cell>
          <cell r="V1232">
            <v>0</v>
          </cell>
          <cell r="W1232">
            <v>1</v>
          </cell>
          <cell r="X1232">
            <v>0.02</v>
          </cell>
          <cell r="Y1232">
            <v>3.82</v>
          </cell>
          <cell r="Z1232">
            <v>49</v>
          </cell>
          <cell r="AA1232">
            <v>187.18</v>
          </cell>
          <cell r="AB1232">
            <v>49</v>
          </cell>
          <cell r="AC1232">
            <v>187.18</v>
          </cell>
          <cell r="AD1232">
            <v>0</v>
          </cell>
          <cell r="AE1232">
            <v>0</v>
          </cell>
          <cell r="AF1232">
            <v>0</v>
          </cell>
        </row>
        <row r="1233">
          <cell r="A1233" t="str">
            <v>PID_00154348</v>
          </cell>
          <cell r="B1233" t="str">
            <v>INV-OPR-ESTOC</v>
          </cell>
          <cell r="C1233" t="str">
            <v>Paper</v>
          </cell>
          <cell r="D1233" t="str">
            <v>TÈCNICAS EN GESTIÓN Y COMUNICACIÓN</v>
          </cell>
          <cell r="E1233">
            <v>2</v>
          </cell>
          <cell r="F1233">
            <v>3.8188</v>
          </cell>
          <cell r="G1233">
            <v>7.64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1</v>
          </cell>
          <cell r="M1233">
            <v>0</v>
          </cell>
          <cell r="N1233">
            <v>0</v>
          </cell>
          <cell r="O1233">
            <v>0</v>
          </cell>
          <cell r="P1233">
            <v>3</v>
          </cell>
          <cell r="Q1233">
            <v>7.64</v>
          </cell>
          <cell r="R1233">
            <v>2.5457999999999998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3</v>
          </cell>
          <cell r="AA1233">
            <v>7.64</v>
          </cell>
          <cell r="AB1233">
            <v>3</v>
          </cell>
          <cell r="AC1233">
            <v>7.64</v>
          </cell>
          <cell r="AD1233">
            <v>0</v>
          </cell>
          <cell r="AE1233">
            <v>0</v>
          </cell>
          <cell r="AF1233">
            <v>0</v>
          </cell>
        </row>
        <row r="1234">
          <cell r="A1234" t="str">
            <v>PID_00154351</v>
          </cell>
          <cell r="B1234" t="str">
            <v>INV-OPR-ESTOC</v>
          </cell>
          <cell r="C1234" t="str">
            <v>Paper</v>
          </cell>
          <cell r="D1234" t="str">
            <v>PSICOLOGIA DE L'EDUCACIÓ</v>
          </cell>
          <cell r="E1234">
            <v>57</v>
          </cell>
          <cell r="F1234">
            <v>5.7869000000000002</v>
          </cell>
          <cell r="G1234">
            <v>329.85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1</v>
          </cell>
          <cell r="M1234">
            <v>0</v>
          </cell>
          <cell r="N1234">
            <v>0</v>
          </cell>
          <cell r="O1234">
            <v>0</v>
          </cell>
          <cell r="P1234">
            <v>58</v>
          </cell>
          <cell r="Q1234">
            <v>329.85</v>
          </cell>
          <cell r="R1234">
            <v>5.6871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58</v>
          </cell>
          <cell r="AA1234">
            <v>329.85</v>
          </cell>
          <cell r="AB1234">
            <v>58</v>
          </cell>
          <cell r="AC1234">
            <v>329.85</v>
          </cell>
          <cell r="AD1234">
            <v>0</v>
          </cell>
          <cell r="AE1234">
            <v>0</v>
          </cell>
          <cell r="AF1234">
            <v>0</v>
          </cell>
        </row>
        <row r="1235">
          <cell r="A1235" t="str">
            <v>PID_00154354</v>
          </cell>
          <cell r="B1235" t="str">
            <v>INV-OPR-ESTOC</v>
          </cell>
          <cell r="C1235" t="str">
            <v>Paper</v>
          </cell>
          <cell r="D1235" t="str">
            <v>PSICOLOGÍA DE LA EDUCACIÓN</v>
          </cell>
          <cell r="E1235">
            <v>12</v>
          </cell>
          <cell r="F1235">
            <v>5.8232999999999997</v>
          </cell>
          <cell r="G1235">
            <v>69.88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12</v>
          </cell>
          <cell r="Q1235">
            <v>69.88</v>
          </cell>
          <cell r="R1235">
            <v>5.8232999999999997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12</v>
          </cell>
          <cell r="AA1235">
            <v>69.88</v>
          </cell>
          <cell r="AB1235">
            <v>12</v>
          </cell>
          <cell r="AC1235">
            <v>69.88</v>
          </cell>
          <cell r="AD1235">
            <v>0</v>
          </cell>
          <cell r="AE1235">
            <v>0</v>
          </cell>
          <cell r="AF1235">
            <v>0</v>
          </cell>
        </row>
        <row r="1236">
          <cell r="A1236" t="str">
            <v>PID_00154356</v>
          </cell>
          <cell r="B1236" t="str">
            <v>INV-OPR-ESTOC</v>
          </cell>
          <cell r="C1236" t="str">
            <v>Paper</v>
          </cell>
          <cell r="D1236" t="str">
            <v>INTERVENCIÓN PSICOEDUCATIVA EN CONTEXTOS FAMILIARIES Y ESCOLARES</v>
          </cell>
          <cell r="E1236">
            <v>3</v>
          </cell>
          <cell r="F1236">
            <v>7.7915000000000001</v>
          </cell>
          <cell r="G1236">
            <v>23.37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3</v>
          </cell>
          <cell r="Q1236">
            <v>23.37</v>
          </cell>
          <cell r="R1236">
            <v>7.7915000000000001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3</v>
          </cell>
          <cell r="AA1236">
            <v>23.37</v>
          </cell>
          <cell r="AB1236">
            <v>3</v>
          </cell>
          <cell r="AC1236">
            <v>23.37</v>
          </cell>
          <cell r="AD1236">
            <v>0</v>
          </cell>
          <cell r="AE1236">
            <v>0</v>
          </cell>
          <cell r="AF1236">
            <v>0</v>
          </cell>
        </row>
        <row r="1237">
          <cell r="A1237" t="str">
            <v>PID_00154403</v>
          </cell>
          <cell r="B1237" t="str">
            <v>INV-OPR-ESTOC</v>
          </cell>
          <cell r="C1237" t="str">
            <v>Llibre</v>
          </cell>
          <cell r="D1237" t="str">
            <v>ELS ESCENARIS DE LA CULTURA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</row>
        <row r="1238">
          <cell r="A1238" t="str">
            <v>PID_00154422</v>
          </cell>
          <cell r="B1238" t="str">
            <v>INV-OPR-ESTOC</v>
          </cell>
          <cell r="C1238" t="str">
            <v>Paper</v>
          </cell>
          <cell r="D1238" t="str">
            <v>MATEMÀTIQUES PER A MULTIMÈDIA II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</row>
        <row r="1239">
          <cell r="A1239" t="str">
            <v>PID_00154425</v>
          </cell>
          <cell r="B1239" t="str">
            <v>INV-OPR-ESTOC</v>
          </cell>
          <cell r="C1239" t="str">
            <v>PAPER</v>
          </cell>
          <cell r="D1239" t="str">
            <v>MATEMÁTICAS PARA MULTIMEDIA II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</row>
        <row r="1240">
          <cell r="A1240" t="str">
            <v>PID_00154471</v>
          </cell>
          <cell r="B1240" t="str">
            <v>INV-OPR-ESTOC</v>
          </cell>
          <cell r="C1240" t="str">
            <v>PAPER</v>
          </cell>
          <cell r="D1240" t="str">
            <v>METODOLOGIA I DESENVOLUPAMENT DE PROJECTES EN XARXA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</row>
        <row r="1241">
          <cell r="A1241" t="str">
            <v>PID_00154474</v>
          </cell>
          <cell r="B1241" t="str">
            <v>INV-OPR-ESTOC</v>
          </cell>
          <cell r="C1241" t="str">
            <v>PAPER</v>
          </cell>
          <cell r="D1241" t="str">
            <v>METODOLOGÍA Y DESARROLLO DE PROYECTOS EN RED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1</v>
          </cell>
          <cell r="M1241">
            <v>0</v>
          </cell>
          <cell r="N1241">
            <v>0</v>
          </cell>
          <cell r="O1241">
            <v>0</v>
          </cell>
          <cell r="P1241">
            <v>1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1</v>
          </cell>
          <cell r="AA1241">
            <v>0</v>
          </cell>
          <cell r="AB1241">
            <v>0</v>
          </cell>
          <cell r="AC1241">
            <v>0</v>
          </cell>
          <cell r="AD1241">
            <v>-1</v>
          </cell>
          <cell r="AE1241">
            <v>0</v>
          </cell>
          <cell r="AF1241">
            <v>1</v>
          </cell>
        </row>
        <row r="1242">
          <cell r="A1242" t="str">
            <v>PID_00154483</v>
          </cell>
          <cell r="B1242" t="str">
            <v>INV-OPR-ESTOC</v>
          </cell>
          <cell r="C1242" t="str">
            <v>Paper</v>
          </cell>
          <cell r="D1242" t="str">
            <v>SALUD Y CALIDAD DE VIDA LABORAL</v>
          </cell>
          <cell r="E1242">
            <v>2</v>
          </cell>
          <cell r="F1242">
            <v>5.3860000000000001</v>
          </cell>
          <cell r="G1242">
            <v>10.77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2</v>
          </cell>
          <cell r="M1242">
            <v>0</v>
          </cell>
          <cell r="N1242">
            <v>0</v>
          </cell>
          <cell r="O1242">
            <v>0</v>
          </cell>
          <cell r="P1242">
            <v>4</v>
          </cell>
          <cell r="Q1242">
            <v>10.77</v>
          </cell>
          <cell r="R1242">
            <v>2.6930000000000001</v>
          </cell>
          <cell r="S1242">
            <v>0</v>
          </cell>
          <cell r="T1242">
            <v>2</v>
          </cell>
          <cell r="U1242">
            <v>0</v>
          </cell>
          <cell r="V1242">
            <v>0</v>
          </cell>
          <cell r="W1242">
            <v>2</v>
          </cell>
          <cell r="X1242">
            <v>0.5</v>
          </cell>
          <cell r="Y1242">
            <v>5.39</v>
          </cell>
          <cell r="Z1242">
            <v>2</v>
          </cell>
          <cell r="AA1242">
            <v>5.39</v>
          </cell>
          <cell r="AB1242">
            <v>2</v>
          </cell>
          <cell r="AC1242">
            <v>5.39</v>
          </cell>
          <cell r="AD1242">
            <v>0</v>
          </cell>
          <cell r="AE1242">
            <v>0</v>
          </cell>
          <cell r="AF1242">
            <v>0</v>
          </cell>
        </row>
        <row r="1243">
          <cell r="A1243" t="str">
            <v>PID_00154486</v>
          </cell>
          <cell r="B1243" t="str">
            <v>INV-OPR-ESTOC</v>
          </cell>
          <cell r="C1243" t="str">
            <v>PAPER</v>
          </cell>
          <cell r="D1243" t="str">
            <v>MUSEOLOGIA I MUSEOGRAFIA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</row>
        <row r="1244">
          <cell r="A1244" t="str">
            <v>PID_00154519</v>
          </cell>
          <cell r="B1244" t="str">
            <v>INV-OPR-ESTOC</v>
          </cell>
          <cell r="C1244" t="str">
            <v>Paper</v>
          </cell>
          <cell r="D1244" t="str">
            <v>HERRAMIENTAS TIC PARA LA GESTIÓN DE RRHH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</row>
        <row r="1245">
          <cell r="A1245" t="str">
            <v>PID_00154525</v>
          </cell>
          <cell r="B1245" t="str">
            <v>INV-OPR-ESTOC</v>
          </cell>
          <cell r="C1245" t="str">
            <v>Paper</v>
          </cell>
          <cell r="D1245" t="str">
            <v>SALUT I QUALITAT DE VIDA LABORAL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</row>
        <row r="1246">
          <cell r="A1246" t="str">
            <v>PID_00154528</v>
          </cell>
          <cell r="B1246" t="str">
            <v>INV-OPR-ESTOC</v>
          </cell>
          <cell r="C1246" t="str">
            <v>Paper</v>
          </cell>
          <cell r="D1246" t="str">
            <v>FUNDAMENTOS DE DIRECCIÓN ESTRATÉGICA DE RRHH</v>
          </cell>
          <cell r="E1246">
            <v>0</v>
          </cell>
          <cell r="F1246">
            <v>0</v>
          </cell>
          <cell r="G1246">
            <v>0</v>
          </cell>
          <cell r="H1246">
            <v>4</v>
          </cell>
          <cell r="I1246">
            <v>0</v>
          </cell>
          <cell r="J1246">
            <v>0</v>
          </cell>
          <cell r="K1246">
            <v>0</v>
          </cell>
          <cell r="L1246">
            <v>1</v>
          </cell>
          <cell r="M1246">
            <v>4</v>
          </cell>
          <cell r="N1246">
            <v>20.23</v>
          </cell>
          <cell r="O1246">
            <v>5.0580999999999996</v>
          </cell>
          <cell r="P1246">
            <v>5</v>
          </cell>
          <cell r="Q1246">
            <v>20.23</v>
          </cell>
          <cell r="R1246">
            <v>4.0464000000000002</v>
          </cell>
          <cell r="S1246">
            <v>0</v>
          </cell>
          <cell r="T1246">
            <v>4</v>
          </cell>
          <cell r="U1246">
            <v>0</v>
          </cell>
          <cell r="V1246">
            <v>0</v>
          </cell>
          <cell r="W1246">
            <v>4</v>
          </cell>
          <cell r="X1246">
            <v>0.8</v>
          </cell>
          <cell r="Y1246">
            <v>16.190000000000001</v>
          </cell>
          <cell r="Z1246">
            <v>1</v>
          </cell>
          <cell r="AA1246">
            <v>4.05</v>
          </cell>
          <cell r="AB1246">
            <v>1</v>
          </cell>
          <cell r="AC1246">
            <v>4.05</v>
          </cell>
          <cell r="AD1246">
            <v>0</v>
          </cell>
          <cell r="AE1246">
            <v>0</v>
          </cell>
          <cell r="AF1246">
            <v>0</v>
          </cell>
        </row>
        <row r="1247">
          <cell r="A1247" t="str">
            <v>PID_00154534</v>
          </cell>
          <cell r="B1247" t="str">
            <v>INV-OPR-ESTOC</v>
          </cell>
          <cell r="C1247" t="str">
            <v>Paper</v>
          </cell>
          <cell r="D1247" t="str">
            <v>DESARROLLO DE RRHH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35</v>
          </cell>
          <cell r="J1247">
            <v>4</v>
          </cell>
          <cell r="K1247">
            <v>0</v>
          </cell>
          <cell r="L1247">
            <v>1</v>
          </cell>
          <cell r="M1247">
            <v>39</v>
          </cell>
          <cell r="N1247">
            <v>187.31</v>
          </cell>
          <cell r="O1247">
            <v>4.8029000000000002</v>
          </cell>
          <cell r="P1247">
            <v>40</v>
          </cell>
          <cell r="Q1247">
            <v>187.31</v>
          </cell>
          <cell r="R1247">
            <v>4.6828000000000003</v>
          </cell>
          <cell r="S1247">
            <v>0</v>
          </cell>
          <cell r="T1247">
            <v>33</v>
          </cell>
          <cell r="U1247">
            <v>5</v>
          </cell>
          <cell r="V1247">
            <v>0</v>
          </cell>
          <cell r="W1247">
            <v>38</v>
          </cell>
          <cell r="X1247">
            <v>0.95</v>
          </cell>
          <cell r="Y1247">
            <v>177.95</v>
          </cell>
          <cell r="Z1247">
            <v>2</v>
          </cell>
          <cell r="AA1247">
            <v>9.3699999999999992</v>
          </cell>
          <cell r="AB1247">
            <v>2</v>
          </cell>
          <cell r="AC1247">
            <v>9.3699999999999992</v>
          </cell>
          <cell r="AD1247">
            <v>0</v>
          </cell>
          <cell r="AE1247">
            <v>0</v>
          </cell>
          <cell r="AF1247">
            <v>0</v>
          </cell>
        </row>
        <row r="1248">
          <cell r="A1248" t="str">
            <v>PID_00154540</v>
          </cell>
          <cell r="B1248" t="str">
            <v>INV-OPR-ESTOC</v>
          </cell>
          <cell r="C1248" t="str">
            <v>Paper</v>
          </cell>
          <cell r="D1248" t="str">
            <v>HERRAMIENTAS TIC PARA EL DESARROLLO DE RRHH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</row>
        <row r="1249">
          <cell r="A1249" t="str">
            <v>PID_00154543</v>
          </cell>
          <cell r="B1249" t="str">
            <v>INV-OPR-ESTOC</v>
          </cell>
          <cell r="C1249" t="str">
            <v>Paper</v>
          </cell>
          <cell r="D1249" t="str">
            <v>MERCAT I CONTRACTACIÓ I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4</v>
          </cell>
          <cell r="J1249">
            <v>0</v>
          </cell>
          <cell r="K1249">
            <v>0</v>
          </cell>
          <cell r="L1249">
            <v>0</v>
          </cell>
          <cell r="M1249">
            <v>4</v>
          </cell>
          <cell r="N1249">
            <v>23.88</v>
          </cell>
          <cell r="O1249">
            <v>5.9692999999999996</v>
          </cell>
          <cell r="P1249">
            <v>4</v>
          </cell>
          <cell r="Q1249">
            <v>23.88</v>
          </cell>
          <cell r="R1249">
            <v>5.9692999999999996</v>
          </cell>
          <cell r="S1249">
            <v>0</v>
          </cell>
          <cell r="T1249">
            <v>4</v>
          </cell>
          <cell r="U1249">
            <v>0</v>
          </cell>
          <cell r="V1249">
            <v>0</v>
          </cell>
          <cell r="W1249">
            <v>4</v>
          </cell>
          <cell r="X1249">
            <v>1</v>
          </cell>
          <cell r="Y1249">
            <v>23.88</v>
          </cell>
          <cell r="Z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</row>
        <row r="1250">
          <cell r="A1250" t="str">
            <v>PID_00154546</v>
          </cell>
          <cell r="B1250" t="str">
            <v>INV-OPR-ESTOC</v>
          </cell>
          <cell r="C1250" t="str">
            <v>Paper</v>
          </cell>
          <cell r="D1250" t="str">
            <v>MERCADO Y CONTRATACIÓN I</v>
          </cell>
          <cell r="E1250">
            <v>2</v>
          </cell>
          <cell r="F1250">
            <v>6.0785</v>
          </cell>
          <cell r="G1250">
            <v>12.16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2</v>
          </cell>
          <cell r="Q1250">
            <v>12.16</v>
          </cell>
          <cell r="R1250">
            <v>6.0785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2</v>
          </cell>
          <cell r="AA1250">
            <v>12.16</v>
          </cell>
          <cell r="AB1250">
            <v>2</v>
          </cell>
          <cell r="AC1250">
            <v>12.16</v>
          </cell>
          <cell r="AD1250">
            <v>0</v>
          </cell>
          <cell r="AE1250">
            <v>0</v>
          </cell>
          <cell r="AF1250">
            <v>0</v>
          </cell>
        </row>
        <row r="1251">
          <cell r="A1251" t="str">
            <v>PID_00154549</v>
          </cell>
          <cell r="B1251" t="str">
            <v>INV-OPR-ESTOC</v>
          </cell>
          <cell r="C1251" t="str">
            <v>Paper</v>
          </cell>
          <cell r="D1251" t="str">
            <v>MERCAT I CONTRACTACIÓ II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4</v>
          </cell>
          <cell r="J1251">
            <v>0</v>
          </cell>
          <cell r="K1251">
            <v>0</v>
          </cell>
          <cell r="L1251">
            <v>0</v>
          </cell>
          <cell r="M1251">
            <v>4</v>
          </cell>
          <cell r="N1251">
            <v>35.25</v>
          </cell>
          <cell r="O1251">
            <v>8.8122000000000007</v>
          </cell>
          <cell r="P1251">
            <v>4</v>
          </cell>
          <cell r="Q1251">
            <v>35.25</v>
          </cell>
          <cell r="R1251">
            <v>8.8122000000000007</v>
          </cell>
          <cell r="S1251">
            <v>0</v>
          </cell>
          <cell r="T1251">
            <v>4</v>
          </cell>
          <cell r="U1251">
            <v>0</v>
          </cell>
          <cell r="V1251">
            <v>0</v>
          </cell>
          <cell r="W1251">
            <v>4</v>
          </cell>
          <cell r="X1251">
            <v>1</v>
          </cell>
          <cell r="Y1251">
            <v>35.25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</row>
        <row r="1252">
          <cell r="A1252" t="str">
            <v>PID_00154552</v>
          </cell>
          <cell r="B1252" t="str">
            <v>INV-OPR-ESTOC</v>
          </cell>
          <cell r="C1252" t="str">
            <v>Paper</v>
          </cell>
          <cell r="D1252" t="str">
            <v>MERCADO Y CONTRATACIÓN II</v>
          </cell>
          <cell r="E1252">
            <v>0</v>
          </cell>
          <cell r="F1252">
            <v>0</v>
          </cell>
          <cell r="G1252">
            <v>0</v>
          </cell>
          <cell r="H1252">
            <v>44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44</v>
          </cell>
          <cell r="N1252">
            <v>397.36</v>
          </cell>
          <cell r="O1252">
            <v>9.0309000000000008</v>
          </cell>
          <cell r="P1252">
            <v>44</v>
          </cell>
          <cell r="Q1252">
            <v>397.36</v>
          </cell>
          <cell r="R1252">
            <v>9.0309000000000008</v>
          </cell>
          <cell r="S1252">
            <v>0</v>
          </cell>
          <cell r="T1252">
            <v>41</v>
          </cell>
          <cell r="U1252">
            <v>0</v>
          </cell>
          <cell r="V1252">
            <v>0</v>
          </cell>
          <cell r="W1252">
            <v>41</v>
          </cell>
          <cell r="X1252">
            <v>0.9318181818181821</v>
          </cell>
          <cell r="Y1252">
            <v>370.27</v>
          </cell>
          <cell r="Z1252">
            <v>3</v>
          </cell>
          <cell r="AA1252">
            <v>27.09</v>
          </cell>
          <cell r="AB1252">
            <v>3</v>
          </cell>
          <cell r="AC1252">
            <v>27.09</v>
          </cell>
          <cell r="AD1252">
            <v>0</v>
          </cell>
          <cell r="AE1252">
            <v>0</v>
          </cell>
          <cell r="AF1252">
            <v>0</v>
          </cell>
        </row>
        <row r="1253">
          <cell r="A1253" t="str">
            <v>PID_00154571</v>
          </cell>
          <cell r="B1253" t="str">
            <v>INV-OPR-ESTOC</v>
          </cell>
          <cell r="C1253" t="str">
            <v>Llibre</v>
          </cell>
          <cell r="D1253" t="str">
            <v>LOS CAMINOS DE LA NEGOCIACIÓN</v>
          </cell>
          <cell r="E1253">
            <v>20</v>
          </cell>
          <cell r="F1253">
            <v>8.1</v>
          </cell>
          <cell r="G1253">
            <v>162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20</v>
          </cell>
          <cell r="Q1253">
            <v>162</v>
          </cell>
          <cell r="R1253">
            <v>8.1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20</v>
          </cell>
          <cell r="AA1253">
            <v>162</v>
          </cell>
          <cell r="AB1253">
            <v>20</v>
          </cell>
          <cell r="AC1253">
            <v>162</v>
          </cell>
          <cell r="AD1253">
            <v>0</v>
          </cell>
          <cell r="AE1253">
            <v>0</v>
          </cell>
          <cell r="AF1253">
            <v>0</v>
          </cell>
        </row>
        <row r="1254">
          <cell r="A1254" t="str">
            <v>PID_00154586</v>
          </cell>
          <cell r="B1254" t="str">
            <v>INV-OPR-ESTOC</v>
          </cell>
          <cell r="C1254" t="str">
            <v>Paper</v>
          </cell>
          <cell r="D1254" t="str">
            <v>LITERATURA CATALANA DEL SEGLE XX</v>
          </cell>
          <cell r="E1254">
            <v>40</v>
          </cell>
          <cell r="F1254">
            <v>7.6821999999999999</v>
          </cell>
          <cell r="G1254">
            <v>307.29000000000002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40</v>
          </cell>
          <cell r="Q1254">
            <v>307.29000000000002</v>
          </cell>
          <cell r="R1254">
            <v>7.6821999999999999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40</v>
          </cell>
          <cell r="AA1254">
            <v>307.29000000000002</v>
          </cell>
          <cell r="AB1254">
            <v>40</v>
          </cell>
          <cell r="AC1254">
            <v>307.29000000000002</v>
          </cell>
          <cell r="AD1254">
            <v>0</v>
          </cell>
          <cell r="AE1254">
            <v>0</v>
          </cell>
          <cell r="AF1254">
            <v>0</v>
          </cell>
        </row>
        <row r="1255">
          <cell r="A1255" t="str">
            <v>PID_00154630</v>
          </cell>
          <cell r="B1255" t="str">
            <v>INV-OPR-ESTOC</v>
          </cell>
          <cell r="C1255" t="str">
            <v>Llibre</v>
          </cell>
          <cell r="D1255" t="str">
            <v>GUÍA DE TRATAMIENTOS PSICOLÓGICOS EFICACES I</v>
          </cell>
          <cell r="E1255">
            <v>50</v>
          </cell>
          <cell r="F1255">
            <v>26.16</v>
          </cell>
          <cell r="G1255">
            <v>1308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50</v>
          </cell>
          <cell r="Q1255">
            <v>1308</v>
          </cell>
          <cell r="R1255">
            <v>26.16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50</v>
          </cell>
          <cell r="AA1255">
            <v>1308</v>
          </cell>
          <cell r="AB1255">
            <v>50</v>
          </cell>
          <cell r="AC1255">
            <v>1308</v>
          </cell>
          <cell r="AD1255">
            <v>0</v>
          </cell>
          <cell r="AE1255">
            <v>0</v>
          </cell>
          <cell r="AF1255">
            <v>0</v>
          </cell>
        </row>
        <row r="1256">
          <cell r="A1256" t="str">
            <v>PID_00154776</v>
          </cell>
          <cell r="B1256" t="str">
            <v>INV-OPR-ESTOC</v>
          </cell>
          <cell r="C1256" t="str">
            <v>Paper</v>
          </cell>
          <cell r="D1256" t="str">
            <v xml:space="preserve">TÈCNIQUES DE DOCUMENTACIÓ PER A LA INVESTIGACIÓ </v>
          </cell>
          <cell r="E1256">
            <v>142</v>
          </cell>
          <cell r="F1256">
            <v>6.6616</v>
          </cell>
          <cell r="G1256">
            <v>945.95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1</v>
          </cell>
          <cell r="M1256">
            <v>0</v>
          </cell>
          <cell r="N1256">
            <v>0</v>
          </cell>
          <cell r="O1256">
            <v>0</v>
          </cell>
          <cell r="P1256">
            <v>143</v>
          </cell>
          <cell r="Q1256">
            <v>945.95</v>
          </cell>
          <cell r="R1256">
            <v>6.6150000000000002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143</v>
          </cell>
          <cell r="AA1256">
            <v>945.95</v>
          </cell>
          <cell r="AB1256">
            <v>143</v>
          </cell>
          <cell r="AC1256">
            <v>945.95</v>
          </cell>
          <cell r="AD1256">
            <v>0</v>
          </cell>
          <cell r="AE1256">
            <v>0</v>
          </cell>
          <cell r="AF1256">
            <v>0</v>
          </cell>
        </row>
        <row r="1257">
          <cell r="A1257" t="str">
            <v>PID_00154780</v>
          </cell>
          <cell r="B1257" t="str">
            <v>INV-OPR-ESTOC</v>
          </cell>
          <cell r="C1257" t="str">
            <v>Paper</v>
          </cell>
          <cell r="D1257" t="str">
            <v xml:space="preserve">TÉCNICAS DE DOCUMENTACIÓN PARA LA INVESTIGACIÓN </v>
          </cell>
          <cell r="E1257">
            <v>1</v>
          </cell>
          <cell r="F1257">
            <v>6.9168000000000003</v>
          </cell>
          <cell r="G1257">
            <v>6.92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1</v>
          </cell>
          <cell r="Q1257">
            <v>6.92</v>
          </cell>
          <cell r="R1257">
            <v>6.9168000000000003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1</v>
          </cell>
          <cell r="AA1257">
            <v>6.92</v>
          </cell>
          <cell r="AB1257">
            <v>1</v>
          </cell>
          <cell r="AC1257">
            <v>6.92</v>
          </cell>
          <cell r="AD1257">
            <v>0</v>
          </cell>
          <cell r="AE1257">
            <v>0</v>
          </cell>
          <cell r="AF1257">
            <v>0</v>
          </cell>
        </row>
        <row r="1258">
          <cell r="A1258" t="str">
            <v>PID_00154792</v>
          </cell>
          <cell r="B1258" t="str">
            <v>INV-OPR-ESTOC</v>
          </cell>
          <cell r="C1258" t="str">
            <v>Cd-Rom</v>
          </cell>
          <cell r="D1258" t="str">
            <v>MÁQUINA VIRTUAL VMWARE - UBUNTU SERVER 8.04</v>
          </cell>
          <cell r="E1258">
            <v>5</v>
          </cell>
          <cell r="F1258">
            <v>2.5</v>
          </cell>
          <cell r="G1258">
            <v>12.5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5</v>
          </cell>
          <cell r="Q1258">
            <v>12.5</v>
          </cell>
          <cell r="R1258">
            <v>2.5</v>
          </cell>
          <cell r="S1258">
            <v>0</v>
          </cell>
          <cell r="T1258">
            <v>1</v>
          </cell>
          <cell r="U1258">
            <v>0</v>
          </cell>
          <cell r="V1258">
            <v>0</v>
          </cell>
          <cell r="W1258">
            <v>1</v>
          </cell>
          <cell r="X1258">
            <v>0.2</v>
          </cell>
          <cell r="Y1258">
            <v>2.5</v>
          </cell>
          <cell r="Z1258">
            <v>4</v>
          </cell>
          <cell r="AA1258">
            <v>10</v>
          </cell>
          <cell r="AB1258">
            <v>4</v>
          </cell>
          <cell r="AC1258">
            <v>10</v>
          </cell>
          <cell r="AD1258">
            <v>0</v>
          </cell>
          <cell r="AE1258">
            <v>0</v>
          </cell>
          <cell r="AF1258">
            <v>0</v>
          </cell>
        </row>
        <row r="1259">
          <cell r="A1259" t="str">
            <v>PID_00154800</v>
          </cell>
          <cell r="B1259" t="str">
            <v>INV-OPR-ESTOC</v>
          </cell>
          <cell r="C1259" t="str">
            <v>Cd-Rom</v>
          </cell>
          <cell r="D1259" t="str">
            <v>ATLAS.TI</v>
          </cell>
          <cell r="E1259">
            <v>16</v>
          </cell>
          <cell r="F1259">
            <v>2.5</v>
          </cell>
          <cell r="G1259">
            <v>40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16</v>
          </cell>
          <cell r="Q1259">
            <v>40</v>
          </cell>
          <cell r="R1259">
            <v>2.5</v>
          </cell>
          <cell r="S1259">
            <v>0</v>
          </cell>
          <cell r="T1259">
            <v>1</v>
          </cell>
          <cell r="U1259">
            <v>1</v>
          </cell>
          <cell r="V1259">
            <v>0</v>
          </cell>
          <cell r="W1259">
            <v>2</v>
          </cell>
          <cell r="X1259">
            <v>0.125</v>
          </cell>
          <cell r="Y1259">
            <v>5</v>
          </cell>
          <cell r="Z1259">
            <v>14</v>
          </cell>
          <cell r="AA1259">
            <v>35</v>
          </cell>
          <cell r="AB1259">
            <v>14</v>
          </cell>
          <cell r="AC1259">
            <v>35</v>
          </cell>
          <cell r="AD1259">
            <v>0</v>
          </cell>
          <cell r="AE1259">
            <v>0</v>
          </cell>
          <cell r="AF1259">
            <v>0</v>
          </cell>
        </row>
        <row r="1260">
          <cell r="A1260" t="str">
            <v>PID_00154802</v>
          </cell>
          <cell r="B1260" t="str">
            <v>INV-OPR-ESTOC</v>
          </cell>
          <cell r="C1260" t="str">
            <v>Dvd</v>
          </cell>
          <cell r="D1260" t="str">
            <v>MÁQUINA VIRTUAL</v>
          </cell>
          <cell r="E1260">
            <v>4</v>
          </cell>
          <cell r="F1260">
            <v>2.9453</v>
          </cell>
          <cell r="G1260">
            <v>11.78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4</v>
          </cell>
          <cell r="Q1260">
            <v>11.78</v>
          </cell>
          <cell r="R1260">
            <v>2.9453</v>
          </cell>
          <cell r="S1260">
            <v>0</v>
          </cell>
          <cell r="T1260">
            <v>1</v>
          </cell>
          <cell r="U1260">
            <v>1</v>
          </cell>
          <cell r="V1260">
            <v>0</v>
          </cell>
          <cell r="W1260">
            <v>2</v>
          </cell>
          <cell r="X1260">
            <v>0.5</v>
          </cell>
          <cell r="Y1260">
            <v>5.89</v>
          </cell>
          <cell r="Z1260">
            <v>2</v>
          </cell>
          <cell r="AA1260">
            <v>5.89</v>
          </cell>
          <cell r="AB1260">
            <v>2</v>
          </cell>
          <cell r="AC1260">
            <v>5.89</v>
          </cell>
          <cell r="AD1260">
            <v>0</v>
          </cell>
          <cell r="AE1260">
            <v>0</v>
          </cell>
          <cell r="AF1260">
            <v>0</v>
          </cell>
        </row>
        <row r="1261">
          <cell r="A1261" t="str">
            <v>PID_00154810</v>
          </cell>
          <cell r="B1261" t="str">
            <v>INV-OPR-ESTOC</v>
          </cell>
          <cell r="C1261" t="str">
            <v>PAPER</v>
          </cell>
          <cell r="D1261" t="str">
            <v>SEMINARIO B3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</row>
        <row r="1262">
          <cell r="A1262" t="str">
            <v>PID_00154811</v>
          </cell>
          <cell r="B1262" t="str">
            <v>INV-OPR-ESTOC</v>
          </cell>
          <cell r="C1262" t="str">
            <v>Llibre</v>
          </cell>
          <cell r="D1262" t="str">
            <v>COMO APRENDER Y ENSEÑAR COMPETENCIAS</v>
          </cell>
          <cell r="E1262">
            <v>4</v>
          </cell>
          <cell r="F1262">
            <v>16.7</v>
          </cell>
          <cell r="G1262">
            <v>66.8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4</v>
          </cell>
          <cell r="Q1262">
            <v>66.8</v>
          </cell>
          <cell r="R1262">
            <v>16.7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4</v>
          </cell>
          <cell r="AA1262">
            <v>66.8</v>
          </cell>
          <cell r="AB1262">
            <v>4</v>
          </cell>
          <cell r="AC1262">
            <v>66.8</v>
          </cell>
          <cell r="AD1262">
            <v>0</v>
          </cell>
          <cell r="AE1262">
            <v>0</v>
          </cell>
          <cell r="AF1262">
            <v>0</v>
          </cell>
        </row>
        <row r="1263">
          <cell r="A1263" t="str">
            <v>PID_00154839</v>
          </cell>
          <cell r="B1263" t="str">
            <v>INV-OPR-ESTOC</v>
          </cell>
          <cell r="C1263" t="str">
            <v>Paper</v>
          </cell>
          <cell r="D1263" t="str">
            <v>GESTIÓ DE CONTINGUTS</v>
          </cell>
          <cell r="E1263">
            <v>4</v>
          </cell>
          <cell r="F1263">
            <v>3.2719999999999998</v>
          </cell>
          <cell r="G1263">
            <v>13.09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4</v>
          </cell>
          <cell r="Q1263">
            <v>13.09</v>
          </cell>
          <cell r="R1263">
            <v>3.2719999999999998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4</v>
          </cell>
          <cell r="AA1263">
            <v>13.09</v>
          </cell>
          <cell r="AB1263">
            <v>4</v>
          </cell>
          <cell r="AC1263">
            <v>13.09</v>
          </cell>
          <cell r="AD1263">
            <v>0</v>
          </cell>
          <cell r="AE1263">
            <v>0</v>
          </cell>
          <cell r="AF1263">
            <v>0</v>
          </cell>
        </row>
        <row r="1264">
          <cell r="A1264" t="str">
            <v>PID_00154840</v>
          </cell>
          <cell r="B1264" t="str">
            <v>INV-OPR-ESTOC</v>
          </cell>
          <cell r="C1264" t="str">
            <v>Paper</v>
          </cell>
          <cell r="D1264" t="str">
            <v>GESTIÓN DE CONTENIDOS</v>
          </cell>
          <cell r="E1264">
            <v>3</v>
          </cell>
          <cell r="F1264">
            <v>3.2719999999999998</v>
          </cell>
          <cell r="G1264">
            <v>9.82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1</v>
          </cell>
          <cell r="M1264">
            <v>0</v>
          </cell>
          <cell r="N1264">
            <v>0</v>
          </cell>
          <cell r="O1264">
            <v>0</v>
          </cell>
          <cell r="P1264">
            <v>4</v>
          </cell>
          <cell r="Q1264">
            <v>9.82</v>
          </cell>
          <cell r="R1264">
            <v>2.4540000000000002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4</v>
          </cell>
          <cell r="AA1264">
            <v>9.82</v>
          </cell>
          <cell r="AB1264">
            <v>4</v>
          </cell>
          <cell r="AC1264">
            <v>9.82</v>
          </cell>
          <cell r="AD1264">
            <v>0</v>
          </cell>
          <cell r="AE1264">
            <v>0</v>
          </cell>
          <cell r="AF1264">
            <v>0</v>
          </cell>
        </row>
        <row r="1265">
          <cell r="A1265" t="str">
            <v>PID_00154841</v>
          </cell>
          <cell r="B1265" t="str">
            <v>INV-OPR-ESTOC</v>
          </cell>
          <cell r="C1265" t="str">
            <v>Cd-Rom</v>
          </cell>
          <cell r="D1265" t="str">
            <v>GESTIÓN DE CONTENIDOS</v>
          </cell>
          <cell r="E1265">
            <v>41</v>
          </cell>
          <cell r="F1265">
            <v>2.8050000000000002</v>
          </cell>
          <cell r="G1265">
            <v>115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1</v>
          </cell>
          <cell r="M1265">
            <v>0</v>
          </cell>
          <cell r="N1265">
            <v>0</v>
          </cell>
          <cell r="O1265">
            <v>0</v>
          </cell>
          <cell r="P1265">
            <v>42</v>
          </cell>
          <cell r="Q1265">
            <v>115</v>
          </cell>
          <cell r="R1265">
            <v>2.7382</v>
          </cell>
          <cell r="S1265">
            <v>0</v>
          </cell>
          <cell r="T1265">
            <v>1</v>
          </cell>
          <cell r="U1265">
            <v>2</v>
          </cell>
          <cell r="V1265">
            <v>0</v>
          </cell>
          <cell r="W1265">
            <v>3</v>
          </cell>
          <cell r="X1265">
            <v>7.1428571428571397E-2</v>
          </cell>
          <cell r="Y1265">
            <v>8.2100000000000009</v>
          </cell>
          <cell r="Z1265">
            <v>39</v>
          </cell>
          <cell r="AA1265">
            <v>106.79</v>
          </cell>
          <cell r="AB1265">
            <v>39</v>
          </cell>
          <cell r="AC1265">
            <v>106.79</v>
          </cell>
          <cell r="AD1265">
            <v>0</v>
          </cell>
          <cell r="AE1265">
            <v>0</v>
          </cell>
          <cell r="AF1265">
            <v>0</v>
          </cell>
        </row>
        <row r="1266">
          <cell r="A1266" t="str">
            <v>PID_00154842</v>
          </cell>
          <cell r="B1266" t="str">
            <v>INV-OPR-ESTOC</v>
          </cell>
          <cell r="C1266" t="str">
            <v>Llibre</v>
          </cell>
          <cell r="D1266" t="str">
            <v>RETÒRICA EXPRESS</v>
          </cell>
          <cell r="E1266">
            <v>2</v>
          </cell>
          <cell r="F1266">
            <v>16.350000000000001</v>
          </cell>
          <cell r="G1266">
            <v>32.700000000000003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2</v>
          </cell>
          <cell r="Q1266">
            <v>32.700000000000003</v>
          </cell>
          <cell r="R1266">
            <v>16.350000000000001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2</v>
          </cell>
          <cell r="AA1266">
            <v>32.700000000000003</v>
          </cell>
          <cell r="AB1266">
            <v>2</v>
          </cell>
          <cell r="AC1266">
            <v>32.700000000000003</v>
          </cell>
          <cell r="AD1266">
            <v>0</v>
          </cell>
          <cell r="AE1266">
            <v>0</v>
          </cell>
          <cell r="AF1266">
            <v>0</v>
          </cell>
        </row>
        <row r="1267">
          <cell r="A1267" t="str">
            <v>PID_00154843</v>
          </cell>
          <cell r="B1267" t="str">
            <v>INV-OPR-ESTOC</v>
          </cell>
          <cell r="C1267" t="str">
            <v>Llibre</v>
          </cell>
          <cell r="D1267" t="str">
            <v>RETÓRICA EXPRESS</v>
          </cell>
          <cell r="E1267">
            <v>19</v>
          </cell>
          <cell r="F1267">
            <v>16.350000000000001</v>
          </cell>
          <cell r="G1267">
            <v>310.64999999999998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19</v>
          </cell>
          <cell r="Q1267">
            <v>310.64999999999998</v>
          </cell>
          <cell r="R1267">
            <v>16.350000000000001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19</v>
          </cell>
          <cell r="AA1267">
            <v>310.64999999999998</v>
          </cell>
          <cell r="AB1267">
            <v>19</v>
          </cell>
          <cell r="AC1267">
            <v>310.64999999999998</v>
          </cell>
          <cell r="AD1267">
            <v>0</v>
          </cell>
          <cell r="AE1267">
            <v>0</v>
          </cell>
          <cell r="AF1267">
            <v>0</v>
          </cell>
        </row>
        <row r="1268">
          <cell r="A1268" t="str">
            <v>PID_00154844</v>
          </cell>
          <cell r="B1268" t="str">
            <v>INV-OPR-ESTOC</v>
          </cell>
          <cell r="C1268" t="str">
            <v>Llibre</v>
          </cell>
          <cell r="D1268" t="str">
            <v>ESCRITURA SEXY</v>
          </cell>
          <cell r="E1268">
            <v>18</v>
          </cell>
          <cell r="F1268">
            <v>18.27</v>
          </cell>
          <cell r="G1268">
            <v>328.86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18</v>
          </cell>
          <cell r="Q1268">
            <v>328.86</v>
          </cell>
          <cell r="R1268">
            <v>18.27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18</v>
          </cell>
          <cell r="AA1268">
            <v>328.86</v>
          </cell>
          <cell r="AB1268">
            <v>18</v>
          </cell>
          <cell r="AC1268">
            <v>328.86</v>
          </cell>
          <cell r="AD1268">
            <v>0</v>
          </cell>
          <cell r="AE1268">
            <v>0</v>
          </cell>
          <cell r="AF1268">
            <v>0</v>
          </cell>
        </row>
        <row r="1269">
          <cell r="A1269" t="str">
            <v>PID_00154845</v>
          </cell>
          <cell r="B1269" t="str">
            <v>INV-OPR-ESTOC</v>
          </cell>
          <cell r="C1269" t="str">
            <v>Llibre</v>
          </cell>
          <cell r="D1269" t="str">
            <v>APROVECHA EL TIEMPO Y JUEGA</v>
          </cell>
          <cell r="E1269">
            <v>4</v>
          </cell>
          <cell r="F1269">
            <v>23.584599999999998</v>
          </cell>
          <cell r="G1269">
            <v>94.34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1</v>
          </cell>
          <cell r="M1269">
            <v>0</v>
          </cell>
          <cell r="N1269">
            <v>0</v>
          </cell>
          <cell r="O1269">
            <v>0</v>
          </cell>
          <cell r="P1269">
            <v>5</v>
          </cell>
          <cell r="Q1269">
            <v>94.34</v>
          </cell>
          <cell r="R1269">
            <v>18.867699999999999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5</v>
          </cell>
          <cell r="AA1269">
            <v>94.34</v>
          </cell>
          <cell r="AB1269">
            <v>5</v>
          </cell>
          <cell r="AC1269">
            <v>94.34</v>
          </cell>
          <cell r="AD1269">
            <v>0</v>
          </cell>
          <cell r="AE1269">
            <v>0</v>
          </cell>
          <cell r="AF1269">
            <v>0</v>
          </cell>
        </row>
        <row r="1270">
          <cell r="A1270" t="str">
            <v>PID_00154938</v>
          </cell>
          <cell r="B1270" t="str">
            <v>INV-OPR-ESTOC</v>
          </cell>
          <cell r="C1270" t="str">
            <v>Paper</v>
          </cell>
          <cell r="D1270" t="str">
            <v xml:space="preserve">MÈTODES I TÈCNIQUES D'INVESTIGACIÓ SOCIOEDUCATIVA </v>
          </cell>
          <cell r="E1270">
            <v>2</v>
          </cell>
          <cell r="F1270">
            <v>6.3335999999999997</v>
          </cell>
          <cell r="G1270">
            <v>12.67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2</v>
          </cell>
          <cell r="Q1270">
            <v>12.67</v>
          </cell>
          <cell r="R1270">
            <v>6.3335999999999997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2</v>
          </cell>
          <cell r="AA1270">
            <v>12.67</v>
          </cell>
          <cell r="AB1270">
            <v>2</v>
          </cell>
          <cell r="AC1270">
            <v>12.67</v>
          </cell>
          <cell r="AD1270">
            <v>0</v>
          </cell>
          <cell r="AE1270">
            <v>0</v>
          </cell>
          <cell r="AF1270">
            <v>0</v>
          </cell>
        </row>
        <row r="1271">
          <cell r="A1271" t="str">
            <v>PID_00154971</v>
          </cell>
          <cell r="B1271" t="str">
            <v>INV-OPR-ESTOC</v>
          </cell>
          <cell r="C1271" t="str">
            <v>Paper</v>
          </cell>
          <cell r="D1271" t="str">
            <v>PSICOLINGÜÍSTICA, ADQUISICIÓ, APRENENTATGE I NEUROLINGÜÍSTICA</v>
          </cell>
          <cell r="E1271">
            <v>3</v>
          </cell>
          <cell r="F1271">
            <v>1.4289000000000001</v>
          </cell>
          <cell r="G1271">
            <v>4.29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3</v>
          </cell>
          <cell r="Q1271">
            <v>4.29</v>
          </cell>
          <cell r="R1271">
            <v>1.4289000000000001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3</v>
          </cell>
          <cell r="AA1271">
            <v>4.29</v>
          </cell>
          <cell r="AB1271">
            <v>3</v>
          </cell>
          <cell r="AC1271">
            <v>4.29</v>
          </cell>
          <cell r="AD1271">
            <v>0</v>
          </cell>
          <cell r="AE1271">
            <v>0</v>
          </cell>
          <cell r="AF1271">
            <v>0</v>
          </cell>
        </row>
        <row r="1272">
          <cell r="A1272" t="str">
            <v>PID_00154999</v>
          </cell>
          <cell r="B1272" t="str">
            <v>INV-OPR-ESTOC</v>
          </cell>
          <cell r="C1272" t="str">
            <v>Llibre</v>
          </cell>
          <cell r="D1272" t="str">
            <v>REGLES ANGLOAMERICANES DE CATALOGACIÓ</v>
          </cell>
          <cell r="E1272">
            <v>0</v>
          </cell>
          <cell r="F1272">
            <v>0</v>
          </cell>
          <cell r="G1272">
            <v>0</v>
          </cell>
          <cell r="H1272">
            <v>5</v>
          </cell>
          <cell r="I1272">
            <v>0</v>
          </cell>
          <cell r="J1272">
            <v>0</v>
          </cell>
          <cell r="K1272">
            <v>0</v>
          </cell>
          <cell r="L1272">
            <v>1</v>
          </cell>
          <cell r="M1272">
            <v>5</v>
          </cell>
          <cell r="N1272">
            <v>126.5</v>
          </cell>
          <cell r="O1272">
            <v>25.3</v>
          </cell>
          <cell r="P1272">
            <v>6</v>
          </cell>
          <cell r="Q1272">
            <v>126.5</v>
          </cell>
          <cell r="R1272">
            <v>21.083300000000001</v>
          </cell>
          <cell r="S1272">
            <v>0</v>
          </cell>
          <cell r="T1272">
            <v>1</v>
          </cell>
          <cell r="U1272">
            <v>0</v>
          </cell>
          <cell r="V1272">
            <v>0</v>
          </cell>
          <cell r="W1272">
            <v>1</v>
          </cell>
          <cell r="X1272">
            <v>0.16666666666666696</v>
          </cell>
          <cell r="Y1272">
            <v>21.08</v>
          </cell>
          <cell r="Z1272">
            <v>5</v>
          </cell>
          <cell r="AA1272">
            <v>105.42</v>
          </cell>
          <cell r="AB1272">
            <v>5</v>
          </cell>
          <cell r="AC1272">
            <v>105.42</v>
          </cell>
          <cell r="AD1272">
            <v>0</v>
          </cell>
          <cell r="AE1272">
            <v>0</v>
          </cell>
          <cell r="AF1272">
            <v>0</v>
          </cell>
        </row>
        <row r="1273">
          <cell r="A1273" t="str">
            <v>PID_00155000</v>
          </cell>
          <cell r="B1273" t="str">
            <v>INV-OPR-ESTOC</v>
          </cell>
          <cell r="C1273" t="str">
            <v>Paper</v>
          </cell>
          <cell r="D1273" t="str">
            <v>REGLAS CATALOGACIÓN</v>
          </cell>
          <cell r="E1273">
            <v>26</v>
          </cell>
          <cell r="F1273">
            <v>11.7713</v>
          </cell>
          <cell r="G1273">
            <v>306.05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26</v>
          </cell>
          <cell r="Q1273">
            <v>306.05</v>
          </cell>
          <cell r="R1273">
            <v>11.7713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26</v>
          </cell>
          <cell r="AA1273">
            <v>306.05</v>
          </cell>
          <cell r="AB1273">
            <v>26</v>
          </cell>
          <cell r="AC1273">
            <v>306.05</v>
          </cell>
          <cell r="AD1273">
            <v>0</v>
          </cell>
          <cell r="AE1273">
            <v>0</v>
          </cell>
          <cell r="AF1273">
            <v>0</v>
          </cell>
        </row>
        <row r="1274">
          <cell r="A1274" t="str">
            <v>PID_00155106</v>
          </cell>
          <cell r="B1274" t="str">
            <v>INV-OPR-ESTOC</v>
          </cell>
          <cell r="C1274" t="str">
            <v>Paper</v>
          </cell>
          <cell r="D1274" t="str">
            <v>EDUCACIÓ INTERCULTURAL</v>
          </cell>
          <cell r="E1274">
            <v>3</v>
          </cell>
          <cell r="F1274">
            <v>2.6160000000000001</v>
          </cell>
          <cell r="G1274">
            <v>7.85</v>
          </cell>
          <cell r="H1274">
            <v>0</v>
          </cell>
          <cell r="I1274">
            <v>0</v>
          </cell>
          <cell r="J1274">
            <v>0</v>
          </cell>
          <cell r="K1274">
            <v>88</v>
          </cell>
          <cell r="L1274">
            <v>0</v>
          </cell>
          <cell r="M1274">
            <v>88</v>
          </cell>
          <cell r="N1274">
            <v>233.66</v>
          </cell>
          <cell r="O1274">
            <v>2.6551999999999998</v>
          </cell>
          <cell r="P1274">
            <v>91</v>
          </cell>
          <cell r="Q1274">
            <v>241.51</v>
          </cell>
          <cell r="R1274">
            <v>2.6539000000000001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0</v>
          </cell>
          <cell r="Z1274">
            <v>91</v>
          </cell>
          <cell r="AA1274">
            <v>241.51</v>
          </cell>
          <cell r="AB1274">
            <v>91</v>
          </cell>
          <cell r="AC1274">
            <v>241.51</v>
          </cell>
          <cell r="AD1274">
            <v>0</v>
          </cell>
          <cell r="AE1274">
            <v>0</v>
          </cell>
          <cell r="AF1274">
            <v>0</v>
          </cell>
        </row>
        <row r="1275">
          <cell r="A1275" t="str">
            <v>PID_00155120</v>
          </cell>
          <cell r="B1275" t="str">
            <v>INV-OPR-ESTOC</v>
          </cell>
          <cell r="C1275" t="str">
            <v>Llibre</v>
          </cell>
          <cell r="D1275" t="str">
            <v>INTERPRETACIÓN DEL PATRIMONIO. DISEÑO DE PROGRAMAS DE ÁMBITO MUNICIPAL.</v>
          </cell>
          <cell r="E1275">
            <v>35</v>
          </cell>
          <cell r="F1275">
            <v>17.977399999999999</v>
          </cell>
          <cell r="G1275">
            <v>629.21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35</v>
          </cell>
          <cell r="Q1275">
            <v>629.21</v>
          </cell>
          <cell r="R1275">
            <v>17.977399999999999</v>
          </cell>
          <cell r="S1275">
            <v>0</v>
          </cell>
          <cell r="T1275">
            <v>10</v>
          </cell>
          <cell r="U1275">
            <v>0</v>
          </cell>
          <cell r="V1275">
            <v>0</v>
          </cell>
          <cell r="W1275">
            <v>10</v>
          </cell>
          <cell r="X1275">
            <v>0.28571428571428603</v>
          </cell>
          <cell r="Y1275">
            <v>179.77</v>
          </cell>
          <cell r="Z1275">
            <v>25</v>
          </cell>
          <cell r="AA1275">
            <v>449.44</v>
          </cell>
          <cell r="AB1275">
            <v>25</v>
          </cell>
          <cell r="AC1275">
            <v>449.44</v>
          </cell>
          <cell r="AD1275">
            <v>0</v>
          </cell>
          <cell r="AE1275">
            <v>0</v>
          </cell>
          <cell r="AF1275">
            <v>0</v>
          </cell>
        </row>
        <row r="1276">
          <cell r="A1276" t="str">
            <v>PID_00155214</v>
          </cell>
          <cell r="B1276" t="str">
            <v>INV-OPR-ESTOC</v>
          </cell>
          <cell r="C1276" t="str">
            <v>PAPER</v>
          </cell>
          <cell r="D1276" t="str">
            <v>PENSAMENT I RELIGIÓ A ÀSIA ORIENTAL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0</v>
          </cell>
          <cell r="AE1276">
            <v>0</v>
          </cell>
          <cell r="AF1276">
            <v>0</v>
          </cell>
        </row>
        <row r="1277">
          <cell r="A1277" t="str">
            <v>PID_00155215</v>
          </cell>
          <cell r="B1277" t="str">
            <v>INV-OPR-ESTOC</v>
          </cell>
          <cell r="C1277" t="str">
            <v>PAPER</v>
          </cell>
          <cell r="D1277" t="str">
            <v>PENSAMIENTO Y RELIGIÓN EN ASIA ORIENTAL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0</v>
          </cell>
          <cell r="AE1277">
            <v>0</v>
          </cell>
          <cell r="AF1277">
            <v>0</v>
          </cell>
        </row>
        <row r="1278">
          <cell r="A1278" t="str">
            <v>PID_00155281</v>
          </cell>
          <cell r="B1278" t="str">
            <v>INV-OPR-ESTOC</v>
          </cell>
          <cell r="C1278" t="str">
            <v>LLIBRE</v>
          </cell>
          <cell r="D1278" t="str">
            <v>REFLEXIONES Y ENSEÑANZAS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</row>
        <row r="1279">
          <cell r="A1279" t="str">
            <v>PID_00155282</v>
          </cell>
          <cell r="B1279" t="str">
            <v>INV-OPR-ESTOC</v>
          </cell>
          <cell r="C1279" t="str">
            <v>LLIBRE</v>
          </cell>
          <cell r="D1279" t="str">
            <v>MAESTRO CHUANG TSÉ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0</v>
          </cell>
          <cell r="AE1279">
            <v>0</v>
          </cell>
          <cell r="AF1279">
            <v>0</v>
          </cell>
        </row>
        <row r="1280">
          <cell r="A1280" t="str">
            <v>PID_00155400</v>
          </cell>
          <cell r="B1280" t="str">
            <v>INV-OPR-ESTOC</v>
          </cell>
          <cell r="C1280" t="str">
            <v xml:space="preserve">Llibre </v>
          </cell>
          <cell r="D1280" t="str">
            <v>APPLIED SURVIVAL ANALYSIS: REGRESSION MODELING OF TIME TO EVENT DATA</v>
          </cell>
          <cell r="E1280">
            <v>1</v>
          </cell>
          <cell r="F1280">
            <v>92.79</v>
          </cell>
          <cell r="G1280">
            <v>92.79</v>
          </cell>
          <cell r="H1280">
            <v>0</v>
          </cell>
          <cell r="I1280">
            <v>4</v>
          </cell>
          <cell r="J1280">
            <v>0</v>
          </cell>
          <cell r="K1280">
            <v>0</v>
          </cell>
          <cell r="L1280">
            <v>0</v>
          </cell>
          <cell r="M1280">
            <v>4</v>
          </cell>
          <cell r="N1280">
            <v>371.16</v>
          </cell>
          <cell r="O1280">
            <v>92.79</v>
          </cell>
          <cell r="P1280">
            <v>5</v>
          </cell>
          <cell r="Q1280">
            <v>463.95</v>
          </cell>
          <cell r="R1280">
            <v>92.79</v>
          </cell>
          <cell r="S1280">
            <v>0</v>
          </cell>
          <cell r="T1280">
            <v>2</v>
          </cell>
          <cell r="U1280">
            <v>1</v>
          </cell>
          <cell r="V1280">
            <v>0</v>
          </cell>
          <cell r="W1280">
            <v>3</v>
          </cell>
          <cell r="X1280">
            <v>0.6</v>
          </cell>
          <cell r="Y1280">
            <v>278.37</v>
          </cell>
          <cell r="Z1280">
            <v>2</v>
          </cell>
          <cell r="AA1280">
            <v>185.58</v>
          </cell>
          <cell r="AB1280">
            <v>2</v>
          </cell>
          <cell r="AC1280">
            <v>185.58</v>
          </cell>
          <cell r="AD1280">
            <v>0</v>
          </cell>
          <cell r="AE1280">
            <v>0</v>
          </cell>
          <cell r="AF1280">
            <v>0</v>
          </cell>
        </row>
        <row r="1281">
          <cell r="A1281" t="str">
            <v>PID_00155401</v>
          </cell>
          <cell r="B1281" t="str">
            <v>INV-OPR-ESTOC</v>
          </cell>
          <cell r="C1281" t="str">
            <v xml:space="preserve">Llibre </v>
          </cell>
          <cell r="D1281" t="str">
            <v>AN R AND S-PLUS® COMPANION TO MULTIVARIATE ANALYSIS. SPRINGER TEXTS IN STATISTICS</v>
          </cell>
          <cell r="E1281">
            <v>1</v>
          </cell>
          <cell r="F1281">
            <v>75.77</v>
          </cell>
          <cell r="G1281">
            <v>75.77</v>
          </cell>
          <cell r="H1281">
            <v>0</v>
          </cell>
          <cell r="I1281">
            <v>4</v>
          </cell>
          <cell r="J1281">
            <v>0</v>
          </cell>
          <cell r="K1281">
            <v>0</v>
          </cell>
          <cell r="L1281">
            <v>0</v>
          </cell>
          <cell r="M1281">
            <v>4</v>
          </cell>
          <cell r="N1281">
            <v>303.08</v>
          </cell>
          <cell r="O1281">
            <v>75.77</v>
          </cell>
          <cell r="P1281">
            <v>5</v>
          </cell>
          <cell r="Q1281">
            <v>378.85</v>
          </cell>
          <cell r="R1281">
            <v>75.77</v>
          </cell>
          <cell r="S1281">
            <v>0</v>
          </cell>
          <cell r="T1281">
            <v>2</v>
          </cell>
          <cell r="U1281">
            <v>1</v>
          </cell>
          <cell r="V1281">
            <v>0</v>
          </cell>
          <cell r="W1281">
            <v>3</v>
          </cell>
          <cell r="X1281">
            <v>0.6</v>
          </cell>
          <cell r="Y1281">
            <v>227.31</v>
          </cell>
          <cell r="Z1281">
            <v>2</v>
          </cell>
          <cell r="AA1281">
            <v>151.54</v>
          </cell>
          <cell r="AB1281">
            <v>2</v>
          </cell>
          <cell r="AC1281">
            <v>151.54</v>
          </cell>
          <cell r="AD1281">
            <v>0</v>
          </cell>
          <cell r="AE1281">
            <v>0</v>
          </cell>
          <cell r="AF1281">
            <v>0</v>
          </cell>
        </row>
        <row r="1282">
          <cell r="A1282" t="str">
            <v>PID_00155421</v>
          </cell>
          <cell r="B1282" t="str">
            <v>INV-OPR-ESTOC</v>
          </cell>
          <cell r="C1282" t="str">
            <v>LLIBRE</v>
          </cell>
          <cell r="D1282" t="str">
            <v>OPTIMIZACIÓN EVOLUTIVA. FUNDAMENTOS DEL DESARROLLO ÓPTIMO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</row>
        <row r="1283">
          <cell r="A1283" t="str">
            <v>PID_00155422</v>
          </cell>
          <cell r="B1283" t="str">
            <v>INV-OPR-ESTOC</v>
          </cell>
          <cell r="C1283" t="str">
            <v>LLIBRE</v>
          </cell>
          <cell r="D1283" t="str">
            <v xml:space="preserve">INTERVENCIÓN TEMPRANA: DESARROLLO ÓPTIMO DE 0 A 6 AÑOS. 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</row>
        <row r="1284">
          <cell r="A1284" t="str">
            <v>PID_00155453</v>
          </cell>
          <cell r="B1284" t="str">
            <v>INV-OPR-ESTOC</v>
          </cell>
          <cell r="C1284" t="str">
            <v>Dvd</v>
          </cell>
          <cell r="D1284" t="str">
            <v>DIRECCIÓ DE LA COMUNICACIÓ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</row>
        <row r="1285">
          <cell r="A1285" t="str">
            <v>PID_00155454</v>
          </cell>
          <cell r="B1285" t="str">
            <v>INV-OPR-ESTOC</v>
          </cell>
          <cell r="C1285" t="str">
            <v>Paper</v>
          </cell>
          <cell r="D1285" t="str">
            <v>DIRECCIÓ DE LA COMUNICACIÓ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0</v>
          </cell>
          <cell r="AE1285">
            <v>0</v>
          </cell>
          <cell r="AF1285">
            <v>0</v>
          </cell>
        </row>
        <row r="1286">
          <cell r="A1286" t="str">
            <v>PID_00155458</v>
          </cell>
          <cell r="B1286" t="str">
            <v>INV-OPR-ESTOC</v>
          </cell>
          <cell r="C1286" t="str">
            <v>Paper</v>
          </cell>
          <cell r="D1286" t="str">
            <v>GESTIÓN DE LA SEGURIDAD CIUDADANA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36</v>
          </cell>
          <cell r="K1286">
            <v>0</v>
          </cell>
          <cell r="L1286">
            <v>0</v>
          </cell>
          <cell r="M1286">
            <v>36</v>
          </cell>
          <cell r="N1286">
            <v>92.87</v>
          </cell>
          <cell r="O1286">
            <v>2.5796000000000001</v>
          </cell>
          <cell r="P1286">
            <v>36</v>
          </cell>
          <cell r="Q1286">
            <v>92.87</v>
          </cell>
          <cell r="R1286">
            <v>2.5796000000000001</v>
          </cell>
          <cell r="S1286">
            <v>0</v>
          </cell>
          <cell r="T1286">
            <v>0</v>
          </cell>
          <cell r="U1286">
            <v>34</v>
          </cell>
          <cell r="V1286">
            <v>0</v>
          </cell>
          <cell r="W1286">
            <v>34</v>
          </cell>
          <cell r="X1286">
            <v>0.94444444444444398</v>
          </cell>
          <cell r="Y1286">
            <v>87.71</v>
          </cell>
          <cell r="Z1286">
            <v>2</v>
          </cell>
          <cell r="AA1286">
            <v>5.16</v>
          </cell>
          <cell r="AB1286">
            <v>2</v>
          </cell>
          <cell r="AC1286">
            <v>5.16</v>
          </cell>
          <cell r="AD1286">
            <v>0</v>
          </cell>
          <cell r="AE1286">
            <v>0</v>
          </cell>
          <cell r="AF1286">
            <v>0</v>
          </cell>
        </row>
        <row r="1287">
          <cell r="A1287" t="str">
            <v>PID_00155474</v>
          </cell>
          <cell r="B1287" t="str">
            <v>INV-OPR-ESTOC</v>
          </cell>
          <cell r="C1287" t="str">
            <v>Paper</v>
          </cell>
          <cell r="D1287" t="str">
            <v>ANÁLISIS DE POLÍTICAS PÚBLICAS DE SEGURIDAD</v>
          </cell>
          <cell r="E1287">
            <v>0</v>
          </cell>
          <cell r="F1287">
            <v>0</v>
          </cell>
          <cell r="G1287">
            <v>0</v>
          </cell>
          <cell r="H1287">
            <v>4</v>
          </cell>
          <cell r="I1287">
            <v>0</v>
          </cell>
          <cell r="J1287">
            <v>4</v>
          </cell>
          <cell r="K1287">
            <v>0</v>
          </cell>
          <cell r="L1287">
            <v>1</v>
          </cell>
          <cell r="M1287">
            <v>8</v>
          </cell>
          <cell r="N1287">
            <v>44.26</v>
          </cell>
          <cell r="O1287">
            <v>5.5319000000000003</v>
          </cell>
          <cell r="P1287">
            <v>9</v>
          </cell>
          <cell r="Q1287">
            <v>44.26</v>
          </cell>
          <cell r="R1287">
            <v>4.9172000000000002</v>
          </cell>
          <cell r="S1287">
            <v>0</v>
          </cell>
          <cell r="T1287">
            <v>3</v>
          </cell>
          <cell r="U1287">
            <v>2</v>
          </cell>
          <cell r="V1287">
            <v>0</v>
          </cell>
          <cell r="W1287">
            <v>5</v>
          </cell>
          <cell r="X1287">
            <v>0.55555555555555602</v>
          </cell>
          <cell r="Y1287">
            <v>24.59</v>
          </cell>
          <cell r="Z1287">
            <v>4</v>
          </cell>
          <cell r="AA1287">
            <v>19.670000000000002</v>
          </cell>
          <cell r="AB1287">
            <v>5</v>
          </cell>
          <cell r="AC1287">
            <v>24.59</v>
          </cell>
          <cell r="AD1287">
            <v>1</v>
          </cell>
          <cell r="AE1287">
            <v>4.92</v>
          </cell>
          <cell r="AF1287">
            <v>1</v>
          </cell>
        </row>
        <row r="1288">
          <cell r="A1288" t="str">
            <v>PID_00155477</v>
          </cell>
          <cell r="B1288" t="str">
            <v>INV-OPR-ESTOC</v>
          </cell>
          <cell r="C1288" t="str">
            <v>PAPER</v>
          </cell>
          <cell r="D1288" t="str">
            <v>REHABILITACIÓN DE CENTROS HISTÓRICOS Y BARRIOS DEGRADADOS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40</v>
          </cell>
          <cell r="K1288">
            <v>0</v>
          </cell>
          <cell r="L1288">
            <v>0</v>
          </cell>
          <cell r="M1288">
            <v>40</v>
          </cell>
          <cell r="N1288">
            <v>240.23</v>
          </cell>
          <cell r="O1288">
            <v>6.0057</v>
          </cell>
          <cell r="P1288">
            <v>40</v>
          </cell>
          <cell r="Q1288">
            <v>240.23</v>
          </cell>
          <cell r="R1288">
            <v>6.0057</v>
          </cell>
          <cell r="S1288">
            <v>0</v>
          </cell>
          <cell r="T1288">
            <v>0</v>
          </cell>
          <cell r="U1288">
            <v>36</v>
          </cell>
          <cell r="V1288">
            <v>0</v>
          </cell>
          <cell r="W1288">
            <v>36</v>
          </cell>
          <cell r="X1288">
            <v>0.9</v>
          </cell>
          <cell r="Y1288">
            <v>216.21</v>
          </cell>
          <cell r="Z1288">
            <v>4</v>
          </cell>
          <cell r="AA1288">
            <v>24.02</v>
          </cell>
          <cell r="AB1288">
            <v>4</v>
          </cell>
          <cell r="AC1288">
            <v>24.02</v>
          </cell>
          <cell r="AD1288">
            <v>0</v>
          </cell>
          <cell r="AE1288">
            <v>0</v>
          </cell>
          <cell r="AF1288">
            <v>0</v>
          </cell>
        </row>
        <row r="1289">
          <cell r="A1289" t="str">
            <v>PID_00155500</v>
          </cell>
          <cell r="B1289" t="str">
            <v>INV-OPR-ESTOC</v>
          </cell>
          <cell r="C1289" t="str">
            <v>Dvd</v>
          </cell>
          <cell r="D1289" t="str">
            <v>MASTER COLLECTION CS4 (MAC)</v>
          </cell>
          <cell r="E1289">
            <v>8</v>
          </cell>
          <cell r="F1289">
            <v>10.022</v>
          </cell>
          <cell r="G1289">
            <v>80.180000000000007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2</v>
          </cell>
          <cell r="M1289">
            <v>0</v>
          </cell>
          <cell r="N1289">
            <v>0</v>
          </cell>
          <cell r="O1289">
            <v>0</v>
          </cell>
          <cell r="P1289">
            <v>10</v>
          </cell>
          <cell r="Q1289">
            <v>80.180000000000007</v>
          </cell>
          <cell r="R1289">
            <v>8.0175999999999998</v>
          </cell>
          <cell r="S1289">
            <v>0</v>
          </cell>
          <cell r="T1289">
            <v>4</v>
          </cell>
          <cell r="U1289">
            <v>2</v>
          </cell>
          <cell r="V1289">
            <v>1</v>
          </cell>
          <cell r="W1289">
            <v>7</v>
          </cell>
          <cell r="X1289">
            <v>0.7</v>
          </cell>
          <cell r="Y1289">
            <v>56.12</v>
          </cell>
          <cell r="Z1289">
            <v>3</v>
          </cell>
          <cell r="AA1289">
            <v>24.05</v>
          </cell>
          <cell r="AB1289">
            <v>3</v>
          </cell>
          <cell r="AC1289">
            <v>24.05</v>
          </cell>
          <cell r="AD1289">
            <v>0</v>
          </cell>
          <cell r="AE1289">
            <v>0</v>
          </cell>
          <cell r="AF1289">
            <v>0</v>
          </cell>
        </row>
        <row r="1290">
          <cell r="A1290" t="str">
            <v>PID_00155549</v>
          </cell>
          <cell r="B1290" t="str">
            <v>INV-OPR-ESTOC</v>
          </cell>
          <cell r="C1290" t="str">
            <v>Paper</v>
          </cell>
          <cell r="D1290" t="str">
            <v>ESPECIALITZACIÓ EN HIGIENE INDUSTRIAL I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</row>
        <row r="1291">
          <cell r="A1291" t="str">
            <v>PID_00155563</v>
          </cell>
          <cell r="B1291" t="str">
            <v>INV-OPR-ESTOC</v>
          </cell>
          <cell r="C1291" t="str">
            <v>Paper</v>
          </cell>
          <cell r="D1291" t="str">
            <v>ESPECIALIZACIÓN EN HIGIENE INDUSTRIAL I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</row>
        <row r="1292">
          <cell r="A1292" t="str">
            <v>PID_00155583</v>
          </cell>
          <cell r="B1292" t="str">
            <v>INV-OPR-ESTOC</v>
          </cell>
          <cell r="C1292" t="str">
            <v>Paper</v>
          </cell>
          <cell r="D1292" t="str">
            <v xml:space="preserve">ESPECIALITZACIÓ EN HIGIENE INDUSTRIAL II 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</row>
        <row r="1293">
          <cell r="A1293" t="str">
            <v>PID_00155622</v>
          </cell>
          <cell r="B1293" t="str">
            <v>INV-OPR-ESTOC</v>
          </cell>
          <cell r="C1293" t="str">
            <v>PAPER</v>
          </cell>
          <cell r="D1293" t="str">
            <v>HISTÒRIA DE LA LLENGUA CATALANA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0</v>
          </cell>
          <cell r="AE1293">
            <v>0</v>
          </cell>
          <cell r="AF1293">
            <v>0</v>
          </cell>
        </row>
        <row r="1294">
          <cell r="A1294" t="str">
            <v>PID_00155664</v>
          </cell>
          <cell r="B1294" t="str">
            <v>INV-OPR-ESTOC</v>
          </cell>
          <cell r="C1294" t="str">
            <v>PAPER</v>
          </cell>
          <cell r="D1294" t="str">
            <v>LECTURES D'ANTROPOLOGIA DE LA RELIGIÓ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0</v>
          </cell>
          <cell r="AE1294">
            <v>0</v>
          </cell>
          <cell r="AF1294">
            <v>0</v>
          </cell>
        </row>
        <row r="1295">
          <cell r="A1295" t="str">
            <v>PID_00155681</v>
          </cell>
          <cell r="B1295" t="str">
            <v>INV-OPR-ESTOC</v>
          </cell>
          <cell r="C1295" t="str">
            <v>Cd-rom</v>
          </cell>
          <cell r="D1295" t="str">
            <v>3D STUDIO MAX</v>
          </cell>
          <cell r="E1295">
            <v>7</v>
          </cell>
          <cell r="F1295">
            <v>100</v>
          </cell>
          <cell r="G1295">
            <v>700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7</v>
          </cell>
          <cell r="Q1295">
            <v>700</v>
          </cell>
          <cell r="R1295">
            <v>100</v>
          </cell>
          <cell r="S1295">
            <v>0</v>
          </cell>
          <cell r="T1295">
            <v>3</v>
          </cell>
          <cell r="U1295">
            <v>0</v>
          </cell>
          <cell r="V1295">
            <v>0</v>
          </cell>
          <cell r="W1295">
            <v>3</v>
          </cell>
          <cell r="X1295">
            <v>0.42857142857142905</v>
          </cell>
          <cell r="Y1295">
            <v>300</v>
          </cell>
          <cell r="Z1295">
            <v>4</v>
          </cell>
          <cell r="AA1295">
            <v>400</v>
          </cell>
          <cell r="AB1295">
            <v>4</v>
          </cell>
          <cell r="AC1295">
            <v>400</v>
          </cell>
          <cell r="AD1295">
            <v>0</v>
          </cell>
          <cell r="AE1295">
            <v>0</v>
          </cell>
          <cell r="AF1295">
            <v>0</v>
          </cell>
        </row>
        <row r="1296">
          <cell r="A1296" t="str">
            <v>PID_00155714</v>
          </cell>
          <cell r="B1296" t="str">
            <v>INV-OPR-ESTOC</v>
          </cell>
          <cell r="C1296" t="str">
            <v>Llibre</v>
          </cell>
          <cell r="D1296" t="str">
            <v>NOCOMPRAR - DISEÑO AUDIOVISUAL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1</v>
          </cell>
          <cell r="M1296">
            <v>0</v>
          </cell>
          <cell r="N1296">
            <v>0</v>
          </cell>
          <cell r="O1296">
            <v>0</v>
          </cell>
          <cell r="P1296">
            <v>1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1</v>
          </cell>
          <cell r="AA1296">
            <v>0</v>
          </cell>
          <cell r="AB1296">
            <v>1</v>
          </cell>
          <cell r="AC1296">
            <v>0</v>
          </cell>
          <cell r="AD1296">
            <v>0</v>
          </cell>
          <cell r="AE1296">
            <v>0</v>
          </cell>
          <cell r="AF1296">
            <v>0</v>
          </cell>
        </row>
        <row r="1297">
          <cell r="A1297" t="str">
            <v>PID_00155720</v>
          </cell>
          <cell r="B1297" t="str">
            <v>INV-OPR-ESTOC</v>
          </cell>
          <cell r="C1297" t="str">
            <v>PAPER</v>
          </cell>
          <cell r="D1297" t="str">
            <v>MACROECONOMIA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</row>
        <row r="1298">
          <cell r="A1298" t="str">
            <v>PID_00155721</v>
          </cell>
          <cell r="B1298" t="str">
            <v>INV-OPR-ESTOC</v>
          </cell>
          <cell r="C1298" t="str">
            <v>PAPER</v>
          </cell>
          <cell r="D1298" t="str">
            <v>MACROECONOMÍA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0</v>
          </cell>
          <cell r="AE1298">
            <v>0</v>
          </cell>
          <cell r="AF1298">
            <v>0</v>
          </cell>
        </row>
        <row r="1299">
          <cell r="A1299" t="str">
            <v>PID_00155760</v>
          </cell>
          <cell r="B1299" t="str">
            <v>INV-OPR-ESTOC</v>
          </cell>
          <cell r="C1299" t="str">
            <v>Paper</v>
          </cell>
          <cell r="D1299" t="str">
            <v>SALVAJE METROPOLITANO: RECONSTRUCCIÓN DEL CONOCIMIENTO SOCIAL EN EL TRABAJO DE CAMPO</v>
          </cell>
          <cell r="E1299">
            <v>1</v>
          </cell>
          <cell r="F1299">
            <v>10.525499999999999</v>
          </cell>
          <cell r="G1299">
            <v>10.53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1</v>
          </cell>
          <cell r="Q1299">
            <v>10.53</v>
          </cell>
          <cell r="R1299">
            <v>10.525499999999999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1</v>
          </cell>
          <cell r="AA1299">
            <v>10.53</v>
          </cell>
          <cell r="AB1299">
            <v>1</v>
          </cell>
          <cell r="AC1299">
            <v>10.53</v>
          </cell>
          <cell r="AD1299">
            <v>0</v>
          </cell>
          <cell r="AE1299">
            <v>0</v>
          </cell>
          <cell r="AF1299">
            <v>0</v>
          </cell>
        </row>
        <row r="1300">
          <cell r="A1300" t="str">
            <v>PID_00155784</v>
          </cell>
          <cell r="B1300" t="str">
            <v>INV-OPR-ESTOC</v>
          </cell>
          <cell r="C1300" t="str">
            <v>PAPER</v>
          </cell>
          <cell r="D1300" t="str">
            <v>PLANIFICACIÓ I AVALUACIÓ EN EL CAMP DE L'EDUCACIÓ SOCIAL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0</v>
          </cell>
          <cell r="AE1300">
            <v>0</v>
          </cell>
          <cell r="AF1300">
            <v>0</v>
          </cell>
        </row>
        <row r="1301">
          <cell r="A1301" t="str">
            <v>PID_00155799</v>
          </cell>
          <cell r="B1301" t="str">
            <v>INV-OPR-ESTOC</v>
          </cell>
          <cell r="C1301" t="str">
            <v>PAPER</v>
          </cell>
          <cell r="D1301" t="str">
            <v>RÈGIM JURÍDIC DE LA COMUNICACIÓ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0</v>
          </cell>
          <cell r="AE1301">
            <v>0</v>
          </cell>
          <cell r="AF1301">
            <v>0</v>
          </cell>
        </row>
        <row r="1302">
          <cell r="A1302" t="str">
            <v>PID_00155801</v>
          </cell>
          <cell r="B1302" t="str">
            <v>INV-OPR-ESTOC</v>
          </cell>
          <cell r="C1302" t="str">
            <v>PAPER</v>
          </cell>
          <cell r="D1302" t="str">
            <v>RÉGIMEN JURÍDICO DE LA COMUNICACIÓN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0</v>
          </cell>
          <cell r="AE1302">
            <v>0</v>
          </cell>
          <cell r="AF1302">
            <v>0</v>
          </cell>
        </row>
        <row r="1303">
          <cell r="A1303" t="str">
            <v>PID_00155870</v>
          </cell>
          <cell r="B1303" t="str">
            <v>INV-OPR-ESTOC</v>
          </cell>
          <cell r="C1303" t="str">
            <v>PAPER</v>
          </cell>
          <cell r="D1303" t="str">
            <v>TÉCNICAS DE EDICIÓN ELECTRÓNICA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</row>
        <row r="1304">
          <cell r="A1304" t="str">
            <v>PID_00155880</v>
          </cell>
          <cell r="B1304" t="str">
            <v>INV-OPR-ESTOC</v>
          </cell>
          <cell r="C1304" t="str">
            <v>PAPER</v>
          </cell>
          <cell r="D1304" t="str">
            <v>TÈCNIQUES D'EDICIÓ ELECTRÒNICA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0</v>
          </cell>
          <cell r="AE1304">
            <v>0</v>
          </cell>
          <cell r="AF1304">
            <v>0</v>
          </cell>
        </row>
        <row r="1305">
          <cell r="A1305" t="str">
            <v>PID_00155921</v>
          </cell>
          <cell r="B1305" t="str">
            <v>INV-OPR-ESTOC</v>
          </cell>
          <cell r="C1305" t="str">
            <v>Paper</v>
          </cell>
          <cell r="D1305" t="str">
            <v>PENSAMIENTO CREATIVO</v>
          </cell>
          <cell r="E1305">
            <v>2</v>
          </cell>
          <cell r="F1305">
            <v>4.2926000000000002</v>
          </cell>
          <cell r="G1305">
            <v>8.59</v>
          </cell>
          <cell r="H1305">
            <v>0</v>
          </cell>
          <cell r="I1305">
            <v>0</v>
          </cell>
          <cell r="J1305">
            <v>6</v>
          </cell>
          <cell r="K1305">
            <v>0</v>
          </cell>
          <cell r="L1305">
            <v>0</v>
          </cell>
          <cell r="M1305">
            <v>6</v>
          </cell>
          <cell r="N1305">
            <v>25.76</v>
          </cell>
          <cell r="O1305">
            <v>4.2927</v>
          </cell>
          <cell r="P1305">
            <v>8</v>
          </cell>
          <cell r="Q1305">
            <v>34.340000000000003</v>
          </cell>
          <cell r="R1305">
            <v>4.2926000000000002</v>
          </cell>
          <cell r="S1305">
            <v>0</v>
          </cell>
          <cell r="T1305">
            <v>0</v>
          </cell>
          <cell r="U1305">
            <v>6</v>
          </cell>
          <cell r="V1305">
            <v>0</v>
          </cell>
          <cell r="W1305">
            <v>6</v>
          </cell>
          <cell r="X1305">
            <v>0.75</v>
          </cell>
          <cell r="Y1305">
            <v>25.76</v>
          </cell>
          <cell r="Z1305">
            <v>2</v>
          </cell>
          <cell r="AA1305">
            <v>8.59</v>
          </cell>
          <cell r="AB1305">
            <v>2</v>
          </cell>
          <cell r="AC1305">
            <v>8.59</v>
          </cell>
          <cell r="AD1305">
            <v>0</v>
          </cell>
          <cell r="AE1305">
            <v>0</v>
          </cell>
          <cell r="AF1305">
            <v>0</v>
          </cell>
        </row>
        <row r="1306">
          <cell r="A1306" t="str">
            <v>PID_00155923</v>
          </cell>
          <cell r="B1306" t="str">
            <v>INV-OPR-ESTOC</v>
          </cell>
          <cell r="C1306" t="str">
            <v>Llibre</v>
          </cell>
          <cell r="D1306" t="str">
            <v>EL TRABAJO SOCIAL SANITARIO: ATENCIÓN PRIMARIA Y ATENCIÓN ESPECIALIZADA, TEORÍA Y PRÁCTICA</v>
          </cell>
          <cell r="E1306">
            <v>17</v>
          </cell>
          <cell r="F1306">
            <v>27.79</v>
          </cell>
          <cell r="G1306">
            <v>472.43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17</v>
          </cell>
          <cell r="Q1306">
            <v>472.43</v>
          </cell>
          <cell r="R1306">
            <v>27.79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17</v>
          </cell>
          <cell r="AA1306">
            <v>472.43</v>
          </cell>
          <cell r="AB1306">
            <v>17</v>
          </cell>
          <cell r="AC1306">
            <v>472.43</v>
          </cell>
          <cell r="AD1306">
            <v>0</v>
          </cell>
          <cell r="AE1306">
            <v>0</v>
          </cell>
          <cell r="AF1306">
            <v>0</v>
          </cell>
        </row>
        <row r="1307">
          <cell r="A1307" t="str">
            <v>PID_00155940</v>
          </cell>
          <cell r="B1307" t="str">
            <v>INV-OPR-ESTOC</v>
          </cell>
          <cell r="C1307" t="str">
            <v>Llibre</v>
          </cell>
          <cell r="D1307" t="str">
            <v>A LA CAMPANYA D'OBAMA</v>
          </cell>
          <cell r="E1307">
            <v>2</v>
          </cell>
          <cell r="F1307">
            <v>10.54</v>
          </cell>
          <cell r="G1307">
            <v>21.08</v>
          </cell>
          <cell r="H1307">
            <v>0</v>
          </cell>
          <cell r="I1307">
            <v>0</v>
          </cell>
          <cell r="J1307">
            <v>0</v>
          </cell>
          <cell r="K1307">
            <v>50</v>
          </cell>
          <cell r="L1307">
            <v>1</v>
          </cell>
          <cell r="M1307">
            <v>50</v>
          </cell>
          <cell r="N1307">
            <v>645</v>
          </cell>
          <cell r="O1307">
            <v>12.9</v>
          </cell>
          <cell r="P1307">
            <v>53</v>
          </cell>
          <cell r="Q1307">
            <v>666.08</v>
          </cell>
          <cell r="R1307">
            <v>12.567500000000001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53</v>
          </cell>
          <cell r="AA1307">
            <v>666.08</v>
          </cell>
          <cell r="AB1307">
            <v>53</v>
          </cell>
          <cell r="AC1307">
            <v>666.08</v>
          </cell>
          <cell r="AD1307">
            <v>0</v>
          </cell>
          <cell r="AE1307">
            <v>0</v>
          </cell>
          <cell r="AF1307">
            <v>0</v>
          </cell>
        </row>
        <row r="1308">
          <cell r="A1308" t="str">
            <v>PID_00155941</v>
          </cell>
          <cell r="B1308" t="str">
            <v>INV-OPR-ESTOC</v>
          </cell>
          <cell r="C1308" t="str">
            <v>Llibre</v>
          </cell>
          <cell r="D1308" t="str">
            <v>AIXÒ NO ÉS AMÈRICA</v>
          </cell>
          <cell r="E1308">
            <v>2</v>
          </cell>
          <cell r="F1308">
            <v>11.45</v>
          </cell>
          <cell r="G1308">
            <v>22.9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1</v>
          </cell>
          <cell r="M1308">
            <v>0</v>
          </cell>
          <cell r="N1308">
            <v>0</v>
          </cell>
          <cell r="O1308">
            <v>0</v>
          </cell>
          <cell r="P1308">
            <v>3</v>
          </cell>
          <cell r="Q1308">
            <v>22.9</v>
          </cell>
          <cell r="R1308">
            <v>7.6333000000000002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3</v>
          </cell>
          <cell r="AA1308">
            <v>22.9</v>
          </cell>
          <cell r="AB1308">
            <v>3</v>
          </cell>
          <cell r="AC1308">
            <v>22.9</v>
          </cell>
          <cell r="AD1308">
            <v>0</v>
          </cell>
          <cell r="AE1308">
            <v>0</v>
          </cell>
          <cell r="AF1308">
            <v>0</v>
          </cell>
        </row>
        <row r="1309">
          <cell r="A1309" t="str">
            <v>PID_00155942</v>
          </cell>
          <cell r="B1309" t="str">
            <v>INV-OPR-ESTOC</v>
          </cell>
          <cell r="C1309" t="str">
            <v>Llibre</v>
          </cell>
          <cell r="D1309" t="str">
            <v>EN LA CAMPAÑA DE OBAMA</v>
          </cell>
          <cell r="E1309">
            <v>9</v>
          </cell>
          <cell r="F1309">
            <v>10.55</v>
          </cell>
          <cell r="G1309">
            <v>94.95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9</v>
          </cell>
          <cell r="Q1309">
            <v>94.95</v>
          </cell>
          <cell r="R1309">
            <v>10.55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9</v>
          </cell>
          <cell r="AA1309">
            <v>94.95</v>
          </cell>
          <cell r="AB1309">
            <v>9</v>
          </cell>
          <cell r="AC1309">
            <v>94.95</v>
          </cell>
          <cell r="AD1309">
            <v>0</v>
          </cell>
          <cell r="AE1309">
            <v>0</v>
          </cell>
          <cell r="AF1309">
            <v>0</v>
          </cell>
        </row>
        <row r="1310">
          <cell r="A1310" t="str">
            <v>PID_00155943</v>
          </cell>
          <cell r="B1310" t="str">
            <v>INV-OPR-ESTOC</v>
          </cell>
          <cell r="C1310" t="str">
            <v>Llibre</v>
          </cell>
          <cell r="D1310" t="str">
            <v>ESTO NO ÉS AMÉRICA</v>
          </cell>
          <cell r="E1310">
            <v>9</v>
          </cell>
          <cell r="F1310">
            <v>11.45</v>
          </cell>
          <cell r="G1310">
            <v>103.05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9</v>
          </cell>
          <cell r="Q1310">
            <v>103.05</v>
          </cell>
          <cell r="R1310">
            <v>11.45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0</v>
          </cell>
          <cell r="Z1310">
            <v>9</v>
          </cell>
          <cell r="AA1310">
            <v>103.05</v>
          </cell>
          <cell r="AB1310">
            <v>9</v>
          </cell>
          <cell r="AC1310">
            <v>103.05</v>
          </cell>
          <cell r="AD1310">
            <v>0</v>
          </cell>
          <cell r="AE1310">
            <v>0</v>
          </cell>
          <cell r="AF1310">
            <v>0</v>
          </cell>
        </row>
        <row r="1311">
          <cell r="A1311" t="str">
            <v>PID_00155962</v>
          </cell>
          <cell r="B1311" t="str">
            <v>INV-OPR-ESTOC</v>
          </cell>
          <cell r="C1311" t="str">
            <v>Llibre</v>
          </cell>
          <cell r="D1311" t="str">
            <v>TEORÍA CULTURAL Y CULTURA POPULAR</v>
          </cell>
          <cell r="E1311">
            <v>3</v>
          </cell>
          <cell r="F1311">
            <v>20.99</v>
          </cell>
          <cell r="G1311">
            <v>62.97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3</v>
          </cell>
          <cell r="Q1311">
            <v>62.97</v>
          </cell>
          <cell r="R1311">
            <v>20.99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0</v>
          </cell>
          <cell r="Z1311">
            <v>3</v>
          </cell>
          <cell r="AA1311">
            <v>62.97</v>
          </cell>
          <cell r="AB1311">
            <v>3</v>
          </cell>
          <cell r="AC1311">
            <v>62.97</v>
          </cell>
          <cell r="AD1311">
            <v>0</v>
          </cell>
          <cell r="AE1311">
            <v>0</v>
          </cell>
          <cell r="AF1311">
            <v>0</v>
          </cell>
        </row>
        <row r="1312">
          <cell r="A1312" t="str">
            <v>PID_00155979</v>
          </cell>
          <cell r="B1312" t="str">
            <v>INV-OPR-ESTOC</v>
          </cell>
          <cell r="C1312" t="str">
            <v>PAPER</v>
          </cell>
          <cell r="D1312" t="str">
            <v xml:space="preserve">OPTIMITZACIÓ EVOLUTIVA I INTERVENCIÓ PSICOEDUCATIVA EN ELS TRANSTORNS DELS DESENVOLUPAMENT. GUIA D'ESTUDI 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</row>
        <row r="1313">
          <cell r="A1313" t="str">
            <v>PID_00156006</v>
          </cell>
          <cell r="B1313" t="str">
            <v>INV-OPR-ESTOC</v>
          </cell>
          <cell r="C1313" t="str">
            <v>Dvd</v>
          </cell>
          <cell r="D1313" t="str">
            <v>VIDEO</v>
          </cell>
          <cell r="E1313">
            <v>6</v>
          </cell>
          <cell r="F1313">
            <v>1.95</v>
          </cell>
          <cell r="G1313">
            <v>11.7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1</v>
          </cell>
          <cell r="M1313">
            <v>0</v>
          </cell>
          <cell r="N1313">
            <v>0</v>
          </cell>
          <cell r="O1313">
            <v>0</v>
          </cell>
          <cell r="P1313">
            <v>7</v>
          </cell>
          <cell r="Q1313">
            <v>11.7</v>
          </cell>
          <cell r="R1313">
            <v>1.6714</v>
          </cell>
          <cell r="S1313">
            <v>0</v>
          </cell>
          <cell r="T1313">
            <v>1</v>
          </cell>
          <cell r="U1313">
            <v>2</v>
          </cell>
          <cell r="V1313">
            <v>0</v>
          </cell>
          <cell r="W1313">
            <v>3</v>
          </cell>
          <cell r="X1313">
            <v>0.42857142857142905</v>
          </cell>
          <cell r="Y1313">
            <v>5.01</v>
          </cell>
          <cell r="Z1313">
            <v>4</v>
          </cell>
          <cell r="AA1313">
            <v>6.69</v>
          </cell>
          <cell r="AB1313">
            <v>4</v>
          </cell>
          <cell r="AC1313">
            <v>6.69</v>
          </cell>
          <cell r="AD1313">
            <v>0</v>
          </cell>
          <cell r="AE1313">
            <v>0</v>
          </cell>
          <cell r="AF1313">
            <v>0</v>
          </cell>
        </row>
        <row r="1314">
          <cell r="A1314" t="str">
            <v>PID_00156007</v>
          </cell>
          <cell r="B1314" t="str">
            <v>INV-OPR-ESTOC</v>
          </cell>
          <cell r="C1314" t="str">
            <v>Dvd</v>
          </cell>
          <cell r="D1314" t="str">
            <v>VIDEO</v>
          </cell>
          <cell r="E1314">
            <v>6</v>
          </cell>
          <cell r="F1314">
            <v>2.5</v>
          </cell>
          <cell r="G1314">
            <v>15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6</v>
          </cell>
          <cell r="Q1314">
            <v>15</v>
          </cell>
          <cell r="R1314">
            <v>2.5</v>
          </cell>
          <cell r="S1314">
            <v>0</v>
          </cell>
          <cell r="T1314">
            <v>1</v>
          </cell>
          <cell r="U1314">
            <v>2</v>
          </cell>
          <cell r="V1314">
            <v>0</v>
          </cell>
          <cell r="W1314">
            <v>3</v>
          </cell>
          <cell r="X1314">
            <v>0.5</v>
          </cell>
          <cell r="Y1314">
            <v>7.5</v>
          </cell>
          <cell r="Z1314">
            <v>3</v>
          </cell>
          <cell r="AA1314">
            <v>7.5</v>
          </cell>
          <cell r="AB1314">
            <v>3</v>
          </cell>
          <cell r="AC1314">
            <v>7.5</v>
          </cell>
          <cell r="AD1314">
            <v>0</v>
          </cell>
          <cell r="AE1314">
            <v>0</v>
          </cell>
          <cell r="AF1314">
            <v>0</v>
          </cell>
        </row>
        <row r="1315">
          <cell r="A1315" t="str">
            <v>PID_00156028</v>
          </cell>
          <cell r="B1315" t="str">
            <v>INV-OPR-ESTOC</v>
          </cell>
          <cell r="C1315" t="str">
            <v>Paper</v>
          </cell>
          <cell r="D1315" t="str">
            <v>LA CONTABILIDAD COMO SISTEMA DE INFORMACIÓN EMPRESARIAL</v>
          </cell>
          <cell r="E1315">
            <v>5</v>
          </cell>
          <cell r="F1315">
            <v>2.4702000000000002</v>
          </cell>
          <cell r="G1315">
            <v>12.35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2</v>
          </cell>
          <cell r="M1315">
            <v>0</v>
          </cell>
          <cell r="N1315">
            <v>0</v>
          </cell>
          <cell r="O1315">
            <v>0</v>
          </cell>
          <cell r="P1315">
            <v>7</v>
          </cell>
          <cell r="Q1315">
            <v>12.35</v>
          </cell>
          <cell r="R1315">
            <v>1.7644</v>
          </cell>
          <cell r="S1315">
            <v>0</v>
          </cell>
          <cell r="T1315">
            <v>1</v>
          </cell>
          <cell r="U1315">
            <v>0</v>
          </cell>
          <cell r="V1315">
            <v>0</v>
          </cell>
          <cell r="W1315">
            <v>1</v>
          </cell>
          <cell r="X1315">
            <v>0.14285714285714302</v>
          </cell>
          <cell r="Y1315">
            <v>1.76</v>
          </cell>
          <cell r="Z1315">
            <v>6</v>
          </cell>
          <cell r="AA1315">
            <v>10.59</v>
          </cell>
          <cell r="AB1315">
            <v>6</v>
          </cell>
          <cell r="AC1315">
            <v>10.59</v>
          </cell>
          <cell r="AD1315">
            <v>0</v>
          </cell>
          <cell r="AE1315">
            <v>0</v>
          </cell>
          <cell r="AF1315">
            <v>0</v>
          </cell>
        </row>
        <row r="1316">
          <cell r="A1316" t="str">
            <v>PID_00156034</v>
          </cell>
          <cell r="B1316" t="str">
            <v>INV-OPR-ESTOC</v>
          </cell>
          <cell r="C1316" t="str">
            <v>Paper</v>
          </cell>
          <cell r="D1316" t="str">
            <v>APLICACIONES, TÉCNICAS Y PRÁCTICAS DE LAS RELACIONES LABORALES</v>
          </cell>
          <cell r="E1316">
            <v>2</v>
          </cell>
          <cell r="F1316">
            <v>5.4588999999999999</v>
          </cell>
          <cell r="G1316">
            <v>10.92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2</v>
          </cell>
          <cell r="M1316">
            <v>0</v>
          </cell>
          <cell r="N1316">
            <v>0</v>
          </cell>
          <cell r="O1316">
            <v>0</v>
          </cell>
          <cell r="P1316">
            <v>4</v>
          </cell>
          <cell r="Q1316">
            <v>10.92</v>
          </cell>
          <cell r="R1316">
            <v>2.7294</v>
          </cell>
          <cell r="S1316">
            <v>0</v>
          </cell>
          <cell r="T1316">
            <v>2</v>
          </cell>
          <cell r="U1316">
            <v>0</v>
          </cell>
          <cell r="V1316">
            <v>0</v>
          </cell>
          <cell r="W1316">
            <v>2</v>
          </cell>
          <cell r="X1316">
            <v>0.5</v>
          </cell>
          <cell r="Y1316">
            <v>5.46</v>
          </cell>
          <cell r="Z1316">
            <v>2</v>
          </cell>
          <cell r="AA1316">
            <v>5.46</v>
          </cell>
          <cell r="AB1316">
            <v>2</v>
          </cell>
          <cell r="AC1316">
            <v>5.46</v>
          </cell>
          <cell r="AD1316">
            <v>0</v>
          </cell>
          <cell r="AE1316">
            <v>0</v>
          </cell>
          <cell r="AF1316">
            <v>0</v>
          </cell>
        </row>
        <row r="1317">
          <cell r="A1317" t="str">
            <v>PID_00156042</v>
          </cell>
          <cell r="B1317" t="str">
            <v>INV-OPR-ESTOC</v>
          </cell>
          <cell r="C1317" t="str">
            <v>PAPER</v>
          </cell>
          <cell r="D1317" t="str">
            <v>IMPLANTACIÓ D'UN SISTEMA DE CONTROL PRESSUPOSTARI I DE GESTIÓ. CASOS PRÀCTICS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</row>
        <row r="1318">
          <cell r="A1318" t="str">
            <v>PID_00156045</v>
          </cell>
          <cell r="B1318" t="str">
            <v>INV-OPR-ESTOC</v>
          </cell>
          <cell r="C1318" t="str">
            <v>PAPER</v>
          </cell>
          <cell r="D1318" t="str">
            <v>IMPLANTACIÓN DE UN SISTEMA DE CONTROL PRESUPUESTARIO Y DE GESTIÓN. CASOS PRÁCTICOS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0</v>
          </cell>
          <cell r="AE1318">
            <v>0</v>
          </cell>
          <cell r="AF1318">
            <v>0</v>
          </cell>
        </row>
        <row r="1319">
          <cell r="A1319" t="str">
            <v>PID_00156048</v>
          </cell>
          <cell r="B1319" t="str">
            <v>INV-OPR-ESTOC</v>
          </cell>
          <cell r="C1319" t="str">
            <v>PAPER</v>
          </cell>
          <cell r="D1319" t="str">
            <v>ESTRUCTURA DELS MERCATS TURÍSTICS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0</v>
          </cell>
          <cell r="AE1319">
            <v>0</v>
          </cell>
          <cell r="AF1319">
            <v>0</v>
          </cell>
        </row>
        <row r="1320">
          <cell r="A1320" t="str">
            <v>PID_00156051</v>
          </cell>
          <cell r="B1320" t="str">
            <v>INV-OPR-ESTOC</v>
          </cell>
          <cell r="C1320" t="str">
            <v>PAPER</v>
          </cell>
          <cell r="D1320" t="str">
            <v>ESTRUCTURA DE LOS MERCADOS TURÍSTICOS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0</v>
          </cell>
          <cell r="AE1320">
            <v>0</v>
          </cell>
          <cell r="AF1320">
            <v>0</v>
          </cell>
        </row>
        <row r="1321">
          <cell r="A1321" t="str">
            <v>PID_00156090</v>
          </cell>
          <cell r="B1321" t="str">
            <v>INV-OPR-ESTOC</v>
          </cell>
          <cell r="C1321" t="str">
            <v>Paper</v>
          </cell>
          <cell r="D1321" t="str">
            <v>CASOS IESE</v>
          </cell>
          <cell r="E1321">
            <v>1</v>
          </cell>
          <cell r="F1321">
            <v>0.83009999999999995</v>
          </cell>
          <cell r="G1321">
            <v>0.83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1</v>
          </cell>
          <cell r="Q1321">
            <v>0.83</v>
          </cell>
          <cell r="R1321">
            <v>0.83009999999999995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  <cell r="Z1321">
            <v>1</v>
          </cell>
          <cell r="AA1321">
            <v>0.83</v>
          </cell>
          <cell r="AB1321">
            <v>1</v>
          </cell>
          <cell r="AC1321">
            <v>0.83</v>
          </cell>
          <cell r="AD1321">
            <v>0</v>
          </cell>
          <cell r="AE1321">
            <v>0</v>
          </cell>
          <cell r="AF1321">
            <v>0</v>
          </cell>
        </row>
        <row r="1322">
          <cell r="A1322" t="str">
            <v>PID_00156114</v>
          </cell>
          <cell r="B1322" t="str">
            <v>INV-OPR-ESTOC</v>
          </cell>
          <cell r="C1322" t="str">
            <v>PAPER</v>
          </cell>
          <cell r="D1322" t="str">
            <v xml:space="preserve">DECISIONS TÀCTIQUES DE PRODUCCIÓ 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</row>
        <row r="1323">
          <cell r="A1323" t="str">
            <v>PID_00156117</v>
          </cell>
          <cell r="B1323" t="str">
            <v>INV-OPR-ESTOC</v>
          </cell>
          <cell r="C1323" t="str">
            <v>PAPER</v>
          </cell>
          <cell r="D1323" t="str">
            <v>DECISIONES TÁCTICAS DE PRODUCCIÓN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</row>
        <row r="1324">
          <cell r="A1324" t="str">
            <v>PID_00156145</v>
          </cell>
          <cell r="B1324" t="str">
            <v>INV-OPR-ESTOC</v>
          </cell>
          <cell r="C1324" t="str">
            <v>PAPER</v>
          </cell>
          <cell r="D1324" t="str">
            <v xml:space="preserve">TURISME EN ESPAIS NATURALS 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</row>
        <row r="1325">
          <cell r="A1325" t="str">
            <v>PID_00156148</v>
          </cell>
          <cell r="B1325" t="str">
            <v>INV-OPR-ESTOC</v>
          </cell>
          <cell r="C1325" t="str">
            <v>PAPER</v>
          </cell>
          <cell r="D1325" t="str">
            <v xml:space="preserve">TURISMO EN ESPACIOS NATURALES 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</row>
        <row r="1326">
          <cell r="A1326" t="str">
            <v>PID_00156149</v>
          </cell>
          <cell r="B1326" t="str">
            <v>INV-OPR-ESTOC</v>
          </cell>
          <cell r="C1326" t="str">
            <v>Paper</v>
          </cell>
          <cell r="D1326" t="str">
            <v xml:space="preserve">RETÓRICA ANTIGA </v>
          </cell>
          <cell r="E1326">
            <v>18</v>
          </cell>
          <cell r="F1326">
            <v>6.5365000000000002</v>
          </cell>
          <cell r="G1326">
            <v>117.66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18</v>
          </cell>
          <cell r="Q1326">
            <v>117.66</v>
          </cell>
          <cell r="R1326">
            <v>6.5365000000000002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18</v>
          </cell>
          <cell r="AA1326">
            <v>117.66</v>
          </cell>
          <cell r="AB1326">
            <v>18</v>
          </cell>
          <cell r="AC1326">
            <v>117.66</v>
          </cell>
          <cell r="AD1326">
            <v>0</v>
          </cell>
          <cell r="AE1326">
            <v>0</v>
          </cell>
          <cell r="AF1326">
            <v>0</v>
          </cell>
        </row>
        <row r="1327">
          <cell r="A1327" t="str">
            <v>PID_00156174</v>
          </cell>
          <cell r="B1327" t="str">
            <v>INV-OPR-ESTOC</v>
          </cell>
          <cell r="C1327" t="str">
            <v>Paper</v>
          </cell>
          <cell r="D1327" t="str">
            <v>TÈCNIQUES DE DOCUMENTACIÓ PER A LA INVESTIGACIÓ. PART II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10</v>
          </cell>
          <cell r="K1327">
            <v>0</v>
          </cell>
          <cell r="L1327">
            <v>1</v>
          </cell>
          <cell r="M1327">
            <v>10</v>
          </cell>
          <cell r="N1327">
            <v>21.42</v>
          </cell>
          <cell r="O1327">
            <v>2.1421999999999999</v>
          </cell>
          <cell r="P1327">
            <v>11</v>
          </cell>
          <cell r="Q1327">
            <v>21.42</v>
          </cell>
          <cell r="R1327">
            <v>1.9475</v>
          </cell>
          <cell r="S1327">
            <v>0</v>
          </cell>
          <cell r="T1327">
            <v>0</v>
          </cell>
          <cell r="U1327">
            <v>8</v>
          </cell>
          <cell r="V1327">
            <v>0</v>
          </cell>
          <cell r="W1327">
            <v>8</v>
          </cell>
          <cell r="X1327">
            <v>0.72727272727272707</v>
          </cell>
          <cell r="Y1327">
            <v>15.58</v>
          </cell>
          <cell r="Z1327">
            <v>3</v>
          </cell>
          <cell r="AA1327">
            <v>5.84</v>
          </cell>
          <cell r="AB1327">
            <v>3</v>
          </cell>
          <cell r="AC1327">
            <v>5.84</v>
          </cell>
          <cell r="AD1327">
            <v>0</v>
          </cell>
          <cell r="AE1327">
            <v>0</v>
          </cell>
          <cell r="AF1327">
            <v>0</v>
          </cell>
        </row>
        <row r="1328">
          <cell r="A1328" t="str">
            <v>PID_00156175</v>
          </cell>
          <cell r="B1328" t="str">
            <v>INV-OPR-ESTOC</v>
          </cell>
          <cell r="C1328" t="str">
            <v>Paper</v>
          </cell>
          <cell r="D1328" t="str">
            <v>TÉCNICAS DE DOCUMENTACIÓN PARA LA INVESTIGACIÓN</v>
          </cell>
          <cell r="E1328">
            <v>1</v>
          </cell>
          <cell r="F1328">
            <v>2.1785999999999999</v>
          </cell>
          <cell r="G1328">
            <v>2.1800000000000002</v>
          </cell>
          <cell r="H1328">
            <v>0</v>
          </cell>
          <cell r="I1328">
            <v>0</v>
          </cell>
          <cell r="J1328">
            <v>10</v>
          </cell>
          <cell r="K1328">
            <v>0</v>
          </cell>
          <cell r="L1328">
            <v>0</v>
          </cell>
          <cell r="M1328">
            <v>10</v>
          </cell>
          <cell r="N1328">
            <v>21.79</v>
          </cell>
          <cell r="O1328">
            <v>2.1787000000000001</v>
          </cell>
          <cell r="P1328">
            <v>11</v>
          </cell>
          <cell r="Q1328">
            <v>23.97</v>
          </cell>
          <cell r="R1328">
            <v>2.1787000000000001</v>
          </cell>
          <cell r="S1328">
            <v>0</v>
          </cell>
          <cell r="T1328">
            <v>0</v>
          </cell>
          <cell r="U1328">
            <v>8</v>
          </cell>
          <cell r="V1328">
            <v>0</v>
          </cell>
          <cell r="W1328">
            <v>8</v>
          </cell>
          <cell r="X1328">
            <v>0.72727272727272707</v>
          </cell>
          <cell r="Y1328">
            <v>17.43</v>
          </cell>
          <cell r="Z1328">
            <v>3</v>
          </cell>
          <cell r="AA1328">
            <v>6.54</v>
          </cell>
          <cell r="AB1328">
            <v>3</v>
          </cell>
          <cell r="AC1328">
            <v>6.54</v>
          </cell>
          <cell r="AD1328">
            <v>0</v>
          </cell>
          <cell r="AE1328">
            <v>0</v>
          </cell>
          <cell r="AF1328">
            <v>0</v>
          </cell>
        </row>
        <row r="1329">
          <cell r="A1329" t="str">
            <v>PID_00156219</v>
          </cell>
          <cell r="B1329" t="str">
            <v>INV-OPR-ESTOC</v>
          </cell>
          <cell r="C1329" t="str">
            <v>PAPER</v>
          </cell>
          <cell r="D1329" t="str">
            <v>DERECHO DE LA EMPRESA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</row>
        <row r="1330">
          <cell r="A1330" t="str">
            <v>PID_00156261</v>
          </cell>
          <cell r="B1330" t="str">
            <v>INV-OPR-ESTOC</v>
          </cell>
          <cell r="C1330" t="str">
            <v>PAPER</v>
          </cell>
          <cell r="D1330" t="str">
            <v>GEOGRAFÍA ECONÓMICA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</row>
        <row r="1331">
          <cell r="A1331" t="str">
            <v>PID_00156280</v>
          </cell>
          <cell r="B1331" t="str">
            <v>INV-OPR-ESTOC</v>
          </cell>
          <cell r="C1331" t="str">
            <v>Llibre</v>
          </cell>
          <cell r="D1331" t="str">
            <v>GESTIÓN CULTURAL :ESTUDIO DE CASOS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</row>
        <row r="1332">
          <cell r="A1332" t="str">
            <v>PID_00156281</v>
          </cell>
          <cell r="B1332" t="str">
            <v>INV-OPR-ESTOC</v>
          </cell>
          <cell r="C1332" t="str">
            <v>Llibre</v>
          </cell>
          <cell r="D1332" t="str">
            <v>MERCADOS CULTURALES: DOCE ESTUDIOS DE MARKETING</v>
          </cell>
          <cell r="E1332">
            <v>76</v>
          </cell>
          <cell r="F1332">
            <v>24.04</v>
          </cell>
          <cell r="G1332">
            <v>1827.04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1</v>
          </cell>
          <cell r="M1332">
            <v>0</v>
          </cell>
          <cell r="N1332">
            <v>0</v>
          </cell>
          <cell r="O1332">
            <v>0</v>
          </cell>
          <cell r="P1332">
            <v>77</v>
          </cell>
          <cell r="Q1332">
            <v>1827.04</v>
          </cell>
          <cell r="R1332">
            <v>23.727799999999998</v>
          </cell>
          <cell r="S1332">
            <v>0</v>
          </cell>
          <cell r="T1332">
            <v>1</v>
          </cell>
          <cell r="U1332">
            <v>0</v>
          </cell>
          <cell r="V1332">
            <v>0</v>
          </cell>
          <cell r="W1332">
            <v>1</v>
          </cell>
          <cell r="X1332">
            <v>1.2987012987013102E-2</v>
          </cell>
          <cell r="Y1332">
            <v>23.73</v>
          </cell>
          <cell r="Z1332">
            <v>76</v>
          </cell>
          <cell r="AA1332">
            <v>1803.31</v>
          </cell>
          <cell r="AB1332">
            <v>76</v>
          </cell>
          <cell r="AC1332">
            <v>1803.31</v>
          </cell>
          <cell r="AD1332">
            <v>0</v>
          </cell>
          <cell r="AE1332">
            <v>0</v>
          </cell>
          <cell r="AF1332">
            <v>0</v>
          </cell>
        </row>
        <row r="1333">
          <cell r="A1333" t="str">
            <v>PID_00156287</v>
          </cell>
          <cell r="B1333" t="str">
            <v>INV-OPR-ESTOC</v>
          </cell>
          <cell r="C1333" t="str">
            <v>Llibre</v>
          </cell>
          <cell r="D1333" t="str">
            <v>CARTA SOBRE EL COMERÇ DE LLIBRES</v>
          </cell>
          <cell r="E1333">
            <v>102</v>
          </cell>
          <cell r="F1333">
            <v>9.09</v>
          </cell>
          <cell r="G1333">
            <v>927.18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1</v>
          </cell>
          <cell r="M1333">
            <v>0</v>
          </cell>
          <cell r="N1333">
            <v>0</v>
          </cell>
          <cell r="O1333">
            <v>0</v>
          </cell>
          <cell r="P1333">
            <v>103</v>
          </cell>
          <cell r="Q1333">
            <v>927.18</v>
          </cell>
          <cell r="R1333">
            <v>9.0016999999999996</v>
          </cell>
          <cell r="S1333">
            <v>0</v>
          </cell>
          <cell r="T1333">
            <v>1</v>
          </cell>
          <cell r="U1333">
            <v>0</v>
          </cell>
          <cell r="V1333">
            <v>0</v>
          </cell>
          <cell r="W1333">
            <v>1</v>
          </cell>
          <cell r="X1333">
            <v>9.7087378640776656E-3</v>
          </cell>
          <cell r="Y1333">
            <v>9</v>
          </cell>
          <cell r="Z1333">
            <v>102</v>
          </cell>
          <cell r="AA1333">
            <v>918.18</v>
          </cell>
          <cell r="AB1333">
            <v>102</v>
          </cell>
          <cell r="AC1333">
            <v>918.18</v>
          </cell>
          <cell r="AD1333">
            <v>0</v>
          </cell>
          <cell r="AE1333">
            <v>0</v>
          </cell>
          <cell r="AF1333">
            <v>0</v>
          </cell>
        </row>
        <row r="1334">
          <cell r="A1334" t="str">
            <v>PID_00156288</v>
          </cell>
          <cell r="B1334" t="str">
            <v>INV-OPR-ESTOC</v>
          </cell>
          <cell r="C1334" t="str">
            <v>Llibre</v>
          </cell>
          <cell r="D1334" t="str">
            <v>LA INDÚSTRIA DEL LLIBRE. EL PASSAT, EL PRESENT I EL FUTUR DE L'EDICIÓ</v>
          </cell>
          <cell r="E1334">
            <v>35</v>
          </cell>
          <cell r="F1334">
            <v>13.97</v>
          </cell>
          <cell r="G1334">
            <v>488.95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35</v>
          </cell>
          <cell r="Q1334">
            <v>488.95</v>
          </cell>
          <cell r="R1334">
            <v>13.97</v>
          </cell>
          <cell r="S1334">
            <v>0</v>
          </cell>
          <cell r="T1334">
            <v>1</v>
          </cell>
          <cell r="U1334">
            <v>0</v>
          </cell>
          <cell r="V1334">
            <v>0</v>
          </cell>
          <cell r="W1334">
            <v>1</v>
          </cell>
          <cell r="X1334">
            <v>2.8571428571428692E-2</v>
          </cell>
          <cell r="Y1334">
            <v>13.97</v>
          </cell>
          <cell r="Z1334">
            <v>34</v>
          </cell>
          <cell r="AA1334">
            <v>474.98</v>
          </cell>
          <cell r="AB1334">
            <v>34</v>
          </cell>
          <cell r="AC1334">
            <v>474.98</v>
          </cell>
          <cell r="AD1334">
            <v>0</v>
          </cell>
          <cell r="AE1334">
            <v>0</v>
          </cell>
          <cell r="AF1334">
            <v>0</v>
          </cell>
        </row>
        <row r="1335">
          <cell r="A1335" t="str">
            <v>PID_00156289</v>
          </cell>
          <cell r="B1335" t="str">
            <v>INV-OPR-ESTOC</v>
          </cell>
          <cell r="C1335" t="str">
            <v>Llibre</v>
          </cell>
          <cell r="D1335" t="str">
            <v>LA INDUSTRIA DEL LIBRO</v>
          </cell>
          <cell r="E1335">
            <v>41</v>
          </cell>
          <cell r="F1335">
            <v>10.65</v>
          </cell>
          <cell r="G1335">
            <v>436.65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41</v>
          </cell>
          <cell r="Q1335">
            <v>436.65</v>
          </cell>
          <cell r="R1335">
            <v>10.65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41</v>
          </cell>
          <cell r="AA1335">
            <v>436.65</v>
          </cell>
          <cell r="AB1335">
            <v>41</v>
          </cell>
          <cell r="AC1335">
            <v>436.65</v>
          </cell>
          <cell r="AD1335">
            <v>0</v>
          </cell>
          <cell r="AE1335">
            <v>0</v>
          </cell>
          <cell r="AF1335">
            <v>0</v>
          </cell>
        </row>
        <row r="1336">
          <cell r="A1336" t="str">
            <v>PID_00156290</v>
          </cell>
          <cell r="B1336" t="str">
            <v>INV-OPR-ESTOC</v>
          </cell>
          <cell r="C1336" t="str">
            <v>Llibre</v>
          </cell>
          <cell r="D1336" t="str">
            <v>EL NUEVO PARADIGMA DEL SECTOR DEL LIBRO</v>
          </cell>
          <cell r="E1336">
            <v>54</v>
          </cell>
          <cell r="F1336">
            <v>15.6</v>
          </cell>
          <cell r="G1336">
            <v>842.4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54</v>
          </cell>
          <cell r="Q1336">
            <v>842.4</v>
          </cell>
          <cell r="R1336">
            <v>15.6</v>
          </cell>
          <cell r="S1336">
            <v>0</v>
          </cell>
          <cell r="T1336">
            <v>1</v>
          </cell>
          <cell r="U1336">
            <v>0</v>
          </cell>
          <cell r="V1336">
            <v>0</v>
          </cell>
          <cell r="W1336">
            <v>1</v>
          </cell>
          <cell r="X1336">
            <v>1.8518518518518601E-2</v>
          </cell>
          <cell r="Y1336">
            <v>15.6</v>
          </cell>
          <cell r="Z1336">
            <v>53</v>
          </cell>
          <cell r="AA1336">
            <v>826.8</v>
          </cell>
          <cell r="AB1336">
            <v>53</v>
          </cell>
          <cell r="AC1336">
            <v>826.8</v>
          </cell>
          <cell r="AD1336">
            <v>0</v>
          </cell>
          <cell r="AE1336">
            <v>0</v>
          </cell>
          <cell r="AF1336">
            <v>0</v>
          </cell>
        </row>
        <row r="1337">
          <cell r="A1337" t="str">
            <v>PID_00156312</v>
          </cell>
          <cell r="B1337" t="str">
            <v>INV-OPR-ESTOC</v>
          </cell>
          <cell r="C1337" t="str">
            <v>Paper</v>
          </cell>
          <cell r="D1337" t="str">
            <v>DISEÑO Y PLANIFICACIÓN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0</v>
          </cell>
          <cell r="AE1337">
            <v>0</v>
          </cell>
          <cell r="AF1337">
            <v>0</v>
          </cell>
        </row>
        <row r="1338">
          <cell r="A1338" t="str">
            <v>PID_00156315</v>
          </cell>
          <cell r="B1338" t="str">
            <v>INV-OPR-ESTOC</v>
          </cell>
          <cell r="C1338" t="str">
            <v>Paper</v>
          </cell>
          <cell r="D1338" t="str">
            <v>EJECUCIÓN Y LOGÍSTICA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</row>
        <row r="1339">
          <cell r="A1339" t="str">
            <v>PID_00156331</v>
          </cell>
          <cell r="B1339" t="str">
            <v>INV-OPR-ESTOC</v>
          </cell>
          <cell r="C1339" t="str">
            <v>PAPER</v>
          </cell>
          <cell r="D1339" t="str">
            <v>ESTÈTICA I CULTURA DIGITAL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</row>
        <row r="1340">
          <cell r="A1340" t="str">
            <v>PID_00156334</v>
          </cell>
          <cell r="B1340" t="str">
            <v>INV-OPR-ESTOC</v>
          </cell>
          <cell r="C1340" t="str">
            <v>PAPER</v>
          </cell>
          <cell r="D1340" t="str">
            <v>ESTÉTICA Y CULTURA DIGITAL</v>
          </cell>
          <cell r="E1340">
            <v>0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0</v>
          </cell>
          <cell r="Z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</row>
        <row r="1341">
          <cell r="A1341" t="str">
            <v>PID_00156365</v>
          </cell>
          <cell r="B1341" t="str">
            <v>INV-OPR-ESTOC</v>
          </cell>
          <cell r="C1341" t="str">
            <v>Llibre</v>
          </cell>
          <cell r="D1341" t="str">
            <v>CIUDADES EFÍMERAS: TRANSFORMANDO EL TURISMO URBANO A TRAVÉS DE LA PRODUCCIÓN DE EVENTOS</v>
          </cell>
          <cell r="E1341">
            <v>51</v>
          </cell>
          <cell r="F1341">
            <v>18.802</v>
          </cell>
          <cell r="G1341">
            <v>958.9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1</v>
          </cell>
          <cell r="M1341">
            <v>0</v>
          </cell>
          <cell r="N1341">
            <v>0</v>
          </cell>
          <cell r="O1341">
            <v>0</v>
          </cell>
          <cell r="P1341">
            <v>52</v>
          </cell>
          <cell r="Q1341">
            <v>958.9</v>
          </cell>
          <cell r="R1341">
            <v>18.4404</v>
          </cell>
          <cell r="S1341">
            <v>0</v>
          </cell>
          <cell r="T1341">
            <v>1</v>
          </cell>
          <cell r="U1341">
            <v>0</v>
          </cell>
          <cell r="V1341">
            <v>0</v>
          </cell>
          <cell r="W1341">
            <v>1</v>
          </cell>
          <cell r="X1341">
            <v>1.9230769230769162E-2</v>
          </cell>
          <cell r="Y1341">
            <v>18.440000000000001</v>
          </cell>
          <cell r="Z1341">
            <v>51</v>
          </cell>
          <cell r="AA1341">
            <v>940.46</v>
          </cell>
          <cell r="AB1341">
            <v>51</v>
          </cell>
          <cell r="AC1341">
            <v>940.46</v>
          </cell>
          <cell r="AD1341">
            <v>0</v>
          </cell>
          <cell r="AE1341">
            <v>0</v>
          </cell>
          <cell r="AF1341">
            <v>0</v>
          </cell>
        </row>
        <row r="1342">
          <cell r="A1342" t="str">
            <v>PID_00156382</v>
          </cell>
          <cell r="B1342" t="str">
            <v>INV-OPR-ESTOC</v>
          </cell>
          <cell r="C1342" t="str">
            <v>PAPER</v>
          </cell>
          <cell r="D1342" t="str">
            <v>LLENGUA CATALANA I TECNOLOGIES DIGITALS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</row>
        <row r="1343">
          <cell r="A1343" t="str">
            <v>PID_00156383</v>
          </cell>
          <cell r="B1343" t="str">
            <v>INV-OPR-ESTOC</v>
          </cell>
          <cell r="C1343" t="str">
            <v>Dvd</v>
          </cell>
          <cell r="D1343" t="str">
            <v>SPSS STATISTICS</v>
          </cell>
          <cell r="E1343">
            <v>16</v>
          </cell>
          <cell r="F1343">
            <v>2.8050000000000002</v>
          </cell>
          <cell r="G1343">
            <v>44.88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16</v>
          </cell>
          <cell r="Q1343">
            <v>44.88</v>
          </cell>
          <cell r="R1343">
            <v>2.8050000000000002</v>
          </cell>
          <cell r="S1343">
            <v>0</v>
          </cell>
          <cell r="T1343">
            <v>2</v>
          </cell>
          <cell r="U1343">
            <v>0</v>
          </cell>
          <cell r="V1343">
            <v>0</v>
          </cell>
          <cell r="W1343">
            <v>2</v>
          </cell>
          <cell r="X1343">
            <v>0.125</v>
          </cell>
          <cell r="Y1343">
            <v>5.61</v>
          </cell>
          <cell r="Z1343">
            <v>14</v>
          </cell>
          <cell r="AA1343">
            <v>39.270000000000003</v>
          </cell>
          <cell r="AB1343">
            <v>14</v>
          </cell>
          <cell r="AC1343">
            <v>39.270000000000003</v>
          </cell>
          <cell r="AD1343">
            <v>0</v>
          </cell>
          <cell r="AE1343">
            <v>0</v>
          </cell>
          <cell r="AF1343">
            <v>0</v>
          </cell>
        </row>
        <row r="1344">
          <cell r="A1344" t="str">
            <v>PID_00156600</v>
          </cell>
          <cell r="B1344" t="str">
            <v>INV-OPR-ESTOC</v>
          </cell>
          <cell r="C1344" t="str">
            <v>Llibre</v>
          </cell>
          <cell r="D1344" t="str">
            <v>INSTRUMENTOS FINANCIEROS AL SERVICIO DE LA EMPRESA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</row>
        <row r="1345">
          <cell r="A1345" t="str">
            <v>PID_00156601</v>
          </cell>
          <cell r="B1345" t="str">
            <v>INV-OPR-ESTOC</v>
          </cell>
          <cell r="C1345" t="str">
            <v>Llibre</v>
          </cell>
          <cell r="D1345" t="str">
            <v>FINANZAS OPERATIVAS : GESTIÓN FINANCIERA DE LAS OPERACIONES DEL DÍA A DÍA</v>
          </cell>
          <cell r="E1345">
            <v>18</v>
          </cell>
          <cell r="F1345">
            <v>20.77</v>
          </cell>
          <cell r="G1345">
            <v>373.86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18</v>
          </cell>
          <cell r="Q1345">
            <v>373.86</v>
          </cell>
          <cell r="R1345">
            <v>20.77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18</v>
          </cell>
          <cell r="AA1345">
            <v>373.86</v>
          </cell>
          <cell r="AB1345">
            <v>18</v>
          </cell>
          <cell r="AC1345">
            <v>373.86</v>
          </cell>
          <cell r="AD1345">
            <v>0</v>
          </cell>
          <cell r="AE1345">
            <v>0</v>
          </cell>
          <cell r="AF1345">
            <v>0</v>
          </cell>
        </row>
        <row r="1346">
          <cell r="A1346" t="str">
            <v>PID_00156691</v>
          </cell>
          <cell r="B1346" t="str">
            <v>INV-OPR-ESTOC</v>
          </cell>
          <cell r="C1346" t="str">
            <v>Paper</v>
          </cell>
          <cell r="D1346" t="str">
            <v>TECNOLOGÍA, CONTROL Y SEGURIDAD DE LOS ALIMENTOS</v>
          </cell>
          <cell r="E1346">
            <v>2</v>
          </cell>
          <cell r="F1346">
            <v>5.9326999999999996</v>
          </cell>
          <cell r="G1346">
            <v>11.87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2</v>
          </cell>
          <cell r="Q1346">
            <v>11.87</v>
          </cell>
          <cell r="R1346">
            <v>5.9326999999999996</v>
          </cell>
          <cell r="S1346">
            <v>0</v>
          </cell>
          <cell r="T1346">
            <v>1</v>
          </cell>
          <cell r="U1346">
            <v>0</v>
          </cell>
          <cell r="V1346">
            <v>0</v>
          </cell>
          <cell r="W1346">
            <v>1</v>
          </cell>
          <cell r="X1346">
            <v>0.5</v>
          </cell>
          <cell r="Y1346">
            <v>5.93</v>
          </cell>
          <cell r="Z1346">
            <v>1</v>
          </cell>
          <cell r="AA1346">
            <v>5.93</v>
          </cell>
          <cell r="AB1346">
            <v>1</v>
          </cell>
          <cell r="AC1346">
            <v>5.93</v>
          </cell>
          <cell r="AD1346">
            <v>0</v>
          </cell>
          <cell r="AE1346">
            <v>0</v>
          </cell>
          <cell r="AF1346">
            <v>0</v>
          </cell>
        </row>
        <row r="1347">
          <cell r="A1347" t="str">
            <v>PID_00156766</v>
          </cell>
          <cell r="B1347" t="str">
            <v>INV-OPR-ESTOC</v>
          </cell>
          <cell r="C1347" t="str">
            <v>Llibre</v>
          </cell>
          <cell r="D1347" t="str">
            <v>MARKETING DE LAS ARTES Y LA CULTURA</v>
          </cell>
          <cell r="E1347">
            <v>4</v>
          </cell>
          <cell r="F1347">
            <v>24.53</v>
          </cell>
          <cell r="G1347">
            <v>98.12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1</v>
          </cell>
          <cell r="M1347">
            <v>0</v>
          </cell>
          <cell r="N1347">
            <v>0</v>
          </cell>
          <cell r="O1347">
            <v>0</v>
          </cell>
          <cell r="P1347">
            <v>5</v>
          </cell>
          <cell r="Q1347">
            <v>98.12</v>
          </cell>
          <cell r="R1347">
            <v>19.623999999999999</v>
          </cell>
          <cell r="S1347">
            <v>0</v>
          </cell>
          <cell r="T1347">
            <v>1</v>
          </cell>
          <cell r="U1347">
            <v>0</v>
          </cell>
          <cell r="V1347">
            <v>0</v>
          </cell>
          <cell r="W1347">
            <v>1</v>
          </cell>
          <cell r="X1347">
            <v>0.2</v>
          </cell>
          <cell r="Y1347">
            <v>19.62</v>
          </cell>
          <cell r="Z1347">
            <v>4</v>
          </cell>
          <cell r="AA1347">
            <v>78.5</v>
          </cell>
          <cell r="AB1347">
            <v>4</v>
          </cell>
          <cell r="AC1347">
            <v>78.5</v>
          </cell>
          <cell r="AD1347">
            <v>0</v>
          </cell>
          <cell r="AE1347">
            <v>0</v>
          </cell>
          <cell r="AF1347">
            <v>0</v>
          </cell>
        </row>
        <row r="1348">
          <cell r="A1348" t="str">
            <v>PID_00156782</v>
          </cell>
          <cell r="B1348" t="str">
            <v>INV-OPR-ESTOC</v>
          </cell>
          <cell r="C1348" t="str">
            <v>PAPER</v>
          </cell>
          <cell r="D1348" t="str">
            <v>SISTEMES OPERATIUS</v>
          </cell>
          <cell r="E1348">
            <v>0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</row>
        <row r="1349">
          <cell r="A1349" t="str">
            <v>PID_00156785</v>
          </cell>
          <cell r="B1349" t="str">
            <v>INV-OPR-ESTOC</v>
          </cell>
          <cell r="C1349" t="str">
            <v>PAPER</v>
          </cell>
          <cell r="D1349" t="str">
            <v>SISTEMAS OPERATIVOS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</row>
        <row r="1350">
          <cell r="A1350" t="str">
            <v>PID_00156786</v>
          </cell>
          <cell r="B1350" t="str">
            <v>INV-OPR-ESTOC</v>
          </cell>
          <cell r="C1350" t="str">
            <v>PAPER</v>
          </cell>
          <cell r="D1350" t="str">
            <v>OPTIMIZACIÓN EVOLUTIVA E INTERVENCIÓN PSICOEDUCATIVA EN LOS TRANSTORNOS DEL DESARROLLO. GUÍA DE ESTUDIO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</row>
        <row r="1351">
          <cell r="A1351" t="str">
            <v>PID_00156824</v>
          </cell>
          <cell r="B1351" t="str">
            <v>INV-OPR-ESTOC</v>
          </cell>
          <cell r="C1351" t="str">
            <v>PAPER</v>
          </cell>
          <cell r="D1351" t="str">
            <v>MÀRQUETING QUANTITATIU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</row>
        <row r="1352">
          <cell r="A1352" t="str">
            <v>PID_00156828</v>
          </cell>
          <cell r="B1352" t="str">
            <v>INV-OPR-ESTOC</v>
          </cell>
          <cell r="C1352" t="str">
            <v>PAPER</v>
          </cell>
          <cell r="D1352" t="str">
            <v>MARKETING CUANTITATIVO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</row>
        <row r="1353">
          <cell r="A1353" t="str">
            <v>PID_00156844</v>
          </cell>
          <cell r="B1353" t="str">
            <v>INV-OPR-ESTOC</v>
          </cell>
          <cell r="C1353" t="str">
            <v>Paper</v>
          </cell>
          <cell r="D1353" t="str">
            <v>TÈCNIQUES DE GESTIÓ I COMUNICACIÓ</v>
          </cell>
          <cell r="E1353">
            <v>2</v>
          </cell>
          <cell r="F1353">
            <v>3.673</v>
          </cell>
          <cell r="G1353">
            <v>7.35</v>
          </cell>
          <cell r="H1353">
            <v>0</v>
          </cell>
          <cell r="I1353">
            <v>0</v>
          </cell>
          <cell r="J1353">
            <v>4</v>
          </cell>
          <cell r="K1353">
            <v>68</v>
          </cell>
          <cell r="L1353">
            <v>1</v>
          </cell>
          <cell r="M1353">
            <v>72</v>
          </cell>
          <cell r="N1353">
            <v>268.2</v>
          </cell>
          <cell r="O1353">
            <v>3.7250000000000001</v>
          </cell>
          <cell r="P1353">
            <v>75</v>
          </cell>
          <cell r="Q1353">
            <v>275.55</v>
          </cell>
          <cell r="R1353">
            <v>3.6739999999999999</v>
          </cell>
          <cell r="S1353">
            <v>0</v>
          </cell>
          <cell r="T1353">
            <v>0</v>
          </cell>
          <cell r="U1353">
            <v>2</v>
          </cell>
          <cell r="V1353">
            <v>0</v>
          </cell>
          <cell r="W1353">
            <v>2</v>
          </cell>
          <cell r="X1353">
            <v>2.6666666666666616E-2</v>
          </cell>
          <cell r="Y1353">
            <v>7.35</v>
          </cell>
          <cell r="Z1353">
            <v>73</v>
          </cell>
          <cell r="AA1353">
            <v>268.2</v>
          </cell>
          <cell r="AB1353">
            <v>73</v>
          </cell>
          <cell r="AC1353">
            <v>268.2</v>
          </cell>
          <cell r="AD1353">
            <v>0</v>
          </cell>
          <cell r="AE1353">
            <v>0</v>
          </cell>
          <cell r="AF1353">
            <v>0</v>
          </cell>
        </row>
        <row r="1354">
          <cell r="A1354" t="str">
            <v>PID_00156845</v>
          </cell>
          <cell r="B1354" t="str">
            <v>INV-OPR-ESTOC</v>
          </cell>
          <cell r="C1354" t="str">
            <v>Paper</v>
          </cell>
          <cell r="D1354" t="str">
            <v>TÉCNICAS DE GESTIÓN Y COMUNICACIÓN</v>
          </cell>
          <cell r="E1354">
            <v>3</v>
          </cell>
          <cell r="F1354">
            <v>3.7458999999999998</v>
          </cell>
          <cell r="G1354">
            <v>11.24</v>
          </cell>
          <cell r="H1354">
            <v>0</v>
          </cell>
          <cell r="I1354">
            <v>0</v>
          </cell>
          <cell r="J1354">
            <v>4</v>
          </cell>
          <cell r="K1354">
            <v>0</v>
          </cell>
          <cell r="L1354">
            <v>0</v>
          </cell>
          <cell r="M1354">
            <v>4</v>
          </cell>
          <cell r="N1354">
            <v>14.98</v>
          </cell>
          <cell r="O1354">
            <v>3.7458999999999998</v>
          </cell>
          <cell r="P1354">
            <v>7</v>
          </cell>
          <cell r="Q1354">
            <v>26.22</v>
          </cell>
          <cell r="R1354">
            <v>3.7458999999999998</v>
          </cell>
          <cell r="S1354">
            <v>0</v>
          </cell>
          <cell r="T1354">
            <v>0</v>
          </cell>
          <cell r="U1354">
            <v>2</v>
          </cell>
          <cell r="V1354">
            <v>0</v>
          </cell>
          <cell r="W1354">
            <v>2</v>
          </cell>
          <cell r="X1354">
            <v>0.28571428571428603</v>
          </cell>
          <cell r="Y1354">
            <v>7.49</v>
          </cell>
          <cell r="Z1354">
            <v>5</v>
          </cell>
          <cell r="AA1354">
            <v>18.73</v>
          </cell>
          <cell r="AB1354">
            <v>5</v>
          </cell>
          <cell r="AC1354">
            <v>18.73</v>
          </cell>
          <cell r="AD1354">
            <v>0</v>
          </cell>
          <cell r="AE1354">
            <v>0</v>
          </cell>
          <cell r="AF1354">
            <v>0</v>
          </cell>
        </row>
        <row r="1355">
          <cell r="A1355" t="str">
            <v>PID_00156930</v>
          </cell>
          <cell r="B1355" t="str">
            <v>INV-OPR-ESTOC</v>
          </cell>
          <cell r="C1355" t="str">
            <v>PAPER</v>
          </cell>
          <cell r="D1355" t="str">
            <v>DRET CIVIL II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</row>
        <row r="1356">
          <cell r="A1356" t="str">
            <v>PID_00156933</v>
          </cell>
          <cell r="B1356" t="str">
            <v>INV-OPR-ESTOC</v>
          </cell>
          <cell r="C1356" t="str">
            <v>PAPER</v>
          </cell>
          <cell r="D1356" t="str">
            <v>DERECHO CIVIL II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</row>
        <row r="1357">
          <cell r="A1357" t="str">
            <v>PID_00156972</v>
          </cell>
          <cell r="B1357" t="str">
            <v>INV-OPR-ESTOC</v>
          </cell>
          <cell r="C1357" t="str">
            <v>Paper</v>
          </cell>
          <cell r="D1357" t="str">
            <v>DOSSIER DE CASOS</v>
          </cell>
          <cell r="E1357">
            <v>10</v>
          </cell>
          <cell r="F1357">
            <v>2.3609</v>
          </cell>
          <cell r="G1357">
            <v>23.61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10</v>
          </cell>
          <cell r="Q1357">
            <v>23.61</v>
          </cell>
          <cell r="R1357">
            <v>2.3609</v>
          </cell>
          <cell r="S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  <cell r="Z1357">
            <v>10</v>
          </cell>
          <cell r="AA1357">
            <v>23.61</v>
          </cell>
          <cell r="AB1357">
            <v>10</v>
          </cell>
          <cell r="AC1357">
            <v>23.61</v>
          </cell>
          <cell r="AD1357">
            <v>0</v>
          </cell>
          <cell r="AE1357">
            <v>0</v>
          </cell>
          <cell r="AF1357">
            <v>0</v>
          </cell>
        </row>
        <row r="1358">
          <cell r="A1358" t="str">
            <v>PID_00156986</v>
          </cell>
          <cell r="B1358" t="str">
            <v>INV-OPR-ESTOC</v>
          </cell>
          <cell r="C1358" t="str">
            <v>Paper</v>
          </cell>
          <cell r="D1358" t="str">
            <v>EL FUTURO DE LA ALIMENTACIÓN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30</v>
          </cell>
          <cell r="J1358">
            <v>0</v>
          </cell>
          <cell r="K1358">
            <v>0</v>
          </cell>
          <cell r="L1358">
            <v>0</v>
          </cell>
          <cell r="M1358">
            <v>30</v>
          </cell>
          <cell r="N1358">
            <v>15.42</v>
          </cell>
          <cell r="O1358">
            <v>0.51400000000000001</v>
          </cell>
          <cell r="P1358">
            <v>30</v>
          </cell>
          <cell r="Q1358">
            <v>15.42</v>
          </cell>
          <cell r="R1358">
            <v>0.51400000000000001</v>
          </cell>
          <cell r="S1358">
            <v>0</v>
          </cell>
          <cell r="T1358">
            <v>28</v>
          </cell>
          <cell r="U1358">
            <v>0</v>
          </cell>
          <cell r="V1358">
            <v>0</v>
          </cell>
          <cell r="W1358">
            <v>28</v>
          </cell>
          <cell r="X1358">
            <v>0.93333333333333313</v>
          </cell>
          <cell r="Y1358">
            <v>14.39</v>
          </cell>
          <cell r="Z1358">
            <v>2</v>
          </cell>
          <cell r="AA1358">
            <v>1.03</v>
          </cell>
          <cell r="AB1358">
            <v>2</v>
          </cell>
          <cell r="AC1358">
            <v>1.03</v>
          </cell>
          <cell r="AD1358">
            <v>0</v>
          </cell>
          <cell r="AE1358">
            <v>0</v>
          </cell>
          <cell r="AF1358">
            <v>0</v>
          </cell>
        </row>
        <row r="1359">
          <cell r="A1359" t="str">
            <v>PID_00157000</v>
          </cell>
          <cell r="B1359" t="str">
            <v>INV-OPR-ESTOC</v>
          </cell>
          <cell r="C1359" t="str">
            <v>Llibre</v>
          </cell>
          <cell r="D1359" t="str">
            <v>DIRECCIÓN ESTRATÉGICA</v>
          </cell>
          <cell r="E1359">
            <v>10</v>
          </cell>
          <cell r="F1359">
            <v>42.87</v>
          </cell>
          <cell r="G1359">
            <v>428.7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10</v>
          </cell>
          <cell r="Q1359">
            <v>428.7</v>
          </cell>
          <cell r="R1359">
            <v>42.87</v>
          </cell>
          <cell r="S1359">
            <v>0</v>
          </cell>
          <cell r="T1359">
            <v>2</v>
          </cell>
          <cell r="U1359">
            <v>2</v>
          </cell>
          <cell r="V1359">
            <v>0</v>
          </cell>
          <cell r="W1359">
            <v>4</v>
          </cell>
          <cell r="X1359">
            <v>0.4</v>
          </cell>
          <cell r="Y1359">
            <v>171.48</v>
          </cell>
          <cell r="Z1359">
            <v>6</v>
          </cell>
          <cell r="AA1359">
            <v>257.22000000000003</v>
          </cell>
          <cell r="AB1359">
            <v>6</v>
          </cell>
          <cell r="AC1359">
            <v>257.22000000000003</v>
          </cell>
          <cell r="AD1359">
            <v>0</v>
          </cell>
          <cell r="AE1359">
            <v>0</v>
          </cell>
          <cell r="AF1359">
            <v>0</v>
          </cell>
        </row>
        <row r="1360">
          <cell r="A1360" t="str">
            <v>PID_00157031</v>
          </cell>
          <cell r="B1360" t="str">
            <v>INV-OPR-ESTOC</v>
          </cell>
          <cell r="C1360" t="str">
            <v>Paper</v>
          </cell>
          <cell r="D1360" t="str">
            <v>PLANEAMIENTO Y ESTRATEGIAS URBANÍSTICAS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20</v>
          </cell>
          <cell r="L1360">
            <v>0</v>
          </cell>
          <cell r="M1360">
            <v>20</v>
          </cell>
          <cell r="N1360">
            <v>47.95</v>
          </cell>
          <cell r="O1360">
            <v>2.3974000000000002</v>
          </cell>
          <cell r="P1360">
            <v>20</v>
          </cell>
          <cell r="Q1360">
            <v>47.95</v>
          </cell>
          <cell r="R1360">
            <v>2.3974000000000002</v>
          </cell>
          <cell r="S1360">
            <v>0</v>
          </cell>
          <cell r="T1360">
            <v>0</v>
          </cell>
          <cell r="U1360">
            <v>0</v>
          </cell>
          <cell r="V1360">
            <v>17</v>
          </cell>
          <cell r="W1360">
            <v>17</v>
          </cell>
          <cell r="X1360">
            <v>0.85</v>
          </cell>
          <cell r="Y1360">
            <v>40.76</v>
          </cell>
          <cell r="Z1360">
            <v>3</v>
          </cell>
          <cell r="AA1360">
            <v>7.19</v>
          </cell>
          <cell r="AB1360">
            <v>3</v>
          </cell>
          <cell r="AC1360">
            <v>7.19</v>
          </cell>
          <cell r="AD1360">
            <v>0</v>
          </cell>
          <cell r="AE1360">
            <v>0</v>
          </cell>
          <cell r="AF1360">
            <v>0</v>
          </cell>
        </row>
        <row r="1361">
          <cell r="A1361" t="str">
            <v>PID_00157035</v>
          </cell>
          <cell r="B1361" t="str">
            <v>INV-OPR-ESTOC</v>
          </cell>
          <cell r="C1361" t="str">
            <v>Paper</v>
          </cell>
          <cell r="D1361" t="str">
            <v>URBANIZACIÓN Y MOVILIDAD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54</v>
          </cell>
          <cell r="K1361">
            <v>0</v>
          </cell>
          <cell r="L1361">
            <v>2</v>
          </cell>
          <cell r="M1361">
            <v>54</v>
          </cell>
          <cell r="N1361">
            <v>143.1</v>
          </cell>
          <cell r="O1361">
            <v>2.65</v>
          </cell>
          <cell r="P1361">
            <v>56</v>
          </cell>
          <cell r="Q1361">
            <v>143.1</v>
          </cell>
          <cell r="R1361">
            <v>2.5554000000000001</v>
          </cell>
          <cell r="S1361">
            <v>0</v>
          </cell>
          <cell r="T1361">
            <v>0</v>
          </cell>
          <cell r="U1361">
            <v>46</v>
          </cell>
          <cell r="V1361">
            <v>0</v>
          </cell>
          <cell r="W1361">
            <v>46</v>
          </cell>
          <cell r="X1361">
            <v>0.82142857142857095</v>
          </cell>
          <cell r="Y1361">
            <v>117.55</v>
          </cell>
          <cell r="Z1361">
            <v>10</v>
          </cell>
          <cell r="AA1361">
            <v>25.55</v>
          </cell>
          <cell r="AB1361">
            <v>9</v>
          </cell>
          <cell r="AC1361">
            <v>23</v>
          </cell>
          <cell r="AD1361">
            <v>-1</v>
          </cell>
          <cell r="AE1361">
            <v>-2.56</v>
          </cell>
          <cell r="AF1361">
            <v>1</v>
          </cell>
        </row>
        <row r="1362">
          <cell r="A1362" t="str">
            <v>PID_00157041</v>
          </cell>
          <cell r="B1362" t="str">
            <v>INV-OPR-ESTOC</v>
          </cell>
          <cell r="C1362" t="str">
            <v>Paper</v>
          </cell>
          <cell r="D1362" t="str">
            <v xml:space="preserve">NUTRICIÓN EN PATOLOGÍAS DE GRAN PREVALENCIA 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16</v>
          </cell>
          <cell r="J1362">
            <v>0</v>
          </cell>
          <cell r="K1362">
            <v>0</v>
          </cell>
          <cell r="L1362">
            <v>0</v>
          </cell>
          <cell r="M1362">
            <v>16</v>
          </cell>
          <cell r="N1362">
            <v>103.04</v>
          </cell>
          <cell r="O1362">
            <v>6.44</v>
          </cell>
          <cell r="P1362">
            <v>16</v>
          </cell>
          <cell r="Q1362">
            <v>103.04</v>
          </cell>
          <cell r="R1362">
            <v>6.44</v>
          </cell>
          <cell r="S1362">
            <v>0</v>
          </cell>
          <cell r="T1362">
            <v>16</v>
          </cell>
          <cell r="U1362">
            <v>0</v>
          </cell>
          <cell r="V1362">
            <v>0</v>
          </cell>
          <cell r="W1362">
            <v>16</v>
          </cell>
          <cell r="X1362">
            <v>1</v>
          </cell>
          <cell r="Y1362">
            <v>103.04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</row>
        <row r="1363">
          <cell r="A1363" t="str">
            <v>PID_00157077</v>
          </cell>
          <cell r="B1363" t="str">
            <v>INV-OPR-ESTOC</v>
          </cell>
          <cell r="C1363" t="str">
            <v>PAPER</v>
          </cell>
          <cell r="D1363" t="str">
            <v>FILOSOFIA DEL DRET</v>
          </cell>
          <cell r="E1363">
            <v>0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</row>
        <row r="1364">
          <cell r="A1364" t="str">
            <v>PID_00157080</v>
          </cell>
          <cell r="B1364" t="str">
            <v>INV-OPR-ESTOC</v>
          </cell>
          <cell r="C1364" t="str">
            <v>PAPER</v>
          </cell>
          <cell r="D1364" t="str">
            <v>FILOSOFÍA DEL DERECHO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0</v>
          </cell>
          <cell r="AE1364">
            <v>0</v>
          </cell>
          <cell r="AF1364">
            <v>0</v>
          </cell>
        </row>
        <row r="1365">
          <cell r="A1365" t="str">
            <v>PID_00157229</v>
          </cell>
          <cell r="B1365" t="str">
            <v>INV-OPR-ESTOC</v>
          </cell>
          <cell r="C1365" t="str">
            <v>PAPER</v>
          </cell>
          <cell r="D1365" t="str">
            <v>MEDIACIÓ I ARBITRATGE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0</v>
          </cell>
          <cell r="AE1365">
            <v>0</v>
          </cell>
          <cell r="AF1365">
            <v>0</v>
          </cell>
        </row>
        <row r="1366">
          <cell r="A1366" t="str">
            <v>PID_00157232</v>
          </cell>
          <cell r="B1366" t="str">
            <v>INV-OPR-ESTOC</v>
          </cell>
          <cell r="C1366" t="str">
            <v>PAPER</v>
          </cell>
          <cell r="D1366" t="str">
            <v>MEDICIÓN Y ARBITRAJE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0</v>
          </cell>
          <cell r="AE1366">
            <v>0</v>
          </cell>
          <cell r="AF1366">
            <v>0</v>
          </cell>
        </row>
        <row r="1367">
          <cell r="A1367" t="str">
            <v>PID_00157262</v>
          </cell>
          <cell r="B1367" t="str">
            <v>INV-OPR-ESTOC</v>
          </cell>
          <cell r="C1367" t="str">
            <v>PAPER</v>
          </cell>
          <cell r="D1367" t="str">
            <v>INTRODUCCIÓ AL DRET PROCESSAL</v>
          </cell>
          <cell r="E1367">
            <v>0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0</v>
          </cell>
          <cell r="AE1367">
            <v>0</v>
          </cell>
          <cell r="AF1367">
            <v>0</v>
          </cell>
        </row>
        <row r="1368">
          <cell r="A1368" t="str">
            <v>PID_00157264</v>
          </cell>
          <cell r="B1368" t="str">
            <v>INV-OPR-ESTOC</v>
          </cell>
          <cell r="C1368" t="str">
            <v>PAPER</v>
          </cell>
          <cell r="D1368" t="str">
            <v>INTRODUCCIÓN AL DERECHO PROCESAL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0</v>
          </cell>
          <cell r="AE1368">
            <v>0</v>
          </cell>
          <cell r="AF1368">
            <v>0</v>
          </cell>
        </row>
        <row r="1369">
          <cell r="A1369" t="str">
            <v>PID_00157286</v>
          </cell>
          <cell r="B1369" t="str">
            <v>INV-OPR-ESTOC</v>
          </cell>
          <cell r="C1369" t="str">
            <v>PAPER</v>
          </cell>
          <cell r="D1369" t="str">
            <v xml:space="preserve">PSICOLOGIA DE LA CIUTAT I LA GESTIÓ URBANA 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</row>
        <row r="1370">
          <cell r="A1370" t="str">
            <v>PID_00157287</v>
          </cell>
          <cell r="B1370" t="str">
            <v>INV-OPR-ESTOC</v>
          </cell>
          <cell r="C1370" t="str">
            <v>PAPER</v>
          </cell>
          <cell r="D1370" t="str">
            <v>EXECUCIÓ I PROCESSOS ESPECIALS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</row>
        <row r="1371">
          <cell r="A1371" t="str">
            <v>PID_00157291</v>
          </cell>
          <cell r="B1371" t="str">
            <v>INV-OPR-ESTOC</v>
          </cell>
          <cell r="C1371" t="str">
            <v>PAPER</v>
          </cell>
          <cell r="D1371" t="str">
            <v>EJECUCIÓN Y PROCESOS ESPECIALES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0</v>
          </cell>
          <cell r="AE1371">
            <v>0</v>
          </cell>
          <cell r="AF1371">
            <v>0</v>
          </cell>
        </row>
        <row r="1372">
          <cell r="A1372" t="str">
            <v>PID_00157333</v>
          </cell>
          <cell r="B1372" t="str">
            <v>INV-OPR-ESTOC</v>
          </cell>
          <cell r="C1372" t="str">
            <v>PAPER</v>
          </cell>
          <cell r="D1372" t="str">
            <v>GUIA DE LECTURES DE TERÀPIA DE CONDUCTA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0</v>
          </cell>
          <cell r="AE1372">
            <v>0</v>
          </cell>
          <cell r="AF1372">
            <v>0</v>
          </cell>
        </row>
        <row r="1373">
          <cell r="A1373" t="str">
            <v>PID_00157336</v>
          </cell>
          <cell r="B1373" t="str">
            <v>INV-OPR-ESTOC</v>
          </cell>
          <cell r="C1373" t="str">
            <v>PAPER</v>
          </cell>
          <cell r="D1373" t="str">
            <v>GUÍA DE LECTURAS DE TERAPIA DE CONDUCTA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0</v>
          </cell>
          <cell r="AE1373">
            <v>0</v>
          </cell>
          <cell r="AF1373">
            <v>0</v>
          </cell>
        </row>
        <row r="1374">
          <cell r="A1374" t="str">
            <v>PID_00157344</v>
          </cell>
          <cell r="B1374" t="str">
            <v>INV-OPR-ESTOC</v>
          </cell>
          <cell r="C1374" t="str">
            <v>PAPER</v>
          </cell>
          <cell r="D1374" t="str">
            <v>DOSSIER DE LECTURES D'AVALUACIÓ I INTERVENCIÓ CLÍNICA EN NENS I ASOLESCENTS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0</v>
          </cell>
          <cell r="AE1374">
            <v>0</v>
          </cell>
          <cell r="AF1374">
            <v>0</v>
          </cell>
        </row>
        <row r="1375">
          <cell r="A1375" t="str">
            <v>PID_00157345</v>
          </cell>
          <cell r="B1375" t="str">
            <v>INV-OPR-ESTOC</v>
          </cell>
          <cell r="C1375" t="str">
            <v>PAPER</v>
          </cell>
          <cell r="D1375" t="str">
            <v>DOSSIER DE LECTURAS DE EVALUACIÓN E INTERVENCIÓN CLÍNICA EN NIÑOS Y ADOLESCENTES</v>
          </cell>
          <cell r="E1375">
            <v>0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</row>
        <row r="1376">
          <cell r="A1376" t="str">
            <v>PID_00157348</v>
          </cell>
          <cell r="B1376" t="str">
            <v>INV-OPR-ESTOC</v>
          </cell>
          <cell r="C1376" t="str">
            <v>PAPER</v>
          </cell>
          <cell r="D1376" t="str">
            <v>DRET PROCESSAL I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</row>
        <row r="1377">
          <cell r="A1377" t="str">
            <v>PID_00157349</v>
          </cell>
          <cell r="B1377" t="str">
            <v>INV-OPR-ESTOC</v>
          </cell>
          <cell r="C1377" t="str">
            <v>PAPER</v>
          </cell>
          <cell r="D1377" t="str">
            <v>DERECHO PROCESAL I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0</v>
          </cell>
          <cell r="AE1377">
            <v>0</v>
          </cell>
          <cell r="AF1377">
            <v>0</v>
          </cell>
        </row>
        <row r="1378">
          <cell r="A1378" t="str">
            <v>PID_00157383</v>
          </cell>
          <cell r="B1378" t="str">
            <v>INV-OPR-ESTOC</v>
          </cell>
          <cell r="C1378" t="str">
            <v>PAPER</v>
          </cell>
          <cell r="D1378" t="str">
            <v>DRET PROCESSAL I</v>
          </cell>
          <cell r="E1378">
            <v>0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0</v>
          </cell>
          <cell r="AE1378">
            <v>0</v>
          </cell>
          <cell r="AF1378">
            <v>0</v>
          </cell>
        </row>
        <row r="1379">
          <cell r="A1379" t="str">
            <v>PID_00157385</v>
          </cell>
          <cell r="B1379" t="str">
            <v>INV-OPR-ESTOC</v>
          </cell>
          <cell r="C1379" t="str">
            <v>PAPER</v>
          </cell>
          <cell r="D1379" t="str">
            <v>DERECHO PROCESAL I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</row>
        <row r="1380">
          <cell r="A1380" t="str">
            <v>PID_00157420</v>
          </cell>
          <cell r="B1380" t="str">
            <v>INV-OPR-ESTOC</v>
          </cell>
          <cell r="C1380" t="str">
            <v>PAPER</v>
          </cell>
          <cell r="D1380" t="str">
            <v xml:space="preserve">PSICOLOGIA SOCIAL DEL TREBALL I RELACIONS LABORALS 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</row>
        <row r="1381">
          <cell r="A1381" t="str">
            <v>PID_00157421</v>
          </cell>
          <cell r="B1381" t="str">
            <v>INV-OPR-ESTOC</v>
          </cell>
          <cell r="C1381" t="str">
            <v>PAPER</v>
          </cell>
          <cell r="D1381" t="str">
            <v xml:space="preserve">PSICOLOGÏA SOCIAL DEL TREBAJO Y RELACIONES LABORALES 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</row>
        <row r="1382">
          <cell r="A1382" t="str">
            <v>PID_00157423</v>
          </cell>
          <cell r="B1382" t="str">
            <v>INV-OPR-ESTOC</v>
          </cell>
          <cell r="C1382" t="str">
            <v>PAPER</v>
          </cell>
          <cell r="D1382" t="str">
            <v xml:space="preserve">INVESTIGACIÓ DE MERCAT I QUALITAT DE VIDA 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0</v>
          </cell>
          <cell r="AE1382">
            <v>0</v>
          </cell>
          <cell r="AF1382">
            <v>0</v>
          </cell>
        </row>
        <row r="1383">
          <cell r="A1383" t="str">
            <v>PID_00157424</v>
          </cell>
          <cell r="B1383" t="str">
            <v>INV-OPR-ESTOC</v>
          </cell>
          <cell r="C1383" t="str">
            <v>PAPER</v>
          </cell>
          <cell r="D1383" t="str">
            <v>INVESTIGACIÓN DE MERCADO Y CALIDAD DE VIDA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</row>
        <row r="1384">
          <cell r="A1384" t="str">
            <v>PID_00157427</v>
          </cell>
          <cell r="B1384" t="str">
            <v>INV-OPR-ESTOC</v>
          </cell>
          <cell r="C1384" t="str">
            <v>PAPER</v>
          </cell>
          <cell r="D1384" t="str">
            <v>DRET PROCESSAL II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0</v>
          </cell>
          <cell r="AE1384">
            <v>0</v>
          </cell>
          <cell r="AF1384">
            <v>0</v>
          </cell>
        </row>
        <row r="1385">
          <cell r="A1385" t="str">
            <v>PID_00157429</v>
          </cell>
          <cell r="B1385" t="str">
            <v>INV-OPR-ESTOC</v>
          </cell>
          <cell r="C1385" t="str">
            <v>PAPER</v>
          </cell>
          <cell r="D1385" t="str">
            <v>DERECHO PROCESAL II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0</v>
          </cell>
          <cell r="AE1385">
            <v>0</v>
          </cell>
          <cell r="AF1385">
            <v>0</v>
          </cell>
        </row>
        <row r="1386">
          <cell r="A1386" t="str">
            <v>PID_00157467</v>
          </cell>
          <cell r="B1386" t="str">
            <v>INV-OPR-ESTOC</v>
          </cell>
          <cell r="C1386" t="str">
            <v>PAPER</v>
          </cell>
          <cell r="D1386" t="str">
            <v>DRET PROCESSAL II</v>
          </cell>
          <cell r="E1386">
            <v>0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0</v>
          </cell>
          <cell r="AE1386">
            <v>0</v>
          </cell>
          <cell r="AF1386">
            <v>0</v>
          </cell>
        </row>
        <row r="1387">
          <cell r="A1387" t="str">
            <v>PID_00157471</v>
          </cell>
          <cell r="B1387" t="str">
            <v>INV-OPR-ESTOC</v>
          </cell>
          <cell r="C1387" t="str">
            <v>PAPER</v>
          </cell>
          <cell r="D1387" t="str">
            <v>DERECHO PROCESAL II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0</v>
          </cell>
          <cell r="AE1387">
            <v>0</v>
          </cell>
          <cell r="AF1387">
            <v>0</v>
          </cell>
        </row>
        <row r="1388">
          <cell r="A1388" t="str">
            <v>PID_00157503</v>
          </cell>
          <cell r="B1388" t="str">
            <v>INV-OPR-ESTOC</v>
          </cell>
          <cell r="C1388" t="str">
            <v>PAPER</v>
          </cell>
          <cell r="D1388" t="str">
            <v xml:space="preserve">TÈCNIQUES D'EXPRESSIÓ, ARGUMENTACIÓ I NEGOCIACIÓ 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0</v>
          </cell>
          <cell r="AE1388">
            <v>0</v>
          </cell>
          <cell r="AF1388">
            <v>0</v>
          </cell>
        </row>
        <row r="1389">
          <cell r="A1389" t="str">
            <v>PID_00157506</v>
          </cell>
          <cell r="B1389" t="str">
            <v>INV-OPR-ESTOC</v>
          </cell>
          <cell r="C1389" t="str">
            <v>PAPER</v>
          </cell>
          <cell r="D1389" t="str">
            <v>TÉCNICAS DE EXPRESIÓN, ARGUMENTACIÓN Y NEGOCIACIÓN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0</v>
          </cell>
          <cell r="AE1389">
            <v>0</v>
          </cell>
          <cell r="AF1389">
            <v>0</v>
          </cell>
        </row>
        <row r="1390">
          <cell r="A1390" t="str">
            <v>PID_00157607</v>
          </cell>
          <cell r="B1390" t="str">
            <v>INV-OPR-ESTOC</v>
          </cell>
          <cell r="C1390" t="str">
            <v>PAPER</v>
          </cell>
          <cell r="D1390" t="str">
            <v>TRACTAMENT I PUBLICACIÓ D'IMATGE I VÍDEO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</row>
        <row r="1391">
          <cell r="A1391" t="str">
            <v>PID_00157610</v>
          </cell>
          <cell r="B1391" t="str">
            <v>INV-OPR-ESTOC</v>
          </cell>
          <cell r="C1391" t="str">
            <v>PAPER</v>
          </cell>
          <cell r="D1391" t="str">
            <v>TRATAMIENTO Y PUBLICACIÓN DE IMAGEN Y VÍDEO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</row>
        <row r="1392">
          <cell r="A1392" t="str">
            <v>PID_00157632</v>
          </cell>
          <cell r="B1392" t="str">
            <v>INV-OPR-ESTOC</v>
          </cell>
          <cell r="C1392" t="str">
            <v>PAPER</v>
          </cell>
          <cell r="D1392" t="str">
            <v>GUIA DE LECTURES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</row>
        <row r="1393">
          <cell r="A1393" t="str">
            <v>PID_00157636</v>
          </cell>
          <cell r="B1393" t="str">
            <v>INV-OPR-ESTOC</v>
          </cell>
          <cell r="C1393" t="str">
            <v>PAPER</v>
          </cell>
          <cell r="D1393" t="str">
            <v>GUIA DE LECTURES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</row>
        <row r="1394">
          <cell r="A1394" t="str">
            <v>PID_00158001</v>
          </cell>
          <cell r="B1394" t="str">
            <v>INV-OPR-ESTOC</v>
          </cell>
          <cell r="C1394" t="str">
            <v>Paper</v>
          </cell>
          <cell r="D1394" t="str">
            <v>GESTIÓN CLÍNICA BASADA EN PROCESOS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18</v>
          </cell>
          <cell r="K1394">
            <v>0</v>
          </cell>
          <cell r="L1394">
            <v>0</v>
          </cell>
          <cell r="M1394">
            <v>18</v>
          </cell>
          <cell r="N1394">
            <v>20.85</v>
          </cell>
          <cell r="O1394">
            <v>1.1580999999999999</v>
          </cell>
          <cell r="P1394">
            <v>18</v>
          </cell>
          <cell r="Q1394">
            <v>20.85</v>
          </cell>
          <cell r="R1394">
            <v>1.1580999999999999</v>
          </cell>
          <cell r="S1394">
            <v>0</v>
          </cell>
          <cell r="T1394">
            <v>0</v>
          </cell>
          <cell r="U1394">
            <v>17</v>
          </cell>
          <cell r="V1394">
            <v>0</v>
          </cell>
          <cell r="W1394">
            <v>17</v>
          </cell>
          <cell r="X1394">
            <v>0.94444444444444398</v>
          </cell>
          <cell r="Y1394">
            <v>19.690000000000001</v>
          </cell>
          <cell r="Z1394">
            <v>1</v>
          </cell>
          <cell r="AA1394">
            <v>1.1599999999999999</v>
          </cell>
          <cell r="AB1394">
            <v>1</v>
          </cell>
          <cell r="AC1394">
            <v>1.1599999999999999</v>
          </cell>
          <cell r="AD1394">
            <v>0</v>
          </cell>
          <cell r="AE1394">
            <v>0</v>
          </cell>
          <cell r="AF1394">
            <v>0</v>
          </cell>
        </row>
        <row r="1395">
          <cell r="A1395" t="str">
            <v>PID_00158010</v>
          </cell>
          <cell r="B1395" t="str">
            <v>INV-OPR-ESTOC</v>
          </cell>
          <cell r="C1395" t="str">
            <v>PAPER</v>
          </cell>
          <cell r="D1395" t="str">
            <v>CIÈNCIA I TECNOLOGIA A LA SOCIETAT CONTEMPORÀNIA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0</v>
          </cell>
          <cell r="AE1395">
            <v>0</v>
          </cell>
          <cell r="AF1395">
            <v>0</v>
          </cell>
        </row>
        <row r="1396">
          <cell r="A1396" t="str">
            <v>PID_00158058</v>
          </cell>
          <cell r="B1396" t="str">
            <v>INV-OPR-ESTOC</v>
          </cell>
          <cell r="C1396" t="str">
            <v>PAPER</v>
          </cell>
          <cell r="D1396" t="str">
            <v>IMATGE I CULTURA</v>
          </cell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</row>
        <row r="1397">
          <cell r="A1397" t="str">
            <v>PID_00158070</v>
          </cell>
          <cell r="B1397" t="str">
            <v>INV-OPR-ESTOC</v>
          </cell>
          <cell r="C1397" t="str">
            <v>PAPER</v>
          </cell>
          <cell r="D1397" t="str">
            <v>HISTÒRIA DE LA MÚSICA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0</v>
          </cell>
          <cell r="AE1397">
            <v>0</v>
          </cell>
          <cell r="AF1397">
            <v>0</v>
          </cell>
        </row>
        <row r="1398">
          <cell r="A1398" t="str">
            <v>PID_00158079</v>
          </cell>
          <cell r="B1398" t="str">
            <v>INV-OPR-ESTOC</v>
          </cell>
          <cell r="C1398" t="str">
            <v>PAPER</v>
          </cell>
          <cell r="D1398" t="str">
            <v>GLOBALITZACIÓ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0</v>
          </cell>
          <cell r="AE1398">
            <v>0</v>
          </cell>
          <cell r="AF1398">
            <v>0</v>
          </cell>
        </row>
        <row r="1399">
          <cell r="A1399" t="str">
            <v>PID_00158156</v>
          </cell>
          <cell r="B1399" t="str">
            <v>INV-OPR-ESTOC</v>
          </cell>
          <cell r="C1399" t="str">
            <v>Dvd</v>
          </cell>
          <cell r="D1399" t="str">
            <v>DIRECCIÓN DE LA COMUNICACIÓN</v>
          </cell>
          <cell r="E1399">
            <v>4</v>
          </cell>
          <cell r="F1399">
            <v>0</v>
          </cell>
          <cell r="G1399">
            <v>0</v>
          </cell>
          <cell r="H1399">
            <v>80</v>
          </cell>
          <cell r="I1399">
            <v>0</v>
          </cell>
          <cell r="J1399">
            <v>15</v>
          </cell>
          <cell r="K1399">
            <v>0</v>
          </cell>
          <cell r="L1399">
            <v>2</v>
          </cell>
          <cell r="M1399">
            <v>95</v>
          </cell>
          <cell r="N1399">
            <v>254.66</v>
          </cell>
          <cell r="O1399">
            <v>2.6806000000000001</v>
          </cell>
          <cell r="P1399">
            <v>101</v>
          </cell>
          <cell r="Q1399">
            <v>254.66</v>
          </cell>
          <cell r="R1399">
            <v>2.5213000000000001</v>
          </cell>
          <cell r="S1399">
            <v>76</v>
          </cell>
          <cell r="T1399">
            <v>3</v>
          </cell>
          <cell r="U1399">
            <v>1</v>
          </cell>
          <cell r="V1399">
            <v>0</v>
          </cell>
          <cell r="W1399">
            <v>80</v>
          </cell>
          <cell r="X1399">
            <v>0.79207920792079189</v>
          </cell>
          <cell r="Y1399">
            <v>201.71</v>
          </cell>
          <cell r="Z1399">
            <v>21</v>
          </cell>
          <cell r="AA1399">
            <v>52.95</v>
          </cell>
          <cell r="AB1399">
            <v>18</v>
          </cell>
          <cell r="AC1399">
            <v>45.38</v>
          </cell>
          <cell r="AD1399">
            <v>-3</v>
          </cell>
          <cell r="AE1399">
            <v>-7.56</v>
          </cell>
          <cell r="AF1399">
            <v>3</v>
          </cell>
        </row>
        <row r="1400">
          <cell r="A1400" t="str">
            <v>PID_00158159</v>
          </cell>
          <cell r="B1400" t="str">
            <v>INV-OPR-ESTOC</v>
          </cell>
          <cell r="C1400" t="str">
            <v>Paper</v>
          </cell>
          <cell r="D1400" t="str">
            <v>DIRECCIÓN DE LA COMUNICACIÓN</v>
          </cell>
          <cell r="E1400">
            <v>0</v>
          </cell>
          <cell r="F1400">
            <v>0</v>
          </cell>
          <cell r="G1400">
            <v>0</v>
          </cell>
          <cell r="H1400">
            <v>0</v>
          </cell>
          <cell r="I1400">
            <v>4</v>
          </cell>
          <cell r="J1400">
            <v>0</v>
          </cell>
          <cell r="K1400">
            <v>0</v>
          </cell>
          <cell r="L1400">
            <v>5</v>
          </cell>
          <cell r="M1400">
            <v>4</v>
          </cell>
          <cell r="N1400">
            <v>71.989999999999995</v>
          </cell>
          <cell r="O1400">
            <v>17.9971</v>
          </cell>
          <cell r="P1400">
            <v>9</v>
          </cell>
          <cell r="Q1400">
            <v>71.989999999999995</v>
          </cell>
          <cell r="R1400">
            <v>7.9987000000000004</v>
          </cell>
          <cell r="S1400">
            <v>0</v>
          </cell>
          <cell r="T1400">
            <v>2</v>
          </cell>
          <cell r="U1400">
            <v>1</v>
          </cell>
          <cell r="V1400">
            <v>0</v>
          </cell>
          <cell r="W1400">
            <v>3</v>
          </cell>
          <cell r="X1400">
            <v>0.33333333333333304</v>
          </cell>
          <cell r="Y1400">
            <v>24</v>
          </cell>
          <cell r="Z1400">
            <v>6</v>
          </cell>
          <cell r="AA1400">
            <v>47.99</v>
          </cell>
          <cell r="AB1400">
            <v>6</v>
          </cell>
          <cell r="AC1400">
            <v>47.99</v>
          </cell>
          <cell r="AD1400">
            <v>0</v>
          </cell>
          <cell r="AE1400">
            <v>0</v>
          </cell>
          <cell r="AF1400">
            <v>0</v>
          </cell>
        </row>
        <row r="1401">
          <cell r="A1401" t="str">
            <v>PID_00158160</v>
          </cell>
          <cell r="B1401" t="str">
            <v>INV-OPR-ESTOC</v>
          </cell>
          <cell r="C1401" t="str">
            <v>Dvd</v>
          </cell>
          <cell r="D1401" t="str">
            <v>DIRECCIÓ DE LA COMUNICACIÓ</v>
          </cell>
          <cell r="E1401">
            <v>0</v>
          </cell>
          <cell r="F1401">
            <v>0</v>
          </cell>
          <cell r="G1401">
            <v>0</v>
          </cell>
          <cell r="H1401">
            <v>60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60</v>
          </cell>
          <cell r="N1401">
            <v>168.3</v>
          </cell>
          <cell r="O1401">
            <v>2.8050000000000002</v>
          </cell>
          <cell r="P1401">
            <v>60</v>
          </cell>
          <cell r="Q1401">
            <v>168.3</v>
          </cell>
          <cell r="R1401">
            <v>2.8050000000000002</v>
          </cell>
          <cell r="S1401">
            <v>53</v>
          </cell>
          <cell r="T1401">
            <v>2</v>
          </cell>
          <cell r="U1401">
            <v>0</v>
          </cell>
          <cell r="V1401">
            <v>0</v>
          </cell>
          <cell r="W1401">
            <v>55</v>
          </cell>
          <cell r="X1401">
            <v>0.91666666666666696</v>
          </cell>
          <cell r="Y1401">
            <v>154.28</v>
          </cell>
          <cell r="Z1401">
            <v>5</v>
          </cell>
          <cell r="AA1401">
            <v>14.02</v>
          </cell>
          <cell r="AB1401">
            <v>5</v>
          </cell>
          <cell r="AC1401">
            <v>14.02</v>
          </cell>
          <cell r="AD1401">
            <v>0</v>
          </cell>
          <cell r="AE1401">
            <v>0</v>
          </cell>
          <cell r="AF1401">
            <v>0</v>
          </cell>
        </row>
        <row r="1402">
          <cell r="A1402" t="str">
            <v>PID_00158163</v>
          </cell>
          <cell r="B1402" t="str">
            <v>INV-OPR-ESTOC</v>
          </cell>
          <cell r="C1402" t="str">
            <v>Paper</v>
          </cell>
          <cell r="D1402" t="str">
            <v>DIRECCIÓ DE LA COMUNICACIÓ</v>
          </cell>
          <cell r="E1402">
            <v>7</v>
          </cell>
          <cell r="F1402">
            <v>18.7986</v>
          </cell>
          <cell r="G1402">
            <v>131.59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7</v>
          </cell>
          <cell r="Q1402">
            <v>131.59</v>
          </cell>
          <cell r="R1402">
            <v>18.7986</v>
          </cell>
          <cell r="S1402">
            <v>0</v>
          </cell>
          <cell r="T1402">
            <v>2</v>
          </cell>
          <cell r="U1402">
            <v>0</v>
          </cell>
          <cell r="V1402">
            <v>0</v>
          </cell>
          <cell r="W1402">
            <v>2</v>
          </cell>
          <cell r="X1402">
            <v>0.28571428571428603</v>
          </cell>
          <cell r="Y1402">
            <v>37.6</v>
          </cell>
          <cell r="Z1402">
            <v>5</v>
          </cell>
          <cell r="AA1402">
            <v>93.99</v>
          </cell>
          <cell r="AB1402">
            <v>5</v>
          </cell>
          <cell r="AC1402">
            <v>93.99</v>
          </cell>
          <cell r="AD1402">
            <v>0</v>
          </cell>
          <cell r="AE1402">
            <v>0</v>
          </cell>
          <cell r="AF1402">
            <v>0</v>
          </cell>
        </row>
        <row r="1403">
          <cell r="A1403" t="str">
            <v>PID_00158166</v>
          </cell>
          <cell r="B1403" t="str">
            <v>INV-OPR-ESTOC</v>
          </cell>
          <cell r="C1403" t="str">
            <v>Paper</v>
          </cell>
          <cell r="D1403" t="str">
            <v>INTRODUCCIÓN A LA GESTIÓN CLÍNICA</v>
          </cell>
          <cell r="E1403">
            <v>3</v>
          </cell>
          <cell r="F1403">
            <v>1.5226</v>
          </cell>
          <cell r="G1403">
            <v>4.57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3</v>
          </cell>
          <cell r="Q1403">
            <v>4.57</v>
          </cell>
          <cell r="R1403">
            <v>1.5226</v>
          </cell>
          <cell r="S1403">
            <v>0</v>
          </cell>
          <cell r="T1403">
            <v>1</v>
          </cell>
          <cell r="U1403">
            <v>0</v>
          </cell>
          <cell r="V1403">
            <v>0</v>
          </cell>
          <cell r="W1403">
            <v>1</v>
          </cell>
          <cell r="X1403">
            <v>0.33333333333333304</v>
          </cell>
          <cell r="Y1403">
            <v>1.52</v>
          </cell>
          <cell r="Z1403">
            <v>2</v>
          </cell>
          <cell r="AA1403">
            <v>3.05</v>
          </cell>
          <cell r="AB1403">
            <v>2</v>
          </cell>
          <cell r="AC1403">
            <v>3.05</v>
          </cell>
          <cell r="AD1403">
            <v>0</v>
          </cell>
          <cell r="AE1403">
            <v>0</v>
          </cell>
          <cell r="AF1403">
            <v>0</v>
          </cell>
        </row>
        <row r="1404">
          <cell r="A1404" t="str">
            <v>PID_00158225</v>
          </cell>
          <cell r="B1404" t="str">
            <v>INV-OPR-ESTOC</v>
          </cell>
          <cell r="C1404" t="str">
            <v>PAPER</v>
          </cell>
          <cell r="D1404" t="str">
            <v>COMPORTAMENT INFORMACIONAL I</v>
          </cell>
          <cell r="E1404">
            <v>0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</row>
        <row r="1405">
          <cell r="A1405" t="str">
            <v>PID_00158228</v>
          </cell>
          <cell r="B1405" t="str">
            <v>INV-OPR-ESTOC</v>
          </cell>
          <cell r="C1405" t="str">
            <v>PAPER</v>
          </cell>
          <cell r="D1405" t="str">
            <v>COMPORTAMIENTO INFORMACIONAL I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</row>
        <row r="1406">
          <cell r="A1406" t="str">
            <v>PID_00158286</v>
          </cell>
          <cell r="B1406" t="str">
            <v>INV-OPR-ESTOC</v>
          </cell>
          <cell r="C1406" t="str">
            <v>PAPER</v>
          </cell>
          <cell r="D1406" t="str">
            <v>GEOGRAFIA REGIONAL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</row>
        <row r="1407">
          <cell r="A1407" t="str">
            <v>PID_00158292</v>
          </cell>
          <cell r="B1407" t="str">
            <v>INV-OPR-ESTOC</v>
          </cell>
          <cell r="C1407" t="str">
            <v>PAPER</v>
          </cell>
          <cell r="D1407" t="str">
            <v>HISTÒRIA DE CATALUNYA I: HISTÒRIA DE CATALUNYA MEDIEVAL I MODERNA (VIII-1714)</v>
          </cell>
          <cell r="E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</row>
        <row r="1408">
          <cell r="A1408" t="str">
            <v>PID_00158295</v>
          </cell>
          <cell r="B1408" t="str">
            <v>INV-OPR-ESTOC</v>
          </cell>
          <cell r="C1408" t="str">
            <v>PAPER</v>
          </cell>
          <cell r="D1408" t="str">
            <v>LITERATURA CATALANA MEDIEVAL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</row>
        <row r="1409">
          <cell r="A1409" t="str">
            <v>PID_00158300</v>
          </cell>
          <cell r="B1409" t="str">
            <v>INV-OPR-ESTOC</v>
          </cell>
          <cell r="C1409" t="str">
            <v>Cd-Rom</v>
          </cell>
          <cell r="D1409" t="str">
            <v>DISSENY GRÀFIC</v>
          </cell>
          <cell r="E1409">
            <v>18</v>
          </cell>
          <cell r="F1409">
            <v>1.86</v>
          </cell>
          <cell r="G1409">
            <v>33.479999999999997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1</v>
          </cell>
          <cell r="M1409">
            <v>0</v>
          </cell>
          <cell r="N1409">
            <v>0</v>
          </cell>
          <cell r="O1409">
            <v>0</v>
          </cell>
          <cell r="P1409">
            <v>19</v>
          </cell>
          <cell r="Q1409">
            <v>33.479999999999997</v>
          </cell>
          <cell r="R1409">
            <v>1.7621</v>
          </cell>
          <cell r="S1409">
            <v>6</v>
          </cell>
          <cell r="T1409">
            <v>1</v>
          </cell>
          <cell r="U1409">
            <v>6</v>
          </cell>
          <cell r="V1409">
            <v>0</v>
          </cell>
          <cell r="W1409">
            <v>13</v>
          </cell>
          <cell r="X1409">
            <v>0.68421052631578894</v>
          </cell>
          <cell r="Y1409">
            <v>22.91</v>
          </cell>
          <cell r="Z1409">
            <v>6</v>
          </cell>
          <cell r="AA1409">
            <v>10.57</v>
          </cell>
          <cell r="AB1409">
            <v>6</v>
          </cell>
          <cell r="AC1409">
            <v>10.57</v>
          </cell>
          <cell r="AD1409">
            <v>0</v>
          </cell>
          <cell r="AE1409">
            <v>0</v>
          </cell>
          <cell r="AF1409">
            <v>0</v>
          </cell>
        </row>
        <row r="1410">
          <cell r="A1410" t="str">
            <v>PID_00158301</v>
          </cell>
          <cell r="B1410" t="str">
            <v>INV-OPR-ESTOC</v>
          </cell>
          <cell r="C1410" t="str">
            <v>Cd-rom</v>
          </cell>
          <cell r="D1410" t="str">
            <v>DISEÑO GRÀFICO</v>
          </cell>
          <cell r="E1410">
            <v>0</v>
          </cell>
          <cell r="F1410">
            <v>0</v>
          </cell>
          <cell r="G1410">
            <v>0</v>
          </cell>
          <cell r="H1410">
            <v>40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40</v>
          </cell>
          <cell r="N1410">
            <v>92</v>
          </cell>
          <cell r="O1410">
            <v>2.2999999999999998</v>
          </cell>
          <cell r="P1410">
            <v>40</v>
          </cell>
          <cell r="Q1410">
            <v>92</v>
          </cell>
          <cell r="R1410">
            <v>2.2999999999999998</v>
          </cell>
          <cell r="S1410">
            <v>30</v>
          </cell>
          <cell r="T1410">
            <v>1</v>
          </cell>
          <cell r="U1410">
            <v>4</v>
          </cell>
          <cell r="V1410">
            <v>0</v>
          </cell>
          <cell r="W1410">
            <v>35</v>
          </cell>
          <cell r="X1410">
            <v>0.875</v>
          </cell>
          <cell r="Y1410">
            <v>80.5</v>
          </cell>
          <cell r="Z1410">
            <v>5</v>
          </cell>
          <cell r="AA1410">
            <v>11.5</v>
          </cell>
          <cell r="AB1410">
            <v>5</v>
          </cell>
          <cell r="AC1410">
            <v>11.5</v>
          </cell>
          <cell r="AD1410">
            <v>0</v>
          </cell>
          <cell r="AE1410">
            <v>0</v>
          </cell>
          <cell r="AF1410">
            <v>0</v>
          </cell>
        </row>
        <row r="1411">
          <cell r="A1411" t="str">
            <v>PID_00158382</v>
          </cell>
          <cell r="B1411" t="str">
            <v>INV-OPR-ESTOC</v>
          </cell>
          <cell r="C1411" t="str">
            <v>PAPER</v>
          </cell>
          <cell r="D1411" t="str">
            <v>LITERATURA, CULTURA I SOCIETAT. TEXTOS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  <cell r="Y1411">
            <v>0</v>
          </cell>
          <cell r="Z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0</v>
          </cell>
          <cell r="AE1411">
            <v>0</v>
          </cell>
          <cell r="AF1411">
            <v>0</v>
          </cell>
        </row>
        <row r="1412">
          <cell r="A1412" t="str">
            <v>PID_00158385</v>
          </cell>
          <cell r="B1412" t="str">
            <v>INV-OPR-ESTOC</v>
          </cell>
          <cell r="C1412" t="str">
            <v>PAPER</v>
          </cell>
          <cell r="D1412" t="str">
            <v>MATEMÀTIQUES II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0</v>
          </cell>
          <cell r="AE1412">
            <v>0</v>
          </cell>
          <cell r="AF1412">
            <v>0</v>
          </cell>
        </row>
        <row r="1413">
          <cell r="A1413" t="str">
            <v>PID_00158388</v>
          </cell>
          <cell r="B1413" t="str">
            <v>INV-OPR-ESTOC</v>
          </cell>
          <cell r="C1413" t="str">
            <v>PAPER</v>
          </cell>
          <cell r="D1413" t="str">
            <v>MATEMÁTICAS II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0</v>
          </cell>
          <cell r="AE1413">
            <v>0</v>
          </cell>
          <cell r="AF1413">
            <v>0</v>
          </cell>
        </row>
        <row r="1414">
          <cell r="A1414" t="str">
            <v>PID_00158391</v>
          </cell>
          <cell r="B1414" t="str">
            <v>INV-OPR-ESTOC</v>
          </cell>
          <cell r="C1414" t="str">
            <v>PAPER</v>
          </cell>
          <cell r="D1414" t="str">
            <v>ANÀLISI MATEMÀTICA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0</v>
          </cell>
          <cell r="AE1414">
            <v>0</v>
          </cell>
          <cell r="AF1414">
            <v>0</v>
          </cell>
        </row>
        <row r="1415">
          <cell r="A1415" t="str">
            <v>PID_00158394</v>
          </cell>
          <cell r="B1415" t="str">
            <v>INV-OPR-ESTOC</v>
          </cell>
          <cell r="C1415" t="str">
            <v>PAPER</v>
          </cell>
          <cell r="D1415" t="str">
            <v>ORDRE I CÀNON A LA LITERATURA CATALANA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0</v>
          </cell>
          <cell r="AE1415">
            <v>0</v>
          </cell>
          <cell r="AF1415">
            <v>0</v>
          </cell>
        </row>
        <row r="1416">
          <cell r="A1416" t="str">
            <v>PID_00158400</v>
          </cell>
          <cell r="B1416" t="str">
            <v>INV-OPR-ESTOC</v>
          </cell>
          <cell r="C1416" t="str">
            <v>PAPER</v>
          </cell>
          <cell r="D1416" t="str">
            <v>NARRATIVA CATALANA ACTUAL. DOSSIER DE LECTURES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</row>
        <row r="1417">
          <cell r="A1417" t="str">
            <v>PID_00158404</v>
          </cell>
          <cell r="B1417" t="str">
            <v>INV-OPR-ESTOC</v>
          </cell>
          <cell r="C1417" t="str">
            <v>PAPER</v>
          </cell>
          <cell r="D1417" t="str">
            <v>GUIA DE GEOGRAFIA HUMANA DE L'ÀSIA ORIENTAL</v>
          </cell>
          <cell r="E1417">
            <v>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0</v>
          </cell>
          <cell r="AE1417">
            <v>0</v>
          </cell>
          <cell r="AF1417">
            <v>0</v>
          </cell>
        </row>
        <row r="1418">
          <cell r="A1418" t="str">
            <v>PID_00158405</v>
          </cell>
          <cell r="B1418" t="str">
            <v>INV-OPR-ESTOC</v>
          </cell>
          <cell r="C1418" t="str">
            <v>PAPER</v>
          </cell>
          <cell r="D1418" t="str">
            <v>GUÍA DE GEOGRAFÍA HUMANA DE ASIA ORIENTAL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0</v>
          </cell>
          <cell r="AE1418">
            <v>0</v>
          </cell>
          <cell r="AF1418">
            <v>0</v>
          </cell>
        </row>
        <row r="1419">
          <cell r="A1419" t="str">
            <v>PID_00158450</v>
          </cell>
          <cell r="B1419" t="str">
            <v>INV-OPR-ESTOC</v>
          </cell>
          <cell r="C1419" t="str">
            <v>Paper</v>
          </cell>
          <cell r="D1419" t="str">
            <v>ORGANIZACIÓN DEL TRABAJO Y NUEVAS PRÁCTICAS DE RECURSOS HUMANOS</v>
          </cell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42</v>
          </cell>
          <cell r="J1419">
            <v>0</v>
          </cell>
          <cell r="K1419">
            <v>0</v>
          </cell>
          <cell r="L1419">
            <v>0</v>
          </cell>
          <cell r="M1419">
            <v>42</v>
          </cell>
          <cell r="N1419">
            <v>160.38999999999999</v>
          </cell>
          <cell r="O1419">
            <v>3.8188</v>
          </cell>
          <cell r="P1419">
            <v>42</v>
          </cell>
          <cell r="Q1419">
            <v>160.38999999999999</v>
          </cell>
          <cell r="R1419">
            <v>3.8188</v>
          </cell>
          <cell r="S1419">
            <v>0</v>
          </cell>
          <cell r="T1419">
            <v>37</v>
          </cell>
          <cell r="U1419">
            <v>1</v>
          </cell>
          <cell r="V1419">
            <v>0</v>
          </cell>
          <cell r="W1419">
            <v>38</v>
          </cell>
          <cell r="X1419">
            <v>0.9047619047619051</v>
          </cell>
          <cell r="Y1419">
            <v>145.11000000000001</v>
          </cell>
          <cell r="Z1419">
            <v>4</v>
          </cell>
          <cell r="AA1419">
            <v>15.28</v>
          </cell>
          <cell r="AB1419">
            <v>4</v>
          </cell>
          <cell r="AC1419">
            <v>15.28</v>
          </cell>
          <cell r="AD1419">
            <v>0</v>
          </cell>
          <cell r="AE1419">
            <v>0</v>
          </cell>
          <cell r="AF1419">
            <v>0</v>
          </cell>
        </row>
        <row r="1420">
          <cell r="A1420" t="str">
            <v>PID_00158582</v>
          </cell>
          <cell r="B1420" t="str">
            <v>INV-OPR-ESTOC</v>
          </cell>
          <cell r="C1420" t="str">
            <v>PAPER</v>
          </cell>
          <cell r="D1420" t="str">
            <v>PSICOLOGÍA DE LA CIUDAD Y LA GESTIÓN URBANA</v>
          </cell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</row>
        <row r="1421">
          <cell r="A1421" t="str">
            <v>PID_00158676</v>
          </cell>
          <cell r="B1421" t="str">
            <v>INV-OPR-ESTOC</v>
          </cell>
          <cell r="C1421" t="str">
            <v>Llibre</v>
          </cell>
          <cell r="D1421" t="str">
            <v>DISEÑO AUDIOVISUAL</v>
          </cell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10</v>
          </cell>
          <cell r="J1421">
            <v>0</v>
          </cell>
          <cell r="K1421">
            <v>0</v>
          </cell>
          <cell r="L1421">
            <v>0</v>
          </cell>
          <cell r="M1421">
            <v>10</v>
          </cell>
          <cell r="N1421">
            <v>153.80000000000001</v>
          </cell>
          <cell r="O1421">
            <v>15.38</v>
          </cell>
          <cell r="P1421">
            <v>10</v>
          </cell>
          <cell r="Q1421">
            <v>153.80000000000001</v>
          </cell>
          <cell r="R1421">
            <v>15.38</v>
          </cell>
          <cell r="S1421">
            <v>0</v>
          </cell>
          <cell r="T1421">
            <v>8</v>
          </cell>
          <cell r="U1421">
            <v>0</v>
          </cell>
          <cell r="V1421">
            <v>0</v>
          </cell>
          <cell r="W1421">
            <v>8</v>
          </cell>
          <cell r="X1421">
            <v>0.8</v>
          </cell>
          <cell r="Y1421">
            <v>123.04</v>
          </cell>
          <cell r="Z1421">
            <v>2</v>
          </cell>
          <cell r="AA1421">
            <v>30.76</v>
          </cell>
          <cell r="AB1421">
            <v>2</v>
          </cell>
          <cell r="AC1421">
            <v>30.76</v>
          </cell>
          <cell r="AD1421">
            <v>0</v>
          </cell>
          <cell r="AE1421">
            <v>0</v>
          </cell>
          <cell r="AF1421">
            <v>0</v>
          </cell>
        </row>
        <row r="1422">
          <cell r="A1422" t="str">
            <v>PID_00158678</v>
          </cell>
          <cell r="B1422" t="str">
            <v>INV-OPR-ESTOC</v>
          </cell>
          <cell r="C1422" t="str">
            <v>Dvd</v>
          </cell>
          <cell r="D1422" t="str">
            <v>COMPOSICIÓ DIGITAL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50</v>
          </cell>
          <cell r="J1422">
            <v>0</v>
          </cell>
          <cell r="K1422">
            <v>0</v>
          </cell>
          <cell r="L1422">
            <v>1</v>
          </cell>
          <cell r="M1422">
            <v>50</v>
          </cell>
          <cell r="N1422">
            <v>140.25</v>
          </cell>
          <cell r="O1422">
            <v>2.8050000000000002</v>
          </cell>
          <cell r="P1422">
            <v>51</v>
          </cell>
          <cell r="Q1422">
            <v>140.25</v>
          </cell>
          <cell r="R1422">
            <v>2.75</v>
          </cell>
          <cell r="S1422">
            <v>0</v>
          </cell>
          <cell r="T1422">
            <v>46</v>
          </cell>
          <cell r="U1422">
            <v>0</v>
          </cell>
          <cell r="V1422">
            <v>0</v>
          </cell>
          <cell r="W1422">
            <v>46</v>
          </cell>
          <cell r="X1422">
            <v>0.90196078431372584</v>
          </cell>
          <cell r="Y1422">
            <v>126.5</v>
          </cell>
          <cell r="Z1422">
            <v>5</v>
          </cell>
          <cell r="AA1422">
            <v>13.75</v>
          </cell>
          <cell r="AB1422">
            <v>5</v>
          </cell>
          <cell r="AC1422">
            <v>13.75</v>
          </cell>
          <cell r="AD1422">
            <v>0</v>
          </cell>
          <cell r="AE1422">
            <v>0</v>
          </cell>
          <cell r="AF1422">
            <v>0</v>
          </cell>
        </row>
        <row r="1423">
          <cell r="A1423" t="str">
            <v>PID_00158680</v>
          </cell>
          <cell r="B1423" t="str">
            <v>INV-OPR-ESTOC</v>
          </cell>
          <cell r="C1423" t="str">
            <v>Dvd</v>
          </cell>
          <cell r="D1423" t="str">
            <v>COMPOSICIÓN DIGITAL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30</v>
          </cell>
          <cell r="J1423">
            <v>0</v>
          </cell>
          <cell r="K1423">
            <v>0</v>
          </cell>
          <cell r="L1423">
            <v>0</v>
          </cell>
          <cell r="M1423">
            <v>30</v>
          </cell>
          <cell r="N1423">
            <v>84.15</v>
          </cell>
          <cell r="O1423">
            <v>2.8050000000000002</v>
          </cell>
          <cell r="P1423">
            <v>30</v>
          </cell>
          <cell r="Q1423">
            <v>84.15</v>
          </cell>
          <cell r="R1423">
            <v>2.8050000000000002</v>
          </cell>
          <cell r="S1423">
            <v>0</v>
          </cell>
          <cell r="T1423">
            <v>24</v>
          </cell>
          <cell r="U1423">
            <v>0</v>
          </cell>
          <cell r="V1423">
            <v>0</v>
          </cell>
          <cell r="W1423">
            <v>24</v>
          </cell>
          <cell r="X1423">
            <v>0.8</v>
          </cell>
          <cell r="Y1423">
            <v>67.319999999999993</v>
          </cell>
          <cell r="Z1423">
            <v>6</v>
          </cell>
          <cell r="AA1423">
            <v>16.829999999999998</v>
          </cell>
          <cell r="AB1423">
            <v>6</v>
          </cell>
          <cell r="AC1423">
            <v>16.829999999999998</v>
          </cell>
          <cell r="AD1423">
            <v>0</v>
          </cell>
          <cell r="AE1423">
            <v>0</v>
          </cell>
          <cell r="AF1423">
            <v>0</v>
          </cell>
        </row>
        <row r="1424">
          <cell r="A1424" t="str">
            <v>PID_00159102</v>
          </cell>
          <cell r="B1424" t="str">
            <v>INV-OPR-ESTOC</v>
          </cell>
          <cell r="C1424" t="str">
            <v>PAPER</v>
          </cell>
          <cell r="D1424" t="str">
            <v>USABILITAT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0</v>
          </cell>
          <cell r="AE1424">
            <v>0</v>
          </cell>
          <cell r="AF1424">
            <v>0</v>
          </cell>
        </row>
        <row r="1425">
          <cell r="A1425" t="str">
            <v>PID_00159105</v>
          </cell>
          <cell r="B1425" t="str">
            <v>INV-OPR-ESTOC</v>
          </cell>
          <cell r="C1425" t="str">
            <v>PAPER</v>
          </cell>
          <cell r="D1425" t="str">
            <v>USABILIDAD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0</v>
          </cell>
          <cell r="AE1425">
            <v>0</v>
          </cell>
          <cell r="AF1425">
            <v>0</v>
          </cell>
        </row>
        <row r="1426">
          <cell r="A1426" t="str">
            <v>PID_00159108</v>
          </cell>
          <cell r="B1426" t="str">
            <v>INV-OPR-ESTOC</v>
          </cell>
          <cell r="C1426" t="str">
            <v>PAPER</v>
          </cell>
          <cell r="D1426" t="str">
            <v>MATEMÀTIQUES PER A LES TELECOMUNICACIONS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0</v>
          </cell>
          <cell r="AE1426">
            <v>0</v>
          </cell>
          <cell r="AF1426">
            <v>0</v>
          </cell>
        </row>
        <row r="1427">
          <cell r="A1427" t="str">
            <v>PID_00159111</v>
          </cell>
          <cell r="B1427" t="str">
            <v>INV-OPR-ESTOC</v>
          </cell>
          <cell r="C1427" t="str">
            <v>PAPER</v>
          </cell>
          <cell r="D1427" t="str">
            <v>MATEMÁTICAS PARA LAS TELECOMUNICACIONES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0</v>
          </cell>
          <cell r="AE1427">
            <v>0</v>
          </cell>
          <cell r="AF1427">
            <v>0</v>
          </cell>
        </row>
        <row r="1428">
          <cell r="A1428" t="str">
            <v>PID_00159156</v>
          </cell>
          <cell r="B1428" t="str">
            <v>INV-OPR-ESTOC</v>
          </cell>
          <cell r="C1428" t="str">
            <v>LLIBRE</v>
          </cell>
          <cell r="D1428" t="str">
            <v>MANUAL D'ALGORÍSMICA. RECURSIVITAT, COMPLEXITAT I DISSENY D'ALGORISMES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0</v>
          </cell>
          <cell r="AE1428">
            <v>0</v>
          </cell>
          <cell r="AF1428">
            <v>0</v>
          </cell>
        </row>
        <row r="1429">
          <cell r="A1429" t="str">
            <v>PID_00159157</v>
          </cell>
          <cell r="B1429" t="str">
            <v>INV-OPR-ESTOC</v>
          </cell>
          <cell r="C1429" t="str">
            <v>LLIBRE</v>
          </cell>
          <cell r="D1429" t="str">
            <v>MANUAL DE ALGORÍTMICA. RECURSIVIDAD, COMPLEJIDAD Y DISEÑO DE ALGORITMOS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0</v>
          </cell>
          <cell r="AE1429">
            <v>0</v>
          </cell>
          <cell r="AF1429">
            <v>0</v>
          </cell>
        </row>
        <row r="1430">
          <cell r="A1430" t="str">
            <v>PID_00159180</v>
          </cell>
          <cell r="B1430" t="str">
            <v>INV-OPR-ESTOC</v>
          </cell>
          <cell r="C1430" t="str">
            <v>PAPER</v>
          </cell>
          <cell r="D1430" t="str">
            <v>GESTIÓ PÚBLICA DEL TURISME</v>
          </cell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0</v>
          </cell>
          <cell r="AE1430">
            <v>0</v>
          </cell>
          <cell r="AF1430">
            <v>0</v>
          </cell>
        </row>
        <row r="1431">
          <cell r="A1431" t="str">
            <v>PID_00159184</v>
          </cell>
          <cell r="B1431" t="str">
            <v>INV-OPR-ESTOC</v>
          </cell>
          <cell r="C1431" t="str">
            <v>PAPER</v>
          </cell>
          <cell r="D1431" t="str">
            <v>GESTIÓN PÚBLICA DEL TURISMO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0</v>
          </cell>
          <cell r="AE1431">
            <v>0</v>
          </cell>
          <cell r="AF1431">
            <v>0</v>
          </cell>
        </row>
        <row r="1432">
          <cell r="A1432" t="str">
            <v>PID_00159222</v>
          </cell>
          <cell r="B1432" t="str">
            <v>INV-OPR-ESTOC</v>
          </cell>
          <cell r="C1432" t="str">
            <v>PAPER</v>
          </cell>
          <cell r="D1432" t="str">
            <v>MINERIA DE DADES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0</v>
          </cell>
          <cell r="AE1432">
            <v>0</v>
          </cell>
          <cell r="AF1432">
            <v>0</v>
          </cell>
        </row>
        <row r="1433">
          <cell r="A1433" t="str">
            <v>PID_00159225</v>
          </cell>
          <cell r="B1433" t="str">
            <v>INV-OPR-ESTOC</v>
          </cell>
          <cell r="C1433" t="str">
            <v>PAPER</v>
          </cell>
          <cell r="D1433" t="str">
            <v>MINERÍA DE DATOS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0</v>
          </cell>
          <cell r="AE1433">
            <v>0</v>
          </cell>
          <cell r="AF1433">
            <v>0</v>
          </cell>
        </row>
        <row r="1434">
          <cell r="A1434" t="str">
            <v>PID_00159237</v>
          </cell>
          <cell r="B1434" t="str">
            <v>INV-OPR-ESTOC</v>
          </cell>
          <cell r="C1434" t="str">
            <v>PAPER</v>
          </cell>
          <cell r="D1434" t="str">
            <v xml:space="preserve">ANTROPOLOGIA PEDAGÒGICA 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0</v>
          </cell>
          <cell r="AE1434">
            <v>0</v>
          </cell>
          <cell r="AF1434">
            <v>0</v>
          </cell>
        </row>
        <row r="1435">
          <cell r="A1435" t="str">
            <v>PID_00159348</v>
          </cell>
          <cell r="B1435" t="str">
            <v>INV-OPR-ESTOC</v>
          </cell>
          <cell r="C1435" t="str">
            <v>PAPER</v>
          </cell>
          <cell r="D1435" t="str">
            <v>GESTIÓ D'UNITATS I SERVEIS D'INFORMACIÓ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0</v>
          </cell>
          <cell r="AE1435">
            <v>0</v>
          </cell>
          <cell r="AF1435">
            <v>0</v>
          </cell>
        </row>
        <row r="1436">
          <cell r="A1436" t="str">
            <v>PID_00159351</v>
          </cell>
          <cell r="B1436" t="str">
            <v>INV-OPR-ESTOC</v>
          </cell>
          <cell r="C1436" t="str">
            <v>PAPER</v>
          </cell>
          <cell r="D1436" t="str">
            <v>GESTIÓN DE UNIDADES Y SERVICIOS DE INFORMACIÓN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0</v>
          </cell>
          <cell r="AE1436">
            <v>0</v>
          </cell>
          <cell r="AF1436">
            <v>0</v>
          </cell>
        </row>
        <row r="1437">
          <cell r="A1437" t="str">
            <v>PID_00159647</v>
          </cell>
          <cell r="B1437" t="str">
            <v>INV-OPR-ESTOC</v>
          </cell>
          <cell r="C1437" t="str">
            <v>PAPER</v>
          </cell>
          <cell r="D1437" t="str">
            <v>DRET MERCANTIL I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</row>
        <row r="1438">
          <cell r="A1438" t="str">
            <v>PID_00159650</v>
          </cell>
          <cell r="B1438" t="str">
            <v>INV-OPR-ESTOC</v>
          </cell>
          <cell r="C1438" t="str">
            <v>PAPER</v>
          </cell>
          <cell r="D1438" t="str">
            <v>DERECHO MERCANTIL I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</row>
        <row r="1439">
          <cell r="A1439" t="str">
            <v>PID_00159662</v>
          </cell>
          <cell r="B1439" t="str">
            <v>INV-OPR-ESTOC</v>
          </cell>
          <cell r="C1439" t="str">
            <v>PAPER</v>
          </cell>
          <cell r="D1439" t="str">
            <v>MICROECONOMIA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0</v>
          </cell>
          <cell r="AE1439">
            <v>0</v>
          </cell>
          <cell r="AF1439">
            <v>0</v>
          </cell>
        </row>
        <row r="1440">
          <cell r="A1440" t="str">
            <v>PID_00159665</v>
          </cell>
          <cell r="B1440" t="str">
            <v>INV-OPR-ESTOC</v>
          </cell>
          <cell r="C1440" t="str">
            <v>PAPER</v>
          </cell>
          <cell r="D1440" t="str">
            <v>MICROECONOMÍA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0</v>
          </cell>
          <cell r="AE1440">
            <v>0</v>
          </cell>
          <cell r="AF1440">
            <v>0</v>
          </cell>
        </row>
        <row r="1441">
          <cell r="A1441" t="str">
            <v>PID_00159746</v>
          </cell>
          <cell r="B1441" t="str">
            <v>INV-OPR-ESTOC</v>
          </cell>
          <cell r="C1441" t="str">
            <v>PAPER</v>
          </cell>
          <cell r="D1441" t="str">
            <v xml:space="preserve">COMPTABILITAT FINANCERA 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</row>
        <row r="1442">
          <cell r="A1442" t="str">
            <v>PID_00159755</v>
          </cell>
          <cell r="B1442" t="str">
            <v>INV-OPR-ESTOC</v>
          </cell>
          <cell r="C1442" t="str">
            <v>PAPER</v>
          </cell>
          <cell r="D1442" t="str">
            <v>CONTABILIDAD FINANCIERA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0</v>
          </cell>
          <cell r="AE1442">
            <v>0</v>
          </cell>
          <cell r="AF1442">
            <v>0</v>
          </cell>
        </row>
        <row r="1443">
          <cell r="A1443" t="str">
            <v>PID_00159827</v>
          </cell>
          <cell r="B1443" t="str">
            <v>INV-OPR-ESTOC</v>
          </cell>
          <cell r="C1443" t="str">
            <v>PAPER</v>
          </cell>
          <cell r="D1443" t="str">
            <v>DISSENY D'INTERFÍCIES MULTIMÈDIA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0</v>
          </cell>
          <cell r="AE1443">
            <v>0</v>
          </cell>
          <cell r="AF1443">
            <v>0</v>
          </cell>
        </row>
        <row r="1444">
          <cell r="A1444" t="str">
            <v>PID_00159830</v>
          </cell>
          <cell r="B1444" t="str">
            <v>INV-OPR-ESTOC</v>
          </cell>
          <cell r="C1444" t="str">
            <v>PAPER</v>
          </cell>
          <cell r="D1444" t="str">
            <v>DISEÑO DE INTERFACES MULTIMEDIA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0</v>
          </cell>
          <cell r="AE1444">
            <v>0</v>
          </cell>
          <cell r="AF1444">
            <v>0</v>
          </cell>
        </row>
        <row r="1445">
          <cell r="A1445" t="str">
            <v>PID_00159907</v>
          </cell>
          <cell r="B1445" t="str">
            <v>INV-OPR-ESTOC</v>
          </cell>
          <cell r="C1445" t="str">
            <v>PAPER</v>
          </cell>
          <cell r="D1445" t="str">
            <v>COMERÇ ELECTRÒNIC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0</v>
          </cell>
          <cell r="AE1445">
            <v>0</v>
          </cell>
          <cell r="AF1445">
            <v>0</v>
          </cell>
        </row>
        <row r="1446">
          <cell r="A1446" t="str">
            <v>PID_00159910</v>
          </cell>
          <cell r="B1446" t="str">
            <v>INV-OPR-ESTOC</v>
          </cell>
          <cell r="C1446" t="str">
            <v>PAPER</v>
          </cell>
          <cell r="D1446" t="str">
            <v>COMERCIO ELECTRÓNICO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0</v>
          </cell>
          <cell r="AE1446">
            <v>0</v>
          </cell>
          <cell r="AF1446">
            <v>0</v>
          </cell>
        </row>
        <row r="1447">
          <cell r="A1447" t="str">
            <v>PID_00159914</v>
          </cell>
          <cell r="B1447" t="str">
            <v>INV-OPR-ESTOC</v>
          </cell>
          <cell r="C1447" t="str">
            <v>PAPER</v>
          </cell>
          <cell r="D1447" t="str">
            <v>TEORIES RECENTS SOBRE EL LEXICÓ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0</v>
          </cell>
          <cell r="AE1447">
            <v>0</v>
          </cell>
          <cell r="AF1447">
            <v>0</v>
          </cell>
        </row>
        <row r="1448">
          <cell r="A1448" t="str">
            <v>PID_00159944</v>
          </cell>
          <cell r="B1448" t="str">
            <v>INV-OPR-ESTOC</v>
          </cell>
          <cell r="C1448" t="str">
            <v>PAPER</v>
          </cell>
          <cell r="D1448" t="str">
            <v>ESTADÍSTICA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0</v>
          </cell>
          <cell r="AE1448">
            <v>0</v>
          </cell>
          <cell r="AF1448">
            <v>0</v>
          </cell>
        </row>
        <row r="1449">
          <cell r="A1449" t="str">
            <v>PID_00159948</v>
          </cell>
          <cell r="B1449" t="str">
            <v>INV-OPR-ESTOC</v>
          </cell>
          <cell r="C1449" t="str">
            <v>PAPER</v>
          </cell>
          <cell r="D1449" t="str">
            <v>ESTADÍSTICA</v>
          </cell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0</v>
          </cell>
          <cell r="AE1449">
            <v>0</v>
          </cell>
          <cell r="AF1449">
            <v>0</v>
          </cell>
        </row>
        <row r="1450">
          <cell r="A1450" t="str">
            <v>PID_00159966</v>
          </cell>
          <cell r="B1450" t="str">
            <v>INV-OPR-ESTOC</v>
          </cell>
          <cell r="C1450" t="str">
            <v>Llibre</v>
          </cell>
          <cell r="D1450" t="str">
            <v>WAR CONFLICT AND HUMAN RIGHTS. THEORY AND PRACTICE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25</v>
          </cell>
          <cell r="J1450">
            <v>4</v>
          </cell>
          <cell r="K1450">
            <v>0</v>
          </cell>
          <cell r="L1450">
            <v>1</v>
          </cell>
          <cell r="M1450">
            <v>29</v>
          </cell>
          <cell r="N1450">
            <v>808.52</v>
          </cell>
          <cell r="O1450">
            <v>27.88</v>
          </cell>
          <cell r="P1450">
            <v>30</v>
          </cell>
          <cell r="Q1450">
            <v>808.52</v>
          </cell>
          <cell r="R1450">
            <v>26.950700000000001</v>
          </cell>
          <cell r="S1450">
            <v>0</v>
          </cell>
          <cell r="T1450">
            <v>25</v>
          </cell>
          <cell r="U1450">
            <v>3</v>
          </cell>
          <cell r="V1450">
            <v>0</v>
          </cell>
          <cell r="W1450">
            <v>28</v>
          </cell>
          <cell r="X1450">
            <v>0.93333333333333313</v>
          </cell>
          <cell r="Y1450">
            <v>754.62</v>
          </cell>
          <cell r="Z1450">
            <v>2</v>
          </cell>
          <cell r="AA1450">
            <v>53.9</v>
          </cell>
          <cell r="AB1450">
            <v>2</v>
          </cell>
          <cell r="AC1450">
            <v>53.9</v>
          </cell>
          <cell r="AD1450">
            <v>0</v>
          </cell>
          <cell r="AE1450">
            <v>0</v>
          </cell>
          <cell r="AF1450">
            <v>0</v>
          </cell>
        </row>
        <row r="1451">
          <cell r="A1451" t="str">
            <v>PID_00159967</v>
          </cell>
          <cell r="B1451" t="str">
            <v>INV-OPR-ESTOC</v>
          </cell>
          <cell r="C1451" t="str">
            <v>Llibre</v>
          </cell>
          <cell r="D1451" t="str">
            <v>MUJER, DERECHO Y SOCIEDAD EN EL SIGLO XXI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25</v>
          </cell>
          <cell r="J1451">
            <v>4</v>
          </cell>
          <cell r="K1451">
            <v>0</v>
          </cell>
          <cell r="L1451">
            <v>1</v>
          </cell>
          <cell r="M1451">
            <v>29</v>
          </cell>
          <cell r="N1451">
            <v>853.18</v>
          </cell>
          <cell r="O1451">
            <v>29.42</v>
          </cell>
          <cell r="P1451">
            <v>30</v>
          </cell>
          <cell r="Q1451">
            <v>853.18</v>
          </cell>
          <cell r="R1451">
            <v>28.439299999999999</v>
          </cell>
          <cell r="S1451">
            <v>0</v>
          </cell>
          <cell r="T1451">
            <v>25</v>
          </cell>
          <cell r="U1451">
            <v>3</v>
          </cell>
          <cell r="V1451">
            <v>0</v>
          </cell>
          <cell r="W1451">
            <v>28</v>
          </cell>
          <cell r="X1451">
            <v>0.93333333333333313</v>
          </cell>
          <cell r="Y1451">
            <v>796.3</v>
          </cell>
          <cell r="Z1451">
            <v>2</v>
          </cell>
          <cell r="AA1451">
            <v>56.88</v>
          </cell>
          <cell r="AB1451">
            <v>2</v>
          </cell>
          <cell r="AC1451">
            <v>56.88</v>
          </cell>
          <cell r="AD1451">
            <v>0</v>
          </cell>
          <cell r="AE1451">
            <v>0</v>
          </cell>
          <cell r="AF1451">
            <v>0</v>
          </cell>
        </row>
        <row r="1452">
          <cell r="A1452" t="str">
            <v>PID_00159973</v>
          </cell>
          <cell r="B1452" t="str">
            <v>INV-OPR-ESTOC</v>
          </cell>
          <cell r="C1452" t="str">
            <v>PAPER</v>
          </cell>
          <cell r="D1452" t="str">
            <v>LECTURES D'ANTROPOLOGIA PEDAGÒGICA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0</v>
          </cell>
          <cell r="AE1452">
            <v>0</v>
          </cell>
          <cell r="AF1452">
            <v>0</v>
          </cell>
        </row>
        <row r="1453">
          <cell r="A1453" t="str">
            <v>PID_00159988</v>
          </cell>
          <cell r="B1453" t="str">
            <v>INV-OPR-ESTOC</v>
          </cell>
          <cell r="C1453" t="str">
            <v>PAPER</v>
          </cell>
          <cell r="D1453" t="str">
            <v>GRÀFICS 3D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0</v>
          </cell>
          <cell r="AE1453">
            <v>0</v>
          </cell>
          <cell r="AF1453">
            <v>0</v>
          </cell>
        </row>
        <row r="1454">
          <cell r="A1454" t="str">
            <v>PID_00159994</v>
          </cell>
          <cell r="B1454" t="str">
            <v>INV-OPR-ESTOC</v>
          </cell>
          <cell r="C1454" t="str">
            <v>PAPER</v>
          </cell>
          <cell r="D1454" t="str">
            <v>GRÁFICOS 3D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0</v>
          </cell>
          <cell r="AE1454">
            <v>0</v>
          </cell>
          <cell r="AF1454">
            <v>0</v>
          </cell>
        </row>
        <row r="1455">
          <cell r="A1455" t="str">
            <v>PID_00160031</v>
          </cell>
          <cell r="B1455" t="str">
            <v>INV-OPR-ESTOC</v>
          </cell>
          <cell r="C1455" t="str">
            <v>PAPER</v>
          </cell>
          <cell r="D1455" t="str">
            <v>TURISME I DESENVOLUPAMENT LOCAL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0</v>
          </cell>
          <cell r="AE1455">
            <v>0</v>
          </cell>
          <cell r="AF1455">
            <v>0</v>
          </cell>
        </row>
        <row r="1456">
          <cell r="A1456" t="str">
            <v>PID_00160040</v>
          </cell>
          <cell r="B1456" t="str">
            <v>INV-OPR-ESTOC</v>
          </cell>
          <cell r="C1456" t="str">
            <v>PAPER</v>
          </cell>
          <cell r="D1456" t="str">
            <v>TURISMO Y DESARROLLO LOCAL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0</v>
          </cell>
          <cell r="AE1456">
            <v>0</v>
          </cell>
          <cell r="AF1456">
            <v>0</v>
          </cell>
        </row>
        <row r="1457">
          <cell r="A1457" t="str">
            <v>PID_00160142</v>
          </cell>
          <cell r="B1457" t="str">
            <v>INV-OPR-ESTOC</v>
          </cell>
          <cell r="C1457" t="str">
            <v>PAPER</v>
          </cell>
          <cell r="D1457" t="str">
            <v>DISSENY D'ESTRUCTURES DE DADES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0</v>
          </cell>
          <cell r="AE1457">
            <v>0</v>
          </cell>
          <cell r="AF1457">
            <v>0</v>
          </cell>
        </row>
        <row r="1458">
          <cell r="A1458" t="str">
            <v>PID_00160145</v>
          </cell>
          <cell r="B1458" t="str">
            <v>INV-OPR-ESTOC</v>
          </cell>
          <cell r="C1458" t="str">
            <v>PAPER</v>
          </cell>
          <cell r="D1458" t="str">
            <v>DISEÑO DE ESTRUCTURAS DE DATOS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0</v>
          </cell>
          <cell r="AE1458">
            <v>0</v>
          </cell>
          <cell r="AF1458">
            <v>0</v>
          </cell>
        </row>
        <row r="1459">
          <cell r="A1459" t="str">
            <v>PID_00160150</v>
          </cell>
          <cell r="B1459" t="str">
            <v>INV-OPR-ESTOC</v>
          </cell>
          <cell r="C1459" t="str">
            <v>PAPER</v>
          </cell>
          <cell r="D1459" t="str">
            <v>ANÀLISI I DISSENY AMB PATRONS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0</v>
          </cell>
          <cell r="V1459">
            <v>0</v>
          </cell>
          <cell r="W1459">
            <v>0</v>
          </cell>
          <cell r="X1459">
            <v>0</v>
          </cell>
          <cell r="Y1459">
            <v>0</v>
          </cell>
          <cell r="Z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0</v>
          </cell>
          <cell r="AE1459">
            <v>0</v>
          </cell>
          <cell r="AF1459">
            <v>0</v>
          </cell>
        </row>
        <row r="1460">
          <cell r="A1460" t="str">
            <v>PID_00160153</v>
          </cell>
          <cell r="B1460" t="str">
            <v>INV-OPR-ESTOC</v>
          </cell>
          <cell r="C1460" t="str">
            <v>PAPER</v>
          </cell>
          <cell r="D1460" t="str">
            <v>ANÁLISIS Y DISEÑO CON PATRONES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0</v>
          </cell>
          <cell r="AE1460">
            <v>0</v>
          </cell>
          <cell r="AF1460">
            <v>0</v>
          </cell>
        </row>
        <row r="1461">
          <cell r="A1461" t="str">
            <v>PID_00160154</v>
          </cell>
          <cell r="B1461" t="str">
            <v>INV-OPR-ESTOC</v>
          </cell>
          <cell r="C1461" t="str">
            <v>PAPER</v>
          </cell>
          <cell r="D1461" t="str">
            <v>TÉCNICAS DE GESTIÓN Y COMUNICACIÓN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0</v>
          </cell>
          <cell r="AE1461">
            <v>0</v>
          </cell>
          <cell r="AF1461">
            <v>0</v>
          </cell>
        </row>
        <row r="1462">
          <cell r="A1462" t="str">
            <v>PID_00160155</v>
          </cell>
          <cell r="B1462" t="str">
            <v>INV-OPR-ESTOC</v>
          </cell>
          <cell r="C1462" t="str">
            <v>PAPER</v>
          </cell>
          <cell r="D1462" t="str">
            <v>TÈCNIQUES DE GESTIÓ I COMUNICACIÓ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  <cell r="Z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0</v>
          </cell>
          <cell r="AE1462">
            <v>0</v>
          </cell>
          <cell r="AF1462">
            <v>0</v>
          </cell>
        </row>
        <row r="1463">
          <cell r="A1463" t="str">
            <v>PID_00160159</v>
          </cell>
          <cell r="B1463" t="str">
            <v>INV-OPR-ESTOC</v>
          </cell>
          <cell r="C1463" t="str">
            <v>PAPER</v>
          </cell>
          <cell r="D1463" t="str">
            <v>ANÁLISIS MATEMÁTICO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0</v>
          </cell>
          <cell r="AE1463">
            <v>0</v>
          </cell>
          <cell r="AF1463">
            <v>0</v>
          </cell>
        </row>
        <row r="1464">
          <cell r="A1464" t="str">
            <v>PID_00160162</v>
          </cell>
          <cell r="B1464" t="str">
            <v>INV-OPR-ESTOC</v>
          </cell>
          <cell r="C1464" t="str">
            <v>PAPER</v>
          </cell>
          <cell r="D1464" t="str">
            <v>ANIMACIÓ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0</v>
          </cell>
          <cell r="AE1464">
            <v>0</v>
          </cell>
          <cell r="AF1464">
            <v>0</v>
          </cell>
        </row>
        <row r="1465">
          <cell r="A1465" t="str">
            <v>PID_00160165</v>
          </cell>
          <cell r="B1465" t="str">
            <v>INV-OPR-ESTOC</v>
          </cell>
          <cell r="C1465" t="str">
            <v>PAPER</v>
          </cell>
          <cell r="D1465" t="str">
            <v>ANIMACIÓN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0</v>
          </cell>
          <cell r="AE1465">
            <v>0</v>
          </cell>
          <cell r="AF1465">
            <v>0</v>
          </cell>
        </row>
        <row r="1466">
          <cell r="A1466" t="str">
            <v>PID_00160174</v>
          </cell>
          <cell r="B1466" t="str">
            <v>INV-OPR-ESTOC</v>
          </cell>
          <cell r="C1466" t="str">
            <v>PAPER</v>
          </cell>
          <cell r="D1466" t="str">
            <v>FONAMENTS FÍSICS DE LA INFORMÀTICA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0</v>
          </cell>
          <cell r="AE1466">
            <v>0</v>
          </cell>
          <cell r="AF1466">
            <v>0</v>
          </cell>
        </row>
        <row r="1467">
          <cell r="A1467" t="str">
            <v>PID_00160177</v>
          </cell>
          <cell r="B1467" t="str">
            <v>INV-OPR-ESTOC</v>
          </cell>
          <cell r="C1467" t="str">
            <v>PAPER</v>
          </cell>
          <cell r="D1467" t="str">
            <v>FUNDAMENTOS FÍSICOS DE LA INFORMÁTICA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0</v>
          </cell>
          <cell r="AE1467">
            <v>0</v>
          </cell>
          <cell r="AF1467">
            <v>0</v>
          </cell>
        </row>
        <row r="1468">
          <cell r="A1468" t="str">
            <v>PID_00160182</v>
          </cell>
          <cell r="B1468" t="str">
            <v>INV-OPR-ESTOC</v>
          </cell>
          <cell r="C1468" t="str">
            <v>PAPER</v>
          </cell>
          <cell r="D1468" t="str">
            <v>DISSENY I PROGRAMACIÓ ORIENTADA A L'OBJECTE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0</v>
          </cell>
          <cell r="AE1468">
            <v>0</v>
          </cell>
          <cell r="AF1468">
            <v>0</v>
          </cell>
        </row>
        <row r="1469">
          <cell r="A1469" t="str">
            <v>PID_00160185</v>
          </cell>
          <cell r="B1469" t="str">
            <v>INV-OPR-ESTOC</v>
          </cell>
          <cell r="C1469" t="str">
            <v>PAPER</v>
          </cell>
          <cell r="D1469" t="str">
            <v>DISEÑO Y PROGRAMACIÓN ORIENTADA AL OBJETO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0</v>
          </cell>
          <cell r="AE1469">
            <v>0</v>
          </cell>
          <cell r="AF1469">
            <v>0</v>
          </cell>
        </row>
        <row r="1470">
          <cell r="A1470" t="str">
            <v>PID_00160188</v>
          </cell>
          <cell r="B1470" t="str">
            <v>INV-OPR-ESTOC</v>
          </cell>
          <cell r="C1470" t="str">
            <v>PAPER</v>
          </cell>
          <cell r="D1470" t="str">
            <v>DISSENY I PROGRAMACIÓ ORIENTADA A L'OBJECTE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0</v>
          </cell>
          <cell r="AE1470">
            <v>0</v>
          </cell>
          <cell r="AF1470">
            <v>0</v>
          </cell>
        </row>
        <row r="1471">
          <cell r="A1471" t="str">
            <v>PID_00160191</v>
          </cell>
          <cell r="B1471" t="str">
            <v>INV-OPR-ESTOC</v>
          </cell>
          <cell r="C1471" t="str">
            <v>PAPER</v>
          </cell>
          <cell r="D1471" t="str">
            <v>DISEÑO Y PROGRAMACIÓN ORIENTADA AL OBJETO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0</v>
          </cell>
          <cell r="AE1471">
            <v>0</v>
          </cell>
          <cell r="AF1471">
            <v>0</v>
          </cell>
        </row>
        <row r="1472">
          <cell r="A1472" t="str">
            <v>PID_00160195</v>
          </cell>
          <cell r="B1472" t="str">
            <v>INV-OPR-ESTOC</v>
          </cell>
          <cell r="C1472" t="str">
            <v>PAPER</v>
          </cell>
          <cell r="D1472" t="str">
            <v>SERVICIOS SOCIALES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  <cell r="Z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0</v>
          </cell>
          <cell r="AE1472">
            <v>0</v>
          </cell>
          <cell r="AF1472">
            <v>0</v>
          </cell>
        </row>
        <row r="1473">
          <cell r="A1473" t="str">
            <v>PID_00160196</v>
          </cell>
          <cell r="B1473" t="str">
            <v>INV-OPR-ESTOC</v>
          </cell>
          <cell r="C1473" t="str">
            <v>PAPER</v>
          </cell>
          <cell r="D1473" t="str">
            <v>FARMACOLOGIA Y ENDOCRINOLOGÍA DEL COMPORTAMIENTO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  <cell r="Z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0</v>
          </cell>
          <cell r="AE1473">
            <v>0</v>
          </cell>
          <cell r="AF1473">
            <v>0</v>
          </cell>
        </row>
        <row r="1474">
          <cell r="A1474" t="str">
            <v>PID_00160204</v>
          </cell>
          <cell r="B1474" t="str">
            <v>INV-OPR-ESTOC</v>
          </cell>
          <cell r="C1474" t="str">
            <v>PAPER</v>
          </cell>
          <cell r="D1474" t="str">
            <v>APLICACIONS ELECTROMAGNÈTIQUES I ELECTRÒNIQUES</v>
          </cell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  <cell r="W1474">
            <v>0</v>
          </cell>
          <cell r="X1474">
            <v>0</v>
          </cell>
          <cell r="Y1474">
            <v>0</v>
          </cell>
          <cell r="Z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0</v>
          </cell>
          <cell r="AE1474">
            <v>0</v>
          </cell>
          <cell r="AF1474">
            <v>0</v>
          </cell>
        </row>
        <row r="1475">
          <cell r="A1475" t="str">
            <v>PID_00160207</v>
          </cell>
          <cell r="B1475" t="str">
            <v>INV-OPR-ESTOC</v>
          </cell>
          <cell r="C1475" t="str">
            <v>PAPER</v>
          </cell>
          <cell r="D1475" t="str">
            <v>APLICACIONES ELECTROMAGNÉTICAS Y ELECTRÓNICAS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0</v>
          </cell>
          <cell r="AE1475">
            <v>0</v>
          </cell>
          <cell r="AF1475">
            <v>0</v>
          </cell>
        </row>
        <row r="1476">
          <cell r="A1476" t="str">
            <v>PID_00160245</v>
          </cell>
          <cell r="B1476" t="str">
            <v>INV-OPR-ESTOC</v>
          </cell>
          <cell r="C1476" t="str">
            <v>PAPER</v>
          </cell>
          <cell r="D1476" t="str">
            <v>LITERATURA CATALANA: TEORIA I CRÍTICA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0</v>
          </cell>
          <cell r="V1476">
            <v>0</v>
          </cell>
          <cell r="W1476">
            <v>0</v>
          </cell>
          <cell r="X1476">
            <v>0</v>
          </cell>
          <cell r="Y1476">
            <v>0</v>
          </cell>
          <cell r="Z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0</v>
          </cell>
          <cell r="AE1476">
            <v>0</v>
          </cell>
          <cell r="AF1476">
            <v>0</v>
          </cell>
        </row>
        <row r="1477">
          <cell r="A1477" t="str">
            <v>PID_00160303</v>
          </cell>
          <cell r="B1477" t="str">
            <v>INV-OPR-ESTOC</v>
          </cell>
          <cell r="C1477" t="str">
            <v>PAPER</v>
          </cell>
          <cell r="D1477" t="str">
            <v>CONTROL PRESSUPOSTARI I DE GESTIÓ</v>
          </cell>
          <cell r="E1477">
            <v>0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0</v>
          </cell>
          <cell r="AE1477">
            <v>0</v>
          </cell>
          <cell r="AF1477">
            <v>0</v>
          </cell>
        </row>
        <row r="1478">
          <cell r="A1478" t="str">
            <v>PID_00160308</v>
          </cell>
          <cell r="B1478" t="str">
            <v>INV-OPR-ESTOC</v>
          </cell>
          <cell r="C1478" t="str">
            <v>PAPER</v>
          </cell>
          <cell r="D1478" t="str">
            <v>CONTROL PRESUPUESTARIO Y DE GESTIÓN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0</v>
          </cell>
          <cell r="AE1478">
            <v>0</v>
          </cell>
          <cell r="AF1478">
            <v>0</v>
          </cell>
        </row>
        <row r="1479">
          <cell r="A1479" t="str">
            <v>PID_00160317</v>
          </cell>
          <cell r="B1479" t="str">
            <v>INV-OPR-ESTOC</v>
          </cell>
          <cell r="C1479" t="str">
            <v>PAPER</v>
          </cell>
          <cell r="D1479" t="str">
            <v>ANTROPOLOGIA DE L'EDUCACIÓ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0</v>
          </cell>
          <cell r="AE1479">
            <v>0</v>
          </cell>
          <cell r="AF1479">
            <v>0</v>
          </cell>
        </row>
        <row r="1480">
          <cell r="A1480" t="str">
            <v>PID_00160400</v>
          </cell>
          <cell r="B1480" t="str">
            <v>INV-OPR-ESTOC</v>
          </cell>
          <cell r="C1480" t="str">
            <v>PAPER</v>
          </cell>
          <cell r="D1480" t="str">
            <v xml:space="preserve">DOSSIER DE LECTURES OPTIMIZACIÓ EVOLUTIVA I INTERVENCIÓ PSICOEDUCATIVA EN ELS TRANSTORNS DEL DESENVOLUPAMENT 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0</v>
          </cell>
          <cell r="AE1480">
            <v>0</v>
          </cell>
          <cell r="AF1480">
            <v>0</v>
          </cell>
        </row>
        <row r="1481">
          <cell r="A1481" t="str">
            <v>PID_00160441</v>
          </cell>
          <cell r="B1481" t="str">
            <v>INV-OPR-ESTOC</v>
          </cell>
          <cell r="C1481" t="str">
            <v>PAPER</v>
          </cell>
          <cell r="D1481" t="str">
            <v xml:space="preserve">DOSSIER DE LECTURAS DE OPTIMIZACIÓN EVOLUTIVA E INTERVENCIÓN PSICOEDUCATIVA EN LOS TRANSTORNOS DEL DESARROLLO 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</row>
        <row r="1482">
          <cell r="A1482" t="str">
            <v>PID_00160462</v>
          </cell>
          <cell r="B1482" t="str">
            <v>INV-OPR-ESTOC</v>
          </cell>
          <cell r="C1482" t="str">
            <v>PAPER</v>
          </cell>
          <cell r="D1482" t="str">
            <v>ECONOMETRIA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</row>
        <row r="1483">
          <cell r="A1483" t="str">
            <v>PID_00160465</v>
          </cell>
          <cell r="B1483" t="str">
            <v>INV-OPR-ESTOC</v>
          </cell>
          <cell r="C1483" t="str">
            <v>PAPER</v>
          </cell>
          <cell r="D1483" t="str">
            <v>ECONOMETRÍA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0</v>
          </cell>
          <cell r="Z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0</v>
          </cell>
          <cell r="AE1483">
            <v>0</v>
          </cell>
          <cell r="AF1483">
            <v>0</v>
          </cell>
        </row>
        <row r="1484">
          <cell r="A1484" t="str">
            <v>PID_00160542</v>
          </cell>
          <cell r="B1484" t="str">
            <v>INV-OPR-ESTOC</v>
          </cell>
          <cell r="C1484" t="str">
            <v>PAPER</v>
          </cell>
          <cell r="D1484" t="str">
            <v>DOSSIER DE LECTURES DE TERÀPIA DE CONDUCTA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0</v>
          </cell>
          <cell r="AE1484">
            <v>0</v>
          </cell>
          <cell r="AF1484">
            <v>0</v>
          </cell>
        </row>
        <row r="1485">
          <cell r="A1485" t="str">
            <v>PID_00160546</v>
          </cell>
          <cell r="B1485" t="str">
            <v>INV-OPR-ESTOC</v>
          </cell>
          <cell r="C1485" t="str">
            <v>PAPER</v>
          </cell>
          <cell r="D1485" t="str">
            <v>DOSSIER DE LECTURAS DE TERAPIA DE CONDUCTA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0</v>
          </cell>
          <cell r="AE1485">
            <v>0</v>
          </cell>
          <cell r="AF1485">
            <v>0</v>
          </cell>
        </row>
        <row r="1486">
          <cell r="A1486" t="str">
            <v>PID_00160557</v>
          </cell>
          <cell r="B1486" t="str">
            <v>INV-OPR-ESTOC</v>
          </cell>
          <cell r="C1486" t="str">
            <v>PAPER</v>
          </cell>
          <cell r="D1486" t="str">
            <v>REDES DE COMPUTADORES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0</v>
          </cell>
          <cell r="AE1486">
            <v>0</v>
          </cell>
          <cell r="AF1486">
            <v>0</v>
          </cell>
        </row>
        <row r="1487">
          <cell r="A1487" t="str">
            <v>PID_00160815</v>
          </cell>
          <cell r="B1487" t="str">
            <v>INV-OPR-ESTOC</v>
          </cell>
          <cell r="C1487" t="str">
            <v>PAPER</v>
          </cell>
          <cell r="D1487" t="str">
            <v>TEORIA DE L'EDUCACIÓ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0</v>
          </cell>
          <cell r="AE1487">
            <v>0</v>
          </cell>
          <cell r="AF1487">
            <v>0</v>
          </cell>
        </row>
        <row r="1488">
          <cell r="A1488" t="str">
            <v>PID_00160821</v>
          </cell>
          <cell r="B1488" t="str">
            <v>INV-OPR-ESTOC</v>
          </cell>
          <cell r="C1488" t="str">
            <v>PAPER</v>
          </cell>
          <cell r="D1488" t="str">
            <v>DOSSIER LECTURES TEORIA DE L'EDUCACIÓ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</row>
        <row r="1489">
          <cell r="A1489" t="str">
            <v>PID_00160828</v>
          </cell>
          <cell r="B1489" t="str">
            <v>INV-OPR-ESTOC</v>
          </cell>
          <cell r="C1489" t="str">
            <v>PAPER</v>
          </cell>
          <cell r="D1489" t="str">
            <v>ART, CREATIVITAT I DISSENY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0</v>
          </cell>
          <cell r="AE1489">
            <v>0</v>
          </cell>
          <cell r="AF1489">
            <v>0</v>
          </cell>
        </row>
        <row r="1490">
          <cell r="A1490" t="str">
            <v>PID_00160832</v>
          </cell>
          <cell r="B1490" t="str">
            <v>INV-OPR-ESTOC</v>
          </cell>
          <cell r="C1490" t="str">
            <v>PAPER</v>
          </cell>
          <cell r="D1490" t="str">
            <v>ARTE, CREATIVIDAD Y DISEÑO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  <cell r="Z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0</v>
          </cell>
          <cell r="AE1490">
            <v>0</v>
          </cell>
          <cell r="AF1490">
            <v>0</v>
          </cell>
        </row>
        <row r="1491">
          <cell r="A1491" t="str">
            <v>PID_00160955</v>
          </cell>
          <cell r="B1491" t="str">
            <v>INV-OPR-ESTOC</v>
          </cell>
          <cell r="C1491" t="str">
            <v>PAPER</v>
          </cell>
          <cell r="D1491" t="str">
            <v>LLENGÜES DE L'ÀSIA ORIENTAL: JAPONÈS V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0</v>
          </cell>
          <cell r="AE1491">
            <v>0</v>
          </cell>
          <cell r="AF1491">
            <v>0</v>
          </cell>
        </row>
        <row r="1492">
          <cell r="A1492" t="str">
            <v>PID_00160956</v>
          </cell>
          <cell r="B1492" t="str">
            <v>INV-OPR-ESTOC</v>
          </cell>
          <cell r="C1492" t="str">
            <v>PAPER</v>
          </cell>
          <cell r="D1492" t="str">
            <v>LENGUAS DE ASIA ORIENTAL: JAPONÉS V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0</v>
          </cell>
          <cell r="AE1492">
            <v>0</v>
          </cell>
          <cell r="AF1492">
            <v>0</v>
          </cell>
        </row>
        <row r="1493">
          <cell r="A1493" t="str">
            <v>PID_00161249</v>
          </cell>
          <cell r="B1493" t="str">
            <v>INV-OPR-ESTOC</v>
          </cell>
          <cell r="C1493" t="str">
            <v>PAPER</v>
          </cell>
          <cell r="D1493" t="str">
            <v>PLANIFICACIÓ I AVALUACIÓ EN EL CAMP DE L'EDUCACIÓ SOCIAL. DOCUMENTS DE LECTURA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0</v>
          </cell>
          <cell r="AE1493">
            <v>0</v>
          </cell>
          <cell r="AF1493">
            <v>0</v>
          </cell>
        </row>
        <row r="1494">
          <cell r="A1494" t="str">
            <v>PID_00161251</v>
          </cell>
          <cell r="B1494" t="str">
            <v>INV-OPR-ESTOC</v>
          </cell>
          <cell r="C1494" t="str">
            <v>PAPER</v>
          </cell>
          <cell r="D1494" t="str">
            <v>IMATGE I LLENGUATGE VISUAL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  <cell r="Y1494">
            <v>0</v>
          </cell>
          <cell r="Z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0</v>
          </cell>
          <cell r="AE1494">
            <v>0</v>
          </cell>
          <cell r="AF1494">
            <v>0</v>
          </cell>
        </row>
        <row r="1495">
          <cell r="A1495" t="str">
            <v>PID_00161255</v>
          </cell>
          <cell r="B1495" t="str">
            <v>INV-OPR-ESTOC</v>
          </cell>
          <cell r="C1495" t="str">
            <v>PAPER</v>
          </cell>
          <cell r="D1495" t="str">
            <v>IMAGEN Y LENGUAJE VISUAL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</row>
        <row r="1496">
          <cell r="A1496" t="str">
            <v>PID_00161285</v>
          </cell>
          <cell r="B1496" t="str">
            <v>INV-OPR-ESTOC</v>
          </cell>
          <cell r="C1496" t="str">
            <v>PAPER</v>
          </cell>
          <cell r="D1496" t="str">
            <v>VALORACIÓ D'OPERACIONS FINANCERES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0</v>
          </cell>
          <cell r="AE1496">
            <v>0</v>
          </cell>
          <cell r="AF1496">
            <v>0</v>
          </cell>
        </row>
        <row r="1497">
          <cell r="A1497" t="str">
            <v>PID_00161288</v>
          </cell>
          <cell r="B1497" t="str">
            <v>INV-OPR-ESTOC</v>
          </cell>
          <cell r="C1497" t="str">
            <v>PAPER</v>
          </cell>
          <cell r="D1497" t="str">
            <v>VALORACIÓN DE OPERACIONES FINANCIERAS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0</v>
          </cell>
          <cell r="AE1497">
            <v>0</v>
          </cell>
          <cell r="AF1497">
            <v>0</v>
          </cell>
        </row>
        <row r="1498">
          <cell r="A1498" t="str">
            <v>PID_00161312</v>
          </cell>
          <cell r="B1498" t="str">
            <v>INV-OPR-ESTOC</v>
          </cell>
          <cell r="C1498" t="str">
            <v>PAPER</v>
          </cell>
          <cell r="D1498" t="str">
            <v xml:space="preserve">CONFLICTE I MEDIACIÓ 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</row>
        <row r="1499">
          <cell r="A1499" t="str">
            <v>PID_00161313</v>
          </cell>
          <cell r="B1499" t="str">
            <v>INV-OPR-ESTOC</v>
          </cell>
          <cell r="C1499" t="str">
            <v>PAPER</v>
          </cell>
          <cell r="D1499" t="str">
            <v>CONFLICTO Y MEDIACIÓN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0</v>
          </cell>
          <cell r="AE1499">
            <v>0</v>
          </cell>
          <cell r="AF1499">
            <v>0</v>
          </cell>
        </row>
        <row r="1500">
          <cell r="A1500" t="str">
            <v>PID_00161342</v>
          </cell>
          <cell r="B1500" t="str">
            <v>INV-OPR-ESTOC</v>
          </cell>
          <cell r="C1500" t="str">
            <v>PAPER</v>
          </cell>
          <cell r="D1500" t="str">
            <v>INVERSIÓ EMPRESARIAL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  <cell r="Z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0</v>
          </cell>
          <cell r="AE1500">
            <v>0</v>
          </cell>
          <cell r="AF1500">
            <v>0</v>
          </cell>
        </row>
        <row r="1501">
          <cell r="A1501" t="str">
            <v>PID_00161343</v>
          </cell>
          <cell r="B1501" t="str">
            <v>INV-OPR-ESTOC</v>
          </cell>
          <cell r="C1501" t="str">
            <v>PAPER</v>
          </cell>
          <cell r="D1501" t="str">
            <v>INVERSIÓN EMPRESARIAL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0</v>
          </cell>
          <cell r="AE1501">
            <v>0</v>
          </cell>
          <cell r="AF1501">
            <v>0</v>
          </cell>
        </row>
        <row r="1502">
          <cell r="A1502" t="str">
            <v>PID_00161620</v>
          </cell>
          <cell r="B1502" t="str">
            <v>INV-OPR-ESTOC</v>
          </cell>
          <cell r="C1502" t="str">
            <v>PAPER</v>
          </cell>
          <cell r="D1502" t="str">
            <v>TÈCNIQUES DE DOCUMENTACIÓ PER A LA INVESTIGACIÓ. EPISODI 0 I NOVES PERSPECTIVES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0</v>
          </cell>
          <cell r="AE1502">
            <v>0</v>
          </cell>
          <cell r="AF1502">
            <v>0</v>
          </cell>
        </row>
        <row r="1503">
          <cell r="A1503" t="str">
            <v>PID_00161624</v>
          </cell>
          <cell r="B1503" t="str">
            <v>INV-OPR-ESTOC</v>
          </cell>
          <cell r="C1503" t="str">
            <v>PAPER</v>
          </cell>
          <cell r="D1503" t="str">
            <v>TÉCNICAS DE DOCUMENTACIÓN PARA LA INVESTIGACIÓN. EPISODIO 0 Y NUEVAS PERPECTIVAS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  <cell r="Y1503">
            <v>0</v>
          </cell>
          <cell r="Z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0</v>
          </cell>
          <cell r="AE1503">
            <v>0</v>
          </cell>
          <cell r="AF1503">
            <v>0</v>
          </cell>
        </row>
        <row r="1504">
          <cell r="A1504" t="str">
            <v>PID_00161644</v>
          </cell>
          <cell r="B1504" t="str">
            <v>INV-OPR-ESTOC</v>
          </cell>
          <cell r="C1504" t="str">
            <v>PAPER</v>
          </cell>
          <cell r="D1504" t="str">
            <v>GUIA DEL PRÀCTICUM DE PSICOPEDAGOGIA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Y1504">
            <v>0</v>
          </cell>
          <cell r="Z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0</v>
          </cell>
          <cell r="AE1504">
            <v>0</v>
          </cell>
          <cell r="AF1504">
            <v>0</v>
          </cell>
        </row>
        <row r="1505">
          <cell r="A1505" t="str">
            <v>PID_00161645</v>
          </cell>
          <cell r="B1505" t="str">
            <v>INV-OPR-ESTOC</v>
          </cell>
          <cell r="C1505" t="str">
            <v>PAPER</v>
          </cell>
          <cell r="D1505" t="str">
            <v>GUÍA DEL PRÁCTICUM DE PSICOPEDAGOGÍA</v>
          </cell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0</v>
          </cell>
          <cell r="AE1505">
            <v>0</v>
          </cell>
          <cell r="AF1505">
            <v>0</v>
          </cell>
        </row>
        <row r="1506">
          <cell r="A1506" t="str">
            <v>PID_00161862</v>
          </cell>
          <cell r="B1506" t="str">
            <v>INV-OPR-ESTOC</v>
          </cell>
          <cell r="C1506" t="str">
            <v>PAPER</v>
          </cell>
          <cell r="D1506" t="str">
            <v>HISTÒRIA DE L'EDUCACIÓ SOCIAL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0</v>
          </cell>
          <cell r="AE1506">
            <v>0</v>
          </cell>
          <cell r="AF1506">
            <v>0</v>
          </cell>
        </row>
        <row r="1507">
          <cell r="A1507" t="str">
            <v>PID_00161873</v>
          </cell>
          <cell r="B1507" t="str">
            <v>INV-OPR-ESTOC</v>
          </cell>
          <cell r="C1507" t="str">
            <v>PAPER</v>
          </cell>
          <cell r="D1507" t="str">
            <v>DRET FINANCER I TRIBUTARI II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</row>
        <row r="1508">
          <cell r="A1508" t="str">
            <v>PID_00161876</v>
          </cell>
          <cell r="B1508" t="str">
            <v>INV-OPR-ESTOC</v>
          </cell>
          <cell r="C1508" t="str">
            <v>PAPER</v>
          </cell>
          <cell r="D1508" t="str">
            <v>DERECHO FINANCIERO Y TRIBUTARIO II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  <cell r="X1508">
            <v>0</v>
          </cell>
          <cell r="Y1508">
            <v>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0</v>
          </cell>
          <cell r="AE1508">
            <v>0</v>
          </cell>
          <cell r="AF1508">
            <v>0</v>
          </cell>
        </row>
        <row r="1509">
          <cell r="A1509" t="str">
            <v>PID_00161945</v>
          </cell>
          <cell r="B1509" t="str">
            <v>INV-OPR-ESTOC</v>
          </cell>
          <cell r="C1509" t="str">
            <v>PAPER</v>
          </cell>
          <cell r="D1509" t="str">
            <v>POLÍTICA COMPARADA I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0</v>
          </cell>
          <cell r="AE1509">
            <v>0</v>
          </cell>
          <cell r="AF1509">
            <v>0</v>
          </cell>
        </row>
        <row r="1510">
          <cell r="A1510" t="str">
            <v>PID_00162040</v>
          </cell>
          <cell r="B1510" t="str">
            <v>INV-OPR-ESTOC</v>
          </cell>
          <cell r="C1510" t="str">
            <v>PAPER</v>
          </cell>
          <cell r="D1510" t="str">
            <v xml:space="preserve">TÈCNIQUES D'ANÀLISI QUANTITATIU 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0</v>
          </cell>
          <cell r="AE1510">
            <v>0</v>
          </cell>
          <cell r="AF1510">
            <v>0</v>
          </cell>
        </row>
        <row r="1511">
          <cell r="A1511" t="str">
            <v>PID_00162097</v>
          </cell>
          <cell r="B1511" t="str">
            <v>INV-OPR-ESTOC</v>
          </cell>
          <cell r="C1511" t="str">
            <v>PAPER</v>
          </cell>
          <cell r="D1511" t="str">
            <v xml:space="preserve">LA DEMOCRÀCIA: TEORIA I ANÀLISI 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0</v>
          </cell>
          <cell r="AE1511">
            <v>0</v>
          </cell>
          <cell r="AF1511">
            <v>0</v>
          </cell>
        </row>
        <row r="1512">
          <cell r="A1512" t="str">
            <v>PID_00162121</v>
          </cell>
          <cell r="B1512" t="str">
            <v>INV-OPR-ESTOC</v>
          </cell>
          <cell r="C1512" t="str">
            <v>PAPER</v>
          </cell>
          <cell r="D1512" t="str">
            <v>TEORIA POLÍTICA</v>
          </cell>
          <cell r="E1512">
            <v>0</v>
          </cell>
          <cell r="F1512">
            <v>0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0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0</v>
          </cell>
          <cell r="AE1512">
            <v>0</v>
          </cell>
          <cell r="AF1512">
            <v>0</v>
          </cell>
        </row>
        <row r="1513">
          <cell r="A1513" t="str">
            <v>PID_00162127</v>
          </cell>
          <cell r="B1513" t="str">
            <v>INV-OPR-ESTOC</v>
          </cell>
          <cell r="C1513" t="str">
            <v>PAPER</v>
          </cell>
          <cell r="D1513" t="str">
            <v>LECTURES DE TEORIA POLÍTICA</v>
          </cell>
          <cell r="E1513">
            <v>0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0</v>
          </cell>
          <cell r="AE1513">
            <v>0</v>
          </cell>
          <cell r="AF1513">
            <v>0</v>
          </cell>
        </row>
        <row r="1514">
          <cell r="A1514" t="str">
            <v>PID_00162133</v>
          </cell>
          <cell r="B1514" t="str">
            <v>INV-OPR-ESTOC</v>
          </cell>
          <cell r="C1514" t="str">
            <v>PAPER</v>
          </cell>
          <cell r="D1514" t="str">
            <v xml:space="preserve">TÈCNIQUES D'INVESTIGACIÓ 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</row>
        <row r="1515">
          <cell r="A1515" t="str">
            <v>PID_00162139</v>
          </cell>
          <cell r="B1515" t="str">
            <v>INV-OPR-ESTOC</v>
          </cell>
          <cell r="C1515" t="str">
            <v>PAPER</v>
          </cell>
          <cell r="D1515" t="str">
            <v xml:space="preserve">TEORIA DE JOCS APLICADA A LA CIÈNCIA POLÍTICA 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0</v>
          </cell>
          <cell r="AE1515">
            <v>0</v>
          </cell>
          <cell r="AF1515">
            <v>0</v>
          </cell>
        </row>
        <row r="1516">
          <cell r="A1516" t="str">
            <v>PID_00162243</v>
          </cell>
          <cell r="B1516" t="str">
            <v>INV-OPR-ESTOC</v>
          </cell>
          <cell r="C1516" t="str">
            <v>PAPER</v>
          </cell>
          <cell r="D1516" t="str">
            <v xml:space="preserve">INTEGRACIÓ POLÍTICA: INSTITUCIONS I PROCESSOS 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</row>
        <row r="1517">
          <cell r="A1517" t="str">
            <v>PID_00162247</v>
          </cell>
          <cell r="B1517" t="str">
            <v>INV-OPR-ESTOC</v>
          </cell>
          <cell r="C1517" t="str">
            <v>PAPER</v>
          </cell>
          <cell r="D1517" t="str">
            <v>LECTURES D'INTEGRACIÓ POLÍTICA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</row>
        <row r="1518">
          <cell r="A1518" t="str">
            <v>PID_00162269</v>
          </cell>
          <cell r="B1518" t="str">
            <v>INV-OPR-ESTOC</v>
          </cell>
          <cell r="C1518" t="str">
            <v>PAPER</v>
          </cell>
          <cell r="D1518" t="str">
            <v>PARTITS I SISTEMES ELECTORALS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>
            <v>0</v>
          </cell>
          <cell r="W1518">
            <v>0</v>
          </cell>
          <cell r="X1518">
            <v>0</v>
          </cell>
          <cell r="Y1518">
            <v>0</v>
          </cell>
          <cell r="Z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0</v>
          </cell>
          <cell r="AE1518">
            <v>0</v>
          </cell>
          <cell r="AF1518">
            <v>0</v>
          </cell>
        </row>
        <row r="1519">
          <cell r="A1519" t="str">
            <v>PID_00162302</v>
          </cell>
          <cell r="B1519" t="str">
            <v>INV-OPR-ESTOC</v>
          </cell>
          <cell r="C1519" t="str">
            <v>PAPER</v>
          </cell>
          <cell r="D1519" t="str">
            <v xml:space="preserve">SISTEMA POLÍTIC ESPANYOL 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</row>
        <row r="1520">
          <cell r="A1520" t="str">
            <v>PID_00162340</v>
          </cell>
          <cell r="B1520" t="str">
            <v>INV-OPR-ESTOC</v>
          </cell>
          <cell r="C1520" t="str">
            <v>PAPER</v>
          </cell>
          <cell r="D1520" t="str">
            <v>ÚS DE BASES DE DADES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0</v>
          </cell>
          <cell r="AE1520">
            <v>0</v>
          </cell>
          <cell r="AF1520">
            <v>0</v>
          </cell>
        </row>
        <row r="1521">
          <cell r="A1521" t="str">
            <v>PID_00162341</v>
          </cell>
          <cell r="B1521" t="str">
            <v>INV-OPR-ESTOC</v>
          </cell>
          <cell r="C1521" t="str">
            <v>PAPER</v>
          </cell>
          <cell r="D1521" t="str">
            <v>USO DE BASES DE DATOS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</row>
        <row r="1522">
          <cell r="A1522" t="str">
            <v>PID_00162344</v>
          </cell>
          <cell r="B1522" t="str">
            <v>INV-OPR-ESTOC</v>
          </cell>
          <cell r="C1522" t="str">
            <v>PAPER</v>
          </cell>
          <cell r="D1522" t="str">
            <v xml:space="preserve">ECONOMIA POLÍTICA AL DESENVOLUPAMENT 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  <cell r="Y1522">
            <v>0</v>
          </cell>
          <cell r="Z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0</v>
          </cell>
          <cell r="AE1522">
            <v>0</v>
          </cell>
          <cell r="AF1522">
            <v>0</v>
          </cell>
        </row>
        <row r="1523">
          <cell r="A1523" t="str">
            <v>PID_00162422</v>
          </cell>
          <cell r="B1523" t="str">
            <v>INV-OPR-ESTOC</v>
          </cell>
          <cell r="C1523" t="str">
            <v>PAPER</v>
          </cell>
          <cell r="D1523" t="str">
            <v>COMPORTAMENT ELECTORAL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  <cell r="W1523">
            <v>0</v>
          </cell>
          <cell r="X1523">
            <v>0</v>
          </cell>
          <cell r="Y1523">
            <v>0</v>
          </cell>
          <cell r="Z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0</v>
          </cell>
          <cell r="AE1523">
            <v>0</v>
          </cell>
          <cell r="AF1523">
            <v>0</v>
          </cell>
        </row>
        <row r="1524">
          <cell r="A1524" t="str">
            <v>PID_00162443</v>
          </cell>
          <cell r="B1524" t="str">
            <v>INV-OPR-ESTOC</v>
          </cell>
          <cell r="C1524" t="str">
            <v>PAPER</v>
          </cell>
          <cell r="D1524" t="str">
            <v xml:space="preserve">INTRODUCCIÓ A LES RELACIONS INTERNACIONALS 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0</v>
          </cell>
          <cell r="AE1524">
            <v>0</v>
          </cell>
          <cell r="AF1524">
            <v>0</v>
          </cell>
        </row>
        <row r="1525">
          <cell r="A1525" t="str">
            <v>PID_00162509</v>
          </cell>
          <cell r="B1525" t="str">
            <v>INV-OPR-ESTOC</v>
          </cell>
          <cell r="C1525" t="str">
            <v>LLIBRE</v>
          </cell>
          <cell r="D1525" t="str">
            <v>INTRODUCCIÓN A .NET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  <cell r="Z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0</v>
          </cell>
          <cell r="AE1525">
            <v>0</v>
          </cell>
          <cell r="AF1525">
            <v>0</v>
          </cell>
        </row>
        <row r="1526">
          <cell r="A1526" t="str">
            <v>PID_00162522</v>
          </cell>
          <cell r="B1526" t="str">
            <v>INV-OPR-ESTOC</v>
          </cell>
          <cell r="C1526" t="str">
            <v>PAPER</v>
          </cell>
          <cell r="D1526" t="str">
            <v>DRET D'INTERNET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0</v>
          </cell>
          <cell r="AE1526">
            <v>0</v>
          </cell>
          <cell r="AF1526">
            <v>0</v>
          </cell>
        </row>
        <row r="1527">
          <cell r="A1527" t="str">
            <v>PID_00162556</v>
          </cell>
          <cell r="B1527" t="str">
            <v>INV-OPR-ESTOC</v>
          </cell>
          <cell r="C1527" t="str">
            <v>PAPER</v>
          </cell>
          <cell r="D1527" t="str">
            <v>DRET I NOVES TECNOLOGIES I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0</v>
          </cell>
          <cell r="AE1527">
            <v>0</v>
          </cell>
          <cell r="AF1527">
            <v>0</v>
          </cell>
        </row>
        <row r="1528">
          <cell r="A1528" t="str">
            <v>PID_00162561</v>
          </cell>
          <cell r="B1528" t="str">
            <v>INV-OPR-ESTOC</v>
          </cell>
          <cell r="C1528" t="str">
            <v>PAPER</v>
          </cell>
          <cell r="D1528" t="str">
            <v>DERECHO Y NUEVAS TECNOLOGÍAS I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0</v>
          </cell>
          <cell r="AE1528">
            <v>0</v>
          </cell>
          <cell r="AF1528">
            <v>0</v>
          </cell>
        </row>
        <row r="1529">
          <cell r="A1529" t="str">
            <v>PID_00162583</v>
          </cell>
          <cell r="B1529" t="str">
            <v>INV-OPR-ESTOC</v>
          </cell>
          <cell r="C1529" t="str">
            <v>PAPER</v>
          </cell>
          <cell r="D1529" t="str">
            <v>DRET I NOVES TECNOLOGIES II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0</v>
          </cell>
          <cell r="AE1529">
            <v>0</v>
          </cell>
          <cell r="AF1529">
            <v>0</v>
          </cell>
        </row>
        <row r="1530">
          <cell r="A1530" t="str">
            <v>PID_00162585</v>
          </cell>
          <cell r="B1530" t="str">
            <v>INV-OPR-ESTOC</v>
          </cell>
          <cell r="C1530" t="str">
            <v>PAPER</v>
          </cell>
          <cell r="D1530" t="str">
            <v>DERECHO Y NUEVAS TECNOLOGÍAS II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  <cell r="Z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0</v>
          </cell>
          <cell r="AE1530">
            <v>0</v>
          </cell>
          <cell r="AF1530">
            <v>0</v>
          </cell>
        </row>
        <row r="1531">
          <cell r="A1531" t="str">
            <v>PID_00162599</v>
          </cell>
          <cell r="B1531" t="str">
            <v>INV-OPR-ESTOC</v>
          </cell>
          <cell r="C1531" t="str">
            <v>DVD</v>
          </cell>
          <cell r="D1531" t="str">
            <v>GNU/LINUX: FEDORA 13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>
            <v>0</v>
          </cell>
          <cell r="Z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0</v>
          </cell>
          <cell r="AE1531">
            <v>0</v>
          </cell>
          <cell r="AF1531">
            <v>0</v>
          </cell>
        </row>
        <row r="1532">
          <cell r="A1532" t="str">
            <v>PID_00162602</v>
          </cell>
          <cell r="B1532" t="str">
            <v>INV-OPR-ESTOC</v>
          </cell>
          <cell r="C1532" t="str">
            <v>PAPER</v>
          </cell>
          <cell r="D1532" t="str">
            <v xml:space="preserve">DRET DEL TREBALL I 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0</v>
          </cell>
          <cell r="AE1532">
            <v>0</v>
          </cell>
          <cell r="AF1532">
            <v>0</v>
          </cell>
        </row>
        <row r="1533">
          <cell r="A1533" t="str">
            <v>PID_00162605</v>
          </cell>
          <cell r="B1533" t="str">
            <v>INV-OPR-ESTOC</v>
          </cell>
          <cell r="C1533" t="str">
            <v>PAPER</v>
          </cell>
          <cell r="D1533" t="str">
            <v>DERECHO DEL TRABAJO I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0</v>
          </cell>
          <cell r="AE1533">
            <v>0</v>
          </cell>
          <cell r="AF1533">
            <v>0</v>
          </cell>
        </row>
        <row r="1534">
          <cell r="A1534" t="str">
            <v>PID_00162607</v>
          </cell>
          <cell r="B1534" t="str">
            <v>INV-OPR-ESTOC</v>
          </cell>
          <cell r="C1534" t="str">
            <v>CD-ROM</v>
          </cell>
          <cell r="D1534" t="str">
            <v>GNU/LINUX: UBUNTU 10.04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0</v>
          </cell>
          <cell r="AE1534">
            <v>0</v>
          </cell>
          <cell r="AF1534">
            <v>0</v>
          </cell>
        </row>
        <row r="1535">
          <cell r="A1535" t="str">
            <v>PID_00162663</v>
          </cell>
          <cell r="B1535" t="str">
            <v>INV-OPR-ESTOC</v>
          </cell>
          <cell r="C1535" t="str">
            <v>CD-ROM</v>
          </cell>
          <cell r="D1535" t="str">
            <v>MINITAB (VERSIÓ 15)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0</v>
          </cell>
          <cell r="AE1535">
            <v>0</v>
          </cell>
          <cell r="AF1535">
            <v>0</v>
          </cell>
        </row>
        <row r="1536">
          <cell r="A1536" t="str">
            <v>PID_00162664</v>
          </cell>
          <cell r="B1536" t="str">
            <v>INV-OPR-ESTOC</v>
          </cell>
          <cell r="C1536" t="str">
            <v>CD-ROM</v>
          </cell>
          <cell r="D1536" t="str">
            <v>MINITAB (VERSIÓN 15)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0</v>
          </cell>
          <cell r="AE1536">
            <v>0</v>
          </cell>
          <cell r="AF1536">
            <v>0</v>
          </cell>
        </row>
        <row r="1537">
          <cell r="A1537" t="str">
            <v>PID_00162667</v>
          </cell>
          <cell r="B1537" t="str">
            <v>INV-OPR-ESTOC</v>
          </cell>
          <cell r="C1537" t="str">
            <v>PAPER</v>
          </cell>
          <cell r="D1537" t="str">
            <v>ERGONOMIA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0</v>
          </cell>
          <cell r="AE1537">
            <v>0</v>
          </cell>
          <cell r="AF1537">
            <v>0</v>
          </cell>
        </row>
        <row r="1538">
          <cell r="A1538" t="str">
            <v>PID_00162670</v>
          </cell>
          <cell r="B1538" t="str">
            <v>INV-OPR-ESTOC</v>
          </cell>
          <cell r="C1538" t="str">
            <v>PAPER</v>
          </cell>
          <cell r="D1538" t="str">
            <v>ERGONOMÍA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0</v>
          </cell>
          <cell r="AE1538">
            <v>0</v>
          </cell>
          <cell r="AF1538">
            <v>0</v>
          </cell>
        </row>
        <row r="1539">
          <cell r="A1539" t="str">
            <v>PID_00162671</v>
          </cell>
          <cell r="B1539" t="str">
            <v>INV-OPR-ESTOC</v>
          </cell>
          <cell r="C1539" t="str">
            <v>LLIBRE</v>
          </cell>
          <cell r="D1539" t="str">
            <v>MANUAL DE COMUNICACIONS ESCRITES A L'EMPRESA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  <cell r="W1539">
            <v>0</v>
          </cell>
          <cell r="X1539">
            <v>0</v>
          </cell>
          <cell r="Y1539">
            <v>0</v>
          </cell>
          <cell r="Z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0</v>
          </cell>
          <cell r="AE1539">
            <v>0</v>
          </cell>
          <cell r="AF1539">
            <v>0</v>
          </cell>
        </row>
        <row r="1540">
          <cell r="A1540" t="str">
            <v>PID_00162672</v>
          </cell>
          <cell r="B1540" t="str">
            <v>INV-OPR-ESTOC</v>
          </cell>
          <cell r="C1540" t="str">
            <v>LLIBRE</v>
          </cell>
          <cell r="D1540" t="str">
            <v>MANUAL DE COMUNICACIONES ESCRITAS EN LA EMPRESA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0</v>
          </cell>
          <cell r="Z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0</v>
          </cell>
          <cell r="AE1540">
            <v>0</v>
          </cell>
          <cell r="AF1540">
            <v>0</v>
          </cell>
        </row>
        <row r="1541">
          <cell r="A1541" t="str">
            <v>PID_00162682</v>
          </cell>
          <cell r="B1541" t="str">
            <v>INV-OPR-ESTOC</v>
          </cell>
          <cell r="C1541" t="str">
            <v>PAPER</v>
          </cell>
          <cell r="D1541" t="str">
            <v>ANIMACIÓ 3D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  <cell r="Z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0</v>
          </cell>
          <cell r="AE1541">
            <v>0</v>
          </cell>
          <cell r="AF1541">
            <v>0</v>
          </cell>
        </row>
        <row r="1542">
          <cell r="A1542" t="str">
            <v>PID_00162685</v>
          </cell>
          <cell r="B1542" t="str">
            <v>INV-OPR-ESTOC</v>
          </cell>
          <cell r="C1542" t="str">
            <v>PAPER</v>
          </cell>
          <cell r="D1542" t="str">
            <v>ANIMACIÓN 3D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0</v>
          </cell>
          <cell r="AE1542">
            <v>0</v>
          </cell>
          <cell r="AF1542">
            <v>0</v>
          </cell>
        </row>
        <row r="1543">
          <cell r="A1543" t="str">
            <v>PID_00162688</v>
          </cell>
          <cell r="B1543" t="str">
            <v>INV-OPR-ESTOC</v>
          </cell>
          <cell r="C1543" t="str">
            <v>PAPER</v>
          </cell>
          <cell r="D1543" t="str">
            <v>INTRODUCCIÓ A LA SOCIOLOGIA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0</v>
          </cell>
          <cell r="AE1543">
            <v>0</v>
          </cell>
          <cell r="AF1543">
            <v>0</v>
          </cell>
        </row>
        <row r="1544">
          <cell r="A1544" t="str">
            <v>PID_00162691</v>
          </cell>
          <cell r="B1544" t="str">
            <v>INV-OPR-ESTOC</v>
          </cell>
          <cell r="C1544" t="str">
            <v>PAPER</v>
          </cell>
          <cell r="D1544" t="str">
            <v>INTRODUCCIÓN A LA SOCIOLOGÍA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  <cell r="Y1544">
            <v>0</v>
          </cell>
          <cell r="Z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0</v>
          </cell>
          <cell r="AE1544">
            <v>0</v>
          </cell>
          <cell r="AF1544">
            <v>0</v>
          </cell>
        </row>
        <row r="1545">
          <cell r="A1545" t="str">
            <v>PID_00162697</v>
          </cell>
          <cell r="B1545" t="str">
            <v>INV-OPR-ESTOC</v>
          </cell>
          <cell r="C1545" t="str">
            <v>PAPER</v>
          </cell>
          <cell r="D1545" t="str">
            <v xml:space="preserve">GUIA DE TREBALL D'EDUCACIÓ INTERCULTURAL 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0</v>
          </cell>
          <cell r="AE1545">
            <v>0</v>
          </cell>
          <cell r="AF1545">
            <v>0</v>
          </cell>
        </row>
        <row r="1546">
          <cell r="A1546" t="str">
            <v>PID_00163051</v>
          </cell>
          <cell r="B1546" t="str">
            <v>INV-OPR-ESTOC</v>
          </cell>
          <cell r="C1546" t="str">
            <v>PAPER</v>
          </cell>
          <cell r="D1546" t="str">
            <v>LA RENOVACIÓN DE LOS TEJIDOS URBANOS: CASUÍSTICA Y EXPERIENCIAS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  <cell r="Y1546">
            <v>0</v>
          </cell>
          <cell r="Z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0</v>
          </cell>
          <cell r="AE1546">
            <v>0</v>
          </cell>
          <cell r="AF1546">
            <v>0</v>
          </cell>
        </row>
        <row r="1547">
          <cell r="A1547" t="str">
            <v>PID_00163085</v>
          </cell>
          <cell r="B1547" t="str">
            <v>INV-OPR-ESTOC</v>
          </cell>
          <cell r="C1547" t="str">
            <v>PAPER</v>
          </cell>
          <cell r="D1547" t="str">
            <v>INTRODUCCIÓ A LA PUBLICITAT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0</v>
          </cell>
          <cell r="AE1547">
            <v>0</v>
          </cell>
          <cell r="AF1547">
            <v>0</v>
          </cell>
        </row>
        <row r="1548">
          <cell r="A1548" t="str">
            <v>PID_00163088</v>
          </cell>
          <cell r="B1548" t="str">
            <v>INV-OPR-ESTOC</v>
          </cell>
          <cell r="C1548" t="str">
            <v>PAPER</v>
          </cell>
          <cell r="D1548" t="str">
            <v>INTRODUCCIÓN A LA PUBLICIDAD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  <cell r="Z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0</v>
          </cell>
          <cell r="AE1548">
            <v>0</v>
          </cell>
          <cell r="AF1548">
            <v>0</v>
          </cell>
        </row>
        <row r="1549">
          <cell r="A1549" t="str">
            <v>PID_00163141</v>
          </cell>
          <cell r="B1549" t="str">
            <v>INV-OPR-ESTOC</v>
          </cell>
          <cell r="C1549" t="str">
            <v>PAPER</v>
          </cell>
          <cell r="D1549" t="str">
            <v>BASES DE DADES. CASOS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  <cell r="Y1549">
            <v>0</v>
          </cell>
          <cell r="Z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0</v>
          </cell>
          <cell r="AE1549">
            <v>0</v>
          </cell>
          <cell r="AF1549">
            <v>0</v>
          </cell>
        </row>
        <row r="1550">
          <cell r="A1550" t="str">
            <v>PID_00163144</v>
          </cell>
          <cell r="B1550" t="str">
            <v>INV-OPR-ESTOC</v>
          </cell>
          <cell r="C1550" t="str">
            <v>PAPER</v>
          </cell>
          <cell r="D1550" t="str">
            <v>BASES DE DATOS. CASOS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  <cell r="Y1550">
            <v>0</v>
          </cell>
          <cell r="Z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0</v>
          </cell>
          <cell r="AE1550">
            <v>0</v>
          </cell>
          <cell r="AF1550">
            <v>0</v>
          </cell>
        </row>
        <row r="1551">
          <cell r="A1551" t="str">
            <v>PID_00163198</v>
          </cell>
          <cell r="B1551" t="str">
            <v>INV-OPR-ESTOC</v>
          </cell>
          <cell r="C1551" t="str">
            <v>PAPER</v>
          </cell>
          <cell r="D1551" t="str">
            <v xml:space="preserve">PSICOLOGIA DEL LLENGUATGE 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0</v>
          </cell>
          <cell r="AE1551">
            <v>0</v>
          </cell>
          <cell r="AF1551">
            <v>0</v>
          </cell>
        </row>
        <row r="1552">
          <cell r="A1552" t="str">
            <v>PID_00163200</v>
          </cell>
          <cell r="B1552" t="str">
            <v>INV-OPR-ESTOC</v>
          </cell>
          <cell r="C1552" t="str">
            <v>PAPER</v>
          </cell>
          <cell r="D1552" t="str">
            <v>PSICOLOGÍA DEL LENGUAJE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  <cell r="Y1552">
            <v>0</v>
          </cell>
          <cell r="Z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0</v>
          </cell>
          <cell r="AE1552">
            <v>0</v>
          </cell>
          <cell r="AF1552">
            <v>0</v>
          </cell>
        </row>
        <row r="1553">
          <cell r="A1553" t="str">
            <v>PID_00163202</v>
          </cell>
          <cell r="B1553" t="str">
            <v>INV-OPR-ESTOC</v>
          </cell>
          <cell r="C1553" t="str">
            <v>PAPER</v>
          </cell>
          <cell r="D1553" t="str">
            <v xml:space="preserve">INTERVENCIÓ PSICOPEDAGÒGICA PER A UNA EDUCACIÓ INCLUSIVA 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0</v>
          </cell>
          <cell r="AE1553">
            <v>0</v>
          </cell>
          <cell r="AF1553">
            <v>0</v>
          </cell>
        </row>
        <row r="1554">
          <cell r="A1554" t="str">
            <v>PID_00163229</v>
          </cell>
          <cell r="B1554" t="str">
            <v>INV-OPR-ESTOC</v>
          </cell>
          <cell r="C1554" t="str">
            <v>LLIBRE</v>
          </cell>
          <cell r="D1554" t="str">
            <v>EL BUDISMO. INTRODUCCIÓN A SU HISTORIA Y SUS ENSEÑANZAS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0</v>
          </cell>
          <cell r="AE1554">
            <v>0</v>
          </cell>
          <cell r="AF1554">
            <v>0</v>
          </cell>
        </row>
        <row r="1555">
          <cell r="A1555" t="str">
            <v>PID_00163233</v>
          </cell>
          <cell r="B1555" t="str">
            <v>INV-OPR-ESTOC</v>
          </cell>
          <cell r="C1555" t="str">
            <v>PAPER</v>
          </cell>
          <cell r="D1555" t="str">
            <v>CRIMINOLOGIA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  <cell r="Y1555">
            <v>0</v>
          </cell>
          <cell r="Z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0</v>
          </cell>
          <cell r="AE1555">
            <v>0</v>
          </cell>
          <cell r="AF1555">
            <v>0</v>
          </cell>
        </row>
        <row r="1556">
          <cell r="A1556" t="str">
            <v>PID_00163236</v>
          </cell>
          <cell r="B1556" t="str">
            <v>INV-OPR-ESTOC</v>
          </cell>
          <cell r="C1556" t="str">
            <v>PAPER</v>
          </cell>
          <cell r="D1556" t="str">
            <v>CRIMINOLOGÍA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0</v>
          </cell>
          <cell r="AE1556">
            <v>0</v>
          </cell>
          <cell r="AF1556">
            <v>0</v>
          </cell>
        </row>
        <row r="1557">
          <cell r="A1557" t="str">
            <v>PID_00163310</v>
          </cell>
          <cell r="B1557" t="str">
            <v>INV-OPR-ESTOC</v>
          </cell>
          <cell r="C1557" t="str">
            <v>PAPER</v>
          </cell>
          <cell r="D1557" t="str">
            <v>INTERCULTURALITAT. LECTURES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0</v>
          </cell>
          <cell r="AE1557">
            <v>0</v>
          </cell>
          <cell r="AF1557">
            <v>0</v>
          </cell>
        </row>
        <row r="1558">
          <cell r="A1558" t="str">
            <v>PID_00163335</v>
          </cell>
          <cell r="B1558" t="str">
            <v>INV-OPR-ESTOC</v>
          </cell>
          <cell r="C1558" t="str">
            <v>PAPER</v>
          </cell>
          <cell r="D1558" t="str">
            <v>RÈGIM JURÍDIC DEL MERCAT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  <cell r="Y1558">
            <v>0</v>
          </cell>
          <cell r="Z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0</v>
          </cell>
          <cell r="AE1558">
            <v>0</v>
          </cell>
          <cell r="AF1558">
            <v>0</v>
          </cell>
        </row>
        <row r="1559">
          <cell r="A1559" t="str">
            <v>PID_00163343</v>
          </cell>
          <cell r="B1559" t="str">
            <v>INV-OPR-ESTOC</v>
          </cell>
          <cell r="C1559" t="str">
            <v>PAPER</v>
          </cell>
          <cell r="D1559" t="str">
            <v>RÉGIMEN JURÍDICO DEL MERCADO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0</v>
          </cell>
          <cell r="AE1559">
            <v>0</v>
          </cell>
          <cell r="AF1559">
            <v>0</v>
          </cell>
        </row>
        <row r="1560">
          <cell r="A1560" t="str">
            <v>PID_00163354</v>
          </cell>
          <cell r="B1560" t="str">
            <v>INV-OPR-ESTOC</v>
          </cell>
          <cell r="C1560" t="str">
            <v>GADGET</v>
          </cell>
          <cell r="D1560" t="str">
            <v>JOC DE CIRCUITS / KIT DE CIRCUITOS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0</v>
          </cell>
          <cell r="V1560">
            <v>0</v>
          </cell>
          <cell r="W1560">
            <v>0</v>
          </cell>
          <cell r="X1560">
            <v>0</v>
          </cell>
          <cell r="Y1560">
            <v>0</v>
          </cell>
          <cell r="Z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0</v>
          </cell>
          <cell r="AE1560">
            <v>0</v>
          </cell>
          <cell r="AF1560">
            <v>0</v>
          </cell>
        </row>
        <row r="1561">
          <cell r="A1561" t="str">
            <v>PID_00163442</v>
          </cell>
          <cell r="B1561" t="str">
            <v>INV-OPR-ESTOC</v>
          </cell>
          <cell r="C1561" t="str">
            <v>PAPER</v>
          </cell>
          <cell r="D1561" t="str">
            <v>BIOQUÍMICA I FISIOLOGIA DE LA NUTRICIÓ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0</v>
          </cell>
          <cell r="AE1561">
            <v>0</v>
          </cell>
          <cell r="AF1561">
            <v>0</v>
          </cell>
        </row>
        <row r="1562">
          <cell r="A1562" t="str">
            <v>PID_00163445</v>
          </cell>
          <cell r="B1562" t="str">
            <v>INV-OPR-ESTOC</v>
          </cell>
          <cell r="C1562" t="str">
            <v>PAPER</v>
          </cell>
          <cell r="D1562" t="str">
            <v>BIOQUÍMICA Y FISIOLOGÍA DE LA NUTRICIÓN</v>
          </cell>
          <cell r="E1562">
            <v>0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  <cell r="X1562">
            <v>0</v>
          </cell>
          <cell r="Y1562">
            <v>0</v>
          </cell>
          <cell r="Z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0</v>
          </cell>
          <cell r="AE1562">
            <v>0</v>
          </cell>
          <cell r="AF1562">
            <v>0</v>
          </cell>
        </row>
        <row r="1563">
          <cell r="A1563" t="str">
            <v>PID_00163503</v>
          </cell>
          <cell r="B1563" t="str">
            <v>INV-OPR-ESTOC</v>
          </cell>
          <cell r="C1563" t="str">
            <v>PAPER</v>
          </cell>
          <cell r="D1563" t="str">
            <v xml:space="preserve">DIETA EQUILIBRADA </v>
          </cell>
          <cell r="E1563">
            <v>0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0</v>
          </cell>
          <cell r="W1563">
            <v>0</v>
          </cell>
          <cell r="X1563">
            <v>0</v>
          </cell>
          <cell r="Y1563">
            <v>0</v>
          </cell>
          <cell r="Z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0</v>
          </cell>
          <cell r="AE1563">
            <v>0</v>
          </cell>
          <cell r="AF1563">
            <v>0</v>
          </cell>
        </row>
        <row r="1564">
          <cell r="A1564" t="str">
            <v>PID_00163506</v>
          </cell>
          <cell r="B1564" t="str">
            <v>INV-OPR-ESTOC</v>
          </cell>
          <cell r="C1564" t="str">
            <v>PAPER</v>
          </cell>
          <cell r="D1564" t="str">
            <v xml:space="preserve">DIETA EQUILIBRADA 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0</v>
          </cell>
          <cell r="AE1564">
            <v>0</v>
          </cell>
          <cell r="AF1564">
            <v>0</v>
          </cell>
        </row>
        <row r="1565">
          <cell r="A1565" t="str">
            <v>PID_00163549</v>
          </cell>
          <cell r="B1565" t="str">
            <v>INV-OPR-ESTOC</v>
          </cell>
          <cell r="C1565" t="str">
            <v>PAPER</v>
          </cell>
          <cell r="D1565" t="str">
            <v xml:space="preserve">EL FUTUR DE L'ALIMENTACIÓ: DESENVOLUPAMENT DE NOUS ALIMENTS 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0</v>
          </cell>
          <cell r="AE1565">
            <v>0</v>
          </cell>
          <cell r="AF1565">
            <v>0</v>
          </cell>
        </row>
        <row r="1566">
          <cell r="A1566" t="str">
            <v>PID_00163558</v>
          </cell>
          <cell r="B1566" t="str">
            <v>INV-OPR-ESTOC</v>
          </cell>
          <cell r="C1566" t="str">
            <v>PAPER</v>
          </cell>
          <cell r="D1566" t="str">
            <v>EL FUTURO DE LA ALIMENTACIÓN: DESARROLLO DE NUEVOS ALIMENTOS</v>
          </cell>
          <cell r="E1566">
            <v>0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  <cell r="Q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  <cell r="W1566">
            <v>0</v>
          </cell>
          <cell r="X1566">
            <v>0</v>
          </cell>
          <cell r="Y1566">
            <v>0</v>
          </cell>
          <cell r="Z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0</v>
          </cell>
          <cell r="AE1566">
            <v>0</v>
          </cell>
          <cell r="AF1566">
            <v>0</v>
          </cell>
        </row>
        <row r="1567">
          <cell r="A1567" t="str">
            <v>PID_00163626</v>
          </cell>
          <cell r="B1567" t="str">
            <v>INV-OPR-ESTOC</v>
          </cell>
          <cell r="C1567" t="str">
            <v>GADGET</v>
          </cell>
          <cell r="D1567" t="str">
            <v>JOC DE SISTEMES ENCASTATS / KIT DE SISTEMAS EMPOTRADOS</v>
          </cell>
          <cell r="E1567">
            <v>0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0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Q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  <cell r="Z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0</v>
          </cell>
          <cell r="AE1567">
            <v>0</v>
          </cell>
          <cell r="AF1567">
            <v>0</v>
          </cell>
        </row>
        <row r="1568">
          <cell r="A1568" t="str">
            <v>PID_00163627</v>
          </cell>
          <cell r="B1568" t="str">
            <v>INV-OPR-ESTOC</v>
          </cell>
          <cell r="C1568" t="str">
            <v>PAPER</v>
          </cell>
          <cell r="D1568" t="str">
            <v>DOSSIER DE LECTURES D'ASSESSORAMENT PSICOPEDAGÒGIC MITJANÇANT PROJECTES EDUCATIUS DE CENTRES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0</v>
          </cell>
          <cell r="AE1568">
            <v>0</v>
          </cell>
          <cell r="AF1568">
            <v>0</v>
          </cell>
        </row>
        <row r="1569">
          <cell r="A1569" t="str">
            <v>PID_00163632</v>
          </cell>
          <cell r="B1569" t="str">
            <v>INV-OPR-ESTOC</v>
          </cell>
          <cell r="C1569" t="str">
            <v>PAPER</v>
          </cell>
          <cell r="D1569" t="str">
            <v>GUIA D'ASSIGNATURA: ASSESSORAMENT PSICOPEDAGÒGIC MITJANÇANT PROJECTES EDUCATIUS DE CENTRES</v>
          </cell>
          <cell r="E1569">
            <v>0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0</v>
          </cell>
          <cell r="AE1569">
            <v>0</v>
          </cell>
          <cell r="AF1569">
            <v>0</v>
          </cell>
        </row>
        <row r="1570">
          <cell r="A1570" t="str">
            <v>PID_00163633</v>
          </cell>
          <cell r="B1570" t="str">
            <v>INV-OPR-ESTOC</v>
          </cell>
          <cell r="C1570" t="str">
            <v>LLIBRE</v>
          </cell>
          <cell r="D1570" t="str">
            <v>DESCENSO A PERIFERIA. ASISTENCIA Y CONDICIÓN HUMANA EN EL TERRITORIO DE LO SOCIAL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0</v>
          </cell>
          <cell r="AE1570">
            <v>0</v>
          </cell>
          <cell r="AF1570">
            <v>0</v>
          </cell>
        </row>
        <row r="1571">
          <cell r="A1571" t="str">
            <v>PID_00163634</v>
          </cell>
          <cell r="B1571" t="str">
            <v>INV-OPR-ESTOC</v>
          </cell>
          <cell r="C1571" t="str">
            <v>PAPER</v>
          </cell>
          <cell r="D1571" t="str">
            <v>DOSSIER DE LECTURES D'EDUCACIÓ INTERCULTURAL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0</v>
          </cell>
          <cell r="AE1571">
            <v>0</v>
          </cell>
          <cell r="AF1571">
            <v>0</v>
          </cell>
        </row>
        <row r="1572">
          <cell r="A1572" t="str">
            <v>PID_00163641</v>
          </cell>
          <cell r="B1572" t="str">
            <v>INV-OPR-ESTOC</v>
          </cell>
          <cell r="C1572" t="str">
            <v>CD-ROM</v>
          </cell>
          <cell r="D1572" t="str">
            <v>INFORMÀTICA GRÀFICA I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0</v>
          </cell>
          <cell r="W1572">
            <v>0</v>
          </cell>
          <cell r="X1572">
            <v>0</v>
          </cell>
          <cell r="Y1572">
            <v>0</v>
          </cell>
          <cell r="Z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0</v>
          </cell>
          <cell r="AE1572">
            <v>0</v>
          </cell>
          <cell r="AF1572">
            <v>0</v>
          </cell>
        </row>
        <row r="1573">
          <cell r="A1573" t="str">
            <v>PID_00163642</v>
          </cell>
          <cell r="B1573" t="str">
            <v>INV-OPR-ESTOC</v>
          </cell>
          <cell r="C1573" t="str">
            <v>CD-ROM</v>
          </cell>
          <cell r="D1573" t="str">
            <v>INFORMÁTICA GRÁFICA I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  <cell r="Z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0</v>
          </cell>
          <cell r="AE1573">
            <v>0</v>
          </cell>
          <cell r="AF1573">
            <v>0</v>
          </cell>
        </row>
        <row r="1574">
          <cell r="A1574" t="str">
            <v>PID_00163679</v>
          </cell>
          <cell r="B1574" t="str">
            <v>INV-OPR-ESTOC</v>
          </cell>
          <cell r="C1574" t="str">
            <v>DVD</v>
          </cell>
          <cell r="D1574" t="str">
            <v>GUIES DE PROGRAMARI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  <cell r="Y1574">
            <v>0</v>
          </cell>
          <cell r="Z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0</v>
          </cell>
          <cell r="AE1574">
            <v>0</v>
          </cell>
          <cell r="AF1574">
            <v>0</v>
          </cell>
        </row>
        <row r="1575">
          <cell r="A1575" t="str">
            <v>PID_00163680</v>
          </cell>
          <cell r="B1575" t="str">
            <v>INV-OPR-ESTOC</v>
          </cell>
          <cell r="C1575" t="str">
            <v>DVD</v>
          </cell>
          <cell r="D1575" t="str">
            <v>GUÍAS DE SOFTWARE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  <cell r="W1575">
            <v>0</v>
          </cell>
          <cell r="X1575">
            <v>0</v>
          </cell>
          <cell r="Y1575">
            <v>0</v>
          </cell>
          <cell r="Z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0</v>
          </cell>
          <cell r="AE1575">
            <v>0</v>
          </cell>
          <cell r="AF1575">
            <v>0</v>
          </cell>
        </row>
        <row r="1576">
          <cell r="A1576" t="str">
            <v>PID_00163704</v>
          </cell>
          <cell r="B1576" t="str">
            <v>INV-OPR-ESTOC</v>
          </cell>
          <cell r="C1576" t="str">
            <v>PAPER</v>
          </cell>
          <cell r="D1576" t="str">
            <v>TECNOLOGIA, CONTROL I SEGURETAT DELS ALIMENTS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  <cell r="V1576">
            <v>0</v>
          </cell>
          <cell r="W1576">
            <v>0</v>
          </cell>
          <cell r="X1576">
            <v>0</v>
          </cell>
          <cell r="Y1576">
            <v>0</v>
          </cell>
          <cell r="Z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0</v>
          </cell>
          <cell r="AE1576">
            <v>0</v>
          </cell>
          <cell r="AF1576">
            <v>0</v>
          </cell>
        </row>
        <row r="1577">
          <cell r="A1577" t="str">
            <v>PID_00163722</v>
          </cell>
          <cell r="B1577" t="str">
            <v>INV-OPR-ESTOC</v>
          </cell>
          <cell r="C1577" t="str">
            <v>PAPER</v>
          </cell>
          <cell r="D1577" t="str">
            <v>TECNOLOGÍA, CONTROL Y SEGURIDAD DE LOS ALIMENTOS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0</v>
          </cell>
          <cell r="W1577">
            <v>0</v>
          </cell>
          <cell r="X1577">
            <v>0</v>
          </cell>
          <cell r="Y1577">
            <v>0</v>
          </cell>
          <cell r="Z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0</v>
          </cell>
          <cell r="AE1577">
            <v>0</v>
          </cell>
          <cell r="AF1577">
            <v>0</v>
          </cell>
        </row>
        <row r="1578">
          <cell r="A1578" t="str">
            <v>PID_00163737</v>
          </cell>
          <cell r="B1578" t="str">
            <v>INV-OPR-ESTOC</v>
          </cell>
          <cell r="C1578" t="str">
            <v>PAPER</v>
          </cell>
          <cell r="D1578" t="str">
            <v>TÍTOL PROVISIONAL. MAT. B0.553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  <cell r="Y1578">
            <v>0</v>
          </cell>
          <cell r="Z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0</v>
          </cell>
          <cell r="AE1578">
            <v>0</v>
          </cell>
          <cell r="AF1578">
            <v>0</v>
          </cell>
        </row>
        <row r="1579">
          <cell r="A1579" t="str">
            <v>PID_00163743</v>
          </cell>
          <cell r="B1579" t="str">
            <v>INV-OPR-ESTOC</v>
          </cell>
          <cell r="C1579" t="str">
            <v>PAPER</v>
          </cell>
          <cell r="D1579" t="str">
            <v>TÍTULO PROVISIONAL. MAT. B0.553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0</v>
          </cell>
          <cell r="AE1579">
            <v>0</v>
          </cell>
          <cell r="AF1579">
            <v>0</v>
          </cell>
        </row>
        <row r="1580">
          <cell r="A1580" t="str">
            <v>PID_00163751</v>
          </cell>
          <cell r="B1580" t="str">
            <v>INV-OPR-ESTOC</v>
          </cell>
          <cell r="C1580" t="str">
            <v>PAPER</v>
          </cell>
          <cell r="D1580" t="str">
            <v>TRASTORNS DE LA CONDUCATA ALIMENTÀRIA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  <cell r="Z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0</v>
          </cell>
          <cell r="AE1580">
            <v>0</v>
          </cell>
          <cell r="AF1580">
            <v>0</v>
          </cell>
        </row>
        <row r="1581">
          <cell r="A1581" t="str">
            <v>PID_00163763</v>
          </cell>
          <cell r="B1581" t="str">
            <v>INV-OPR-ESTOC</v>
          </cell>
          <cell r="C1581" t="str">
            <v>PAPER</v>
          </cell>
          <cell r="D1581" t="str">
            <v>TRASTORNOS DE LA CONDUCTA ALIMENTARIA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0</v>
          </cell>
          <cell r="AE1581">
            <v>0</v>
          </cell>
          <cell r="AF1581">
            <v>0</v>
          </cell>
        </row>
        <row r="1582">
          <cell r="A1582" t="str">
            <v>PID_00163781</v>
          </cell>
          <cell r="B1582" t="str">
            <v>INV-OPR-ESTOC</v>
          </cell>
          <cell r="C1582" t="str">
            <v>PAPER</v>
          </cell>
          <cell r="D1582" t="str">
            <v>NUTRICIÓ EN MALALTIES DE GRAN PREVALENÇA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0</v>
          </cell>
          <cell r="AE1582">
            <v>0</v>
          </cell>
          <cell r="AF1582">
            <v>0</v>
          </cell>
        </row>
        <row r="1583">
          <cell r="A1583" t="str">
            <v>PID_00163811</v>
          </cell>
          <cell r="B1583" t="str">
            <v>INV-OPR-ESTOC</v>
          </cell>
          <cell r="C1583" t="str">
            <v>PAPER</v>
          </cell>
          <cell r="D1583" t="str">
            <v>NUTRICIÓN EN ENFERMENDADES DE GRAN PREVALENCIA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0</v>
          </cell>
          <cell r="AE1583">
            <v>0</v>
          </cell>
          <cell r="AF1583">
            <v>0</v>
          </cell>
        </row>
        <row r="1584">
          <cell r="A1584" t="str">
            <v>PID_00163838</v>
          </cell>
          <cell r="B1584" t="str">
            <v>INV-OPR-ESTOC</v>
          </cell>
          <cell r="C1584" t="str">
            <v>PAPER</v>
          </cell>
          <cell r="D1584" t="str">
            <v>SISTEMES D'INFORMACIÓ EN L'ORGANITZACIÓ</v>
          </cell>
          <cell r="E1584">
            <v>0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0</v>
          </cell>
          <cell r="AE1584">
            <v>0</v>
          </cell>
          <cell r="AF1584">
            <v>0</v>
          </cell>
        </row>
        <row r="1585">
          <cell r="A1585" t="str">
            <v>PID_00163859</v>
          </cell>
          <cell r="B1585" t="str">
            <v>INV-OPR-ESTOC</v>
          </cell>
          <cell r="C1585" t="str">
            <v>PAPER</v>
          </cell>
          <cell r="D1585" t="str">
            <v>SISTEMAS DE INFORMACIÓN EN LA ORGANIZACIÓN</v>
          </cell>
          <cell r="E1585">
            <v>0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0</v>
          </cell>
          <cell r="AE1585">
            <v>0</v>
          </cell>
          <cell r="AF1585">
            <v>0</v>
          </cell>
        </row>
        <row r="1586">
          <cell r="A1586" t="str">
            <v>PID_00163873</v>
          </cell>
          <cell r="B1586" t="str">
            <v>INV-OPR-ESTOC</v>
          </cell>
          <cell r="C1586" t="str">
            <v>LLIBRE</v>
          </cell>
          <cell r="D1586" t="str">
            <v>LOS SISTEMAS DE INFORMACIÓN EN LA EMPRESA ACTUAL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0</v>
          </cell>
          <cell r="AE1586">
            <v>0</v>
          </cell>
          <cell r="AF1586">
            <v>0</v>
          </cell>
        </row>
        <row r="1587">
          <cell r="A1587" t="str">
            <v>PID_00163882</v>
          </cell>
          <cell r="B1587" t="str">
            <v>INV-OPR-ESTOC</v>
          </cell>
          <cell r="C1587" t="str">
            <v>PAPER</v>
          </cell>
          <cell r="D1587" t="str">
            <v>FONAMENTS FÍSICS DE LA INFORMÀTICA. ÒPTICA I FOTÒNICA</v>
          </cell>
          <cell r="E1587">
            <v>0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0</v>
          </cell>
          <cell r="AE1587">
            <v>0</v>
          </cell>
          <cell r="AF1587">
            <v>0</v>
          </cell>
        </row>
        <row r="1588">
          <cell r="A1588" t="str">
            <v>PID_00163911</v>
          </cell>
          <cell r="B1588" t="str">
            <v>INV-OPR-ESTOC</v>
          </cell>
          <cell r="C1588" t="str">
            <v>CD-ROM</v>
          </cell>
          <cell r="D1588" t="str">
            <v>COMERCIO ELECTRÓNICO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0</v>
          </cell>
          <cell r="AE1588">
            <v>0</v>
          </cell>
          <cell r="AF1588">
            <v>0</v>
          </cell>
        </row>
        <row r="1589">
          <cell r="A1589" t="str">
            <v>PID_00163924</v>
          </cell>
          <cell r="B1589" t="str">
            <v>INV-OPR-ESTOC</v>
          </cell>
          <cell r="C1589" t="str">
            <v>CD-ROM</v>
          </cell>
          <cell r="D1589" t="str">
            <v>CANALS DE DISTRIBUCIÓ</v>
          </cell>
          <cell r="E1589">
            <v>0</v>
          </cell>
          <cell r="F1589">
            <v>0</v>
          </cell>
          <cell r="G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0</v>
          </cell>
          <cell r="AE1589">
            <v>0</v>
          </cell>
          <cell r="AF1589">
            <v>0</v>
          </cell>
        </row>
        <row r="1590">
          <cell r="A1590" t="str">
            <v>PID_00163925</v>
          </cell>
          <cell r="B1590" t="str">
            <v>INV-OPR-ESTOC</v>
          </cell>
          <cell r="C1590" t="str">
            <v>CD-ROM</v>
          </cell>
          <cell r="D1590" t="str">
            <v>CANALES DE DISTRIBUCIÓN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  <cell r="Y1590">
            <v>0</v>
          </cell>
          <cell r="Z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0</v>
          </cell>
          <cell r="AE1590">
            <v>0</v>
          </cell>
          <cell r="AF1590">
            <v>0</v>
          </cell>
        </row>
        <row r="1591">
          <cell r="A1591" t="str">
            <v>PID_00163962</v>
          </cell>
          <cell r="B1591" t="str">
            <v>INV-OPR-ESTOC</v>
          </cell>
          <cell r="C1591" t="str">
            <v>LLIBRE</v>
          </cell>
          <cell r="D1591" t="str">
            <v>LA LECTURA EN ESPAÑA: INFORME 2008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50</v>
          </cell>
          <cell r="L1591">
            <v>0</v>
          </cell>
          <cell r="M1591">
            <v>50</v>
          </cell>
          <cell r="N1591">
            <v>0</v>
          </cell>
          <cell r="O1591">
            <v>0</v>
          </cell>
          <cell r="P1591">
            <v>50</v>
          </cell>
          <cell r="Q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  <cell r="V1591">
            <v>0</v>
          </cell>
          <cell r="W1591">
            <v>0</v>
          </cell>
          <cell r="X1591">
            <v>0</v>
          </cell>
          <cell r="Y1591">
            <v>0</v>
          </cell>
          <cell r="Z1591">
            <v>50</v>
          </cell>
          <cell r="AA1591">
            <v>0</v>
          </cell>
          <cell r="AB1591">
            <v>50</v>
          </cell>
          <cell r="AC1591">
            <v>0</v>
          </cell>
          <cell r="AD1591">
            <v>0</v>
          </cell>
          <cell r="AE1591">
            <v>0</v>
          </cell>
          <cell r="AF1591">
            <v>0</v>
          </cell>
        </row>
        <row r="1592">
          <cell r="A1592" t="str">
            <v>PID_00163964</v>
          </cell>
          <cell r="B1592" t="str">
            <v>INV-OPR-ESTOC</v>
          </cell>
          <cell r="C1592" t="str">
            <v>PAPER</v>
          </cell>
          <cell r="D1592" t="str">
            <v>TÈCNIQUES D'ANÀLISI DE DADES QUALITATIVES</v>
          </cell>
          <cell r="E1592">
            <v>0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0</v>
          </cell>
          <cell r="AE1592">
            <v>0</v>
          </cell>
          <cell r="AF1592">
            <v>0</v>
          </cell>
        </row>
        <row r="1593">
          <cell r="A1593" t="str">
            <v>PID_00163968</v>
          </cell>
          <cell r="B1593" t="str">
            <v>INV-OPR-ESTOC</v>
          </cell>
          <cell r="C1593" t="str">
            <v>PAPER</v>
          </cell>
          <cell r="D1593" t="str">
            <v>TÉCNICAS DE ANÁLISIS DE DATOS CUALITATIVOS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  <cell r="Y1593">
            <v>0</v>
          </cell>
          <cell r="Z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0</v>
          </cell>
          <cell r="AE1593">
            <v>0</v>
          </cell>
          <cell r="AF1593">
            <v>0</v>
          </cell>
        </row>
        <row r="1594">
          <cell r="A1594" t="str">
            <v>PID_00164125</v>
          </cell>
          <cell r="B1594" t="str">
            <v>INV-OPR-ESTOC</v>
          </cell>
          <cell r="C1594" t="str">
            <v>PAPER</v>
          </cell>
          <cell r="D1594" t="str">
            <v>MÈTODES D'INVESTIGACIÓ QUALITATIVA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  <cell r="Y1594">
            <v>0</v>
          </cell>
          <cell r="Z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0</v>
          </cell>
          <cell r="AE1594">
            <v>0</v>
          </cell>
          <cell r="AF1594">
            <v>0</v>
          </cell>
        </row>
        <row r="1595">
          <cell r="A1595" t="str">
            <v>PID_00164128</v>
          </cell>
          <cell r="B1595" t="str">
            <v>INV-OPR-ESTOC</v>
          </cell>
          <cell r="C1595" t="str">
            <v>PAPER</v>
          </cell>
          <cell r="D1595" t="str">
            <v>MÉTODOS DE INVESTIGACIÓN CUALITATIVA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  <cell r="Q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  <cell r="Y1595">
            <v>0</v>
          </cell>
          <cell r="Z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0</v>
          </cell>
          <cell r="AE1595">
            <v>0</v>
          </cell>
          <cell r="AF1595">
            <v>0</v>
          </cell>
        </row>
        <row r="1596">
          <cell r="A1596" t="str">
            <v>PID_00164139</v>
          </cell>
          <cell r="B1596" t="str">
            <v>INV-OPR-ESTOC</v>
          </cell>
          <cell r="C1596" t="str">
            <v>PAPER</v>
          </cell>
          <cell r="D1596" t="str">
            <v>PRINCIPIOS DE ANATOMÍA Y FISIOLOGÍA</v>
          </cell>
          <cell r="E1596">
            <v>0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0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>
            <v>0</v>
          </cell>
          <cell r="Q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V1596">
            <v>0</v>
          </cell>
          <cell r="W1596">
            <v>0</v>
          </cell>
          <cell r="X1596">
            <v>0</v>
          </cell>
          <cell r="Y1596">
            <v>0</v>
          </cell>
          <cell r="Z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0</v>
          </cell>
          <cell r="AE1596">
            <v>0</v>
          </cell>
          <cell r="AF1596">
            <v>0</v>
          </cell>
        </row>
        <row r="1597">
          <cell r="A1597" t="str">
            <v>PID_00164198</v>
          </cell>
          <cell r="B1597" t="str">
            <v>INV-OPR-ESTOC</v>
          </cell>
          <cell r="C1597" t="str">
            <v>PAPER</v>
          </cell>
          <cell r="D1597" t="str">
            <v>INTRODUCCIÓ A L'ESTUDI DE LA LITERATURA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Q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  <cell r="W1597">
            <v>0</v>
          </cell>
          <cell r="X1597">
            <v>0</v>
          </cell>
          <cell r="Y1597">
            <v>0</v>
          </cell>
          <cell r="Z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0</v>
          </cell>
          <cell r="AE1597">
            <v>0</v>
          </cell>
          <cell r="AF1597">
            <v>0</v>
          </cell>
        </row>
        <row r="1598">
          <cell r="A1598" t="str">
            <v>PID_00164230</v>
          </cell>
          <cell r="B1598" t="str">
            <v>INV-OPR-ESTOC</v>
          </cell>
          <cell r="C1598" t="str">
            <v>PAPER</v>
          </cell>
          <cell r="D1598" t="str">
            <v xml:space="preserve">INTRODUCCIÓ AL DRET DE LA UNIÓ EUROPEA </v>
          </cell>
          <cell r="E1598">
            <v>0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  <cell r="Y1598">
            <v>0</v>
          </cell>
          <cell r="Z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0</v>
          </cell>
          <cell r="AE1598">
            <v>0</v>
          </cell>
          <cell r="AF1598">
            <v>0</v>
          </cell>
        </row>
        <row r="1599">
          <cell r="A1599" t="str">
            <v>PID_00164308</v>
          </cell>
          <cell r="B1599" t="str">
            <v>INV-OPR-ESTOC</v>
          </cell>
          <cell r="C1599" t="str">
            <v>PAPER</v>
          </cell>
          <cell r="D1599" t="str">
            <v>INTRODUCCIÓN AL DERECHO DE LA UNIÓN EUROPEA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  <cell r="Z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0</v>
          </cell>
          <cell r="AE1599">
            <v>0</v>
          </cell>
          <cell r="AF1599">
            <v>0</v>
          </cell>
        </row>
        <row r="1600">
          <cell r="A1600" t="str">
            <v>PID_00164365</v>
          </cell>
          <cell r="B1600" t="str">
            <v>INV-OPR-ESTOC</v>
          </cell>
          <cell r="C1600" t="str">
            <v>PAPER</v>
          </cell>
          <cell r="D1600" t="str">
            <v xml:space="preserve">ALIMENTACIÓ COL·LECTIVA 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0</v>
          </cell>
          <cell r="AE1600">
            <v>0</v>
          </cell>
          <cell r="AF1600">
            <v>0</v>
          </cell>
        </row>
        <row r="1601">
          <cell r="A1601" t="str">
            <v>PID_00164372</v>
          </cell>
          <cell r="B1601" t="str">
            <v>INV-OPR-ESTOC</v>
          </cell>
          <cell r="C1601" t="str">
            <v>PAPER</v>
          </cell>
          <cell r="D1601" t="str">
            <v>GESTIÓ INTEGRAL D'ARXIUS</v>
          </cell>
          <cell r="E1601">
            <v>0</v>
          </cell>
          <cell r="F1601">
            <v>0</v>
          </cell>
          <cell r="G1601">
            <v>0</v>
          </cell>
          <cell r="H1601">
            <v>0</v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0</v>
          </cell>
          <cell r="AE1601">
            <v>0</v>
          </cell>
          <cell r="AF1601">
            <v>0</v>
          </cell>
        </row>
        <row r="1602">
          <cell r="A1602" t="str">
            <v>PID_00164376</v>
          </cell>
          <cell r="B1602" t="str">
            <v>INV-OPR-ESTOC</v>
          </cell>
          <cell r="C1602" t="str">
            <v>PAPER</v>
          </cell>
          <cell r="D1602" t="str">
            <v>GESTIÓN INTEGRAL DE ARCHIVOS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Q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0</v>
          </cell>
          <cell r="V1602">
            <v>0</v>
          </cell>
          <cell r="W1602">
            <v>0</v>
          </cell>
          <cell r="X1602">
            <v>0</v>
          </cell>
          <cell r="Y1602">
            <v>0</v>
          </cell>
          <cell r="Z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0</v>
          </cell>
          <cell r="AE1602">
            <v>0</v>
          </cell>
          <cell r="AF1602">
            <v>0</v>
          </cell>
        </row>
        <row r="1603">
          <cell r="A1603" t="str">
            <v>PID_00164445</v>
          </cell>
          <cell r="B1603" t="str">
            <v>INV-OPR-ESTOC</v>
          </cell>
          <cell r="C1603" t="str">
            <v>PAPER</v>
          </cell>
          <cell r="D1603" t="str">
            <v xml:space="preserve">IMPOST SOBRE LA RENDA DE LES PERSONES FÍSIQUES 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  <cell r="Q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  <cell r="Y1603">
            <v>0</v>
          </cell>
          <cell r="Z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0</v>
          </cell>
          <cell r="AE1603">
            <v>0</v>
          </cell>
          <cell r="AF1603">
            <v>0</v>
          </cell>
        </row>
        <row r="1604">
          <cell r="A1604" t="str">
            <v>PID_00164466</v>
          </cell>
          <cell r="B1604" t="str">
            <v>INV-OPR-ESTOC</v>
          </cell>
          <cell r="C1604" t="str">
            <v>PAPER</v>
          </cell>
          <cell r="D1604" t="str">
            <v>IMPUESTO SOBRE LA RENTA DE LAS PERSONAS FÍSICAS</v>
          </cell>
          <cell r="E1604">
            <v>0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  <cell r="Q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  <cell r="Y1604">
            <v>0</v>
          </cell>
          <cell r="Z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0</v>
          </cell>
          <cell r="AE1604">
            <v>0</v>
          </cell>
          <cell r="AF1604">
            <v>0</v>
          </cell>
        </row>
        <row r="1605">
          <cell r="A1605" t="str">
            <v>PID_00165287</v>
          </cell>
          <cell r="B1605" t="str">
            <v>INV-OPR-ESTOC</v>
          </cell>
          <cell r="C1605" t="str">
            <v>PAPER</v>
          </cell>
          <cell r="D1605" t="str">
            <v>ESTRUCTURA ECONÒMICA D'ESPANYA</v>
          </cell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0</v>
          </cell>
          <cell r="AE1605">
            <v>0</v>
          </cell>
          <cell r="AF1605">
            <v>0</v>
          </cell>
        </row>
        <row r="1606">
          <cell r="A1606" t="str">
            <v>PID_00165357</v>
          </cell>
          <cell r="B1606" t="str">
            <v>INV-OPR-ESTOC</v>
          </cell>
          <cell r="C1606" t="str">
            <v>PAPER</v>
          </cell>
          <cell r="D1606" t="str">
            <v>IMPOSICIÓ PATRIMONIAL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0</v>
          </cell>
          <cell r="AE1606">
            <v>0</v>
          </cell>
          <cell r="AF1606">
            <v>0</v>
          </cell>
        </row>
        <row r="1607">
          <cell r="A1607" t="str">
            <v>PID_00165372</v>
          </cell>
          <cell r="B1607" t="str">
            <v>INV-OPR-ESTOC</v>
          </cell>
          <cell r="C1607" t="str">
            <v>PAPER</v>
          </cell>
          <cell r="D1607" t="str">
            <v>IMPOSICIÓN PATRIMONIAL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0</v>
          </cell>
          <cell r="AE1607">
            <v>0</v>
          </cell>
          <cell r="AF1607">
            <v>0</v>
          </cell>
        </row>
        <row r="1608">
          <cell r="A1608" t="str">
            <v>PID_00165408</v>
          </cell>
          <cell r="B1608" t="str">
            <v>INV-OPR-ESTOC</v>
          </cell>
          <cell r="C1608" t="str">
            <v>LLIBRE</v>
          </cell>
          <cell r="D1608" t="str">
            <v>LA CLAU</v>
          </cell>
          <cell r="E1608">
            <v>0</v>
          </cell>
          <cell r="F1608">
            <v>0</v>
          </cell>
          <cell r="G1608">
            <v>0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0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0</v>
          </cell>
          <cell r="AE1608">
            <v>0</v>
          </cell>
          <cell r="AF1608">
            <v>0</v>
          </cell>
        </row>
        <row r="1609">
          <cell r="A1609" t="str">
            <v>PID_00165409</v>
          </cell>
          <cell r="B1609" t="str">
            <v>INV-OPR-ESTOC</v>
          </cell>
          <cell r="C1609" t="str">
            <v>LLIBRE</v>
          </cell>
          <cell r="D1609" t="str">
            <v>SORGO ROJO</v>
          </cell>
          <cell r="E1609">
            <v>0</v>
          </cell>
          <cell r="F1609">
            <v>0</v>
          </cell>
          <cell r="G1609">
            <v>0</v>
          </cell>
          <cell r="H1609">
            <v>0</v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0</v>
          </cell>
          <cell r="AE1609">
            <v>0</v>
          </cell>
          <cell r="AF1609">
            <v>0</v>
          </cell>
        </row>
        <row r="1610">
          <cell r="A1610" t="str">
            <v>PID_00165412</v>
          </cell>
          <cell r="B1610" t="str">
            <v>INV-OPR-ESTOC</v>
          </cell>
          <cell r="C1610" t="str">
            <v>LLIBRE</v>
          </cell>
          <cell r="D1610" t="str">
            <v>LA LLAVE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0</v>
          </cell>
          <cell r="AE1610">
            <v>0</v>
          </cell>
          <cell r="AF1610">
            <v>0</v>
          </cell>
        </row>
        <row r="1611">
          <cell r="A1611" t="str">
            <v>PID_00165544</v>
          </cell>
          <cell r="B1611" t="str">
            <v>INV-OPR-ESTOC</v>
          </cell>
          <cell r="C1611" t="str">
            <v>PAPER</v>
          </cell>
          <cell r="D1611" t="str">
            <v>DIRECCIÓ D'ART DE PRODUCTES MULTIMÈDIA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0</v>
          </cell>
          <cell r="AE1611">
            <v>0</v>
          </cell>
          <cell r="AF1611">
            <v>0</v>
          </cell>
        </row>
        <row r="1612">
          <cell r="A1612" t="str">
            <v>PID_00165751</v>
          </cell>
          <cell r="B1612" t="str">
            <v>INV-OPR-ESTOC</v>
          </cell>
          <cell r="C1612" t="str">
            <v>PAPER</v>
          </cell>
          <cell r="D1612" t="str">
            <v>FUNDAMENTOS FÍSICOS DE LA INFORMÁTICA. ÓPTICA Y FOTÓNICA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0</v>
          </cell>
          <cell r="AE1612">
            <v>0</v>
          </cell>
          <cell r="AF1612">
            <v>0</v>
          </cell>
        </row>
        <row r="1613">
          <cell r="A1613" t="str">
            <v>PID_00166013</v>
          </cell>
          <cell r="B1613" t="str">
            <v>INV-OPR-ESTOC</v>
          </cell>
          <cell r="C1613" t="str">
            <v>LLIBRE</v>
          </cell>
          <cell r="D1613" t="str">
            <v>LA PSICOLOGIA DE LOS OBJETOS COTIDIANOS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0</v>
          </cell>
          <cell r="AE1613">
            <v>0</v>
          </cell>
          <cell r="AF1613">
            <v>0</v>
          </cell>
        </row>
        <row r="1614">
          <cell r="A1614" t="str">
            <v>PID_00166147</v>
          </cell>
          <cell r="B1614" t="str">
            <v>INV-OPR-ESTOC</v>
          </cell>
          <cell r="C1614" t="str">
            <v>PAPER</v>
          </cell>
          <cell r="D1614" t="str">
            <v>DRET CIVIL IV</v>
          </cell>
          <cell r="E1614">
            <v>0</v>
          </cell>
          <cell r="F1614">
            <v>0</v>
          </cell>
          <cell r="G1614">
            <v>0</v>
          </cell>
          <cell r="H1614">
            <v>0</v>
          </cell>
          <cell r="I1614">
            <v>0</v>
          </cell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0</v>
          </cell>
          <cell r="AE1614">
            <v>0</v>
          </cell>
          <cell r="AF1614">
            <v>0</v>
          </cell>
        </row>
        <row r="1615">
          <cell r="A1615" t="str">
            <v>PID_00166180</v>
          </cell>
          <cell r="B1615" t="str">
            <v>INV-OPR-ESTOC</v>
          </cell>
          <cell r="C1615" t="str">
            <v>PAPER</v>
          </cell>
          <cell r="D1615" t="str">
            <v>DERECHO CIVIL IV</v>
          </cell>
          <cell r="E1615">
            <v>0</v>
          </cell>
          <cell r="F1615">
            <v>0</v>
          </cell>
          <cell r="G1615">
            <v>0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0</v>
          </cell>
          <cell r="AE1615">
            <v>0</v>
          </cell>
          <cell r="AF1615">
            <v>0</v>
          </cell>
        </row>
        <row r="1616">
          <cell r="A1616" t="str">
            <v>PID_00166394</v>
          </cell>
          <cell r="B1616" t="str">
            <v>INV-OPR-ESTOC</v>
          </cell>
          <cell r="C1616" t="str">
            <v>LLIBRE</v>
          </cell>
          <cell r="D1616" t="str">
            <v>LAS TEORÍAS DE LA JUSTICIA DESPUES DE RAWLS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0</v>
          </cell>
          <cell r="AE1616">
            <v>0</v>
          </cell>
          <cell r="AF1616">
            <v>0</v>
          </cell>
        </row>
        <row r="1617">
          <cell r="A1617" t="str">
            <v>PKCOCAST07</v>
          </cell>
          <cell r="B1617" t="str">
            <v>INV-OPR-ESTOC</v>
          </cell>
          <cell r="C1617" t="str">
            <v>Paper</v>
          </cell>
          <cell r="D1617" t="str">
            <v>PKCOCAST07  (PACK CONSULTORES 2007 CASTELLANO).</v>
          </cell>
          <cell r="E1617">
            <v>0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0</v>
          </cell>
          <cell r="AE1617">
            <v>0</v>
          </cell>
          <cell r="AF1617">
            <v>0</v>
          </cell>
        </row>
        <row r="1618">
          <cell r="A1618" t="str">
            <v>PW1/00503.01</v>
          </cell>
          <cell r="B1618" t="str">
            <v>INV-OPR-ESTOC</v>
          </cell>
          <cell r="C1618" t="str">
            <v>Paper</v>
          </cell>
          <cell r="D1618" t="str">
            <v>MAPES HISTÒRIA MODERNA</v>
          </cell>
          <cell r="E1618">
            <v>0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0</v>
          </cell>
          <cell r="AE1618">
            <v>0</v>
          </cell>
          <cell r="AF1618">
            <v>0</v>
          </cell>
        </row>
        <row r="1619">
          <cell r="A1619" t="str">
            <v>UP00/02087/00056</v>
          </cell>
          <cell r="B1619" t="str">
            <v>INV-OPR-ESTOC</v>
          </cell>
          <cell r="C1619" t="str">
            <v>Paper</v>
          </cell>
          <cell r="D1619" t="str">
            <v>PSICOLOGIA SOCIAL DE L'ENSENYAMENT</v>
          </cell>
          <cell r="E1619">
            <v>0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0</v>
          </cell>
          <cell r="AE1619">
            <v>0</v>
          </cell>
          <cell r="AF1619">
            <v>0</v>
          </cell>
        </row>
        <row r="1620">
          <cell r="A1620" t="str">
            <v>UP00/02088/00057</v>
          </cell>
          <cell r="B1620" t="str">
            <v>INV-OPR-ESTOC</v>
          </cell>
          <cell r="C1620" t="str">
            <v>Paper</v>
          </cell>
          <cell r="D1620" t="str">
            <v>ENTORN SOCIAL I FAMILIAR I…</v>
          </cell>
          <cell r="E1620">
            <v>11</v>
          </cell>
          <cell r="F1620">
            <v>1.5334000000000001</v>
          </cell>
          <cell r="G1620">
            <v>16.87</v>
          </cell>
          <cell r="H1620">
            <v>0</v>
          </cell>
          <cell r="I1620">
            <v>0</v>
          </cell>
          <cell r="J1620">
            <v>0</v>
          </cell>
          <cell r="K1620">
            <v>88</v>
          </cell>
          <cell r="L1620">
            <v>0</v>
          </cell>
          <cell r="M1620">
            <v>88</v>
          </cell>
          <cell r="N1620">
            <v>130.12</v>
          </cell>
          <cell r="O1620">
            <v>1.4785999999999999</v>
          </cell>
          <cell r="P1620">
            <v>99</v>
          </cell>
          <cell r="Q1620">
            <v>146.97999999999999</v>
          </cell>
          <cell r="R1620">
            <v>1.4846999999999999</v>
          </cell>
          <cell r="S1620">
            <v>0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  <cell r="X1620">
            <v>0</v>
          </cell>
          <cell r="Y1620">
            <v>0</v>
          </cell>
          <cell r="Z1620">
            <v>99</v>
          </cell>
          <cell r="AA1620">
            <v>146.97999999999999</v>
          </cell>
          <cell r="AB1620">
            <v>99</v>
          </cell>
          <cell r="AC1620">
            <v>146.97999999999999</v>
          </cell>
          <cell r="AD1620">
            <v>0</v>
          </cell>
          <cell r="AE1620">
            <v>0</v>
          </cell>
          <cell r="AF1620">
            <v>0</v>
          </cell>
        </row>
        <row r="1621">
          <cell r="A1621" t="str">
            <v>UP00/02102/00059</v>
          </cell>
          <cell r="B1621" t="str">
            <v>INV-OPR-ESTOC</v>
          </cell>
          <cell r="C1621" t="str">
            <v>Paper</v>
          </cell>
          <cell r="D1621" t="str">
            <v>INTERV. PSICOPEDAGÒG. SOBRE PROBLEMES DE DESAPTACIÓ SOCIAL</v>
          </cell>
          <cell r="E1621">
            <v>0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0</v>
          </cell>
          <cell r="AE1621">
            <v>0</v>
          </cell>
          <cell r="AF1621">
            <v>0</v>
          </cell>
        </row>
        <row r="1622">
          <cell r="A1622" t="str">
            <v>UP00/09054/00554</v>
          </cell>
          <cell r="B1622" t="str">
            <v>INV-OPR-ESTOC</v>
          </cell>
          <cell r="C1622" t="str">
            <v>Paper</v>
          </cell>
          <cell r="D1622" t="str">
            <v>AUDITORIA DE LA INFORMACIÓ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0</v>
          </cell>
          <cell r="AE1622">
            <v>0</v>
          </cell>
          <cell r="AF1622">
            <v>0</v>
          </cell>
        </row>
        <row r="1623">
          <cell r="A1623" t="str">
            <v>UP01/07070/00550</v>
          </cell>
          <cell r="B1623" t="str">
            <v>INV-OPR-ESTOC</v>
          </cell>
          <cell r="C1623" t="str">
            <v>Paper</v>
          </cell>
          <cell r="D1623" t="str">
            <v>POLÍTICA I PLANIFICACIÓ LINGÜÍSTICA</v>
          </cell>
          <cell r="E1623">
            <v>4</v>
          </cell>
          <cell r="F1623">
            <v>1.4773000000000001</v>
          </cell>
          <cell r="G1623">
            <v>5.91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4</v>
          </cell>
          <cell r="Q1623">
            <v>5.91</v>
          </cell>
          <cell r="R1623">
            <v>1.4773000000000001</v>
          </cell>
          <cell r="S1623">
            <v>0</v>
          </cell>
          <cell r="T1623">
            <v>0</v>
          </cell>
          <cell r="U1623">
            <v>0</v>
          </cell>
          <cell r="V1623">
            <v>0</v>
          </cell>
          <cell r="W1623">
            <v>0</v>
          </cell>
          <cell r="X1623">
            <v>0</v>
          </cell>
          <cell r="Y1623">
            <v>0</v>
          </cell>
          <cell r="Z1623">
            <v>4</v>
          </cell>
          <cell r="AA1623">
            <v>5.91</v>
          </cell>
          <cell r="AB1623">
            <v>4</v>
          </cell>
          <cell r="AC1623">
            <v>5.91</v>
          </cell>
          <cell r="AD1623">
            <v>0</v>
          </cell>
          <cell r="AE1623">
            <v>0</v>
          </cell>
          <cell r="AF1623">
            <v>0</v>
          </cell>
        </row>
        <row r="1624">
          <cell r="A1624" t="str">
            <v>UP01/09009/00907</v>
          </cell>
          <cell r="B1624" t="str">
            <v>INV-OPR-ESTOC</v>
          </cell>
          <cell r="C1624" t="str">
            <v>Paper</v>
          </cell>
          <cell r="D1624" t="str">
            <v>ORGANITZACIÓ I RECUPERACIÓ DE L´INFORMACIÓ</v>
          </cell>
          <cell r="E1624">
            <v>24</v>
          </cell>
          <cell r="F1624">
            <v>3.0758000000000001</v>
          </cell>
          <cell r="G1624">
            <v>73.819999999999993</v>
          </cell>
          <cell r="H1624">
            <v>0</v>
          </cell>
          <cell r="I1624">
            <v>0</v>
          </cell>
          <cell r="J1624">
            <v>0</v>
          </cell>
          <cell r="K1624">
            <v>10</v>
          </cell>
          <cell r="L1624">
            <v>0</v>
          </cell>
          <cell r="M1624">
            <v>10</v>
          </cell>
          <cell r="N1624">
            <v>30.69</v>
          </cell>
          <cell r="O1624">
            <v>3.0693000000000001</v>
          </cell>
          <cell r="P1624">
            <v>34</v>
          </cell>
          <cell r="Q1624">
            <v>104.51</v>
          </cell>
          <cell r="R1624">
            <v>3.0739000000000001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34</v>
          </cell>
          <cell r="AA1624">
            <v>104.51</v>
          </cell>
          <cell r="AB1624">
            <v>34</v>
          </cell>
          <cell r="AC1624">
            <v>104.51</v>
          </cell>
          <cell r="AD1624">
            <v>0</v>
          </cell>
          <cell r="AE1624">
            <v>0</v>
          </cell>
          <cell r="AF1624">
            <v>0</v>
          </cell>
        </row>
        <row r="1625">
          <cell r="A1625" t="str">
            <v>UP01/12001/00777</v>
          </cell>
          <cell r="B1625" t="str">
            <v>INV-OPR-ESTOC</v>
          </cell>
          <cell r="C1625" t="str">
            <v>Paper</v>
          </cell>
          <cell r="D1625" t="str">
            <v>LECTURES DE TEORIA POLITICA</v>
          </cell>
          <cell r="E1625">
            <v>7</v>
          </cell>
          <cell r="F1625">
            <v>1.9189000000000001</v>
          </cell>
          <cell r="G1625">
            <v>13.43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7</v>
          </cell>
          <cell r="Q1625">
            <v>13.43</v>
          </cell>
          <cell r="R1625">
            <v>1.9189000000000001</v>
          </cell>
          <cell r="S1625">
            <v>0</v>
          </cell>
          <cell r="T1625">
            <v>0</v>
          </cell>
          <cell r="U1625">
            <v>0</v>
          </cell>
          <cell r="V1625">
            <v>0</v>
          </cell>
          <cell r="W1625">
            <v>0</v>
          </cell>
          <cell r="X1625">
            <v>0</v>
          </cell>
          <cell r="Y1625">
            <v>0</v>
          </cell>
          <cell r="Z1625">
            <v>7</v>
          </cell>
          <cell r="AA1625">
            <v>13.43</v>
          </cell>
          <cell r="AB1625">
            <v>7</v>
          </cell>
          <cell r="AC1625">
            <v>13.43</v>
          </cell>
          <cell r="AD1625">
            <v>0</v>
          </cell>
          <cell r="AE1625">
            <v>0</v>
          </cell>
          <cell r="AF1625">
            <v>0</v>
          </cell>
        </row>
        <row r="1626">
          <cell r="A1626" t="str">
            <v>UP01/12032/00780</v>
          </cell>
          <cell r="B1626" t="str">
            <v>INV-OPR-ESTOC</v>
          </cell>
          <cell r="C1626" t="str">
            <v>Paper</v>
          </cell>
          <cell r="D1626" t="str">
            <v>LECTURES DE DRET I PODER: FONAMENTS D´ANÀLISI</v>
          </cell>
          <cell r="E1626">
            <v>53</v>
          </cell>
          <cell r="F1626">
            <v>4.4400000000000004</v>
          </cell>
          <cell r="G1626">
            <v>235.32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53</v>
          </cell>
          <cell r="Q1626">
            <v>235.32</v>
          </cell>
          <cell r="R1626">
            <v>4.4400000000000004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  <cell r="Z1626">
            <v>53</v>
          </cell>
          <cell r="AA1626">
            <v>235.32</v>
          </cell>
          <cell r="AB1626">
            <v>53</v>
          </cell>
          <cell r="AC1626">
            <v>235.32</v>
          </cell>
          <cell r="AD1626">
            <v>0</v>
          </cell>
          <cell r="AE1626">
            <v>0</v>
          </cell>
          <cell r="AF1626">
            <v>0</v>
          </cell>
        </row>
        <row r="1627">
          <cell r="A1627" t="str">
            <v>UP01/60007/00072</v>
          </cell>
          <cell r="B1627" t="str">
            <v>INV-OPR-ESTOC</v>
          </cell>
          <cell r="C1627" t="str">
            <v>Llibre</v>
          </cell>
          <cell r="D1627" t="str">
            <v>LAS FUENTES DE INFORMACIÓN: ESTUDIOS TEÓRICO-PRÁCTICOS</v>
          </cell>
          <cell r="E1627">
            <v>14</v>
          </cell>
          <cell r="F1627">
            <v>26.15</v>
          </cell>
          <cell r="G1627">
            <v>366.1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14</v>
          </cell>
          <cell r="Q1627">
            <v>366.1</v>
          </cell>
          <cell r="R1627">
            <v>26.15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14</v>
          </cell>
          <cell r="AA1627">
            <v>366.1</v>
          </cell>
          <cell r="AB1627">
            <v>14</v>
          </cell>
          <cell r="AC1627">
            <v>366.1</v>
          </cell>
          <cell r="AD1627">
            <v>0</v>
          </cell>
          <cell r="AE1627">
            <v>0</v>
          </cell>
          <cell r="AF1627">
            <v>0</v>
          </cell>
        </row>
        <row r="1628">
          <cell r="A1628" t="str">
            <v>UP01/60007/00073</v>
          </cell>
          <cell r="B1628" t="str">
            <v>INV-OPR-ESTOC</v>
          </cell>
          <cell r="C1628" t="str">
            <v>Llibre</v>
          </cell>
          <cell r="D1628" t="str">
            <v>WRITING THE DOCTORAL DISSERTATION</v>
          </cell>
          <cell r="E1628">
            <v>19</v>
          </cell>
          <cell r="F1628">
            <v>13.49</v>
          </cell>
          <cell r="G1628">
            <v>256.31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19</v>
          </cell>
          <cell r="Q1628">
            <v>256.31</v>
          </cell>
          <cell r="R1628">
            <v>13.49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19</v>
          </cell>
          <cell r="AA1628">
            <v>256.31</v>
          </cell>
          <cell r="AB1628">
            <v>19</v>
          </cell>
          <cell r="AC1628">
            <v>256.31</v>
          </cell>
          <cell r="AD1628">
            <v>0</v>
          </cell>
          <cell r="AE1628">
            <v>0</v>
          </cell>
          <cell r="AF1628">
            <v>0</v>
          </cell>
        </row>
        <row r="1629">
          <cell r="A1629" t="str">
            <v>UP01/60032/00639</v>
          </cell>
          <cell r="B1629" t="str">
            <v>INV-OPR-ESTOC</v>
          </cell>
          <cell r="C1629" t="str">
            <v>Llibre</v>
          </cell>
          <cell r="D1629" t="str">
            <v>MARKETING.COM Y COMERCIO ELECTRÓNICO EN LA SOCIEDAD DE LA INFORMACIÓN</v>
          </cell>
          <cell r="E1629">
            <v>20</v>
          </cell>
          <cell r="F1629">
            <v>15.968999999999999</v>
          </cell>
          <cell r="G1629">
            <v>319.38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20</v>
          </cell>
          <cell r="Q1629">
            <v>319.38</v>
          </cell>
          <cell r="R1629">
            <v>15.968999999999999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20</v>
          </cell>
          <cell r="AA1629">
            <v>319.38</v>
          </cell>
          <cell r="AB1629">
            <v>20</v>
          </cell>
          <cell r="AC1629">
            <v>319.38</v>
          </cell>
          <cell r="AD1629">
            <v>0</v>
          </cell>
          <cell r="AE1629">
            <v>0</v>
          </cell>
          <cell r="AF1629">
            <v>0</v>
          </cell>
        </row>
        <row r="1630">
          <cell r="A1630" t="str">
            <v>UP02/12014/00472</v>
          </cell>
          <cell r="B1630" t="str">
            <v>INV-OPR-ESTOC</v>
          </cell>
          <cell r="C1630" t="str">
            <v>Paper</v>
          </cell>
          <cell r="D1630" t="str">
            <v>INEGRACIÓ POLTICA:INSTITUCIONS I PROCESSOS</v>
          </cell>
          <cell r="E1630">
            <v>16</v>
          </cell>
          <cell r="F1630">
            <v>3.5181</v>
          </cell>
          <cell r="G1630">
            <v>56.29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16</v>
          </cell>
          <cell r="Q1630">
            <v>56.29</v>
          </cell>
          <cell r="R1630">
            <v>3.5181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16</v>
          </cell>
          <cell r="AA1630">
            <v>56.29</v>
          </cell>
          <cell r="AB1630">
            <v>16</v>
          </cell>
          <cell r="AC1630">
            <v>56.29</v>
          </cell>
          <cell r="AD1630">
            <v>0</v>
          </cell>
          <cell r="AE1630">
            <v>0</v>
          </cell>
          <cell r="AF1630">
            <v>0</v>
          </cell>
        </row>
        <row r="1631">
          <cell r="A1631" t="str">
            <v>UP02/12034/00156</v>
          </cell>
          <cell r="B1631" t="str">
            <v>INV-OPR-ESTOC</v>
          </cell>
          <cell r="C1631" t="str">
            <v>Llibre</v>
          </cell>
          <cell r="D1631" t="str">
            <v>EL DISEÑO DE LA INVESTIGACIÓN SOCIAL</v>
          </cell>
          <cell r="E1631">
            <v>22</v>
          </cell>
          <cell r="F1631">
            <v>18.7378</v>
          </cell>
          <cell r="G1631">
            <v>412.23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22</v>
          </cell>
          <cell r="Q1631">
            <v>412.23</v>
          </cell>
          <cell r="R1631">
            <v>18.7378</v>
          </cell>
          <cell r="S1631">
            <v>0</v>
          </cell>
          <cell r="T1631">
            <v>0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22</v>
          </cell>
          <cell r="AA1631">
            <v>412.23</v>
          </cell>
          <cell r="AB1631">
            <v>22</v>
          </cell>
          <cell r="AC1631">
            <v>412.23</v>
          </cell>
          <cell r="AD1631">
            <v>0</v>
          </cell>
          <cell r="AE1631">
            <v>0</v>
          </cell>
          <cell r="AF1631">
            <v>0</v>
          </cell>
        </row>
        <row r="1632">
          <cell r="A1632" t="str">
            <v>UP03/02080/01442</v>
          </cell>
          <cell r="B1632" t="str">
            <v>INV-OPR-ESTOC</v>
          </cell>
          <cell r="C1632" t="str">
            <v>Paper</v>
          </cell>
          <cell r="D1632" t="str">
            <v>LA PRÁCTICA PSICOPEDAGÔGICA EN EDUCACIÓN FORMA</v>
          </cell>
          <cell r="E1632">
            <v>0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  <cell r="K1632">
            <v>78</v>
          </cell>
          <cell r="L1632">
            <v>0</v>
          </cell>
          <cell r="M1632">
            <v>78</v>
          </cell>
          <cell r="N1632">
            <v>686.11</v>
          </cell>
          <cell r="O1632">
            <v>8.7962000000000007</v>
          </cell>
          <cell r="P1632">
            <v>78</v>
          </cell>
          <cell r="Q1632">
            <v>686.11</v>
          </cell>
          <cell r="R1632">
            <v>8.7962000000000007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78</v>
          </cell>
          <cell r="AA1632">
            <v>686.11</v>
          </cell>
          <cell r="AB1632">
            <v>78</v>
          </cell>
          <cell r="AC1632">
            <v>686.11</v>
          </cell>
          <cell r="AD1632">
            <v>0</v>
          </cell>
          <cell r="AE1632">
            <v>0</v>
          </cell>
          <cell r="AF1632">
            <v>0</v>
          </cell>
        </row>
        <row r="1633">
          <cell r="A1633" t="str">
            <v>UP03/04129/01998</v>
          </cell>
          <cell r="B1633" t="str">
            <v>INV-OPR-ESTOC</v>
          </cell>
          <cell r="C1633" t="str">
            <v>Paper</v>
          </cell>
          <cell r="D1633" t="str">
            <v>ORÍGENS I FORMACIÓ DE LES CIÈNCIES SOCIALS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32</v>
          </cell>
          <cell r="L1633">
            <v>0</v>
          </cell>
          <cell r="M1633">
            <v>32</v>
          </cell>
          <cell r="N1633">
            <v>37.840000000000003</v>
          </cell>
          <cell r="O1633">
            <v>1.1827000000000001</v>
          </cell>
          <cell r="P1633">
            <v>32</v>
          </cell>
          <cell r="Q1633">
            <v>37.840000000000003</v>
          </cell>
          <cell r="R1633">
            <v>1.1827000000000001</v>
          </cell>
          <cell r="S1633">
            <v>0</v>
          </cell>
          <cell r="T1633">
            <v>0</v>
          </cell>
          <cell r="U1633">
            <v>0</v>
          </cell>
          <cell r="V1633">
            <v>0</v>
          </cell>
          <cell r="W1633">
            <v>0</v>
          </cell>
          <cell r="X1633">
            <v>0</v>
          </cell>
          <cell r="Y1633">
            <v>0</v>
          </cell>
          <cell r="Z1633">
            <v>32</v>
          </cell>
          <cell r="AA1633">
            <v>37.840000000000003</v>
          </cell>
          <cell r="AB1633">
            <v>32</v>
          </cell>
          <cell r="AC1633">
            <v>37.840000000000003</v>
          </cell>
          <cell r="AD1633">
            <v>0</v>
          </cell>
          <cell r="AE1633">
            <v>0</v>
          </cell>
          <cell r="AF1633">
            <v>0</v>
          </cell>
        </row>
        <row r="1634">
          <cell r="A1634" t="str">
            <v>UP03/09011/00283</v>
          </cell>
          <cell r="B1634" t="str">
            <v>INV-OPR-ESTOC</v>
          </cell>
          <cell r="C1634" t="str">
            <v>Paper</v>
          </cell>
          <cell r="D1634" t="str">
            <v>TÈCNIQUES DOCUMENTALS APLICADES A LA RECERCA. LECTURES</v>
          </cell>
          <cell r="E1634">
            <v>0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0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Q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0</v>
          </cell>
          <cell r="V1634">
            <v>0</v>
          </cell>
          <cell r="W1634">
            <v>0</v>
          </cell>
          <cell r="X1634">
            <v>0</v>
          </cell>
          <cell r="Y1634">
            <v>0</v>
          </cell>
          <cell r="Z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0</v>
          </cell>
          <cell r="AE1634">
            <v>0</v>
          </cell>
          <cell r="AF1634">
            <v>0</v>
          </cell>
        </row>
        <row r="1635">
          <cell r="A1635" t="str">
            <v>UP03/12011/00120</v>
          </cell>
          <cell r="B1635" t="str">
            <v>INV-OPR-ESTOC</v>
          </cell>
          <cell r="C1635" t="str">
            <v>Paper</v>
          </cell>
          <cell r="D1635" t="str">
            <v>TRANSFORMACIONS POLÍTIQUES EN LA SOCIETAT DE LA INFORMACIÓ I. LECTURES</v>
          </cell>
          <cell r="E1635">
            <v>17</v>
          </cell>
          <cell r="F1635">
            <v>4.2694000000000001</v>
          </cell>
          <cell r="G1635">
            <v>72.58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17</v>
          </cell>
          <cell r="Q1635">
            <v>72.58</v>
          </cell>
          <cell r="R1635">
            <v>4.2694000000000001</v>
          </cell>
          <cell r="S1635">
            <v>0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  <cell r="Y1635">
            <v>0</v>
          </cell>
          <cell r="Z1635">
            <v>17</v>
          </cell>
          <cell r="AA1635">
            <v>72.58</v>
          </cell>
          <cell r="AB1635">
            <v>17</v>
          </cell>
          <cell r="AC1635">
            <v>72.58</v>
          </cell>
          <cell r="AD1635">
            <v>0</v>
          </cell>
          <cell r="AE1635">
            <v>0</v>
          </cell>
          <cell r="AF1635">
            <v>0</v>
          </cell>
        </row>
        <row r="1636">
          <cell r="A1636" t="str">
            <v>UP03/12017/00133</v>
          </cell>
          <cell r="B1636" t="str">
            <v>INV-OPR-ESTOC</v>
          </cell>
          <cell r="C1636" t="str">
            <v>Paper</v>
          </cell>
          <cell r="D1636" t="str">
            <v>PENSAMENT POLÍTIC. LECTURES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V1636">
            <v>0</v>
          </cell>
          <cell r="W1636">
            <v>0</v>
          </cell>
          <cell r="X1636">
            <v>0</v>
          </cell>
          <cell r="Y1636">
            <v>0</v>
          </cell>
          <cell r="Z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0</v>
          </cell>
          <cell r="AE1636">
            <v>0</v>
          </cell>
          <cell r="AF1636">
            <v>0</v>
          </cell>
        </row>
        <row r="1637">
          <cell r="A1637" t="str">
            <v>UP03/12042/00115</v>
          </cell>
          <cell r="B1637" t="str">
            <v>INV-OPR-ESTOC</v>
          </cell>
          <cell r="C1637" t="str">
            <v>Paper</v>
          </cell>
          <cell r="D1637" t="str">
            <v>MÀRQUETING POLÍTIC. LECTURES</v>
          </cell>
          <cell r="E1637">
            <v>12</v>
          </cell>
          <cell r="F1637">
            <v>7.0008999999999997</v>
          </cell>
          <cell r="G1637">
            <v>84.01</v>
          </cell>
          <cell r="H1637">
            <v>0</v>
          </cell>
          <cell r="I1637">
            <v>0</v>
          </cell>
          <cell r="J1637">
            <v>0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12</v>
          </cell>
          <cell r="Q1637">
            <v>84.01</v>
          </cell>
          <cell r="R1637">
            <v>7.0008999999999997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12</v>
          </cell>
          <cell r="AA1637">
            <v>84.01</v>
          </cell>
          <cell r="AB1637">
            <v>12</v>
          </cell>
          <cell r="AC1637">
            <v>84.01</v>
          </cell>
          <cell r="AD1637">
            <v>0</v>
          </cell>
          <cell r="AE1637">
            <v>0</v>
          </cell>
          <cell r="AF1637">
            <v>0</v>
          </cell>
        </row>
        <row r="1638">
          <cell r="A1638" t="str">
            <v>UP03/16021/00164</v>
          </cell>
          <cell r="B1638" t="str">
            <v>INV-OPR-ESTOC</v>
          </cell>
          <cell r="C1638" t="str">
            <v>Paper</v>
          </cell>
          <cell r="D1638" t="str">
            <v>COMUNICACIÓ I INFORMACIÓ AUDIOVISUALS II. LECTURES</v>
          </cell>
          <cell r="E1638">
            <v>3</v>
          </cell>
          <cell r="F1638">
            <v>2.6844999999999999</v>
          </cell>
          <cell r="G1638">
            <v>8.0500000000000007</v>
          </cell>
          <cell r="H1638">
            <v>0</v>
          </cell>
          <cell r="I1638">
            <v>0</v>
          </cell>
          <cell r="J1638">
            <v>0</v>
          </cell>
          <cell r="K1638">
            <v>48</v>
          </cell>
          <cell r="L1638">
            <v>0</v>
          </cell>
          <cell r="M1638">
            <v>48</v>
          </cell>
          <cell r="N1638">
            <v>131</v>
          </cell>
          <cell r="O1638">
            <v>2.7292000000000001</v>
          </cell>
          <cell r="P1638">
            <v>51</v>
          </cell>
          <cell r="Q1638">
            <v>139.06</v>
          </cell>
          <cell r="R1638">
            <v>2.7265999999999999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  <cell r="Y1638">
            <v>0</v>
          </cell>
          <cell r="Z1638">
            <v>51</v>
          </cell>
          <cell r="AA1638">
            <v>139.06</v>
          </cell>
          <cell r="AB1638">
            <v>51</v>
          </cell>
          <cell r="AC1638">
            <v>139.06</v>
          </cell>
          <cell r="AD1638">
            <v>0</v>
          </cell>
          <cell r="AE1638">
            <v>0</v>
          </cell>
          <cell r="AF1638">
            <v>0</v>
          </cell>
        </row>
        <row r="1639">
          <cell r="A1639" t="str">
            <v>UP03/17039/02386</v>
          </cell>
          <cell r="B1639" t="str">
            <v>INV-OPR-ESTOC</v>
          </cell>
          <cell r="C1639" t="str">
            <v>Paper</v>
          </cell>
          <cell r="D1639" t="str">
            <v>GUIA DE TREBALL XINÈS II</v>
          </cell>
          <cell r="E1639">
            <v>26</v>
          </cell>
          <cell r="F1639">
            <v>2.5602999999999998</v>
          </cell>
          <cell r="G1639">
            <v>66.569999999999993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26</v>
          </cell>
          <cell r="Q1639">
            <v>66.569999999999993</v>
          </cell>
          <cell r="R1639">
            <v>2.5602999999999998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  <cell r="Z1639">
            <v>26</v>
          </cell>
          <cell r="AA1639">
            <v>66.569999999999993</v>
          </cell>
          <cell r="AB1639">
            <v>26</v>
          </cell>
          <cell r="AC1639">
            <v>66.569999999999993</v>
          </cell>
          <cell r="AD1639">
            <v>0</v>
          </cell>
          <cell r="AE1639">
            <v>0</v>
          </cell>
          <cell r="AF1639">
            <v>0</v>
          </cell>
        </row>
        <row r="1640">
          <cell r="A1640" t="str">
            <v>UP03/60039/01152</v>
          </cell>
          <cell r="B1640" t="str">
            <v>INV-OPR-ESTOC</v>
          </cell>
          <cell r="C1640" t="str">
            <v>Llibre</v>
          </cell>
          <cell r="D1640" t="str">
            <v>LA CONDICIÓN POSMODERNA</v>
          </cell>
          <cell r="E1640">
            <v>23</v>
          </cell>
          <cell r="F1640">
            <v>9.6300000000000008</v>
          </cell>
          <cell r="G1640">
            <v>221.49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23</v>
          </cell>
          <cell r="Q1640">
            <v>221.49</v>
          </cell>
          <cell r="R1640">
            <v>9.6300000000000008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  <cell r="Z1640">
            <v>23</v>
          </cell>
          <cell r="AA1640">
            <v>221.49</v>
          </cell>
          <cell r="AB1640">
            <v>23</v>
          </cell>
          <cell r="AC1640">
            <v>221.49</v>
          </cell>
          <cell r="AD1640">
            <v>0</v>
          </cell>
          <cell r="AE1640">
            <v>0</v>
          </cell>
          <cell r="AF1640">
            <v>0</v>
          </cell>
        </row>
        <row r="1641">
          <cell r="A1641" t="str">
            <v>UP04/04165/01354</v>
          </cell>
          <cell r="B1641" t="str">
            <v>INV-OPR-ESTOC</v>
          </cell>
          <cell r="C1641" t="str">
            <v>Paper</v>
          </cell>
          <cell r="D1641" t="str">
            <v>L'ART DIGITAL</v>
          </cell>
          <cell r="E1641">
            <v>16</v>
          </cell>
          <cell r="F1641">
            <v>1.91</v>
          </cell>
          <cell r="G1641">
            <v>30.56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16</v>
          </cell>
          <cell r="Q1641">
            <v>30.56</v>
          </cell>
          <cell r="R1641">
            <v>1.91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16</v>
          </cell>
          <cell r="AA1641">
            <v>30.56</v>
          </cell>
          <cell r="AB1641">
            <v>16</v>
          </cell>
          <cell r="AC1641">
            <v>30.56</v>
          </cell>
          <cell r="AD1641">
            <v>0</v>
          </cell>
          <cell r="AE1641">
            <v>0</v>
          </cell>
          <cell r="AF1641">
            <v>0</v>
          </cell>
        </row>
        <row r="1642">
          <cell r="A1642" t="str">
            <v>UP04/11012/01953</v>
          </cell>
          <cell r="B1642" t="str">
            <v>INV-OPR-ESTOC</v>
          </cell>
          <cell r="C1642" t="str">
            <v>Paper</v>
          </cell>
          <cell r="D1642" t="str">
            <v>METODOLOGIA I GESTIÓ DE PROJECTES INFORMÀTICS</v>
          </cell>
          <cell r="E1642">
            <v>20</v>
          </cell>
          <cell r="F1642">
            <v>1.6786000000000001</v>
          </cell>
          <cell r="G1642">
            <v>33.57</v>
          </cell>
          <cell r="H1642">
            <v>0</v>
          </cell>
          <cell r="I1642">
            <v>0</v>
          </cell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20</v>
          </cell>
          <cell r="Q1642">
            <v>33.57</v>
          </cell>
          <cell r="R1642">
            <v>1.6786000000000001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  <cell r="Y1642">
            <v>0</v>
          </cell>
          <cell r="Z1642">
            <v>20</v>
          </cell>
          <cell r="AA1642">
            <v>33.57</v>
          </cell>
          <cell r="AB1642">
            <v>20</v>
          </cell>
          <cell r="AC1642">
            <v>33.57</v>
          </cell>
          <cell r="AD1642">
            <v>0</v>
          </cell>
          <cell r="AE1642">
            <v>0</v>
          </cell>
          <cell r="AF1642">
            <v>0</v>
          </cell>
        </row>
        <row r="1643">
          <cell r="A1643" t="str">
            <v>UP04/17005/00178</v>
          </cell>
          <cell r="B1643" t="str">
            <v>INV-OPR-ESTOC</v>
          </cell>
          <cell r="C1643" t="str">
            <v>Llibre</v>
          </cell>
          <cell r="D1643" t="str">
            <v>INTEGRATED CHINESE. TEXTBOOK. LEVEL 1 PART 2</v>
          </cell>
          <cell r="E1643">
            <v>19</v>
          </cell>
          <cell r="F1643">
            <v>38.000799999999998</v>
          </cell>
          <cell r="G1643">
            <v>722.01</v>
          </cell>
          <cell r="H1643">
            <v>0</v>
          </cell>
          <cell r="I1643">
            <v>0</v>
          </cell>
          <cell r="J1643">
            <v>0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19</v>
          </cell>
          <cell r="Q1643">
            <v>722.01</v>
          </cell>
          <cell r="R1643">
            <v>38.000799999999998</v>
          </cell>
          <cell r="S1643">
            <v>0</v>
          </cell>
          <cell r="T1643">
            <v>0</v>
          </cell>
          <cell r="U1643">
            <v>0</v>
          </cell>
          <cell r="V1643">
            <v>0</v>
          </cell>
          <cell r="W1643">
            <v>0</v>
          </cell>
          <cell r="X1643">
            <v>0</v>
          </cell>
          <cell r="Y1643">
            <v>0</v>
          </cell>
          <cell r="Z1643">
            <v>19</v>
          </cell>
          <cell r="AA1643">
            <v>722.01</v>
          </cell>
          <cell r="AB1643">
            <v>19</v>
          </cell>
          <cell r="AC1643">
            <v>722.01</v>
          </cell>
          <cell r="AD1643">
            <v>0</v>
          </cell>
          <cell r="AE1643">
            <v>0</v>
          </cell>
          <cell r="AF1643">
            <v>0</v>
          </cell>
        </row>
        <row r="1644">
          <cell r="A1644" t="str">
            <v>UP04/17005/00179</v>
          </cell>
          <cell r="B1644" t="str">
            <v>INV-OPR-ESTOC</v>
          </cell>
          <cell r="C1644" t="str">
            <v>Llibre</v>
          </cell>
          <cell r="D1644" t="str">
            <v>INTEGRATED CHINESE. WORKBOOK LEVEL 1 PAR</v>
          </cell>
          <cell r="E1644">
            <v>19</v>
          </cell>
          <cell r="F1644">
            <v>23.0627</v>
          </cell>
          <cell r="G1644">
            <v>438.19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19</v>
          </cell>
          <cell r="Q1644">
            <v>438.19</v>
          </cell>
          <cell r="R1644">
            <v>23.0627</v>
          </cell>
          <cell r="S1644">
            <v>0</v>
          </cell>
          <cell r="T1644">
            <v>0</v>
          </cell>
          <cell r="U1644">
            <v>0</v>
          </cell>
          <cell r="V1644">
            <v>0</v>
          </cell>
          <cell r="W1644">
            <v>0</v>
          </cell>
          <cell r="X1644">
            <v>0</v>
          </cell>
          <cell r="Y1644">
            <v>0</v>
          </cell>
          <cell r="Z1644">
            <v>19</v>
          </cell>
          <cell r="AA1644">
            <v>438.19</v>
          </cell>
          <cell r="AB1644">
            <v>19</v>
          </cell>
          <cell r="AC1644">
            <v>438.19</v>
          </cell>
          <cell r="AD1644">
            <v>0</v>
          </cell>
          <cell r="AE1644">
            <v>0</v>
          </cell>
          <cell r="AF1644">
            <v>0</v>
          </cell>
        </row>
        <row r="1645">
          <cell r="A1645" t="str">
            <v>UP04/17005/01254</v>
          </cell>
          <cell r="B1645" t="str">
            <v>INV-OPR-ESTOC</v>
          </cell>
          <cell r="C1645" t="str">
            <v>Llibre</v>
          </cell>
          <cell r="D1645" t="str">
            <v>INTEGRATED CHINESE. CHARACTERBOOK LEVEL 1 PART 2</v>
          </cell>
          <cell r="E1645">
            <v>19</v>
          </cell>
          <cell r="F1645">
            <v>22.432200000000002</v>
          </cell>
          <cell r="G1645">
            <v>426.21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>
            <v>0</v>
          </cell>
          <cell r="P1645">
            <v>19</v>
          </cell>
          <cell r="Q1645">
            <v>426.21</v>
          </cell>
          <cell r="R1645">
            <v>22.432200000000002</v>
          </cell>
          <cell r="S1645">
            <v>0</v>
          </cell>
          <cell r="T1645">
            <v>0</v>
          </cell>
          <cell r="U1645">
            <v>0</v>
          </cell>
          <cell r="V1645">
            <v>0</v>
          </cell>
          <cell r="W1645">
            <v>0</v>
          </cell>
          <cell r="X1645">
            <v>0</v>
          </cell>
          <cell r="Y1645">
            <v>0</v>
          </cell>
          <cell r="Z1645">
            <v>19</v>
          </cell>
          <cell r="AA1645">
            <v>426.21</v>
          </cell>
          <cell r="AB1645">
            <v>19</v>
          </cell>
          <cell r="AC1645">
            <v>426.21</v>
          </cell>
          <cell r="AD1645">
            <v>0</v>
          </cell>
          <cell r="AE1645">
            <v>0</v>
          </cell>
          <cell r="AF1645">
            <v>0</v>
          </cell>
        </row>
        <row r="1646">
          <cell r="A1646" t="str">
            <v>UP04/17005/01686</v>
          </cell>
          <cell r="B1646" t="str">
            <v>INV-OPR-ESTOC</v>
          </cell>
          <cell r="C1646" t="str">
            <v>Paper</v>
          </cell>
          <cell r="D1646" t="str">
            <v>LLENGÜES D'ÀSIA ORIENTAL: XINÈS IV. GUIA DE TREBALL</v>
          </cell>
          <cell r="E1646">
            <v>14</v>
          </cell>
          <cell r="F1646">
            <v>1.8033999999999999</v>
          </cell>
          <cell r="G1646">
            <v>25.25</v>
          </cell>
          <cell r="H1646">
            <v>0</v>
          </cell>
          <cell r="I1646">
            <v>0</v>
          </cell>
          <cell r="J1646">
            <v>0</v>
          </cell>
          <cell r="K1646">
            <v>0</v>
          </cell>
          <cell r="L1646">
            <v>0</v>
          </cell>
          <cell r="M1646">
            <v>0</v>
          </cell>
          <cell r="N1646">
            <v>0</v>
          </cell>
          <cell r="O1646">
            <v>0</v>
          </cell>
          <cell r="P1646">
            <v>14</v>
          </cell>
          <cell r="Q1646">
            <v>25.25</v>
          </cell>
          <cell r="R1646">
            <v>1.8033999999999999</v>
          </cell>
          <cell r="S1646">
            <v>0</v>
          </cell>
          <cell r="T1646">
            <v>0</v>
          </cell>
          <cell r="U1646">
            <v>0</v>
          </cell>
          <cell r="V1646">
            <v>0</v>
          </cell>
          <cell r="W1646">
            <v>0</v>
          </cell>
          <cell r="X1646">
            <v>0</v>
          </cell>
          <cell r="Y1646">
            <v>0</v>
          </cell>
          <cell r="Z1646">
            <v>14</v>
          </cell>
          <cell r="AA1646">
            <v>25.25</v>
          </cell>
          <cell r="AB1646">
            <v>14</v>
          </cell>
          <cell r="AC1646">
            <v>25.25</v>
          </cell>
          <cell r="AD1646">
            <v>0</v>
          </cell>
          <cell r="AE1646">
            <v>0</v>
          </cell>
          <cell r="AF1646">
            <v>0</v>
          </cell>
        </row>
        <row r="1647">
          <cell r="A1647" t="str">
            <v>UP04/17039/01252</v>
          </cell>
          <cell r="B1647" t="str">
            <v>INV-OPR-ESTOC</v>
          </cell>
          <cell r="C1647" t="str">
            <v>Llibre</v>
          </cell>
          <cell r="D1647" t="str">
            <v>INTEGRATED CHINESE. CHARACTER WORKBOOK LEVEL 1 PART 1</v>
          </cell>
          <cell r="E1647">
            <v>27</v>
          </cell>
          <cell r="F1647">
            <v>22.068999999999999</v>
          </cell>
          <cell r="G1647">
            <v>595.86</v>
          </cell>
          <cell r="H1647">
            <v>0</v>
          </cell>
          <cell r="I1647">
            <v>0</v>
          </cell>
          <cell r="J1647">
            <v>0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27</v>
          </cell>
          <cell r="Q1647">
            <v>595.86</v>
          </cell>
          <cell r="R1647">
            <v>22.068999999999999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27</v>
          </cell>
          <cell r="AA1647">
            <v>595.86</v>
          </cell>
          <cell r="AB1647">
            <v>27</v>
          </cell>
          <cell r="AC1647">
            <v>595.86</v>
          </cell>
          <cell r="AD1647">
            <v>0</v>
          </cell>
          <cell r="AE1647">
            <v>0</v>
          </cell>
          <cell r="AF1647">
            <v>0</v>
          </cell>
        </row>
        <row r="1648">
          <cell r="A1648" t="str">
            <v>UP04/17040/01124</v>
          </cell>
          <cell r="B1648" t="str">
            <v>INV-OPR-ESTOC</v>
          </cell>
          <cell r="C1648" t="str">
            <v>Paper</v>
          </cell>
          <cell r="D1648" t="str">
            <v>GUIA DE TREBALL XINÈS III</v>
          </cell>
          <cell r="E1648">
            <v>11</v>
          </cell>
          <cell r="F1648">
            <v>2.0823999999999998</v>
          </cell>
          <cell r="G1648">
            <v>22.91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11</v>
          </cell>
          <cell r="Q1648">
            <v>22.91</v>
          </cell>
          <cell r="R1648">
            <v>2.0823999999999998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  <cell r="X1648">
            <v>0</v>
          </cell>
          <cell r="Y1648">
            <v>0</v>
          </cell>
          <cell r="Z1648">
            <v>11</v>
          </cell>
          <cell r="AA1648">
            <v>22.91</v>
          </cell>
          <cell r="AB1648">
            <v>11</v>
          </cell>
          <cell r="AC1648">
            <v>22.91</v>
          </cell>
          <cell r="AD1648">
            <v>0</v>
          </cell>
          <cell r="AE1648">
            <v>0</v>
          </cell>
          <cell r="AF1648">
            <v>0</v>
          </cell>
        </row>
        <row r="1649">
          <cell r="A1649" t="str">
            <v>UP04/63002/00045</v>
          </cell>
          <cell r="B1649" t="str">
            <v>INV-OPR-ESTOC</v>
          </cell>
          <cell r="C1649" t="str">
            <v>Paper</v>
          </cell>
          <cell r="D1649" t="str">
            <v>INTRODUCCIÓN A LOS MÉTODOS CUALITATIVOS DE INVESTIGACIÓN</v>
          </cell>
          <cell r="E1649">
            <v>4</v>
          </cell>
          <cell r="F1649">
            <v>3.5272000000000001</v>
          </cell>
          <cell r="G1649">
            <v>14.11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4</v>
          </cell>
          <cell r="Q1649">
            <v>14.11</v>
          </cell>
          <cell r="R1649">
            <v>3.5272000000000001</v>
          </cell>
          <cell r="S1649">
            <v>0</v>
          </cell>
          <cell r="T1649">
            <v>0</v>
          </cell>
          <cell r="U1649">
            <v>0</v>
          </cell>
          <cell r="V1649">
            <v>0</v>
          </cell>
          <cell r="W1649">
            <v>0</v>
          </cell>
          <cell r="X1649">
            <v>0</v>
          </cell>
          <cell r="Y1649">
            <v>0</v>
          </cell>
          <cell r="Z1649">
            <v>4</v>
          </cell>
          <cell r="AA1649">
            <v>14.11</v>
          </cell>
          <cell r="AB1649">
            <v>4</v>
          </cell>
          <cell r="AC1649">
            <v>14.11</v>
          </cell>
          <cell r="AD1649">
            <v>0</v>
          </cell>
          <cell r="AE1649">
            <v>0</v>
          </cell>
          <cell r="AF1649">
            <v>0</v>
          </cell>
        </row>
        <row r="1650">
          <cell r="A1650" t="str">
            <v>UP04/63009/00012</v>
          </cell>
          <cell r="B1650" t="str">
            <v>INV-OPR-ESTOC</v>
          </cell>
          <cell r="C1650" t="str">
            <v>Llibre</v>
          </cell>
          <cell r="D1650" t="str">
            <v>COMUNIDADES EN EL CIBERESPACIO</v>
          </cell>
          <cell r="E1650">
            <v>3</v>
          </cell>
          <cell r="F1650">
            <v>25.087399999999999</v>
          </cell>
          <cell r="G1650">
            <v>75.260000000000005</v>
          </cell>
          <cell r="H1650">
            <v>0</v>
          </cell>
          <cell r="I1650">
            <v>0</v>
          </cell>
          <cell r="J1650">
            <v>0</v>
          </cell>
          <cell r="K1650">
            <v>0</v>
          </cell>
          <cell r="L1650">
            <v>1</v>
          </cell>
          <cell r="M1650">
            <v>0</v>
          </cell>
          <cell r="N1650">
            <v>0</v>
          </cell>
          <cell r="O1650">
            <v>0</v>
          </cell>
          <cell r="P1650">
            <v>4</v>
          </cell>
          <cell r="Q1650">
            <v>75.260000000000005</v>
          </cell>
          <cell r="R1650">
            <v>18.8156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4</v>
          </cell>
          <cell r="AA1650">
            <v>75.260000000000005</v>
          </cell>
          <cell r="AB1650">
            <v>4</v>
          </cell>
          <cell r="AC1650">
            <v>75.260000000000005</v>
          </cell>
          <cell r="AD1650">
            <v>0</v>
          </cell>
          <cell r="AE1650">
            <v>0</v>
          </cell>
          <cell r="AF1650">
            <v>0</v>
          </cell>
        </row>
        <row r="1651">
          <cell r="A1651" t="str">
            <v>UP04/63009/00013</v>
          </cell>
          <cell r="B1651" t="str">
            <v>INV-OPR-ESTOC</v>
          </cell>
          <cell r="C1651" t="str">
            <v>Llibre</v>
          </cell>
          <cell r="D1651" t="str">
            <v>CIBERSOCIEDAD 2.0</v>
          </cell>
          <cell r="E1651">
            <v>3</v>
          </cell>
          <cell r="F1651">
            <v>18.319500000000001</v>
          </cell>
          <cell r="G1651">
            <v>54.96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1</v>
          </cell>
          <cell r="M1651">
            <v>0</v>
          </cell>
          <cell r="N1651">
            <v>0</v>
          </cell>
          <cell r="O1651">
            <v>0</v>
          </cell>
          <cell r="P1651">
            <v>4</v>
          </cell>
          <cell r="Q1651">
            <v>54.96</v>
          </cell>
          <cell r="R1651">
            <v>13.739599999999999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  <cell r="Y1651">
            <v>0</v>
          </cell>
          <cell r="Z1651">
            <v>4</v>
          </cell>
          <cell r="AA1651">
            <v>54.96</v>
          </cell>
          <cell r="AB1651">
            <v>4</v>
          </cell>
          <cell r="AC1651">
            <v>54.96</v>
          </cell>
          <cell r="AD1651">
            <v>0</v>
          </cell>
          <cell r="AE1651">
            <v>0</v>
          </cell>
          <cell r="AF1651">
            <v>0</v>
          </cell>
        </row>
        <row r="1652">
          <cell r="A1652" t="str">
            <v>UP04/63010/00046</v>
          </cell>
          <cell r="B1652" t="str">
            <v>INV-OPR-ESTOC</v>
          </cell>
          <cell r="C1652" t="str">
            <v>Llibre</v>
          </cell>
          <cell r="D1652" t="str">
            <v>LOS MEDIOS Y LA MODERNIDAD</v>
          </cell>
          <cell r="E1652">
            <v>24</v>
          </cell>
          <cell r="F1652">
            <v>21.25</v>
          </cell>
          <cell r="G1652">
            <v>510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L1652">
            <v>0</v>
          </cell>
          <cell r="M1652">
            <v>0</v>
          </cell>
          <cell r="N1652">
            <v>0</v>
          </cell>
          <cell r="O1652">
            <v>0</v>
          </cell>
          <cell r="P1652">
            <v>24</v>
          </cell>
          <cell r="Q1652">
            <v>510</v>
          </cell>
          <cell r="R1652">
            <v>21.25</v>
          </cell>
          <cell r="S1652">
            <v>0</v>
          </cell>
          <cell r="T1652">
            <v>0</v>
          </cell>
          <cell r="U1652">
            <v>0</v>
          </cell>
          <cell r="V1652">
            <v>0</v>
          </cell>
          <cell r="W1652">
            <v>0</v>
          </cell>
          <cell r="X1652">
            <v>0</v>
          </cell>
          <cell r="Y1652">
            <v>0</v>
          </cell>
          <cell r="Z1652">
            <v>24</v>
          </cell>
          <cell r="AA1652">
            <v>510</v>
          </cell>
          <cell r="AB1652">
            <v>24</v>
          </cell>
          <cell r="AC1652">
            <v>510</v>
          </cell>
          <cell r="AD1652">
            <v>0</v>
          </cell>
          <cell r="AE1652">
            <v>0</v>
          </cell>
          <cell r="AF1652">
            <v>0</v>
          </cell>
        </row>
        <row r="1653">
          <cell r="A1653" t="str">
            <v>UP04/63030/00836</v>
          </cell>
          <cell r="B1653" t="str">
            <v>INV-OPR-ESTOC</v>
          </cell>
          <cell r="C1653" t="str">
            <v>Llibre</v>
          </cell>
          <cell r="D1653" t="str">
            <v>ETNOGRAFÍA VIRTUAL</v>
          </cell>
          <cell r="E1653">
            <v>8</v>
          </cell>
          <cell r="F1653">
            <v>17.890499999999999</v>
          </cell>
          <cell r="G1653">
            <v>143.12</v>
          </cell>
          <cell r="H1653">
            <v>0</v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  <cell r="M1653">
            <v>0</v>
          </cell>
          <cell r="N1653">
            <v>0</v>
          </cell>
          <cell r="O1653">
            <v>0</v>
          </cell>
          <cell r="P1653">
            <v>8</v>
          </cell>
          <cell r="Q1653">
            <v>143.12</v>
          </cell>
          <cell r="R1653">
            <v>17.890499999999999</v>
          </cell>
          <cell r="S1653">
            <v>0</v>
          </cell>
          <cell r="T1653">
            <v>0</v>
          </cell>
          <cell r="U1653">
            <v>0</v>
          </cell>
          <cell r="V1653">
            <v>0</v>
          </cell>
          <cell r="W1653">
            <v>0</v>
          </cell>
          <cell r="X1653">
            <v>0</v>
          </cell>
          <cell r="Y1653">
            <v>0</v>
          </cell>
          <cell r="Z1653">
            <v>8</v>
          </cell>
          <cell r="AA1653">
            <v>143.12</v>
          </cell>
          <cell r="AB1653">
            <v>9</v>
          </cell>
          <cell r="AC1653">
            <v>161.01</v>
          </cell>
          <cell r="AD1653">
            <v>1</v>
          </cell>
          <cell r="AE1653">
            <v>17.89</v>
          </cell>
          <cell r="AF1653">
            <v>1</v>
          </cell>
        </row>
        <row r="1654">
          <cell r="A1654" t="str">
            <v>UP04/87005/00181</v>
          </cell>
          <cell r="B1654" t="str">
            <v>INV-OPR-ESTOC</v>
          </cell>
          <cell r="C1654" t="str">
            <v>Llibre</v>
          </cell>
          <cell r="D1654" t="str">
            <v>INTEGRATED CHINESE. TEXTBOOK. LEVEL 1 PART 2</v>
          </cell>
          <cell r="E1654">
            <v>29</v>
          </cell>
          <cell r="F1654">
            <v>38</v>
          </cell>
          <cell r="G1654">
            <v>1102</v>
          </cell>
          <cell r="H1654">
            <v>0</v>
          </cell>
          <cell r="I1654">
            <v>0</v>
          </cell>
          <cell r="J1654">
            <v>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29</v>
          </cell>
          <cell r="Q1654">
            <v>1102</v>
          </cell>
          <cell r="R1654">
            <v>38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29</v>
          </cell>
          <cell r="AA1654">
            <v>1102</v>
          </cell>
          <cell r="AB1654">
            <v>29</v>
          </cell>
          <cell r="AC1654">
            <v>1102</v>
          </cell>
          <cell r="AD1654">
            <v>0</v>
          </cell>
          <cell r="AE1654">
            <v>0</v>
          </cell>
          <cell r="AF1654">
            <v>0</v>
          </cell>
        </row>
        <row r="1655">
          <cell r="A1655" t="str">
            <v>UP04/87005/00182</v>
          </cell>
          <cell r="B1655" t="str">
            <v>INV-OPR-ESTOC</v>
          </cell>
          <cell r="C1655" t="str">
            <v>Llibre</v>
          </cell>
          <cell r="D1655" t="str">
            <v>INTEGRATED CHINESE. WORKBOOK. LEVEL 1 PART 2</v>
          </cell>
          <cell r="E1655">
            <v>31</v>
          </cell>
          <cell r="F1655">
            <v>22.88</v>
          </cell>
          <cell r="G1655">
            <v>709.28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>
            <v>0</v>
          </cell>
          <cell r="P1655">
            <v>31</v>
          </cell>
          <cell r="Q1655">
            <v>709.28</v>
          </cell>
          <cell r="R1655">
            <v>22.88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  <cell r="W1655">
            <v>0</v>
          </cell>
          <cell r="X1655">
            <v>0</v>
          </cell>
          <cell r="Y1655">
            <v>0</v>
          </cell>
          <cell r="Z1655">
            <v>31</v>
          </cell>
          <cell r="AA1655">
            <v>709.28</v>
          </cell>
          <cell r="AB1655">
            <v>31</v>
          </cell>
          <cell r="AC1655">
            <v>709.28</v>
          </cell>
          <cell r="AD1655">
            <v>0</v>
          </cell>
          <cell r="AE1655">
            <v>0</v>
          </cell>
          <cell r="AF1655">
            <v>0</v>
          </cell>
        </row>
        <row r="1656">
          <cell r="A1656" t="str">
            <v>UP04/87005/00183</v>
          </cell>
          <cell r="B1656" t="str">
            <v>INV-OPR-ESTOC</v>
          </cell>
          <cell r="C1656" t="str">
            <v>Llibre</v>
          </cell>
          <cell r="D1656" t="str">
            <v>INTEGRATED CHINESE. CHARACTER WORKBOOK. LEVEL 1 PART 2</v>
          </cell>
          <cell r="E1656">
            <v>26</v>
          </cell>
          <cell r="F1656">
            <v>22.07</v>
          </cell>
          <cell r="G1656">
            <v>573.82000000000005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0</v>
          </cell>
          <cell r="N1656">
            <v>0</v>
          </cell>
          <cell r="O1656">
            <v>0</v>
          </cell>
          <cell r="P1656">
            <v>26</v>
          </cell>
          <cell r="Q1656">
            <v>573.82000000000005</v>
          </cell>
          <cell r="R1656">
            <v>22.07</v>
          </cell>
          <cell r="S1656">
            <v>0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  <cell r="X1656">
            <v>0</v>
          </cell>
          <cell r="Y1656">
            <v>0</v>
          </cell>
          <cell r="Z1656">
            <v>26</v>
          </cell>
          <cell r="AA1656">
            <v>573.82000000000005</v>
          </cell>
          <cell r="AB1656">
            <v>26</v>
          </cell>
          <cell r="AC1656">
            <v>573.82000000000005</v>
          </cell>
          <cell r="AD1656">
            <v>0</v>
          </cell>
          <cell r="AE1656">
            <v>0</v>
          </cell>
          <cell r="AF1656">
            <v>0</v>
          </cell>
        </row>
        <row r="1657">
          <cell r="A1657" t="str">
            <v>UP04/87005/01684</v>
          </cell>
          <cell r="B1657" t="str">
            <v>INV-OPR-ESTOC</v>
          </cell>
          <cell r="C1657" t="str">
            <v>Paper</v>
          </cell>
          <cell r="D1657" t="str">
            <v>LENGUAS DE ASIA ORIENTAL: CHINO IV. GUÍA DE TRABAJO</v>
          </cell>
          <cell r="E1657">
            <v>19</v>
          </cell>
          <cell r="F1657">
            <v>1.7943</v>
          </cell>
          <cell r="G1657">
            <v>34.090000000000003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19</v>
          </cell>
          <cell r="Q1657">
            <v>34.090000000000003</v>
          </cell>
          <cell r="R1657">
            <v>1.7943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  <cell r="W1657">
            <v>0</v>
          </cell>
          <cell r="X1657">
            <v>0</v>
          </cell>
          <cell r="Y1657">
            <v>0</v>
          </cell>
          <cell r="Z1657">
            <v>19</v>
          </cell>
          <cell r="AA1657">
            <v>34.090000000000003</v>
          </cell>
          <cell r="AB1657">
            <v>19</v>
          </cell>
          <cell r="AC1657">
            <v>34.090000000000003</v>
          </cell>
          <cell r="AD1657">
            <v>0</v>
          </cell>
          <cell r="AE1657">
            <v>0</v>
          </cell>
          <cell r="AF1657">
            <v>0</v>
          </cell>
        </row>
        <row r="1658">
          <cell r="A1658" t="str">
            <v>UP04/87039/01253</v>
          </cell>
          <cell r="B1658" t="str">
            <v>INV-OPR-ESTOC</v>
          </cell>
          <cell r="C1658" t="str">
            <v>Llibre</v>
          </cell>
          <cell r="D1658" t="str">
            <v>INTEGRATED CHINESE. CHARACTER WORKBOOK. LEVEL 1 PART 1</v>
          </cell>
          <cell r="E1658">
            <v>22</v>
          </cell>
          <cell r="F1658">
            <v>22.07</v>
          </cell>
          <cell r="G1658">
            <v>485.54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22</v>
          </cell>
          <cell r="Q1658">
            <v>485.54</v>
          </cell>
          <cell r="R1658">
            <v>22.07</v>
          </cell>
          <cell r="S1658">
            <v>0</v>
          </cell>
          <cell r="T1658">
            <v>0</v>
          </cell>
          <cell r="U1658">
            <v>0</v>
          </cell>
          <cell r="V1658">
            <v>0</v>
          </cell>
          <cell r="W1658">
            <v>0</v>
          </cell>
          <cell r="X1658">
            <v>0</v>
          </cell>
          <cell r="Y1658">
            <v>0</v>
          </cell>
          <cell r="Z1658">
            <v>22</v>
          </cell>
          <cell r="AA1658">
            <v>485.54</v>
          </cell>
          <cell r="AB1658">
            <v>22</v>
          </cell>
          <cell r="AC1658">
            <v>485.54</v>
          </cell>
          <cell r="AD1658">
            <v>0</v>
          </cell>
          <cell r="AE1658">
            <v>0</v>
          </cell>
          <cell r="AF1658">
            <v>0</v>
          </cell>
        </row>
        <row r="1659">
          <cell r="A1659" t="str">
            <v>UP05/04168/00602</v>
          </cell>
          <cell r="B1659" t="str">
            <v>INV-OPR-ESTOC</v>
          </cell>
          <cell r="C1659" t="str">
            <v>Llibre</v>
          </cell>
          <cell r="D1659" t="str">
            <v>EUROPE: A HISTORY</v>
          </cell>
          <cell r="E1659">
            <v>6</v>
          </cell>
          <cell r="F1659">
            <v>24.52</v>
          </cell>
          <cell r="G1659">
            <v>147.12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6</v>
          </cell>
          <cell r="Q1659">
            <v>147.12</v>
          </cell>
          <cell r="R1659">
            <v>24.52</v>
          </cell>
          <cell r="S1659">
            <v>0</v>
          </cell>
          <cell r="T1659">
            <v>0</v>
          </cell>
          <cell r="U1659">
            <v>0</v>
          </cell>
          <cell r="V1659">
            <v>0</v>
          </cell>
          <cell r="W1659">
            <v>0</v>
          </cell>
          <cell r="X1659">
            <v>0</v>
          </cell>
          <cell r="Y1659">
            <v>0</v>
          </cell>
          <cell r="Z1659">
            <v>6</v>
          </cell>
          <cell r="AA1659">
            <v>147.12</v>
          </cell>
          <cell r="AB1659">
            <v>6</v>
          </cell>
          <cell r="AC1659">
            <v>147.12</v>
          </cell>
          <cell r="AD1659">
            <v>0</v>
          </cell>
          <cell r="AE1659">
            <v>0</v>
          </cell>
          <cell r="AF1659">
            <v>0</v>
          </cell>
        </row>
        <row r="1660">
          <cell r="A1660" t="str">
            <v>UP05/15014/00447</v>
          </cell>
          <cell r="B1660" t="str">
            <v>INV-OPR-ESTOC</v>
          </cell>
          <cell r="C1660" t="str">
            <v>Paper</v>
          </cell>
          <cell r="D1660" t="str">
            <v>ANÀLISI DE L'ENTORN:FACTOR ESTRATÈGIC PER A L'ÈXIT</v>
          </cell>
          <cell r="E1660">
            <v>8</v>
          </cell>
          <cell r="F1660">
            <v>0.70389999999999997</v>
          </cell>
          <cell r="G1660">
            <v>5.63</v>
          </cell>
          <cell r="H1660">
            <v>0</v>
          </cell>
          <cell r="I1660">
            <v>0</v>
          </cell>
          <cell r="J1660">
            <v>0</v>
          </cell>
          <cell r="K1660">
            <v>18</v>
          </cell>
          <cell r="L1660">
            <v>0</v>
          </cell>
          <cell r="M1660">
            <v>18</v>
          </cell>
          <cell r="N1660">
            <v>8.64</v>
          </cell>
          <cell r="O1660">
            <v>0.4798</v>
          </cell>
          <cell r="P1660">
            <v>26</v>
          </cell>
          <cell r="Q1660">
            <v>14.27</v>
          </cell>
          <cell r="R1660">
            <v>0.54869999999999997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  <cell r="Y1660">
            <v>0</v>
          </cell>
          <cell r="Z1660">
            <v>26</v>
          </cell>
          <cell r="AA1660">
            <v>14.27</v>
          </cell>
          <cell r="AB1660">
            <v>26</v>
          </cell>
          <cell r="AC1660">
            <v>14.27</v>
          </cell>
          <cell r="AD1660">
            <v>0</v>
          </cell>
          <cell r="AE1660">
            <v>0</v>
          </cell>
          <cell r="AF1660">
            <v>0</v>
          </cell>
        </row>
        <row r="1661">
          <cell r="A1661" t="str">
            <v>UP05/15031/01289</v>
          </cell>
          <cell r="B1661" t="str">
            <v>INV-OPR-ESTOC</v>
          </cell>
          <cell r="C1661" t="str">
            <v>Paper</v>
          </cell>
          <cell r="D1661" t="str">
            <v>CREACIÓ I GESTIÓ DE PRODUCTES TURISTICS</v>
          </cell>
          <cell r="E1661">
            <v>8</v>
          </cell>
          <cell r="F1661">
            <v>1.6569</v>
          </cell>
          <cell r="G1661">
            <v>13.26</v>
          </cell>
          <cell r="H1661">
            <v>0</v>
          </cell>
          <cell r="I1661">
            <v>0</v>
          </cell>
          <cell r="J1661">
            <v>0</v>
          </cell>
          <cell r="K1661">
            <v>18</v>
          </cell>
          <cell r="L1661">
            <v>0</v>
          </cell>
          <cell r="M1661">
            <v>18</v>
          </cell>
          <cell r="N1661">
            <v>25.95</v>
          </cell>
          <cell r="O1661">
            <v>1.4416</v>
          </cell>
          <cell r="P1661">
            <v>26</v>
          </cell>
          <cell r="Q1661">
            <v>39.200000000000003</v>
          </cell>
          <cell r="R1661">
            <v>1.5078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  <cell r="W1661">
            <v>0</v>
          </cell>
          <cell r="X1661">
            <v>0</v>
          </cell>
          <cell r="Y1661">
            <v>0</v>
          </cell>
          <cell r="Z1661">
            <v>26</v>
          </cell>
          <cell r="AA1661">
            <v>39.200000000000003</v>
          </cell>
          <cell r="AB1661">
            <v>26</v>
          </cell>
          <cell r="AC1661">
            <v>39.200000000000003</v>
          </cell>
          <cell r="AD1661">
            <v>0</v>
          </cell>
          <cell r="AE1661">
            <v>0</v>
          </cell>
          <cell r="AF1661">
            <v>0</v>
          </cell>
        </row>
        <row r="1662">
          <cell r="A1662" t="str">
            <v>UP05/17004/00524</v>
          </cell>
          <cell r="B1662" t="str">
            <v>INV-OPR-ESTOC</v>
          </cell>
          <cell r="C1662" t="str">
            <v>Paper</v>
          </cell>
          <cell r="D1662" t="str">
            <v>HISTÒRIA DE L'ÀSIA ORIENTAL II: ELS SEGLES XIX I XX. LECTURES</v>
          </cell>
          <cell r="E1662">
            <v>22</v>
          </cell>
          <cell r="F1662">
            <v>0.62790000000000001</v>
          </cell>
          <cell r="G1662">
            <v>13.81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22</v>
          </cell>
          <cell r="Q1662">
            <v>13.81</v>
          </cell>
          <cell r="R1662">
            <v>0.62790000000000001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  <cell r="Y1662">
            <v>0</v>
          </cell>
          <cell r="Z1662">
            <v>22</v>
          </cell>
          <cell r="AA1662">
            <v>13.81</v>
          </cell>
          <cell r="AB1662">
            <v>22</v>
          </cell>
          <cell r="AC1662">
            <v>13.81</v>
          </cell>
          <cell r="AD1662">
            <v>0</v>
          </cell>
          <cell r="AE1662">
            <v>0</v>
          </cell>
          <cell r="AF1662">
            <v>0</v>
          </cell>
        </row>
        <row r="1663">
          <cell r="A1663" t="str">
            <v>UP05/17006/00281</v>
          </cell>
          <cell r="B1663" t="str">
            <v>INV-OPR-ESTOC</v>
          </cell>
          <cell r="C1663" t="str">
            <v>Paper</v>
          </cell>
          <cell r="D1663" t="str">
            <v>LLENGÜES D'ÀSIA ORIENTAL: XINÈS V</v>
          </cell>
          <cell r="E1663">
            <v>7</v>
          </cell>
          <cell r="F1663">
            <v>1.4635</v>
          </cell>
          <cell r="G1663">
            <v>10.24</v>
          </cell>
          <cell r="H1663">
            <v>0</v>
          </cell>
          <cell r="I1663">
            <v>0</v>
          </cell>
          <cell r="J1663">
            <v>0</v>
          </cell>
          <cell r="K1663">
            <v>10</v>
          </cell>
          <cell r="L1663">
            <v>0</v>
          </cell>
          <cell r="M1663">
            <v>10</v>
          </cell>
          <cell r="N1663">
            <v>18.12</v>
          </cell>
          <cell r="O1663">
            <v>1.8116000000000001</v>
          </cell>
          <cell r="P1663">
            <v>17</v>
          </cell>
          <cell r="Q1663">
            <v>28.36</v>
          </cell>
          <cell r="R1663">
            <v>1.6681999999999999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  <cell r="Y1663">
            <v>0</v>
          </cell>
          <cell r="Z1663">
            <v>17</v>
          </cell>
          <cell r="AA1663">
            <v>28.36</v>
          </cell>
          <cell r="AB1663">
            <v>17</v>
          </cell>
          <cell r="AC1663">
            <v>28.36</v>
          </cell>
          <cell r="AD1663">
            <v>0</v>
          </cell>
          <cell r="AE1663">
            <v>0</v>
          </cell>
          <cell r="AF1663">
            <v>0</v>
          </cell>
        </row>
        <row r="1664">
          <cell r="A1664" t="str">
            <v>UP05/17007/01246</v>
          </cell>
          <cell r="B1664" t="str">
            <v>INV-OPR-ESTOC</v>
          </cell>
          <cell r="C1664" t="str">
            <v>Paper</v>
          </cell>
          <cell r="D1664" t="str">
            <v>LLENGÜES D'ÀSIA ORIENTAL: XINÈS VI. GUIA DE TREBALL</v>
          </cell>
          <cell r="E1664">
            <v>20</v>
          </cell>
          <cell r="F1664">
            <v>1.3984000000000001</v>
          </cell>
          <cell r="G1664">
            <v>27.97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20</v>
          </cell>
          <cell r="Q1664">
            <v>27.97</v>
          </cell>
          <cell r="R1664">
            <v>1.3984000000000001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  <cell r="Z1664">
            <v>20</v>
          </cell>
          <cell r="AA1664">
            <v>27.97</v>
          </cell>
          <cell r="AB1664">
            <v>20</v>
          </cell>
          <cell r="AC1664">
            <v>27.97</v>
          </cell>
          <cell r="AD1664">
            <v>0</v>
          </cell>
          <cell r="AE1664">
            <v>0</v>
          </cell>
          <cell r="AF1664">
            <v>0</v>
          </cell>
        </row>
        <row r="1665">
          <cell r="A1665" t="str">
            <v>UP05/17039/00660</v>
          </cell>
          <cell r="B1665" t="str">
            <v>INV-OPR-ESTOC</v>
          </cell>
          <cell r="C1665" t="str">
            <v>Llibre</v>
          </cell>
          <cell r="D1665" t="str">
            <v>INTEGRATED CHINESE. TEXTBOOK  LEVEL 1 PART 1</v>
          </cell>
          <cell r="E1665">
            <v>26</v>
          </cell>
          <cell r="F1665">
            <v>32.295900000000003</v>
          </cell>
          <cell r="G1665">
            <v>839.69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26</v>
          </cell>
          <cell r="Q1665">
            <v>839.69</v>
          </cell>
          <cell r="R1665">
            <v>32.295900000000003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  <cell r="Y1665">
            <v>0</v>
          </cell>
          <cell r="Z1665">
            <v>26</v>
          </cell>
          <cell r="AA1665">
            <v>839.69</v>
          </cell>
          <cell r="AB1665">
            <v>26</v>
          </cell>
          <cell r="AC1665">
            <v>839.69</v>
          </cell>
          <cell r="AD1665">
            <v>0</v>
          </cell>
          <cell r="AE1665">
            <v>0</v>
          </cell>
          <cell r="AF1665">
            <v>0</v>
          </cell>
        </row>
        <row r="1666">
          <cell r="A1666" t="str">
            <v>UP05/17039/00661</v>
          </cell>
          <cell r="B1666" t="str">
            <v>INV-OPR-ESTOC</v>
          </cell>
          <cell r="C1666" t="str">
            <v>Llibre</v>
          </cell>
          <cell r="D1666" t="str">
            <v>INTEGRATED CHINESE. WORKBOOK LEVEL 1 PART 1</v>
          </cell>
          <cell r="E1666">
            <v>26</v>
          </cell>
          <cell r="F1666">
            <v>22.068999999999999</v>
          </cell>
          <cell r="G1666">
            <v>573.79999999999995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26</v>
          </cell>
          <cell r="Q1666">
            <v>573.79999999999995</v>
          </cell>
          <cell r="R1666">
            <v>22.068999999999999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>
            <v>0</v>
          </cell>
          <cell r="Z1666">
            <v>26</v>
          </cell>
          <cell r="AA1666">
            <v>573.79999999999995</v>
          </cell>
          <cell r="AB1666">
            <v>26</v>
          </cell>
          <cell r="AC1666">
            <v>573.79999999999995</v>
          </cell>
          <cell r="AD1666">
            <v>0</v>
          </cell>
          <cell r="AE1666">
            <v>0</v>
          </cell>
          <cell r="AF1666">
            <v>0</v>
          </cell>
        </row>
        <row r="1667">
          <cell r="A1667" t="str">
            <v>UP05/63016/01333</v>
          </cell>
          <cell r="B1667" t="str">
            <v>INV-OPR-ESTOC</v>
          </cell>
          <cell r="C1667" t="str">
            <v>Llibre</v>
          </cell>
          <cell r="D1667" t="str">
            <v>¿SOCIEDAD VIRTUAL? TECNOLOGÍA, "CIBÈRBOLE", REALIDAD.</v>
          </cell>
          <cell r="E1667">
            <v>6</v>
          </cell>
          <cell r="F1667">
            <v>24.403300000000002</v>
          </cell>
          <cell r="G1667">
            <v>146.41999999999999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1</v>
          </cell>
          <cell r="M1667">
            <v>0</v>
          </cell>
          <cell r="N1667">
            <v>0</v>
          </cell>
          <cell r="O1667">
            <v>0</v>
          </cell>
          <cell r="P1667">
            <v>7</v>
          </cell>
          <cell r="Q1667">
            <v>146.41999999999999</v>
          </cell>
          <cell r="R1667">
            <v>20.917100000000001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  <cell r="Z1667">
            <v>7</v>
          </cell>
          <cell r="AA1667">
            <v>146.41999999999999</v>
          </cell>
          <cell r="AB1667">
            <v>7</v>
          </cell>
          <cell r="AC1667">
            <v>146.41999999999999</v>
          </cell>
          <cell r="AD1667">
            <v>0</v>
          </cell>
          <cell r="AE1667">
            <v>0</v>
          </cell>
          <cell r="AF1667">
            <v>0</v>
          </cell>
        </row>
        <row r="1668">
          <cell r="A1668" t="str">
            <v>UP05/63026/00007</v>
          </cell>
          <cell r="B1668" t="str">
            <v>INV-OPR-ESTOC</v>
          </cell>
          <cell r="C1668" t="str">
            <v>Llibre</v>
          </cell>
          <cell r="D1668" t="str">
            <v>CONFLICTOLOGÍA: CURSO DE RESOLUCIÓN DE CONFLICTOS (2ªED.) EDUARD VINYAMATA 
ED. ARIEL, 2005</v>
          </cell>
          <cell r="E1668">
            <v>5</v>
          </cell>
          <cell r="F1668">
            <v>16.841699999999999</v>
          </cell>
          <cell r="G1668">
            <v>84.21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5</v>
          </cell>
          <cell r="Q1668">
            <v>84.21</v>
          </cell>
          <cell r="R1668">
            <v>16.841699999999999</v>
          </cell>
          <cell r="S1668">
            <v>0</v>
          </cell>
          <cell r="T1668">
            <v>0</v>
          </cell>
          <cell r="U1668">
            <v>0</v>
          </cell>
          <cell r="V1668">
            <v>0</v>
          </cell>
          <cell r="W1668">
            <v>0</v>
          </cell>
          <cell r="X1668">
            <v>0</v>
          </cell>
          <cell r="Y1668">
            <v>0</v>
          </cell>
          <cell r="Z1668">
            <v>5</v>
          </cell>
          <cell r="AA1668">
            <v>84.21</v>
          </cell>
          <cell r="AB1668">
            <v>5</v>
          </cell>
          <cell r="AC1668">
            <v>84.21</v>
          </cell>
          <cell r="AD1668">
            <v>0</v>
          </cell>
          <cell r="AE1668">
            <v>0</v>
          </cell>
          <cell r="AF1668">
            <v>0</v>
          </cell>
        </row>
        <row r="1669">
          <cell r="A1669" t="str">
            <v>UP05/81012/00945</v>
          </cell>
          <cell r="B1669" t="str">
            <v>INV-OPR-ESTOC</v>
          </cell>
          <cell r="C1669" t="str">
            <v>Paper</v>
          </cell>
          <cell r="D1669" t="str">
            <v>METODOLOGÍA Y GESTIÓN DE PROYECTOS INFORMÁTICOS. CASO PRÁCTICO</v>
          </cell>
          <cell r="E1669">
            <v>6</v>
          </cell>
          <cell r="F1669">
            <v>1.7656000000000001</v>
          </cell>
          <cell r="G1669">
            <v>10.59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6</v>
          </cell>
          <cell r="Q1669">
            <v>10.59</v>
          </cell>
          <cell r="R1669">
            <v>1.7656000000000001</v>
          </cell>
          <cell r="S1669">
            <v>0</v>
          </cell>
          <cell r="T1669">
            <v>0</v>
          </cell>
          <cell r="U1669">
            <v>0</v>
          </cell>
          <cell r="V1669">
            <v>0</v>
          </cell>
          <cell r="W1669">
            <v>0</v>
          </cell>
          <cell r="X1669">
            <v>0</v>
          </cell>
          <cell r="Y1669">
            <v>0</v>
          </cell>
          <cell r="Z1669">
            <v>6</v>
          </cell>
          <cell r="AA1669">
            <v>10.59</v>
          </cell>
          <cell r="AB1669">
            <v>6</v>
          </cell>
          <cell r="AC1669">
            <v>10.59</v>
          </cell>
          <cell r="AD1669">
            <v>0</v>
          </cell>
          <cell r="AE1669">
            <v>0</v>
          </cell>
          <cell r="AF1669">
            <v>0</v>
          </cell>
        </row>
        <row r="1670">
          <cell r="A1670" t="str">
            <v>UP05/85014/00448</v>
          </cell>
          <cell r="B1670" t="str">
            <v>INV-OPR-ESTOC</v>
          </cell>
          <cell r="C1670" t="str">
            <v>Paper</v>
          </cell>
          <cell r="D1670" t="str">
            <v>ANÁLISIS DEL ENTORNO: FACTOR ESTRATÉGICO PARA EL ÉXITO</v>
          </cell>
          <cell r="E1670">
            <v>44</v>
          </cell>
          <cell r="F1670">
            <v>0.47270000000000001</v>
          </cell>
          <cell r="G1670">
            <v>20.8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44</v>
          </cell>
          <cell r="Q1670">
            <v>20.8</v>
          </cell>
          <cell r="R1670">
            <v>0.47270000000000001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  <cell r="W1670">
            <v>0</v>
          </cell>
          <cell r="X1670">
            <v>0</v>
          </cell>
          <cell r="Y1670">
            <v>0</v>
          </cell>
          <cell r="Z1670">
            <v>44</v>
          </cell>
          <cell r="AA1670">
            <v>20.8</v>
          </cell>
          <cell r="AB1670">
            <v>45</v>
          </cell>
          <cell r="AC1670">
            <v>21.27</v>
          </cell>
          <cell r="AD1670">
            <v>1</v>
          </cell>
          <cell r="AE1670">
            <v>0.47</v>
          </cell>
          <cell r="AF1670">
            <v>1</v>
          </cell>
        </row>
        <row r="1671">
          <cell r="A1671" t="str">
            <v>UP05/85031/01291</v>
          </cell>
          <cell r="B1671" t="str">
            <v>INV-OPR-ESTOC</v>
          </cell>
          <cell r="C1671" t="str">
            <v>Paper</v>
          </cell>
          <cell r="D1671" t="str">
            <v>CREACIÓN Y GESTIÓN DE PRODUCTOS TURÍSTICOS</v>
          </cell>
          <cell r="E1671">
            <v>18</v>
          </cell>
          <cell r="F1671">
            <v>1.4568000000000001</v>
          </cell>
          <cell r="G1671">
            <v>26.22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18</v>
          </cell>
          <cell r="Q1671">
            <v>26.22</v>
          </cell>
          <cell r="R1671">
            <v>1.4568000000000001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18</v>
          </cell>
          <cell r="AA1671">
            <v>26.22</v>
          </cell>
          <cell r="AB1671">
            <v>18</v>
          </cell>
          <cell r="AC1671">
            <v>26.22</v>
          </cell>
          <cell r="AD1671">
            <v>0</v>
          </cell>
          <cell r="AE1671">
            <v>0</v>
          </cell>
          <cell r="AF1671">
            <v>0</v>
          </cell>
        </row>
        <row r="1672">
          <cell r="A1672" t="str">
            <v>UP05/87004/00525</v>
          </cell>
          <cell r="B1672" t="str">
            <v>INV-OPR-ESTOC</v>
          </cell>
          <cell r="C1672" t="str">
            <v>Paper</v>
          </cell>
          <cell r="D1672" t="str">
            <v>HISTORIA DEL ASIA ORIENTAL II: LOS SIGLOS XIX Y XX. LECTURAS</v>
          </cell>
          <cell r="E1672">
            <v>7</v>
          </cell>
          <cell r="F1672">
            <v>0.61850000000000005</v>
          </cell>
          <cell r="G1672">
            <v>4.33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7</v>
          </cell>
          <cell r="Q1672">
            <v>4.33</v>
          </cell>
          <cell r="R1672">
            <v>0.61850000000000005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7</v>
          </cell>
          <cell r="AA1672">
            <v>4.33</v>
          </cell>
          <cell r="AB1672">
            <v>7</v>
          </cell>
          <cell r="AC1672">
            <v>4.33</v>
          </cell>
          <cell r="AD1672">
            <v>0</v>
          </cell>
          <cell r="AE1672">
            <v>0</v>
          </cell>
          <cell r="AF1672">
            <v>0</v>
          </cell>
        </row>
        <row r="1673">
          <cell r="A1673" t="str">
            <v>UP05/87006/00283</v>
          </cell>
          <cell r="B1673" t="str">
            <v>INV-OPR-ESTOC</v>
          </cell>
          <cell r="C1673" t="str">
            <v>Paper</v>
          </cell>
          <cell r="D1673" t="str">
            <v>LENGUAS DE ASIA ORIENTAL: CHINO V. GUÍA DE TRABAJO</v>
          </cell>
          <cell r="E1673">
            <v>10</v>
          </cell>
          <cell r="F1673">
            <v>1.7224999999999999</v>
          </cell>
          <cell r="G1673">
            <v>17.22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10</v>
          </cell>
          <cell r="Q1673">
            <v>17.22</v>
          </cell>
          <cell r="R1673">
            <v>1.7224999999999999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10</v>
          </cell>
          <cell r="AA1673">
            <v>17.22</v>
          </cell>
          <cell r="AB1673">
            <v>10</v>
          </cell>
          <cell r="AC1673">
            <v>17.22</v>
          </cell>
          <cell r="AD1673">
            <v>0</v>
          </cell>
          <cell r="AE1673">
            <v>0</v>
          </cell>
          <cell r="AF1673">
            <v>0</v>
          </cell>
        </row>
        <row r="1674">
          <cell r="A1674" t="str">
            <v>UP05/87007/01248</v>
          </cell>
          <cell r="B1674" t="str">
            <v>INV-OPR-ESTOC</v>
          </cell>
          <cell r="C1674" t="str">
            <v>Paper</v>
          </cell>
          <cell r="D1674" t="str">
            <v>LENGUAS DE ASIA ORIENTAL: CHINO VI. GUÍA DE TRABAJO</v>
          </cell>
          <cell r="E1674">
            <v>24</v>
          </cell>
          <cell r="F1674">
            <v>1.59</v>
          </cell>
          <cell r="G1674">
            <v>38.159999999999997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24</v>
          </cell>
          <cell r="Q1674">
            <v>38.159999999999997</v>
          </cell>
          <cell r="R1674">
            <v>1.59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  <cell r="Y1674">
            <v>0</v>
          </cell>
          <cell r="Z1674">
            <v>24</v>
          </cell>
          <cell r="AA1674">
            <v>38.159999999999997</v>
          </cell>
          <cell r="AB1674">
            <v>24</v>
          </cell>
          <cell r="AC1674">
            <v>38.159999999999997</v>
          </cell>
          <cell r="AD1674">
            <v>0</v>
          </cell>
          <cell r="AE1674">
            <v>0</v>
          </cell>
          <cell r="AF1674">
            <v>0</v>
          </cell>
        </row>
        <row r="1675">
          <cell r="A1675" t="str">
            <v>UP05/87039/00658</v>
          </cell>
          <cell r="B1675" t="str">
            <v>INV-OPR-ESTOC</v>
          </cell>
          <cell r="C1675" t="str">
            <v>Llibre</v>
          </cell>
          <cell r="D1675" t="str">
            <v>INTEGRATED CHINESE. TEXTBOOK. LEVEL 1 PART 1</v>
          </cell>
          <cell r="E1675">
            <v>18</v>
          </cell>
          <cell r="F1675">
            <v>32.299999999999997</v>
          </cell>
          <cell r="G1675">
            <v>581.4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18</v>
          </cell>
          <cell r="Q1675">
            <v>581.4</v>
          </cell>
          <cell r="R1675">
            <v>32.299999999999997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  <cell r="W1675">
            <v>0</v>
          </cell>
          <cell r="X1675">
            <v>0</v>
          </cell>
          <cell r="Y1675">
            <v>0</v>
          </cell>
          <cell r="Z1675">
            <v>18</v>
          </cell>
          <cell r="AA1675">
            <v>581.4</v>
          </cell>
          <cell r="AB1675">
            <v>18</v>
          </cell>
          <cell r="AC1675">
            <v>581.4</v>
          </cell>
          <cell r="AD1675">
            <v>0</v>
          </cell>
          <cell r="AE1675">
            <v>0</v>
          </cell>
          <cell r="AF1675">
            <v>0</v>
          </cell>
        </row>
        <row r="1676">
          <cell r="A1676" t="str">
            <v>UP05/87039/00659</v>
          </cell>
          <cell r="B1676" t="str">
            <v>INV-OPR-ESTOC</v>
          </cell>
          <cell r="C1676" t="str">
            <v>Llibre</v>
          </cell>
          <cell r="D1676" t="str">
            <v>INTEGRATED CHINESE. WORKBOOK. LEVEL 1 PART 1</v>
          </cell>
          <cell r="E1676">
            <v>17</v>
          </cell>
          <cell r="F1676">
            <v>22.07</v>
          </cell>
          <cell r="G1676">
            <v>375.19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17</v>
          </cell>
          <cell r="Q1676">
            <v>375.19</v>
          </cell>
          <cell r="R1676">
            <v>22.07</v>
          </cell>
          <cell r="S1676">
            <v>0</v>
          </cell>
          <cell r="T1676">
            <v>0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  <cell r="Y1676">
            <v>0</v>
          </cell>
          <cell r="Z1676">
            <v>17</v>
          </cell>
          <cell r="AA1676">
            <v>375.19</v>
          </cell>
          <cell r="AB1676">
            <v>17</v>
          </cell>
          <cell r="AC1676">
            <v>375.19</v>
          </cell>
          <cell r="AD1676">
            <v>0</v>
          </cell>
          <cell r="AE1676">
            <v>0</v>
          </cell>
          <cell r="AF1676">
            <v>0</v>
          </cell>
        </row>
        <row r="1677">
          <cell r="A1677" t="str">
            <v>UP06/02080/02098</v>
          </cell>
          <cell r="B1677" t="str">
            <v>INV-OPR-ESTOC</v>
          </cell>
          <cell r="C1677" t="str">
            <v>Paper</v>
          </cell>
          <cell r="D1677" t="str">
            <v>LA PRÀCTICA PSICOPEDAGÒGICA EN EDUCACIÓ FORMAL (VOLUM II)</v>
          </cell>
          <cell r="E1677">
            <v>3</v>
          </cell>
          <cell r="F1677">
            <v>6.8752000000000004</v>
          </cell>
          <cell r="G1677">
            <v>20.63</v>
          </cell>
          <cell r="H1677">
            <v>0</v>
          </cell>
          <cell r="I1677">
            <v>0</v>
          </cell>
          <cell r="J1677">
            <v>0</v>
          </cell>
          <cell r="K1677">
            <v>72</v>
          </cell>
          <cell r="L1677">
            <v>0</v>
          </cell>
          <cell r="M1677">
            <v>72</v>
          </cell>
          <cell r="N1677">
            <v>502.81</v>
          </cell>
          <cell r="O1677">
            <v>6.9835000000000003</v>
          </cell>
          <cell r="P1677">
            <v>75</v>
          </cell>
          <cell r="Q1677">
            <v>523.44000000000005</v>
          </cell>
          <cell r="R1677">
            <v>6.9791999999999996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  <cell r="W1677">
            <v>0</v>
          </cell>
          <cell r="X1677">
            <v>0</v>
          </cell>
          <cell r="Y1677">
            <v>0</v>
          </cell>
          <cell r="Z1677">
            <v>75</v>
          </cell>
          <cell r="AA1677">
            <v>523.44000000000005</v>
          </cell>
          <cell r="AB1677">
            <v>75</v>
          </cell>
          <cell r="AC1677">
            <v>523.44000000000005</v>
          </cell>
          <cell r="AD1677">
            <v>0</v>
          </cell>
          <cell r="AE1677">
            <v>0</v>
          </cell>
          <cell r="AF1677">
            <v>0</v>
          </cell>
        </row>
        <row r="1678">
          <cell r="A1678" t="str">
            <v>UP06/04095/01433</v>
          </cell>
          <cell r="B1678" t="str">
            <v>INV-OPR-ESTOC</v>
          </cell>
          <cell r="C1678" t="str">
            <v>Paper</v>
          </cell>
          <cell r="D1678" t="str">
            <v>DOSSIER DE LECTURES D'INTERCULTURALITAT</v>
          </cell>
          <cell r="E1678">
            <v>7</v>
          </cell>
          <cell r="F1678">
            <v>1.5297000000000001</v>
          </cell>
          <cell r="G1678">
            <v>10.71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7</v>
          </cell>
          <cell r="Q1678">
            <v>10.71</v>
          </cell>
          <cell r="R1678">
            <v>1.5297000000000001</v>
          </cell>
          <cell r="S1678">
            <v>0</v>
          </cell>
          <cell r="T1678">
            <v>1</v>
          </cell>
          <cell r="U1678">
            <v>0</v>
          </cell>
          <cell r="V1678">
            <v>0</v>
          </cell>
          <cell r="W1678">
            <v>1</v>
          </cell>
          <cell r="X1678">
            <v>0.14285714285714302</v>
          </cell>
          <cell r="Y1678">
            <v>1.53</v>
          </cell>
          <cell r="Z1678">
            <v>6</v>
          </cell>
          <cell r="AA1678">
            <v>9.18</v>
          </cell>
          <cell r="AB1678">
            <v>6</v>
          </cell>
          <cell r="AC1678">
            <v>9.18</v>
          </cell>
          <cell r="AD1678">
            <v>0</v>
          </cell>
          <cell r="AE1678">
            <v>0</v>
          </cell>
          <cell r="AF1678">
            <v>0</v>
          </cell>
        </row>
        <row r="1679">
          <cell r="A1679" t="str">
            <v>UP06/04202/02032</v>
          </cell>
          <cell r="B1679" t="str">
            <v>INV-OPR-ESTOC</v>
          </cell>
          <cell r="C1679" t="str">
            <v>Paper</v>
          </cell>
          <cell r="D1679" t="str">
            <v>ARGUMENTA</v>
          </cell>
          <cell r="E1679">
            <v>13</v>
          </cell>
          <cell r="F1679">
            <v>4.8651</v>
          </cell>
          <cell r="G1679">
            <v>63.25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13</v>
          </cell>
          <cell r="Q1679">
            <v>63.25</v>
          </cell>
          <cell r="R1679">
            <v>4.8651</v>
          </cell>
          <cell r="S1679">
            <v>0</v>
          </cell>
          <cell r="T1679">
            <v>0</v>
          </cell>
          <cell r="U1679">
            <v>0</v>
          </cell>
          <cell r="V1679">
            <v>0</v>
          </cell>
          <cell r="W1679">
            <v>0</v>
          </cell>
          <cell r="X1679">
            <v>0</v>
          </cell>
          <cell r="Y1679">
            <v>0</v>
          </cell>
          <cell r="Z1679">
            <v>13</v>
          </cell>
          <cell r="AA1679">
            <v>63.25</v>
          </cell>
          <cell r="AB1679">
            <v>13</v>
          </cell>
          <cell r="AC1679">
            <v>63.25</v>
          </cell>
          <cell r="AD1679">
            <v>0</v>
          </cell>
          <cell r="AE1679">
            <v>0</v>
          </cell>
          <cell r="AF1679">
            <v>0</v>
          </cell>
        </row>
        <row r="1680">
          <cell r="A1680" t="str">
            <v>UP06/10017/01818</v>
          </cell>
          <cell r="B1680" t="str">
            <v>INV-OPR-ESTOC</v>
          </cell>
          <cell r="C1680" t="str">
            <v>Paper</v>
          </cell>
          <cell r="D1680" t="str">
            <v>PSICOMETRIA. ANNEX</v>
          </cell>
          <cell r="E1680">
            <v>62</v>
          </cell>
          <cell r="F1680">
            <v>1.0968</v>
          </cell>
          <cell r="G1680">
            <v>68</v>
          </cell>
          <cell r="H1680">
            <v>0</v>
          </cell>
          <cell r="I1680">
            <v>0</v>
          </cell>
          <cell r="J1680">
            <v>0</v>
          </cell>
          <cell r="K1680">
            <v>50</v>
          </cell>
          <cell r="L1680">
            <v>0</v>
          </cell>
          <cell r="M1680">
            <v>50</v>
          </cell>
          <cell r="N1680">
            <v>55.43</v>
          </cell>
          <cell r="O1680">
            <v>1.1087</v>
          </cell>
          <cell r="P1680">
            <v>112</v>
          </cell>
          <cell r="Q1680">
            <v>123.43</v>
          </cell>
          <cell r="R1680">
            <v>1.1021000000000001</v>
          </cell>
          <cell r="S1680">
            <v>0</v>
          </cell>
          <cell r="T1680">
            <v>0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  <cell r="Y1680">
            <v>0</v>
          </cell>
          <cell r="Z1680">
            <v>112</v>
          </cell>
          <cell r="AA1680">
            <v>123.43</v>
          </cell>
          <cell r="AB1680">
            <v>112</v>
          </cell>
          <cell r="AC1680">
            <v>123.43</v>
          </cell>
          <cell r="AD1680">
            <v>0</v>
          </cell>
          <cell r="AE1680">
            <v>0</v>
          </cell>
          <cell r="AF1680">
            <v>0</v>
          </cell>
        </row>
        <row r="1681">
          <cell r="A1681" t="str">
            <v>UP06/71100/90259</v>
          </cell>
          <cell r="B1681" t="str">
            <v>INV-OPR-ESTOC</v>
          </cell>
          <cell r="C1681" t="str">
            <v>Paper</v>
          </cell>
          <cell r="D1681" t="str">
            <v>GUÍA DE APRENDIZAJE DE INICIACIÓN A LAS MATEMÁTICAS EMPRESARIALES</v>
          </cell>
          <cell r="E1681">
            <v>16</v>
          </cell>
          <cell r="F1681">
            <v>1.2916000000000001</v>
          </cell>
          <cell r="G1681">
            <v>20.67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16</v>
          </cell>
          <cell r="Q1681">
            <v>20.67</v>
          </cell>
          <cell r="R1681">
            <v>1.2916000000000001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  <cell r="W1681">
            <v>0</v>
          </cell>
          <cell r="X1681">
            <v>0</v>
          </cell>
          <cell r="Y1681">
            <v>0</v>
          </cell>
          <cell r="Z1681">
            <v>16</v>
          </cell>
          <cell r="AA1681">
            <v>20.67</v>
          </cell>
          <cell r="AB1681">
            <v>16</v>
          </cell>
          <cell r="AC1681">
            <v>20.67</v>
          </cell>
          <cell r="AD1681">
            <v>0</v>
          </cell>
          <cell r="AE1681">
            <v>0</v>
          </cell>
          <cell r="AF1681">
            <v>0</v>
          </cell>
        </row>
        <row r="1682">
          <cell r="A1682" t="str">
            <v>UP06/72080/01482</v>
          </cell>
          <cell r="B1682" t="str">
            <v>INV-OPR-ESTOC</v>
          </cell>
          <cell r="C1682" t="str">
            <v>Paper</v>
          </cell>
          <cell r="D1682" t="str">
            <v>LA PRÁCTICA PSICOPEDAGÓGICA EN EDUCACIÓN FORMAL (VOLUMEN I)</v>
          </cell>
          <cell r="E1682">
            <v>14</v>
          </cell>
          <cell r="F1682">
            <v>8.6774000000000004</v>
          </cell>
          <cell r="G1682">
            <v>121.48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14</v>
          </cell>
          <cell r="Q1682">
            <v>121.48</v>
          </cell>
          <cell r="R1682">
            <v>8.6774000000000004</v>
          </cell>
          <cell r="S1682">
            <v>0</v>
          </cell>
          <cell r="T1682">
            <v>0</v>
          </cell>
          <cell r="U1682">
            <v>0</v>
          </cell>
          <cell r="V1682">
            <v>0</v>
          </cell>
          <cell r="W1682">
            <v>0</v>
          </cell>
          <cell r="X1682">
            <v>0</v>
          </cell>
          <cell r="Y1682">
            <v>0</v>
          </cell>
          <cell r="Z1682">
            <v>14</v>
          </cell>
          <cell r="AA1682">
            <v>121.48</v>
          </cell>
          <cell r="AB1682">
            <v>14</v>
          </cell>
          <cell r="AC1682">
            <v>121.48</v>
          </cell>
          <cell r="AD1682">
            <v>0</v>
          </cell>
          <cell r="AE1682">
            <v>0</v>
          </cell>
          <cell r="AF1682">
            <v>0</v>
          </cell>
        </row>
        <row r="1683">
          <cell r="A1683" t="str">
            <v>UP06/72080/02099</v>
          </cell>
          <cell r="B1683" t="str">
            <v>INV-OPR-ESTOC</v>
          </cell>
          <cell r="C1683" t="str">
            <v>Paper</v>
          </cell>
          <cell r="D1683" t="str">
            <v>LA PRÁCTICA PSICOPEDAGÓGICA EN EDUCACIÓN FORMAL (VOLUMEN II)</v>
          </cell>
          <cell r="E1683">
            <v>7</v>
          </cell>
          <cell r="F1683">
            <v>6.7774999999999999</v>
          </cell>
          <cell r="G1683">
            <v>47.44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7</v>
          </cell>
          <cell r="Q1683">
            <v>47.44</v>
          </cell>
          <cell r="R1683">
            <v>6.7774999999999999</v>
          </cell>
          <cell r="S1683">
            <v>0</v>
          </cell>
          <cell r="T1683">
            <v>0</v>
          </cell>
          <cell r="U1683">
            <v>0</v>
          </cell>
          <cell r="V1683">
            <v>0</v>
          </cell>
          <cell r="W1683">
            <v>0</v>
          </cell>
          <cell r="X1683">
            <v>0</v>
          </cell>
          <cell r="Y1683">
            <v>0</v>
          </cell>
          <cell r="Z1683">
            <v>7</v>
          </cell>
          <cell r="AA1683">
            <v>47.44</v>
          </cell>
          <cell r="AB1683">
            <v>7</v>
          </cell>
          <cell r="AC1683">
            <v>47.44</v>
          </cell>
          <cell r="AD1683">
            <v>0</v>
          </cell>
          <cell r="AE1683">
            <v>0</v>
          </cell>
          <cell r="AF1683">
            <v>0</v>
          </cell>
        </row>
        <row r="1684">
          <cell r="A1684" t="str">
            <v>UP06/74095/01434</v>
          </cell>
          <cell r="B1684" t="str">
            <v>INV-OPR-ESTOC</v>
          </cell>
          <cell r="C1684" t="str">
            <v>Paper</v>
          </cell>
          <cell r="D1684" t="str">
            <v>INTERCULTURALIDAD LECTURES</v>
          </cell>
          <cell r="E1684">
            <v>48</v>
          </cell>
          <cell r="F1684">
            <v>1.3838999999999999</v>
          </cell>
          <cell r="G1684">
            <v>66.430000000000007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48</v>
          </cell>
          <cell r="Q1684">
            <v>66.430000000000007</v>
          </cell>
          <cell r="R1684">
            <v>1.3838999999999999</v>
          </cell>
          <cell r="S1684">
            <v>0</v>
          </cell>
          <cell r="T1684">
            <v>1</v>
          </cell>
          <cell r="U1684">
            <v>1</v>
          </cell>
          <cell r="V1684">
            <v>0</v>
          </cell>
          <cell r="W1684">
            <v>2</v>
          </cell>
          <cell r="X1684">
            <v>4.1666666666666741E-2</v>
          </cell>
          <cell r="Y1684">
            <v>2.77</v>
          </cell>
          <cell r="Z1684">
            <v>46</v>
          </cell>
          <cell r="AA1684">
            <v>63.66</v>
          </cell>
          <cell r="AB1684">
            <v>46</v>
          </cell>
          <cell r="AC1684">
            <v>63.66</v>
          </cell>
          <cell r="AD1684">
            <v>0</v>
          </cell>
          <cell r="AE1684">
            <v>0</v>
          </cell>
          <cell r="AF1684">
            <v>0</v>
          </cell>
        </row>
        <row r="1685">
          <cell r="A1685" t="str">
            <v>UP06/79001/02644</v>
          </cell>
          <cell r="B1685" t="str">
            <v>INV-OPR-ESTOC</v>
          </cell>
          <cell r="C1685" t="str">
            <v>Paper</v>
          </cell>
          <cell r="D1685" t="str">
            <v>GESTIÓN DE UNIDADES DE INFORMACIÓN. LECTURAS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0</v>
          </cell>
          <cell r="AE1685">
            <v>0</v>
          </cell>
          <cell r="AF1685">
            <v>0</v>
          </cell>
        </row>
        <row r="1686">
          <cell r="A1686" t="str">
            <v>UP06/79009/00625</v>
          </cell>
          <cell r="B1686" t="str">
            <v>INV-OPR-ESTOC</v>
          </cell>
          <cell r="C1686" t="str">
            <v>Paper</v>
          </cell>
          <cell r="D1686" t="str">
            <v xml:space="preserve">ORGANIZACIÓN Y RECUPERACIÓN DE LA INFORMACIÓN. LECTURAS </v>
          </cell>
          <cell r="E1686">
            <v>5</v>
          </cell>
          <cell r="F1686">
            <v>3.0341999999999998</v>
          </cell>
          <cell r="G1686">
            <v>15.17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5</v>
          </cell>
          <cell r="Q1686">
            <v>15.17</v>
          </cell>
          <cell r="R1686">
            <v>3.0341999999999998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  <cell r="X1686">
            <v>0</v>
          </cell>
          <cell r="Y1686">
            <v>0</v>
          </cell>
          <cell r="Z1686">
            <v>5</v>
          </cell>
          <cell r="AA1686">
            <v>15.17</v>
          </cell>
          <cell r="AB1686">
            <v>5</v>
          </cell>
          <cell r="AC1686">
            <v>15.17</v>
          </cell>
          <cell r="AD1686">
            <v>0</v>
          </cell>
          <cell r="AE1686">
            <v>0</v>
          </cell>
          <cell r="AF1686">
            <v>0</v>
          </cell>
        </row>
        <row r="1687">
          <cell r="A1687" t="str">
            <v>UP06/79011/01257</v>
          </cell>
          <cell r="B1687" t="str">
            <v>INV-OPR-ESTOC</v>
          </cell>
          <cell r="C1687" t="str">
            <v>Paper</v>
          </cell>
          <cell r="D1687" t="str">
            <v>TÉCNICAS DOCUMENTALES APLICADAS A LA INVESTIGACIÓN. LECTURAS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  <cell r="W1687">
            <v>0</v>
          </cell>
          <cell r="X1687">
            <v>0</v>
          </cell>
          <cell r="Y1687">
            <v>0</v>
          </cell>
          <cell r="Z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0</v>
          </cell>
          <cell r="AE1687">
            <v>0</v>
          </cell>
          <cell r="AF1687">
            <v>0</v>
          </cell>
        </row>
        <row r="1688">
          <cell r="A1688" t="str">
            <v>UP06/79012/01249</v>
          </cell>
          <cell r="B1688" t="str">
            <v>INV-OPR-ESTOC</v>
          </cell>
          <cell r="C1688" t="str">
            <v>Paper</v>
          </cell>
          <cell r="D1688" t="str">
            <v>TÉCNICAS DE GESTIÓN Y COMUNICACIÓN. LECTURAS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0</v>
          </cell>
          <cell r="W1688">
            <v>0</v>
          </cell>
          <cell r="X1688">
            <v>0</v>
          </cell>
          <cell r="Y1688">
            <v>0</v>
          </cell>
          <cell r="Z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0</v>
          </cell>
          <cell r="AE1688">
            <v>0</v>
          </cell>
          <cell r="AF1688">
            <v>0</v>
          </cell>
        </row>
        <row r="1689">
          <cell r="A1689" t="str">
            <v>UP06/79048/00837</v>
          </cell>
          <cell r="B1689" t="str">
            <v>INV-OPR-ESTOC</v>
          </cell>
          <cell r="C1689" t="str">
            <v>Llibre</v>
          </cell>
          <cell r="D1689" t="str">
            <v>MANUAL DE CATALOGACIÓN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0</v>
          </cell>
          <cell r="W1689">
            <v>0</v>
          </cell>
          <cell r="X1689">
            <v>0</v>
          </cell>
          <cell r="Y1689">
            <v>0</v>
          </cell>
          <cell r="Z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0</v>
          </cell>
          <cell r="AE1689">
            <v>0</v>
          </cell>
          <cell r="AF1689">
            <v>0</v>
          </cell>
        </row>
        <row r="1690">
          <cell r="A1690" t="str">
            <v>UP06/79050/01297</v>
          </cell>
          <cell r="B1690" t="str">
            <v>INV-OPR-ESTOC</v>
          </cell>
          <cell r="C1690" t="str">
            <v>Paper</v>
          </cell>
          <cell r="D1690" t="str">
            <v>INTRODUCCIÓN A LOS SISTEMAS DE INFORMACIÓN. LECTURAS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  <cell r="X1690">
            <v>0</v>
          </cell>
          <cell r="Y1690">
            <v>0</v>
          </cell>
          <cell r="Z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0</v>
          </cell>
          <cell r="AE1690">
            <v>0</v>
          </cell>
          <cell r="AF1690">
            <v>0</v>
          </cell>
        </row>
        <row r="1691">
          <cell r="A1691" t="str">
            <v>UP06/79052/00223</v>
          </cell>
          <cell r="B1691" t="str">
            <v>INV-OPR-ESTOC</v>
          </cell>
          <cell r="C1691" t="str">
            <v>Paper</v>
          </cell>
          <cell r="D1691" t="str">
            <v>INTRODUCCIÓN A LAS UNIDADES DE INFORMACIÓN. LECTURAS</v>
          </cell>
          <cell r="E1691">
            <v>0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0</v>
          </cell>
          <cell r="AE1691">
            <v>0</v>
          </cell>
          <cell r="AF1691">
            <v>0</v>
          </cell>
        </row>
        <row r="1692">
          <cell r="A1692" t="str">
            <v>UP06/79057/00064</v>
          </cell>
          <cell r="B1692" t="str">
            <v>INV-OPR-ESTOC</v>
          </cell>
          <cell r="C1692" t="str">
            <v>Paper</v>
          </cell>
          <cell r="D1692" t="str">
            <v>GESTIÓN DEL CONOCIMIENTO. LECTURAS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  <cell r="W1692">
            <v>0</v>
          </cell>
          <cell r="X1692">
            <v>0</v>
          </cell>
          <cell r="Y1692">
            <v>0</v>
          </cell>
          <cell r="Z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0</v>
          </cell>
          <cell r="AE1692">
            <v>0</v>
          </cell>
          <cell r="AF1692">
            <v>0</v>
          </cell>
        </row>
        <row r="1693">
          <cell r="A1693" t="str">
            <v>UP06/80017/01818</v>
          </cell>
          <cell r="B1693" t="str">
            <v>INV-OPR-ESTOC</v>
          </cell>
          <cell r="C1693" t="str">
            <v>Paper</v>
          </cell>
          <cell r="D1693" t="str">
            <v>PSICOMETRÍA. ANEXO</v>
          </cell>
          <cell r="E1693">
            <v>7</v>
          </cell>
          <cell r="F1693">
            <v>1.1559999999999999</v>
          </cell>
          <cell r="G1693">
            <v>8.09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0</v>
          </cell>
          <cell r="P1693">
            <v>7</v>
          </cell>
          <cell r="Q1693">
            <v>8.09</v>
          </cell>
          <cell r="R1693">
            <v>1.1559999999999999</v>
          </cell>
          <cell r="S1693">
            <v>0</v>
          </cell>
          <cell r="T1693">
            <v>0</v>
          </cell>
          <cell r="U1693">
            <v>0</v>
          </cell>
          <cell r="V1693">
            <v>0</v>
          </cell>
          <cell r="W1693">
            <v>0</v>
          </cell>
          <cell r="X1693">
            <v>0</v>
          </cell>
          <cell r="Y1693">
            <v>0</v>
          </cell>
          <cell r="Z1693">
            <v>7</v>
          </cell>
          <cell r="AA1693">
            <v>8.09</v>
          </cell>
          <cell r="AB1693">
            <v>7</v>
          </cell>
          <cell r="AC1693">
            <v>8.09</v>
          </cell>
          <cell r="AD1693">
            <v>0</v>
          </cell>
          <cell r="AE1693">
            <v>0</v>
          </cell>
          <cell r="AF1693">
            <v>0</v>
          </cell>
        </row>
        <row r="1694">
          <cell r="A1694" t="str">
            <v>UP06/87039/02424</v>
          </cell>
          <cell r="B1694" t="str">
            <v>INV-OPR-ESTOC</v>
          </cell>
          <cell r="C1694" t="str">
            <v>Paper</v>
          </cell>
          <cell r="D1694" t="str">
            <v>GUÍA DE TRABAJO CHINO II</v>
          </cell>
          <cell r="E1694">
            <v>6</v>
          </cell>
          <cell r="F1694">
            <v>2.6354000000000002</v>
          </cell>
          <cell r="G1694">
            <v>15.81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6</v>
          </cell>
          <cell r="Q1694">
            <v>15.81</v>
          </cell>
          <cell r="R1694">
            <v>2.6354000000000002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6</v>
          </cell>
          <cell r="AA1694">
            <v>15.81</v>
          </cell>
          <cell r="AB1694">
            <v>6</v>
          </cell>
          <cell r="AC1694">
            <v>15.81</v>
          </cell>
          <cell r="AD1694">
            <v>0</v>
          </cell>
          <cell r="AE1694">
            <v>0</v>
          </cell>
          <cell r="AF1694">
            <v>0</v>
          </cell>
        </row>
        <row r="1695">
          <cell r="A1695" t="str">
            <v>UP06/87040/01125</v>
          </cell>
          <cell r="B1695" t="str">
            <v>INV-OPR-ESTOC</v>
          </cell>
          <cell r="C1695" t="str">
            <v>Paper</v>
          </cell>
          <cell r="D1695" t="str">
            <v>GUÍA DE TRABAJO CHINO III</v>
          </cell>
          <cell r="E1695">
            <v>8</v>
          </cell>
          <cell r="F1695">
            <v>1.9</v>
          </cell>
          <cell r="G1695">
            <v>15.2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8</v>
          </cell>
          <cell r="Q1695">
            <v>15.2</v>
          </cell>
          <cell r="R1695">
            <v>1.9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>
            <v>0</v>
          </cell>
          <cell r="Z1695">
            <v>8</v>
          </cell>
          <cell r="AA1695">
            <v>15.2</v>
          </cell>
          <cell r="AB1695">
            <v>8</v>
          </cell>
          <cell r="AC1695">
            <v>15.2</v>
          </cell>
          <cell r="AD1695">
            <v>0</v>
          </cell>
          <cell r="AE1695">
            <v>0</v>
          </cell>
          <cell r="AF1695">
            <v>0</v>
          </cell>
        </row>
        <row r="1696">
          <cell r="A1696" t="str">
            <v>UP06/90569/00001</v>
          </cell>
          <cell r="B1696" t="str">
            <v>INV-OPR-ESTOC</v>
          </cell>
          <cell r="C1696" t="str">
            <v>Llibre</v>
          </cell>
          <cell r="D1696" t="str">
            <v>PROPIEDAD INTELECTUAL</v>
          </cell>
          <cell r="E1696">
            <v>87</v>
          </cell>
          <cell r="F1696">
            <v>15.35</v>
          </cell>
          <cell r="G1696">
            <v>1335.45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87</v>
          </cell>
          <cell r="Q1696">
            <v>1335.45</v>
          </cell>
          <cell r="R1696">
            <v>15.35</v>
          </cell>
          <cell r="S1696">
            <v>0</v>
          </cell>
          <cell r="T1696">
            <v>0</v>
          </cell>
          <cell r="U1696">
            <v>0</v>
          </cell>
          <cell r="V1696">
            <v>0</v>
          </cell>
          <cell r="W1696">
            <v>0</v>
          </cell>
          <cell r="X1696">
            <v>0</v>
          </cell>
          <cell r="Y1696">
            <v>0</v>
          </cell>
          <cell r="Z1696">
            <v>87</v>
          </cell>
          <cell r="AA1696">
            <v>1335.45</v>
          </cell>
          <cell r="AB1696">
            <v>87</v>
          </cell>
          <cell r="AC1696">
            <v>1335.45</v>
          </cell>
          <cell r="AD1696">
            <v>0</v>
          </cell>
          <cell r="AE1696">
            <v>0</v>
          </cell>
          <cell r="AF1696">
            <v>0</v>
          </cell>
        </row>
        <row r="1697">
          <cell r="A1697" t="str">
            <v>UP06/92006/00000</v>
          </cell>
          <cell r="B1697" t="str">
            <v>INV-OPR-ESTOC</v>
          </cell>
          <cell r="C1697" t="str">
            <v>Paper</v>
          </cell>
          <cell r="D1697" t="str">
            <v>URBANISMO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0</v>
          </cell>
          <cell r="AE1697">
            <v>0</v>
          </cell>
          <cell r="AF1697">
            <v>0</v>
          </cell>
        </row>
        <row r="1698">
          <cell r="A1698" t="str">
            <v>UP06/92006/00001</v>
          </cell>
          <cell r="B1698" t="str">
            <v>INV-OPR-ESTOC</v>
          </cell>
          <cell r="C1698" t="str">
            <v>Paper</v>
          </cell>
          <cell r="D1698" t="str">
            <v>INFRAESTRUCTURAS DE LA COMUNICACIÓN Y GESTIÓN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0</v>
          </cell>
          <cell r="AE1698">
            <v>0</v>
          </cell>
          <cell r="AF1698">
            <v>0</v>
          </cell>
        </row>
        <row r="1699">
          <cell r="A1699" t="str">
            <v>UP06/92007/00000</v>
          </cell>
          <cell r="B1699" t="str">
            <v>INV-OPR-ESTOC</v>
          </cell>
          <cell r="C1699" t="str">
            <v>Paper</v>
          </cell>
          <cell r="D1699" t="str">
            <v>PAISAJE Y RENOVACIÓN URBANA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0</v>
          </cell>
          <cell r="V1699">
            <v>0</v>
          </cell>
          <cell r="W1699">
            <v>0</v>
          </cell>
          <cell r="X1699">
            <v>0</v>
          </cell>
          <cell r="Y1699">
            <v>0</v>
          </cell>
          <cell r="Z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0</v>
          </cell>
          <cell r="AE1699">
            <v>0</v>
          </cell>
          <cell r="AF1699">
            <v>0</v>
          </cell>
        </row>
        <row r="1700">
          <cell r="A1700" t="str">
            <v>UP06/92007/00001</v>
          </cell>
          <cell r="B1700" t="str">
            <v>INV-OPR-ESTOC</v>
          </cell>
          <cell r="C1700" t="str">
            <v>Paper</v>
          </cell>
          <cell r="D1700" t="str">
            <v>MEDIO AMBIENTE Y CALIDAD DE VIDA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>
            <v>0</v>
          </cell>
          <cell r="W1700">
            <v>0</v>
          </cell>
          <cell r="X1700">
            <v>0</v>
          </cell>
          <cell r="Y1700">
            <v>0</v>
          </cell>
          <cell r="Z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0</v>
          </cell>
          <cell r="AE1700">
            <v>0</v>
          </cell>
          <cell r="AF1700">
            <v>0</v>
          </cell>
        </row>
        <row r="1701">
          <cell r="A1701" t="str">
            <v>UP06/92041/00000</v>
          </cell>
          <cell r="B1701" t="str">
            <v>INV-OPR-ESTOC</v>
          </cell>
          <cell r="C1701" t="str">
            <v>Paper</v>
          </cell>
          <cell r="D1701" t="str">
            <v>GESTIÓN DEL PATRIMONIO ARQUEOLÓGICO</v>
          </cell>
          <cell r="E1701">
            <v>33</v>
          </cell>
          <cell r="F1701">
            <v>3.9281999999999999</v>
          </cell>
          <cell r="G1701">
            <v>129.63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33</v>
          </cell>
          <cell r="Q1701">
            <v>129.63</v>
          </cell>
          <cell r="R1701">
            <v>3.9281999999999999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33</v>
          </cell>
          <cell r="AA1701">
            <v>129.63</v>
          </cell>
          <cell r="AB1701">
            <v>33</v>
          </cell>
          <cell r="AC1701">
            <v>129.63</v>
          </cell>
          <cell r="AD1701">
            <v>0</v>
          </cell>
          <cell r="AE1701">
            <v>0</v>
          </cell>
          <cell r="AF1701">
            <v>0</v>
          </cell>
        </row>
        <row r="1702">
          <cell r="A1702" t="str">
            <v>UP06/92055/00001</v>
          </cell>
          <cell r="B1702" t="str">
            <v>INV-OPR-ESTOC</v>
          </cell>
          <cell r="C1702" t="str">
            <v>Paper</v>
          </cell>
          <cell r="D1702" t="str">
            <v>OMT. PLANIFICACIÓN DE DESTINOS TURÍSTICOS</v>
          </cell>
          <cell r="E1702">
            <v>5</v>
          </cell>
          <cell r="F1702">
            <v>3.6185999999999998</v>
          </cell>
          <cell r="G1702">
            <v>18.09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5</v>
          </cell>
          <cell r="Q1702">
            <v>18.09</v>
          </cell>
          <cell r="R1702">
            <v>3.6185999999999998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  <cell r="W1702">
            <v>0</v>
          </cell>
          <cell r="X1702">
            <v>0</v>
          </cell>
          <cell r="Y1702">
            <v>0</v>
          </cell>
          <cell r="Z1702">
            <v>5</v>
          </cell>
          <cell r="AA1702">
            <v>18.09</v>
          </cell>
          <cell r="AB1702">
            <v>5</v>
          </cell>
          <cell r="AC1702">
            <v>18.09</v>
          </cell>
          <cell r="AD1702">
            <v>0</v>
          </cell>
          <cell r="AE1702">
            <v>0</v>
          </cell>
          <cell r="AF1702">
            <v>0</v>
          </cell>
        </row>
        <row r="1703">
          <cell r="A1703" t="str">
            <v>UP06/92056/00001</v>
          </cell>
          <cell r="B1703" t="str">
            <v>INV-OPR-ESTOC</v>
          </cell>
          <cell r="C1703" t="str">
            <v>Paper</v>
          </cell>
          <cell r="D1703" t="str">
            <v>OMT. GESTIÓN SOSTENIBLE DE LOS DESTINOS TURÍSTICOS</v>
          </cell>
          <cell r="E1703">
            <v>25</v>
          </cell>
          <cell r="F1703">
            <v>4.3285999999999998</v>
          </cell>
          <cell r="G1703">
            <v>108.22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  <cell r="L1703">
            <v>1</v>
          </cell>
          <cell r="M1703">
            <v>0</v>
          </cell>
          <cell r="N1703">
            <v>0</v>
          </cell>
          <cell r="O1703">
            <v>0</v>
          </cell>
          <cell r="P1703">
            <v>26</v>
          </cell>
          <cell r="Q1703">
            <v>108.22</v>
          </cell>
          <cell r="R1703">
            <v>4.1622000000000003</v>
          </cell>
          <cell r="S1703">
            <v>0</v>
          </cell>
          <cell r="T1703">
            <v>0</v>
          </cell>
          <cell r="U1703">
            <v>1</v>
          </cell>
          <cell r="V1703">
            <v>0</v>
          </cell>
          <cell r="W1703">
            <v>1</v>
          </cell>
          <cell r="X1703">
            <v>3.8461538461538547E-2</v>
          </cell>
          <cell r="Y1703">
            <v>4.16</v>
          </cell>
          <cell r="Z1703">
            <v>25</v>
          </cell>
          <cell r="AA1703">
            <v>104.05</v>
          </cell>
          <cell r="AB1703">
            <v>25</v>
          </cell>
          <cell r="AC1703">
            <v>104.05</v>
          </cell>
          <cell r="AD1703">
            <v>0</v>
          </cell>
          <cell r="AE1703">
            <v>0</v>
          </cell>
          <cell r="AF1703">
            <v>0</v>
          </cell>
        </row>
        <row r="1704">
          <cell r="A1704" t="str">
            <v>UP06/92062/00001</v>
          </cell>
          <cell r="B1704" t="str">
            <v>INV-OPR-ESTOC</v>
          </cell>
          <cell r="C1704" t="str">
            <v>Paper</v>
          </cell>
          <cell r="D1704" t="str">
            <v>E1: EXPERTO EN APROVISIONAMIENTO Y PRODUCCIÓN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  <cell r="W1704">
            <v>0</v>
          </cell>
          <cell r="X1704">
            <v>0</v>
          </cell>
          <cell r="Y1704">
            <v>0</v>
          </cell>
          <cell r="Z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0</v>
          </cell>
          <cell r="AE1704">
            <v>0</v>
          </cell>
          <cell r="AF1704">
            <v>0</v>
          </cell>
        </row>
        <row r="1705">
          <cell r="A1705" t="str">
            <v>UP06/92064/00001</v>
          </cell>
          <cell r="B1705" t="str">
            <v>INV-OPR-ESTOC</v>
          </cell>
          <cell r="C1705" t="str">
            <v>Paper</v>
          </cell>
          <cell r="D1705" t="str">
            <v>EXPERTO EN SUPPLY CHAIN MANAGEMENT</v>
          </cell>
          <cell r="E1705">
            <v>12</v>
          </cell>
          <cell r="F1705">
            <v>4.6399999999999997</v>
          </cell>
          <cell r="G1705">
            <v>55.68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12</v>
          </cell>
          <cell r="Q1705">
            <v>55.68</v>
          </cell>
          <cell r="R1705">
            <v>4.6399999999999997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  <cell r="W1705">
            <v>0</v>
          </cell>
          <cell r="X1705">
            <v>0</v>
          </cell>
          <cell r="Y1705">
            <v>0</v>
          </cell>
          <cell r="Z1705">
            <v>12</v>
          </cell>
          <cell r="AA1705">
            <v>55.68</v>
          </cell>
          <cell r="AB1705">
            <v>12</v>
          </cell>
          <cell r="AC1705">
            <v>55.68</v>
          </cell>
          <cell r="AD1705">
            <v>0</v>
          </cell>
          <cell r="AE1705">
            <v>0</v>
          </cell>
          <cell r="AF1705">
            <v>0</v>
          </cell>
        </row>
        <row r="1706">
          <cell r="A1706" t="str">
            <v>UP06/92249/00001</v>
          </cell>
          <cell r="B1706" t="str">
            <v>INV-OPR-ESTOC</v>
          </cell>
          <cell r="C1706" t="str">
            <v>Paper</v>
          </cell>
          <cell r="D1706" t="str">
            <v>E4: CONCEPTOS Y CONTECTOS DE LA ACCIÓN HUMANA</v>
          </cell>
          <cell r="E1706">
            <v>15</v>
          </cell>
          <cell r="F1706">
            <v>7.4626999999999999</v>
          </cell>
          <cell r="G1706">
            <v>111.94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4</v>
          </cell>
          <cell r="M1706">
            <v>0</v>
          </cell>
          <cell r="N1706">
            <v>0</v>
          </cell>
          <cell r="O1706">
            <v>0</v>
          </cell>
          <cell r="P1706">
            <v>19</v>
          </cell>
          <cell r="Q1706">
            <v>111.94</v>
          </cell>
          <cell r="R1706">
            <v>5.8916000000000004</v>
          </cell>
          <cell r="S1706">
            <v>0</v>
          </cell>
          <cell r="T1706">
            <v>2</v>
          </cell>
          <cell r="U1706">
            <v>0</v>
          </cell>
          <cell r="V1706">
            <v>0</v>
          </cell>
          <cell r="W1706">
            <v>2</v>
          </cell>
          <cell r="X1706">
            <v>0.10526315789473695</v>
          </cell>
          <cell r="Y1706">
            <v>11.78</v>
          </cell>
          <cell r="Z1706">
            <v>17</v>
          </cell>
          <cell r="AA1706">
            <v>100.16</v>
          </cell>
          <cell r="AB1706">
            <v>17</v>
          </cell>
          <cell r="AC1706">
            <v>100.16</v>
          </cell>
          <cell r="AD1706">
            <v>0</v>
          </cell>
          <cell r="AE1706">
            <v>0</v>
          </cell>
          <cell r="AF1706">
            <v>0</v>
          </cell>
        </row>
        <row r="1707">
          <cell r="A1707" t="str">
            <v>UP06/92297/00001</v>
          </cell>
          <cell r="B1707" t="str">
            <v>INV-OPR-ESTOC</v>
          </cell>
          <cell r="C1707" t="str">
            <v>Paper</v>
          </cell>
          <cell r="D1707" t="str">
            <v>OMT. CREACIÓN DE PRODUCTO EN LOS DESTINOS TURÍSTICOS</v>
          </cell>
          <cell r="E1707">
            <v>44</v>
          </cell>
          <cell r="F1707">
            <v>4.6207000000000003</v>
          </cell>
          <cell r="G1707">
            <v>203.31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44</v>
          </cell>
          <cell r="Q1707">
            <v>203.31</v>
          </cell>
          <cell r="R1707">
            <v>4.6207000000000003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>
            <v>0</v>
          </cell>
          <cell r="Z1707">
            <v>44</v>
          </cell>
          <cell r="AA1707">
            <v>203.31</v>
          </cell>
          <cell r="AB1707">
            <v>44</v>
          </cell>
          <cell r="AC1707">
            <v>203.31</v>
          </cell>
          <cell r="AD1707">
            <v>0</v>
          </cell>
          <cell r="AE1707">
            <v>0</v>
          </cell>
          <cell r="AF1707">
            <v>0</v>
          </cell>
        </row>
        <row r="1708">
          <cell r="A1708" t="str">
            <v>UP06/92321/00001</v>
          </cell>
          <cell r="B1708" t="str">
            <v>INV-OPR-ESTOC</v>
          </cell>
          <cell r="C1708" t="str">
            <v>Paper</v>
          </cell>
          <cell r="D1708" t="str">
            <v>E1: EXPERT EN APROVISIONAMENT I PRODUCCIÓ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  <cell r="W1708">
            <v>0</v>
          </cell>
          <cell r="X1708">
            <v>0</v>
          </cell>
          <cell r="Y1708">
            <v>0</v>
          </cell>
          <cell r="Z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0</v>
          </cell>
          <cell r="AE1708">
            <v>0</v>
          </cell>
          <cell r="AF1708">
            <v>0</v>
          </cell>
        </row>
        <row r="1709">
          <cell r="A1709" t="str">
            <v>UP06/92323/00001</v>
          </cell>
          <cell r="B1709" t="str">
            <v>INV-OPR-ESTOC</v>
          </cell>
          <cell r="C1709" t="str">
            <v>Paper</v>
          </cell>
          <cell r="D1709" t="str">
            <v>EXPERT EN SUPPLY CHAIN MANAGEMENT</v>
          </cell>
          <cell r="E1709">
            <v>42</v>
          </cell>
          <cell r="F1709">
            <v>2.5865999999999998</v>
          </cell>
          <cell r="G1709">
            <v>108.64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42</v>
          </cell>
          <cell r="Q1709">
            <v>108.64</v>
          </cell>
          <cell r="R1709">
            <v>2.5865999999999998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  <cell r="W1709">
            <v>0</v>
          </cell>
          <cell r="X1709">
            <v>0</v>
          </cell>
          <cell r="Y1709">
            <v>0</v>
          </cell>
          <cell r="Z1709">
            <v>42</v>
          </cell>
          <cell r="AA1709">
            <v>108.64</v>
          </cell>
          <cell r="AB1709">
            <v>42</v>
          </cell>
          <cell r="AC1709">
            <v>108.64</v>
          </cell>
          <cell r="AD1709">
            <v>0</v>
          </cell>
          <cell r="AE1709">
            <v>0</v>
          </cell>
          <cell r="AF1709">
            <v>0</v>
          </cell>
        </row>
        <row r="1710">
          <cell r="A1710" t="str">
            <v>UP06/92324/00001</v>
          </cell>
          <cell r="B1710" t="str">
            <v>INV-OPR-ESTOC</v>
          </cell>
          <cell r="C1710" t="str">
            <v>Paper</v>
          </cell>
          <cell r="D1710" t="str">
            <v>EXPERT EN E-LOGISTICS, LOGÍSTICA INVERSA I GESTIÓ</v>
          </cell>
          <cell r="E1710">
            <v>15</v>
          </cell>
          <cell r="F1710">
            <v>3.7206999999999999</v>
          </cell>
          <cell r="G1710">
            <v>55.81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15</v>
          </cell>
          <cell r="Q1710">
            <v>55.81</v>
          </cell>
          <cell r="R1710">
            <v>3.7206999999999999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  <cell r="W1710">
            <v>0</v>
          </cell>
          <cell r="X1710">
            <v>0</v>
          </cell>
          <cell r="Y1710">
            <v>0</v>
          </cell>
          <cell r="Z1710">
            <v>15</v>
          </cell>
          <cell r="AA1710">
            <v>55.81</v>
          </cell>
          <cell r="AB1710">
            <v>15</v>
          </cell>
          <cell r="AC1710">
            <v>55.81</v>
          </cell>
          <cell r="AD1710">
            <v>0</v>
          </cell>
          <cell r="AE1710">
            <v>0</v>
          </cell>
          <cell r="AF1710">
            <v>0</v>
          </cell>
        </row>
        <row r="1711">
          <cell r="A1711" t="str">
            <v>UP06/93047/00001</v>
          </cell>
          <cell r="B1711" t="str">
            <v>INV-OPR-ESTOC</v>
          </cell>
          <cell r="C1711" t="str">
            <v>Paper</v>
          </cell>
          <cell r="D1711" t="str">
            <v>BIOINFORMÁTICA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0</v>
          </cell>
          <cell r="AE1711">
            <v>0</v>
          </cell>
          <cell r="AF1711">
            <v>0</v>
          </cell>
        </row>
        <row r="1712">
          <cell r="A1712" t="str">
            <v>UP06/M3017/01454</v>
          </cell>
          <cell r="B1712" t="str">
            <v>INV-OPR-ESTOC</v>
          </cell>
          <cell r="C1712" t="str">
            <v>Llibre</v>
          </cell>
          <cell r="D1712" t="str">
            <v>LA CONDICIÓ POSTMODERNA</v>
          </cell>
          <cell r="E1712">
            <v>8</v>
          </cell>
          <cell r="F1712">
            <v>10.31</v>
          </cell>
          <cell r="G1712">
            <v>82.48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8</v>
          </cell>
          <cell r="Q1712">
            <v>82.48</v>
          </cell>
          <cell r="R1712">
            <v>10.31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8</v>
          </cell>
          <cell r="AA1712">
            <v>82.48</v>
          </cell>
          <cell r="AB1712">
            <v>8</v>
          </cell>
          <cell r="AC1712">
            <v>82.48</v>
          </cell>
          <cell r="AD1712">
            <v>0</v>
          </cell>
          <cell r="AE1712">
            <v>0</v>
          </cell>
          <cell r="AF1712">
            <v>0</v>
          </cell>
        </row>
        <row r="1713">
          <cell r="A1713" t="str">
            <v>UP06/M3101/01475</v>
          </cell>
          <cell r="B1713" t="str">
            <v>INV-OPR-ESTOC</v>
          </cell>
          <cell r="C1713" t="str">
            <v>Llibre</v>
          </cell>
          <cell r="D1713" t="str">
            <v>EL TRABAJO FLEXIBLE EN LA ERA DE LA INFORMACIÓN</v>
          </cell>
          <cell r="E1713">
            <v>48</v>
          </cell>
          <cell r="F1713">
            <v>22.3933</v>
          </cell>
          <cell r="G1713">
            <v>1074.8800000000001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48</v>
          </cell>
          <cell r="Q1713">
            <v>1074.8800000000001</v>
          </cell>
          <cell r="R1713">
            <v>22.3933</v>
          </cell>
          <cell r="S1713">
            <v>0</v>
          </cell>
          <cell r="T1713">
            <v>0</v>
          </cell>
          <cell r="U1713">
            <v>0</v>
          </cell>
          <cell r="V1713">
            <v>0</v>
          </cell>
          <cell r="W1713">
            <v>0</v>
          </cell>
          <cell r="X1713">
            <v>0</v>
          </cell>
          <cell r="Y1713">
            <v>0</v>
          </cell>
          <cell r="Z1713">
            <v>48</v>
          </cell>
          <cell r="AA1713">
            <v>1074.8800000000001</v>
          </cell>
          <cell r="AB1713">
            <v>48</v>
          </cell>
          <cell r="AC1713">
            <v>1074.8800000000001</v>
          </cell>
          <cell r="AD1713">
            <v>0</v>
          </cell>
          <cell r="AE1713">
            <v>0</v>
          </cell>
          <cell r="AF1713">
            <v>0</v>
          </cell>
        </row>
        <row r="1714">
          <cell r="A1714" t="str">
            <v>UP07/02081/00078</v>
          </cell>
          <cell r="B1714" t="str">
            <v>INV-OPR-ESTOC</v>
          </cell>
          <cell r="C1714" t="str">
            <v>Paper</v>
          </cell>
          <cell r="D1714" t="str">
            <v>GUIA DEL PRACTICUM DE PSICOPEDAGOGIA.PRACTICUM I Y PRACTICUM II</v>
          </cell>
          <cell r="E1714">
            <v>19</v>
          </cell>
          <cell r="F1714">
            <v>1.1679999999999999</v>
          </cell>
          <cell r="G1714">
            <v>22.19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19</v>
          </cell>
          <cell r="Q1714">
            <v>22.19</v>
          </cell>
          <cell r="R1714">
            <v>1.1679999999999999</v>
          </cell>
          <cell r="S1714">
            <v>0</v>
          </cell>
          <cell r="T1714">
            <v>0</v>
          </cell>
          <cell r="U1714">
            <v>0</v>
          </cell>
          <cell r="V1714">
            <v>0</v>
          </cell>
          <cell r="W1714">
            <v>0</v>
          </cell>
          <cell r="X1714">
            <v>0</v>
          </cell>
          <cell r="Y1714">
            <v>0</v>
          </cell>
          <cell r="Z1714">
            <v>19</v>
          </cell>
          <cell r="AA1714">
            <v>22.19</v>
          </cell>
          <cell r="AB1714">
            <v>19</v>
          </cell>
          <cell r="AC1714">
            <v>22.19</v>
          </cell>
          <cell r="AD1714">
            <v>0</v>
          </cell>
          <cell r="AE1714">
            <v>0</v>
          </cell>
          <cell r="AF1714">
            <v>0</v>
          </cell>
        </row>
        <row r="1715">
          <cell r="A1715" t="str">
            <v>UP07/10001/02924</v>
          </cell>
          <cell r="B1715" t="str">
            <v>INV-OPR-ESTOC</v>
          </cell>
          <cell r="C1715" t="str">
            <v>Paper</v>
          </cell>
          <cell r="D1715" t="str">
            <v>HISTÒRIA DE LA PSICOLOGIA. LECTURES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  <cell r="V1715">
            <v>0</v>
          </cell>
          <cell r="W1715">
            <v>0</v>
          </cell>
          <cell r="X1715">
            <v>0</v>
          </cell>
          <cell r="Y1715">
            <v>0</v>
          </cell>
          <cell r="Z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0</v>
          </cell>
          <cell r="AE1715">
            <v>0</v>
          </cell>
          <cell r="AF1715">
            <v>0</v>
          </cell>
        </row>
        <row r="1716">
          <cell r="A1716" t="str">
            <v>UP07/10027/00077</v>
          </cell>
          <cell r="B1716" t="str">
            <v>INV-OPR-ESTOC</v>
          </cell>
          <cell r="C1716" t="str">
            <v>Paper</v>
          </cell>
          <cell r="D1716" t="str">
            <v>GUIA PRACTICUM ESTUDIS PSICOLOGIA.DOCUMENT PELS TUTORS EXTERNS</v>
          </cell>
          <cell r="E1716">
            <v>45</v>
          </cell>
          <cell r="F1716">
            <v>1.7166999999999999</v>
          </cell>
          <cell r="G1716">
            <v>77.25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45</v>
          </cell>
          <cell r="Q1716">
            <v>77.25</v>
          </cell>
          <cell r="R1716">
            <v>1.7166999999999999</v>
          </cell>
          <cell r="S1716">
            <v>0</v>
          </cell>
          <cell r="T1716">
            <v>0</v>
          </cell>
          <cell r="U1716">
            <v>0</v>
          </cell>
          <cell r="V1716">
            <v>0</v>
          </cell>
          <cell r="W1716">
            <v>0</v>
          </cell>
          <cell r="X1716">
            <v>0</v>
          </cell>
          <cell r="Y1716">
            <v>0</v>
          </cell>
          <cell r="Z1716">
            <v>45</v>
          </cell>
          <cell r="AA1716">
            <v>77.25</v>
          </cell>
          <cell r="AB1716">
            <v>45</v>
          </cell>
          <cell r="AC1716">
            <v>77.25</v>
          </cell>
          <cell r="AD1716">
            <v>0</v>
          </cell>
          <cell r="AE1716">
            <v>0</v>
          </cell>
          <cell r="AF1716">
            <v>0</v>
          </cell>
        </row>
        <row r="1717">
          <cell r="A1717" t="str">
            <v>UP07/15029/02256</v>
          </cell>
          <cell r="B1717" t="str">
            <v>INV-OPR-ESTOC</v>
          </cell>
          <cell r="C1717" t="str">
            <v>Paper</v>
          </cell>
          <cell r="D1717" t="str">
            <v>GESTIÓ PÚBLICA DEL TURISME. GUIA PER L'ESTUDIANT</v>
          </cell>
          <cell r="E1717">
            <v>3</v>
          </cell>
          <cell r="F1717">
            <v>1.1594</v>
          </cell>
          <cell r="G1717">
            <v>3.48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3</v>
          </cell>
          <cell r="Q1717">
            <v>3.48</v>
          </cell>
          <cell r="R1717">
            <v>1.1594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  <cell r="W1717">
            <v>0</v>
          </cell>
          <cell r="X1717">
            <v>0</v>
          </cell>
          <cell r="Y1717">
            <v>0</v>
          </cell>
          <cell r="Z1717">
            <v>3</v>
          </cell>
          <cell r="AA1717">
            <v>3.48</v>
          </cell>
          <cell r="AB1717">
            <v>3</v>
          </cell>
          <cell r="AC1717">
            <v>3.48</v>
          </cell>
          <cell r="AD1717">
            <v>0</v>
          </cell>
          <cell r="AE1717">
            <v>0</v>
          </cell>
          <cell r="AF1717">
            <v>0</v>
          </cell>
        </row>
        <row r="1718">
          <cell r="A1718" t="str">
            <v>UP07/19012/02896</v>
          </cell>
          <cell r="B1718" t="str">
            <v>INV-OPR-ESTOC</v>
          </cell>
          <cell r="C1718" t="str">
            <v>Paper</v>
          </cell>
          <cell r="D1718" t="str">
            <v>TRANSMISSIÓ DIGITAL. MANUAL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0</v>
          </cell>
          <cell r="AE1718">
            <v>0</v>
          </cell>
          <cell r="AF1718">
            <v>0</v>
          </cell>
        </row>
        <row r="1719">
          <cell r="A1719" t="str">
            <v>UP07/72081/00078</v>
          </cell>
          <cell r="B1719" t="str">
            <v>INV-OPR-ESTOC</v>
          </cell>
          <cell r="C1719" t="str">
            <v>Paper</v>
          </cell>
          <cell r="D1719" t="str">
            <v>GUIA DEL PRACTICUM PSICOPEDAGOGIA (PRACTICUM I Y II)</v>
          </cell>
          <cell r="E1719">
            <v>16</v>
          </cell>
          <cell r="F1719">
            <v>1.4897</v>
          </cell>
          <cell r="G1719">
            <v>23.84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16</v>
          </cell>
          <cell r="Q1719">
            <v>23.84</v>
          </cell>
          <cell r="R1719">
            <v>1.4897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  <cell r="Y1719">
            <v>0</v>
          </cell>
          <cell r="Z1719">
            <v>16</v>
          </cell>
          <cell r="AA1719">
            <v>23.84</v>
          </cell>
          <cell r="AB1719">
            <v>15</v>
          </cell>
          <cell r="AC1719">
            <v>22.35</v>
          </cell>
          <cell r="AD1719">
            <v>-1</v>
          </cell>
          <cell r="AE1719">
            <v>-1.49</v>
          </cell>
          <cell r="AF1719">
            <v>1</v>
          </cell>
        </row>
        <row r="1720">
          <cell r="A1720" t="str">
            <v>UP07/80001/02924</v>
          </cell>
          <cell r="B1720" t="str">
            <v>INV-OPR-ESTOC</v>
          </cell>
          <cell r="C1720" t="str">
            <v>Paper</v>
          </cell>
          <cell r="D1720" t="str">
            <v>HISTORIA DE LA PSICOLOGÍA. LECTURAS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0</v>
          </cell>
          <cell r="V1720">
            <v>0</v>
          </cell>
          <cell r="W1720">
            <v>0</v>
          </cell>
          <cell r="X1720">
            <v>0</v>
          </cell>
          <cell r="Y1720">
            <v>0</v>
          </cell>
          <cell r="Z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0</v>
          </cell>
          <cell r="AE1720">
            <v>0</v>
          </cell>
          <cell r="AF1720">
            <v>0</v>
          </cell>
        </row>
        <row r="1721">
          <cell r="A1721" t="str">
            <v>UP07/80027/00077</v>
          </cell>
          <cell r="B1721" t="str">
            <v>INV-OPR-ESTOC</v>
          </cell>
          <cell r="C1721" t="str">
            <v>Paper</v>
          </cell>
          <cell r="D1721" t="str">
            <v>GUIA DEL PRACTICUM ESTUDIOS DE PSICOLOGIA (TUTORES EXTERNOS)</v>
          </cell>
          <cell r="E1721">
            <v>10</v>
          </cell>
          <cell r="F1721">
            <v>0.64170000000000005</v>
          </cell>
          <cell r="G1721">
            <v>6.42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2</v>
          </cell>
          <cell r="M1721">
            <v>0</v>
          </cell>
          <cell r="N1721">
            <v>0</v>
          </cell>
          <cell r="O1721">
            <v>0</v>
          </cell>
          <cell r="P1721">
            <v>12</v>
          </cell>
          <cell r="Q1721">
            <v>6.42</v>
          </cell>
          <cell r="R1721">
            <v>0.53480000000000005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  <cell r="W1721">
            <v>0</v>
          </cell>
          <cell r="X1721">
            <v>0</v>
          </cell>
          <cell r="Y1721">
            <v>0</v>
          </cell>
          <cell r="Z1721">
            <v>12</v>
          </cell>
          <cell r="AA1721">
            <v>6.42</v>
          </cell>
          <cell r="AB1721">
            <v>12</v>
          </cell>
          <cell r="AC1721">
            <v>6.42</v>
          </cell>
          <cell r="AD1721">
            <v>0</v>
          </cell>
          <cell r="AE1721">
            <v>0</v>
          </cell>
          <cell r="AF1721">
            <v>0</v>
          </cell>
        </row>
        <row r="1722">
          <cell r="A1722" t="str">
            <v>UP07/85029/02256</v>
          </cell>
          <cell r="B1722" t="str">
            <v>INV-OPR-ESTOC</v>
          </cell>
          <cell r="C1722" t="str">
            <v>Paper</v>
          </cell>
          <cell r="D1722" t="str">
            <v>GESTIÓN PÚBLICA DEL TURISMO. GUÍA PARA EL ESTUDIANTE</v>
          </cell>
          <cell r="E1722">
            <v>56</v>
          </cell>
          <cell r="F1722">
            <v>1.2016</v>
          </cell>
          <cell r="G1722">
            <v>67.290000000000006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56</v>
          </cell>
          <cell r="Q1722">
            <v>67.290000000000006</v>
          </cell>
          <cell r="R1722">
            <v>1.2016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56</v>
          </cell>
          <cell r="AA1722">
            <v>67.290000000000006</v>
          </cell>
          <cell r="AB1722">
            <v>56</v>
          </cell>
          <cell r="AC1722">
            <v>67.290000000000006</v>
          </cell>
          <cell r="AD1722">
            <v>0</v>
          </cell>
          <cell r="AE1722">
            <v>0</v>
          </cell>
          <cell r="AF1722">
            <v>0</v>
          </cell>
        </row>
        <row r="1723">
          <cell r="A1723" t="str">
            <v>UP07/90806/00011</v>
          </cell>
          <cell r="B1723" t="str">
            <v>INV-OPR-ESTOC</v>
          </cell>
          <cell r="C1723" t="str">
            <v>Llibre</v>
          </cell>
          <cell r="D1723" t="str">
            <v>CÓMO CONFECCIONAR NÓMINAS Y SEGUROS SOCIALES 2007.</v>
          </cell>
          <cell r="E1723">
            <v>127</v>
          </cell>
          <cell r="F1723">
            <v>44.529400000000003</v>
          </cell>
          <cell r="G1723">
            <v>5655.23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127</v>
          </cell>
          <cell r="Q1723">
            <v>5655.23</v>
          </cell>
          <cell r="R1723">
            <v>44.529400000000003</v>
          </cell>
          <cell r="S1723">
            <v>0</v>
          </cell>
          <cell r="T1723">
            <v>0</v>
          </cell>
          <cell r="U1723">
            <v>0</v>
          </cell>
          <cell r="V1723">
            <v>0</v>
          </cell>
          <cell r="W1723">
            <v>0</v>
          </cell>
          <cell r="X1723">
            <v>0</v>
          </cell>
          <cell r="Y1723">
            <v>0</v>
          </cell>
          <cell r="Z1723">
            <v>127</v>
          </cell>
          <cell r="AA1723">
            <v>5655.23</v>
          </cell>
          <cell r="AB1723">
            <v>127</v>
          </cell>
          <cell r="AC1723">
            <v>5655.23</v>
          </cell>
          <cell r="AD1723">
            <v>0</v>
          </cell>
          <cell r="AE1723">
            <v>0</v>
          </cell>
          <cell r="AF1723">
            <v>0</v>
          </cell>
        </row>
        <row r="1724">
          <cell r="A1724" t="str">
            <v>UP07/92010/00001</v>
          </cell>
          <cell r="B1724" t="str">
            <v>INV-OPR-ESTOC</v>
          </cell>
          <cell r="C1724" t="str">
            <v>Llibre</v>
          </cell>
          <cell r="D1724" t="str">
            <v>FUNDAMENTOS DE REDES INALÁMBRICAS</v>
          </cell>
          <cell r="E1724">
            <v>39</v>
          </cell>
          <cell r="F1724">
            <v>49.829599999999999</v>
          </cell>
          <cell r="G1724">
            <v>1943.35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39</v>
          </cell>
          <cell r="Q1724">
            <v>1943.35</v>
          </cell>
          <cell r="R1724">
            <v>49.829599999999999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39</v>
          </cell>
          <cell r="AA1724">
            <v>1943.35</v>
          </cell>
          <cell r="AB1724">
            <v>39</v>
          </cell>
          <cell r="AC1724">
            <v>1943.35</v>
          </cell>
          <cell r="AD1724">
            <v>0</v>
          </cell>
          <cell r="AE1724">
            <v>0</v>
          </cell>
          <cell r="AF1724">
            <v>0</v>
          </cell>
        </row>
        <row r="1725">
          <cell r="A1725" t="str">
            <v>UP08/03509/01230</v>
          </cell>
          <cell r="B1725" t="str">
            <v>INV-OPR-ESTOC</v>
          </cell>
          <cell r="C1725" t="str">
            <v>Paper</v>
          </cell>
          <cell r="D1725" t="str">
            <v>FONAMENTS HISTÒRICS DEL DRET. RECULL D'ARTICLES</v>
          </cell>
          <cell r="E1725">
            <v>114</v>
          </cell>
          <cell r="F1725">
            <v>3.2698999999999998</v>
          </cell>
          <cell r="G1725">
            <v>372.77</v>
          </cell>
          <cell r="H1725">
            <v>0</v>
          </cell>
          <cell r="I1725">
            <v>0</v>
          </cell>
          <cell r="J1725">
            <v>0</v>
          </cell>
          <cell r="K1725">
            <v>72</v>
          </cell>
          <cell r="L1725">
            <v>0</v>
          </cell>
          <cell r="M1725">
            <v>72</v>
          </cell>
          <cell r="N1725">
            <v>239.12</v>
          </cell>
          <cell r="O1725">
            <v>3.3210999999999999</v>
          </cell>
          <cell r="P1725">
            <v>186</v>
          </cell>
          <cell r="Q1725">
            <v>611.89</v>
          </cell>
          <cell r="R1725">
            <v>3.2896999999999998</v>
          </cell>
          <cell r="S1725">
            <v>0</v>
          </cell>
          <cell r="T1725">
            <v>0</v>
          </cell>
          <cell r="U1725">
            <v>0</v>
          </cell>
          <cell r="V1725">
            <v>0</v>
          </cell>
          <cell r="W1725">
            <v>0</v>
          </cell>
          <cell r="X1725">
            <v>0</v>
          </cell>
          <cell r="Y1725">
            <v>0</v>
          </cell>
          <cell r="Z1725">
            <v>186</v>
          </cell>
          <cell r="AA1725">
            <v>611.89</v>
          </cell>
          <cell r="AB1725">
            <v>186</v>
          </cell>
          <cell r="AC1725">
            <v>611.89</v>
          </cell>
          <cell r="AD1725">
            <v>0</v>
          </cell>
          <cell r="AE1725">
            <v>0</v>
          </cell>
          <cell r="AF1725">
            <v>0</v>
          </cell>
        </row>
        <row r="1726">
          <cell r="A1726" t="str">
            <v>UP08/03509/01231</v>
          </cell>
          <cell r="B1726" t="str">
            <v>INV-OPR-ESTOC</v>
          </cell>
          <cell r="C1726" t="str">
            <v>Paper</v>
          </cell>
          <cell r="D1726" t="str">
            <v>FONAMENTS HISTÒRICS DEL DRET. GUIA DE LECTURA</v>
          </cell>
          <cell r="E1726">
            <v>120</v>
          </cell>
          <cell r="F1726">
            <v>2.4279999999999999</v>
          </cell>
          <cell r="G1726">
            <v>291.36</v>
          </cell>
          <cell r="H1726">
            <v>0</v>
          </cell>
          <cell r="I1726">
            <v>0</v>
          </cell>
          <cell r="J1726">
            <v>0</v>
          </cell>
          <cell r="K1726">
            <v>66</v>
          </cell>
          <cell r="L1726">
            <v>0</v>
          </cell>
          <cell r="M1726">
            <v>66</v>
          </cell>
          <cell r="N1726">
            <v>172.8</v>
          </cell>
          <cell r="O1726">
            <v>2.6181999999999999</v>
          </cell>
          <cell r="P1726">
            <v>186</v>
          </cell>
          <cell r="Q1726">
            <v>464.17</v>
          </cell>
          <cell r="R1726">
            <v>2.4954999999999998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186</v>
          </cell>
          <cell r="AA1726">
            <v>464.17</v>
          </cell>
          <cell r="AB1726">
            <v>186</v>
          </cell>
          <cell r="AC1726">
            <v>464.17</v>
          </cell>
          <cell r="AD1726">
            <v>0</v>
          </cell>
          <cell r="AE1726">
            <v>0</v>
          </cell>
          <cell r="AF1726">
            <v>0</v>
          </cell>
        </row>
        <row r="1727">
          <cell r="A1727" t="str">
            <v>UP08/03512/02036</v>
          </cell>
          <cell r="B1727" t="str">
            <v>INV-OPR-ESTOC</v>
          </cell>
          <cell r="C1727" t="str">
            <v>Paper</v>
          </cell>
          <cell r="D1727" t="str">
            <v>DRET CIVIL II. ARRENDAMENTS URBANS I DOCUMENTS DE LECTURES</v>
          </cell>
          <cell r="E1727">
            <v>74</v>
          </cell>
          <cell r="F1727">
            <v>2.0486</v>
          </cell>
          <cell r="G1727">
            <v>151.6</v>
          </cell>
          <cell r="H1727">
            <v>0</v>
          </cell>
          <cell r="I1727">
            <v>0</v>
          </cell>
          <cell r="J1727">
            <v>0</v>
          </cell>
          <cell r="K1727">
            <v>120</v>
          </cell>
          <cell r="L1727">
            <v>0</v>
          </cell>
          <cell r="M1727">
            <v>120</v>
          </cell>
          <cell r="N1727">
            <v>252.04</v>
          </cell>
          <cell r="O1727">
            <v>2.1002999999999998</v>
          </cell>
          <cell r="P1727">
            <v>194</v>
          </cell>
          <cell r="Q1727">
            <v>403.64</v>
          </cell>
          <cell r="R1727">
            <v>2.0806</v>
          </cell>
          <cell r="S1727">
            <v>0</v>
          </cell>
          <cell r="T1727">
            <v>0</v>
          </cell>
          <cell r="U1727">
            <v>0</v>
          </cell>
          <cell r="V1727">
            <v>0</v>
          </cell>
          <cell r="W1727">
            <v>0</v>
          </cell>
          <cell r="X1727">
            <v>0</v>
          </cell>
          <cell r="Y1727">
            <v>0</v>
          </cell>
          <cell r="Z1727">
            <v>194</v>
          </cell>
          <cell r="AA1727">
            <v>403.64</v>
          </cell>
          <cell r="AB1727">
            <v>194</v>
          </cell>
          <cell r="AC1727">
            <v>403.64</v>
          </cell>
          <cell r="AD1727">
            <v>0</v>
          </cell>
          <cell r="AE1727">
            <v>0</v>
          </cell>
          <cell r="AF1727">
            <v>0</v>
          </cell>
        </row>
        <row r="1728">
          <cell r="A1728" t="str">
            <v>UP08/10027/00103</v>
          </cell>
          <cell r="B1728" t="str">
            <v>INV-OPR-ESTOC</v>
          </cell>
          <cell r="C1728" t="str">
            <v>Paper</v>
          </cell>
          <cell r="D1728" t="str">
            <v>GUIA PRACTICUM ESTUDIS PSICOLOGIA.DOCUMENT PELS TUTORS EXTERNS</v>
          </cell>
          <cell r="E1728">
            <v>26</v>
          </cell>
          <cell r="F1728">
            <v>0.62260000000000004</v>
          </cell>
          <cell r="G1728">
            <v>16.190000000000001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5</v>
          </cell>
          <cell r="M1728">
            <v>0</v>
          </cell>
          <cell r="N1728">
            <v>0</v>
          </cell>
          <cell r="O1728">
            <v>0</v>
          </cell>
          <cell r="P1728">
            <v>31</v>
          </cell>
          <cell r="Q1728">
            <v>16.190000000000001</v>
          </cell>
          <cell r="R1728">
            <v>0.5222</v>
          </cell>
          <cell r="S1728">
            <v>0</v>
          </cell>
          <cell r="T1728">
            <v>0</v>
          </cell>
          <cell r="U1728">
            <v>0</v>
          </cell>
          <cell r="V1728">
            <v>0</v>
          </cell>
          <cell r="W1728">
            <v>0</v>
          </cell>
          <cell r="X1728">
            <v>0</v>
          </cell>
          <cell r="Y1728">
            <v>0</v>
          </cell>
          <cell r="Z1728">
            <v>31</v>
          </cell>
          <cell r="AA1728">
            <v>16.190000000000001</v>
          </cell>
          <cell r="AB1728">
            <v>31</v>
          </cell>
          <cell r="AC1728">
            <v>16.190000000000001</v>
          </cell>
          <cell r="AD1728">
            <v>0</v>
          </cell>
          <cell r="AE1728">
            <v>0</v>
          </cell>
          <cell r="AF1728">
            <v>0</v>
          </cell>
        </row>
        <row r="1729">
          <cell r="A1729" t="str">
            <v>UP08/10500/00576</v>
          </cell>
          <cell r="B1729" t="str">
            <v>INV-OPR-ESTOC</v>
          </cell>
          <cell r="C1729" t="str">
            <v>Paper</v>
          </cell>
          <cell r="D1729" t="str">
            <v>LECTURES COMPLEMENTÀRIES. FONAMENTS PSICOSOCIALS DEL COMPORTAMENT HUMÀ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  <cell r="W1729">
            <v>0</v>
          </cell>
          <cell r="X1729">
            <v>0</v>
          </cell>
          <cell r="Y1729">
            <v>0</v>
          </cell>
          <cell r="Z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0</v>
          </cell>
          <cell r="AE1729">
            <v>0</v>
          </cell>
          <cell r="AF1729">
            <v>0</v>
          </cell>
        </row>
        <row r="1730">
          <cell r="A1730" t="str">
            <v>UP08/10503/01215</v>
          </cell>
          <cell r="B1730" t="str">
            <v>INV-OPR-ESTOC</v>
          </cell>
          <cell r="C1730" t="str">
            <v>Paper</v>
          </cell>
          <cell r="D1730" t="str">
            <v>HISTÒRIA DE LA PSICOLOGIA. DOSSIER DE LECTURES</v>
          </cell>
          <cell r="E1730">
            <v>416</v>
          </cell>
          <cell r="F1730">
            <v>3.0373999999999999</v>
          </cell>
          <cell r="G1730">
            <v>1263.57</v>
          </cell>
          <cell r="H1730">
            <v>0</v>
          </cell>
          <cell r="I1730">
            <v>0</v>
          </cell>
          <cell r="J1730">
            <v>0</v>
          </cell>
          <cell r="K1730">
            <v>200</v>
          </cell>
          <cell r="L1730">
            <v>2</v>
          </cell>
          <cell r="M1730">
            <v>200</v>
          </cell>
          <cell r="N1730">
            <v>612.1</v>
          </cell>
          <cell r="O1730">
            <v>3.0605000000000002</v>
          </cell>
          <cell r="P1730">
            <v>618</v>
          </cell>
          <cell r="Q1730">
            <v>1875.67</v>
          </cell>
          <cell r="R1730">
            <v>3.0350999999999999</v>
          </cell>
          <cell r="S1730">
            <v>0</v>
          </cell>
          <cell r="T1730">
            <v>0</v>
          </cell>
          <cell r="U1730">
            <v>0</v>
          </cell>
          <cell r="V1730">
            <v>0</v>
          </cell>
          <cell r="W1730">
            <v>0</v>
          </cell>
          <cell r="X1730">
            <v>0</v>
          </cell>
          <cell r="Y1730">
            <v>0</v>
          </cell>
          <cell r="Z1730">
            <v>618</v>
          </cell>
          <cell r="AA1730">
            <v>1875.67</v>
          </cell>
          <cell r="AB1730">
            <v>618</v>
          </cell>
          <cell r="AC1730">
            <v>1875.67</v>
          </cell>
          <cell r="AD1730">
            <v>0</v>
          </cell>
          <cell r="AE1730">
            <v>0</v>
          </cell>
          <cell r="AF1730">
            <v>0</v>
          </cell>
        </row>
        <row r="1731">
          <cell r="A1731" t="str">
            <v>UP08/12017/01197</v>
          </cell>
          <cell r="B1731" t="str">
            <v>INV-OPR-ESTOC</v>
          </cell>
          <cell r="C1731" t="str">
            <v>Paper</v>
          </cell>
          <cell r="D1731" t="str">
            <v>PENSAMENT POLÍTIC. LECTURES</v>
          </cell>
          <cell r="E1731">
            <v>79</v>
          </cell>
          <cell r="F1731">
            <v>4.601</v>
          </cell>
          <cell r="G1731">
            <v>363.48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79</v>
          </cell>
          <cell r="Q1731">
            <v>363.48</v>
          </cell>
          <cell r="R1731">
            <v>4.601</v>
          </cell>
          <cell r="S1731">
            <v>0</v>
          </cell>
          <cell r="T1731">
            <v>0</v>
          </cell>
          <cell r="U1731">
            <v>0</v>
          </cell>
          <cell r="V1731">
            <v>0</v>
          </cell>
          <cell r="W1731">
            <v>0</v>
          </cell>
          <cell r="X1731">
            <v>0</v>
          </cell>
          <cell r="Y1731">
            <v>0</v>
          </cell>
          <cell r="Z1731">
            <v>79</v>
          </cell>
          <cell r="AA1731">
            <v>363.48</v>
          </cell>
          <cell r="AB1731">
            <v>79</v>
          </cell>
          <cell r="AC1731">
            <v>363.48</v>
          </cell>
          <cell r="AD1731">
            <v>0</v>
          </cell>
          <cell r="AE1731">
            <v>0</v>
          </cell>
          <cell r="AF1731">
            <v>0</v>
          </cell>
        </row>
        <row r="1732">
          <cell r="A1732" t="str">
            <v>UP08/12032/02220</v>
          </cell>
          <cell r="B1732" t="str">
            <v>INV-OPR-ESTOC</v>
          </cell>
          <cell r="C1732" t="str">
            <v>Paper</v>
          </cell>
          <cell r="D1732" t="str">
            <v>DRET I PODER: FONAMENTS D'ANÀLISI</v>
          </cell>
          <cell r="E1732">
            <v>42</v>
          </cell>
          <cell r="F1732">
            <v>1.7155</v>
          </cell>
          <cell r="G1732">
            <v>72.05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42</v>
          </cell>
          <cell r="Q1732">
            <v>72.05</v>
          </cell>
          <cell r="R1732">
            <v>1.7155</v>
          </cell>
          <cell r="S1732">
            <v>0</v>
          </cell>
          <cell r="T1732">
            <v>0</v>
          </cell>
          <cell r="U1732">
            <v>0</v>
          </cell>
          <cell r="V1732">
            <v>0</v>
          </cell>
          <cell r="W1732">
            <v>0</v>
          </cell>
          <cell r="X1732">
            <v>0</v>
          </cell>
          <cell r="Y1732">
            <v>0</v>
          </cell>
          <cell r="Z1732">
            <v>42</v>
          </cell>
          <cell r="AA1732">
            <v>72.05</v>
          </cell>
          <cell r="AB1732">
            <v>42</v>
          </cell>
          <cell r="AC1732">
            <v>72.05</v>
          </cell>
          <cell r="AD1732">
            <v>0</v>
          </cell>
          <cell r="AE1732">
            <v>0</v>
          </cell>
          <cell r="AF1732">
            <v>0</v>
          </cell>
        </row>
        <row r="1733">
          <cell r="A1733" t="str">
            <v>UP08/73509/01230</v>
          </cell>
          <cell r="B1733" t="str">
            <v>INV-OPR-ESTOC</v>
          </cell>
          <cell r="C1733" t="str">
            <v>Paper</v>
          </cell>
          <cell r="D1733" t="str">
            <v>FUNDAMENTOS HISTÓRICOS DEL DERECHO. RECOPILACIÓN DE ARTÍCULOS</v>
          </cell>
          <cell r="E1733">
            <v>30</v>
          </cell>
          <cell r="F1733">
            <v>3.2115</v>
          </cell>
          <cell r="G1733">
            <v>96.34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1</v>
          </cell>
          <cell r="M1733">
            <v>0</v>
          </cell>
          <cell r="N1733">
            <v>0</v>
          </cell>
          <cell r="O1733">
            <v>0</v>
          </cell>
          <cell r="P1733">
            <v>31</v>
          </cell>
          <cell r="Q1733">
            <v>96.34</v>
          </cell>
          <cell r="R1733">
            <v>3.1078999999999999</v>
          </cell>
          <cell r="S1733">
            <v>0</v>
          </cell>
          <cell r="T1733">
            <v>0</v>
          </cell>
          <cell r="U1733">
            <v>0</v>
          </cell>
          <cell r="V1733">
            <v>0</v>
          </cell>
          <cell r="W1733">
            <v>0</v>
          </cell>
          <cell r="X1733">
            <v>0</v>
          </cell>
          <cell r="Y1733">
            <v>0</v>
          </cell>
          <cell r="Z1733">
            <v>31</v>
          </cell>
          <cell r="AA1733">
            <v>96.34</v>
          </cell>
          <cell r="AB1733">
            <v>31</v>
          </cell>
          <cell r="AC1733">
            <v>96.34</v>
          </cell>
          <cell r="AD1733">
            <v>0</v>
          </cell>
          <cell r="AE1733">
            <v>0</v>
          </cell>
          <cell r="AF1733">
            <v>0</v>
          </cell>
        </row>
        <row r="1734">
          <cell r="A1734" t="str">
            <v>UP08/73509/01231</v>
          </cell>
          <cell r="B1734" t="str">
            <v>INV-OPR-ESTOC</v>
          </cell>
          <cell r="C1734" t="str">
            <v>Paper</v>
          </cell>
          <cell r="D1734" t="str">
            <v>FUNDAMENTOS HISTÓRICOS DEL DERECHO. GUÍA DE LECTURA</v>
          </cell>
          <cell r="E1734">
            <v>28</v>
          </cell>
          <cell r="F1734">
            <v>2.5034000000000001</v>
          </cell>
          <cell r="G1734">
            <v>70.099999999999994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1</v>
          </cell>
          <cell r="M1734">
            <v>0</v>
          </cell>
          <cell r="N1734">
            <v>0</v>
          </cell>
          <cell r="O1734">
            <v>0</v>
          </cell>
          <cell r="P1734">
            <v>29</v>
          </cell>
          <cell r="Q1734">
            <v>70.099999999999994</v>
          </cell>
          <cell r="R1734">
            <v>2.4171</v>
          </cell>
          <cell r="S1734">
            <v>0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29</v>
          </cell>
          <cell r="AA1734">
            <v>70.099999999999994</v>
          </cell>
          <cell r="AB1734">
            <v>29</v>
          </cell>
          <cell r="AC1734">
            <v>70.099999999999994</v>
          </cell>
          <cell r="AD1734">
            <v>0</v>
          </cell>
          <cell r="AE1734">
            <v>0</v>
          </cell>
          <cell r="AF1734">
            <v>0</v>
          </cell>
        </row>
        <row r="1735">
          <cell r="A1735" t="str">
            <v>UP08/73512/02037</v>
          </cell>
          <cell r="B1735" t="str">
            <v>INV-OPR-ESTOC</v>
          </cell>
          <cell r="C1735" t="str">
            <v>Paper</v>
          </cell>
          <cell r="D1735" t="str">
            <v>DERECHO CIVIL II. ARRENDAMIENTOS URBANOS</v>
          </cell>
          <cell r="E1735">
            <v>12</v>
          </cell>
          <cell r="F1735">
            <v>1.7783</v>
          </cell>
          <cell r="G1735">
            <v>21.34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1</v>
          </cell>
          <cell r="M1735">
            <v>0</v>
          </cell>
          <cell r="N1735">
            <v>0</v>
          </cell>
          <cell r="O1735">
            <v>0</v>
          </cell>
          <cell r="P1735">
            <v>13</v>
          </cell>
          <cell r="Q1735">
            <v>21.34</v>
          </cell>
          <cell r="R1735">
            <v>1.6415</v>
          </cell>
          <cell r="S1735">
            <v>0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Z1735">
            <v>13</v>
          </cell>
          <cell r="AA1735">
            <v>21.34</v>
          </cell>
          <cell r="AB1735">
            <v>13</v>
          </cell>
          <cell r="AC1735">
            <v>21.34</v>
          </cell>
          <cell r="AD1735">
            <v>0</v>
          </cell>
          <cell r="AE1735">
            <v>0</v>
          </cell>
          <cell r="AF1735">
            <v>0</v>
          </cell>
        </row>
        <row r="1736">
          <cell r="A1736" t="str">
            <v>UP08/74556/02406</v>
          </cell>
          <cell r="B1736" t="str">
            <v>INV-OPR-ESTOC</v>
          </cell>
          <cell r="C1736" t="str">
            <v>Paper</v>
          </cell>
          <cell r="D1736" t="str">
            <v>SOCIOLOGIA. LECTURES</v>
          </cell>
          <cell r="E1736">
            <v>26</v>
          </cell>
          <cell r="F1736">
            <v>2.3433999999999999</v>
          </cell>
          <cell r="G1736">
            <v>60.93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26</v>
          </cell>
          <cell r="Q1736">
            <v>60.93</v>
          </cell>
          <cell r="R1736">
            <v>2.3433999999999999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  <cell r="Z1736">
            <v>26</v>
          </cell>
          <cell r="AA1736">
            <v>60.93</v>
          </cell>
          <cell r="AB1736">
            <v>26</v>
          </cell>
          <cell r="AC1736">
            <v>60.93</v>
          </cell>
          <cell r="AD1736">
            <v>0</v>
          </cell>
          <cell r="AE1736">
            <v>0</v>
          </cell>
          <cell r="AF1736">
            <v>0</v>
          </cell>
        </row>
        <row r="1737">
          <cell r="A1737" t="str">
            <v xml:space="preserve">UP08/80027/00103    </v>
          </cell>
          <cell r="B1737" t="str">
            <v>INV-OPR-ESTOC</v>
          </cell>
          <cell r="C1737" t="str">
            <v>Paper</v>
          </cell>
          <cell r="D1737" t="str">
            <v>GUIA PRACTICUM ESTUDIS PSICOLOGIA.DOCUMENT PELS TUTORS EXTERNS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0</v>
          </cell>
          <cell r="V1737">
            <v>0</v>
          </cell>
          <cell r="W1737">
            <v>0</v>
          </cell>
          <cell r="X1737">
            <v>0</v>
          </cell>
          <cell r="Y1737">
            <v>0</v>
          </cell>
          <cell r="Z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0</v>
          </cell>
          <cell r="AE1737">
            <v>0</v>
          </cell>
          <cell r="AF1737">
            <v>0</v>
          </cell>
        </row>
        <row r="1738">
          <cell r="A1738" t="str">
            <v>UP08/80500/00576</v>
          </cell>
          <cell r="B1738" t="str">
            <v>INV-OPR-ESTOC</v>
          </cell>
          <cell r="C1738" t="str">
            <v>Paper</v>
          </cell>
          <cell r="D1738" t="str">
            <v>LECTURAS COMPLEMENTÁRIAS. FUNDAMENTOS PSICOSOCIALES DEL COMPORTAMIENTO HUMANO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0</v>
          </cell>
          <cell r="AE1738">
            <v>0</v>
          </cell>
          <cell r="AF1738">
            <v>0</v>
          </cell>
        </row>
        <row r="1739">
          <cell r="A1739" t="str">
            <v>UP08/80503/01215</v>
          </cell>
          <cell r="B1739" t="str">
            <v>INV-OPR-ESTOC</v>
          </cell>
          <cell r="C1739" t="str">
            <v>Paper</v>
          </cell>
          <cell r="D1739" t="str">
            <v>HISTORIA DE LA PSICOLOGÍA. DOSIER DE LECTURAS</v>
          </cell>
          <cell r="E1739">
            <v>72</v>
          </cell>
          <cell r="F1739">
            <v>2.9986000000000002</v>
          </cell>
          <cell r="G1739">
            <v>215.9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72</v>
          </cell>
          <cell r="Q1739">
            <v>215.9</v>
          </cell>
          <cell r="R1739">
            <v>2.9986000000000002</v>
          </cell>
          <cell r="S1739">
            <v>0</v>
          </cell>
          <cell r="T1739">
            <v>1</v>
          </cell>
          <cell r="U1739">
            <v>0</v>
          </cell>
          <cell r="V1739">
            <v>0</v>
          </cell>
          <cell r="W1739">
            <v>1</v>
          </cell>
          <cell r="X1739">
            <v>1.388888888888884E-2</v>
          </cell>
          <cell r="Y1739">
            <v>3</v>
          </cell>
          <cell r="Z1739">
            <v>71</v>
          </cell>
          <cell r="AA1739">
            <v>212.9</v>
          </cell>
          <cell r="AB1739">
            <v>71</v>
          </cell>
          <cell r="AC1739">
            <v>212.9</v>
          </cell>
          <cell r="AD1739">
            <v>0</v>
          </cell>
          <cell r="AE1739">
            <v>0</v>
          </cell>
          <cell r="AF1739">
            <v>0</v>
          </cell>
        </row>
        <row r="1740">
          <cell r="A1740" t="str">
            <v>UP08/B0246/00104</v>
          </cell>
          <cell r="B1740" t="str">
            <v>INV-OPR-ESTOC</v>
          </cell>
          <cell r="C1740" t="str">
            <v>Paper</v>
          </cell>
          <cell r="D1740" t="str">
            <v>PROTECCIÓN DE DATOS EN INTERNET</v>
          </cell>
          <cell r="E1740">
            <v>53</v>
          </cell>
          <cell r="F1740">
            <v>2.1421999999999999</v>
          </cell>
          <cell r="G1740">
            <v>113.54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53</v>
          </cell>
          <cell r="Q1740">
            <v>113.54</v>
          </cell>
          <cell r="R1740">
            <v>2.1421999999999999</v>
          </cell>
          <cell r="S1740">
            <v>0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  <cell r="X1740">
            <v>0</v>
          </cell>
          <cell r="Y1740">
            <v>0</v>
          </cell>
          <cell r="Z1740">
            <v>53</v>
          </cell>
          <cell r="AA1740">
            <v>113.54</v>
          </cell>
          <cell r="AB1740">
            <v>53</v>
          </cell>
          <cell r="AC1740">
            <v>113.54</v>
          </cell>
          <cell r="AD1740">
            <v>0</v>
          </cell>
          <cell r="AE1740">
            <v>0</v>
          </cell>
          <cell r="AF1740">
            <v>0</v>
          </cell>
        </row>
        <row r="1741">
          <cell r="A1741" t="str">
            <v>UP09/04559/00390</v>
          </cell>
          <cell r="B1741" t="str">
            <v>INV-OPR-ESTOC</v>
          </cell>
          <cell r="C1741" t="str">
            <v>Paper</v>
          </cell>
          <cell r="D1741" t="str">
            <v>TEORIES I SISTEMES POLÍTICS. LECTURES</v>
          </cell>
          <cell r="E1741">
            <v>66</v>
          </cell>
          <cell r="F1741">
            <v>3.7458999999999998</v>
          </cell>
          <cell r="G1741">
            <v>247.23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66</v>
          </cell>
          <cell r="Q1741">
            <v>247.23</v>
          </cell>
          <cell r="R1741">
            <v>3.7458999999999998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Z1741">
            <v>66</v>
          </cell>
          <cell r="AA1741">
            <v>247.23</v>
          </cell>
          <cell r="AB1741">
            <v>66</v>
          </cell>
          <cell r="AC1741">
            <v>247.23</v>
          </cell>
          <cell r="AD1741">
            <v>0</v>
          </cell>
          <cell r="AE1741">
            <v>0</v>
          </cell>
          <cell r="AF1741">
            <v>0</v>
          </cell>
        </row>
        <row r="1742">
          <cell r="A1742" t="str">
            <v>UP09/74559/00390</v>
          </cell>
          <cell r="B1742" t="str">
            <v>INV-OPR-ESTOC</v>
          </cell>
          <cell r="C1742" t="str">
            <v>PAPER</v>
          </cell>
          <cell r="D1742" t="str">
            <v>TEORÍAS Y SISTEMAS POLÍTICOS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0</v>
          </cell>
          <cell r="AE1742">
            <v>0</v>
          </cell>
          <cell r="AF1742">
            <v>0</v>
          </cell>
        </row>
        <row r="1743">
          <cell r="A1743" t="str">
            <v>UW00/02016/00031</v>
          </cell>
          <cell r="B1743" t="str">
            <v>INV-OPR-ESTOC</v>
          </cell>
          <cell r="C1743" t="str">
            <v>Paper</v>
          </cell>
          <cell r="D1743" t="str">
            <v>,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0</v>
          </cell>
          <cell r="V1743">
            <v>0</v>
          </cell>
          <cell r="W1743">
            <v>0</v>
          </cell>
          <cell r="X1743">
            <v>0</v>
          </cell>
          <cell r="Y1743">
            <v>0</v>
          </cell>
          <cell r="Z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0</v>
          </cell>
          <cell r="AE1743">
            <v>0</v>
          </cell>
          <cell r="AF1743">
            <v>0</v>
          </cell>
        </row>
        <row r="1744">
          <cell r="A1744" t="str">
            <v>XC06/92041/00000</v>
          </cell>
          <cell r="B1744" t="str">
            <v>INV-OPR-ESTOC</v>
          </cell>
          <cell r="C1744" t="str">
            <v>Paper</v>
          </cell>
          <cell r="D1744" t="str">
            <v>GESTIÓN DEL PATRIMONIO ARQUEOLÓGICO</v>
          </cell>
          <cell r="E1744">
            <v>39</v>
          </cell>
          <cell r="F1744">
            <v>2.5</v>
          </cell>
          <cell r="G1744">
            <v>97.5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39</v>
          </cell>
          <cell r="Q1744">
            <v>97.5</v>
          </cell>
          <cell r="R1744">
            <v>2.5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39</v>
          </cell>
          <cell r="AA1744">
            <v>97.5</v>
          </cell>
          <cell r="AB1744">
            <v>39</v>
          </cell>
          <cell r="AC1744">
            <v>97.5</v>
          </cell>
          <cell r="AD1744">
            <v>0</v>
          </cell>
          <cell r="AE1744">
            <v>0</v>
          </cell>
          <cell r="AF1744">
            <v>0</v>
          </cell>
        </row>
        <row r="1745">
          <cell r="A1745" t="str">
            <v>XP00/02011/00019</v>
          </cell>
          <cell r="B1745" t="str">
            <v>INV-OPR-ESTOC</v>
          </cell>
          <cell r="C1745" t="str">
            <v>Paper</v>
          </cell>
          <cell r="D1745" t="str">
            <v>MÈTODES D'INVESTIGACIÓ EN EDUCACIÓ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0</v>
          </cell>
          <cell r="V1745">
            <v>0</v>
          </cell>
          <cell r="W1745">
            <v>0</v>
          </cell>
          <cell r="X1745">
            <v>0</v>
          </cell>
          <cell r="Y1745">
            <v>0</v>
          </cell>
          <cell r="Z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0</v>
          </cell>
          <cell r="AE1745">
            <v>0</v>
          </cell>
          <cell r="AF1745">
            <v>0</v>
          </cell>
        </row>
        <row r="1746">
          <cell r="A1746" t="str">
            <v>XP00/02017/00029</v>
          </cell>
          <cell r="B1746" t="str">
            <v>INV-OPR-ESTOC</v>
          </cell>
          <cell r="C1746" t="str">
            <v>Paper</v>
          </cell>
          <cell r="D1746" t="str">
            <v>DIFICULTATS D'APRENENTATGE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0</v>
          </cell>
          <cell r="V1746">
            <v>0</v>
          </cell>
          <cell r="W1746">
            <v>0</v>
          </cell>
          <cell r="X1746">
            <v>0</v>
          </cell>
          <cell r="Y1746">
            <v>0</v>
          </cell>
          <cell r="Z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0</v>
          </cell>
          <cell r="AE1746">
            <v>0</v>
          </cell>
          <cell r="AF1746">
            <v>0</v>
          </cell>
        </row>
        <row r="1747">
          <cell r="A1747" t="str">
            <v>XP00/02079/00030</v>
          </cell>
          <cell r="B1747" t="str">
            <v>INV-OPR-ESTOC</v>
          </cell>
          <cell r="C1747" t="str">
            <v>Paper</v>
          </cell>
          <cell r="D1747" t="str">
            <v>ORIENTACIÓ PROFESIONAL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0</v>
          </cell>
          <cell r="AE1747">
            <v>0</v>
          </cell>
          <cell r="AF1747">
            <v>0</v>
          </cell>
        </row>
        <row r="1748">
          <cell r="A1748" t="str">
            <v>XP00/02084/00527</v>
          </cell>
          <cell r="B1748" t="str">
            <v>INV-OPR-ESTOC</v>
          </cell>
          <cell r="C1748" t="str">
            <v>Paper</v>
          </cell>
          <cell r="D1748" t="str">
            <v>TEORIES I INSTITUCIONS CONTEMPORÀNIES DE L'EDUCACIÓ</v>
          </cell>
          <cell r="E1748">
            <v>372</v>
          </cell>
          <cell r="F1748">
            <v>6.0785999999999998</v>
          </cell>
          <cell r="G1748">
            <v>2261.2399999999998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0</v>
          </cell>
          <cell r="P1748">
            <v>372</v>
          </cell>
          <cell r="Q1748">
            <v>2261.2399999999998</v>
          </cell>
          <cell r="R1748">
            <v>6.0785999999999998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372</v>
          </cell>
          <cell r="AA1748">
            <v>2261.2399999999998</v>
          </cell>
          <cell r="AB1748">
            <v>372</v>
          </cell>
          <cell r="AC1748">
            <v>2261.2399999999998</v>
          </cell>
          <cell r="AD1748">
            <v>0</v>
          </cell>
          <cell r="AE1748">
            <v>0</v>
          </cell>
          <cell r="AF1748">
            <v>0</v>
          </cell>
        </row>
        <row r="1749">
          <cell r="A1749" t="str">
            <v>XP00/04121/00102</v>
          </cell>
          <cell r="B1749" t="str">
            <v>INV-OPR-ESTOC</v>
          </cell>
          <cell r="C1749" t="str">
            <v>Paper</v>
          </cell>
          <cell r="D1749" t="str">
            <v>EL MÓN ORIENTAL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0</v>
          </cell>
          <cell r="V1749">
            <v>0</v>
          </cell>
          <cell r="W1749">
            <v>0</v>
          </cell>
          <cell r="X1749">
            <v>0</v>
          </cell>
          <cell r="Y1749">
            <v>0</v>
          </cell>
          <cell r="Z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0</v>
          </cell>
          <cell r="AE1749">
            <v>0</v>
          </cell>
          <cell r="AF1749">
            <v>0</v>
          </cell>
        </row>
        <row r="1750">
          <cell r="A1750" t="str">
            <v>XP00/04123/00460</v>
          </cell>
          <cell r="B1750" t="str">
            <v>INV-OPR-ESTOC</v>
          </cell>
          <cell r="C1750" t="str">
            <v>Paper</v>
          </cell>
          <cell r="D1750" t="str">
            <v>EL LLENGUATGE EN LES CIÈNCIES HUMANES I SOCIALS</v>
          </cell>
          <cell r="E1750">
            <v>23</v>
          </cell>
          <cell r="F1750">
            <v>4.12</v>
          </cell>
          <cell r="G1750">
            <v>94.76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0</v>
          </cell>
          <cell r="P1750">
            <v>23</v>
          </cell>
          <cell r="Q1750">
            <v>94.76</v>
          </cell>
          <cell r="R1750">
            <v>4.12</v>
          </cell>
          <cell r="S1750">
            <v>0</v>
          </cell>
          <cell r="T1750">
            <v>0</v>
          </cell>
          <cell r="U1750">
            <v>0</v>
          </cell>
          <cell r="V1750">
            <v>0</v>
          </cell>
          <cell r="W1750">
            <v>0</v>
          </cell>
          <cell r="X1750">
            <v>0</v>
          </cell>
          <cell r="Y1750">
            <v>0</v>
          </cell>
          <cell r="Z1750">
            <v>23</v>
          </cell>
          <cell r="AA1750">
            <v>94.76</v>
          </cell>
          <cell r="AB1750">
            <v>23</v>
          </cell>
          <cell r="AC1750">
            <v>94.76</v>
          </cell>
          <cell r="AD1750">
            <v>0</v>
          </cell>
          <cell r="AE1750">
            <v>0</v>
          </cell>
          <cell r="AF1750">
            <v>0</v>
          </cell>
        </row>
        <row r="1751">
          <cell r="A1751" t="str">
            <v>XP00/04125/00223</v>
          </cell>
          <cell r="B1751" t="str">
            <v>INV-OPR-ESTOC</v>
          </cell>
          <cell r="C1751" t="str">
            <v>Paper</v>
          </cell>
          <cell r="D1751" t="str">
            <v>INTRODUCCIÓ AL TEATRE I A LES ARTS ESCÈNIQUES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0</v>
          </cell>
          <cell r="AE1751">
            <v>0</v>
          </cell>
          <cell r="AF1751">
            <v>0</v>
          </cell>
        </row>
        <row r="1752">
          <cell r="A1752" t="str">
            <v>XP00/07002/00630</v>
          </cell>
          <cell r="B1752" t="str">
            <v>INV-OPR-ESTOC</v>
          </cell>
          <cell r="C1752" t="str">
            <v>Paper</v>
          </cell>
          <cell r="D1752" t="str">
            <v>LLENGUA CATALANA II</v>
          </cell>
          <cell r="E1752">
            <v>40</v>
          </cell>
          <cell r="F1752">
            <v>5.4499000000000004</v>
          </cell>
          <cell r="G1752">
            <v>218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40</v>
          </cell>
          <cell r="Q1752">
            <v>218</v>
          </cell>
          <cell r="R1752">
            <v>5.4499000000000004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40</v>
          </cell>
          <cell r="AA1752">
            <v>218</v>
          </cell>
          <cell r="AB1752">
            <v>40</v>
          </cell>
          <cell r="AC1752">
            <v>218</v>
          </cell>
          <cell r="AD1752">
            <v>0</v>
          </cell>
          <cell r="AE1752">
            <v>0</v>
          </cell>
          <cell r="AF1752">
            <v>0</v>
          </cell>
        </row>
        <row r="1753">
          <cell r="A1753" t="str">
            <v>XP00/07006/00628</v>
          </cell>
          <cell r="B1753" t="str">
            <v>INV-OPR-ESTOC</v>
          </cell>
          <cell r="C1753" t="str">
            <v>Paper</v>
          </cell>
          <cell r="D1753" t="str">
            <v>LITERATURA CATALANA MEDIEVAL I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0</v>
          </cell>
          <cell r="AE1753">
            <v>0</v>
          </cell>
          <cell r="AF1753">
            <v>0</v>
          </cell>
        </row>
        <row r="1754">
          <cell r="A1754" t="str">
            <v>XP00/07011/00570</v>
          </cell>
          <cell r="B1754" t="str">
            <v>INV-OPR-ESTOC</v>
          </cell>
          <cell r="C1754" t="str">
            <v>Paper</v>
          </cell>
          <cell r="D1754" t="str">
            <v>FONÈTICA I FONOLOGIA CATALANA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0</v>
          </cell>
          <cell r="V1754">
            <v>0</v>
          </cell>
          <cell r="W1754">
            <v>0</v>
          </cell>
          <cell r="X1754">
            <v>0</v>
          </cell>
          <cell r="Y1754">
            <v>0</v>
          </cell>
          <cell r="Z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0</v>
          </cell>
          <cell r="AE1754">
            <v>0</v>
          </cell>
          <cell r="AF1754">
            <v>0</v>
          </cell>
        </row>
        <row r="1755">
          <cell r="A1755" t="str">
            <v>XP00/07017/00706</v>
          </cell>
          <cell r="B1755" t="str">
            <v>INV-OPR-ESTOC</v>
          </cell>
          <cell r="C1755" t="str">
            <v>Paper</v>
          </cell>
          <cell r="D1755" t="str">
            <v>LITERATURA CATALANA: TEORIA I CRÍTICA</v>
          </cell>
          <cell r="E1755">
            <v>3</v>
          </cell>
          <cell r="F1755">
            <v>6.1014999999999997</v>
          </cell>
          <cell r="G1755">
            <v>18.3</v>
          </cell>
          <cell r="H1755">
            <v>0</v>
          </cell>
          <cell r="I1755">
            <v>0</v>
          </cell>
          <cell r="J1755">
            <v>0</v>
          </cell>
          <cell r="K1755">
            <v>10</v>
          </cell>
          <cell r="L1755">
            <v>0</v>
          </cell>
          <cell r="M1755">
            <v>10</v>
          </cell>
          <cell r="N1755">
            <v>62.07</v>
          </cell>
          <cell r="O1755">
            <v>6.2066999999999997</v>
          </cell>
          <cell r="P1755">
            <v>13</v>
          </cell>
          <cell r="Q1755">
            <v>80.37</v>
          </cell>
          <cell r="R1755">
            <v>6.1824000000000003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13</v>
          </cell>
          <cell r="AA1755">
            <v>80.37</v>
          </cell>
          <cell r="AB1755">
            <v>13</v>
          </cell>
          <cell r="AC1755">
            <v>80.37</v>
          </cell>
          <cell r="AD1755">
            <v>0</v>
          </cell>
          <cell r="AE1755">
            <v>0</v>
          </cell>
          <cell r="AF1755">
            <v>0</v>
          </cell>
        </row>
        <row r="1756">
          <cell r="A1756" t="str">
            <v>XP00/07019/00632</v>
          </cell>
          <cell r="B1756" t="str">
            <v>INV-OPR-ESTOC</v>
          </cell>
          <cell r="C1756" t="str">
            <v>Paper</v>
          </cell>
          <cell r="D1756" t="str">
            <v>GRAMATICA HISTORICA CATALANA I</v>
          </cell>
          <cell r="E1756">
            <v>0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0</v>
          </cell>
          <cell r="AE1756">
            <v>0</v>
          </cell>
          <cell r="AF1756">
            <v>0</v>
          </cell>
        </row>
        <row r="1757">
          <cell r="A1757" t="str">
            <v>XP00/07020/00633</v>
          </cell>
          <cell r="B1757" t="str">
            <v>INV-OPR-ESTOC</v>
          </cell>
          <cell r="C1757" t="str">
            <v>Paper</v>
          </cell>
          <cell r="D1757" t="str">
            <v>GRAMÀTICA HISTÒRICA CATALANA II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0</v>
          </cell>
          <cell r="AE1757">
            <v>0</v>
          </cell>
          <cell r="AF1757">
            <v>0</v>
          </cell>
        </row>
        <row r="1758">
          <cell r="A1758" t="str">
            <v>XP00/07024/00634</v>
          </cell>
          <cell r="B1758" t="str">
            <v>INV-OPR-ESTOC</v>
          </cell>
          <cell r="C1758" t="str">
            <v>Paper</v>
          </cell>
          <cell r="D1758" t="str">
            <v>LLENGUA CATALANA III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0</v>
          </cell>
          <cell r="V1758">
            <v>0</v>
          </cell>
          <cell r="W1758">
            <v>0</v>
          </cell>
          <cell r="X1758">
            <v>0</v>
          </cell>
          <cell r="Y1758">
            <v>0</v>
          </cell>
          <cell r="Z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0</v>
          </cell>
          <cell r="AE1758">
            <v>0</v>
          </cell>
          <cell r="AF1758">
            <v>0</v>
          </cell>
        </row>
        <row r="1759">
          <cell r="A1759" t="str">
            <v>XP00/07073/00723</v>
          </cell>
          <cell r="B1759" t="str">
            <v>INV-OPR-ESTOC</v>
          </cell>
          <cell r="C1759" t="str">
            <v>Paper</v>
          </cell>
          <cell r="D1759" t="str">
            <v>LINGÜÍSTICA COMPUTACIONAL</v>
          </cell>
          <cell r="E1759">
            <v>10</v>
          </cell>
          <cell r="F1759">
            <v>4.7676999999999996</v>
          </cell>
          <cell r="G1759">
            <v>47.68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10</v>
          </cell>
          <cell r="Q1759">
            <v>47.68</v>
          </cell>
          <cell r="R1759">
            <v>4.7676999999999996</v>
          </cell>
          <cell r="S1759">
            <v>0</v>
          </cell>
          <cell r="T1759">
            <v>0</v>
          </cell>
          <cell r="U1759">
            <v>0</v>
          </cell>
          <cell r="V1759">
            <v>0</v>
          </cell>
          <cell r="W1759">
            <v>0</v>
          </cell>
          <cell r="X1759">
            <v>0</v>
          </cell>
          <cell r="Y1759">
            <v>0</v>
          </cell>
          <cell r="Z1759">
            <v>10</v>
          </cell>
          <cell r="AA1759">
            <v>47.68</v>
          </cell>
          <cell r="AB1759">
            <v>10</v>
          </cell>
          <cell r="AC1759">
            <v>47.68</v>
          </cell>
          <cell r="AD1759">
            <v>0</v>
          </cell>
          <cell r="AE1759">
            <v>0</v>
          </cell>
          <cell r="AF1759">
            <v>0</v>
          </cell>
        </row>
        <row r="1760">
          <cell r="A1760" t="str">
            <v>XP00/10004/00139</v>
          </cell>
          <cell r="B1760" t="str">
            <v>INV-OPR-ESTOC</v>
          </cell>
          <cell r="C1760" t="str">
            <v>Paper</v>
          </cell>
          <cell r="D1760" t="str">
            <v>PSICOLOGIA DEL DESENVOLUPAMENT I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0</v>
          </cell>
          <cell r="V1760">
            <v>0</v>
          </cell>
          <cell r="W1760">
            <v>0</v>
          </cell>
          <cell r="X1760">
            <v>0</v>
          </cell>
          <cell r="Y1760">
            <v>0</v>
          </cell>
          <cell r="Z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0</v>
          </cell>
          <cell r="AE1760">
            <v>0</v>
          </cell>
          <cell r="AF1760">
            <v>0</v>
          </cell>
        </row>
        <row r="1761">
          <cell r="A1761" t="str">
            <v>XP01/01016/00385</v>
          </cell>
          <cell r="B1761" t="str">
            <v>INV-OPR-ESTOC</v>
          </cell>
          <cell r="C1761" t="str">
            <v>Paper</v>
          </cell>
          <cell r="D1761" t="str">
            <v>DIRECCIÓ FINANCERA II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0</v>
          </cell>
          <cell r="AE1761">
            <v>0</v>
          </cell>
          <cell r="AF1761">
            <v>0</v>
          </cell>
        </row>
        <row r="1762">
          <cell r="A1762" t="str">
            <v>XP01/01021/00378</v>
          </cell>
          <cell r="B1762" t="str">
            <v>INV-OPR-ESTOC</v>
          </cell>
          <cell r="C1762" t="str">
            <v>Paper</v>
          </cell>
          <cell r="D1762" t="str">
            <v>DRET MERCANTIL I</v>
          </cell>
          <cell r="E1762">
            <v>4</v>
          </cell>
          <cell r="F1762">
            <v>3.4708000000000001</v>
          </cell>
          <cell r="G1762">
            <v>13.88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3</v>
          </cell>
          <cell r="M1762">
            <v>0</v>
          </cell>
          <cell r="N1762">
            <v>0</v>
          </cell>
          <cell r="O1762">
            <v>0</v>
          </cell>
          <cell r="P1762">
            <v>7</v>
          </cell>
          <cell r="Q1762">
            <v>13.88</v>
          </cell>
          <cell r="R1762">
            <v>1.9833000000000001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7</v>
          </cell>
          <cell r="AA1762">
            <v>13.88</v>
          </cell>
          <cell r="AB1762">
            <v>7</v>
          </cell>
          <cell r="AC1762">
            <v>13.88</v>
          </cell>
          <cell r="AD1762">
            <v>0</v>
          </cell>
          <cell r="AE1762">
            <v>0</v>
          </cell>
          <cell r="AF1762">
            <v>0</v>
          </cell>
        </row>
        <row r="1763">
          <cell r="A1763" t="str">
            <v>XP01/03005/00860</v>
          </cell>
          <cell r="B1763" t="str">
            <v>INV-OPR-ESTOC</v>
          </cell>
          <cell r="C1763" t="str">
            <v>Paper</v>
          </cell>
          <cell r="D1763" t="str">
            <v>DRET CONSTITUCIONAL 1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0</v>
          </cell>
          <cell r="V1763">
            <v>0</v>
          </cell>
          <cell r="W1763">
            <v>0</v>
          </cell>
          <cell r="X1763">
            <v>0</v>
          </cell>
          <cell r="Y1763">
            <v>0</v>
          </cell>
          <cell r="Z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0</v>
          </cell>
          <cell r="AE1763">
            <v>0</v>
          </cell>
          <cell r="AF1763">
            <v>0</v>
          </cell>
        </row>
        <row r="1764">
          <cell r="A1764" t="str">
            <v>XP01/03022/00352</v>
          </cell>
          <cell r="B1764" t="str">
            <v>INV-OPR-ESTOC</v>
          </cell>
          <cell r="C1764" t="str">
            <v>Paper</v>
          </cell>
          <cell r="D1764" t="str">
            <v>DRET MERCANTIL 2</v>
          </cell>
          <cell r="E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0</v>
          </cell>
          <cell r="AE1764">
            <v>0</v>
          </cell>
          <cell r="AF1764">
            <v>0</v>
          </cell>
        </row>
        <row r="1765">
          <cell r="A1765" t="str">
            <v>XP01/03070/00328</v>
          </cell>
          <cell r="B1765" t="str">
            <v>INV-OPR-ESTOC</v>
          </cell>
          <cell r="C1765" t="str">
            <v>Paper</v>
          </cell>
          <cell r="D1765" t="str">
            <v>TEORIA DEL DRET</v>
          </cell>
          <cell r="E1765">
            <v>0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0</v>
          </cell>
          <cell r="AE1765">
            <v>0</v>
          </cell>
          <cell r="AF1765">
            <v>0</v>
          </cell>
        </row>
        <row r="1766">
          <cell r="A1766" t="str">
            <v>XP01/04122/00534</v>
          </cell>
          <cell r="B1766" t="str">
            <v>INV-OPR-ESTOC</v>
          </cell>
          <cell r="C1766" t="str">
            <v>Paper</v>
          </cell>
          <cell r="D1766" t="str">
            <v>ANTROPOLOGIA DE LA RELIGIÓ</v>
          </cell>
          <cell r="E1766">
            <v>18</v>
          </cell>
          <cell r="F1766">
            <v>8.7019000000000002</v>
          </cell>
          <cell r="G1766">
            <v>156.63</v>
          </cell>
          <cell r="H1766">
            <v>0</v>
          </cell>
          <cell r="I1766">
            <v>0</v>
          </cell>
          <cell r="J1766">
            <v>0</v>
          </cell>
          <cell r="K1766">
            <v>20</v>
          </cell>
          <cell r="L1766">
            <v>0</v>
          </cell>
          <cell r="M1766">
            <v>20</v>
          </cell>
          <cell r="N1766">
            <v>176.66</v>
          </cell>
          <cell r="O1766">
            <v>8.8331999999999997</v>
          </cell>
          <cell r="P1766">
            <v>38</v>
          </cell>
          <cell r="Q1766">
            <v>333.3</v>
          </cell>
          <cell r="R1766">
            <v>8.7710000000000008</v>
          </cell>
          <cell r="S1766">
            <v>0</v>
          </cell>
          <cell r="T1766">
            <v>0</v>
          </cell>
          <cell r="U1766">
            <v>0</v>
          </cell>
          <cell r="V1766">
            <v>0</v>
          </cell>
          <cell r="W1766">
            <v>0</v>
          </cell>
          <cell r="X1766">
            <v>0</v>
          </cell>
          <cell r="Y1766">
            <v>0</v>
          </cell>
          <cell r="Z1766">
            <v>38</v>
          </cell>
          <cell r="AA1766">
            <v>333.3</v>
          </cell>
          <cell r="AB1766">
            <v>38</v>
          </cell>
          <cell r="AC1766">
            <v>333.3</v>
          </cell>
          <cell r="AD1766">
            <v>0</v>
          </cell>
          <cell r="AE1766">
            <v>0</v>
          </cell>
          <cell r="AF1766">
            <v>0</v>
          </cell>
        </row>
        <row r="1767">
          <cell r="A1767" t="str">
            <v>XP01/04132/00554</v>
          </cell>
          <cell r="B1767" t="str">
            <v>INV-OPR-ESTOC</v>
          </cell>
          <cell r="C1767" t="str">
            <v>Paper</v>
          </cell>
          <cell r="D1767" t="str">
            <v>INFORMÀTICA APLICADA A LES CIÈNCIES HUMANES I SOCIALS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10</v>
          </cell>
          <cell r="L1767">
            <v>0</v>
          </cell>
          <cell r="M1767">
            <v>10</v>
          </cell>
          <cell r="N1767">
            <v>39.130000000000003</v>
          </cell>
          <cell r="O1767">
            <v>3.9129999999999998</v>
          </cell>
          <cell r="P1767">
            <v>10</v>
          </cell>
          <cell r="Q1767">
            <v>39.130000000000003</v>
          </cell>
          <cell r="R1767">
            <v>3.9129999999999998</v>
          </cell>
          <cell r="S1767">
            <v>0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10</v>
          </cell>
          <cell r="AA1767">
            <v>39.130000000000003</v>
          </cell>
          <cell r="AB1767">
            <v>10</v>
          </cell>
          <cell r="AC1767">
            <v>39.130000000000003</v>
          </cell>
          <cell r="AD1767">
            <v>0</v>
          </cell>
          <cell r="AE1767">
            <v>0</v>
          </cell>
          <cell r="AF1767">
            <v>0</v>
          </cell>
        </row>
        <row r="1768">
          <cell r="A1768" t="str">
            <v>XP01/04134/00812</v>
          </cell>
          <cell r="B1768" t="str">
            <v>INV-OPR-ESTOC</v>
          </cell>
          <cell r="C1768" t="str">
            <v>Paper</v>
          </cell>
          <cell r="D1768" t="str">
            <v>LLENGUA CATALANA 2</v>
          </cell>
          <cell r="E1768">
            <v>121</v>
          </cell>
          <cell r="F1768">
            <v>8.9229000000000003</v>
          </cell>
          <cell r="G1768">
            <v>1079.67</v>
          </cell>
          <cell r="H1768">
            <v>0</v>
          </cell>
          <cell r="I1768">
            <v>0</v>
          </cell>
          <cell r="J1768">
            <v>0</v>
          </cell>
          <cell r="K1768">
            <v>20</v>
          </cell>
          <cell r="L1768">
            <v>0</v>
          </cell>
          <cell r="M1768">
            <v>20</v>
          </cell>
          <cell r="N1768">
            <v>181.84</v>
          </cell>
          <cell r="O1768">
            <v>9.0922000000000001</v>
          </cell>
          <cell r="P1768">
            <v>141</v>
          </cell>
          <cell r="Q1768">
            <v>1261.51</v>
          </cell>
          <cell r="R1768">
            <v>8.9468999999999994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141</v>
          </cell>
          <cell r="AA1768">
            <v>1261.51</v>
          </cell>
          <cell r="AB1768">
            <v>141</v>
          </cell>
          <cell r="AC1768">
            <v>1261.51</v>
          </cell>
          <cell r="AD1768">
            <v>0</v>
          </cell>
          <cell r="AE1768">
            <v>0</v>
          </cell>
          <cell r="AF1768">
            <v>0</v>
          </cell>
        </row>
        <row r="1769">
          <cell r="A1769" t="str">
            <v>XP01/04135/01017</v>
          </cell>
          <cell r="B1769" t="str">
            <v>INV-OPR-ESTOC</v>
          </cell>
          <cell r="C1769" t="str">
            <v>Paper</v>
          </cell>
          <cell r="D1769" t="str">
            <v>LLENGUA ESPANYOLA I</v>
          </cell>
          <cell r="E1769">
            <v>2</v>
          </cell>
          <cell r="F1769">
            <v>3.8845000000000001</v>
          </cell>
          <cell r="G1769">
            <v>7.77</v>
          </cell>
          <cell r="H1769">
            <v>0</v>
          </cell>
          <cell r="I1769">
            <v>0</v>
          </cell>
          <cell r="J1769">
            <v>0</v>
          </cell>
          <cell r="K1769">
            <v>10</v>
          </cell>
          <cell r="L1769">
            <v>0</v>
          </cell>
          <cell r="M1769">
            <v>10</v>
          </cell>
          <cell r="N1769">
            <v>39.869999999999997</v>
          </cell>
          <cell r="O1769">
            <v>3.9870000000000001</v>
          </cell>
          <cell r="P1769">
            <v>12</v>
          </cell>
          <cell r="Q1769">
            <v>47.64</v>
          </cell>
          <cell r="R1769">
            <v>3.9699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  <cell r="Z1769">
            <v>12</v>
          </cell>
          <cell r="AA1769">
            <v>47.64</v>
          </cell>
          <cell r="AB1769">
            <v>12</v>
          </cell>
          <cell r="AC1769">
            <v>47.64</v>
          </cell>
          <cell r="AD1769">
            <v>0</v>
          </cell>
          <cell r="AE1769">
            <v>0</v>
          </cell>
          <cell r="AF1769">
            <v>0</v>
          </cell>
        </row>
        <row r="1770">
          <cell r="A1770" t="str">
            <v>XP01/04136/00516</v>
          </cell>
          <cell r="B1770" t="str">
            <v>INV-OPR-ESTOC</v>
          </cell>
          <cell r="C1770" t="str">
            <v>Paper</v>
          </cell>
          <cell r="D1770" t="str">
            <v>LLENGUA ESPANYOLA 2</v>
          </cell>
          <cell r="E1770">
            <v>6</v>
          </cell>
          <cell r="F1770">
            <v>9.3638999999999992</v>
          </cell>
          <cell r="G1770">
            <v>56.18</v>
          </cell>
          <cell r="H1770">
            <v>0</v>
          </cell>
          <cell r="I1770">
            <v>0</v>
          </cell>
          <cell r="J1770">
            <v>0</v>
          </cell>
          <cell r="K1770">
            <v>10</v>
          </cell>
          <cell r="L1770">
            <v>2</v>
          </cell>
          <cell r="M1770">
            <v>10</v>
          </cell>
          <cell r="N1770">
            <v>96.47</v>
          </cell>
          <cell r="O1770">
            <v>9.6471</v>
          </cell>
          <cell r="P1770">
            <v>18</v>
          </cell>
          <cell r="Q1770">
            <v>152.65</v>
          </cell>
          <cell r="R1770">
            <v>8.4808000000000003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18</v>
          </cell>
          <cell r="AA1770">
            <v>152.65</v>
          </cell>
          <cell r="AB1770">
            <v>18</v>
          </cell>
          <cell r="AC1770">
            <v>152.65</v>
          </cell>
          <cell r="AD1770">
            <v>0</v>
          </cell>
          <cell r="AE1770">
            <v>0</v>
          </cell>
          <cell r="AF1770">
            <v>0</v>
          </cell>
        </row>
        <row r="1771">
          <cell r="A1771" t="str">
            <v>XP01/04138/01032</v>
          </cell>
          <cell r="B1771" t="str">
            <v>INV-OPR-ESTOC</v>
          </cell>
          <cell r="C1771" t="str">
            <v>Paper</v>
          </cell>
          <cell r="D1771" t="str">
            <v>HISTÒRIA DE CATALUNYA 1</v>
          </cell>
          <cell r="E1771">
            <v>33</v>
          </cell>
          <cell r="F1771">
            <v>5.3661000000000003</v>
          </cell>
          <cell r="G1771">
            <v>177.08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1</v>
          </cell>
          <cell r="M1771">
            <v>0</v>
          </cell>
          <cell r="N1771">
            <v>0</v>
          </cell>
          <cell r="O1771">
            <v>0</v>
          </cell>
          <cell r="P1771">
            <v>34</v>
          </cell>
          <cell r="Q1771">
            <v>177.08</v>
          </cell>
          <cell r="R1771">
            <v>5.2081999999999997</v>
          </cell>
          <cell r="S1771">
            <v>0</v>
          </cell>
          <cell r="T1771">
            <v>0</v>
          </cell>
          <cell r="U1771">
            <v>0</v>
          </cell>
          <cell r="V1771">
            <v>0</v>
          </cell>
          <cell r="W1771">
            <v>0</v>
          </cell>
          <cell r="X1771">
            <v>0</v>
          </cell>
          <cell r="Y1771">
            <v>0</v>
          </cell>
          <cell r="Z1771">
            <v>34</v>
          </cell>
          <cell r="AA1771">
            <v>177.08</v>
          </cell>
          <cell r="AB1771">
            <v>34</v>
          </cell>
          <cell r="AC1771">
            <v>177.08</v>
          </cell>
          <cell r="AD1771">
            <v>0</v>
          </cell>
          <cell r="AE1771">
            <v>0</v>
          </cell>
          <cell r="AF1771">
            <v>0</v>
          </cell>
        </row>
        <row r="1772">
          <cell r="A1772" t="str">
            <v>XP01/04140/01021</v>
          </cell>
          <cell r="B1772" t="str">
            <v>INV-OPR-ESTOC</v>
          </cell>
          <cell r="C1772" t="str">
            <v>Paper</v>
          </cell>
          <cell r="D1772" t="str">
            <v>PREHISTÒRIA I HISTÒRIA ANTIGA</v>
          </cell>
          <cell r="E1772">
            <v>200</v>
          </cell>
          <cell r="F1772">
            <v>8.3225999999999996</v>
          </cell>
          <cell r="G1772">
            <v>1664.52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200</v>
          </cell>
          <cell r="Q1772">
            <v>1664.52</v>
          </cell>
          <cell r="R1772">
            <v>8.3225999999999996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200</v>
          </cell>
          <cell r="AA1772">
            <v>1664.52</v>
          </cell>
          <cell r="AB1772">
            <v>200</v>
          </cell>
          <cell r="AC1772">
            <v>1664.52</v>
          </cell>
          <cell r="AD1772">
            <v>0</v>
          </cell>
          <cell r="AE1772">
            <v>0</v>
          </cell>
          <cell r="AF1772">
            <v>0</v>
          </cell>
        </row>
        <row r="1773">
          <cell r="A1773" t="str">
            <v>XP01/04141/01001</v>
          </cell>
          <cell r="B1773" t="str">
            <v>INV-OPR-ESTOC</v>
          </cell>
          <cell r="C1773" t="str">
            <v>Paper</v>
          </cell>
          <cell r="D1773" t="str">
            <v>LITERATURA I CIVILITZACIÓ GREGUES</v>
          </cell>
          <cell r="E1773">
            <v>13</v>
          </cell>
          <cell r="F1773">
            <v>6.7066999999999997</v>
          </cell>
          <cell r="G1773">
            <v>87.19</v>
          </cell>
          <cell r="H1773">
            <v>0</v>
          </cell>
          <cell r="I1773">
            <v>0</v>
          </cell>
          <cell r="J1773">
            <v>0</v>
          </cell>
          <cell r="K1773">
            <v>10</v>
          </cell>
          <cell r="L1773">
            <v>0</v>
          </cell>
          <cell r="M1773">
            <v>10</v>
          </cell>
          <cell r="N1773">
            <v>69.099999999999994</v>
          </cell>
          <cell r="O1773">
            <v>6.9096000000000002</v>
          </cell>
          <cell r="P1773">
            <v>23</v>
          </cell>
          <cell r="Q1773">
            <v>156.28</v>
          </cell>
          <cell r="R1773">
            <v>6.7949000000000002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  <cell r="W1773">
            <v>0</v>
          </cell>
          <cell r="X1773">
            <v>0</v>
          </cell>
          <cell r="Y1773">
            <v>0</v>
          </cell>
          <cell r="Z1773">
            <v>23</v>
          </cell>
          <cell r="AA1773">
            <v>156.28</v>
          </cell>
          <cell r="AB1773">
            <v>23</v>
          </cell>
          <cell r="AC1773">
            <v>156.28</v>
          </cell>
          <cell r="AD1773">
            <v>0</v>
          </cell>
          <cell r="AE1773">
            <v>0</v>
          </cell>
          <cell r="AF1773">
            <v>0</v>
          </cell>
        </row>
        <row r="1774">
          <cell r="A1774" t="str">
            <v>XP01/04145/01050</v>
          </cell>
          <cell r="B1774" t="str">
            <v>INV-OPR-ESTOC</v>
          </cell>
          <cell r="C1774" t="str">
            <v>Paper</v>
          </cell>
          <cell r="D1774" t="str">
            <v>LLENGUA I CULTURES LLATINES</v>
          </cell>
          <cell r="E1774">
            <v>10</v>
          </cell>
          <cell r="F1774">
            <v>5.9179000000000004</v>
          </cell>
          <cell r="G1774">
            <v>59.18</v>
          </cell>
          <cell r="H1774">
            <v>0</v>
          </cell>
          <cell r="I1774">
            <v>0</v>
          </cell>
          <cell r="J1774">
            <v>0</v>
          </cell>
          <cell r="K1774">
            <v>10</v>
          </cell>
          <cell r="L1774">
            <v>0</v>
          </cell>
          <cell r="M1774">
            <v>10</v>
          </cell>
          <cell r="N1774">
            <v>80.930000000000007</v>
          </cell>
          <cell r="O1774">
            <v>8.0934000000000008</v>
          </cell>
          <cell r="P1774">
            <v>20</v>
          </cell>
          <cell r="Q1774">
            <v>140.11000000000001</v>
          </cell>
          <cell r="R1774">
            <v>7.0057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20</v>
          </cell>
          <cell r="AA1774">
            <v>140.11000000000001</v>
          </cell>
          <cell r="AB1774">
            <v>20</v>
          </cell>
          <cell r="AC1774">
            <v>140.11000000000001</v>
          </cell>
          <cell r="AD1774">
            <v>0</v>
          </cell>
          <cell r="AE1774">
            <v>0</v>
          </cell>
          <cell r="AF1774">
            <v>0</v>
          </cell>
        </row>
        <row r="1775">
          <cell r="A1775" t="str">
            <v>XP01/04157/01038</v>
          </cell>
          <cell r="B1775" t="str">
            <v>INV-OPR-ESTOC</v>
          </cell>
          <cell r="C1775" t="str">
            <v>Paper</v>
          </cell>
          <cell r="D1775" t="str">
            <v>HISTÒRIA CONTEMPORÀNEA 2</v>
          </cell>
          <cell r="E1775">
            <v>4</v>
          </cell>
          <cell r="F1775">
            <v>4.2998000000000003</v>
          </cell>
          <cell r="G1775">
            <v>17.2</v>
          </cell>
          <cell r="H1775">
            <v>0</v>
          </cell>
          <cell r="I1775">
            <v>0</v>
          </cell>
          <cell r="J1775">
            <v>0</v>
          </cell>
          <cell r="K1775">
            <v>92</v>
          </cell>
          <cell r="L1775">
            <v>1</v>
          </cell>
          <cell r="M1775">
            <v>92</v>
          </cell>
          <cell r="N1775">
            <v>404.24</v>
          </cell>
          <cell r="O1775">
            <v>4.3940000000000001</v>
          </cell>
          <cell r="P1775">
            <v>97</v>
          </cell>
          <cell r="Q1775">
            <v>421.44</v>
          </cell>
          <cell r="R1775">
            <v>4.3448000000000002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97</v>
          </cell>
          <cell r="AA1775">
            <v>421.44</v>
          </cell>
          <cell r="AB1775">
            <v>97</v>
          </cell>
          <cell r="AC1775">
            <v>421.44</v>
          </cell>
          <cell r="AD1775">
            <v>0</v>
          </cell>
          <cell r="AE1775">
            <v>0</v>
          </cell>
          <cell r="AF1775">
            <v>0</v>
          </cell>
        </row>
        <row r="1776">
          <cell r="A1776" t="str">
            <v>XP01/07003/00750</v>
          </cell>
          <cell r="B1776" t="str">
            <v>INV-OPR-ESTOC</v>
          </cell>
          <cell r="C1776" t="str">
            <v>Paper</v>
          </cell>
          <cell r="D1776" t="str">
            <v>LINGÜÍSTICA GENERAL I</v>
          </cell>
          <cell r="E1776">
            <v>2</v>
          </cell>
          <cell r="F1776">
            <v>3.6097000000000001</v>
          </cell>
          <cell r="G1776">
            <v>7.22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2</v>
          </cell>
          <cell r="Q1776">
            <v>7.22</v>
          </cell>
          <cell r="R1776">
            <v>3.6097000000000001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  <cell r="W1776">
            <v>0</v>
          </cell>
          <cell r="X1776">
            <v>0</v>
          </cell>
          <cell r="Y1776">
            <v>0</v>
          </cell>
          <cell r="Z1776">
            <v>2</v>
          </cell>
          <cell r="AA1776">
            <v>7.22</v>
          </cell>
          <cell r="AB1776">
            <v>2</v>
          </cell>
          <cell r="AC1776">
            <v>7.22</v>
          </cell>
          <cell r="AD1776">
            <v>0</v>
          </cell>
          <cell r="AE1776">
            <v>0</v>
          </cell>
          <cell r="AF1776">
            <v>0</v>
          </cell>
        </row>
        <row r="1777">
          <cell r="A1777" t="str">
            <v>XP01/07014/01009</v>
          </cell>
          <cell r="B1777" t="str">
            <v>INV-OPR-ESTOC</v>
          </cell>
          <cell r="C1777" t="str">
            <v>Paper</v>
          </cell>
          <cell r="D1777" t="str">
            <v>HISTÒRIA DE LA LLENGUA CATALANA II</v>
          </cell>
          <cell r="E1777">
            <v>6</v>
          </cell>
          <cell r="F1777">
            <v>6.8891</v>
          </cell>
          <cell r="G1777">
            <v>41.33</v>
          </cell>
          <cell r="H1777">
            <v>0</v>
          </cell>
          <cell r="I1777">
            <v>0</v>
          </cell>
          <cell r="J1777">
            <v>0</v>
          </cell>
          <cell r="K1777">
            <v>10</v>
          </cell>
          <cell r="L1777">
            <v>0</v>
          </cell>
          <cell r="M1777">
            <v>10</v>
          </cell>
          <cell r="N1777">
            <v>70.58</v>
          </cell>
          <cell r="O1777">
            <v>7.0575000000000001</v>
          </cell>
          <cell r="P1777">
            <v>16</v>
          </cell>
          <cell r="Q1777">
            <v>111.91</v>
          </cell>
          <cell r="R1777">
            <v>6.9943999999999997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  <cell r="W1777">
            <v>0</v>
          </cell>
          <cell r="X1777">
            <v>0</v>
          </cell>
          <cell r="Y1777">
            <v>0</v>
          </cell>
          <cell r="Z1777">
            <v>16</v>
          </cell>
          <cell r="AA1777">
            <v>111.91</v>
          </cell>
          <cell r="AB1777">
            <v>16</v>
          </cell>
          <cell r="AC1777">
            <v>111.91</v>
          </cell>
          <cell r="AD1777">
            <v>0</v>
          </cell>
          <cell r="AE1777">
            <v>0</v>
          </cell>
          <cell r="AF1777">
            <v>0</v>
          </cell>
        </row>
        <row r="1778">
          <cell r="A1778" t="str">
            <v>XP01/07025/00300</v>
          </cell>
          <cell r="B1778" t="str">
            <v>INV-OPR-ESTOC</v>
          </cell>
          <cell r="C1778" t="str">
            <v>Paper</v>
          </cell>
          <cell r="D1778" t="str">
            <v>LLENGUA CATALANA IV: LES TECNOLOGIES DEL LLENGUATGE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6</v>
          </cell>
          <cell r="J1778">
            <v>0</v>
          </cell>
          <cell r="K1778">
            <v>20</v>
          </cell>
          <cell r="L1778">
            <v>0</v>
          </cell>
          <cell r="M1778">
            <v>26</v>
          </cell>
          <cell r="N1778">
            <v>171.37</v>
          </cell>
          <cell r="O1778">
            <v>6.5911</v>
          </cell>
          <cell r="P1778">
            <v>26</v>
          </cell>
          <cell r="Q1778">
            <v>171.37</v>
          </cell>
          <cell r="R1778">
            <v>6.5911</v>
          </cell>
          <cell r="S1778">
            <v>0</v>
          </cell>
          <cell r="T1778">
            <v>5</v>
          </cell>
          <cell r="U1778">
            <v>0</v>
          </cell>
          <cell r="V1778">
            <v>0</v>
          </cell>
          <cell r="W1778">
            <v>5</v>
          </cell>
          <cell r="X1778">
            <v>0.19230769230769207</v>
          </cell>
          <cell r="Y1778">
            <v>32.96</v>
          </cell>
          <cell r="Z1778">
            <v>21</v>
          </cell>
          <cell r="AA1778">
            <v>138.41</v>
          </cell>
          <cell r="AB1778">
            <v>21</v>
          </cell>
          <cell r="AC1778">
            <v>138.41</v>
          </cell>
          <cell r="AD1778">
            <v>0</v>
          </cell>
          <cell r="AE1778">
            <v>0</v>
          </cell>
          <cell r="AF1778">
            <v>0</v>
          </cell>
        </row>
        <row r="1779">
          <cell r="A1779" t="str">
            <v>XP01/07027/00297</v>
          </cell>
          <cell r="B1779" t="str">
            <v>INV-OPR-ESTOC</v>
          </cell>
          <cell r="C1779" t="str">
            <v>Paper</v>
          </cell>
          <cell r="D1779" t="str">
            <v>LLENGUA ESPANYOLA</v>
          </cell>
          <cell r="E1779">
            <v>3</v>
          </cell>
          <cell r="F1779">
            <v>6.1322000000000001</v>
          </cell>
          <cell r="G1779">
            <v>18.399999999999999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3</v>
          </cell>
          <cell r="Q1779">
            <v>18.399999999999999</v>
          </cell>
          <cell r="R1779">
            <v>6.1322000000000001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  <cell r="W1779">
            <v>0</v>
          </cell>
          <cell r="X1779">
            <v>0</v>
          </cell>
          <cell r="Y1779">
            <v>0</v>
          </cell>
          <cell r="Z1779">
            <v>3</v>
          </cell>
          <cell r="AA1779">
            <v>18.399999999999999</v>
          </cell>
          <cell r="AB1779">
            <v>3</v>
          </cell>
          <cell r="AC1779">
            <v>18.399999999999999</v>
          </cell>
          <cell r="AD1779">
            <v>0</v>
          </cell>
          <cell r="AE1779">
            <v>0</v>
          </cell>
          <cell r="AF1779">
            <v>0</v>
          </cell>
        </row>
        <row r="1780">
          <cell r="A1780" t="str">
            <v>XP01/07028/00608</v>
          </cell>
          <cell r="B1780" t="str">
            <v>INV-OPR-ESTOC</v>
          </cell>
          <cell r="C1780" t="str">
            <v>Paper</v>
          </cell>
          <cell r="D1780" t="str">
            <v>LITERATURA CATALANA MEDIEVAL II</v>
          </cell>
          <cell r="E1780">
            <v>8</v>
          </cell>
          <cell r="F1780">
            <v>4.3818999999999999</v>
          </cell>
          <cell r="G1780">
            <v>35.049999999999997</v>
          </cell>
          <cell r="H1780">
            <v>0</v>
          </cell>
          <cell r="I1780">
            <v>0</v>
          </cell>
          <cell r="J1780">
            <v>0</v>
          </cell>
          <cell r="K1780">
            <v>10</v>
          </cell>
          <cell r="L1780">
            <v>0</v>
          </cell>
          <cell r="M1780">
            <v>10</v>
          </cell>
          <cell r="N1780">
            <v>44.68</v>
          </cell>
          <cell r="O1780">
            <v>4.4679000000000002</v>
          </cell>
          <cell r="P1780">
            <v>18</v>
          </cell>
          <cell r="Q1780">
            <v>79.73</v>
          </cell>
          <cell r="R1780">
            <v>4.4297000000000004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  <cell r="Y1780">
            <v>0</v>
          </cell>
          <cell r="Z1780">
            <v>18</v>
          </cell>
          <cell r="AA1780">
            <v>79.73</v>
          </cell>
          <cell r="AB1780">
            <v>18</v>
          </cell>
          <cell r="AC1780">
            <v>79.73</v>
          </cell>
          <cell r="AD1780">
            <v>0</v>
          </cell>
          <cell r="AE1780">
            <v>0</v>
          </cell>
          <cell r="AF1780">
            <v>0</v>
          </cell>
        </row>
        <row r="1781">
          <cell r="A1781" t="str">
            <v>XP01/07031/00307</v>
          </cell>
          <cell r="B1781" t="str">
            <v>INV-OPR-ESTOC</v>
          </cell>
          <cell r="C1781" t="str">
            <v>Paper</v>
          </cell>
          <cell r="D1781" t="str">
            <v>DIALECTOLOGIA CATALANA</v>
          </cell>
          <cell r="E1781">
            <v>10</v>
          </cell>
          <cell r="F1781">
            <v>6.327</v>
          </cell>
          <cell r="G1781">
            <v>63.27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0</v>
          </cell>
          <cell r="P1781">
            <v>10</v>
          </cell>
          <cell r="Q1781">
            <v>63.27</v>
          </cell>
          <cell r="R1781">
            <v>6.327</v>
          </cell>
          <cell r="S1781">
            <v>0</v>
          </cell>
          <cell r="T1781">
            <v>0</v>
          </cell>
          <cell r="U1781">
            <v>0</v>
          </cell>
          <cell r="V1781">
            <v>0</v>
          </cell>
          <cell r="W1781">
            <v>0</v>
          </cell>
          <cell r="X1781">
            <v>0</v>
          </cell>
          <cell r="Y1781">
            <v>0</v>
          </cell>
          <cell r="Z1781">
            <v>10</v>
          </cell>
          <cell r="AA1781">
            <v>63.27</v>
          </cell>
          <cell r="AB1781">
            <v>10</v>
          </cell>
          <cell r="AC1781">
            <v>63.27</v>
          </cell>
          <cell r="AD1781">
            <v>0</v>
          </cell>
          <cell r="AE1781">
            <v>0</v>
          </cell>
          <cell r="AF1781">
            <v>0</v>
          </cell>
        </row>
        <row r="1782">
          <cell r="A1782" t="str">
            <v>XP01/07059/00309</v>
          </cell>
          <cell r="B1782" t="str">
            <v>INV-OPR-ESTOC</v>
          </cell>
          <cell r="C1782" t="str">
            <v>Paper</v>
          </cell>
          <cell r="D1782" t="str">
            <v>LLENGUA LLATINA I</v>
          </cell>
          <cell r="E1782">
            <v>26</v>
          </cell>
          <cell r="F1782">
            <v>4.2743000000000002</v>
          </cell>
          <cell r="G1782">
            <v>111.13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26</v>
          </cell>
          <cell r="Q1782">
            <v>111.13</v>
          </cell>
          <cell r="R1782">
            <v>4.2743000000000002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  <cell r="Z1782">
            <v>26</v>
          </cell>
          <cell r="AA1782">
            <v>111.13</v>
          </cell>
          <cell r="AB1782">
            <v>26</v>
          </cell>
          <cell r="AC1782">
            <v>111.13</v>
          </cell>
          <cell r="AD1782">
            <v>0</v>
          </cell>
          <cell r="AE1782">
            <v>0</v>
          </cell>
          <cell r="AF1782">
            <v>0</v>
          </cell>
        </row>
        <row r="1783">
          <cell r="A1783" t="str">
            <v>XP01/07060/00312</v>
          </cell>
          <cell r="B1783" t="str">
            <v>INV-OPR-ESTOC</v>
          </cell>
          <cell r="C1783" t="str">
            <v>Paper</v>
          </cell>
          <cell r="D1783" t="str">
            <v>LLENGUA LLATINA II</v>
          </cell>
          <cell r="E1783">
            <v>12</v>
          </cell>
          <cell r="F1783">
            <v>3.9525000000000001</v>
          </cell>
          <cell r="G1783">
            <v>47.43</v>
          </cell>
          <cell r="H1783">
            <v>0</v>
          </cell>
          <cell r="I1783">
            <v>0</v>
          </cell>
          <cell r="J1783">
            <v>0</v>
          </cell>
          <cell r="K1783">
            <v>10</v>
          </cell>
          <cell r="L1783">
            <v>0</v>
          </cell>
          <cell r="M1783">
            <v>10</v>
          </cell>
          <cell r="N1783">
            <v>40.24</v>
          </cell>
          <cell r="O1783">
            <v>4.024</v>
          </cell>
          <cell r="P1783">
            <v>22</v>
          </cell>
          <cell r="Q1783">
            <v>87.67</v>
          </cell>
          <cell r="R1783">
            <v>3.9849999999999999</v>
          </cell>
          <cell r="S1783">
            <v>0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>
            <v>0</v>
          </cell>
          <cell r="Z1783">
            <v>22</v>
          </cell>
          <cell r="AA1783">
            <v>87.67</v>
          </cell>
          <cell r="AB1783">
            <v>22</v>
          </cell>
          <cell r="AC1783">
            <v>87.67</v>
          </cell>
          <cell r="AD1783">
            <v>0</v>
          </cell>
          <cell r="AE1783">
            <v>0</v>
          </cell>
          <cell r="AF1783">
            <v>0</v>
          </cell>
        </row>
        <row r="1784">
          <cell r="A1784" t="str">
            <v>XP01/07072/00757</v>
          </cell>
          <cell r="B1784" t="str">
            <v>INV-OPR-ESTOC</v>
          </cell>
          <cell r="C1784" t="str">
            <v>Paper</v>
          </cell>
          <cell r="D1784" t="str">
            <v>LEXICOGRAFIA I TERMINOLOGIA</v>
          </cell>
          <cell r="E1784">
            <v>1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10</v>
          </cell>
          <cell r="L1784">
            <v>0</v>
          </cell>
          <cell r="M1784">
            <v>10</v>
          </cell>
          <cell r="N1784">
            <v>68.36</v>
          </cell>
          <cell r="O1784">
            <v>6.8356000000000003</v>
          </cell>
          <cell r="P1784">
            <v>11</v>
          </cell>
          <cell r="Q1784">
            <v>68.36</v>
          </cell>
          <cell r="R1784">
            <v>6.2141000000000002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  <cell r="Y1784">
            <v>0</v>
          </cell>
          <cell r="Z1784">
            <v>11</v>
          </cell>
          <cell r="AA1784">
            <v>68.36</v>
          </cell>
          <cell r="AB1784">
            <v>11</v>
          </cell>
          <cell r="AC1784">
            <v>68.36</v>
          </cell>
          <cell r="AD1784">
            <v>0</v>
          </cell>
          <cell r="AE1784">
            <v>0</v>
          </cell>
          <cell r="AF1784">
            <v>0</v>
          </cell>
        </row>
        <row r="1785">
          <cell r="A1785" t="str">
            <v>XP01/10002/00265</v>
          </cell>
          <cell r="B1785" t="str">
            <v>INV-OPR-ESTOC</v>
          </cell>
          <cell r="C1785" t="str">
            <v>Paper</v>
          </cell>
          <cell r="D1785" t="str">
            <v>PSICOLOGIA DE LA PERSONALITAT</v>
          </cell>
          <cell r="E1785">
            <v>286</v>
          </cell>
          <cell r="F1785">
            <v>4.8536000000000001</v>
          </cell>
          <cell r="G1785">
            <v>1388.14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286</v>
          </cell>
          <cell r="Q1785">
            <v>1388.14</v>
          </cell>
          <cell r="R1785">
            <v>4.8536000000000001</v>
          </cell>
          <cell r="S1785">
            <v>0</v>
          </cell>
          <cell r="T1785">
            <v>0</v>
          </cell>
          <cell r="U1785">
            <v>0</v>
          </cell>
          <cell r="V1785">
            <v>0</v>
          </cell>
          <cell r="W1785">
            <v>0</v>
          </cell>
          <cell r="X1785">
            <v>0</v>
          </cell>
          <cell r="Y1785">
            <v>0</v>
          </cell>
          <cell r="Z1785">
            <v>286</v>
          </cell>
          <cell r="AA1785">
            <v>1388.14</v>
          </cell>
          <cell r="AB1785">
            <v>286</v>
          </cell>
          <cell r="AC1785">
            <v>1388.14</v>
          </cell>
          <cell r="AD1785">
            <v>0</v>
          </cell>
          <cell r="AE1785">
            <v>0</v>
          </cell>
          <cell r="AF1785">
            <v>0</v>
          </cell>
        </row>
        <row r="1786">
          <cell r="A1786" t="str">
            <v>XP01/10033/00224</v>
          </cell>
          <cell r="B1786" t="str">
            <v>INV-OPR-ESTOC</v>
          </cell>
          <cell r="C1786" t="str">
            <v>Paper</v>
          </cell>
          <cell r="D1786" t="str">
            <v>FONAMENTS SOCIALS DEL COMPORTAMENT HUMÀ</v>
          </cell>
          <cell r="E1786">
            <v>56</v>
          </cell>
          <cell r="F1786">
            <v>7.6637000000000004</v>
          </cell>
          <cell r="G1786">
            <v>429.17</v>
          </cell>
          <cell r="H1786">
            <v>0</v>
          </cell>
          <cell r="I1786">
            <v>0</v>
          </cell>
          <cell r="J1786">
            <v>0</v>
          </cell>
          <cell r="K1786">
            <v>30</v>
          </cell>
          <cell r="L1786">
            <v>0</v>
          </cell>
          <cell r="M1786">
            <v>30</v>
          </cell>
          <cell r="N1786">
            <v>233.92</v>
          </cell>
          <cell r="O1786">
            <v>7.7973999999999997</v>
          </cell>
          <cell r="P1786">
            <v>86</v>
          </cell>
          <cell r="Q1786">
            <v>663.09</v>
          </cell>
          <cell r="R1786">
            <v>7.7103999999999999</v>
          </cell>
          <cell r="S1786">
            <v>0</v>
          </cell>
          <cell r="T1786">
            <v>0</v>
          </cell>
          <cell r="U1786">
            <v>0</v>
          </cell>
          <cell r="V1786">
            <v>0</v>
          </cell>
          <cell r="W1786">
            <v>0</v>
          </cell>
          <cell r="X1786">
            <v>0</v>
          </cell>
          <cell r="Y1786">
            <v>0</v>
          </cell>
          <cell r="Z1786">
            <v>86</v>
          </cell>
          <cell r="AA1786">
            <v>663.09</v>
          </cell>
          <cell r="AB1786">
            <v>86</v>
          </cell>
          <cell r="AC1786">
            <v>663.09</v>
          </cell>
          <cell r="AD1786">
            <v>0</v>
          </cell>
          <cell r="AE1786">
            <v>0</v>
          </cell>
          <cell r="AF1786">
            <v>0</v>
          </cell>
        </row>
        <row r="1787">
          <cell r="A1787" t="str">
            <v>XP01/10050/00963</v>
          </cell>
          <cell r="B1787" t="str">
            <v>INV-OPR-ESTOC</v>
          </cell>
          <cell r="C1787" t="str">
            <v>Paper</v>
          </cell>
          <cell r="D1787" t="str">
            <v>PSICOLOGIA COMUNITÀRIA I BENESTAR SOCIAL</v>
          </cell>
          <cell r="E1787">
            <v>3</v>
          </cell>
          <cell r="F1787">
            <v>6.4066000000000001</v>
          </cell>
          <cell r="G1787">
            <v>19.22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3</v>
          </cell>
          <cell r="Q1787">
            <v>19.22</v>
          </cell>
          <cell r="R1787">
            <v>6.4066000000000001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3</v>
          </cell>
          <cell r="AA1787">
            <v>19.22</v>
          </cell>
          <cell r="AB1787">
            <v>3</v>
          </cell>
          <cell r="AC1787">
            <v>19.22</v>
          </cell>
          <cell r="AD1787">
            <v>0</v>
          </cell>
          <cell r="AE1787">
            <v>0</v>
          </cell>
          <cell r="AF1787">
            <v>0</v>
          </cell>
        </row>
        <row r="1788">
          <cell r="A1788" t="str">
            <v>XP01/11006/00983</v>
          </cell>
          <cell r="B1788" t="str">
            <v>INV-OPR-ESTOC</v>
          </cell>
          <cell r="C1788" t="str">
            <v>Paper</v>
          </cell>
          <cell r="D1788" t="str">
            <v>INTEL·LIGENCIA ARTIFICIAL I</v>
          </cell>
          <cell r="E1788">
            <v>26</v>
          </cell>
          <cell r="F1788">
            <v>6.1506999999999996</v>
          </cell>
          <cell r="G1788">
            <v>159.91999999999999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26</v>
          </cell>
          <cell r="Q1788">
            <v>159.91999999999999</v>
          </cell>
          <cell r="R1788">
            <v>6.1506999999999996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26</v>
          </cell>
          <cell r="AA1788">
            <v>159.91999999999999</v>
          </cell>
          <cell r="AB1788">
            <v>26</v>
          </cell>
          <cell r="AC1788">
            <v>159.91999999999999</v>
          </cell>
          <cell r="AD1788">
            <v>0</v>
          </cell>
          <cell r="AE1788">
            <v>0</v>
          </cell>
          <cell r="AF1788">
            <v>0</v>
          </cell>
        </row>
        <row r="1789">
          <cell r="A1789" t="str">
            <v>XP01/11034/01037</v>
          </cell>
          <cell r="B1789" t="str">
            <v>INV-OPR-ESTOC</v>
          </cell>
          <cell r="C1789" t="str">
            <v>Paper</v>
          </cell>
          <cell r="D1789" t="str">
            <v>COMERÇ ELECTRONIC</v>
          </cell>
          <cell r="E1789">
            <v>2</v>
          </cell>
          <cell r="F1789">
            <v>4.2927</v>
          </cell>
          <cell r="G1789">
            <v>8.59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>
            <v>2</v>
          </cell>
          <cell r="Q1789">
            <v>8.59</v>
          </cell>
          <cell r="R1789">
            <v>4.2927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2</v>
          </cell>
          <cell r="AA1789">
            <v>8.59</v>
          </cell>
          <cell r="AB1789">
            <v>2</v>
          </cell>
          <cell r="AC1789">
            <v>8.59</v>
          </cell>
          <cell r="AD1789">
            <v>0</v>
          </cell>
          <cell r="AE1789">
            <v>0</v>
          </cell>
          <cell r="AF1789">
            <v>0</v>
          </cell>
        </row>
        <row r="1790">
          <cell r="A1790" t="str">
            <v>XP01/13026/00464</v>
          </cell>
          <cell r="B1790" t="str">
            <v>INV-OPR-ESTOC</v>
          </cell>
          <cell r="C1790" t="str">
            <v>Paper</v>
          </cell>
          <cell r="D1790" t="str">
            <v>PSICOLOGIA</v>
          </cell>
          <cell r="E1790">
            <v>3</v>
          </cell>
          <cell r="F1790">
            <v>5.0895999999999999</v>
          </cell>
          <cell r="G1790">
            <v>15.27</v>
          </cell>
          <cell r="H1790">
            <v>0</v>
          </cell>
          <cell r="I1790">
            <v>0</v>
          </cell>
          <cell r="J1790">
            <v>0</v>
          </cell>
          <cell r="K1790">
            <v>30</v>
          </cell>
          <cell r="L1790">
            <v>0</v>
          </cell>
          <cell r="M1790">
            <v>30</v>
          </cell>
          <cell r="N1790">
            <v>155.12</v>
          </cell>
          <cell r="O1790">
            <v>5.1707999999999998</v>
          </cell>
          <cell r="P1790">
            <v>33</v>
          </cell>
          <cell r="Q1790">
            <v>170.39</v>
          </cell>
          <cell r="R1790">
            <v>5.1635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33</v>
          </cell>
          <cell r="AA1790">
            <v>170.39</v>
          </cell>
          <cell r="AB1790">
            <v>33</v>
          </cell>
          <cell r="AC1790">
            <v>170.39</v>
          </cell>
          <cell r="AD1790">
            <v>0</v>
          </cell>
          <cell r="AE1790">
            <v>0</v>
          </cell>
          <cell r="AF1790">
            <v>0</v>
          </cell>
        </row>
        <row r="1791">
          <cell r="A1791" t="str">
            <v>XP01/73011/00827</v>
          </cell>
          <cell r="B1791" t="str">
            <v>INV-OPR-ESTOC</v>
          </cell>
          <cell r="C1791" t="str">
            <v>Paper</v>
          </cell>
          <cell r="D1791" t="str">
            <v>DERECHO CONSTITUCIONAL II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0</v>
          </cell>
          <cell r="AE1791">
            <v>0</v>
          </cell>
          <cell r="AF1791">
            <v>0</v>
          </cell>
        </row>
        <row r="1792">
          <cell r="A1792" t="str">
            <v>XP01/73015/00814</v>
          </cell>
          <cell r="B1792" t="str">
            <v>INV-OPR-ESTOC</v>
          </cell>
          <cell r="C1792" t="str">
            <v>Paper</v>
          </cell>
          <cell r="D1792" t="str">
            <v>,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0</v>
          </cell>
          <cell r="AE1792">
            <v>0</v>
          </cell>
          <cell r="AF1792">
            <v>0</v>
          </cell>
        </row>
        <row r="1793">
          <cell r="A1793" t="str">
            <v>XP01/78018/00757</v>
          </cell>
          <cell r="B1793" t="str">
            <v>INV-OPR-ESTOC</v>
          </cell>
          <cell r="C1793" t="str">
            <v>Paper</v>
          </cell>
          <cell r="D1793" t="str">
            <v>,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  <cell r="W1793">
            <v>0</v>
          </cell>
          <cell r="X1793">
            <v>0</v>
          </cell>
          <cell r="Y1793">
            <v>0</v>
          </cell>
          <cell r="Z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0</v>
          </cell>
          <cell r="AE1793">
            <v>0</v>
          </cell>
          <cell r="AF1793">
            <v>0</v>
          </cell>
        </row>
        <row r="1794">
          <cell r="A1794" t="str">
            <v>XP01/80008/00681</v>
          </cell>
          <cell r="B1794" t="str">
            <v>INV-OPR-ESTOC</v>
          </cell>
          <cell r="C1794" t="str">
            <v>Paper</v>
          </cell>
          <cell r="D1794" t="str">
            <v>,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>
            <v>0</v>
          </cell>
          <cell r="Z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0</v>
          </cell>
          <cell r="AE1794">
            <v>0</v>
          </cell>
          <cell r="AF1794">
            <v>0</v>
          </cell>
        </row>
        <row r="1795">
          <cell r="A1795" t="str">
            <v>XP02/01001/00161</v>
          </cell>
          <cell r="B1795" t="str">
            <v>INV-OPR-ESTOC</v>
          </cell>
          <cell r="C1795" t="str">
            <v>Paper</v>
          </cell>
          <cell r="D1795" t="str">
            <v>INTRODUCCIÓ AL DRET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0</v>
          </cell>
          <cell r="V1795">
            <v>0</v>
          </cell>
          <cell r="W1795">
            <v>0</v>
          </cell>
          <cell r="X1795">
            <v>0</v>
          </cell>
          <cell r="Y1795">
            <v>0</v>
          </cell>
          <cell r="Z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0</v>
          </cell>
          <cell r="AE1795">
            <v>0</v>
          </cell>
          <cell r="AF1795">
            <v>0</v>
          </cell>
        </row>
        <row r="1796">
          <cell r="A1796" t="str">
            <v>XP02/02110/00400</v>
          </cell>
          <cell r="B1796" t="str">
            <v>INV-OPR-ESTOC</v>
          </cell>
          <cell r="C1796" t="str">
            <v>Paper</v>
          </cell>
          <cell r="D1796" t="str">
            <v>MODELS D'ORIENTACIÓ I INTERVENCIÓ PSICOPEDAGÒGICA</v>
          </cell>
          <cell r="E1796">
            <v>1</v>
          </cell>
          <cell r="F1796">
            <v>6.4358000000000004</v>
          </cell>
          <cell r="G1796">
            <v>6.44</v>
          </cell>
          <cell r="H1796">
            <v>0</v>
          </cell>
          <cell r="I1796">
            <v>0</v>
          </cell>
          <cell r="J1796">
            <v>0</v>
          </cell>
          <cell r="K1796">
            <v>98</v>
          </cell>
          <cell r="L1796">
            <v>0</v>
          </cell>
          <cell r="M1796">
            <v>98</v>
          </cell>
          <cell r="N1796">
            <v>640.88</v>
          </cell>
          <cell r="O1796">
            <v>6.5396000000000001</v>
          </cell>
          <cell r="P1796">
            <v>99</v>
          </cell>
          <cell r="Q1796">
            <v>647.32000000000005</v>
          </cell>
          <cell r="R1796">
            <v>6.5385999999999997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  <cell r="Z1796">
            <v>99</v>
          </cell>
          <cell r="AA1796">
            <v>647.32000000000005</v>
          </cell>
          <cell r="AB1796">
            <v>99</v>
          </cell>
          <cell r="AC1796">
            <v>647.32000000000005</v>
          </cell>
          <cell r="AD1796">
            <v>0</v>
          </cell>
          <cell r="AE1796">
            <v>0</v>
          </cell>
          <cell r="AF1796">
            <v>0</v>
          </cell>
        </row>
        <row r="1797">
          <cell r="A1797" t="str">
            <v>XP02/03066/00305</v>
          </cell>
          <cell r="B1797" t="str">
            <v>INV-OPR-ESTOC</v>
          </cell>
          <cell r="C1797" t="str">
            <v>Paper</v>
          </cell>
          <cell r="D1797" t="str">
            <v>INTEL·LIGÈNCIA ARTIFICIAL I DRET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2</v>
          </cell>
          <cell r="M1797">
            <v>0</v>
          </cell>
          <cell r="N1797">
            <v>0</v>
          </cell>
          <cell r="O1797">
            <v>0</v>
          </cell>
          <cell r="P1797">
            <v>2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Y1797">
            <v>0</v>
          </cell>
          <cell r="Z1797">
            <v>2</v>
          </cell>
          <cell r="AA1797">
            <v>0</v>
          </cell>
          <cell r="AB1797">
            <v>0</v>
          </cell>
          <cell r="AC1797">
            <v>0</v>
          </cell>
          <cell r="AD1797">
            <v>-2</v>
          </cell>
          <cell r="AE1797">
            <v>0</v>
          </cell>
          <cell r="AF1797">
            <v>2</v>
          </cell>
        </row>
        <row r="1798">
          <cell r="A1798" t="str">
            <v>XP02/03072/00291</v>
          </cell>
          <cell r="B1798" t="str">
            <v>INV-OPR-ESTOC</v>
          </cell>
          <cell r="C1798" t="str">
            <v>Paper</v>
          </cell>
          <cell r="D1798" t="str">
            <v>DRET ECLESIASTIC DE L'ESTAT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0</v>
          </cell>
          <cell r="AE1798">
            <v>0</v>
          </cell>
          <cell r="AF1798">
            <v>0</v>
          </cell>
        </row>
        <row r="1799">
          <cell r="A1799" t="str">
            <v>XP02/05049/00099</v>
          </cell>
          <cell r="B1799" t="str">
            <v>INV-OPR-ESTOC</v>
          </cell>
          <cell r="C1799" t="str">
            <v>Paper</v>
          </cell>
          <cell r="D1799" t="str">
            <v>TÈCNIQUES DE DESENVOLUPAMENT DEL PROGRAMARI</v>
          </cell>
          <cell r="E1799">
            <v>12</v>
          </cell>
          <cell r="F1799">
            <v>6.0746000000000002</v>
          </cell>
          <cell r="G1799">
            <v>72.900000000000006</v>
          </cell>
          <cell r="H1799">
            <v>0</v>
          </cell>
          <cell r="I1799">
            <v>0</v>
          </cell>
          <cell r="J1799">
            <v>0</v>
          </cell>
          <cell r="K1799">
            <v>60</v>
          </cell>
          <cell r="L1799">
            <v>0</v>
          </cell>
          <cell r="M1799">
            <v>60</v>
          </cell>
          <cell r="N1799">
            <v>370.18</v>
          </cell>
          <cell r="O1799">
            <v>6.1696999999999997</v>
          </cell>
          <cell r="P1799">
            <v>72</v>
          </cell>
          <cell r="Q1799">
            <v>443.08</v>
          </cell>
          <cell r="R1799">
            <v>6.1538000000000004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Y1799">
            <v>0</v>
          </cell>
          <cell r="Z1799">
            <v>72</v>
          </cell>
          <cell r="AA1799">
            <v>443.08</v>
          </cell>
          <cell r="AB1799">
            <v>72</v>
          </cell>
          <cell r="AC1799">
            <v>443.08</v>
          </cell>
          <cell r="AD1799">
            <v>0</v>
          </cell>
          <cell r="AE1799">
            <v>0</v>
          </cell>
          <cell r="AF1799">
            <v>0</v>
          </cell>
        </row>
        <row r="1800">
          <cell r="A1800" t="str">
            <v>XP02/07032/00344</v>
          </cell>
          <cell r="B1800" t="str">
            <v>INV-OPR-ESTOC</v>
          </cell>
          <cell r="C1800" t="str">
            <v>Paper</v>
          </cell>
          <cell r="D1800" t="str">
            <v>SOCIOLINGÜISTICA CATALANA</v>
          </cell>
          <cell r="E1800">
            <v>16</v>
          </cell>
          <cell r="F1800">
            <v>2.7202999999999999</v>
          </cell>
          <cell r="G1800">
            <v>43.52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16</v>
          </cell>
          <cell r="Q1800">
            <v>43.52</v>
          </cell>
          <cell r="R1800">
            <v>2.7202999999999999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16</v>
          </cell>
          <cell r="AA1800">
            <v>43.52</v>
          </cell>
          <cell r="AB1800">
            <v>16</v>
          </cell>
          <cell r="AC1800">
            <v>43.52</v>
          </cell>
          <cell r="AD1800">
            <v>0</v>
          </cell>
          <cell r="AE1800">
            <v>0</v>
          </cell>
          <cell r="AF1800">
            <v>0</v>
          </cell>
        </row>
        <row r="1801">
          <cell r="A1801" t="str">
            <v>XP02/10021/00044</v>
          </cell>
          <cell r="B1801" t="str">
            <v>INV-OPR-ESTOC</v>
          </cell>
          <cell r="C1801" t="str">
            <v>Paper</v>
          </cell>
          <cell r="D1801" t="str">
            <v>PSICOLOGIA DELS GRUPS I ELS MOVIMENTS SOCIALS</v>
          </cell>
          <cell r="E1801">
            <v>68</v>
          </cell>
          <cell r="F1801">
            <v>5.4223999999999997</v>
          </cell>
          <cell r="G1801">
            <v>368.73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>
            <v>68</v>
          </cell>
          <cell r="Q1801">
            <v>368.73</v>
          </cell>
          <cell r="R1801">
            <v>5.4223999999999997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  <cell r="W1801">
            <v>0</v>
          </cell>
          <cell r="X1801">
            <v>0</v>
          </cell>
          <cell r="Y1801">
            <v>0</v>
          </cell>
          <cell r="Z1801">
            <v>68</v>
          </cell>
          <cell r="AA1801">
            <v>368.73</v>
          </cell>
          <cell r="AB1801">
            <v>68</v>
          </cell>
          <cell r="AC1801">
            <v>368.73</v>
          </cell>
          <cell r="AD1801">
            <v>0</v>
          </cell>
          <cell r="AE1801">
            <v>0</v>
          </cell>
          <cell r="AF1801">
            <v>0</v>
          </cell>
        </row>
        <row r="1802">
          <cell r="A1802" t="str">
            <v>XP02/10035/00079</v>
          </cell>
          <cell r="B1802" t="str">
            <v>INV-OPR-ESTOC</v>
          </cell>
          <cell r="C1802" t="str">
            <v>Paper</v>
          </cell>
          <cell r="D1802" t="str">
            <v>SOCIOGÈNESI DE LA PSICOLOGIA CIENTÍFICA</v>
          </cell>
          <cell r="E1802">
            <v>3</v>
          </cell>
          <cell r="F1802">
            <v>4.0368000000000004</v>
          </cell>
          <cell r="G1802">
            <v>12.11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3</v>
          </cell>
          <cell r="Q1802">
            <v>12.11</v>
          </cell>
          <cell r="R1802">
            <v>4.0368000000000004</v>
          </cell>
          <cell r="S1802">
            <v>0</v>
          </cell>
          <cell r="T1802">
            <v>0</v>
          </cell>
          <cell r="U1802">
            <v>0</v>
          </cell>
          <cell r="V1802">
            <v>0</v>
          </cell>
          <cell r="W1802">
            <v>0</v>
          </cell>
          <cell r="X1802">
            <v>0</v>
          </cell>
          <cell r="Y1802">
            <v>0</v>
          </cell>
          <cell r="Z1802">
            <v>3</v>
          </cell>
          <cell r="AA1802">
            <v>12.11</v>
          </cell>
          <cell r="AB1802">
            <v>3</v>
          </cell>
          <cell r="AC1802">
            <v>12.11</v>
          </cell>
          <cell r="AD1802">
            <v>0</v>
          </cell>
          <cell r="AE1802">
            <v>0</v>
          </cell>
          <cell r="AF1802">
            <v>0</v>
          </cell>
        </row>
        <row r="1803">
          <cell r="A1803" t="str">
            <v>XP02/11048/00007</v>
          </cell>
          <cell r="B1803" t="str">
            <v>INV-OPR-ESTOC</v>
          </cell>
          <cell r="C1803" t="str">
            <v>Paper</v>
          </cell>
          <cell r="D1803" t="str">
            <v>MAGATZEMS DE DADES I MODELS MULTIDIMENSIONALS</v>
          </cell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  <cell r="W1803">
            <v>0</v>
          </cell>
          <cell r="X1803">
            <v>0</v>
          </cell>
          <cell r="Y1803">
            <v>0</v>
          </cell>
          <cell r="Z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0</v>
          </cell>
          <cell r="AE1803">
            <v>0</v>
          </cell>
          <cell r="AF1803">
            <v>0</v>
          </cell>
        </row>
        <row r="1804">
          <cell r="A1804" t="str">
            <v>XP03/01007/01969</v>
          </cell>
          <cell r="B1804" t="str">
            <v>INV-OPR-ESTOC</v>
          </cell>
          <cell r="C1804" t="str">
            <v>Paper</v>
          </cell>
          <cell r="D1804" t="str">
            <v>MATEMÀTIQUES II</v>
          </cell>
          <cell r="E1804">
            <v>118</v>
          </cell>
          <cell r="F1804">
            <v>8.4907000000000004</v>
          </cell>
          <cell r="G1804">
            <v>1001.91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1</v>
          </cell>
          <cell r="M1804">
            <v>0</v>
          </cell>
          <cell r="N1804">
            <v>0</v>
          </cell>
          <cell r="O1804">
            <v>0</v>
          </cell>
          <cell r="P1804">
            <v>119</v>
          </cell>
          <cell r="Q1804">
            <v>1001.91</v>
          </cell>
          <cell r="R1804">
            <v>8.4193999999999996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  <cell r="W1804">
            <v>0</v>
          </cell>
          <cell r="X1804">
            <v>0</v>
          </cell>
          <cell r="Y1804">
            <v>0</v>
          </cell>
          <cell r="Z1804">
            <v>119</v>
          </cell>
          <cell r="AA1804">
            <v>1001.91</v>
          </cell>
          <cell r="AB1804">
            <v>118</v>
          </cell>
          <cell r="AC1804">
            <v>993.49</v>
          </cell>
          <cell r="AD1804">
            <v>-1</v>
          </cell>
          <cell r="AE1804">
            <v>-8.42</v>
          </cell>
          <cell r="AF1804">
            <v>1</v>
          </cell>
        </row>
        <row r="1805">
          <cell r="A1805" t="str">
            <v>XP03/01019/02658</v>
          </cell>
          <cell r="B1805" t="str">
            <v>INV-OPR-ESTOC</v>
          </cell>
          <cell r="C1805" t="str">
            <v>Paper</v>
          </cell>
          <cell r="D1805" t="str">
            <v>ORGANITZACIÓ I ADMINISTRACIÓ D'EMPRESES II</v>
          </cell>
          <cell r="E1805">
            <v>2</v>
          </cell>
          <cell r="F1805">
            <v>5.9089999999999998</v>
          </cell>
          <cell r="G1805">
            <v>11.82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0</v>
          </cell>
          <cell r="P1805">
            <v>2</v>
          </cell>
          <cell r="Q1805">
            <v>11.82</v>
          </cell>
          <cell r="R1805">
            <v>5.9089999999999998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  <cell r="W1805">
            <v>0</v>
          </cell>
          <cell r="X1805">
            <v>0</v>
          </cell>
          <cell r="Y1805">
            <v>0</v>
          </cell>
          <cell r="Z1805">
            <v>2</v>
          </cell>
          <cell r="AA1805">
            <v>11.82</v>
          </cell>
          <cell r="AB1805">
            <v>2</v>
          </cell>
          <cell r="AC1805">
            <v>11.82</v>
          </cell>
          <cell r="AD1805">
            <v>0</v>
          </cell>
          <cell r="AE1805">
            <v>0</v>
          </cell>
          <cell r="AF1805">
            <v>0</v>
          </cell>
        </row>
        <row r="1806">
          <cell r="A1806" t="str">
            <v>XP03/01091/01132</v>
          </cell>
          <cell r="B1806" t="str">
            <v>INV-OPR-ESTOC</v>
          </cell>
          <cell r="C1806" t="str">
            <v>Paper</v>
          </cell>
          <cell r="D1806" t="str">
            <v>MERCATS FINANCERS II</v>
          </cell>
          <cell r="E1806">
            <v>15</v>
          </cell>
          <cell r="F1806">
            <v>4.3746999999999998</v>
          </cell>
          <cell r="G1806">
            <v>65.62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15</v>
          </cell>
          <cell r="Q1806">
            <v>65.62</v>
          </cell>
          <cell r="R1806">
            <v>4.3746999999999998</v>
          </cell>
          <cell r="S1806">
            <v>0</v>
          </cell>
          <cell r="T1806">
            <v>0</v>
          </cell>
          <cell r="U1806">
            <v>0</v>
          </cell>
          <cell r="V1806">
            <v>0</v>
          </cell>
          <cell r="W1806">
            <v>0</v>
          </cell>
          <cell r="X1806">
            <v>0</v>
          </cell>
          <cell r="Y1806">
            <v>0</v>
          </cell>
          <cell r="Z1806">
            <v>15</v>
          </cell>
          <cell r="AA1806">
            <v>65.62</v>
          </cell>
          <cell r="AB1806">
            <v>15</v>
          </cell>
          <cell r="AC1806">
            <v>65.62</v>
          </cell>
          <cell r="AD1806">
            <v>0</v>
          </cell>
          <cell r="AE1806">
            <v>0</v>
          </cell>
          <cell r="AF1806">
            <v>0</v>
          </cell>
        </row>
        <row r="1807">
          <cell r="A1807" t="str">
            <v>XP03/02048/00894</v>
          </cell>
          <cell r="B1807" t="str">
            <v>INV-OPR-ESTOC</v>
          </cell>
          <cell r="C1807" t="str">
            <v>Paper</v>
          </cell>
          <cell r="D1807" t="str">
            <v>NOVES TECNOLOGIES DE LA INFORMACIÓ I LA COMUNICACIÓ EN</v>
          </cell>
          <cell r="E1807">
            <v>3</v>
          </cell>
          <cell r="F1807">
            <v>3.7784</v>
          </cell>
          <cell r="G1807">
            <v>11.34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3</v>
          </cell>
          <cell r="Q1807">
            <v>11.34</v>
          </cell>
          <cell r="R1807">
            <v>3.7784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  <cell r="W1807">
            <v>0</v>
          </cell>
          <cell r="X1807">
            <v>0</v>
          </cell>
          <cell r="Y1807">
            <v>0</v>
          </cell>
          <cell r="Z1807">
            <v>3</v>
          </cell>
          <cell r="AA1807">
            <v>11.34</v>
          </cell>
          <cell r="AB1807">
            <v>3</v>
          </cell>
          <cell r="AC1807">
            <v>11.34</v>
          </cell>
          <cell r="AD1807">
            <v>0</v>
          </cell>
          <cell r="AE1807">
            <v>0</v>
          </cell>
          <cell r="AF1807">
            <v>0</v>
          </cell>
        </row>
        <row r="1808">
          <cell r="A1808" t="str">
            <v>XP03/02114/00902</v>
          </cell>
          <cell r="B1808" t="str">
            <v>INV-OPR-ESTOC</v>
          </cell>
          <cell r="C1808" t="str">
            <v>Paper</v>
          </cell>
          <cell r="D1808" t="str">
            <v>ANÀLISI DE CASOS</v>
          </cell>
          <cell r="E1808">
            <v>1</v>
          </cell>
          <cell r="F1808">
            <v>4.8029000000000002</v>
          </cell>
          <cell r="G1808">
            <v>4.8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1</v>
          </cell>
          <cell r="Q1808">
            <v>4.8</v>
          </cell>
          <cell r="R1808">
            <v>4.8029000000000002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  <cell r="W1808">
            <v>0</v>
          </cell>
          <cell r="X1808">
            <v>0</v>
          </cell>
          <cell r="Y1808">
            <v>0</v>
          </cell>
          <cell r="Z1808">
            <v>1</v>
          </cell>
          <cell r="AA1808">
            <v>4.8</v>
          </cell>
          <cell r="AB1808">
            <v>1</v>
          </cell>
          <cell r="AC1808">
            <v>4.8</v>
          </cell>
          <cell r="AD1808">
            <v>0</v>
          </cell>
          <cell r="AE1808">
            <v>0</v>
          </cell>
          <cell r="AF1808">
            <v>0</v>
          </cell>
        </row>
        <row r="1809">
          <cell r="A1809" t="str">
            <v>XP03/02118/00918</v>
          </cell>
          <cell r="B1809" t="str">
            <v>INV-OPR-ESTOC</v>
          </cell>
          <cell r="C1809" t="str">
            <v>Paper</v>
          </cell>
          <cell r="D1809" t="str">
            <v>INTERCULTURALITAT I EDUCACIÓ</v>
          </cell>
          <cell r="E1809">
            <v>10</v>
          </cell>
          <cell r="F1809">
            <v>2.6158999999999999</v>
          </cell>
          <cell r="G1809">
            <v>26.16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>
            <v>10</v>
          </cell>
          <cell r="Q1809">
            <v>26.16</v>
          </cell>
          <cell r="R1809">
            <v>2.6158999999999999</v>
          </cell>
          <cell r="S1809">
            <v>0</v>
          </cell>
          <cell r="T1809">
            <v>1</v>
          </cell>
          <cell r="U1809">
            <v>0</v>
          </cell>
          <cell r="V1809">
            <v>0</v>
          </cell>
          <cell r="W1809">
            <v>1</v>
          </cell>
          <cell r="X1809">
            <v>0.1</v>
          </cell>
          <cell r="Y1809">
            <v>2.62</v>
          </cell>
          <cell r="Z1809">
            <v>9</v>
          </cell>
          <cell r="AA1809">
            <v>23.54</v>
          </cell>
          <cell r="AB1809">
            <v>9</v>
          </cell>
          <cell r="AC1809">
            <v>23.54</v>
          </cell>
          <cell r="AD1809">
            <v>0</v>
          </cell>
          <cell r="AE1809">
            <v>0</v>
          </cell>
          <cell r="AF1809">
            <v>0</v>
          </cell>
        </row>
        <row r="1810">
          <cell r="A1810" t="str">
            <v>XP03/03085/00243</v>
          </cell>
          <cell r="B1810" t="str">
            <v>INV-OPR-ESTOC</v>
          </cell>
          <cell r="C1810" t="str">
            <v>Paper</v>
          </cell>
          <cell r="D1810" t="str">
            <v>DRET EMPRESARIAL EUROPEU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0</v>
          </cell>
          <cell r="AE1810">
            <v>0</v>
          </cell>
          <cell r="AF1810">
            <v>0</v>
          </cell>
        </row>
        <row r="1811">
          <cell r="A1811" t="str">
            <v>XP03/04016/00085</v>
          </cell>
          <cell r="B1811" t="str">
            <v>INV-OPR-ESTOC</v>
          </cell>
          <cell r="C1811" t="str">
            <v>Paper</v>
          </cell>
          <cell r="D1811" t="str">
            <v>INTRODUCCIÓN A LA LITERATURA ESPAÑOLA</v>
          </cell>
          <cell r="E1811">
            <v>3</v>
          </cell>
          <cell r="F1811">
            <v>6.4290000000000003</v>
          </cell>
          <cell r="G1811">
            <v>19.29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1</v>
          </cell>
          <cell r="M1811">
            <v>0</v>
          </cell>
          <cell r="N1811">
            <v>0</v>
          </cell>
          <cell r="O1811">
            <v>0</v>
          </cell>
          <cell r="P1811">
            <v>4</v>
          </cell>
          <cell r="Q1811">
            <v>19.29</v>
          </cell>
          <cell r="R1811">
            <v>4.8216999999999999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  <cell r="Z1811">
            <v>4</v>
          </cell>
          <cell r="AA1811">
            <v>19.29</v>
          </cell>
          <cell r="AB1811">
            <v>4</v>
          </cell>
          <cell r="AC1811">
            <v>19.29</v>
          </cell>
          <cell r="AD1811">
            <v>0</v>
          </cell>
          <cell r="AE1811">
            <v>0</v>
          </cell>
          <cell r="AF1811">
            <v>0</v>
          </cell>
        </row>
        <row r="1812">
          <cell r="A1812" t="str">
            <v>XP03/04029/00004</v>
          </cell>
          <cell r="B1812" t="str">
            <v>INV-OPR-ESTOC</v>
          </cell>
          <cell r="C1812" t="str">
            <v>Paper</v>
          </cell>
          <cell r="D1812" t="str">
            <v>LLENGUA CATALANA III</v>
          </cell>
          <cell r="E1812">
            <v>46</v>
          </cell>
          <cell r="F1812">
            <v>4.8899999999999997</v>
          </cell>
          <cell r="G1812">
            <v>224.94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46</v>
          </cell>
          <cell r="Q1812">
            <v>224.94</v>
          </cell>
          <cell r="R1812">
            <v>4.8899999999999997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  <cell r="W1812">
            <v>0</v>
          </cell>
          <cell r="X1812">
            <v>0</v>
          </cell>
          <cell r="Y1812">
            <v>0</v>
          </cell>
          <cell r="Z1812">
            <v>46</v>
          </cell>
          <cell r="AA1812">
            <v>224.94</v>
          </cell>
          <cell r="AB1812">
            <v>46</v>
          </cell>
          <cell r="AC1812">
            <v>224.94</v>
          </cell>
          <cell r="AD1812">
            <v>0</v>
          </cell>
          <cell r="AE1812">
            <v>0</v>
          </cell>
          <cell r="AF1812">
            <v>0</v>
          </cell>
        </row>
        <row r="1813">
          <cell r="A1813" t="str">
            <v>XP03/04039/01977</v>
          </cell>
          <cell r="B1813" t="str">
            <v>INV-OPR-ESTOC</v>
          </cell>
          <cell r="C1813" t="str">
            <v>Paper</v>
          </cell>
          <cell r="D1813" t="str">
            <v>TEORIES I SISTEMES POLÍTICS</v>
          </cell>
          <cell r="E1813">
            <v>4</v>
          </cell>
          <cell r="F1813">
            <v>4.8752000000000004</v>
          </cell>
          <cell r="G1813">
            <v>19.5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4</v>
          </cell>
          <cell r="Q1813">
            <v>19.5</v>
          </cell>
          <cell r="R1813">
            <v>4.8752000000000004</v>
          </cell>
          <cell r="S1813">
            <v>0</v>
          </cell>
          <cell r="T1813">
            <v>0</v>
          </cell>
          <cell r="U1813">
            <v>0</v>
          </cell>
          <cell r="V1813">
            <v>0</v>
          </cell>
          <cell r="W1813">
            <v>0</v>
          </cell>
          <cell r="X1813">
            <v>0</v>
          </cell>
          <cell r="Y1813">
            <v>0</v>
          </cell>
          <cell r="Z1813">
            <v>4</v>
          </cell>
          <cell r="AA1813">
            <v>19.5</v>
          </cell>
          <cell r="AB1813">
            <v>4</v>
          </cell>
          <cell r="AC1813">
            <v>19.5</v>
          </cell>
          <cell r="AD1813">
            <v>0</v>
          </cell>
          <cell r="AE1813">
            <v>0</v>
          </cell>
          <cell r="AF1813">
            <v>0</v>
          </cell>
        </row>
        <row r="1814">
          <cell r="A1814" t="str">
            <v>XP03/04044/00789</v>
          </cell>
          <cell r="B1814" t="str">
            <v>INV-OPR-ESTOC</v>
          </cell>
          <cell r="C1814" t="str">
            <v>Paper</v>
          </cell>
          <cell r="D1814" t="str">
            <v>INSTITUCIONS POL. I SOCIALS CONTEMP. ELS REPTES ACTUALS DE LA</v>
          </cell>
          <cell r="E1814">
            <v>14</v>
          </cell>
          <cell r="F1814">
            <v>4.9485000000000001</v>
          </cell>
          <cell r="G1814">
            <v>69.28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>
            <v>14</v>
          </cell>
          <cell r="Q1814">
            <v>69.28</v>
          </cell>
          <cell r="R1814">
            <v>4.9485000000000001</v>
          </cell>
          <cell r="S1814">
            <v>0</v>
          </cell>
          <cell r="T1814">
            <v>0</v>
          </cell>
          <cell r="U1814">
            <v>0</v>
          </cell>
          <cell r="V1814">
            <v>0</v>
          </cell>
          <cell r="W1814">
            <v>0</v>
          </cell>
          <cell r="X1814">
            <v>0</v>
          </cell>
          <cell r="Y1814">
            <v>0</v>
          </cell>
          <cell r="Z1814">
            <v>14</v>
          </cell>
          <cell r="AA1814">
            <v>69.28</v>
          </cell>
          <cell r="AB1814">
            <v>14</v>
          </cell>
          <cell r="AC1814">
            <v>69.28</v>
          </cell>
          <cell r="AD1814">
            <v>0</v>
          </cell>
          <cell r="AE1814">
            <v>0</v>
          </cell>
          <cell r="AF1814">
            <v>0</v>
          </cell>
        </row>
        <row r="1815">
          <cell r="A1815" t="str">
            <v>XP03/05015/01042</v>
          </cell>
          <cell r="B1815" t="str">
            <v>INV-OPR-ESTOC</v>
          </cell>
          <cell r="C1815" t="str">
            <v>Paper</v>
          </cell>
          <cell r="D1815" t="str">
            <v>TEORIA D'AUTÒMATES I LLENGUATGES FORMALS I</v>
          </cell>
          <cell r="E1815">
            <v>45</v>
          </cell>
          <cell r="F1815">
            <v>4.1467000000000001</v>
          </cell>
          <cell r="G1815">
            <v>186.6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45</v>
          </cell>
          <cell r="Q1815">
            <v>186.6</v>
          </cell>
          <cell r="R1815">
            <v>4.1467000000000001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  <cell r="X1815">
            <v>0</v>
          </cell>
          <cell r="Y1815">
            <v>0</v>
          </cell>
          <cell r="Z1815">
            <v>45</v>
          </cell>
          <cell r="AA1815">
            <v>186.6</v>
          </cell>
          <cell r="AB1815">
            <v>47</v>
          </cell>
          <cell r="AC1815">
            <v>194.89</v>
          </cell>
          <cell r="AD1815">
            <v>2</v>
          </cell>
          <cell r="AE1815">
            <v>8.2899999999999991</v>
          </cell>
          <cell r="AF1815">
            <v>2</v>
          </cell>
        </row>
        <row r="1816">
          <cell r="A1816" t="str">
            <v>XP03/05053/02047</v>
          </cell>
          <cell r="B1816" t="str">
            <v>INV-OPR-ESTOC</v>
          </cell>
          <cell r="C1816" t="str">
            <v>Paper</v>
          </cell>
          <cell r="D1816" t="str">
            <v>BASES DE DADES II</v>
          </cell>
          <cell r="E1816">
            <v>4</v>
          </cell>
          <cell r="F1816">
            <v>7.9367999999999999</v>
          </cell>
          <cell r="G1816">
            <v>31.75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4</v>
          </cell>
          <cell r="Q1816">
            <v>31.75</v>
          </cell>
          <cell r="R1816">
            <v>7.9367999999999999</v>
          </cell>
          <cell r="S1816">
            <v>0</v>
          </cell>
          <cell r="T1816">
            <v>1</v>
          </cell>
          <cell r="U1816">
            <v>0</v>
          </cell>
          <cell r="V1816">
            <v>0</v>
          </cell>
          <cell r="W1816">
            <v>1</v>
          </cell>
          <cell r="X1816">
            <v>0.25</v>
          </cell>
          <cell r="Y1816">
            <v>7.94</v>
          </cell>
          <cell r="Z1816">
            <v>3</v>
          </cell>
          <cell r="AA1816">
            <v>23.81</v>
          </cell>
          <cell r="AB1816">
            <v>3</v>
          </cell>
          <cell r="AC1816">
            <v>23.81</v>
          </cell>
          <cell r="AD1816">
            <v>0</v>
          </cell>
          <cell r="AE1816">
            <v>0</v>
          </cell>
          <cell r="AF1816">
            <v>0</v>
          </cell>
        </row>
        <row r="1817">
          <cell r="A1817" t="str">
            <v>XP03/05054/01032</v>
          </cell>
          <cell r="B1817" t="str">
            <v>INV-OPR-ESTOC</v>
          </cell>
          <cell r="C1817" t="str">
            <v>Paper</v>
          </cell>
          <cell r="D1817" t="str">
            <v>MINERIA DE DADES</v>
          </cell>
          <cell r="E1817">
            <v>3</v>
          </cell>
          <cell r="F1817">
            <v>7.2845000000000004</v>
          </cell>
          <cell r="G1817">
            <v>21.85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3</v>
          </cell>
          <cell r="Q1817">
            <v>21.85</v>
          </cell>
          <cell r="R1817">
            <v>7.2845000000000004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3</v>
          </cell>
          <cell r="AA1817">
            <v>21.85</v>
          </cell>
          <cell r="AB1817">
            <v>3</v>
          </cell>
          <cell r="AC1817">
            <v>21.85</v>
          </cell>
          <cell r="AD1817">
            <v>0</v>
          </cell>
          <cell r="AE1817">
            <v>0</v>
          </cell>
          <cell r="AF1817">
            <v>0</v>
          </cell>
        </row>
        <row r="1818">
          <cell r="A1818" t="str">
            <v>XP03/05056/02267</v>
          </cell>
          <cell r="B1818" t="str">
            <v>INV-OPR-ESTOC</v>
          </cell>
          <cell r="C1818" t="str">
            <v>Paper</v>
          </cell>
          <cell r="D1818" t="str">
            <v>LÒGICA</v>
          </cell>
          <cell r="E1818">
            <v>207</v>
          </cell>
          <cell r="F1818">
            <v>4.3556999999999997</v>
          </cell>
          <cell r="G1818">
            <v>901.63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207</v>
          </cell>
          <cell r="Q1818">
            <v>901.63</v>
          </cell>
          <cell r="R1818">
            <v>4.3556999999999997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0</v>
          </cell>
          <cell r="Z1818">
            <v>207</v>
          </cell>
          <cell r="AA1818">
            <v>901.63</v>
          </cell>
          <cell r="AB1818">
            <v>207</v>
          </cell>
          <cell r="AC1818">
            <v>901.63</v>
          </cell>
          <cell r="AD1818">
            <v>0</v>
          </cell>
          <cell r="AE1818">
            <v>0</v>
          </cell>
          <cell r="AF1818">
            <v>0</v>
          </cell>
        </row>
        <row r="1819">
          <cell r="A1819" t="str">
            <v>XP03/05060/02078</v>
          </cell>
          <cell r="B1819" t="str">
            <v>INV-OPR-ESTOC</v>
          </cell>
          <cell r="C1819" t="str">
            <v>Paper</v>
          </cell>
          <cell r="D1819" t="str">
            <v>ENGINYERIA DEL PROGRAMARI</v>
          </cell>
          <cell r="E1819">
            <v>39</v>
          </cell>
          <cell r="F1819">
            <v>6.2241999999999997</v>
          </cell>
          <cell r="G1819">
            <v>242.74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39</v>
          </cell>
          <cell r="Q1819">
            <v>242.74</v>
          </cell>
          <cell r="R1819">
            <v>6.2241999999999997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Y1819">
            <v>0</v>
          </cell>
          <cell r="Z1819">
            <v>39</v>
          </cell>
          <cell r="AA1819">
            <v>242.74</v>
          </cell>
          <cell r="AB1819">
            <v>39</v>
          </cell>
          <cell r="AC1819">
            <v>242.74</v>
          </cell>
          <cell r="AD1819">
            <v>0</v>
          </cell>
          <cell r="AE1819">
            <v>0</v>
          </cell>
          <cell r="AF1819">
            <v>0</v>
          </cell>
        </row>
        <row r="1820">
          <cell r="A1820" t="str">
            <v>XP03/05064/00970</v>
          </cell>
          <cell r="B1820" t="str">
            <v>INV-OPR-ESTOC</v>
          </cell>
          <cell r="C1820" t="str">
            <v>Paper</v>
          </cell>
          <cell r="D1820" t="str">
            <v>XARXES. APLICACIONS I PROTOCOLS D'INTERNET</v>
          </cell>
          <cell r="E1820">
            <v>40</v>
          </cell>
          <cell r="F1820">
            <v>7.2415000000000003</v>
          </cell>
          <cell r="G1820">
            <v>289.66000000000003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40</v>
          </cell>
          <cell r="Q1820">
            <v>289.66000000000003</v>
          </cell>
          <cell r="R1820">
            <v>7.2415000000000003</v>
          </cell>
          <cell r="S1820">
            <v>0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  <cell r="X1820">
            <v>0</v>
          </cell>
          <cell r="Y1820">
            <v>0</v>
          </cell>
          <cell r="Z1820">
            <v>40</v>
          </cell>
          <cell r="AA1820">
            <v>289.66000000000003</v>
          </cell>
          <cell r="AB1820">
            <v>40</v>
          </cell>
          <cell r="AC1820">
            <v>289.66000000000003</v>
          </cell>
          <cell r="AD1820">
            <v>0</v>
          </cell>
          <cell r="AE1820">
            <v>0</v>
          </cell>
          <cell r="AF1820">
            <v>0</v>
          </cell>
        </row>
        <row r="1821">
          <cell r="A1821" t="str">
            <v>XP03/05067/02254</v>
          </cell>
          <cell r="B1821" t="str">
            <v>INV-OPR-ESTOC</v>
          </cell>
          <cell r="C1821" t="str">
            <v>Paper</v>
          </cell>
          <cell r="D1821" t="str">
            <v>FONAMENTS FÍSICS DELS SISTEMES DE COMUNICACIÓ</v>
          </cell>
          <cell r="E1821">
            <v>31</v>
          </cell>
          <cell r="F1821">
            <v>5.2397999999999998</v>
          </cell>
          <cell r="G1821">
            <v>162.43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31</v>
          </cell>
          <cell r="Q1821">
            <v>162.43</v>
          </cell>
          <cell r="R1821">
            <v>5.2397999999999998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  <cell r="Y1821">
            <v>0</v>
          </cell>
          <cell r="Z1821">
            <v>31</v>
          </cell>
          <cell r="AA1821">
            <v>162.43</v>
          </cell>
          <cell r="AB1821">
            <v>31</v>
          </cell>
          <cell r="AC1821">
            <v>162.43</v>
          </cell>
          <cell r="AD1821">
            <v>0</v>
          </cell>
          <cell r="AE1821">
            <v>0</v>
          </cell>
          <cell r="AF1821">
            <v>0</v>
          </cell>
        </row>
        <row r="1822">
          <cell r="A1822" t="str">
            <v>XP03/05069/02064</v>
          </cell>
          <cell r="B1822" t="str">
            <v>INV-OPR-ESTOC</v>
          </cell>
          <cell r="C1822" t="str">
            <v>Paper</v>
          </cell>
          <cell r="D1822" t="str">
            <v>GESTIÓ D'ORGANITZACIONS I PROJECTES INFORMÀTICS</v>
          </cell>
          <cell r="E1822">
            <v>48</v>
          </cell>
          <cell r="F1822">
            <v>5.3117999999999999</v>
          </cell>
          <cell r="G1822">
            <v>254.96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48</v>
          </cell>
          <cell r="Q1822">
            <v>254.96</v>
          </cell>
          <cell r="R1822">
            <v>5.3117999999999999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  <cell r="Y1822">
            <v>0</v>
          </cell>
          <cell r="Z1822">
            <v>48</v>
          </cell>
          <cell r="AA1822">
            <v>254.96</v>
          </cell>
          <cell r="AB1822">
            <v>48</v>
          </cell>
          <cell r="AC1822">
            <v>254.96</v>
          </cell>
          <cell r="AD1822">
            <v>0</v>
          </cell>
          <cell r="AE1822">
            <v>0</v>
          </cell>
          <cell r="AF1822">
            <v>0</v>
          </cell>
        </row>
        <row r="1823">
          <cell r="A1823" t="str">
            <v>XP03/05098/02037</v>
          </cell>
          <cell r="B1823" t="str">
            <v>INV-OPR-ESTOC</v>
          </cell>
          <cell r="C1823" t="str">
            <v>Paper</v>
          </cell>
          <cell r="D1823" t="str">
            <v>ESTRUCTURA DE XARXES DE COMPUTADORS</v>
          </cell>
          <cell r="E1823">
            <v>2</v>
          </cell>
          <cell r="F1823">
            <v>5.3841999999999999</v>
          </cell>
          <cell r="G1823">
            <v>10.77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2</v>
          </cell>
          <cell r="Q1823">
            <v>10.77</v>
          </cell>
          <cell r="R1823">
            <v>5.3841999999999999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Y1823">
            <v>0</v>
          </cell>
          <cell r="Z1823">
            <v>2</v>
          </cell>
          <cell r="AA1823">
            <v>10.77</v>
          </cell>
          <cell r="AB1823">
            <v>2</v>
          </cell>
          <cell r="AC1823">
            <v>10.77</v>
          </cell>
          <cell r="AD1823">
            <v>0</v>
          </cell>
          <cell r="AE1823">
            <v>0</v>
          </cell>
          <cell r="AF1823">
            <v>0</v>
          </cell>
        </row>
        <row r="1824">
          <cell r="A1824" t="str">
            <v>XP03/07030/00000</v>
          </cell>
          <cell r="B1824" t="str">
            <v>INV-OPR-ESTOC</v>
          </cell>
          <cell r="C1824" t="str">
            <v>Paper</v>
          </cell>
          <cell r="D1824" t="str">
            <v>MORFOLOGIA CATALANA</v>
          </cell>
          <cell r="E1824">
            <v>9</v>
          </cell>
          <cell r="F1824">
            <v>5.3059000000000003</v>
          </cell>
          <cell r="G1824">
            <v>47.75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9</v>
          </cell>
          <cell r="Q1824">
            <v>47.75</v>
          </cell>
          <cell r="R1824">
            <v>5.3059000000000003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  <cell r="W1824">
            <v>0</v>
          </cell>
          <cell r="X1824">
            <v>0</v>
          </cell>
          <cell r="Y1824">
            <v>0</v>
          </cell>
          <cell r="Z1824">
            <v>9</v>
          </cell>
          <cell r="AA1824">
            <v>47.75</v>
          </cell>
          <cell r="AB1824">
            <v>9</v>
          </cell>
          <cell r="AC1824">
            <v>47.75</v>
          </cell>
          <cell r="AD1824">
            <v>0</v>
          </cell>
          <cell r="AE1824">
            <v>0</v>
          </cell>
          <cell r="AF1824">
            <v>0</v>
          </cell>
        </row>
        <row r="1825">
          <cell r="A1825" t="str">
            <v>XP03/07069/01344</v>
          </cell>
          <cell r="B1825" t="str">
            <v>INV-OPR-ESTOC</v>
          </cell>
          <cell r="C1825" t="str">
            <v>Paper</v>
          </cell>
          <cell r="D1825" t="str">
            <v>LITERATURA COMPARADA</v>
          </cell>
          <cell r="E1825">
            <v>2</v>
          </cell>
          <cell r="F1825">
            <v>3.5011000000000001</v>
          </cell>
          <cell r="G1825">
            <v>7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2</v>
          </cell>
          <cell r="Q1825">
            <v>7</v>
          </cell>
          <cell r="R1825">
            <v>3.5011000000000001</v>
          </cell>
          <cell r="S1825">
            <v>0</v>
          </cell>
          <cell r="T1825">
            <v>0</v>
          </cell>
          <cell r="U1825">
            <v>0</v>
          </cell>
          <cell r="V1825">
            <v>0</v>
          </cell>
          <cell r="W1825">
            <v>0</v>
          </cell>
          <cell r="X1825">
            <v>0</v>
          </cell>
          <cell r="Y1825">
            <v>0</v>
          </cell>
          <cell r="Z1825">
            <v>2</v>
          </cell>
          <cell r="AA1825">
            <v>7</v>
          </cell>
          <cell r="AB1825">
            <v>2</v>
          </cell>
          <cell r="AC1825">
            <v>7</v>
          </cell>
          <cell r="AD1825">
            <v>0</v>
          </cell>
          <cell r="AE1825">
            <v>0</v>
          </cell>
          <cell r="AF1825">
            <v>0</v>
          </cell>
        </row>
        <row r="1826">
          <cell r="A1826" t="str">
            <v>XP03/08058/01259</v>
          </cell>
          <cell r="B1826" t="str">
            <v>INV-OPR-ESTOC</v>
          </cell>
          <cell r="C1826" t="str">
            <v>Paper</v>
          </cell>
          <cell r="D1826" t="str">
            <v>ECONOMIA DEL CONEIXEMENT</v>
          </cell>
          <cell r="E1826">
            <v>12</v>
          </cell>
          <cell r="F1826">
            <v>5.3666999999999998</v>
          </cell>
          <cell r="G1826">
            <v>64.400000000000006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0</v>
          </cell>
          <cell r="N1826">
            <v>0</v>
          </cell>
          <cell r="O1826">
            <v>0</v>
          </cell>
          <cell r="P1826">
            <v>12</v>
          </cell>
          <cell r="Q1826">
            <v>64.400000000000006</v>
          </cell>
          <cell r="R1826">
            <v>5.3666999999999998</v>
          </cell>
          <cell r="S1826">
            <v>0</v>
          </cell>
          <cell r="T1826">
            <v>0</v>
          </cell>
          <cell r="U1826">
            <v>0</v>
          </cell>
          <cell r="V1826">
            <v>0</v>
          </cell>
          <cell r="W1826">
            <v>0</v>
          </cell>
          <cell r="X1826">
            <v>0</v>
          </cell>
          <cell r="Y1826">
            <v>0</v>
          </cell>
          <cell r="Z1826">
            <v>12</v>
          </cell>
          <cell r="AA1826">
            <v>64.400000000000006</v>
          </cell>
          <cell r="AB1826">
            <v>12</v>
          </cell>
          <cell r="AC1826">
            <v>64.400000000000006</v>
          </cell>
          <cell r="AD1826">
            <v>0</v>
          </cell>
          <cell r="AE1826">
            <v>0</v>
          </cell>
          <cell r="AF1826">
            <v>0</v>
          </cell>
        </row>
        <row r="1827">
          <cell r="A1827" t="str">
            <v>XP03/09006/01990</v>
          </cell>
          <cell r="B1827" t="str">
            <v>INV-OPR-ESTOC</v>
          </cell>
          <cell r="C1827" t="str">
            <v>Paper</v>
          </cell>
          <cell r="D1827" t="str">
            <v>REPRESENTACIÓ I PROCESSAMENT DEL CONEIXEMENT</v>
          </cell>
          <cell r="E1827">
            <v>22</v>
          </cell>
          <cell r="F1827">
            <v>4.4275000000000002</v>
          </cell>
          <cell r="G1827">
            <v>97.4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22</v>
          </cell>
          <cell r="Q1827">
            <v>97.4</v>
          </cell>
          <cell r="R1827">
            <v>4.4275000000000002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0</v>
          </cell>
          <cell r="Z1827">
            <v>22</v>
          </cell>
          <cell r="AA1827">
            <v>97.4</v>
          </cell>
          <cell r="AB1827">
            <v>22</v>
          </cell>
          <cell r="AC1827">
            <v>97.4</v>
          </cell>
          <cell r="AD1827">
            <v>0</v>
          </cell>
          <cell r="AE1827">
            <v>0</v>
          </cell>
          <cell r="AF1827">
            <v>0</v>
          </cell>
        </row>
        <row r="1828">
          <cell r="A1828" t="str">
            <v>XP03/10023/00888</v>
          </cell>
          <cell r="B1828" t="str">
            <v>INV-OPR-ESTOC</v>
          </cell>
          <cell r="C1828" t="str">
            <v>Paper</v>
          </cell>
          <cell r="D1828" t="str">
            <v>PSICOLOGIA DE L'EDUCACIÓ</v>
          </cell>
          <cell r="E1828">
            <v>3</v>
          </cell>
          <cell r="F1828">
            <v>2.5741000000000001</v>
          </cell>
          <cell r="G1828">
            <v>7.72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3</v>
          </cell>
          <cell r="Q1828">
            <v>7.72</v>
          </cell>
          <cell r="R1828">
            <v>2.5741000000000001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  <cell r="W1828">
            <v>0</v>
          </cell>
          <cell r="X1828">
            <v>0</v>
          </cell>
          <cell r="Y1828">
            <v>0</v>
          </cell>
          <cell r="Z1828">
            <v>3</v>
          </cell>
          <cell r="AA1828">
            <v>7.72</v>
          </cell>
          <cell r="AB1828">
            <v>3</v>
          </cell>
          <cell r="AC1828">
            <v>7.72</v>
          </cell>
          <cell r="AD1828">
            <v>0</v>
          </cell>
          <cell r="AE1828">
            <v>0</v>
          </cell>
          <cell r="AF1828">
            <v>0</v>
          </cell>
        </row>
        <row r="1829">
          <cell r="A1829" t="str">
            <v>XP03/10024/02296</v>
          </cell>
          <cell r="B1829" t="str">
            <v>INV-OPR-ESTOC</v>
          </cell>
          <cell r="C1829" t="str">
            <v>Paper</v>
          </cell>
          <cell r="D1829" t="str">
            <v>PSICOLOGIA DE LA INSTRUCCIÓ</v>
          </cell>
          <cell r="E1829">
            <v>41</v>
          </cell>
          <cell r="F1829">
            <v>8.0724999999999998</v>
          </cell>
          <cell r="G1829">
            <v>330.97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41</v>
          </cell>
          <cell r="Q1829">
            <v>330.97</v>
          </cell>
          <cell r="R1829">
            <v>8.0724999999999998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>
            <v>0</v>
          </cell>
          <cell r="Z1829">
            <v>41</v>
          </cell>
          <cell r="AA1829">
            <v>330.97</v>
          </cell>
          <cell r="AB1829">
            <v>41</v>
          </cell>
          <cell r="AC1829">
            <v>330.97</v>
          </cell>
          <cell r="AD1829">
            <v>0</v>
          </cell>
          <cell r="AE1829">
            <v>0</v>
          </cell>
          <cell r="AF1829">
            <v>0</v>
          </cell>
        </row>
        <row r="1830">
          <cell r="A1830" t="str">
            <v>XP03/10037/01444</v>
          </cell>
          <cell r="B1830" t="str">
            <v>INV-OPR-ESTOC</v>
          </cell>
          <cell r="C1830" t="str">
            <v>Paper</v>
          </cell>
          <cell r="D1830" t="str">
            <v>AVALUACIÓ I TÈCNIQUES D'INTERVENCIÓ SOCIAL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0</v>
          </cell>
          <cell r="AE1830">
            <v>0</v>
          </cell>
          <cell r="AF1830">
            <v>0</v>
          </cell>
        </row>
        <row r="1831">
          <cell r="A1831" t="str">
            <v>XP03/10039/02309</v>
          </cell>
          <cell r="B1831" t="str">
            <v>INV-OPR-ESTOC</v>
          </cell>
          <cell r="C1831" t="str">
            <v>Paper</v>
          </cell>
          <cell r="D1831" t="str">
            <v>PSICOLOGIA DE LES RELACIONS D'AUTORITAT I DE PODER</v>
          </cell>
          <cell r="E1831">
            <v>15</v>
          </cell>
          <cell r="F1831">
            <v>4.6208</v>
          </cell>
          <cell r="G1831">
            <v>69.31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15</v>
          </cell>
          <cell r="Q1831">
            <v>69.31</v>
          </cell>
          <cell r="R1831">
            <v>4.6208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15</v>
          </cell>
          <cell r="AA1831">
            <v>69.31</v>
          </cell>
          <cell r="AB1831">
            <v>15</v>
          </cell>
          <cell r="AC1831">
            <v>69.31</v>
          </cell>
          <cell r="AD1831">
            <v>0</v>
          </cell>
          <cell r="AE1831">
            <v>0</v>
          </cell>
          <cell r="AF1831">
            <v>0</v>
          </cell>
        </row>
        <row r="1832">
          <cell r="A1832" t="str">
            <v>XP03/10040/00827</v>
          </cell>
          <cell r="B1832" t="str">
            <v>INV-OPR-ESTOC</v>
          </cell>
          <cell r="C1832" t="str">
            <v>Paper</v>
          </cell>
          <cell r="D1832" t="str">
            <v>PSICOLOGIA DE LA SALUT I LA QUALITAT DE VIDA</v>
          </cell>
          <cell r="E1832">
            <v>9</v>
          </cell>
          <cell r="F1832">
            <v>4.7632000000000003</v>
          </cell>
          <cell r="G1832">
            <v>42.87</v>
          </cell>
          <cell r="H1832">
            <v>0</v>
          </cell>
          <cell r="I1832">
            <v>0</v>
          </cell>
          <cell r="J1832">
            <v>0</v>
          </cell>
          <cell r="K1832">
            <v>68</v>
          </cell>
          <cell r="L1832">
            <v>0</v>
          </cell>
          <cell r="M1832">
            <v>68</v>
          </cell>
          <cell r="N1832">
            <v>328.98</v>
          </cell>
          <cell r="O1832">
            <v>4.8379000000000003</v>
          </cell>
          <cell r="P1832">
            <v>77</v>
          </cell>
          <cell r="Q1832">
            <v>371.84</v>
          </cell>
          <cell r="R1832">
            <v>4.8292000000000002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  <cell r="W1832">
            <v>0</v>
          </cell>
          <cell r="X1832">
            <v>0</v>
          </cell>
          <cell r="Y1832">
            <v>0</v>
          </cell>
          <cell r="Z1832">
            <v>77</v>
          </cell>
          <cell r="AA1832">
            <v>371.84</v>
          </cell>
          <cell r="AB1832">
            <v>77</v>
          </cell>
          <cell r="AC1832">
            <v>371.84</v>
          </cell>
          <cell r="AD1832">
            <v>0</v>
          </cell>
          <cell r="AE1832">
            <v>0</v>
          </cell>
          <cell r="AF1832">
            <v>0</v>
          </cell>
        </row>
        <row r="1833">
          <cell r="A1833" t="str">
            <v>XP03/10042/01316</v>
          </cell>
          <cell r="B1833" t="str">
            <v>INV-OPR-ESTOC</v>
          </cell>
          <cell r="C1833" t="str">
            <v>Paper</v>
          </cell>
          <cell r="D1833" t="str">
            <v>PSICOLOGIA ECONÒMICA I DEL COMPORTAMENT DEL CONSUMIDOR</v>
          </cell>
          <cell r="E1833">
            <v>8</v>
          </cell>
          <cell r="F1833">
            <v>4.8650000000000002</v>
          </cell>
          <cell r="G1833">
            <v>38.92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8</v>
          </cell>
          <cell r="Q1833">
            <v>38.92</v>
          </cell>
          <cell r="R1833">
            <v>4.8650000000000002</v>
          </cell>
          <cell r="S1833">
            <v>0</v>
          </cell>
          <cell r="T1833">
            <v>0</v>
          </cell>
          <cell r="U1833">
            <v>0</v>
          </cell>
          <cell r="V1833">
            <v>0</v>
          </cell>
          <cell r="W1833">
            <v>0</v>
          </cell>
          <cell r="X1833">
            <v>0</v>
          </cell>
          <cell r="Y1833">
            <v>0</v>
          </cell>
          <cell r="Z1833">
            <v>8</v>
          </cell>
          <cell r="AA1833">
            <v>38.92</v>
          </cell>
          <cell r="AB1833">
            <v>8</v>
          </cell>
          <cell r="AC1833">
            <v>38.92</v>
          </cell>
          <cell r="AD1833">
            <v>0</v>
          </cell>
          <cell r="AE1833">
            <v>0</v>
          </cell>
          <cell r="AF1833">
            <v>0</v>
          </cell>
        </row>
        <row r="1834">
          <cell r="A1834" t="str">
            <v>XP03/10049/00656</v>
          </cell>
          <cell r="B1834" t="str">
            <v>INV-OPR-ESTOC</v>
          </cell>
          <cell r="C1834" t="str">
            <v>Paper</v>
          </cell>
          <cell r="D1834" t="str">
            <v>PSICOPEDAGOGIA DE LA LLENGUA ORAL I DE LA LLENGUA ESCRITA</v>
          </cell>
          <cell r="E1834">
            <v>1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20</v>
          </cell>
          <cell r="L1834">
            <v>0</v>
          </cell>
          <cell r="M1834">
            <v>20</v>
          </cell>
          <cell r="N1834">
            <v>95.28</v>
          </cell>
          <cell r="O1834">
            <v>4.7638999999999996</v>
          </cell>
          <cell r="P1834">
            <v>21</v>
          </cell>
          <cell r="Q1834">
            <v>95.28</v>
          </cell>
          <cell r="R1834">
            <v>4.5369999999999999</v>
          </cell>
          <cell r="S1834">
            <v>0</v>
          </cell>
          <cell r="T1834">
            <v>0</v>
          </cell>
          <cell r="U1834">
            <v>0</v>
          </cell>
          <cell r="V1834">
            <v>0</v>
          </cell>
          <cell r="W1834">
            <v>0</v>
          </cell>
          <cell r="X1834">
            <v>0</v>
          </cell>
          <cell r="Y1834">
            <v>0</v>
          </cell>
          <cell r="Z1834">
            <v>21</v>
          </cell>
          <cell r="AA1834">
            <v>95.28</v>
          </cell>
          <cell r="AB1834">
            <v>21</v>
          </cell>
          <cell r="AC1834">
            <v>95.28</v>
          </cell>
          <cell r="AD1834">
            <v>0</v>
          </cell>
          <cell r="AE1834">
            <v>0</v>
          </cell>
          <cell r="AF1834">
            <v>0</v>
          </cell>
        </row>
        <row r="1835">
          <cell r="A1835" t="str">
            <v>XP03/10055/01174</v>
          </cell>
          <cell r="B1835" t="str">
            <v>INV-OPR-ESTOC</v>
          </cell>
          <cell r="C1835" t="str">
            <v>Paper</v>
          </cell>
          <cell r="D1835" t="str">
            <v>PSICOLOGIA SOCIAL DEL TREBALL I LES RELACIONS LABORALS</v>
          </cell>
          <cell r="E1835">
            <v>1</v>
          </cell>
          <cell r="F1835">
            <v>6.2712000000000003</v>
          </cell>
          <cell r="G1835">
            <v>6.27</v>
          </cell>
          <cell r="H1835">
            <v>0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1</v>
          </cell>
          <cell r="Q1835">
            <v>6.27</v>
          </cell>
          <cell r="R1835">
            <v>6.2712000000000003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  <cell r="Y1835">
            <v>0</v>
          </cell>
          <cell r="Z1835">
            <v>1</v>
          </cell>
          <cell r="AA1835">
            <v>6.27</v>
          </cell>
          <cell r="AB1835">
            <v>1</v>
          </cell>
          <cell r="AC1835">
            <v>6.27</v>
          </cell>
          <cell r="AD1835">
            <v>0</v>
          </cell>
          <cell r="AE1835">
            <v>0</v>
          </cell>
          <cell r="AF1835">
            <v>0</v>
          </cell>
        </row>
        <row r="1836">
          <cell r="A1836" t="str">
            <v>XP03/10063/02316</v>
          </cell>
          <cell r="B1836" t="str">
            <v>INV-OPR-ESTOC</v>
          </cell>
          <cell r="C1836" t="str">
            <v>Paper</v>
          </cell>
          <cell r="D1836" t="str">
            <v>TEORIA PSICOANALITICA</v>
          </cell>
          <cell r="E1836">
            <v>20</v>
          </cell>
          <cell r="F1836">
            <v>6.0780000000000003</v>
          </cell>
          <cell r="G1836">
            <v>121.56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20</v>
          </cell>
          <cell r="Q1836">
            <v>121.56</v>
          </cell>
          <cell r="R1836">
            <v>6.0780000000000003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  <cell r="W1836">
            <v>0</v>
          </cell>
          <cell r="X1836">
            <v>0</v>
          </cell>
          <cell r="Y1836">
            <v>0</v>
          </cell>
          <cell r="Z1836">
            <v>20</v>
          </cell>
          <cell r="AA1836">
            <v>121.56</v>
          </cell>
          <cell r="AB1836">
            <v>20</v>
          </cell>
          <cell r="AC1836">
            <v>121.56</v>
          </cell>
          <cell r="AD1836">
            <v>0</v>
          </cell>
          <cell r="AE1836">
            <v>0</v>
          </cell>
          <cell r="AF1836">
            <v>0</v>
          </cell>
        </row>
        <row r="1837">
          <cell r="A1837" t="str">
            <v>XP03/11008/01363</v>
          </cell>
          <cell r="B1837" t="str">
            <v>INV-OPR-ESTOC</v>
          </cell>
          <cell r="C1837" t="str">
            <v>Paper</v>
          </cell>
          <cell r="D1837" t="str">
            <v>COMPILADORS 1</v>
          </cell>
          <cell r="E1837">
            <v>2</v>
          </cell>
          <cell r="F1837">
            <v>4.9115000000000002</v>
          </cell>
          <cell r="G1837">
            <v>9.82</v>
          </cell>
          <cell r="H1837">
            <v>0</v>
          </cell>
          <cell r="I1837">
            <v>0</v>
          </cell>
          <cell r="J1837">
            <v>0</v>
          </cell>
          <cell r="K1837">
            <v>42</v>
          </cell>
          <cell r="L1837">
            <v>0</v>
          </cell>
          <cell r="M1837">
            <v>42</v>
          </cell>
          <cell r="N1837">
            <v>209.41</v>
          </cell>
          <cell r="O1837">
            <v>4.9859</v>
          </cell>
          <cell r="P1837">
            <v>44</v>
          </cell>
          <cell r="Q1837">
            <v>219.23</v>
          </cell>
          <cell r="R1837">
            <v>4.9824999999999999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  <cell r="W1837">
            <v>0</v>
          </cell>
          <cell r="X1837">
            <v>0</v>
          </cell>
          <cell r="Y1837">
            <v>0</v>
          </cell>
          <cell r="Z1837">
            <v>44</v>
          </cell>
          <cell r="AA1837">
            <v>219.23</v>
          </cell>
          <cell r="AB1837">
            <v>44</v>
          </cell>
          <cell r="AC1837">
            <v>219.23</v>
          </cell>
          <cell r="AD1837">
            <v>0</v>
          </cell>
          <cell r="AE1837">
            <v>0</v>
          </cell>
          <cell r="AF1837">
            <v>0</v>
          </cell>
        </row>
        <row r="1838">
          <cell r="A1838" t="str">
            <v>XP03/11009/00841</v>
          </cell>
          <cell r="B1838" t="str">
            <v>INV-OPR-ESTOC</v>
          </cell>
          <cell r="C1838" t="str">
            <v>Paper</v>
          </cell>
          <cell r="D1838" t="str">
            <v>COMPILADORS II</v>
          </cell>
          <cell r="E1838">
            <v>7</v>
          </cell>
          <cell r="F1838">
            <v>3.9611000000000001</v>
          </cell>
          <cell r="G1838">
            <v>27.73</v>
          </cell>
          <cell r="H1838">
            <v>0</v>
          </cell>
          <cell r="I1838">
            <v>0</v>
          </cell>
          <cell r="J1838">
            <v>0</v>
          </cell>
          <cell r="K1838">
            <v>42</v>
          </cell>
          <cell r="L1838">
            <v>0</v>
          </cell>
          <cell r="M1838">
            <v>42</v>
          </cell>
          <cell r="N1838">
            <v>169.01</v>
          </cell>
          <cell r="O1838">
            <v>4.024</v>
          </cell>
          <cell r="P1838">
            <v>49</v>
          </cell>
          <cell r="Q1838">
            <v>196.74</v>
          </cell>
          <cell r="R1838">
            <v>4.0149999999999997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  <cell r="W1838">
            <v>0</v>
          </cell>
          <cell r="X1838">
            <v>0</v>
          </cell>
          <cell r="Y1838">
            <v>0</v>
          </cell>
          <cell r="Z1838">
            <v>49</v>
          </cell>
          <cell r="AA1838">
            <v>196.74</v>
          </cell>
          <cell r="AB1838">
            <v>49</v>
          </cell>
          <cell r="AC1838">
            <v>196.74</v>
          </cell>
          <cell r="AD1838">
            <v>0</v>
          </cell>
          <cell r="AE1838">
            <v>0</v>
          </cell>
          <cell r="AF1838">
            <v>0</v>
          </cell>
        </row>
        <row r="1839">
          <cell r="A1839" t="str">
            <v>XP03/11061/02248</v>
          </cell>
          <cell r="B1839" t="str">
            <v>INV-OPR-ESTOC</v>
          </cell>
          <cell r="C1839" t="str">
            <v>Paper</v>
          </cell>
          <cell r="D1839" t="str">
            <v>DISSENY DE XARXES DE COMPUTADORS</v>
          </cell>
          <cell r="E1839">
            <v>14</v>
          </cell>
          <cell r="F1839">
            <v>5.3461999999999996</v>
          </cell>
          <cell r="G1839">
            <v>74.849999999999994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14</v>
          </cell>
          <cell r="Q1839">
            <v>74.849999999999994</v>
          </cell>
          <cell r="R1839">
            <v>5.3461999999999996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  <cell r="W1839">
            <v>0</v>
          </cell>
          <cell r="X1839">
            <v>0</v>
          </cell>
          <cell r="Y1839">
            <v>0</v>
          </cell>
          <cell r="Z1839">
            <v>14</v>
          </cell>
          <cell r="AA1839">
            <v>74.849999999999994</v>
          </cell>
          <cell r="AB1839">
            <v>14</v>
          </cell>
          <cell r="AC1839">
            <v>74.849999999999994</v>
          </cell>
          <cell r="AD1839">
            <v>0</v>
          </cell>
          <cell r="AE1839">
            <v>0</v>
          </cell>
          <cell r="AF1839">
            <v>0</v>
          </cell>
        </row>
        <row r="1840">
          <cell r="A1840" t="str">
            <v>XP03/11062/02249</v>
          </cell>
          <cell r="B1840" t="str">
            <v>INV-OPR-ESTOC</v>
          </cell>
          <cell r="C1840" t="str">
            <v>Paper</v>
          </cell>
          <cell r="D1840" t="str">
            <v>COMUNICACIONS SENSE FILS</v>
          </cell>
          <cell r="E1840">
            <v>9</v>
          </cell>
          <cell r="F1840">
            <v>3.7441</v>
          </cell>
          <cell r="G1840">
            <v>33.700000000000003</v>
          </cell>
          <cell r="H1840">
            <v>0</v>
          </cell>
          <cell r="I1840">
            <v>0</v>
          </cell>
          <cell r="J1840">
            <v>0</v>
          </cell>
          <cell r="K1840">
            <v>38</v>
          </cell>
          <cell r="L1840">
            <v>0</v>
          </cell>
          <cell r="M1840">
            <v>38</v>
          </cell>
          <cell r="N1840">
            <v>144.47999999999999</v>
          </cell>
          <cell r="O1840">
            <v>3.8020999999999998</v>
          </cell>
          <cell r="P1840">
            <v>47</v>
          </cell>
          <cell r="Q1840">
            <v>178.18</v>
          </cell>
          <cell r="R1840">
            <v>3.7909999999999999</v>
          </cell>
          <cell r="S1840">
            <v>0</v>
          </cell>
          <cell r="T1840">
            <v>0</v>
          </cell>
          <cell r="U1840">
            <v>0</v>
          </cell>
          <cell r="V1840">
            <v>0</v>
          </cell>
          <cell r="W1840">
            <v>0</v>
          </cell>
          <cell r="X1840">
            <v>0</v>
          </cell>
          <cell r="Y1840">
            <v>0</v>
          </cell>
          <cell r="Z1840">
            <v>47</v>
          </cell>
          <cell r="AA1840">
            <v>178.18</v>
          </cell>
          <cell r="AB1840">
            <v>47</v>
          </cell>
          <cell r="AC1840">
            <v>178.18</v>
          </cell>
          <cell r="AD1840">
            <v>0</v>
          </cell>
          <cell r="AE1840">
            <v>0</v>
          </cell>
          <cell r="AF1840">
            <v>0</v>
          </cell>
        </row>
        <row r="1841">
          <cell r="A1841" t="str">
            <v>XP03/11067/02042</v>
          </cell>
          <cell r="B1841" t="str">
            <v>INV-OPR-ESTOC</v>
          </cell>
          <cell r="C1841" t="str">
            <v>Paper</v>
          </cell>
          <cell r="D1841" t="str">
            <v>ARQUITECTURA DE COMPUTADORS</v>
          </cell>
          <cell r="E1841">
            <v>39</v>
          </cell>
          <cell r="F1841">
            <v>4.0728999999999997</v>
          </cell>
          <cell r="G1841">
            <v>158.84</v>
          </cell>
          <cell r="H1841">
            <v>0</v>
          </cell>
          <cell r="I1841">
            <v>0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39</v>
          </cell>
          <cell r="Q1841">
            <v>158.84</v>
          </cell>
          <cell r="R1841">
            <v>4.0728999999999997</v>
          </cell>
          <cell r="S1841">
            <v>0</v>
          </cell>
          <cell r="T1841">
            <v>0</v>
          </cell>
          <cell r="U1841">
            <v>0</v>
          </cell>
          <cell r="V1841">
            <v>0</v>
          </cell>
          <cell r="W1841">
            <v>0</v>
          </cell>
          <cell r="X1841">
            <v>0</v>
          </cell>
          <cell r="Y1841">
            <v>0</v>
          </cell>
          <cell r="Z1841">
            <v>39</v>
          </cell>
          <cell r="AA1841">
            <v>158.84</v>
          </cell>
          <cell r="AB1841">
            <v>39</v>
          </cell>
          <cell r="AC1841">
            <v>158.84</v>
          </cell>
          <cell r="AD1841">
            <v>0</v>
          </cell>
          <cell r="AE1841">
            <v>0</v>
          </cell>
          <cell r="AF1841">
            <v>0</v>
          </cell>
        </row>
        <row r="1842">
          <cell r="A1842" t="str">
            <v>XP03/12015/00854</v>
          </cell>
          <cell r="B1842" t="str">
            <v>INV-OPR-ESTOC</v>
          </cell>
          <cell r="C1842" t="str">
            <v>Paper</v>
          </cell>
          <cell r="D1842" t="str">
            <v>EUROPA I LA GOVERNABILITAT GLOBAL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0</v>
          </cell>
          <cell r="AE1842">
            <v>0</v>
          </cell>
          <cell r="AF1842">
            <v>0</v>
          </cell>
        </row>
        <row r="1843">
          <cell r="A1843" t="str">
            <v>XP03/13003/01369</v>
          </cell>
          <cell r="B1843" t="str">
            <v>INV-OPR-ESTOC</v>
          </cell>
          <cell r="C1843" t="str">
            <v>Paper</v>
          </cell>
          <cell r="D1843" t="str">
            <v>ECONOMIA DEL TREBALL 1</v>
          </cell>
          <cell r="E1843">
            <v>26</v>
          </cell>
          <cell r="F1843">
            <v>5.0004999999999997</v>
          </cell>
          <cell r="G1843">
            <v>130.01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26</v>
          </cell>
          <cell r="Q1843">
            <v>130.01</v>
          </cell>
          <cell r="R1843">
            <v>5.0004999999999997</v>
          </cell>
          <cell r="S1843">
            <v>0</v>
          </cell>
          <cell r="T1843">
            <v>0</v>
          </cell>
          <cell r="U1843">
            <v>0</v>
          </cell>
          <cell r="V1843">
            <v>0</v>
          </cell>
          <cell r="W1843">
            <v>0</v>
          </cell>
          <cell r="X1843">
            <v>0</v>
          </cell>
          <cell r="Y1843">
            <v>0</v>
          </cell>
          <cell r="Z1843">
            <v>26</v>
          </cell>
          <cell r="AA1843">
            <v>130.01</v>
          </cell>
          <cell r="AB1843">
            <v>26</v>
          </cell>
          <cell r="AC1843">
            <v>130.01</v>
          </cell>
          <cell r="AD1843">
            <v>0</v>
          </cell>
          <cell r="AE1843">
            <v>0</v>
          </cell>
          <cell r="AF1843">
            <v>0</v>
          </cell>
        </row>
        <row r="1844">
          <cell r="A1844" t="str">
            <v>XP03/13006/00250</v>
          </cell>
          <cell r="B1844" t="str">
            <v>INV-OPR-ESTOC</v>
          </cell>
          <cell r="C1844" t="str">
            <v>Paper</v>
          </cell>
          <cell r="D1844" t="str">
            <v>POLÍTIQUES SOCIOLABORALS 2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V1844">
            <v>0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0</v>
          </cell>
          <cell r="AE1844">
            <v>0</v>
          </cell>
          <cell r="AF1844">
            <v>0</v>
          </cell>
        </row>
        <row r="1845">
          <cell r="A1845" t="str">
            <v>XP03/13018/01983</v>
          </cell>
          <cell r="B1845" t="str">
            <v>INV-OPR-ESTOC</v>
          </cell>
          <cell r="C1845" t="str">
            <v>Paper</v>
          </cell>
          <cell r="D1845" t="str">
            <v>POLÍTIQUES D'OCUPACIÓ</v>
          </cell>
          <cell r="E1845">
            <v>16</v>
          </cell>
          <cell r="F1845">
            <v>4.2561</v>
          </cell>
          <cell r="G1845">
            <v>68.099999999999994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16</v>
          </cell>
          <cell r="Q1845">
            <v>68.099999999999994</v>
          </cell>
          <cell r="R1845">
            <v>4.2561</v>
          </cell>
          <cell r="S1845">
            <v>0</v>
          </cell>
          <cell r="T1845">
            <v>0</v>
          </cell>
          <cell r="U1845">
            <v>0</v>
          </cell>
          <cell r="V1845">
            <v>0</v>
          </cell>
          <cell r="W1845">
            <v>0</v>
          </cell>
          <cell r="X1845">
            <v>0</v>
          </cell>
          <cell r="Y1845">
            <v>0</v>
          </cell>
          <cell r="Z1845">
            <v>16</v>
          </cell>
          <cell r="AA1845">
            <v>68.099999999999994</v>
          </cell>
          <cell r="AB1845">
            <v>16</v>
          </cell>
          <cell r="AC1845">
            <v>68.099999999999994</v>
          </cell>
          <cell r="AD1845">
            <v>0</v>
          </cell>
          <cell r="AE1845">
            <v>0</v>
          </cell>
          <cell r="AF1845">
            <v>0</v>
          </cell>
        </row>
        <row r="1846">
          <cell r="A1846" t="str">
            <v>XP03/14002/01440</v>
          </cell>
          <cell r="B1846" t="str">
            <v>INV-OPR-ESTOC</v>
          </cell>
          <cell r="C1846" t="str">
            <v>Paper</v>
          </cell>
          <cell r="D1846" t="str">
            <v>ECONOMIA DE L'EMPRESA</v>
          </cell>
          <cell r="E1846">
            <v>5</v>
          </cell>
          <cell r="F1846">
            <v>6.0991</v>
          </cell>
          <cell r="G1846">
            <v>30.5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2</v>
          </cell>
          <cell r="M1846">
            <v>0</v>
          </cell>
          <cell r="N1846">
            <v>0</v>
          </cell>
          <cell r="O1846">
            <v>0</v>
          </cell>
          <cell r="P1846">
            <v>7</v>
          </cell>
          <cell r="Q1846">
            <v>30.5</v>
          </cell>
          <cell r="R1846">
            <v>4.3564999999999996</v>
          </cell>
          <cell r="S1846">
            <v>0</v>
          </cell>
          <cell r="T1846">
            <v>1</v>
          </cell>
          <cell r="U1846">
            <v>0</v>
          </cell>
          <cell r="V1846">
            <v>0</v>
          </cell>
          <cell r="W1846">
            <v>1</v>
          </cell>
          <cell r="X1846">
            <v>0.14285714285714302</v>
          </cell>
          <cell r="Y1846">
            <v>4.3600000000000003</v>
          </cell>
          <cell r="Z1846">
            <v>6</v>
          </cell>
          <cell r="AA1846">
            <v>26.14</v>
          </cell>
          <cell r="AB1846">
            <v>6</v>
          </cell>
          <cell r="AC1846">
            <v>26.14</v>
          </cell>
          <cell r="AD1846">
            <v>0</v>
          </cell>
          <cell r="AE1846">
            <v>0</v>
          </cell>
          <cell r="AF1846">
            <v>0</v>
          </cell>
        </row>
        <row r="1847">
          <cell r="A1847" t="str">
            <v>XP03/14004/00218</v>
          </cell>
          <cell r="B1847" t="str">
            <v>INV-OPR-ESTOC</v>
          </cell>
          <cell r="C1847" t="str">
            <v>Paper</v>
          </cell>
          <cell r="D1847" t="str">
            <v>INVESTIGACIÓ DE MERCATS I</v>
          </cell>
          <cell r="E1847">
            <v>6</v>
          </cell>
          <cell r="F1847">
            <v>4.6204999999999998</v>
          </cell>
          <cell r="G1847">
            <v>27.72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1</v>
          </cell>
          <cell r="M1847">
            <v>0</v>
          </cell>
          <cell r="N1847">
            <v>0</v>
          </cell>
          <cell r="O1847">
            <v>0</v>
          </cell>
          <cell r="P1847">
            <v>7</v>
          </cell>
          <cell r="Q1847">
            <v>27.72</v>
          </cell>
          <cell r="R1847">
            <v>3.9605000000000001</v>
          </cell>
          <cell r="S1847">
            <v>0</v>
          </cell>
          <cell r="T1847">
            <v>0</v>
          </cell>
          <cell r="U1847">
            <v>0</v>
          </cell>
          <cell r="V1847">
            <v>0</v>
          </cell>
          <cell r="W1847">
            <v>0</v>
          </cell>
          <cell r="X1847">
            <v>0</v>
          </cell>
          <cell r="Y1847">
            <v>0</v>
          </cell>
          <cell r="Z1847">
            <v>7</v>
          </cell>
          <cell r="AA1847">
            <v>27.72</v>
          </cell>
          <cell r="AB1847">
            <v>7</v>
          </cell>
          <cell r="AC1847">
            <v>27.72</v>
          </cell>
          <cell r="AD1847">
            <v>0</v>
          </cell>
          <cell r="AE1847">
            <v>0</v>
          </cell>
          <cell r="AF1847">
            <v>0</v>
          </cell>
        </row>
        <row r="1848">
          <cell r="A1848" t="str">
            <v>XP03/14005/01096</v>
          </cell>
          <cell r="B1848" t="str">
            <v>INV-OPR-ESTOC</v>
          </cell>
          <cell r="C1848" t="str">
            <v>Paper</v>
          </cell>
          <cell r="D1848" t="str">
            <v>INVESTIGACIÓ DE MERCATS II</v>
          </cell>
          <cell r="E1848">
            <v>2</v>
          </cell>
          <cell r="F1848">
            <v>2.4803000000000002</v>
          </cell>
          <cell r="G1848">
            <v>4.96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2</v>
          </cell>
          <cell r="Q1848">
            <v>4.96</v>
          </cell>
          <cell r="R1848">
            <v>2.4803000000000002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  <cell r="X1848">
            <v>0</v>
          </cell>
          <cell r="Y1848">
            <v>0</v>
          </cell>
          <cell r="Z1848">
            <v>2</v>
          </cell>
          <cell r="AA1848">
            <v>4.96</v>
          </cell>
          <cell r="AB1848">
            <v>2</v>
          </cell>
          <cell r="AC1848">
            <v>4.96</v>
          </cell>
          <cell r="AD1848">
            <v>0</v>
          </cell>
          <cell r="AE1848">
            <v>0</v>
          </cell>
          <cell r="AF1848">
            <v>0</v>
          </cell>
        </row>
        <row r="1849">
          <cell r="A1849" t="str">
            <v>XP03/15009/02330</v>
          </cell>
          <cell r="B1849" t="str">
            <v>INV-OPR-ESTOC</v>
          </cell>
          <cell r="C1849" t="str">
            <v>Paper</v>
          </cell>
          <cell r="D1849" t="str">
            <v>OPERACIONS I PROCESSOS DE PRODUCCIÓ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0</v>
          </cell>
          <cell r="AE1849">
            <v>0</v>
          </cell>
          <cell r="AF1849">
            <v>0</v>
          </cell>
        </row>
        <row r="1850">
          <cell r="A1850" t="str">
            <v>XP03/15024/02455</v>
          </cell>
          <cell r="B1850" t="str">
            <v>INV-OPR-ESTOC</v>
          </cell>
          <cell r="C1850" t="str">
            <v>Paper</v>
          </cell>
          <cell r="D1850" t="str">
            <v>GESTIÓ DELS SERVEIS TURÍSTICS</v>
          </cell>
          <cell r="E1850">
            <v>2</v>
          </cell>
          <cell r="F1850">
            <v>2.948</v>
          </cell>
          <cell r="G1850">
            <v>5.9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2</v>
          </cell>
          <cell r="Q1850">
            <v>5.9</v>
          </cell>
          <cell r="R1850">
            <v>2.948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  <cell r="X1850">
            <v>0</v>
          </cell>
          <cell r="Y1850">
            <v>0</v>
          </cell>
          <cell r="Z1850">
            <v>2</v>
          </cell>
          <cell r="AA1850">
            <v>5.9</v>
          </cell>
          <cell r="AB1850">
            <v>2</v>
          </cell>
          <cell r="AC1850">
            <v>5.9</v>
          </cell>
          <cell r="AD1850">
            <v>0</v>
          </cell>
          <cell r="AE1850">
            <v>0</v>
          </cell>
          <cell r="AF1850">
            <v>0</v>
          </cell>
        </row>
        <row r="1851">
          <cell r="A1851" t="str">
            <v>XP03/15038/02659</v>
          </cell>
          <cell r="B1851" t="str">
            <v>INV-OPR-ESTOC</v>
          </cell>
          <cell r="C1851" t="str">
            <v>Paper</v>
          </cell>
          <cell r="D1851" t="str">
            <v>ORGANITZACIÓ I ADMINISTRACIÓ D'EMPRESES</v>
          </cell>
          <cell r="E1851">
            <v>45</v>
          </cell>
          <cell r="F1851">
            <v>6.26</v>
          </cell>
          <cell r="G1851">
            <v>281.7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1</v>
          </cell>
          <cell r="M1851">
            <v>0</v>
          </cell>
          <cell r="N1851">
            <v>0</v>
          </cell>
          <cell r="O1851">
            <v>0</v>
          </cell>
          <cell r="P1851">
            <v>46</v>
          </cell>
          <cell r="Q1851">
            <v>281.7</v>
          </cell>
          <cell r="R1851">
            <v>6.1238999999999999</v>
          </cell>
          <cell r="S1851">
            <v>0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  <cell r="X1851">
            <v>0</v>
          </cell>
          <cell r="Y1851">
            <v>0</v>
          </cell>
          <cell r="Z1851">
            <v>46</v>
          </cell>
          <cell r="AA1851">
            <v>281.7</v>
          </cell>
          <cell r="AB1851">
            <v>46</v>
          </cell>
          <cell r="AC1851">
            <v>281.7</v>
          </cell>
          <cell r="AD1851">
            <v>0</v>
          </cell>
          <cell r="AE1851">
            <v>0</v>
          </cell>
          <cell r="AF1851">
            <v>0</v>
          </cell>
        </row>
        <row r="1852">
          <cell r="A1852" t="str">
            <v>XP03/16003/00875</v>
          </cell>
          <cell r="B1852" t="str">
            <v>INV-OPR-ESTOC</v>
          </cell>
          <cell r="C1852" t="str">
            <v>Paper</v>
          </cell>
          <cell r="D1852" t="str">
            <v>ESTRUCTURA DEL SISTEMA AUDIOVISUAL</v>
          </cell>
          <cell r="E1852">
            <v>1</v>
          </cell>
          <cell r="F1852">
            <v>5.4097</v>
          </cell>
          <cell r="G1852">
            <v>5.41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1</v>
          </cell>
          <cell r="Q1852">
            <v>5.41</v>
          </cell>
          <cell r="R1852">
            <v>5.4097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  <cell r="X1852">
            <v>0</v>
          </cell>
          <cell r="Y1852">
            <v>0</v>
          </cell>
          <cell r="Z1852">
            <v>1</v>
          </cell>
          <cell r="AA1852">
            <v>5.41</v>
          </cell>
          <cell r="AB1852">
            <v>1</v>
          </cell>
          <cell r="AC1852">
            <v>5.41</v>
          </cell>
          <cell r="AD1852">
            <v>0</v>
          </cell>
          <cell r="AE1852">
            <v>0</v>
          </cell>
          <cell r="AF1852">
            <v>0</v>
          </cell>
        </row>
        <row r="1853">
          <cell r="A1853" t="str">
            <v>XP03/16007/02334</v>
          </cell>
          <cell r="B1853" t="str">
            <v>INV-OPR-ESTOC</v>
          </cell>
          <cell r="C1853" t="str">
            <v>Paper</v>
          </cell>
          <cell r="D1853" t="str">
            <v>MÈTODES D'INVESTIGACIÓ EN COMUNICACIÓ</v>
          </cell>
          <cell r="E1853">
            <v>1</v>
          </cell>
          <cell r="F1853">
            <v>3.9352999999999998</v>
          </cell>
          <cell r="G1853">
            <v>3.94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1</v>
          </cell>
          <cell r="Q1853">
            <v>3.94</v>
          </cell>
          <cell r="R1853">
            <v>3.9352999999999998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  <cell r="X1853">
            <v>0</v>
          </cell>
          <cell r="Y1853">
            <v>0</v>
          </cell>
          <cell r="Z1853">
            <v>1</v>
          </cell>
          <cell r="AA1853">
            <v>3.94</v>
          </cell>
          <cell r="AB1853">
            <v>1</v>
          </cell>
          <cell r="AC1853">
            <v>3.94</v>
          </cell>
          <cell r="AD1853">
            <v>0</v>
          </cell>
          <cell r="AE1853">
            <v>0</v>
          </cell>
          <cell r="AF1853">
            <v>0</v>
          </cell>
        </row>
        <row r="1854">
          <cell r="A1854" t="str">
            <v>XP03/17010/02362</v>
          </cell>
          <cell r="B1854" t="str">
            <v>INV-OPR-ESTOC</v>
          </cell>
          <cell r="C1854" t="str">
            <v>Paper</v>
          </cell>
          <cell r="D1854" t="str">
            <v>L'ART DE L'ÀSIA ORIENTAL</v>
          </cell>
          <cell r="E1854">
            <v>13</v>
          </cell>
          <cell r="F1854">
            <v>5.5918999999999999</v>
          </cell>
          <cell r="G1854">
            <v>72.7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13</v>
          </cell>
          <cell r="Q1854">
            <v>72.7</v>
          </cell>
          <cell r="R1854">
            <v>5.5918999999999999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  <cell r="Y1854">
            <v>0</v>
          </cell>
          <cell r="Z1854">
            <v>13</v>
          </cell>
          <cell r="AA1854">
            <v>72.7</v>
          </cell>
          <cell r="AB1854">
            <v>13</v>
          </cell>
          <cell r="AC1854">
            <v>72.7</v>
          </cell>
          <cell r="AD1854">
            <v>0</v>
          </cell>
          <cell r="AE1854">
            <v>0</v>
          </cell>
          <cell r="AF1854">
            <v>0</v>
          </cell>
        </row>
        <row r="1855">
          <cell r="A1855" t="str">
            <v>XP03/17011/01338</v>
          </cell>
          <cell r="B1855" t="str">
            <v>INV-OPR-ESTOC</v>
          </cell>
          <cell r="C1855" t="str">
            <v>Paper</v>
          </cell>
          <cell r="D1855" t="str">
            <v>PENSAMENT I RELIGIÓ A L ´ASIA ORIENTAL</v>
          </cell>
          <cell r="E1855">
            <v>66</v>
          </cell>
          <cell r="F1855">
            <v>5.8773999999999997</v>
          </cell>
          <cell r="G1855">
            <v>387.91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66</v>
          </cell>
          <cell r="Q1855">
            <v>387.91</v>
          </cell>
          <cell r="R1855">
            <v>5.8773999999999997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  <cell r="Z1855">
            <v>66</v>
          </cell>
          <cell r="AA1855">
            <v>387.91</v>
          </cell>
          <cell r="AB1855">
            <v>66</v>
          </cell>
          <cell r="AC1855">
            <v>387.91</v>
          </cell>
          <cell r="AD1855">
            <v>0</v>
          </cell>
          <cell r="AE1855">
            <v>0</v>
          </cell>
          <cell r="AF1855">
            <v>0</v>
          </cell>
        </row>
        <row r="1856">
          <cell r="A1856" t="str">
            <v>XP03/17025/02369</v>
          </cell>
          <cell r="B1856" t="str">
            <v>INV-OPR-ESTOC</v>
          </cell>
          <cell r="C1856" t="str">
            <v>Paper</v>
          </cell>
          <cell r="D1856" t="str">
            <v>GÈNERE I FAMÍLIA EN LES SOCIETATS DE L'ÀSIA ORIENTAL</v>
          </cell>
          <cell r="E1856">
            <v>6</v>
          </cell>
          <cell r="F1856">
            <v>5.7371999999999996</v>
          </cell>
          <cell r="G1856">
            <v>34.42</v>
          </cell>
          <cell r="H1856">
            <v>0</v>
          </cell>
          <cell r="I1856">
            <v>0</v>
          </cell>
          <cell r="J1856">
            <v>0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6</v>
          </cell>
          <cell r="Q1856">
            <v>34.42</v>
          </cell>
          <cell r="R1856">
            <v>5.7371999999999996</v>
          </cell>
          <cell r="S1856">
            <v>0</v>
          </cell>
          <cell r="T1856">
            <v>0</v>
          </cell>
          <cell r="U1856">
            <v>0</v>
          </cell>
          <cell r="V1856">
            <v>0</v>
          </cell>
          <cell r="W1856">
            <v>0</v>
          </cell>
          <cell r="X1856">
            <v>0</v>
          </cell>
          <cell r="Y1856">
            <v>0</v>
          </cell>
          <cell r="Z1856">
            <v>6</v>
          </cell>
          <cell r="AA1856">
            <v>34.42</v>
          </cell>
          <cell r="AB1856">
            <v>6</v>
          </cell>
          <cell r="AC1856">
            <v>34.42</v>
          </cell>
          <cell r="AD1856">
            <v>0</v>
          </cell>
          <cell r="AE1856">
            <v>0</v>
          </cell>
          <cell r="AF1856">
            <v>0</v>
          </cell>
        </row>
        <row r="1857">
          <cell r="A1857" t="str">
            <v>XP03/17031/02375</v>
          </cell>
          <cell r="B1857" t="str">
            <v>INV-OPR-ESTOC</v>
          </cell>
          <cell r="C1857" t="str">
            <v>Paper</v>
          </cell>
          <cell r="D1857" t="str">
            <v>LA PRESÈNCIA XINESA ARREU DEL MÓN</v>
          </cell>
          <cell r="E1857">
            <v>4</v>
          </cell>
          <cell r="F1857">
            <v>5.4295</v>
          </cell>
          <cell r="G1857">
            <v>21.72</v>
          </cell>
          <cell r="H1857">
            <v>0</v>
          </cell>
          <cell r="I1857">
            <v>0</v>
          </cell>
          <cell r="J1857">
            <v>0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  <cell r="P1857">
            <v>4</v>
          </cell>
          <cell r="Q1857">
            <v>21.72</v>
          </cell>
          <cell r="R1857">
            <v>5.4295</v>
          </cell>
          <cell r="S1857">
            <v>0</v>
          </cell>
          <cell r="T1857">
            <v>0</v>
          </cell>
          <cell r="U1857">
            <v>0</v>
          </cell>
          <cell r="V1857">
            <v>0</v>
          </cell>
          <cell r="W1857">
            <v>0</v>
          </cell>
          <cell r="X1857">
            <v>0</v>
          </cell>
          <cell r="Y1857">
            <v>0</v>
          </cell>
          <cell r="Z1857">
            <v>4</v>
          </cell>
          <cell r="AA1857">
            <v>21.72</v>
          </cell>
          <cell r="AB1857">
            <v>4</v>
          </cell>
          <cell r="AC1857">
            <v>21.72</v>
          </cell>
          <cell r="AD1857">
            <v>0</v>
          </cell>
          <cell r="AE1857">
            <v>0</v>
          </cell>
          <cell r="AF1857">
            <v>0</v>
          </cell>
        </row>
        <row r="1858">
          <cell r="A1858" t="str">
            <v>XP03/90783/01935</v>
          </cell>
          <cell r="B1858" t="str">
            <v>INV-OPR-ESTOC</v>
          </cell>
          <cell r="C1858" t="str">
            <v>Paper</v>
          </cell>
          <cell r="D1858" t="str">
            <v>INTRODUCCIÓN AL SOFTWARE LIBRE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  <cell r="X1858">
            <v>0</v>
          </cell>
          <cell r="Y1858">
            <v>0</v>
          </cell>
          <cell r="Z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0</v>
          </cell>
          <cell r="AE1858">
            <v>0</v>
          </cell>
          <cell r="AF1858">
            <v>0</v>
          </cell>
        </row>
        <row r="1859">
          <cell r="A1859" t="str">
            <v>XP03/90784/01947</v>
          </cell>
          <cell r="B1859" t="str">
            <v>INV-OPR-ESTOC</v>
          </cell>
          <cell r="C1859" t="str">
            <v>Paper</v>
          </cell>
          <cell r="D1859" t="str">
            <v>SISTEMA OPERATIVO GNU/LINUX BÁSICO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0</v>
          </cell>
          <cell r="AE1859">
            <v>0</v>
          </cell>
          <cell r="AF1859">
            <v>0</v>
          </cell>
        </row>
        <row r="1860">
          <cell r="A1860" t="str">
            <v>XP03/90842/01907</v>
          </cell>
          <cell r="B1860" t="str">
            <v>INV-OPR-ESTOC</v>
          </cell>
          <cell r="C1860" t="str">
            <v>Paper</v>
          </cell>
          <cell r="D1860" t="str">
            <v>INTRODUCCIÓN AL ELEARNING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Q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0</v>
          </cell>
          <cell r="V1860">
            <v>0</v>
          </cell>
          <cell r="W1860">
            <v>0</v>
          </cell>
          <cell r="X1860">
            <v>0</v>
          </cell>
          <cell r="Y1860">
            <v>0</v>
          </cell>
          <cell r="Z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0</v>
          </cell>
          <cell r="AE1860">
            <v>0</v>
          </cell>
          <cell r="AF1860">
            <v>0</v>
          </cell>
        </row>
        <row r="1861">
          <cell r="A1861" t="str">
            <v>XP03/90843/01911</v>
          </cell>
          <cell r="B1861" t="str">
            <v>INV-OPR-ESTOC</v>
          </cell>
          <cell r="C1861" t="str">
            <v>Paper</v>
          </cell>
          <cell r="D1861" t="str">
            <v>EL ENTORNO DE LAS ORGANIZACIONES ELEARNING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0</v>
          </cell>
          <cell r="AE1861">
            <v>0</v>
          </cell>
          <cell r="AF1861">
            <v>0</v>
          </cell>
        </row>
        <row r="1862">
          <cell r="A1862" t="str">
            <v>XP03/90844/01915</v>
          </cell>
          <cell r="B1862" t="str">
            <v>INV-OPR-ESTOC</v>
          </cell>
          <cell r="C1862" t="str">
            <v>Paper</v>
          </cell>
          <cell r="D1862" t="str">
            <v>DESARROLLO ORGANIZACIONAL DEL E-LEARNING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0</v>
          </cell>
          <cell r="V1862">
            <v>0</v>
          </cell>
          <cell r="W1862">
            <v>0</v>
          </cell>
          <cell r="X1862">
            <v>0</v>
          </cell>
          <cell r="Y1862">
            <v>0</v>
          </cell>
          <cell r="Z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0</v>
          </cell>
          <cell r="AE1862">
            <v>0</v>
          </cell>
          <cell r="AF1862">
            <v>0</v>
          </cell>
        </row>
        <row r="1863">
          <cell r="A1863" t="str">
            <v>XP03/90849/01919</v>
          </cell>
          <cell r="B1863" t="str">
            <v>INV-OPR-ESTOC</v>
          </cell>
          <cell r="C1863" t="str">
            <v>Paper</v>
          </cell>
          <cell r="D1863" t="str">
            <v>FUNDAMENTOS DEL DISEÑO INSTRUCCIONAL EN EL ELEARNING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0</v>
          </cell>
          <cell r="V1863">
            <v>0</v>
          </cell>
          <cell r="W1863">
            <v>0</v>
          </cell>
          <cell r="X1863">
            <v>0</v>
          </cell>
          <cell r="Y1863">
            <v>0</v>
          </cell>
          <cell r="Z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0</v>
          </cell>
          <cell r="AE1863">
            <v>0</v>
          </cell>
          <cell r="AF1863">
            <v>0</v>
          </cell>
        </row>
        <row r="1864">
          <cell r="A1864" t="str">
            <v>XP03/90850/01923</v>
          </cell>
          <cell r="B1864" t="str">
            <v>INV-OPR-ESTOC</v>
          </cell>
          <cell r="C1864" t="str">
            <v>Paper</v>
          </cell>
          <cell r="D1864" t="str">
            <v>FUNDAMENTOS TECNOLÓGICOS DEL E-LEARNING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  <cell r="V1864">
            <v>0</v>
          </cell>
          <cell r="W1864">
            <v>0</v>
          </cell>
          <cell r="X1864">
            <v>0</v>
          </cell>
          <cell r="Y1864">
            <v>0</v>
          </cell>
          <cell r="Z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0</v>
          </cell>
          <cell r="AE1864">
            <v>0</v>
          </cell>
          <cell r="AF1864">
            <v>0</v>
          </cell>
        </row>
        <row r="1865">
          <cell r="A1865" t="str">
            <v>XP03/90856/01931</v>
          </cell>
          <cell r="B1865" t="str">
            <v>INV-OPR-ESTOC</v>
          </cell>
          <cell r="C1865" t="str">
            <v>Paper</v>
          </cell>
          <cell r="D1865" t="str">
            <v>PROCESOS EDUCATIVOS-FORMATIVOS CON TIC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0</v>
          </cell>
          <cell r="V1865">
            <v>0</v>
          </cell>
          <cell r="W1865">
            <v>0</v>
          </cell>
          <cell r="X1865">
            <v>0</v>
          </cell>
          <cell r="Y1865">
            <v>0</v>
          </cell>
          <cell r="Z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0</v>
          </cell>
          <cell r="AE1865">
            <v>0</v>
          </cell>
          <cell r="AF1865">
            <v>0</v>
          </cell>
        </row>
        <row r="1866">
          <cell r="A1866" t="str">
            <v>XP04/00005/01515</v>
          </cell>
          <cell r="B1866" t="str">
            <v>INV-OPR-ESTOC</v>
          </cell>
          <cell r="C1866" t="str">
            <v>Llibre</v>
          </cell>
          <cell r="D1866" t="str">
            <v>INICIACIÓ A LES MATES EMPRESARIALS</v>
          </cell>
          <cell r="E1866">
            <v>42</v>
          </cell>
          <cell r="F1866">
            <v>18.5108</v>
          </cell>
          <cell r="G1866">
            <v>777.45</v>
          </cell>
          <cell r="H1866">
            <v>0</v>
          </cell>
          <cell r="I1866">
            <v>0</v>
          </cell>
          <cell r="J1866">
            <v>0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  <cell r="P1866">
            <v>42</v>
          </cell>
          <cell r="Q1866">
            <v>777.45</v>
          </cell>
          <cell r="R1866">
            <v>18.5108</v>
          </cell>
          <cell r="S1866">
            <v>0</v>
          </cell>
          <cell r="T1866">
            <v>0</v>
          </cell>
          <cell r="U1866">
            <v>0</v>
          </cell>
          <cell r="V1866">
            <v>0</v>
          </cell>
          <cell r="W1866">
            <v>0</v>
          </cell>
          <cell r="X1866">
            <v>0</v>
          </cell>
          <cell r="Y1866">
            <v>0</v>
          </cell>
          <cell r="Z1866">
            <v>42</v>
          </cell>
          <cell r="AA1866">
            <v>777.45</v>
          </cell>
          <cell r="AB1866">
            <v>43</v>
          </cell>
          <cell r="AC1866">
            <v>795.96</v>
          </cell>
          <cell r="AD1866">
            <v>1</v>
          </cell>
          <cell r="AE1866">
            <v>18.510000000000002</v>
          </cell>
          <cell r="AF1866">
            <v>1</v>
          </cell>
        </row>
        <row r="1867">
          <cell r="A1867" t="str">
            <v>XP04/01027/01299</v>
          </cell>
          <cell r="B1867" t="str">
            <v>INV-OPR-ESTOC</v>
          </cell>
          <cell r="C1867" t="str">
            <v>Paper</v>
          </cell>
          <cell r="D1867" t="str">
            <v>AUDITORIA EXTERNA</v>
          </cell>
          <cell r="E1867">
            <v>153</v>
          </cell>
          <cell r="F1867">
            <v>5.3461999999999996</v>
          </cell>
          <cell r="G1867">
            <v>817.97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153</v>
          </cell>
          <cell r="Q1867">
            <v>817.97</v>
          </cell>
          <cell r="R1867">
            <v>5.3461999999999996</v>
          </cell>
          <cell r="S1867">
            <v>0</v>
          </cell>
          <cell r="T1867">
            <v>0</v>
          </cell>
          <cell r="U1867">
            <v>0</v>
          </cell>
          <cell r="V1867">
            <v>0</v>
          </cell>
          <cell r="W1867">
            <v>0</v>
          </cell>
          <cell r="X1867">
            <v>0</v>
          </cell>
          <cell r="Y1867">
            <v>0</v>
          </cell>
          <cell r="Z1867">
            <v>153</v>
          </cell>
          <cell r="AA1867">
            <v>817.97</v>
          </cell>
          <cell r="AB1867">
            <v>153</v>
          </cell>
          <cell r="AC1867">
            <v>817.97</v>
          </cell>
          <cell r="AD1867">
            <v>0</v>
          </cell>
          <cell r="AE1867">
            <v>0</v>
          </cell>
          <cell r="AF1867">
            <v>0</v>
          </cell>
        </row>
        <row r="1868">
          <cell r="A1868" t="str">
            <v>XP04/01032/01313</v>
          </cell>
          <cell r="B1868" t="str">
            <v>INV-OPR-ESTOC</v>
          </cell>
          <cell r="C1868" t="str">
            <v>Paper</v>
          </cell>
          <cell r="D1868" t="str">
            <v>MATEMATIQUES DE LES OPERACIONS FINANCERES 2</v>
          </cell>
          <cell r="E1868">
            <v>12</v>
          </cell>
          <cell r="F1868">
            <v>4.6471999999999998</v>
          </cell>
          <cell r="G1868">
            <v>55.77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12</v>
          </cell>
          <cell r="Q1868">
            <v>55.77</v>
          </cell>
          <cell r="R1868">
            <v>4.6471999999999998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  <cell r="Y1868">
            <v>0</v>
          </cell>
          <cell r="Z1868">
            <v>12</v>
          </cell>
          <cell r="AA1868">
            <v>55.77</v>
          </cell>
          <cell r="AB1868">
            <v>12</v>
          </cell>
          <cell r="AC1868">
            <v>55.77</v>
          </cell>
          <cell r="AD1868">
            <v>0</v>
          </cell>
          <cell r="AE1868">
            <v>0</v>
          </cell>
          <cell r="AF1868">
            <v>0</v>
          </cell>
        </row>
        <row r="1869">
          <cell r="A1869" t="str">
            <v>XP04/01047/01761</v>
          </cell>
          <cell r="B1869" t="str">
            <v>INV-OPR-ESTOC</v>
          </cell>
          <cell r="C1869" t="str">
            <v>Paper</v>
          </cell>
          <cell r="D1869" t="str">
            <v>FISCALITAT INTERNACIONAL</v>
          </cell>
          <cell r="E1869">
            <v>2</v>
          </cell>
          <cell r="F1869">
            <v>6.1889000000000003</v>
          </cell>
          <cell r="G1869">
            <v>12.38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1</v>
          </cell>
          <cell r="M1869">
            <v>0</v>
          </cell>
          <cell r="N1869">
            <v>0</v>
          </cell>
          <cell r="O1869">
            <v>0</v>
          </cell>
          <cell r="P1869">
            <v>3</v>
          </cell>
          <cell r="Q1869">
            <v>12.38</v>
          </cell>
          <cell r="R1869">
            <v>4.1258999999999997</v>
          </cell>
          <cell r="S1869">
            <v>0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Y1869">
            <v>0</v>
          </cell>
          <cell r="Z1869">
            <v>3</v>
          </cell>
          <cell r="AA1869">
            <v>12.38</v>
          </cell>
          <cell r="AB1869">
            <v>3</v>
          </cell>
          <cell r="AC1869">
            <v>12.38</v>
          </cell>
          <cell r="AD1869">
            <v>0</v>
          </cell>
          <cell r="AE1869">
            <v>0</v>
          </cell>
          <cell r="AF1869">
            <v>0</v>
          </cell>
        </row>
        <row r="1870">
          <cell r="A1870" t="str">
            <v>XP04/01062/01264</v>
          </cell>
          <cell r="B1870" t="str">
            <v>INV-OPR-ESTOC</v>
          </cell>
          <cell r="C1870" t="str">
            <v>Paper</v>
          </cell>
          <cell r="D1870" t="str">
            <v>DIRECCIÓ PRODUCCIÓ 2</v>
          </cell>
          <cell r="E1870">
            <v>61</v>
          </cell>
          <cell r="F1870">
            <v>5.8017000000000003</v>
          </cell>
          <cell r="G1870">
            <v>353.9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1</v>
          </cell>
          <cell r="M1870">
            <v>0</v>
          </cell>
          <cell r="N1870">
            <v>0</v>
          </cell>
          <cell r="O1870">
            <v>0</v>
          </cell>
          <cell r="P1870">
            <v>62</v>
          </cell>
          <cell r="Q1870">
            <v>353.9</v>
          </cell>
          <cell r="R1870">
            <v>5.7081</v>
          </cell>
          <cell r="S1870">
            <v>0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62</v>
          </cell>
          <cell r="AA1870">
            <v>353.9</v>
          </cell>
          <cell r="AB1870">
            <v>62</v>
          </cell>
          <cell r="AC1870">
            <v>353.9</v>
          </cell>
          <cell r="AD1870">
            <v>0</v>
          </cell>
          <cell r="AE1870">
            <v>0</v>
          </cell>
          <cell r="AF1870">
            <v>0</v>
          </cell>
        </row>
        <row r="1871">
          <cell r="A1871" t="str">
            <v>XP04/01066/01306</v>
          </cell>
          <cell r="B1871" t="str">
            <v>INV-OPR-ESTOC</v>
          </cell>
          <cell r="C1871" t="str">
            <v>Paper</v>
          </cell>
          <cell r="D1871" t="str">
            <v>HISTÒRIA ECONÒMICA DE CATALUNYA</v>
          </cell>
          <cell r="E1871">
            <v>33</v>
          </cell>
          <cell r="F1871">
            <v>7.1349999999999998</v>
          </cell>
          <cell r="G1871">
            <v>235.46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33</v>
          </cell>
          <cell r="Q1871">
            <v>235.46</v>
          </cell>
          <cell r="R1871">
            <v>7.1349999999999998</v>
          </cell>
          <cell r="S1871">
            <v>0</v>
          </cell>
          <cell r="T1871">
            <v>0</v>
          </cell>
          <cell r="U1871">
            <v>0</v>
          </cell>
          <cell r="V1871">
            <v>0</v>
          </cell>
          <cell r="W1871">
            <v>0</v>
          </cell>
          <cell r="X1871">
            <v>0</v>
          </cell>
          <cell r="Y1871">
            <v>0</v>
          </cell>
          <cell r="Z1871">
            <v>33</v>
          </cell>
          <cell r="AA1871">
            <v>235.46</v>
          </cell>
          <cell r="AB1871">
            <v>33</v>
          </cell>
          <cell r="AC1871">
            <v>235.46</v>
          </cell>
          <cell r="AD1871">
            <v>0</v>
          </cell>
          <cell r="AE1871">
            <v>0</v>
          </cell>
          <cell r="AF1871">
            <v>0</v>
          </cell>
        </row>
        <row r="1872">
          <cell r="A1872" t="str">
            <v>XP04/01070/00214</v>
          </cell>
          <cell r="B1872" t="str">
            <v>INV-OPR-ESTOC</v>
          </cell>
          <cell r="C1872" t="str">
            <v>Paper</v>
          </cell>
          <cell r="D1872" t="str">
            <v>MICROECONOMIA</v>
          </cell>
          <cell r="E1872">
            <v>89</v>
          </cell>
          <cell r="F1872">
            <v>7.9737</v>
          </cell>
          <cell r="G1872">
            <v>709.66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89</v>
          </cell>
          <cell r="Q1872">
            <v>709.66</v>
          </cell>
          <cell r="R1872">
            <v>7.9737</v>
          </cell>
          <cell r="S1872">
            <v>0</v>
          </cell>
          <cell r="T1872">
            <v>0</v>
          </cell>
          <cell r="U1872">
            <v>0</v>
          </cell>
          <cell r="V1872">
            <v>0</v>
          </cell>
          <cell r="W1872">
            <v>0</v>
          </cell>
          <cell r="X1872">
            <v>0</v>
          </cell>
          <cell r="Y1872">
            <v>0</v>
          </cell>
          <cell r="Z1872">
            <v>89</v>
          </cell>
          <cell r="AA1872">
            <v>709.66</v>
          </cell>
          <cell r="AB1872">
            <v>89</v>
          </cell>
          <cell r="AC1872">
            <v>709.66</v>
          </cell>
          <cell r="AD1872">
            <v>0</v>
          </cell>
          <cell r="AE1872">
            <v>0</v>
          </cell>
          <cell r="AF1872">
            <v>0</v>
          </cell>
        </row>
        <row r="1873">
          <cell r="A1873" t="str">
            <v>XP04/01076/01775</v>
          </cell>
          <cell r="B1873" t="str">
            <v>INV-OPR-ESTOC</v>
          </cell>
          <cell r="C1873" t="str">
            <v>Paper</v>
          </cell>
          <cell r="D1873" t="str">
            <v>DRET LABORAL</v>
          </cell>
          <cell r="E1873">
            <v>83</v>
          </cell>
          <cell r="F1873">
            <v>7.0971000000000002</v>
          </cell>
          <cell r="G1873">
            <v>589.05999999999995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83</v>
          </cell>
          <cell r="Q1873">
            <v>589.05999999999995</v>
          </cell>
          <cell r="R1873">
            <v>7.0971000000000002</v>
          </cell>
          <cell r="S1873">
            <v>0</v>
          </cell>
          <cell r="T1873">
            <v>0</v>
          </cell>
          <cell r="U1873">
            <v>0</v>
          </cell>
          <cell r="V1873">
            <v>0</v>
          </cell>
          <cell r="W1873">
            <v>0</v>
          </cell>
          <cell r="X1873">
            <v>0</v>
          </cell>
          <cell r="Y1873">
            <v>0</v>
          </cell>
          <cell r="Z1873">
            <v>83</v>
          </cell>
          <cell r="AA1873">
            <v>589.05999999999995</v>
          </cell>
          <cell r="AB1873">
            <v>83</v>
          </cell>
          <cell r="AC1873">
            <v>589.05999999999995</v>
          </cell>
          <cell r="AD1873">
            <v>0</v>
          </cell>
          <cell r="AE1873">
            <v>0</v>
          </cell>
          <cell r="AF1873">
            <v>0</v>
          </cell>
        </row>
        <row r="1874">
          <cell r="A1874" t="str">
            <v>XP04/02035/01367</v>
          </cell>
          <cell r="B1874" t="str">
            <v>INV-OPR-ESTOC</v>
          </cell>
          <cell r="C1874" t="str">
            <v>Paper</v>
          </cell>
          <cell r="D1874" t="str">
            <v>EDUCACIÓ COMPARADA</v>
          </cell>
          <cell r="E1874">
            <v>92</v>
          </cell>
          <cell r="F1874">
            <v>4.4085999999999999</v>
          </cell>
          <cell r="G1874">
            <v>405.59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92</v>
          </cell>
          <cell r="Q1874">
            <v>405.59</v>
          </cell>
          <cell r="R1874">
            <v>4.4085999999999999</v>
          </cell>
          <cell r="S1874">
            <v>0</v>
          </cell>
          <cell r="T1874">
            <v>0</v>
          </cell>
          <cell r="U1874">
            <v>0</v>
          </cell>
          <cell r="V1874">
            <v>0</v>
          </cell>
          <cell r="W1874">
            <v>0</v>
          </cell>
          <cell r="X1874">
            <v>0</v>
          </cell>
          <cell r="Y1874">
            <v>0</v>
          </cell>
          <cell r="Z1874">
            <v>92</v>
          </cell>
          <cell r="AA1874">
            <v>405.59</v>
          </cell>
          <cell r="AB1874">
            <v>92</v>
          </cell>
          <cell r="AC1874">
            <v>405.59</v>
          </cell>
          <cell r="AD1874">
            <v>0</v>
          </cell>
          <cell r="AE1874">
            <v>0</v>
          </cell>
          <cell r="AF1874">
            <v>0</v>
          </cell>
        </row>
        <row r="1875">
          <cell r="A1875" t="str">
            <v>XP04/02085/00161</v>
          </cell>
          <cell r="B1875" t="str">
            <v>INV-OPR-ESTOC</v>
          </cell>
          <cell r="C1875" t="str">
            <v>Paper</v>
          </cell>
          <cell r="D1875" t="str">
            <v>DESENVOLUPAMENT I APRENENTATGE DURANT L'EDAT ESCOLAR</v>
          </cell>
          <cell r="E1875">
            <v>1</v>
          </cell>
          <cell r="F1875">
            <v>4.4383999999999997</v>
          </cell>
          <cell r="G1875">
            <v>4.4400000000000004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1</v>
          </cell>
          <cell r="Q1875">
            <v>4.4400000000000004</v>
          </cell>
          <cell r="R1875">
            <v>4.4383999999999997</v>
          </cell>
          <cell r="S1875">
            <v>0</v>
          </cell>
          <cell r="T1875">
            <v>0</v>
          </cell>
          <cell r="U1875">
            <v>0</v>
          </cell>
          <cell r="V1875">
            <v>0</v>
          </cell>
          <cell r="W1875">
            <v>0</v>
          </cell>
          <cell r="X1875">
            <v>0</v>
          </cell>
          <cell r="Y1875">
            <v>0</v>
          </cell>
          <cell r="Z1875">
            <v>1</v>
          </cell>
          <cell r="AA1875">
            <v>4.4400000000000004</v>
          </cell>
          <cell r="AB1875">
            <v>1</v>
          </cell>
          <cell r="AC1875">
            <v>4.4400000000000004</v>
          </cell>
          <cell r="AD1875">
            <v>0</v>
          </cell>
          <cell r="AE1875">
            <v>0</v>
          </cell>
          <cell r="AF1875">
            <v>0</v>
          </cell>
        </row>
        <row r="1876">
          <cell r="A1876" t="str">
            <v>XP04/02121/01374</v>
          </cell>
          <cell r="B1876" t="str">
            <v>INV-OPR-ESTOC</v>
          </cell>
          <cell r="C1876" t="str">
            <v>Paper</v>
          </cell>
          <cell r="D1876" t="str">
            <v>ALFABETITZACIÓ I EXCLUSIÓ DIGITAL</v>
          </cell>
          <cell r="E1876">
            <v>38</v>
          </cell>
          <cell r="F1876">
            <v>4.0136000000000003</v>
          </cell>
          <cell r="G1876">
            <v>152.52000000000001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38</v>
          </cell>
          <cell r="Q1876">
            <v>152.52000000000001</v>
          </cell>
          <cell r="R1876">
            <v>4.0136000000000003</v>
          </cell>
          <cell r="S1876">
            <v>0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  <cell r="X1876">
            <v>0</v>
          </cell>
          <cell r="Y1876">
            <v>0</v>
          </cell>
          <cell r="Z1876">
            <v>38</v>
          </cell>
          <cell r="AA1876">
            <v>152.52000000000001</v>
          </cell>
          <cell r="AB1876">
            <v>38</v>
          </cell>
          <cell r="AC1876">
            <v>152.52000000000001</v>
          </cell>
          <cell r="AD1876">
            <v>0</v>
          </cell>
          <cell r="AE1876">
            <v>0</v>
          </cell>
          <cell r="AF1876">
            <v>0</v>
          </cell>
        </row>
        <row r="1877">
          <cell r="A1877" t="str">
            <v>XP04/02123/01379</v>
          </cell>
          <cell r="B1877" t="str">
            <v>INV-OPR-ESTOC</v>
          </cell>
          <cell r="C1877" t="str">
            <v>Paper</v>
          </cell>
          <cell r="D1877" t="str">
            <v>ANTROPOLOGIA DE L'EDUCACIÓ</v>
          </cell>
          <cell r="E1877">
            <v>7</v>
          </cell>
          <cell r="F1877">
            <v>4.0599999999999996</v>
          </cell>
          <cell r="G1877">
            <v>28.42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7</v>
          </cell>
          <cell r="Q1877">
            <v>28.42</v>
          </cell>
          <cell r="R1877">
            <v>4.0599999999999996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>
            <v>0</v>
          </cell>
          <cell r="Z1877">
            <v>7</v>
          </cell>
          <cell r="AA1877">
            <v>28.42</v>
          </cell>
          <cell r="AB1877">
            <v>7</v>
          </cell>
          <cell r="AC1877">
            <v>28.42</v>
          </cell>
          <cell r="AD1877">
            <v>0</v>
          </cell>
          <cell r="AE1877">
            <v>0</v>
          </cell>
          <cell r="AF1877">
            <v>0</v>
          </cell>
        </row>
        <row r="1878">
          <cell r="A1878" t="str">
            <v>XP04/03045/01335</v>
          </cell>
          <cell r="B1878" t="str">
            <v>INV-OPR-ESTOC</v>
          </cell>
          <cell r="C1878" t="str">
            <v>Paper</v>
          </cell>
          <cell r="D1878" t="str">
            <v>DRET URBANÍSTIC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Q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0</v>
          </cell>
          <cell r="V1878">
            <v>0</v>
          </cell>
          <cell r="W1878">
            <v>0</v>
          </cell>
          <cell r="X1878">
            <v>0</v>
          </cell>
          <cell r="Y1878">
            <v>0</v>
          </cell>
          <cell r="Z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0</v>
          </cell>
          <cell r="AE1878">
            <v>0</v>
          </cell>
          <cell r="AF1878">
            <v>0</v>
          </cell>
        </row>
        <row r="1879">
          <cell r="A1879" t="str">
            <v>XP04/03062/01423</v>
          </cell>
          <cell r="B1879" t="str">
            <v>INV-OPR-ESTOC</v>
          </cell>
          <cell r="C1879" t="str">
            <v>Paper</v>
          </cell>
          <cell r="D1879" t="str">
            <v>DRET HIPOTECARI</v>
          </cell>
          <cell r="E1879">
            <v>70</v>
          </cell>
          <cell r="F1879">
            <v>6.2398999999999996</v>
          </cell>
          <cell r="G1879">
            <v>436.79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70</v>
          </cell>
          <cell r="Q1879">
            <v>436.79</v>
          </cell>
          <cell r="R1879">
            <v>6.2398999999999996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  <cell r="X1879">
            <v>0</v>
          </cell>
          <cell r="Y1879">
            <v>0</v>
          </cell>
          <cell r="Z1879">
            <v>70</v>
          </cell>
          <cell r="AA1879">
            <v>436.79</v>
          </cell>
          <cell r="AB1879">
            <v>70</v>
          </cell>
          <cell r="AC1879">
            <v>436.79</v>
          </cell>
          <cell r="AD1879">
            <v>0</v>
          </cell>
          <cell r="AE1879">
            <v>0</v>
          </cell>
          <cell r="AF1879">
            <v>0</v>
          </cell>
        </row>
        <row r="1880">
          <cell r="A1880" t="str">
            <v>XP04/04041/00546</v>
          </cell>
          <cell r="B1880" t="str">
            <v>INV-OPR-ESTOC</v>
          </cell>
          <cell r="C1880" t="str">
            <v>Paper</v>
          </cell>
          <cell r="D1880" t="str">
            <v>ETNOGRAFIA</v>
          </cell>
          <cell r="E1880">
            <v>0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1</v>
          </cell>
          <cell r="M1880">
            <v>0</v>
          </cell>
          <cell r="N1880">
            <v>0</v>
          </cell>
          <cell r="O1880">
            <v>0</v>
          </cell>
          <cell r="P1880">
            <v>1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  <cell r="V1880">
            <v>0</v>
          </cell>
          <cell r="W1880">
            <v>0</v>
          </cell>
          <cell r="X1880">
            <v>0</v>
          </cell>
          <cell r="Y1880">
            <v>0</v>
          </cell>
          <cell r="Z1880">
            <v>1</v>
          </cell>
          <cell r="AA1880">
            <v>0</v>
          </cell>
          <cell r="AB1880">
            <v>0</v>
          </cell>
          <cell r="AC1880">
            <v>0</v>
          </cell>
          <cell r="AD1880">
            <v>-1</v>
          </cell>
          <cell r="AE1880">
            <v>0</v>
          </cell>
          <cell r="AF1880">
            <v>1</v>
          </cell>
        </row>
        <row r="1881">
          <cell r="A1881" t="str">
            <v>XP04/04120/01355</v>
          </cell>
          <cell r="B1881" t="str">
            <v>INV-OPR-ESTOC</v>
          </cell>
          <cell r="C1881" t="str">
            <v>Paper</v>
          </cell>
          <cell r="D1881" t="str">
            <v>L'HIPERTEXT EN LES HUMANITATS</v>
          </cell>
          <cell r="E1881">
            <v>22</v>
          </cell>
          <cell r="F1881">
            <v>4.8029000000000002</v>
          </cell>
          <cell r="G1881">
            <v>105.66</v>
          </cell>
          <cell r="H1881">
            <v>0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22</v>
          </cell>
          <cell r="Q1881">
            <v>105.66</v>
          </cell>
          <cell r="R1881">
            <v>4.8029000000000002</v>
          </cell>
          <cell r="S1881">
            <v>0</v>
          </cell>
          <cell r="T1881">
            <v>0</v>
          </cell>
          <cell r="U1881">
            <v>0</v>
          </cell>
          <cell r="V1881">
            <v>0</v>
          </cell>
          <cell r="W1881">
            <v>0</v>
          </cell>
          <cell r="X1881">
            <v>0</v>
          </cell>
          <cell r="Y1881">
            <v>0</v>
          </cell>
          <cell r="Z1881">
            <v>22</v>
          </cell>
          <cell r="AA1881">
            <v>105.66</v>
          </cell>
          <cell r="AB1881">
            <v>22</v>
          </cell>
          <cell r="AC1881">
            <v>105.66</v>
          </cell>
          <cell r="AD1881">
            <v>0</v>
          </cell>
          <cell r="AE1881">
            <v>0</v>
          </cell>
          <cell r="AF1881">
            <v>0</v>
          </cell>
        </row>
        <row r="1882">
          <cell r="A1882" t="str">
            <v>XP04/04142/01135</v>
          </cell>
          <cell r="B1882" t="str">
            <v>INV-OPR-ESTOC</v>
          </cell>
          <cell r="C1882" t="str">
            <v>Paper</v>
          </cell>
          <cell r="D1882" t="str">
            <v>EL MÓN ROMÀ</v>
          </cell>
          <cell r="E1882">
            <v>3</v>
          </cell>
          <cell r="F1882">
            <v>3.2019000000000002</v>
          </cell>
          <cell r="G1882">
            <v>9.61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3</v>
          </cell>
          <cell r="Q1882">
            <v>9.61</v>
          </cell>
          <cell r="R1882">
            <v>3.2019000000000002</v>
          </cell>
          <cell r="S1882">
            <v>0</v>
          </cell>
          <cell r="T1882">
            <v>0</v>
          </cell>
          <cell r="U1882">
            <v>0</v>
          </cell>
          <cell r="V1882">
            <v>0</v>
          </cell>
          <cell r="W1882">
            <v>0</v>
          </cell>
          <cell r="X1882">
            <v>0</v>
          </cell>
          <cell r="Y1882">
            <v>0</v>
          </cell>
          <cell r="Z1882">
            <v>3</v>
          </cell>
          <cell r="AA1882">
            <v>9.61</v>
          </cell>
          <cell r="AB1882">
            <v>3</v>
          </cell>
          <cell r="AC1882">
            <v>9.61</v>
          </cell>
          <cell r="AD1882">
            <v>0</v>
          </cell>
          <cell r="AE1882">
            <v>0</v>
          </cell>
          <cell r="AF1882">
            <v>0</v>
          </cell>
        </row>
        <row r="1883">
          <cell r="A1883" t="str">
            <v>XP04/05041/01276</v>
          </cell>
          <cell r="B1883" t="str">
            <v>INV-OPR-ESTOC</v>
          </cell>
          <cell r="C1883" t="str">
            <v>Paper</v>
          </cell>
          <cell r="D1883" t="str">
            <v>ORGANIT. I ADMINIST. D'EMPRESES. COMPTABILITAT</v>
          </cell>
          <cell r="E1883">
            <v>19</v>
          </cell>
          <cell r="F1883">
            <v>7.8787000000000003</v>
          </cell>
          <cell r="G1883">
            <v>149.69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19</v>
          </cell>
          <cell r="Q1883">
            <v>149.69</v>
          </cell>
          <cell r="R1883">
            <v>7.8787000000000003</v>
          </cell>
          <cell r="S1883">
            <v>0</v>
          </cell>
          <cell r="T1883">
            <v>0</v>
          </cell>
          <cell r="U1883">
            <v>0</v>
          </cell>
          <cell r="V1883">
            <v>0</v>
          </cell>
          <cell r="W1883">
            <v>0</v>
          </cell>
          <cell r="X1883">
            <v>0</v>
          </cell>
          <cell r="Y1883">
            <v>0</v>
          </cell>
          <cell r="Z1883">
            <v>19</v>
          </cell>
          <cell r="AA1883">
            <v>149.69</v>
          </cell>
          <cell r="AB1883">
            <v>19</v>
          </cell>
          <cell r="AC1883">
            <v>149.69</v>
          </cell>
          <cell r="AD1883">
            <v>0</v>
          </cell>
          <cell r="AE1883">
            <v>0</v>
          </cell>
          <cell r="AF1883">
            <v>0</v>
          </cell>
        </row>
        <row r="1884">
          <cell r="A1884" t="str">
            <v>XP04/08058/01507</v>
          </cell>
          <cell r="B1884" t="str">
            <v>INV-OPR-ESTOC</v>
          </cell>
          <cell r="C1884" t="str">
            <v>Paper</v>
          </cell>
          <cell r="D1884" t="str">
            <v>THE KNOWLEDGE ECONOMY</v>
          </cell>
          <cell r="E1884">
            <v>54</v>
          </cell>
          <cell r="F1884">
            <v>5.4858000000000002</v>
          </cell>
          <cell r="G1884">
            <v>296.24</v>
          </cell>
          <cell r="H1884">
            <v>0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54</v>
          </cell>
          <cell r="Q1884">
            <v>296.24</v>
          </cell>
          <cell r="R1884">
            <v>5.4858000000000002</v>
          </cell>
          <cell r="S1884">
            <v>0</v>
          </cell>
          <cell r="T1884">
            <v>0</v>
          </cell>
          <cell r="U1884">
            <v>0</v>
          </cell>
          <cell r="V1884">
            <v>0</v>
          </cell>
          <cell r="W1884">
            <v>0</v>
          </cell>
          <cell r="X1884">
            <v>0</v>
          </cell>
          <cell r="Y1884">
            <v>0</v>
          </cell>
          <cell r="Z1884">
            <v>54</v>
          </cell>
          <cell r="AA1884">
            <v>296.24</v>
          </cell>
          <cell r="AB1884">
            <v>54</v>
          </cell>
          <cell r="AC1884">
            <v>296.24</v>
          </cell>
          <cell r="AD1884">
            <v>0</v>
          </cell>
          <cell r="AE1884">
            <v>0</v>
          </cell>
          <cell r="AF1884">
            <v>0</v>
          </cell>
        </row>
        <row r="1885">
          <cell r="A1885" t="str">
            <v>XP04/11038/01691</v>
          </cell>
          <cell r="B1885" t="str">
            <v>INV-OPR-ESTOC</v>
          </cell>
          <cell r="C1885" t="str">
            <v>Paper</v>
          </cell>
          <cell r="D1885" t="str">
            <v>INTERFÍCIES MULTIMÈDIA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4</v>
          </cell>
          <cell r="J1885">
            <v>0</v>
          </cell>
          <cell r="K1885">
            <v>0</v>
          </cell>
          <cell r="L1885">
            <v>0</v>
          </cell>
          <cell r="M1885">
            <v>4</v>
          </cell>
          <cell r="N1885">
            <v>21.4</v>
          </cell>
          <cell r="O1885">
            <v>5.3495999999999997</v>
          </cell>
          <cell r="P1885">
            <v>4</v>
          </cell>
          <cell r="Q1885">
            <v>21.4</v>
          </cell>
          <cell r="R1885">
            <v>5.3495999999999997</v>
          </cell>
          <cell r="S1885">
            <v>0</v>
          </cell>
          <cell r="T1885">
            <v>1</v>
          </cell>
          <cell r="U1885">
            <v>0</v>
          </cell>
          <cell r="V1885">
            <v>0</v>
          </cell>
          <cell r="W1885">
            <v>1</v>
          </cell>
          <cell r="X1885">
            <v>0.25</v>
          </cell>
          <cell r="Y1885">
            <v>5.35</v>
          </cell>
          <cell r="Z1885">
            <v>3</v>
          </cell>
          <cell r="AA1885">
            <v>16.05</v>
          </cell>
          <cell r="AB1885">
            <v>3</v>
          </cell>
          <cell r="AC1885">
            <v>16.05</v>
          </cell>
          <cell r="AD1885">
            <v>0</v>
          </cell>
          <cell r="AE1885">
            <v>0</v>
          </cell>
          <cell r="AF1885">
            <v>0</v>
          </cell>
        </row>
        <row r="1886">
          <cell r="A1886" t="str">
            <v>XP04/11052/01453</v>
          </cell>
          <cell r="B1886" t="str">
            <v>INV-OPR-ESTOC</v>
          </cell>
          <cell r="C1886" t="str">
            <v>Paper</v>
          </cell>
          <cell r="D1886" t="str">
            <v>DIRECCIÓ ESTRATÈGICA DE LA TECNOLOGIA DE LA INFORMACIÓ</v>
          </cell>
          <cell r="E1886">
            <v>24</v>
          </cell>
          <cell r="F1886">
            <v>4.8395000000000001</v>
          </cell>
          <cell r="G1886">
            <v>116.15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24</v>
          </cell>
          <cell r="Q1886">
            <v>116.15</v>
          </cell>
          <cell r="R1886">
            <v>4.8395000000000001</v>
          </cell>
          <cell r="S1886">
            <v>0</v>
          </cell>
          <cell r="T1886">
            <v>0</v>
          </cell>
          <cell r="U1886">
            <v>0</v>
          </cell>
          <cell r="V1886">
            <v>0</v>
          </cell>
          <cell r="W1886">
            <v>0</v>
          </cell>
          <cell r="X1886">
            <v>0</v>
          </cell>
          <cell r="Y1886">
            <v>0</v>
          </cell>
          <cell r="Z1886">
            <v>24</v>
          </cell>
          <cell r="AA1886">
            <v>116.15</v>
          </cell>
          <cell r="AB1886">
            <v>24</v>
          </cell>
          <cell r="AC1886">
            <v>116.15</v>
          </cell>
          <cell r="AD1886">
            <v>0</v>
          </cell>
          <cell r="AE1886">
            <v>0</v>
          </cell>
          <cell r="AF1886">
            <v>0</v>
          </cell>
        </row>
        <row r="1887">
          <cell r="A1887" t="str">
            <v>XP04/11060/00574</v>
          </cell>
          <cell r="B1887" t="str">
            <v>INV-OPR-ESTOC</v>
          </cell>
          <cell r="C1887" t="str">
            <v>Paper</v>
          </cell>
          <cell r="D1887" t="str">
            <v>PROCÉS D'ENGINYERIA DEL PROGRAMARI</v>
          </cell>
          <cell r="E1887">
            <v>0</v>
          </cell>
          <cell r="F1887">
            <v>0</v>
          </cell>
          <cell r="G1887">
            <v>0</v>
          </cell>
          <cell r="H1887">
            <v>0</v>
          </cell>
          <cell r="I1887">
            <v>0</v>
          </cell>
          <cell r="J1887">
            <v>0</v>
          </cell>
          <cell r="K1887">
            <v>0</v>
          </cell>
          <cell r="L1887">
            <v>0</v>
          </cell>
          <cell r="M1887">
            <v>0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0</v>
          </cell>
          <cell r="V1887">
            <v>0</v>
          </cell>
          <cell r="W1887">
            <v>0</v>
          </cell>
          <cell r="X1887">
            <v>0</v>
          </cell>
          <cell r="Y1887">
            <v>0</v>
          </cell>
          <cell r="Z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0</v>
          </cell>
          <cell r="AE1887">
            <v>0</v>
          </cell>
          <cell r="AF1887">
            <v>0</v>
          </cell>
        </row>
        <row r="1888">
          <cell r="A1888" t="str">
            <v>XP04/15012/00622</v>
          </cell>
          <cell r="B1888" t="str">
            <v>INV-OPR-ESTOC</v>
          </cell>
          <cell r="C1888" t="str">
            <v>Paper</v>
          </cell>
          <cell r="D1888" t="str">
            <v>PATRIMONI CULTURAL</v>
          </cell>
          <cell r="E1888">
            <v>2</v>
          </cell>
          <cell r="F1888">
            <v>1.4135</v>
          </cell>
          <cell r="G1888">
            <v>2.83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2</v>
          </cell>
          <cell r="Q1888">
            <v>2.83</v>
          </cell>
          <cell r="R1888">
            <v>1.4135</v>
          </cell>
          <cell r="S1888">
            <v>0</v>
          </cell>
          <cell r="T1888">
            <v>0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0</v>
          </cell>
          <cell r="Z1888">
            <v>2</v>
          </cell>
          <cell r="AA1888">
            <v>2.83</v>
          </cell>
          <cell r="AB1888">
            <v>2</v>
          </cell>
          <cell r="AC1888">
            <v>2.83</v>
          </cell>
          <cell r="AD1888">
            <v>0</v>
          </cell>
          <cell r="AE1888">
            <v>0</v>
          </cell>
          <cell r="AF1888">
            <v>0</v>
          </cell>
        </row>
        <row r="1889">
          <cell r="A1889" t="str">
            <v>XP04/15019/00628</v>
          </cell>
          <cell r="B1889" t="str">
            <v>INV-OPR-ESTOC</v>
          </cell>
          <cell r="C1889" t="str">
            <v>Paper</v>
          </cell>
          <cell r="D1889" t="str">
            <v>SOCIETAT DEL CONEIXEMENT</v>
          </cell>
          <cell r="E1889">
            <v>4</v>
          </cell>
          <cell r="F1889">
            <v>5.5815999999999999</v>
          </cell>
          <cell r="G1889">
            <v>22.33</v>
          </cell>
          <cell r="H1889">
            <v>0</v>
          </cell>
          <cell r="I1889">
            <v>0</v>
          </cell>
          <cell r="J1889">
            <v>0</v>
          </cell>
          <cell r="K1889">
            <v>0</v>
          </cell>
          <cell r="L1889">
            <v>1</v>
          </cell>
          <cell r="M1889">
            <v>0</v>
          </cell>
          <cell r="N1889">
            <v>0</v>
          </cell>
          <cell r="O1889">
            <v>0</v>
          </cell>
          <cell r="P1889">
            <v>5</v>
          </cell>
          <cell r="Q1889">
            <v>22.33</v>
          </cell>
          <cell r="R1889">
            <v>4.4653</v>
          </cell>
          <cell r="S1889">
            <v>0</v>
          </cell>
          <cell r="T1889">
            <v>2</v>
          </cell>
          <cell r="U1889">
            <v>0</v>
          </cell>
          <cell r="V1889">
            <v>0</v>
          </cell>
          <cell r="W1889">
            <v>2</v>
          </cell>
          <cell r="X1889">
            <v>0.4</v>
          </cell>
          <cell r="Y1889">
            <v>8.93</v>
          </cell>
          <cell r="Z1889">
            <v>3</v>
          </cell>
          <cell r="AA1889">
            <v>13.4</v>
          </cell>
          <cell r="AB1889">
            <v>2</v>
          </cell>
          <cell r="AC1889">
            <v>8.93</v>
          </cell>
          <cell r="AD1889">
            <v>-1</v>
          </cell>
          <cell r="AE1889">
            <v>-4.47</v>
          </cell>
          <cell r="AF1889">
            <v>1</v>
          </cell>
        </row>
        <row r="1890">
          <cell r="A1890" t="str">
            <v>XP04/15025/00644</v>
          </cell>
          <cell r="B1890" t="str">
            <v>INV-OPR-ESTOC</v>
          </cell>
          <cell r="C1890" t="str">
            <v>Paper</v>
          </cell>
          <cell r="D1890" t="str">
            <v>ECOTURISME</v>
          </cell>
          <cell r="E1890">
            <v>23</v>
          </cell>
          <cell r="F1890">
            <v>4.8757000000000001</v>
          </cell>
          <cell r="G1890">
            <v>112.14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  <cell r="L1890">
            <v>1</v>
          </cell>
          <cell r="M1890">
            <v>0</v>
          </cell>
          <cell r="N1890">
            <v>0</v>
          </cell>
          <cell r="O1890">
            <v>0</v>
          </cell>
          <cell r="P1890">
            <v>24</v>
          </cell>
          <cell r="Q1890">
            <v>112.14</v>
          </cell>
          <cell r="R1890">
            <v>4.6726000000000001</v>
          </cell>
          <cell r="S1890">
            <v>0</v>
          </cell>
          <cell r="T1890">
            <v>0</v>
          </cell>
          <cell r="U1890">
            <v>0</v>
          </cell>
          <cell r="V1890">
            <v>0</v>
          </cell>
          <cell r="W1890">
            <v>0</v>
          </cell>
          <cell r="X1890">
            <v>0</v>
          </cell>
          <cell r="Y1890">
            <v>0</v>
          </cell>
          <cell r="Z1890">
            <v>24</v>
          </cell>
          <cell r="AA1890">
            <v>112.14</v>
          </cell>
          <cell r="AB1890">
            <v>24</v>
          </cell>
          <cell r="AC1890">
            <v>112.14</v>
          </cell>
          <cell r="AD1890">
            <v>0</v>
          </cell>
          <cell r="AE1890">
            <v>0</v>
          </cell>
          <cell r="AF1890">
            <v>0</v>
          </cell>
        </row>
        <row r="1891">
          <cell r="A1891" t="str">
            <v>XP04/15026/01741</v>
          </cell>
          <cell r="B1891" t="str">
            <v>INV-OPR-ESTOC</v>
          </cell>
          <cell r="C1891" t="str">
            <v>Paper</v>
          </cell>
          <cell r="D1891" t="str">
            <v>INNOVACIÓ DEL TURISME</v>
          </cell>
          <cell r="E1891">
            <v>38</v>
          </cell>
          <cell r="F1891">
            <v>6.4676999999999998</v>
          </cell>
          <cell r="G1891">
            <v>245.77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38</v>
          </cell>
          <cell r="Q1891">
            <v>245.77</v>
          </cell>
          <cell r="R1891">
            <v>6.4676999999999998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  <cell r="W1891">
            <v>0</v>
          </cell>
          <cell r="X1891">
            <v>0</v>
          </cell>
          <cell r="Y1891">
            <v>0</v>
          </cell>
          <cell r="Z1891">
            <v>38</v>
          </cell>
          <cell r="AA1891">
            <v>245.77</v>
          </cell>
          <cell r="AB1891">
            <v>38</v>
          </cell>
          <cell r="AC1891">
            <v>245.77</v>
          </cell>
          <cell r="AD1891">
            <v>0</v>
          </cell>
          <cell r="AE1891">
            <v>0</v>
          </cell>
          <cell r="AF1891">
            <v>0</v>
          </cell>
        </row>
        <row r="1892">
          <cell r="A1892" t="str">
            <v>XP04/15027/01476</v>
          </cell>
          <cell r="B1892" t="str">
            <v>INV-OPR-ESTOC</v>
          </cell>
          <cell r="C1892" t="str">
            <v>Paper</v>
          </cell>
          <cell r="D1892" t="str">
            <v>TURISME I TECNOLOGIES DE LA INFORMACIÓ</v>
          </cell>
          <cell r="E1892">
            <v>4</v>
          </cell>
          <cell r="F1892">
            <v>3.9028999999999998</v>
          </cell>
          <cell r="G1892">
            <v>15.61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4</v>
          </cell>
          <cell r="Q1892">
            <v>15.61</v>
          </cell>
          <cell r="R1892">
            <v>3.9028999999999998</v>
          </cell>
          <cell r="S1892">
            <v>0</v>
          </cell>
          <cell r="T1892">
            <v>0</v>
          </cell>
          <cell r="U1892">
            <v>0</v>
          </cell>
          <cell r="V1892">
            <v>0</v>
          </cell>
          <cell r="W1892">
            <v>0</v>
          </cell>
          <cell r="X1892">
            <v>0</v>
          </cell>
          <cell r="Y1892">
            <v>0</v>
          </cell>
          <cell r="Z1892">
            <v>4</v>
          </cell>
          <cell r="AA1892">
            <v>15.61</v>
          </cell>
          <cell r="AB1892">
            <v>4</v>
          </cell>
          <cell r="AC1892">
            <v>15.61</v>
          </cell>
          <cell r="AD1892">
            <v>0</v>
          </cell>
          <cell r="AE1892">
            <v>0</v>
          </cell>
          <cell r="AF1892">
            <v>0</v>
          </cell>
        </row>
        <row r="1893">
          <cell r="A1893" t="str">
            <v>XP04/16030/00655</v>
          </cell>
          <cell r="B1893" t="str">
            <v>INV-OPR-ESTOC</v>
          </cell>
          <cell r="C1893" t="str">
            <v>Paper</v>
          </cell>
          <cell r="D1893" t="str">
            <v>INDÚSTRIA MUSICAL I CULTURA POPULAR</v>
          </cell>
          <cell r="E1893">
            <v>2</v>
          </cell>
          <cell r="F1893">
            <v>3.2871000000000001</v>
          </cell>
          <cell r="G1893">
            <v>6.57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2</v>
          </cell>
          <cell r="Q1893">
            <v>6.57</v>
          </cell>
          <cell r="R1893">
            <v>3.2871000000000001</v>
          </cell>
          <cell r="S1893">
            <v>0</v>
          </cell>
          <cell r="T1893">
            <v>0</v>
          </cell>
          <cell r="U1893">
            <v>0</v>
          </cell>
          <cell r="V1893">
            <v>0</v>
          </cell>
          <cell r="W1893">
            <v>0</v>
          </cell>
          <cell r="X1893">
            <v>0</v>
          </cell>
          <cell r="Y1893">
            <v>0</v>
          </cell>
          <cell r="Z1893">
            <v>2</v>
          </cell>
          <cell r="AA1893">
            <v>6.57</v>
          </cell>
          <cell r="AB1893">
            <v>2</v>
          </cell>
          <cell r="AC1893">
            <v>6.57</v>
          </cell>
          <cell r="AD1893">
            <v>0</v>
          </cell>
          <cell r="AE1893">
            <v>0</v>
          </cell>
          <cell r="AF1893">
            <v>0</v>
          </cell>
        </row>
        <row r="1894">
          <cell r="A1894" t="str">
            <v>XP04/17002/00848</v>
          </cell>
          <cell r="B1894" t="str">
            <v>INV-OPR-ESTOC</v>
          </cell>
          <cell r="C1894" t="str">
            <v>Paper</v>
          </cell>
          <cell r="D1894" t="str">
            <v>POLÍTICA INTERNACIONAL A L'ÀSIA ORIENTAL</v>
          </cell>
          <cell r="E1894">
            <v>10</v>
          </cell>
          <cell r="F1894">
            <v>5.3429000000000002</v>
          </cell>
          <cell r="G1894">
            <v>53.43</v>
          </cell>
          <cell r="H1894">
            <v>0</v>
          </cell>
          <cell r="I1894">
            <v>0</v>
          </cell>
          <cell r="J1894">
            <v>0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0</v>
          </cell>
          <cell r="P1894">
            <v>10</v>
          </cell>
          <cell r="Q1894">
            <v>53.43</v>
          </cell>
          <cell r="R1894">
            <v>5.3429000000000002</v>
          </cell>
          <cell r="S1894">
            <v>0</v>
          </cell>
          <cell r="T1894">
            <v>0</v>
          </cell>
          <cell r="U1894">
            <v>0</v>
          </cell>
          <cell r="V1894">
            <v>0</v>
          </cell>
          <cell r="W1894">
            <v>0</v>
          </cell>
          <cell r="X1894">
            <v>0</v>
          </cell>
          <cell r="Y1894">
            <v>0</v>
          </cell>
          <cell r="Z1894">
            <v>10</v>
          </cell>
          <cell r="AA1894">
            <v>53.43</v>
          </cell>
          <cell r="AB1894">
            <v>10</v>
          </cell>
          <cell r="AC1894">
            <v>53.43</v>
          </cell>
          <cell r="AD1894">
            <v>0</v>
          </cell>
          <cell r="AE1894">
            <v>0</v>
          </cell>
          <cell r="AF1894">
            <v>0</v>
          </cell>
        </row>
        <row r="1895">
          <cell r="A1895" t="str">
            <v>XP04/17008/00849</v>
          </cell>
          <cell r="B1895" t="str">
            <v>INV-OPR-ESTOC</v>
          </cell>
          <cell r="C1895" t="str">
            <v>Paper</v>
          </cell>
          <cell r="D1895" t="str">
            <v>LITERARURA XINESA</v>
          </cell>
          <cell r="E1895">
            <v>21</v>
          </cell>
          <cell r="F1895">
            <v>6.2218999999999998</v>
          </cell>
          <cell r="G1895">
            <v>130.66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21</v>
          </cell>
          <cell r="Q1895">
            <v>130.66</v>
          </cell>
          <cell r="R1895">
            <v>6.2218999999999998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  <cell r="Y1895">
            <v>0</v>
          </cell>
          <cell r="Z1895">
            <v>21</v>
          </cell>
          <cell r="AA1895">
            <v>130.66</v>
          </cell>
          <cell r="AB1895">
            <v>21</v>
          </cell>
          <cell r="AC1895">
            <v>130.66</v>
          </cell>
          <cell r="AD1895">
            <v>0</v>
          </cell>
          <cell r="AE1895">
            <v>0</v>
          </cell>
          <cell r="AF1895">
            <v>0</v>
          </cell>
        </row>
        <row r="1896">
          <cell r="A1896" t="str">
            <v>XP04/17009/00850</v>
          </cell>
          <cell r="B1896" t="str">
            <v>INV-OPR-ESTOC</v>
          </cell>
          <cell r="C1896" t="str">
            <v>Paper</v>
          </cell>
          <cell r="D1896" t="str">
            <v>LITERATURES DE L'ÀSIA ORIENTAL: SEGLES XIX I XX</v>
          </cell>
          <cell r="E1896">
            <v>10</v>
          </cell>
          <cell r="F1896">
            <v>6.4333999999999998</v>
          </cell>
          <cell r="G1896">
            <v>64.33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10</v>
          </cell>
          <cell r="Q1896">
            <v>64.33</v>
          </cell>
          <cell r="R1896">
            <v>6.4333999999999998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  <cell r="W1896">
            <v>0</v>
          </cell>
          <cell r="X1896">
            <v>0</v>
          </cell>
          <cell r="Y1896">
            <v>0</v>
          </cell>
          <cell r="Z1896">
            <v>10</v>
          </cell>
          <cell r="AA1896">
            <v>64.33</v>
          </cell>
          <cell r="AB1896">
            <v>10</v>
          </cell>
          <cell r="AC1896">
            <v>64.33</v>
          </cell>
          <cell r="AD1896">
            <v>0</v>
          </cell>
          <cell r="AE1896">
            <v>0</v>
          </cell>
          <cell r="AF1896">
            <v>0</v>
          </cell>
        </row>
        <row r="1897">
          <cell r="A1897" t="str">
            <v>XP04/17013/00851</v>
          </cell>
          <cell r="B1897" t="str">
            <v>INV-OPR-ESTOC</v>
          </cell>
          <cell r="C1897" t="str">
            <v>Paper</v>
          </cell>
          <cell r="D1897" t="str">
            <v>ORGANITZACIÓ POLÍTICA I JURÍDICA A L'ÀSIA ORIENTAL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0</v>
          </cell>
          <cell r="P1897">
            <v>0</v>
          </cell>
          <cell r="Q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  <cell r="W1897">
            <v>0</v>
          </cell>
          <cell r="X1897">
            <v>0</v>
          </cell>
          <cell r="Y1897">
            <v>0</v>
          </cell>
          <cell r="Z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0</v>
          </cell>
          <cell r="AE1897">
            <v>0</v>
          </cell>
          <cell r="AF1897">
            <v>0</v>
          </cell>
        </row>
        <row r="1898">
          <cell r="A1898" t="str">
            <v>XP04/17017/01498</v>
          </cell>
          <cell r="B1898" t="str">
            <v>INV-OPR-ESTOC</v>
          </cell>
          <cell r="C1898" t="str">
            <v>Paper</v>
          </cell>
          <cell r="D1898" t="str">
            <v>COMERÇ INTERIOR I EXTERIOR A XINA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0</v>
          </cell>
          <cell r="W1898">
            <v>0</v>
          </cell>
          <cell r="X1898">
            <v>0</v>
          </cell>
          <cell r="Y1898">
            <v>0</v>
          </cell>
          <cell r="Z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0</v>
          </cell>
          <cell r="AE1898">
            <v>0</v>
          </cell>
          <cell r="AF1898">
            <v>0</v>
          </cell>
        </row>
        <row r="1899">
          <cell r="A1899" t="str">
            <v>XP04/63032/01138</v>
          </cell>
          <cell r="B1899" t="str">
            <v>INV-OPR-ESTOC</v>
          </cell>
          <cell r="C1899" t="str">
            <v>Paper</v>
          </cell>
          <cell r="D1899" t="str">
            <v>EL TRABAJO EN LA SOCIEDAD DEL CONOCIMIENTO</v>
          </cell>
          <cell r="E1899">
            <v>24</v>
          </cell>
          <cell r="F1899">
            <v>3.5272000000000001</v>
          </cell>
          <cell r="G1899">
            <v>84.65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0</v>
          </cell>
          <cell r="P1899">
            <v>24</v>
          </cell>
          <cell r="Q1899">
            <v>84.65</v>
          </cell>
          <cell r="R1899">
            <v>3.5272000000000001</v>
          </cell>
          <cell r="S1899">
            <v>0</v>
          </cell>
          <cell r="T1899">
            <v>0</v>
          </cell>
          <cell r="U1899">
            <v>0</v>
          </cell>
          <cell r="V1899">
            <v>0</v>
          </cell>
          <cell r="W1899">
            <v>0</v>
          </cell>
          <cell r="X1899">
            <v>0</v>
          </cell>
          <cell r="Y1899">
            <v>0</v>
          </cell>
          <cell r="Z1899">
            <v>24</v>
          </cell>
          <cell r="AA1899">
            <v>84.65</v>
          </cell>
          <cell r="AB1899">
            <v>24</v>
          </cell>
          <cell r="AC1899">
            <v>84.65</v>
          </cell>
          <cell r="AD1899">
            <v>0</v>
          </cell>
          <cell r="AE1899">
            <v>0</v>
          </cell>
          <cell r="AF1899">
            <v>0</v>
          </cell>
        </row>
        <row r="1900">
          <cell r="A1900" t="str">
            <v>XP04/63038/01142</v>
          </cell>
          <cell r="B1900" t="str">
            <v>INV-OPR-ESTOC</v>
          </cell>
          <cell r="C1900" t="str">
            <v>Paper</v>
          </cell>
          <cell r="D1900" t="str">
            <v>TIC Y PROCESOS POLÍTICOS</v>
          </cell>
          <cell r="E1900">
            <v>31</v>
          </cell>
          <cell r="F1900">
            <v>3.0169999999999999</v>
          </cell>
          <cell r="G1900">
            <v>93.53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31</v>
          </cell>
          <cell r="Q1900">
            <v>93.53</v>
          </cell>
          <cell r="R1900">
            <v>3.0169999999999999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  <cell r="W1900">
            <v>0</v>
          </cell>
          <cell r="X1900">
            <v>0</v>
          </cell>
          <cell r="Y1900">
            <v>0</v>
          </cell>
          <cell r="Z1900">
            <v>31</v>
          </cell>
          <cell r="AA1900">
            <v>93.53</v>
          </cell>
          <cell r="AB1900">
            <v>31</v>
          </cell>
          <cell r="AC1900">
            <v>93.53</v>
          </cell>
          <cell r="AD1900">
            <v>0</v>
          </cell>
          <cell r="AE1900">
            <v>0</v>
          </cell>
          <cell r="AF1900">
            <v>0</v>
          </cell>
        </row>
        <row r="1901">
          <cell r="A1901" t="str">
            <v>XP04/74135/01959</v>
          </cell>
          <cell r="B1901" t="str">
            <v>INV-OPR-ESTOC</v>
          </cell>
          <cell r="C1901" t="str">
            <v>Paper</v>
          </cell>
          <cell r="D1901" t="str">
            <v>LENGUA ESPAÑOLA I</v>
          </cell>
          <cell r="E1901">
            <v>11</v>
          </cell>
          <cell r="F1901">
            <v>3.87</v>
          </cell>
          <cell r="G1901">
            <v>42.57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0</v>
          </cell>
          <cell r="P1901">
            <v>11</v>
          </cell>
          <cell r="Q1901">
            <v>42.57</v>
          </cell>
          <cell r="R1901">
            <v>3.87</v>
          </cell>
          <cell r="S1901">
            <v>0</v>
          </cell>
          <cell r="T1901">
            <v>0</v>
          </cell>
          <cell r="U1901">
            <v>0</v>
          </cell>
          <cell r="V1901">
            <v>0</v>
          </cell>
          <cell r="W1901">
            <v>0</v>
          </cell>
          <cell r="X1901">
            <v>0</v>
          </cell>
          <cell r="Y1901">
            <v>0</v>
          </cell>
          <cell r="Z1901">
            <v>11</v>
          </cell>
          <cell r="AA1901">
            <v>42.57</v>
          </cell>
          <cell r="AB1901">
            <v>11</v>
          </cell>
          <cell r="AC1901">
            <v>42.57</v>
          </cell>
          <cell r="AD1901">
            <v>0</v>
          </cell>
          <cell r="AE1901">
            <v>0</v>
          </cell>
          <cell r="AF1901">
            <v>0</v>
          </cell>
        </row>
        <row r="1902">
          <cell r="A1902" t="str">
            <v>XP04/74145/01900</v>
          </cell>
          <cell r="B1902" t="str">
            <v>INV-OPR-ESTOC</v>
          </cell>
          <cell r="C1902" t="str">
            <v>Paper</v>
          </cell>
          <cell r="D1902" t="str">
            <v>LENGUA Y CULTURA LATINAS</v>
          </cell>
          <cell r="E1902">
            <v>9</v>
          </cell>
          <cell r="F1902">
            <v>8.1196999999999999</v>
          </cell>
          <cell r="G1902">
            <v>73.08</v>
          </cell>
          <cell r="H1902">
            <v>0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9</v>
          </cell>
          <cell r="Q1902">
            <v>73.08</v>
          </cell>
          <cell r="R1902">
            <v>8.1196999999999999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  <cell r="W1902">
            <v>0</v>
          </cell>
          <cell r="X1902">
            <v>0</v>
          </cell>
          <cell r="Y1902">
            <v>0</v>
          </cell>
          <cell r="Z1902">
            <v>9</v>
          </cell>
          <cell r="AA1902">
            <v>73.08</v>
          </cell>
          <cell r="AB1902">
            <v>9</v>
          </cell>
          <cell r="AC1902">
            <v>73.08</v>
          </cell>
          <cell r="AD1902">
            <v>0</v>
          </cell>
          <cell r="AE1902">
            <v>0</v>
          </cell>
          <cell r="AF1902">
            <v>0</v>
          </cell>
        </row>
        <row r="1903">
          <cell r="A1903" t="str">
            <v>XP04/85026/01751</v>
          </cell>
          <cell r="B1903" t="str">
            <v>INV-OPR-ESTOC</v>
          </cell>
          <cell r="C1903" t="str">
            <v>Paper</v>
          </cell>
          <cell r="D1903" t="str">
            <v>INNOVACIÓN DEL TURISMO</v>
          </cell>
          <cell r="E1903">
            <v>59</v>
          </cell>
          <cell r="F1903">
            <v>6.4408000000000003</v>
          </cell>
          <cell r="G1903">
            <v>380.01</v>
          </cell>
          <cell r="H1903">
            <v>0</v>
          </cell>
          <cell r="I1903">
            <v>0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59</v>
          </cell>
          <cell r="Q1903">
            <v>380.01</v>
          </cell>
          <cell r="R1903">
            <v>6.4408000000000003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  <cell r="W1903">
            <v>0</v>
          </cell>
          <cell r="X1903">
            <v>0</v>
          </cell>
          <cell r="Y1903">
            <v>0</v>
          </cell>
          <cell r="Z1903">
            <v>59</v>
          </cell>
          <cell r="AA1903">
            <v>380.01</v>
          </cell>
          <cell r="AB1903">
            <v>60</v>
          </cell>
          <cell r="AC1903">
            <v>386.45</v>
          </cell>
          <cell r="AD1903">
            <v>1</v>
          </cell>
          <cell r="AE1903">
            <v>6.44</v>
          </cell>
          <cell r="AF1903">
            <v>1</v>
          </cell>
        </row>
        <row r="1904">
          <cell r="A1904" t="str">
            <v>XP04/87009/01705</v>
          </cell>
          <cell r="B1904" t="str">
            <v>INV-OPR-ESTOC</v>
          </cell>
          <cell r="C1904" t="str">
            <v>Paper</v>
          </cell>
          <cell r="D1904" t="str">
            <v>LITERATURAS DE ASIA ORIENTAL: SIGLOS XIX Y XX</v>
          </cell>
          <cell r="E1904">
            <v>17</v>
          </cell>
          <cell r="F1904">
            <v>6.5303000000000004</v>
          </cell>
          <cell r="G1904">
            <v>111.01</v>
          </cell>
          <cell r="H1904">
            <v>0</v>
          </cell>
          <cell r="I1904">
            <v>0</v>
          </cell>
          <cell r="J1904">
            <v>0</v>
          </cell>
          <cell r="K1904">
            <v>0</v>
          </cell>
          <cell r="L1904">
            <v>0</v>
          </cell>
          <cell r="M1904">
            <v>0</v>
          </cell>
          <cell r="N1904">
            <v>0</v>
          </cell>
          <cell r="O1904">
            <v>0</v>
          </cell>
          <cell r="P1904">
            <v>17</v>
          </cell>
          <cell r="Q1904">
            <v>111.01</v>
          </cell>
          <cell r="R1904">
            <v>6.5303000000000004</v>
          </cell>
          <cell r="S1904">
            <v>0</v>
          </cell>
          <cell r="T1904">
            <v>0</v>
          </cell>
          <cell r="U1904">
            <v>0</v>
          </cell>
          <cell r="V1904">
            <v>0</v>
          </cell>
          <cell r="W1904">
            <v>0</v>
          </cell>
          <cell r="X1904">
            <v>0</v>
          </cell>
          <cell r="Y1904">
            <v>0</v>
          </cell>
          <cell r="Z1904">
            <v>17</v>
          </cell>
          <cell r="AA1904">
            <v>111.01</v>
          </cell>
          <cell r="AB1904">
            <v>17</v>
          </cell>
          <cell r="AC1904">
            <v>111.01</v>
          </cell>
          <cell r="AD1904">
            <v>0</v>
          </cell>
          <cell r="AE1904">
            <v>0</v>
          </cell>
          <cell r="AF1904">
            <v>0</v>
          </cell>
        </row>
        <row r="1905">
          <cell r="A1905" t="str">
            <v>XP04/87017/01658</v>
          </cell>
          <cell r="B1905" t="str">
            <v>INV-OPR-ESTOC</v>
          </cell>
          <cell r="C1905" t="str">
            <v>Paper</v>
          </cell>
          <cell r="D1905" t="str">
            <v>COMERCIO INTERIOR Y EXTERIOR DE CHINA</v>
          </cell>
          <cell r="E1905">
            <v>6</v>
          </cell>
          <cell r="F1905">
            <v>4.8029000000000002</v>
          </cell>
          <cell r="G1905">
            <v>28.82</v>
          </cell>
          <cell r="H1905">
            <v>0</v>
          </cell>
          <cell r="I1905">
            <v>0</v>
          </cell>
          <cell r="J1905">
            <v>0</v>
          </cell>
          <cell r="K1905">
            <v>0</v>
          </cell>
          <cell r="L1905">
            <v>0</v>
          </cell>
          <cell r="M1905">
            <v>0</v>
          </cell>
          <cell r="N1905">
            <v>0</v>
          </cell>
          <cell r="O1905">
            <v>0</v>
          </cell>
          <cell r="P1905">
            <v>6</v>
          </cell>
          <cell r="Q1905">
            <v>28.82</v>
          </cell>
          <cell r="R1905">
            <v>4.8029000000000002</v>
          </cell>
          <cell r="S1905">
            <v>0</v>
          </cell>
          <cell r="T1905">
            <v>0</v>
          </cell>
          <cell r="U1905">
            <v>0</v>
          </cell>
          <cell r="V1905">
            <v>0</v>
          </cell>
          <cell r="W1905">
            <v>0</v>
          </cell>
          <cell r="X1905">
            <v>0</v>
          </cell>
          <cell r="Y1905">
            <v>0</v>
          </cell>
          <cell r="Z1905">
            <v>6</v>
          </cell>
          <cell r="AA1905">
            <v>28.82</v>
          </cell>
          <cell r="AB1905">
            <v>6</v>
          </cell>
          <cell r="AC1905">
            <v>28.82</v>
          </cell>
          <cell r="AD1905">
            <v>0</v>
          </cell>
          <cell r="AE1905">
            <v>0</v>
          </cell>
          <cell r="AF1905">
            <v>0</v>
          </cell>
        </row>
        <row r="1906">
          <cell r="A1906" t="str">
            <v>XP04/90785/00019</v>
          </cell>
          <cell r="B1906" t="str">
            <v>INV-OPR-ESTOC</v>
          </cell>
          <cell r="C1906" t="str">
            <v>Paper</v>
          </cell>
          <cell r="D1906" t="str">
            <v>ADMINISTRACIÓN AVANZADA DE GNU/LINUX</v>
          </cell>
          <cell r="E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0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0</v>
          </cell>
          <cell r="W1906">
            <v>0</v>
          </cell>
          <cell r="X1906">
            <v>0</v>
          </cell>
          <cell r="Y1906">
            <v>0</v>
          </cell>
          <cell r="Z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0</v>
          </cell>
          <cell r="AE1906">
            <v>0</v>
          </cell>
          <cell r="AF1906">
            <v>0</v>
          </cell>
        </row>
        <row r="1907">
          <cell r="A1907" t="str">
            <v>XP04/90786/00020</v>
          </cell>
          <cell r="B1907" t="str">
            <v>INV-OPR-ESTOC</v>
          </cell>
          <cell r="C1907" t="str">
            <v>Paper</v>
          </cell>
          <cell r="D1907" t="str">
            <v>REDES DE COMPUTADORES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0</v>
          </cell>
          <cell r="AE1907">
            <v>0</v>
          </cell>
          <cell r="AF1907">
            <v>0</v>
          </cell>
        </row>
        <row r="1908">
          <cell r="A1908" t="str">
            <v>XP04/90789/00892</v>
          </cell>
          <cell r="B1908" t="str">
            <v>INV-OPR-ESTOC</v>
          </cell>
          <cell r="C1908" t="str">
            <v>Paper</v>
          </cell>
          <cell r="D1908" t="str">
            <v>ASPECTOS AVANZADOS DE SEGURIDAD EN REDES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  <cell r="X1908">
            <v>0</v>
          </cell>
          <cell r="Y1908">
            <v>0</v>
          </cell>
          <cell r="Z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0</v>
          </cell>
          <cell r="AE1908">
            <v>0</v>
          </cell>
          <cell r="AF1908">
            <v>0</v>
          </cell>
        </row>
        <row r="1909">
          <cell r="A1909" t="str">
            <v>XP04/90790/01134</v>
          </cell>
          <cell r="B1909" t="str">
            <v>INV-OPR-ESTOC</v>
          </cell>
          <cell r="C1909" t="str">
            <v>Paper</v>
          </cell>
          <cell r="D1909" t="str">
            <v>IMPLANTACIÓN DE SISTEMAS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0</v>
          </cell>
          <cell r="AE1909">
            <v>0</v>
          </cell>
          <cell r="AF1909">
            <v>0</v>
          </cell>
        </row>
        <row r="1910">
          <cell r="A1910" t="str">
            <v>XP04/90791/00021</v>
          </cell>
          <cell r="B1910" t="str">
            <v>INV-OPR-ESTOC</v>
          </cell>
          <cell r="C1910" t="str">
            <v>Paper</v>
          </cell>
          <cell r="D1910" t="str">
            <v>DESARROLLO DE APLICACIONES WEB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0</v>
          </cell>
          <cell r="AE1910">
            <v>0</v>
          </cell>
          <cell r="AF1910">
            <v>0</v>
          </cell>
        </row>
        <row r="1911">
          <cell r="A1911" t="str">
            <v>XP04/90793/00018</v>
          </cell>
          <cell r="B1911" t="str">
            <v>INV-OPR-ESTOC</v>
          </cell>
          <cell r="C1911" t="str">
            <v>Paper</v>
          </cell>
          <cell r="D1911" t="str">
            <v>INTRODUCCIÓN AL DESARROLLO DE SOFTWARE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0</v>
          </cell>
          <cell r="W1911">
            <v>0</v>
          </cell>
          <cell r="X1911">
            <v>0</v>
          </cell>
          <cell r="Y1911">
            <v>0</v>
          </cell>
          <cell r="Z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0</v>
          </cell>
          <cell r="AE1911">
            <v>0</v>
          </cell>
          <cell r="AF1911">
            <v>0</v>
          </cell>
        </row>
        <row r="1912">
          <cell r="A1912" t="str">
            <v>XP04/90794/01132</v>
          </cell>
          <cell r="B1912" t="str">
            <v>INV-OPR-ESTOC</v>
          </cell>
          <cell r="C1912" t="str">
            <v>Paper</v>
          </cell>
          <cell r="D1912" t="str">
            <v>CONCEPTOS AVANZADOS EN DESARROLLO DE SOFTWARE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0</v>
          </cell>
          <cell r="W1912">
            <v>0</v>
          </cell>
          <cell r="X1912">
            <v>0</v>
          </cell>
          <cell r="Y1912">
            <v>0</v>
          </cell>
          <cell r="Z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0</v>
          </cell>
          <cell r="AE1912">
            <v>0</v>
          </cell>
          <cell r="AF1912">
            <v>0</v>
          </cell>
        </row>
        <row r="1913">
          <cell r="A1913" t="str">
            <v>XP04/90795/01133</v>
          </cell>
          <cell r="B1913" t="str">
            <v>INV-OPR-ESTOC</v>
          </cell>
          <cell r="C1913" t="str">
            <v>Paper</v>
          </cell>
          <cell r="D1913" t="str">
            <v>INGENIERÍA DEL SOFTWARE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0</v>
          </cell>
          <cell r="AE1913">
            <v>0</v>
          </cell>
          <cell r="AF1913">
            <v>0</v>
          </cell>
        </row>
        <row r="1914">
          <cell r="A1914" t="str">
            <v>XP04/90796/00022</v>
          </cell>
          <cell r="B1914" t="str">
            <v>INV-OPR-ESTOC</v>
          </cell>
          <cell r="C1914" t="str">
            <v>Paper</v>
          </cell>
          <cell r="D1914" t="str">
            <v>ASPECTOS LEGALES Y DE EXPLOTACIÓN DEL SOFTWARE LIBRE (VOLUMEN 1)</v>
          </cell>
          <cell r="E1914">
            <v>0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  <cell r="X1914">
            <v>0</v>
          </cell>
          <cell r="Y1914">
            <v>0</v>
          </cell>
          <cell r="Z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0</v>
          </cell>
          <cell r="AE1914">
            <v>0</v>
          </cell>
          <cell r="AF1914">
            <v>0</v>
          </cell>
        </row>
        <row r="1915">
          <cell r="A1915" t="str">
            <v>XP04/90796/00177</v>
          </cell>
          <cell r="B1915" t="str">
            <v>INV-OPR-ESTOC</v>
          </cell>
          <cell r="C1915" t="str">
            <v>Paper</v>
          </cell>
          <cell r="D1915" t="str">
            <v>ASPECTOS LEGALES Y DE EXPLOTACIÓN DEL SOFTWARE LIBRE (VOLUMEN 2)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0</v>
          </cell>
          <cell r="AE1915">
            <v>0</v>
          </cell>
          <cell r="AF1915">
            <v>0</v>
          </cell>
        </row>
        <row r="1916">
          <cell r="A1916" t="str">
            <v>XP04/90797/00023</v>
          </cell>
          <cell r="B1916" t="str">
            <v>INV-OPR-ESTOC</v>
          </cell>
          <cell r="C1916" t="str">
            <v>Paper</v>
          </cell>
          <cell r="D1916" t="str">
            <v>UTILIDADES Y HERRAMIENTAS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0</v>
          </cell>
          <cell r="AE1916">
            <v>0</v>
          </cell>
          <cell r="AF1916">
            <v>0</v>
          </cell>
        </row>
        <row r="1917">
          <cell r="A1917" t="str">
            <v>XP05/01035/00292</v>
          </cell>
          <cell r="B1917" t="str">
            <v>INV-OPR-ESTOC</v>
          </cell>
          <cell r="C1917" t="str">
            <v>Paper</v>
          </cell>
          <cell r="D1917" t="str">
            <v>CONTROL DE GESTIÓ</v>
          </cell>
          <cell r="E1917">
            <v>1</v>
          </cell>
          <cell r="F1917">
            <v>5.1776999999999997</v>
          </cell>
          <cell r="G1917">
            <v>5.18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1</v>
          </cell>
          <cell r="M1917">
            <v>0</v>
          </cell>
          <cell r="N1917">
            <v>0</v>
          </cell>
          <cell r="O1917">
            <v>0</v>
          </cell>
          <cell r="P1917">
            <v>2</v>
          </cell>
          <cell r="Q1917">
            <v>5.18</v>
          </cell>
          <cell r="R1917">
            <v>2.5889000000000002</v>
          </cell>
          <cell r="S1917">
            <v>0</v>
          </cell>
          <cell r="T1917">
            <v>1</v>
          </cell>
          <cell r="U1917">
            <v>0</v>
          </cell>
          <cell r="V1917">
            <v>0</v>
          </cell>
          <cell r="W1917">
            <v>1</v>
          </cell>
          <cell r="X1917">
            <v>0.5</v>
          </cell>
          <cell r="Y1917">
            <v>2.59</v>
          </cell>
          <cell r="Z1917">
            <v>1</v>
          </cell>
          <cell r="AA1917">
            <v>2.59</v>
          </cell>
          <cell r="AB1917">
            <v>1</v>
          </cell>
          <cell r="AC1917">
            <v>2.59</v>
          </cell>
          <cell r="AD1917">
            <v>0</v>
          </cell>
          <cell r="AE1917">
            <v>0</v>
          </cell>
          <cell r="AF1917">
            <v>0</v>
          </cell>
        </row>
        <row r="1918">
          <cell r="A1918" t="str">
            <v>XP05/02102/00313</v>
          </cell>
          <cell r="B1918" t="str">
            <v>INV-OPR-ESTOC</v>
          </cell>
          <cell r="C1918" t="str">
            <v>Paper</v>
          </cell>
          <cell r="D1918" t="str">
            <v xml:space="preserve">INTERVENCIÓ PSICOPEDAGÒGICA SOBRE PROBLEMES DE DESADAPTACIÓ SOCIAL </v>
          </cell>
          <cell r="E1918">
            <v>21</v>
          </cell>
          <cell r="F1918">
            <v>4.1932</v>
          </cell>
          <cell r="G1918">
            <v>88.06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21</v>
          </cell>
          <cell r="Q1918">
            <v>88.06</v>
          </cell>
          <cell r="R1918">
            <v>4.1932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  <cell r="W1918">
            <v>0</v>
          </cell>
          <cell r="X1918">
            <v>0</v>
          </cell>
          <cell r="Y1918">
            <v>0</v>
          </cell>
          <cell r="Z1918">
            <v>21</v>
          </cell>
          <cell r="AA1918">
            <v>88.06</v>
          </cell>
          <cell r="AB1918">
            <v>21</v>
          </cell>
          <cell r="AC1918">
            <v>88.06</v>
          </cell>
          <cell r="AD1918">
            <v>0</v>
          </cell>
          <cell r="AE1918">
            <v>0</v>
          </cell>
          <cell r="AF1918">
            <v>0</v>
          </cell>
        </row>
        <row r="1919">
          <cell r="A1919" t="str">
            <v>XP05/02120/00270</v>
          </cell>
          <cell r="B1919" t="str">
            <v>INV-OPR-ESTOC</v>
          </cell>
          <cell r="C1919" t="str">
            <v>Paper</v>
          </cell>
          <cell r="D1919" t="str">
            <v>ECONOMIA DE L'EDUCACIÓ</v>
          </cell>
          <cell r="E1919">
            <v>67</v>
          </cell>
          <cell r="F1919">
            <v>5.3132000000000001</v>
          </cell>
          <cell r="G1919">
            <v>355.98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67</v>
          </cell>
          <cell r="Q1919">
            <v>355.98</v>
          </cell>
          <cell r="R1919">
            <v>5.3132000000000001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>
            <v>0</v>
          </cell>
          <cell r="Z1919">
            <v>67</v>
          </cell>
          <cell r="AA1919">
            <v>355.98</v>
          </cell>
          <cell r="AB1919">
            <v>67</v>
          </cell>
          <cell r="AC1919">
            <v>355.98</v>
          </cell>
          <cell r="AD1919">
            <v>0</v>
          </cell>
          <cell r="AE1919">
            <v>0</v>
          </cell>
          <cell r="AF1919">
            <v>0</v>
          </cell>
        </row>
        <row r="1920">
          <cell r="A1920" t="str">
            <v>XP05/03003/00823</v>
          </cell>
          <cell r="B1920" t="str">
            <v>INV-OPR-ESTOC</v>
          </cell>
          <cell r="C1920" t="str">
            <v>Paper</v>
          </cell>
          <cell r="D1920" t="str">
            <v>HISTORIA DEL DRET ESPANYOL</v>
          </cell>
          <cell r="E1920">
            <v>45</v>
          </cell>
          <cell r="F1920">
            <v>6.0667</v>
          </cell>
          <cell r="G1920">
            <v>273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2</v>
          </cell>
          <cell r="M1920">
            <v>0</v>
          </cell>
          <cell r="N1920">
            <v>0</v>
          </cell>
          <cell r="O1920">
            <v>0</v>
          </cell>
          <cell r="P1920">
            <v>47</v>
          </cell>
          <cell r="Q1920">
            <v>273</v>
          </cell>
          <cell r="R1920">
            <v>5.8085000000000004</v>
          </cell>
          <cell r="S1920">
            <v>0</v>
          </cell>
          <cell r="T1920">
            <v>1</v>
          </cell>
          <cell r="U1920">
            <v>0</v>
          </cell>
          <cell r="V1920">
            <v>0</v>
          </cell>
          <cell r="W1920">
            <v>1</v>
          </cell>
          <cell r="X1920">
            <v>2.1276595744680993E-2</v>
          </cell>
          <cell r="Y1920">
            <v>5.81</v>
          </cell>
          <cell r="Z1920">
            <v>46</v>
          </cell>
          <cell r="AA1920">
            <v>267.19</v>
          </cell>
          <cell r="AB1920">
            <v>46</v>
          </cell>
          <cell r="AC1920">
            <v>267.19</v>
          </cell>
          <cell r="AD1920">
            <v>0</v>
          </cell>
          <cell r="AE1920">
            <v>0</v>
          </cell>
          <cell r="AF1920">
            <v>0</v>
          </cell>
        </row>
        <row r="1921">
          <cell r="A1921" t="str">
            <v>XP05/03004/00824</v>
          </cell>
          <cell r="B1921" t="str">
            <v>INV-OPR-ESTOC</v>
          </cell>
          <cell r="C1921" t="str">
            <v>Paper</v>
          </cell>
          <cell r="D1921" t="str">
            <v>ECONOMIA POLÍTICA I HISENDA PÚBLICA</v>
          </cell>
          <cell r="E1921">
            <v>6</v>
          </cell>
          <cell r="F1921">
            <v>6.5038999999999998</v>
          </cell>
          <cell r="G1921">
            <v>39.020000000000003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6</v>
          </cell>
          <cell r="Q1921">
            <v>39.020000000000003</v>
          </cell>
          <cell r="R1921">
            <v>6.5038999999999998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>
            <v>0</v>
          </cell>
          <cell r="Z1921">
            <v>6</v>
          </cell>
          <cell r="AA1921">
            <v>39.020000000000003</v>
          </cell>
          <cell r="AB1921">
            <v>6</v>
          </cell>
          <cell r="AC1921">
            <v>39.020000000000003</v>
          </cell>
          <cell r="AD1921">
            <v>0</v>
          </cell>
          <cell r="AE1921">
            <v>0</v>
          </cell>
          <cell r="AF1921">
            <v>0</v>
          </cell>
        </row>
        <row r="1922">
          <cell r="A1922" t="str">
            <v>XP05/03057/00749</v>
          </cell>
          <cell r="B1922" t="str">
            <v>INV-OPR-ESTOC</v>
          </cell>
          <cell r="C1922" t="str">
            <v>Paper</v>
          </cell>
          <cell r="D1922" t="str">
            <v xml:space="preserve">DRET PENAL ECONÒMIC </v>
          </cell>
          <cell r="E1922">
            <v>87</v>
          </cell>
          <cell r="F1922">
            <v>6.4676999999999998</v>
          </cell>
          <cell r="G1922">
            <v>562.69000000000005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87</v>
          </cell>
          <cell r="Q1922">
            <v>562.69000000000005</v>
          </cell>
          <cell r="R1922">
            <v>6.4676999999999998</v>
          </cell>
          <cell r="S1922">
            <v>0</v>
          </cell>
          <cell r="T1922">
            <v>0</v>
          </cell>
          <cell r="U1922">
            <v>0</v>
          </cell>
          <cell r="V1922">
            <v>0</v>
          </cell>
          <cell r="W1922">
            <v>0</v>
          </cell>
          <cell r="X1922">
            <v>0</v>
          </cell>
          <cell r="Y1922">
            <v>0</v>
          </cell>
          <cell r="Z1922">
            <v>87</v>
          </cell>
          <cell r="AA1922">
            <v>562.69000000000005</v>
          </cell>
          <cell r="AB1922">
            <v>87</v>
          </cell>
          <cell r="AC1922">
            <v>562.69000000000005</v>
          </cell>
          <cell r="AD1922">
            <v>0</v>
          </cell>
          <cell r="AE1922">
            <v>0</v>
          </cell>
          <cell r="AF1922">
            <v>0</v>
          </cell>
        </row>
        <row r="1923">
          <cell r="A1923" t="str">
            <v>XP05/03067/00399</v>
          </cell>
          <cell r="B1923" t="str">
            <v>INV-OPR-ESTOC</v>
          </cell>
          <cell r="C1923" t="str">
            <v>Paper</v>
          </cell>
          <cell r="D1923" t="str">
            <v>NEGOCIACIÓ</v>
          </cell>
          <cell r="E1923">
            <v>62</v>
          </cell>
          <cell r="F1923">
            <v>3.9165000000000001</v>
          </cell>
          <cell r="G1923">
            <v>242.83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62</v>
          </cell>
          <cell r="Q1923">
            <v>242.83</v>
          </cell>
          <cell r="R1923">
            <v>3.9165000000000001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  <cell r="W1923">
            <v>0</v>
          </cell>
          <cell r="X1923">
            <v>0</v>
          </cell>
          <cell r="Y1923">
            <v>0</v>
          </cell>
          <cell r="Z1923">
            <v>62</v>
          </cell>
          <cell r="AA1923">
            <v>242.83</v>
          </cell>
          <cell r="AB1923">
            <v>62</v>
          </cell>
          <cell r="AC1923">
            <v>242.83</v>
          </cell>
          <cell r="AD1923">
            <v>0</v>
          </cell>
          <cell r="AE1923">
            <v>0</v>
          </cell>
          <cell r="AF1923">
            <v>0</v>
          </cell>
        </row>
        <row r="1924">
          <cell r="A1924" t="str">
            <v>XP05/04117/00831</v>
          </cell>
          <cell r="B1924" t="str">
            <v>INV-OPR-ESTOC</v>
          </cell>
          <cell r="C1924" t="str">
            <v>Paper</v>
          </cell>
          <cell r="D1924" t="str">
            <v>CIÈNCIA, TECNOLOGIA I SOCIETAT</v>
          </cell>
          <cell r="E1924">
            <v>3</v>
          </cell>
          <cell r="F1924">
            <v>6.2243000000000004</v>
          </cell>
          <cell r="G1924">
            <v>18.670000000000002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3</v>
          </cell>
          <cell r="M1924">
            <v>0</v>
          </cell>
          <cell r="N1924">
            <v>0</v>
          </cell>
          <cell r="O1924">
            <v>0</v>
          </cell>
          <cell r="P1924">
            <v>6</v>
          </cell>
          <cell r="Q1924">
            <v>18.670000000000002</v>
          </cell>
          <cell r="R1924">
            <v>3.1120999999999999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  <cell r="X1924">
            <v>0</v>
          </cell>
          <cell r="Y1924">
            <v>0</v>
          </cell>
          <cell r="Z1924">
            <v>6</v>
          </cell>
          <cell r="AA1924">
            <v>18.670000000000002</v>
          </cell>
          <cell r="AB1924">
            <v>6</v>
          </cell>
          <cell r="AC1924">
            <v>18.670000000000002</v>
          </cell>
          <cell r="AD1924">
            <v>0</v>
          </cell>
          <cell r="AE1924">
            <v>0</v>
          </cell>
          <cell r="AF1924">
            <v>0</v>
          </cell>
        </row>
        <row r="1925">
          <cell r="A1925" t="str">
            <v>XP05/04167/00310</v>
          </cell>
          <cell r="B1925" t="str">
            <v>INV-OPR-ESTOC</v>
          </cell>
          <cell r="C1925" t="str">
            <v>Paper</v>
          </cell>
          <cell r="D1925" t="str">
            <v>ECONOMIA DE LA CULTURA I EL LLEURE</v>
          </cell>
          <cell r="E1925">
            <v>3</v>
          </cell>
          <cell r="F1925">
            <v>4.6205999999999996</v>
          </cell>
          <cell r="G1925">
            <v>13.86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3</v>
          </cell>
          <cell r="Q1925">
            <v>13.86</v>
          </cell>
          <cell r="R1925">
            <v>4.6205999999999996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  <cell r="W1925">
            <v>0</v>
          </cell>
          <cell r="X1925">
            <v>0</v>
          </cell>
          <cell r="Y1925">
            <v>0</v>
          </cell>
          <cell r="Z1925">
            <v>3</v>
          </cell>
          <cell r="AA1925">
            <v>13.86</v>
          </cell>
          <cell r="AB1925">
            <v>3</v>
          </cell>
          <cell r="AC1925">
            <v>13.86</v>
          </cell>
          <cell r="AD1925">
            <v>0</v>
          </cell>
          <cell r="AE1925">
            <v>0</v>
          </cell>
          <cell r="AF1925">
            <v>0</v>
          </cell>
        </row>
        <row r="1926">
          <cell r="A1926" t="str">
            <v>XP05/05002/00492</v>
          </cell>
          <cell r="B1926" t="str">
            <v>INV-OPR-ESTOC</v>
          </cell>
          <cell r="C1926" t="str">
            <v>Paper</v>
          </cell>
          <cell r="D1926" t="str">
            <v>BASES DE DADES I</v>
          </cell>
          <cell r="E1926">
            <v>27</v>
          </cell>
          <cell r="F1926">
            <v>6.1871999999999998</v>
          </cell>
          <cell r="G1926">
            <v>167.05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L1926">
            <v>1</v>
          </cell>
          <cell r="M1926">
            <v>0</v>
          </cell>
          <cell r="N1926">
            <v>0</v>
          </cell>
          <cell r="O1926">
            <v>0</v>
          </cell>
          <cell r="P1926">
            <v>28</v>
          </cell>
          <cell r="Q1926">
            <v>167.05</v>
          </cell>
          <cell r="R1926">
            <v>5.9661999999999997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  <cell r="X1926">
            <v>0</v>
          </cell>
          <cell r="Y1926">
            <v>0</v>
          </cell>
          <cell r="Z1926">
            <v>28</v>
          </cell>
          <cell r="AA1926">
            <v>167.05</v>
          </cell>
          <cell r="AB1926">
            <v>28</v>
          </cell>
          <cell r="AC1926">
            <v>167.05</v>
          </cell>
          <cell r="AD1926">
            <v>0</v>
          </cell>
          <cell r="AE1926">
            <v>0</v>
          </cell>
          <cell r="AF1926">
            <v>0</v>
          </cell>
        </row>
        <row r="1927">
          <cell r="A1927" t="str">
            <v>XP05/05024/00975</v>
          </cell>
          <cell r="B1927" t="str">
            <v>INV-OPR-ESTOC</v>
          </cell>
          <cell r="C1927" t="str">
            <v>Paper</v>
          </cell>
          <cell r="D1927" t="str">
            <v>CRIPTOGRAFIA</v>
          </cell>
          <cell r="E1927">
            <v>6</v>
          </cell>
          <cell r="F1927">
            <v>5.7826000000000004</v>
          </cell>
          <cell r="G1927">
            <v>34.700000000000003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6</v>
          </cell>
          <cell r="Q1927">
            <v>34.700000000000003</v>
          </cell>
          <cell r="R1927">
            <v>5.7826000000000004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  <cell r="X1927">
            <v>0</v>
          </cell>
          <cell r="Y1927">
            <v>0</v>
          </cell>
          <cell r="Z1927">
            <v>6</v>
          </cell>
          <cell r="AA1927">
            <v>34.700000000000003</v>
          </cell>
          <cell r="AB1927">
            <v>6</v>
          </cell>
          <cell r="AC1927">
            <v>34.700000000000003</v>
          </cell>
          <cell r="AD1927">
            <v>0</v>
          </cell>
          <cell r="AE1927">
            <v>0</v>
          </cell>
          <cell r="AF1927">
            <v>0</v>
          </cell>
        </row>
        <row r="1928">
          <cell r="A1928" t="str">
            <v>XP05/05040/00263</v>
          </cell>
          <cell r="B1928" t="str">
            <v>INV-OPR-ESTOC</v>
          </cell>
          <cell r="C1928" t="str">
            <v>Paper</v>
          </cell>
          <cell r="D1928" t="str">
            <v>INTRODUCCIÓ A L'ECONOMIA</v>
          </cell>
          <cell r="E1928">
            <v>50</v>
          </cell>
          <cell r="F1928">
            <v>5.8837999999999999</v>
          </cell>
          <cell r="G1928">
            <v>294.19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50</v>
          </cell>
          <cell r="Q1928">
            <v>294.19</v>
          </cell>
          <cell r="R1928">
            <v>5.8837999999999999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  <cell r="X1928">
            <v>0</v>
          </cell>
          <cell r="Y1928">
            <v>0</v>
          </cell>
          <cell r="Z1928">
            <v>50</v>
          </cell>
          <cell r="AA1928">
            <v>294.19</v>
          </cell>
          <cell r="AB1928">
            <v>50</v>
          </cell>
          <cell r="AC1928">
            <v>294.19</v>
          </cell>
          <cell r="AD1928">
            <v>0</v>
          </cell>
          <cell r="AE1928">
            <v>0</v>
          </cell>
          <cell r="AF1928">
            <v>0</v>
          </cell>
        </row>
        <row r="1929">
          <cell r="A1929" t="str">
            <v>XP05/05094/01077</v>
          </cell>
          <cell r="B1929" t="str">
            <v>INV-OPR-ESTOC</v>
          </cell>
          <cell r="C1929" t="str">
            <v>Paper</v>
          </cell>
          <cell r="D1929" t="str">
            <v>AMPLIACIÓ DE SISTEMES OPERATIUS</v>
          </cell>
          <cell r="E1929">
            <v>2</v>
          </cell>
          <cell r="F1929">
            <v>4.5091999999999999</v>
          </cell>
          <cell r="G1929">
            <v>9.02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2</v>
          </cell>
          <cell r="Q1929">
            <v>9.02</v>
          </cell>
          <cell r="R1929">
            <v>4.5091999999999999</v>
          </cell>
          <cell r="S1929">
            <v>0</v>
          </cell>
          <cell r="T1929">
            <v>0</v>
          </cell>
          <cell r="U1929">
            <v>0</v>
          </cell>
          <cell r="V1929">
            <v>0</v>
          </cell>
          <cell r="W1929">
            <v>0</v>
          </cell>
          <cell r="X1929">
            <v>0</v>
          </cell>
          <cell r="Y1929">
            <v>0</v>
          </cell>
          <cell r="Z1929">
            <v>2</v>
          </cell>
          <cell r="AA1929">
            <v>9.02</v>
          </cell>
          <cell r="AB1929">
            <v>2</v>
          </cell>
          <cell r="AC1929">
            <v>9.02</v>
          </cell>
          <cell r="AD1929">
            <v>0</v>
          </cell>
          <cell r="AE1929">
            <v>0</v>
          </cell>
          <cell r="AF1929">
            <v>0</v>
          </cell>
        </row>
        <row r="1930">
          <cell r="A1930" t="str">
            <v>XP05/05097/00812</v>
          </cell>
          <cell r="B1930" t="str">
            <v>INV-OPR-ESTOC</v>
          </cell>
          <cell r="C1930" t="str">
            <v>Paper</v>
          </cell>
          <cell r="D1930" t="str">
            <v>SISTEMES OPERATIUS</v>
          </cell>
          <cell r="E1930">
            <v>96</v>
          </cell>
          <cell r="F1930">
            <v>5.8095999999999997</v>
          </cell>
          <cell r="G1930">
            <v>557.72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96</v>
          </cell>
          <cell r="Q1930">
            <v>557.72</v>
          </cell>
          <cell r="R1930">
            <v>5.8095999999999997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  <cell r="W1930">
            <v>0</v>
          </cell>
          <cell r="X1930">
            <v>0</v>
          </cell>
          <cell r="Y1930">
            <v>0</v>
          </cell>
          <cell r="Z1930">
            <v>96</v>
          </cell>
          <cell r="AA1930">
            <v>557.72</v>
          </cell>
          <cell r="AB1930">
            <v>96</v>
          </cell>
          <cell r="AC1930">
            <v>557.72</v>
          </cell>
          <cell r="AD1930">
            <v>0</v>
          </cell>
          <cell r="AE1930">
            <v>0</v>
          </cell>
          <cell r="AF1930">
            <v>0</v>
          </cell>
        </row>
        <row r="1931">
          <cell r="A1931" t="str">
            <v>XP05/07034/00072</v>
          </cell>
          <cell r="B1931" t="str">
            <v>INV-OPR-ESTOC</v>
          </cell>
          <cell r="C1931" t="str">
            <v>Paper</v>
          </cell>
          <cell r="D1931" t="str">
            <v>METODOLOGIA DE L'ENSENYAMENT DE LA LLENGUA</v>
          </cell>
          <cell r="E1931">
            <v>2</v>
          </cell>
          <cell r="F1931">
            <v>1.0255000000000001</v>
          </cell>
          <cell r="G1931">
            <v>2.0499999999999998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2</v>
          </cell>
          <cell r="Q1931">
            <v>2.0499999999999998</v>
          </cell>
          <cell r="R1931">
            <v>1.0255000000000001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  <cell r="W1931">
            <v>0</v>
          </cell>
          <cell r="X1931">
            <v>0</v>
          </cell>
          <cell r="Y1931">
            <v>0</v>
          </cell>
          <cell r="Z1931">
            <v>2</v>
          </cell>
          <cell r="AA1931">
            <v>2.0499999999999998</v>
          </cell>
          <cell r="AB1931">
            <v>2</v>
          </cell>
          <cell r="AC1931">
            <v>2.0499999999999998</v>
          </cell>
          <cell r="AD1931">
            <v>0</v>
          </cell>
          <cell r="AE1931">
            <v>0</v>
          </cell>
          <cell r="AF1931">
            <v>0</v>
          </cell>
        </row>
        <row r="1932">
          <cell r="A1932" t="str">
            <v>XP05/07067/00308</v>
          </cell>
          <cell r="B1932" t="str">
            <v>INV-OPR-ESTOC</v>
          </cell>
          <cell r="C1932" t="str">
            <v>Paper</v>
          </cell>
          <cell r="D1932" t="str">
            <v>ESTUDIS LITERARIS I TECNOLOGIES DIGITALS</v>
          </cell>
          <cell r="E1932">
            <v>7</v>
          </cell>
          <cell r="F1932">
            <v>2.6417000000000002</v>
          </cell>
          <cell r="G1932">
            <v>18.489999999999998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7</v>
          </cell>
          <cell r="Q1932">
            <v>18.489999999999998</v>
          </cell>
          <cell r="R1932">
            <v>2.6417000000000002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  <cell r="W1932">
            <v>0</v>
          </cell>
          <cell r="X1932">
            <v>0</v>
          </cell>
          <cell r="Y1932">
            <v>0</v>
          </cell>
          <cell r="Z1932">
            <v>7</v>
          </cell>
          <cell r="AA1932">
            <v>18.489999999999998</v>
          </cell>
          <cell r="AB1932">
            <v>7</v>
          </cell>
          <cell r="AC1932">
            <v>18.489999999999998</v>
          </cell>
          <cell r="AD1932">
            <v>0</v>
          </cell>
          <cell r="AE1932">
            <v>0</v>
          </cell>
          <cell r="AF1932">
            <v>0</v>
          </cell>
        </row>
        <row r="1933">
          <cell r="A1933" t="str">
            <v>XP05/11053/00836</v>
          </cell>
          <cell r="B1933" t="str">
            <v>INV-OPR-ESTOC</v>
          </cell>
          <cell r="C1933" t="str">
            <v>Paper</v>
          </cell>
          <cell r="D1933" t="str">
            <v>FINANCES PER PROFESSIONALS DE LES TIC</v>
          </cell>
          <cell r="E1933">
            <v>15</v>
          </cell>
          <cell r="F1933">
            <v>1.5001</v>
          </cell>
          <cell r="G1933">
            <v>22.5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15</v>
          </cell>
          <cell r="Q1933">
            <v>22.5</v>
          </cell>
          <cell r="R1933">
            <v>1.5001</v>
          </cell>
          <cell r="S1933">
            <v>0</v>
          </cell>
          <cell r="T1933">
            <v>0</v>
          </cell>
          <cell r="U1933">
            <v>0</v>
          </cell>
          <cell r="V1933">
            <v>0</v>
          </cell>
          <cell r="W1933">
            <v>0</v>
          </cell>
          <cell r="X1933">
            <v>0</v>
          </cell>
          <cell r="Y1933">
            <v>0</v>
          </cell>
          <cell r="Z1933">
            <v>15</v>
          </cell>
          <cell r="AA1933">
            <v>22.5</v>
          </cell>
          <cell r="AB1933">
            <v>15</v>
          </cell>
          <cell r="AC1933">
            <v>22.5</v>
          </cell>
          <cell r="AD1933">
            <v>0</v>
          </cell>
          <cell r="AE1933">
            <v>0</v>
          </cell>
          <cell r="AF1933">
            <v>0</v>
          </cell>
        </row>
        <row r="1934">
          <cell r="A1934" t="str">
            <v>XP05/11058/00502</v>
          </cell>
          <cell r="B1934" t="str">
            <v>INV-OPR-ESTOC</v>
          </cell>
          <cell r="C1934" t="str">
            <v>Paper</v>
          </cell>
          <cell r="D1934" t="str">
            <v>ENGINYERIA DEL PROGRAMARI ORIENTAT A L'OBJECTE</v>
          </cell>
          <cell r="E1934">
            <v>12</v>
          </cell>
          <cell r="F1934">
            <v>4.5102000000000002</v>
          </cell>
          <cell r="G1934">
            <v>54.12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12</v>
          </cell>
          <cell r="Q1934">
            <v>54.12</v>
          </cell>
          <cell r="R1934">
            <v>4.5102000000000002</v>
          </cell>
          <cell r="S1934">
            <v>0</v>
          </cell>
          <cell r="T1934">
            <v>0</v>
          </cell>
          <cell r="U1934">
            <v>0</v>
          </cell>
          <cell r="V1934">
            <v>0</v>
          </cell>
          <cell r="W1934">
            <v>0</v>
          </cell>
          <cell r="X1934">
            <v>0</v>
          </cell>
          <cell r="Y1934">
            <v>0</v>
          </cell>
          <cell r="Z1934">
            <v>12</v>
          </cell>
          <cell r="AA1934">
            <v>54.12</v>
          </cell>
          <cell r="AB1934">
            <v>12</v>
          </cell>
          <cell r="AC1934">
            <v>54.12</v>
          </cell>
          <cell r="AD1934">
            <v>0</v>
          </cell>
          <cell r="AE1934">
            <v>0</v>
          </cell>
          <cell r="AF1934">
            <v>0</v>
          </cell>
        </row>
        <row r="1935">
          <cell r="A1935" t="str">
            <v>XP05/15032/00245</v>
          </cell>
          <cell r="B1935" t="str">
            <v>INV-OPR-ESTOC</v>
          </cell>
          <cell r="C1935" t="str">
            <v>Paper</v>
          </cell>
          <cell r="D1935" t="str">
            <v>OCI I SOCIETAT DEL BENESTAR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0</v>
          </cell>
          <cell r="W1935">
            <v>0</v>
          </cell>
          <cell r="X1935">
            <v>0</v>
          </cell>
          <cell r="Y1935">
            <v>0</v>
          </cell>
          <cell r="Z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0</v>
          </cell>
          <cell r="AE1935">
            <v>0</v>
          </cell>
          <cell r="AF1935">
            <v>0</v>
          </cell>
        </row>
        <row r="1936">
          <cell r="A1936" t="str">
            <v>XP05/17003/00376</v>
          </cell>
          <cell r="B1936" t="str">
            <v>INV-OPR-ESTOC</v>
          </cell>
          <cell r="C1936" t="str">
            <v>Paper</v>
          </cell>
          <cell r="D1936" t="str">
            <v>HISTÒRIA DE L'ÀSIA ORIENTAL I: ELS IMPERIS DE L'ÀSIA ORIENTAL</v>
          </cell>
          <cell r="E1936">
            <v>3</v>
          </cell>
          <cell r="F1936">
            <v>6.0677000000000003</v>
          </cell>
          <cell r="G1936">
            <v>18.2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3</v>
          </cell>
          <cell r="Q1936">
            <v>18.2</v>
          </cell>
          <cell r="R1936">
            <v>6.0677000000000003</v>
          </cell>
          <cell r="S1936">
            <v>0</v>
          </cell>
          <cell r="T1936">
            <v>0</v>
          </cell>
          <cell r="U1936">
            <v>0</v>
          </cell>
          <cell r="V1936">
            <v>0</v>
          </cell>
          <cell r="W1936">
            <v>0</v>
          </cell>
          <cell r="X1936">
            <v>0</v>
          </cell>
          <cell r="Y1936">
            <v>0</v>
          </cell>
          <cell r="Z1936">
            <v>3</v>
          </cell>
          <cell r="AA1936">
            <v>18.2</v>
          </cell>
          <cell r="AB1936">
            <v>3</v>
          </cell>
          <cell r="AC1936">
            <v>18.2</v>
          </cell>
          <cell r="AD1936">
            <v>0</v>
          </cell>
          <cell r="AE1936">
            <v>0</v>
          </cell>
          <cell r="AF1936">
            <v>0</v>
          </cell>
        </row>
        <row r="1937">
          <cell r="A1937" t="str">
            <v>XP05/18008/00844</v>
          </cell>
          <cell r="B1937" t="str">
            <v>INV-OPR-ESTOC</v>
          </cell>
          <cell r="C1937" t="str">
            <v>Paper</v>
          </cell>
          <cell r="D1937" t="str">
            <v>TEORIA I TÈCNIQUES DE LES RELACIONS PÚBLIQUES II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  <cell r="W1937">
            <v>0</v>
          </cell>
          <cell r="X1937">
            <v>0</v>
          </cell>
          <cell r="Y1937">
            <v>0</v>
          </cell>
          <cell r="Z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0</v>
          </cell>
          <cell r="AE1937">
            <v>0</v>
          </cell>
          <cell r="AF1937">
            <v>0</v>
          </cell>
        </row>
        <row r="1938">
          <cell r="A1938" t="str">
            <v>XP05/18020/01222</v>
          </cell>
          <cell r="B1938" t="str">
            <v>INV-OPR-ESTOC</v>
          </cell>
          <cell r="C1938" t="str">
            <v>Paper</v>
          </cell>
          <cell r="D1938" t="str">
            <v>PUBLICITAT I RELACIONS PÚBLIQUES II</v>
          </cell>
          <cell r="E1938">
            <v>0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0</v>
          </cell>
          <cell r="W1938">
            <v>0</v>
          </cell>
          <cell r="X1938">
            <v>0</v>
          </cell>
          <cell r="Y1938">
            <v>0</v>
          </cell>
          <cell r="Z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0</v>
          </cell>
          <cell r="AE1938">
            <v>0</v>
          </cell>
          <cell r="AF1938">
            <v>0</v>
          </cell>
        </row>
        <row r="1939">
          <cell r="A1939" t="str">
            <v>XP05/19002/01139</v>
          </cell>
          <cell r="B1939" t="str">
            <v>INV-OPR-ESTOC</v>
          </cell>
          <cell r="C1939" t="str">
            <v>Paper</v>
          </cell>
          <cell r="D1939" t="str">
            <v>FONAMENTS TECNOLÒGICS II</v>
          </cell>
          <cell r="E1939">
            <v>14</v>
          </cell>
          <cell r="F1939">
            <v>9.3952000000000009</v>
          </cell>
          <cell r="G1939">
            <v>131.53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14</v>
          </cell>
          <cell r="Q1939">
            <v>131.53</v>
          </cell>
          <cell r="R1939">
            <v>9.3952000000000009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  <cell r="W1939">
            <v>0</v>
          </cell>
          <cell r="X1939">
            <v>0</v>
          </cell>
          <cell r="Y1939">
            <v>0</v>
          </cell>
          <cell r="Z1939">
            <v>14</v>
          </cell>
          <cell r="AA1939">
            <v>131.53</v>
          </cell>
          <cell r="AB1939">
            <v>14</v>
          </cell>
          <cell r="AC1939">
            <v>131.53</v>
          </cell>
          <cell r="AD1939">
            <v>0</v>
          </cell>
          <cell r="AE1939">
            <v>0</v>
          </cell>
          <cell r="AF1939">
            <v>0</v>
          </cell>
        </row>
        <row r="1940">
          <cell r="A1940" t="str">
            <v>XP05/19006/01127</v>
          </cell>
          <cell r="B1940" t="str">
            <v>INV-OPR-ESTOC</v>
          </cell>
          <cell r="C1940" t="str">
            <v>Paper</v>
          </cell>
          <cell r="D1940" t="str">
            <v>BASES DE DADES</v>
          </cell>
          <cell r="E1940">
            <v>7</v>
          </cell>
          <cell r="F1940">
            <v>5.3470000000000004</v>
          </cell>
          <cell r="G1940">
            <v>37.43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7</v>
          </cell>
          <cell r="Q1940">
            <v>37.43</v>
          </cell>
          <cell r="R1940">
            <v>5.3470000000000004</v>
          </cell>
          <cell r="S1940">
            <v>0</v>
          </cell>
          <cell r="T1940">
            <v>0</v>
          </cell>
          <cell r="U1940">
            <v>0</v>
          </cell>
          <cell r="V1940">
            <v>0</v>
          </cell>
          <cell r="W1940">
            <v>0</v>
          </cell>
          <cell r="X1940">
            <v>0</v>
          </cell>
          <cell r="Y1940">
            <v>0</v>
          </cell>
          <cell r="Z1940">
            <v>7</v>
          </cell>
          <cell r="AA1940">
            <v>37.43</v>
          </cell>
          <cell r="AB1940">
            <v>7</v>
          </cell>
          <cell r="AC1940">
            <v>37.43</v>
          </cell>
          <cell r="AD1940">
            <v>0</v>
          </cell>
          <cell r="AE1940">
            <v>0</v>
          </cell>
          <cell r="AF1940">
            <v>0</v>
          </cell>
        </row>
        <row r="1941">
          <cell r="A1941" t="str">
            <v>XP05/50012/00469</v>
          </cell>
          <cell r="B1941" t="str">
            <v>INV-OPR-ESTOC</v>
          </cell>
          <cell r="C1941" t="str">
            <v>Paper</v>
          </cell>
          <cell r="D1941" t="str">
            <v>ARQUITECTURA Y CONFIGURACIONES MULTIMEDIA</v>
          </cell>
          <cell r="E1941">
            <v>12</v>
          </cell>
          <cell r="F1941">
            <v>5.3063000000000002</v>
          </cell>
          <cell r="G1941">
            <v>63.68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12</v>
          </cell>
          <cell r="Q1941">
            <v>63.68</v>
          </cell>
          <cell r="R1941">
            <v>5.3063000000000002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  <cell r="W1941">
            <v>0</v>
          </cell>
          <cell r="X1941">
            <v>0</v>
          </cell>
          <cell r="Y1941">
            <v>0</v>
          </cell>
          <cell r="Z1941">
            <v>12</v>
          </cell>
          <cell r="AA1941">
            <v>63.68</v>
          </cell>
          <cell r="AB1941">
            <v>12</v>
          </cell>
          <cell r="AC1941">
            <v>63.68</v>
          </cell>
          <cell r="AD1941">
            <v>0</v>
          </cell>
          <cell r="AE1941">
            <v>0</v>
          </cell>
          <cell r="AF1941">
            <v>0</v>
          </cell>
        </row>
        <row r="1942">
          <cell r="A1942" t="str">
            <v>XP05/50024/00470</v>
          </cell>
          <cell r="B1942" t="str">
            <v>INV-OPR-ESTOC</v>
          </cell>
          <cell r="C1942" t="str">
            <v>Paper</v>
          </cell>
          <cell r="D1942" t="str">
            <v>GESTIÓN Y ORGANIZACIÓN DE LA PRODUCCIÓN II</v>
          </cell>
          <cell r="E1942">
            <v>0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0</v>
          </cell>
          <cell r="W1942">
            <v>0</v>
          </cell>
          <cell r="X1942">
            <v>0</v>
          </cell>
          <cell r="Y1942">
            <v>0</v>
          </cell>
          <cell r="Z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0</v>
          </cell>
          <cell r="AE1942">
            <v>0</v>
          </cell>
          <cell r="AF1942">
            <v>0</v>
          </cell>
        </row>
        <row r="1943">
          <cell r="A1943" t="str">
            <v>XP05/50047/00471</v>
          </cell>
          <cell r="B1943" t="str">
            <v>INV-OPR-ESTOC</v>
          </cell>
          <cell r="C1943" t="str">
            <v>Paper</v>
          </cell>
          <cell r="D1943" t="str">
            <v>GEOMETRÍA PARA 3D</v>
          </cell>
          <cell r="E1943">
            <v>15</v>
          </cell>
          <cell r="F1943">
            <v>3.7421000000000002</v>
          </cell>
          <cell r="G1943">
            <v>56.13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15</v>
          </cell>
          <cell r="Q1943">
            <v>56.13</v>
          </cell>
          <cell r="R1943">
            <v>3.7421000000000002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  <cell r="X1943">
            <v>0</v>
          </cell>
          <cell r="Y1943">
            <v>0</v>
          </cell>
          <cell r="Z1943">
            <v>15</v>
          </cell>
          <cell r="AA1943">
            <v>56.13</v>
          </cell>
          <cell r="AB1943">
            <v>15</v>
          </cell>
          <cell r="AC1943">
            <v>56.13</v>
          </cell>
          <cell r="AD1943">
            <v>0</v>
          </cell>
          <cell r="AE1943">
            <v>0</v>
          </cell>
          <cell r="AF1943">
            <v>0</v>
          </cell>
        </row>
        <row r="1944">
          <cell r="A1944" t="str">
            <v>XP05/50048/00477</v>
          </cell>
          <cell r="B1944" t="str">
            <v>INV-OPR-ESTOC</v>
          </cell>
          <cell r="C1944" t="str">
            <v>Paper</v>
          </cell>
          <cell r="D1944" t="str">
            <v>MEDIOS AUDIOVISUALES. CINE, VÍDEO Y TV INTERACTIVA</v>
          </cell>
          <cell r="E1944">
            <v>8</v>
          </cell>
          <cell r="F1944">
            <v>4.4958</v>
          </cell>
          <cell r="G1944">
            <v>35.97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0</v>
          </cell>
          <cell r="P1944">
            <v>8</v>
          </cell>
          <cell r="Q1944">
            <v>35.97</v>
          </cell>
          <cell r="R1944">
            <v>4.4958</v>
          </cell>
          <cell r="S1944">
            <v>0</v>
          </cell>
          <cell r="T1944">
            <v>0</v>
          </cell>
          <cell r="U1944">
            <v>0</v>
          </cell>
          <cell r="V1944">
            <v>0</v>
          </cell>
          <cell r="W1944">
            <v>0</v>
          </cell>
          <cell r="X1944">
            <v>0</v>
          </cell>
          <cell r="Y1944">
            <v>0</v>
          </cell>
          <cell r="Z1944">
            <v>8</v>
          </cell>
          <cell r="AA1944">
            <v>35.97</v>
          </cell>
          <cell r="AB1944">
            <v>8</v>
          </cell>
          <cell r="AC1944">
            <v>35.97</v>
          </cell>
          <cell r="AD1944">
            <v>0</v>
          </cell>
          <cell r="AE1944">
            <v>0</v>
          </cell>
          <cell r="AF1944">
            <v>0</v>
          </cell>
        </row>
        <row r="1945">
          <cell r="A1945" t="str">
            <v>XP05/50059/01296</v>
          </cell>
          <cell r="B1945" t="str">
            <v>INV-OPR-ESTOC</v>
          </cell>
          <cell r="C1945" t="str">
            <v>Paper</v>
          </cell>
          <cell r="D1945" t="str">
            <v>PUBLICIDAD INTERACTIVA</v>
          </cell>
          <cell r="E1945">
            <v>3</v>
          </cell>
          <cell r="F1945">
            <v>6.2972000000000001</v>
          </cell>
          <cell r="G1945">
            <v>18.89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3</v>
          </cell>
          <cell r="Q1945">
            <v>18.89</v>
          </cell>
          <cell r="R1945">
            <v>6.2972000000000001</v>
          </cell>
          <cell r="S1945">
            <v>0</v>
          </cell>
          <cell r="T1945">
            <v>0</v>
          </cell>
          <cell r="U1945">
            <v>0</v>
          </cell>
          <cell r="V1945">
            <v>0</v>
          </cell>
          <cell r="W1945">
            <v>0</v>
          </cell>
          <cell r="X1945">
            <v>0</v>
          </cell>
          <cell r="Y1945">
            <v>0</v>
          </cell>
          <cell r="Z1945">
            <v>3</v>
          </cell>
          <cell r="AA1945">
            <v>18.89</v>
          </cell>
          <cell r="AB1945">
            <v>3</v>
          </cell>
          <cell r="AC1945">
            <v>18.89</v>
          </cell>
          <cell r="AD1945">
            <v>0</v>
          </cell>
          <cell r="AE1945">
            <v>0</v>
          </cell>
          <cell r="AF1945">
            <v>0</v>
          </cell>
        </row>
        <row r="1946">
          <cell r="A1946" t="str">
            <v>XP05/71027/00199</v>
          </cell>
          <cell r="B1946" t="str">
            <v>INV-OPR-ESTOC</v>
          </cell>
          <cell r="C1946" t="str">
            <v>Paper</v>
          </cell>
          <cell r="D1946" t="str">
            <v>AUDITORÍA EXTERNA</v>
          </cell>
          <cell r="E1946">
            <v>15</v>
          </cell>
          <cell r="F1946">
            <v>5.0580999999999996</v>
          </cell>
          <cell r="G1946">
            <v>75.87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15</v>
          </cell>
          <cell r="Q1946">
            <v>75.87</v>
          </cell>
          <cell r="R1946">
            <v>5.0580999999999996</v>
          </cell>
          <cell r="S1946">
            <v>0</v>
          </cell>
          <cell r="T1946">
            <v>0</v>
          </cell>
          <cell r="U1946">
            <v>0</v>
          </cell>
          <cell r="V1946">
            <v>0</v>
          </cell>
          <cell r="W1946">
            <v>0</v>
          </cell>
          <cell r="X1946">
            <v>0</v>
          </cell>
          <cell r="Y1946">
            <v>0</v>
          </cell>
          <cell r="Z1946">
            <v>15</v>
          </cell>
          <cell r="AA1946">
            <v>75.87</v>
          </cell>
          <cell r="AB1946">
            <v>15</v>
          </cell>
          <cell r="AC1946">
            <v>75.87</v>
          </cell>
          <cell r="AD1946">
            <v>0</v>
          </cell>
          <cell r="AE1946">
            <v>0</v>
          </cell>
          <cell r="AF1946">
            <v>0</v>
          </cell>
        </row>
        <row r="1947">
          <cell r="A1947" t="str">
            <v>XP05/71035/00300</v>
          </cell>
          <cell r="B1947" t="str">
            <v>INV-OPR-ESTOC</v>
          </cell>
          <cell r="C1947" t="str">
            <v>Paper</v>
          </cell>
          <cell r="D1947" t="str">
            <v>CONTROL DE GESTIÓN</v>
          </cell>
          <cell r="E1947">
            <v>2</v>
          </cell>
          <cell r="F1947">
            <v>5.3860999999999999</v>
          </cell>
          <cell r="G1947">
            <v>10.77</v>
          </cell>
          <cell r="H1947">
            <v>0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2</v>
          </cell>
          <cell r="Q1947">
            <v>10.77</v>
          </cell>
          <cell r="R1947">
            <v>5.3860999999999999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Y1947">
            <v>0</v>
          </cell>
          <cell r="Z1947">
            <v>2</v>
          </cell>
          <cell r="AA1947">
            <v>10.77</v>
          </cell>
          <cell r="AB1947">
            <v>2</v>
          </cell>
          <cell r="AC1947">
            <v>10.77</v>
          </cell>
          <cell r="AD1947">
            <v>0</v>
          </cell>
          <cell r="AE1947">
            <v>0</v>
          </cell>
          <cell r="AF1947">
            <v>0</v>
          </cell>
        </row>
        <row r="1948">
          <cell r="A1948" t="str">
            <v>XP05/72120/01193</v>
          </cell>
          <cell r="B1948" t="str">
            <v>INV-OPR-ESTOC</v>
          </cell>
          <cell r="C1948" t="str">
            <v>Paper</v>
          </cell>
          <cell r="D1948" t="str">
            <v>ECONOMIA DE LA EDUCACIÓN</v>
          </cell>
          <cell r="E1948">
            <v>41</v>
          </cell>
          <cell r="F1948">
            <v>5.3860999999999999</v>
          </cell>
          <cell r="G1948">
            <v>220.83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41</v>
          </cell>
          <cell r="Q1948">
            <v>220.83</v>
          </cell>
          <cell r="R1948">
            <v>5.3860999999999999</v>
          </cell>
          <cell r="S1948">
            <v>0</v>
          </cell>
          <cell r="T1948">
            <v>0</v>
          </cell>
          <cell r="U1948">
            <v>0</v>
          </cell>
          <cell r="V1948">
            <v>0</v>
          </cell>
          <cell r="W1948">
            <v>0</v>
          </cell>
          <cell r="X1948">
            <v>0</v>
          </cell>
          <cell r="Y1948">
            <v>0</v>
          </cell>
          <cell r="Z1948">
            <v>41</v>
          </cell>
          <cell r="AA1948">
            <v>220.83</v>
          </cell>
          <cell r="AB1948">
            <v>41</v>
          </cell>
          <cell r="AC1948">
            <v>220.83</v>
          </cell>
          <cell r="AD1948">
            <v>0</v>
          </cell>
          <cell r="AE1948">
            <v>0</v>
          </cell>
          <cell r="AF1948">
            <v>0</v>
          </cell>
        </row>
        <row r="1949">
          <cell r="A1949" t="str">
            <v>XP05/73003/00822</v>
          </cell>
          <cell r="B1949" t="str">
            <v>INV-OPR-ESTOC</v>
          </cell>
          <cell r="C1949" t="str">
            <v>Paper</v>
          </cell>
          <cell r="D1949" t="str">
            <v>HISTORIA DEL DERECHO ESPAÑOL</v>
          </cell>
          <cell r="E1949">
            <v>42</v>
          </cell>
          <cell r="F1949">
            <v>5.8476999999999997</v>
          </cell>
          <cell r="G1949">
            <v>245.6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42</v>
          </cell>
          <cell r="Q1949">
            <v>245.6</v>
          </cell>
          <cell r="R1949">
            <v>5.8476999999999997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  <cell r="Y1949">
            <v>0</v>
          </cell>
          <cell r="Z1949">
            <v>42</v>
          </cell>
          <cell r="AA1949">
            <v>245.6</v>
          </cell>
          <cell r="AB1949">
            <v>42</v>
          </cell>
          <cell r="AC1949">
            <v>245.6</v>
          </cell>
          <cell r="AD1949">
            <v>0</v>
          </cell>
          <cell r="AE1949">
            <v>0</v>
          </cell>
          <cell r="AF1949">
            <v>0</v>
          </cell>
        </row>
        <row r="1950">
          <cell r="A1950" t="str">
            <v>XP05/73004/00825</v>
          </cell>
          <cell r="B1950" t="str">
            <v>INV-OPR-ESTOC</v>
          </cell>
          <cell r="C1950" t="str">
            <v>Paper</v>
          </cell>
          <cell r="D1950" t="str">
            <v>ECONOMÍA POLÍTICA Y HACIENDA PÚBLICA</v>
          </cell>
          <cell r="E1950">
            <v>12</v>
          </cell>
          <cell r="F1950">
            <v>6.3242000000000003</v>
          </cell>
          <cell r="G1950">
            <v>75.89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12</v>
          </cell>
          <cell r="Q1950">
            <v>75.89</v>
          </cell>
          <cell r="R1950">
            <v>6.3242000000000003</v>
          </cell>
          <cell r="S1950">
            <v>0</v>
          </cell>
          <cell r="T1950">
            <v>0</v>
          </cell>
          <cell r="U1950">
            <v>0</v>
          </cell>
          <cell r="V1950">
            <v>0</v>
          </cell>
          <cell r="W1950">
            <v>0</v>
          </cell>
          <cell r="X1950">
            <v>0</v>
          </cell>
          <cell r="Y1950">
            <v>0</v>
          </cell>
          <cell r="Z1950">
            <v>12</v>
          </cell>
          <cell r="AA1950">
            <v>75.89</v>
          </cell>
          <cell r="AB1950">
            <v>12</v>
          </cell>
          <cell r="AC1950">
            <v>75.89</v>
          </cell>
          <cell r="AD1950">
            <v>0</v>
          </cell>
          <cell r="AE1950">
            <v>0</v>
          </cell>
          <cell r="AF1950">
            <v>0</v>
          </cell>
        </row>
        <row r="1951">
          <cell r="A1951" t="str">
            <v>XP05/73049/01280</v>
          </cell>
          <cell r="B1951" t="str">
            <v>INV-OPR-ESTOC</v>
          </cell>
          <cell r="C1951" t="str">
            <v>Paper</v>
          </cell>
          <cell r="D1951" t="str">
            <v>DERECHOS HUMANOS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  <cell r="W1951">
            <v>0</v>
          </cell>
          <cell r="X1951">
            <v>0</v>
          </cell>
          <cell r="Y1951">
            <v>0</v>
          </cell>
          <cell r="Z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0</v>
          </cell>
          <cell r="AE1951">
            <v>0</v>
          </cell>
          <cell r="AF1951">
            <v>0</v>
          </cell>
        </row>
        <row r="1952">
          <cell r="A1952" t="str">
            <v>XP05/73057/00726</v>
          </cell>
          <cell r="B1952" t="str">
            <v>INV-OPR-ESTOC</v>
          </cell>
          <cell r="C1952" t="str">
            <v>Paper</v>
          </cell>
          <cell r="D1952" t="str">
            <v>DERECHO PENAL ECONÓMICO</v>
          </cell>
          <cell r="E1952">
            <v>27</v>
          </cell>
          <cell r="F1952">
            <v>6.6981999999999999</v>
          </cell>
          <cell r="G1952">
            <v>180.85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27</v>
          </cell>
          <cell r="Q1952">
            <v>180.85</v>
          </cell>
          <cell r="R1952">
            <v>6.6981999999999999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  <cell r="X1952">
            <v>0</v>
          </cell>
          <cell r="Y1952">
            <v>0</v>
          </cell>
          <cell r="Z1952">
            <v>27</v>
          </cell>
          <cell r="AA1952">
            <v>180.85</v>
          </cell>
          <cell r="AB1952">
            <v>27</v>
          </cell>
          <cell r="AC1952">
            <v>180.85</v>
          </cell>
          <cell r="AD1952">
            <v>0</v>
          </cell>
          <cell r="AE1952">
            <v>0</v>
          </cell>
          <cell r="AF1952">
            <v>0</v>
          </cell>
        </row>
        <row r="1953">
          <cell r="A1953" t="str">
            <v>XP05/73067/00400</v>
          </cell>
          <cell r="B1953" t="str">
            <v>INV-OPR-ESTOC</v>
          </cell>
          <cell r="C1953" t="str">
            <v>Paper</v>
          </cell>
          <cell r="D1953" t="str">
            <v>NEGOCIACIÓN</v>
          </cell>
          <cell r="E1953">
            <v>28</v>
          </cell>
          <cell r="F1953">
            <v>3.9197000000000002</v>
          </cell>
          <cell r="G1953">
            <v>109.75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2</v>
          </cell>
          <cell r="M1953">
            <v>0</v>
          </cell>
          <cell r="N1953">
            <v>0</v>
          </cell>
          <cell r="O1953">
            <v>0</v>
          </cell>
          <cell r="P1953">
            <v>30</v>
          </cell>
          <cell r="Q1953">
            <v>109.75</v>
          </cell>
          <cell r="R1953">
            <v>3.6583999999999999</v>
          </cell>
          <cell r="S1953">
            <v>0</v>
          </cell>
          <cell r="T1953">
            <v>1</v>
          </cell>
          <cell r="U1953">
            <v>0</v>
          </cell>
          <cell r="V1953">
            <v>0</v>
          </cell>
          <cell r="W1953">
            <v>1</v>
          </cell>
          <cell r="X1953">
            <v>3.3333333333333215E-2</v>
          </cell>
          <cell r="Y1953">
            <v>3.66</v>
          </cell>
          <cell r="Z1953">
            <v>29</v>
          </cell>
          <cell r="AA1953">
            <v>106.09</v>
          </cell>
          <cell r="AB1953">
            <v>29</v>
          </cell>
          <cell r="AC1953">
            <v>106.09</v>
          </cell>
          <cell r="AD1953">
            <v>0</v>
          </cell>
          <cell r="AE1953">
            <v>0</v>
          </cell>
          <cell r="AF1953">
            <v>0</v>
          </cell>
        </row>
        <row r="1954">
          <cell r="A1954" t="str">
            <v>XP05/74019/00835</v>
          </cell>
          <cell r="B1954" t="str">
            <v>INV-OPR-ESTOC</v>
          </cell>
          <cell r="C1954" t="str">
            <v>Paper</v>
          </cell>
          <cell r="D1954" t="str">
            <v>FILOSOFÍA II</v>
          </cell>
          <cell r="E1954">
            <v>6</v>
          </cell>
          <cell r="F1954">
            <v>4.0853999999999999</v>
          </cell>
          <cell r="G1954">
            <v>24.51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6</v>
          </cell>
          <cell r="Q1954">
            <v>24.51</v>
          </cell>
          <cell r="R1954">
            <v>4.0853999999999999</v>
          </cell>
          <cell r="S1954">
            <v>0</v>
          </cell>
          <cell r="T1954">
            <v>0</v>
          </cell>
          <cell r="U1954">
            <v>0</v>
          </cell>
          <cell r="V1954">
            <v>0</v>
          </cell>
          <cell r="W1954">
            <v>0</v>
          </cell>
          <cell r="X1954">
            <v>0</v>
          </cell>
          <cell r="Y1954">
            <v>0</v>
          </cell>
          <cell r="Z1954">
            <v>6</v>
          </cell>
          <cell r="AA1954">
            <v>24.51</v>
          </cell>
          <cell r="AB1954">
            <v>6</v>
          </cell>
          <cell r="AC1954">
            <v>24.51</v>
          </cell>
          <cell r="AD1954">
            <v>0</v>
          </cell>
          <cell r="AE1954">
            <v>0</v>
          </cell>
          <cell r="AF1954">
            <v>0</v>
          </cell>
        </row>
        <row r="1955">
          <cell r="A1955" t="str">
            <v>XP05/74117/00832</v>
          </cell>
          <cell r="B1955" t="str">
            <v>INV-OPR-ESTOC</v>
          </cell>
          <cell r="C1955" t="str">
            <v>Paper</v>
          </cell>
          <cell r="D1955" t="str">
            <v>CIENCIA, TECNOLOGÍA Y SOCIEDAD</v>
          </cell>
          <cell r="E1955">
            <v>40</v>
          </cell>
          <cell r="F1955">
            <v>6.2607999999999997</v>
          </cell>
          <cell r="G1955">
            <v>250.43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40</v>
          </cell>
          <cell r="Q1955">
            <v>250.43</v>
          </cell>
          <cell r="R1955">
            <v>6.2607999999999997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  <cell r="X1955">
            <v>0</v>
          </cell>
          <cell r="Y1955">
            <v>0</v>
          </cell>
          <cell r="Z1955">
            <v>40</v>
          </cell>
          <cell r="AA1955">
            <v>250.43</v>
          </cell>
          <cell r="AB1955">
            <v>40</v>
          </cell>
          <cell r="AC1955">
            <v>250.43</v>
          </cell>
          <cell r="AD1955">
            <v>0</v>
          </cell>
          <cell r="AE1955">
            <v>0</v>
          </cell>
          <cell r="AF1955">
            <v>0</v>
          </cell>
        </row>
        <row r="1956">
          <cell r="A1956" t="str">
            <v>XP05/74122/00829</v>
          </cell>
          <cell r="B1956" t="str">
            <v>INV-OPR-ESTOC</v>
          </cell>
          <cell r="C1956" t="str">
            <v>Paper</v>
          </cell>
          <cell r="D1956" t="str">
            <v>ANTROPOLOGÍA DE LA RELIGIÓN</v>
          </cell>
          <cell r="E1956">
            <v>16</v>
          </cell>
          <cell r="F1956">
            <v>9.1037999999999997</v>
          </cell>
          <cell r="G1956">
            <v>145.66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16</v>
          </cell>
          <cell r="Q1956">
            <v>145.66</v>
          </cell>
          <cell r="R1956">
            <v>9.1037999999999997</v>
          </cell>
          <cell r="S1956">
            <v>0</v>
          </cell>
          <cell r="T1956">
            <v>0</v>
          </cell>
          <cell r="U1956">
            <v>0</v>
          </cell>
          <cell r="V1956">
            <v>0</v>
          </cell>
          <cell r="W1956">
            <v>0</v>
          </cell>
          <cell r="X1956">
            <v>0</v>
          </cell>
          <cell r="Y1956">
            <v>0</v>
          </cell>
          <cell r="Z1956">
            <v>16</v>
          </cell>
          <cell r="AA1956">
            <v>145.66</v>
          </cell>
          <cell r="AB1956">
            <v>16</v>
          </cell>
          <cell r="AC1956">
            <v>145.66</v>
          </cell>
          <cell r="AD1956">
            <v>0</v>
          </cell>
          <cell r="AE1956">
            <v>0</v>
          </cell>
          <cell r="AF1956">
            <v>0</v>
          </cell>
        </row>
        <row r="1957">
          <cell r="A1957" t="str">
            <v>XP05/74167/00311</v>
          </cell>
          <cell r="B1957" t="str">
            <v>INV-OPR-ESTOC</v>
          </cell>
          <cell r="C1957" t="str">
            <v>Paper</v>
          </cell>
          <cell r="D1957" t="str">
            <v>ECONOMÍA DE LA CULTURA Y EL OCIO</v>
          </cell>
          <cell r="E1957">
            <v>52</v>
          </cell>
          <cell r="F1957">
            <v>4.7664999999999997</v>
          </cell>
          <cell r="G1957">
            <v>247.86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52</v>
          </cell>
          <cell r="Q1957">
            <v>247.86</v>
          </cell>
          <cell r="R1957">
            <v>4.7664999999999997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>
            <v>0</v>
          </cell>
          <cell r="Z1957">
            <v>52</v>
          </cell>
          <cell r="AA1957">
            <v>247.86</v>
          </cell>
          <cell r="AB1957">
            <v>52</v>
          </cell>
          <cell r="AC1957">
            <v>247.86</v>
          </cell>
          <cell r="AD1957">
            <v>0</v>
          </cell>
          <cell r="AE1957">
            <v>0</v>
          </cell>
          <cell r="AF1957">
            <v>0</v>
          </cell>
        </row>
        <row r="1958">
          <cell r="A1958" t="str">
            <v>XP05/74176/01238</v>
          </cell>
          <cell r="B1958" t="str">
            <v>INV-OPR-ESTOC</v>
          </cell>
          <cell r="C1958" t="str">
            <v>Paper</v>
          </cell>
          <cell r="D1958" t="str">
            <v>HISTORIA DEL ARTE UNIVERSAL</v>
          </cell>
          <cell r="E1958">
            <v>8</v>
          </cell>
          <cell r="F1958">
            <v>10.369300000000001</v>
          </cell>
          <cell r="G1958">
            <v>82.95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8</v>
          </cell>
          <cell r="Q1958">
            <v>82.95</v>
          </cell>
          <cell r="R1958">
            <v>10.369300000000001</v>
          </cell>
          <cell r="S1958">
            <v>0</v>
          </cell>
          <cell r="T1958">
            <v>0</v>
          </cell>
          <cell r="U1958">
            <v>0</v>
          </cell>
          <cell r="V1958">
            <v>0</v>
          </cell>
          <cell r="W1958">
            <v>0</v>
          </cell>
          <cell r="X1958">
            <v>0</v>
          </cell>
          <cell r="Y1958">
            <v>0</v>
          </cell>
          <cell r="Z1958">
            <v>8</v>
          </cell>
          <cell r="AA1958">
            <v>82.95</v>
          </cell>
          <cell r="AB1958">
            <v>8</v>
          </cell>
          <cell r="AC1958">
            <v>82.95</v>
          </cell>
          <cell r="AD1958">
            <v>0</v>
          </cell>
          <cell r="AE1958">
            <v>0</v>
          </cell>
          <cell r="AF1958">
            <v>0</v>
          </cell>
        </row>
        <row r="1959">
          <cell r="A1959" t="str">
            <v>XP05/75002/00493</v>
          </cell>
          <cell r="B1959" t="str">
            <v>INV-OPR-ESTOC</v>
          </cell>
          <cell r="C1959" t="str">
            <v>Paper</v>
          </cell>
          <cell r="D1959" t="str">
            <v>BASES DE DATOS I</v>
          </cell>
          <cell r="E1959">
            <v>14</v>
          </cell>
          <cell r="F1959">
            <v>6.2168999999999999</v>
          </cell>
          <cell r="G1959">
            <v>87.04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14</v>
          </cell>
          <cell r="Q1959">
            <v>87.04</v>
          </cell>
          <cell r="R1959">
            <v>6.2168999999999999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  <cell r="X1959">
            <v>0</v>
          </cell>
          <cell r="Y1959">
            <v>0</v>
          </cell>
          <cell r="Z1959">
            <v>14</v>
          </cell>
          <cell r="AA1959">
            <v>87.04</v>
          </cell>
          <cell r="AB1959">
            <v>14</v>
          </cell>
          <cell r="AC1959">
            <v>87.04</v>
          </cell>
          <cell r="AD1959">
            <v>0</v>
          </cell>
          <cell r="AE1959">
            <v>0</v>
          </cell>
          <cell r="AF1959">
            <v>0</v>
          </cell>
        </row>
        <row r="1960">
          <cell r="A1960" t="str">
            <v>XP05/75024/00984</v>
          </cell>
          <cell r="B1960" t="str">
            <v>INV-OPR-ESTOC</v>
          </cell>
          <cell r="C1960" t="str">
            <v>Paper</v>
          </cell>
          <cell r="D1960" t="str">
            <v>CRIPTOGRAFÍA</v>
          </cell>
          <cell r="E1960">
            <v>3</v>
          </cell>
          <cell r="F1960">
            <v>5.3635999999999999</v>
          </cell>
          <cell r="G1960">
            <v>16.09</v>
          </cell>
          <cell r="H1960">
            <v>0</v>
          </cell>
          <cell r="I1960">
            <v>0</v>
          </cell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3</v>
          </cell>
          <cell r="Q1960">
            <v>16.09</v>
          </cell>
          <cell r="R1960">
            <v>5.3635999999999999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  <cell r="X1960">
            <v>0</v>
          </cell>
          <cell r="Y1960">
            <v>0</v>
          </cell>
          <cell r="Z1960">
            <v>3</v>
          </cell>
          <cell r="AA1960">
            <v>16.09</v>
          </cell>
          <cell r="AB1960">
            <v>3</v>
          </cell>
          <cell r="AC1960">
            <v>16.09</v>
          </cell>
          <cell r="AD1960">
            <v>0</v>
          </cell>
          <cell r="AE1960">
            <v>0</v>
          </cell>
          <cell r="AF1960">
            <v>0</v>
          </cell>
        </row>
        <row r="1961">
          <cell r="A1961" t="str">
            <v>XP05/75040/00264</v>
          </cell>
          <cell r="B1961" t="str">
            <v>INV-OPR-ESTOC</v>
          </cell>
          <cell r="C1961" t="str">
            <v>Paper</v>
          </cell>
          <cell r="D1961" t="str">
            <v>INTRODUCCIÓN A LA ECONOMÍA</v>
          </cell>
          <cell r="E1961">
            <v>13</v>
          </cell>
          <cell r="F1961">
            <v>5.7015000000000002</v>
          </cell>
          <cell r="G1961">
            <v>74.12</v>
          </cell>
          <cell r="H1961">
            <v>0</v>
          </cell>
          <cell r="I1961">
            <v>0</v>
          </cell>
          <cell r="J1961">
            <v>0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0</v>
          </cell>
          <cell r="P1961">
            <v>13</v>
          </cell>
          <cell r="Q1961">
            <v>74.12</v>
          </cell>
          <cell r="R1961">
            <v>5.7015000000000002</v>
          </cell>
          <cell r="S1961">
            <v>0</v>
          </cell>
          <cell r="T1961">
            <v>0</v>
          </cell>
          <cell r="U1961">
            <v>0</v>
          </cell>
          <cell r="V1961">
            <v>0</v>
          </cell>
          <cell r="W1961">
            <v>0</v>
          </cell>
          <cell r="X1961">
            <v>0</v>
          </cell>
          <cell r="Y1961">
            <v>0</v>
          </cell>
          <cell r="Z1961">
            <v>13</v>
          </cell>
          <cell r="AA1961">
            <v>74.12</v>
          </cell>
          <cell r="AB1961">
            <v>13</v>
          </cell>
          <cell r="AC1961">
            <v>74.12</v>
          </cell>
          <cell r="AD1961">
            <v>0</v>
          </cell>
          <cell r="AE1961">
            <v>0</v>
          </cell>
          <cell r="AF1961">
            <v>0</v>
          </cell>
        </row>
        <row r="1962">
          <cell r="A1962" t="str">
            <v>XP05/75062/00107</v>
          </cell>
          <cell r="B1962" t="str">
            <v>INV-OPR-ESTOC</v>
          </cell>
          <cell r="C1962" t="str">
            <v>Paper</v>
          </cell>
          <cell r="D1962" t="str">
            <v>FUNDAMENTOS DE PROGRAMACIÓN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  <cell r="W1962">
            <v>0</v>
          </cell>
          <cell r="X1962">
            <v>0</v>
          </cell>
          <cell r="Y1962">
            <v>0</v>
          </cell>
          <cell r="Z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0</v>
          </cell>
          <cell r="AE1962">
            <v>0</v>
          </cell>
          <cell r="AF1962">
            <v>0</v>
          </cell>
        </row>
        <row r="1963">
          <cell r="A1963" t="str">
            <v>XP05/75094/01084</v>
          </cell>
          <cell r="B1963" t="str">
            <v>INV-OPR-ESTOC</v>
          </cell>
          <cell r="C1963" t="str">
            <v>Paper</v>
          </cell>
          <cell r="D1963" t="str">
            <v>AMPLIACIÓN DE SISTEMAS OPERATIVOS</v>
          </cell>
          <cell r="E1963">
            <v>17</v>
          </cell>
          <cell r="F1963">
            <v>4.3899999999999997</v>
          </cell>
          <cell r="G1963">
            <v>74.63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17</v>
          </cell>
          <cell r="Q1963">
            <v>74.63</v>
          </cell>
          <cell r="R1963">
            <v>4.3899999999999997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  <cell r="Y1963">
            <v>0</v>
          </cell>
          <cell r="Z1963">
            <v>17</v>
          </cell>
          <cell r="AA1963">
            <v>74.63</v>
          </cell>
          <cell r="AB1963">
            <v>17</v>
          </cell>
          <cell r="AC1963">
            <v>74.63</v>
          </cell>
          <cell r="AD1963">
            <v>0</v>
          </cell>
          <cell r="AE1963">
            <v>0</v>
          </cell>
          <cell r="AF1963">
            <v>0</v>
          </cell>
        </row>
        <row r="1964">
          <cell r="A1964" t="str">
            <v>XP05/75097/00803</v>
          </cell>
          <cell r="B1964" t="str">
            <v>INV-OPR-ESTOC</v>
          </cell>
          <cell r="C1964" t="str">
            <v>Paper</v>
          </cell>
          <cell r="D1964" t="str">
            <v>SISTEMAS OPERATIVOS</v>
          </cell>
          <cell r="E1964">
            <v>10</v>
          </cell>
          <cell r="F1964">
            <v>6.0772000000000004</v>
          </cell>
          <cell r="G1964">
            <v>60.77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10</v>
          </cell>
          <cell r="Q1964">
            <v>60.77</v>
          </cell>
          <cell r="R1964">
            <v>6.0772000000000004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  <cell r="W1964">
            <v>0</v>
          </cell>
          <cell r="X1964">
            <v>0</v>
          </cell>
          <cell r="Y1964">
            <v>0</v>
          </cell>
          <cell r="Z1964">
            <v>10</v>
          </cell>
          <cell r="AA1964">
            <v>60.77</v>
          </cell>
          <cell r="AB1964">
            <v>10</v>
          </cell>
          <cell r="AC1964">
            <v>60.77</v>
          </cell>
          <cell r="AD1964">
            <v>0</v>
          </cell>
          <cell r="AE1964">
            <v>0</v>
          </cell>
          <cell r="AF1964">
            <v>0</v>
          </cell>
        </row>
        <row r="1965">
          <cell r="A1965" t="str">
            <v>XP05/80042/00840</v>
          </cell>
          <cell r="B1965" t="str">
            <v>INV-OPR-ESTOC</v>
          </cell>
          <cell r="C1965" t="str">
            <v>Paper</v>
          </cell>
          <cell r="D1965" t="str">
            <v>PSICOLOGIA ECONÓMICA Y DE COMPORTAMIENTO DEL CONSUMIDOR</v>
          </cell>
          <cell r="E1965">
            <v>8</v>
          </cell>
          <cell r="F1965">
            <v>5.0216000000000003</v>
          </cell>
          <cell r="G1965">
            <v>40.17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8</v>
          </cell>
          <cell r="Q1965">
            <v>40.17</v>
          </cell>
          <cell r="R1965">
            <v>5.0216000000000003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  <cell r="W1965">
            <v>0</v>
          </cell>
          <cell r="X1965">
            <v>0</v>
          </cell>
          <cell r="Y1965">
            <v>0</v>
          </cell>
          <cell r="Z1965">
            <v>8</v>
          </cell>
          <cell r="AA1965">
            <v>40.17</v>
          </cell>
          <cell r="AB1965">
            <v>8</v>
          </cell>
          <cell r="AC1965">
            <v>40.17</v>
          </cell>
          <cell r="AD1965">
            <v>0</v>
          </cell>
          <cell r="AE1965">
            <v>0</v>
          </cell>
          <cell r="AF1965">
            <v>0</v>
          </cell>
        </row>
        <row r="1966">
          <cell r="A1966" t="str">
            <v>XP05/80063/00078</v>
          </cell>
          <cell r="B1966" t="str">
            <v>INV-OPR-ESTOC</v>
          </cell>
          <cell r="C1966" t="str">
            <v>Paper</v>
          </cell>
          <cell r="D1966" t="str">
            <v>TEORÍA PSICOANALÍTICA: REFLEXIONES PARA LA INTERVENCIÓN CLÍNICA</v>
          </cell>
          <cell r="E1966">
            <v>8</v>
          </cell>
          <cell r="F1966">
            <v>5.8757000000000001</v>
          </cell>
          <cell r="G1966">
            <v>47.01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8</v>
          </cell>
          <cell r="Q1966">
            <v>47.01</v>
          </cell>
          <cell r="R1966">
            <v>5.8757000000000001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  <cell r="W1966">
            <v>0</v>
          </cell>
          <cell r="X1966">
            <v>0</v>
          </cell>
          <cell r="Y1966">
            <v>0</v>
          </cell>
          <cell r="Z1966">
            <v>8</v>
          </cell>
          <cell r="AA1966">
            <v>47.01</v>
          </cell>
          <cell r="AB1966">
            <v>8</v>
          </cell>
          <cell r="AC1966">
            <v>47.01</v>
          </cell>
          <cell r="AD1966">
            <v>0</v>
          </cell>
          <cell r="AE1966">
            <v>0</v>
          </cell>
          <cell r="AF1966">
            <v>0</v>
          </cell>
        </row>
        <row r="1967">
          <cell r="A1967" t="str">
            <v>XP05/81007/00774</v>
          </cell>
          <cell r="B1967" t="str">
            <v>INV-OPR-ESTOC</v>
          </cell>
          <cell r="C1967" t="str">
            <v>Paper</v>
          </cell>
          <cell r="D1967" t="str">
            <v>INTELIGENCIA ARTIFICIAL II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V1967">
            <v>0</v>
          </cell>
          <cell r="W1967">
            <v>0</v>
          </cell>
          <cell r="X1967">
            <v>0</v>
          </cell>
          <cell r="Y1967">
            <v>0</v>
          </cell>
          <cell r="Z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0</v>
          </cell>
          <cell r="AE1967">
            <v>0</v>
          </cell>
          <cell r="AF1967">
            <v>0</v>
          </cell>
        </row>
        <row r="1968">
          <cell r="A1968" t="str">
            <v>XP05/81008/00167</v>
          </cell>
          <cell r="B1968" t="str">
            <v>INV-OPR-ESTOC</v>
          </cell>
          <cell r="C1968" t="str">
            <v>Paper</v>
          </cell>
          <cell r="D1968" t="str">
            <v>COMPILADORES I</v>
          </cell>
          <cell r="E1968">
            <v>4</v>
          </cell>
          <cell r="F1968">
            <v>4.8482000000000003</v>
          </cell>
          <cell r="G1968">
            <v>19.39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1</v>
          </cell>
          <cell r="M1968">
            <v>0</v>
          </cell>
          <cell r="N1968">
            <v>0</v>
          </cell>
          <cell r="O1968">
            <v>0</v>
          </cell>
          <cell r="P1968">
            <v>5</v>
          </cell>
          <cell r="Q1968">
            <v>19.39</v>
          </cell>
          <cell r="R1968">
            <v>3.8786</v>
          </cell>
          <cell r="S1968">
            <v>0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  <cell r="X1968">
            <v>0</v>
          </cell>
          <cell r="Y1968">
            <v>0</v>
          </cell>
          <cell r="Z1968">
            <v>5</v>
          </cell>
          <cell r="AA1968">
            <v>19.39</v>
          </cell>
          <cell r="AB1968">
            <v>5</v>
          </cell>
          <cell r="AC1968">
            <v>19.39</v>
          </cell>
          <cell r="AD1968">
            <v>0</v>
          </cell>
          <cell r="AE1968">
            <v>0</v>
          </cell>
          <cell r="AF1968">
            <v>0</v>
          </cell>
        </row>
        <row r="1969">
          <cell r="A1969" t="str">
            <v>XP05/81009/00946</v>
          </cell>
          <cell r="B1969" t="str">
            <v>INV-OPR-ESTOC</v>
          </cell>
          <cell r="C1969" t="str">
            <v>Paper</v>
          </cell>
          <cell r="D1969" t="str">
            <v>COMPILADORES II</v>
          </cell>
          <cell r="E1969">
            <v>5</v>
          </cell>
          <cell r="F1969">
            <v>3.9777</v>
          </cell>
          <cell r="G1969">
            <v>19.89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5</v>
          </cell>
          <cell r="Q1969">
            <v>19.89</v>
          </cell>
          <cell r="R1969">
            <v>3.9777</v>
          </cell>
          <cell r="S1969">
            <v>0</v>
          </cell>
          <cell r="T1969">
            <v>0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  <cell r="Y1969">
            <v>0</v>
          </cell>
          <cell r="Z1969">
            <v>5</v>
          </cell>
          <cell r="AA1969">
            <v>19.89</v>
          </cell>
          <cell r="AB1969">
            <v>5</v>
          </cell>
          <cell r="AC1969">
            <v>19.89</v>
          </cell>
          <cell r="AD1969">
            <v>0</v>
          </cell>
          <cell r="AE1969">
            <v>0</v>
          </cell>
          <cell r="AF1969">
            <v>0</v>
          </cell>
        </row>
        <row r="1970">
          <cell r="A1970" t="str">
            <v>XP05/81012/00839</v>
          </cell>
          <cell r="B1970" t="str">
            <v>INV-OPR-ESTOC</v>
          </cell>
          <cell r="C1970" t="str">
            <v>Paper</v>
          </cell>
          <cell r="D1970" t="str">
            <v>METODOLOGÍA Y GESTIÓN DE PROYECTOS INFORMÁTICOS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0</v>
          </cell>
          <cell r="AE1970">
            <v>0</v>
          </cell>
          <cell r="AF1970">
            <v>0</v>
          </cell>
        </row>
        <row r="1971">
          <cell r="A1971" t="str">
            <v>XP05/81053/00837</v>
          </cell>
          <cell r="B1971" t="str">
            <v>INV-OPR-ESTOC</v>
          </cell>
          <cell r="C1971" t="str">
            <v>Paper</v>
          </cell>
          <cell r="D1971" t="str">
            <v>FINANZAS PARA PROFESIONALES DE LAS TIC</v>
          </cell>
          <cell r="E1971">
            <v>27</v>
          </cell>
          <cell r="F1971">
            <v>1.48</v>
          </cell>
          <cell r="G1971">
            <v>39.96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27</v>
          </cell>
          <cell r="Q1971">
            <v>39.96</v>
          </cell>
          <cell r="R1971">
            <v>1.48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  <cell r="X1971">
            <v>0</v>
          </cell>
          <cell r="Y1971">
            <v>0</v>
          </cell>
          <cell r="Z1971">
            <v>27</v>
          </cell>
          <cell r="AA1971">
            <v>39.96</v>
          </cell>
          <cell r="AB1971">
            <v>27</v>
          </cell>
          <cell r="AC1971">
            <v>39.96</v>
          </cell>
          <cell r="AD1971">
            <v>0</v>
          </cell>
          <cell r="AE1971">
            <v>0</v>
          </cell>
          <cell r="AF1971">
            <v>0</v>
          </cell>
        </row>
        <row r="1972">
          <cell r="A1972" t="str">
            <v>XP05/81058/00508</v>
          </cell>
          <cell r="B1972" t="str">
            <v>INV-OPR-ESTOC</v>
          </cell>
          <cell r="C1972" t="str">
            <v>Paper</v>
          </cell>
          <cell r="D1972" t="str">
            <v>INGENIERÍA DEL SOFTWARE ORIENTADA A OBJETOS</v>
          </cell>
          <cell r="E1972">
            <v>1</v>
          </cell>
          <cell r="F1972">
            <v>4.4267000000000003</v>
          </cell>
          <cell r="G1972">
            <v>4.43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1</v>
          </cell>
          <cell r="Q1972">
            <v>4.43</v>
          </cell>
          <cell r="R1972">
            <v>4.4267000000000003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Y1972">
            <v>0</v>
          </cell>
          <cell r="Z1972">
            <v>1</v>
          </cell>
          <cell r="AA1972">
            <v>4.43</v>
          </cell>
          <cell r="AB1972">
            <v>1</v>
          </cell>
          <cell r="AC1972">
            <v>4.43</v>
          </cell>
          <cell r="AD1972">
            <v>0</v>
          </cell>
          <cell r="AE1972">
            <v>0</v>
          </cell>
          <cell r="AF1972">
            <v>0</v>
          </cell>
        </row>
        <row r="1973">
          <cell r="A1973" t="str">
            <v>XP05/81060/00174</v>
          </cell>
          <cell r="B1973" t="str">
            <v>INV-OPR-ESTOC</v>
          </cell>
          <cell r="C1973" t="str">
            <v>Paper</v>
          </cell>
          <cell r="D1973" t="str">
            <v>PROCESO DE INGENIERÍA DEL SOFTWARE</v>
          </cell>
          <cell r="E1973">
            <v>6</v>
          </cell>
          <cell r="F1973">
            <v>3.0592999999999999</v>
          </cell>
          <cell r="G1973">
            <v>18.36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6</v>
          </cell>
          <cell r="Q1973">
            <v>18.36</v>
          </cell>
          <cell r="R1973">
            <v>3.0592999999999999</v>
          </cell>
          <cell r="S1973">
            <v>0</v>
          </cell>
          <cell r="T1973">
            <v>0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Y1973">
            <v>0</v>
          </cell>
          <cell r="Z1973">
            <v>6</v>
          </cell>
          <cell r="AA1973">
            <v>18.36</v>
          </cell>
          <cell r="AB1973">
            <v>6</v>
          </cell>
          <cell r="AC1973">
            <v>18.36</v>
          </cell>
          <cell r="AD1973">
            <v>0</v>
          </cell>
          <cell r="AE1973">
            <v>0</v>
          </cell>
          <cell r="AF1973">
            <v>0</v>
          </cell>
        </row>
        <row r="1974">
          <cell r="A1974" t="str">
            <v>XP05/85032/00250</v>
          </cell>
          <cell r="B1974" t="str">
            <v>INV-OPR-ESTOC</v>
          </cell>
          <cell r="C1974" t="str">
            <v>Paper</v>
          </cell>
          <cell r="D1974" t="str">
            <v>OCIO Y BIENESTAR</v>
          </cell>
          <cell r="E1974">
            <v>22</v>
          </cell>
          <cell r="F1974">
            <v>6.9108999999999998</v>
          </cell>
          <cell r="G1974">
            <v>152.04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22</v>
          </cell>
          <cell r="Q1974">
            <v>152.04</v>
          </cell>
          <cell r="R1974">
            <v>6.9108999999999998</v>
          </cell>
          <cell r="S1974">
            <v>0</v>
          </cell>
          <cell r="T1974">
            <v>0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  <cell r="Y1974">
            <v>0</v>
          </cell>
          <cell r="Z1974">
            <v>22</v>
          </cell>
          <cell r="AA1974">
            <v>152.04</v>
          </cell>
          <cell r="AB1974">
            <v>22</v>
          </cell>
          <cell r="AC1974">
            <v>152.04</v>
          </cell>
          <cell r="AD1974">
            <v>0</v>
          </cell>
          <cell r="AE1974">
            <v>0</v>
          </cell>
          <cell r="AF1974">
            <v>0</v>
          </cell>
        </row>
        <row r="1975">
          <cell r="A1975" t="str">
            <v>XP05/87015/00160</v>
          </cell>
          <cell r="B1975" t="str">
            <v>INV-OPR-ESTOC</v>
          </cell>
          <cell r="C1975" t="str">
            <v>Paper</v>
          </cell>
          <cell r="D1975" t="str">
            <v>ALIMENTACIÓN Y CULTURA EN LAS SOCIEDADES DE ASIA ORIENTAL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0</v>
          </cell>
          <cell r="AE1975">
            <v>0</v>
          </cell>
          <cell r="AF1975">
            <v>0</v>
          </cell>
        </row>
        <row r="1976">
          <cell r="A1976" t="str">
            <v>XP05/88007/00288</v>
          </cell>
          <cell r="B1976" t="str">
            <v>INV-OPR-ESTOC</v>
          </cell>
          <cell r="C1976" t="str">
            <v>Paper</v>
          </cell>
          <cell r="D1976" t="str">
            <v>TEORÍA Y TÉCNICAS DE LES RELACIONES PÚBLICAS I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0</v>
          </cell>
          <cell r="AE1976">
            <v>0</v>
          </cell>
          <cell r="AF1976">
            <v>0</v>
          </cell>
        </row>
        <row r="1977">
          <cell r="A1977" t="str">
            <v>XP05/88008/00846</v>
          </cell>
          <cell r="B1977" t="str">
            <v>INV-OPR-ESTOC</v>
          </cell>
          <cell r="C1977" t="str">
            <v>Paper</v>
          </cell>
          <cell r="D1977" t="str">
            <v>TEORÍA Y TÉCNICAS DE LAS RELACIONES PÚBLICAS II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0</v>
          </cell>
          <cell r="AE1977">
            <v>0</v>
          </cell>
          <cell r="AF1977">
            <v>0</v>
          </cell>
        </row>
        <row r="1978">
          <cell r="A1978" t="str">
            <v>XP05/88019/01218</v>
          </cell>
          <cell r="B1978" t="str">
            <v>INV-OPR-ESTOC</v>
          </cell>
          <cell r="C1978" t="str">
            <v>Paper</v>
          </cell>
          <cell r="D1978" t="str">
            <v>PUBLICIDAD Y RELACIONES PÚBLICAS I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  <cell r="Y1978">
            <v>0</v>
          </cell>
          <cell r="Z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0</v>
          </cell>
          <cell r="AE1978">
            <v>0</v>
          </cell>
          <cell r="AF1978">
            <v>0</v>
          </cell>
        </row>
        <row r="1979">
          <cell r="A1979" t="str">
            <v>XP05/88020/01226</v>
          </cell>
          <cell r="B1979" t="str">
            <v>INV-OPR-ESTOC</v>
          </cell>
          <cell r="C1979" t="str">
            <v>Paper</v>
          </cell>
          <cell r="D1979" t="str">
            <v>PUBLICIDAD Y RELACIONES PÚBLICAS II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  <cell r="X1979">
            <v>0</v>
          </cell>
          <cell r="Y1979">
            <v>0</v>
          </cell>
          <cell r="Z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0</v>
          </cell>
          <cell r="AE1979">
            <v>0</v>
          </cell>
          <cell r="AF1979">
            <v>0</v>
          </cell>
        </row>
        <row r="1980">
          <cell r="A1980" t="str">
            <v>XP05/89002/01146</v>
          </cell>
          <cell r="B1980" t="str">
            <v>INV-OPR-ESTOC</v>
          </cell>
          <cell r="C1980" t="str">
            <v>Paper</v>
          </cell>
          <cell r="D1980" t="str">
            <v>FUNDAMENTOS TECNOLÓGICOS II</v>
          </cell>
          <cell r="E1980">
            <v>2</v>
          </cell>
          <cell r="F1980">
            <v>9.3529</v>
          </cell>
          <cell r="G1980">
            <v>18.71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2</v>
          </cell>
          <cell r="Q1980">
            <v>18.71</v>
          </cell>
          <cell r="R1980">
            <v>9.3529</v>
          </cell>
          <cell r="S1980">
            <v>0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  <cell r="X1980">
            <v>0</v>
          </cell>
          <cell r="Y1980">
            <v>0</v>
          </cell>
          <cell r="Z1980">
            <v>2</v>
          </cell>
          <cell r="AA1980">
            <v>18.71</v>
          </cell>
          <cell r="AB1980">
            <v>2</v>
          </cell>
          <cell r="AC1980">
            <v>18.71</v>
          </cell>
          <cell r="AD1980">
            <v>0</v>
          </cell>
          <cell r="AE1980">
            <v>0</v>
          </cell>
          <cell r="AF1980">
            <v>0</v>
          </cell>
        </row>
        <row r="1981">
          <cell r="A1981" t="str">
            <v>XP05/89006/01133</v>
          </cell>
          <cell r="B1981" t="str">
            <v>INV-OPR-ESTOC</v>
          </cell>
          <cell r="C1981" t="str">
            <v>Paper</v>
          </cell>
          <cell r="D1981" t="str">
            <v>BASES DE DATOS</v>
          </cell>
          <cell r="E1981">
            <v>3</v>
          </cell>
          <cell r="F1981">
            <v>5.3231999999999999</v>
          </cell>
          <cell r="G1981">
            <v>15.97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3</v>
          </cell>
          <cell r="Q1981">
            <v>15.97</v>
          </cell>
          <cell r="R1981">
            <v>5.3231999999999999</v>
          </cell>
          <cell r="S1981">
            <v>0</v>
          </cell>
          <cell r="T1981">
            <v>0</v>
          </cell>
          <cell r="U1981">
            <v>0</v>
          </cell>
          <cell r="V1981">
            <v>0</v>
          </cell>
          <cell r="W1981">
            <v>0</v>
          </cell>
          <cell r="X1981">
            <v>0</v>
          </cell>
          <cell r="Y1981">
            <v>0</v>
          </cell>
          <cell r="Z1981">
            <v>3</v>
          </cell>
          <cell r="AA1981">
            <v>15.97</v>
          </cell>
          <cell r="AB1981">
            <v>3</v>
          </cell>
          <cell r="AC1981">
            <v>15.97</v>
          </cell>
          <cell r="AD1981">
            <v>0</v>
          </cell>
          <cell r="AE1981">
            <v>0</v>
          </cell>
          <cell r="AF1981">
            <v>0</v>
          </cell>
        </row>
        <row r="1982">
          <cell r="A1982" t="str">
            <v>XP06/01003/01218</v>
          </cell>
          <cell r="B1982" t="str">
            <v>INV-OPR-ESTOC</v>
          </cell>
          <cell r="C1982" t="str">
            <v>Paper</v>
          </cell>
          <cell r="D1982" t="str">
            <v>MATEMÀTIQUES 1</v>
          </cell>
          <cell r="E1982">
            <v>230</v>
          </cell>
          <cell r="F1982">
            <v>8.5729000000000006</v>
          </cell>
          <cell r="G1982">
            <v>1971.77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230</v>
          </cell>
          <cell r="Q1982">
            <v>1971.77</v>
          </cell>
          <cell r="R1982">
            <v>8.5729000000000006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>
            <v>0</v>
          </cell>
          <cell r="Z1982">
            <v>230</v>
          </cell>
          <cell r="AA1982">
            <v>1971.77</v>
          </cell>
          <cell r="AB1982">
            <v>230</v>
          </cell>
          <cell r="AC1982">
            <v>1971.77</v>
          </cell>
          <cell r="AD1982">
            <v>0</v>
          </cell>
          <cell r="AE1982">
            <v>0</v>
          </cell>
          <cell r="AF1982">
            <v>0</v>
          </cell>
        </row>
        <row r="1983">
          <cell r="A1983" t="str">
            <v>XP06/01006/01219</v>
          </cell>
          <cell r="B1983" t="str">
            <v>INV-OPR-ESTOC</v>
          </cell>
          <cell r="C1983" t="str">
            <v>Paper</v>
          </cell>
          <cell r="D1983" t="str">
            <v>ORGANITZACIÓ I ADMINISTRACIÓ D´EMPRESES 1</v>
          </cell>
          <cell r="E1983">
            <v>197</v>
          </cell>
          <cell r="F1983">
            <v>6.1656000000000004</v>
          </cell>
          <cell r="G1983">
            <v>1214.6199999999999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L1983">
            <v>2</v>
          </cell>
          <cell r="M1983">
            <v>0</v>
          </cell>
          <cell r="N1983">
            <v>0</v>
          </cell>
          <cell r="O1983">
            <v>0</v>
          </cell>
          <cell r="P1983">
            <v>199</v>
          </cell>
          <cell r="Q1983">
            <v>1214.6199999999999</v>
          </cell>
          <cell r="R1983">
            <v>6.1036000000000001</v>
          </cell>
          <cell r="S1983">
            <v>0</v>
          </cell>
          <cell r="T1983">
            <v>1</v>
          </cell>
          <cell r="U1983">
            <v>0</v>
          </cell>
          <cell r="V1983">
            <v>0</v>
          </cell>
          <cell r="W1983">
            <v>1</v>
          </cell>
          <cell r="X1983">
            <v>5.0251256281406143E-3</v>
          </cell>
          <cell r="Y1983">
            <v>6.1</v>
          </cell>
          <cell r="Z1983">
            <v>198</v>
          </cell>
          <cell r="AA1983">
            <v>1208.51</v>
          </cell>
          <cell r="AB1983">
            <v>198</v>
          </cell>
          <cell r="AC1983">
            <v>1208.51</v>
          </cell>
          <cell r="AD1983">
            <v>0</v>
          </cell>
          <cell r="AE1983">
            <v>0</v>
          </cell>
          <cell r="AF1983">
            <v>0</v>
          </cell>
        </row>
        <row r="1984">
          <cell r="A1984" t="str">
            <v>XP06/01009/01223</v>
          </cell>
          <cell r="B1984" t="str">
            <v>INV-OPR-ESTOC</v>
          </cell>
          <cell r="C1984" t="str">
            <v>Paper</v>
          </cell>
          <cell r="D1984" t="str">
            <v>DIRECCIÓ DE LA PRODUCCIÓ I</v>
          </cell>
          <cell r="E1984">
            <v>95</v>
          </cell>
          <cell r="F1984">
            <v>5.6155999999999997</v>
          </cell>
          <cell r="G1984">
            <v>533.48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2</v>
          </cell>
          <cell r="M1984">
            <v>0</v>
          </cell>
          <cell r="N1984">
            <v>0</v>
          </cell>
          <cell r="O1984">
            <v>0</v>
          </cell>
          <cell r="P1984">
            <v>97</v>
          </cell>
          <cell r="Q1984">
            <v>533.48</v>
          </cell>
          <cell r="R1984">
            <v>5.4997999999999996</v>
          </cell>
          <cell r="S1984">
            <v>0</v>
          </cell>
          <cell r="T1984">
            <v>0</v>
          </cell>
          <cell r="U1984">
            <v>0</v>
          </cell>
          <cell r="V1984">
            <v>0</v>
          </cell>
          <cell r="W1984">
            <v>0</v>
          </cell>
          <cell r="X1984">
            <v>0</v>
          </cell>
          <cell r="Y1984">
            <v>0</v>
          </cell>
          <cell r="Z1984">
            <v>97</v>
          </cell>
          <cell r="AA1984">
            <v>533.48</v>
          </cell>
          <cell r="AB1984">
            <v>97</v>
          </cell>
          <cell r="AC1984">
            <v>533.48</v>
          </cell>
          <cell r="AD1984">
            <v>0</v>
          </cell>
          <cell r="AE1984">
            <v>0</v>
          </cell>
          <cell r="AF1984">
            <v>0</v>
          </cell>
        </row>
        <row r="1985">
          <cell r="A1985" t="str">
            <v>XP06/01012/00804</v>
          </cell>
          <cell r="B1985" t="str">
            <v>INV-OPR-ESTOC</v>
          </cell>
          <cell r="C1985" t="str">
            <v>Paper</v>
          </cell>
          <cell r="D1985" t="str">
            <v>DIRECCIÓ FINANCERA I</v>
          </cell>
          <cell r="E1985">
            <v>64</v>
          </cell>
          <cell r="F1985">
            <v>4.2492000000000001</v>
          </cell>
          <cell r="G1985">
            <v>271.95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64</v>
          </cell>
          <cell r="Q1985">
            <v>271.95</v>
          </cell>
          <cell r="R1985">
            <v>4.2492000000000001</v>
          </cell>
          <cell r="S1985">
            <v>0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  <cell r="Y1985">
            <v>0</v>
          </cell>
          <cell r="Z1985">
            <v>64</v>
          </cell>
          <cell r="AA1985">
            <v>271.95</v>
          </cell>
          <cell r="AB1985">
            <v>64</v>
          </cell>
          <cell r="AC1985">
            <v>271.95</v>
          </cell>
          <cell r="AD1985">
            <v>0</v>
          </cell>
          <cell r="AE1985">
            <v>0</v>
          </cell>
          <cell r="AF1985">
            <v>0</v>
          </cell>
        </row>
        <row r="1986">
          <cell r="A1986" t="str">
            <v>XP06/01014/01208</v>
          </cell>
          <cell r="B1986" t="str">
            <v>INV-OPR-ESTOC</v>
          </cell>
          <cell r="C1986" t="str">
            <v>Paper</v>
          </cell>
          <cell r="D1986" t="str">
            <v>COMPTABILITAT DE COSTOS 1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0</v>
          </cell>
          <cell r="AE1986">
            <v>0</v>
          </cell>
          <cell r="AF1986">
            <v>0</v>
          </cell>
        </row>
        <row r="1987">
          <cell r="A1987" t="str">
            <v>XP06/01023/01209</v>
          </cell>
          <cell r="B1987" t="str">
            <v>INV-OPR-ESTOC</v>
          </cell>
          <cell r="C1987" t="str">
            <v>Paper</v>
          </cell>
          <cell r="D1987" t="str">
            <v>RECURSOS HUMANS 1</v>
          </cell>
          <cell r="E1987">
            <v>90</v>
          </cell>
          <cell r="F1987">
            <v>4.8564999999999996</v>
          </cell>
          <cell r="G1987">
            <v>437.08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3</v>
          </cell>
          <cell r="M1987">
            <v>0</v>
          </cell>
          <cell r="N1987">
            <v>0</v>
          </cell>
          <cell r="O1987">
            <v>0</v>
          </cell>
          <cell r="P1987">
            <v>93</v>
          </cell>
          <cell r="Q1987">
            <v>437.08</v>
          </cell>
          <cell r="R1987">
            <v>4.6997999999999998</v>
          </cell>
          <cell r="S1987">
            <v>0</v>
          </cell>
          <cell r="T1987">
            <v>1</v>
          </cell>
          <cell r="U1987">
            <v>0</v>
          </cell>
          <cell r="V1987">
            <v>0</v>
          </cell>
          <cell r="W1987">
            <v>1</v>
          </cell>
          <cell r="X1987">
            <v>1.0752688172043001E-2</v>
          </cell>
          <cell r="Y1987">
            <v>4.7</v>
          </cell>
          <cell r="Z1987">
            <v>92</v>
          </cell>
          <cell r="AA1987">
            <v>432.38</v>
          </cell>
          <cell r="AB1987">
            <v>91</v>
          </cell>
          <cell r="AC1987">
            <v>427.68</v>
          </cell>
          <cell r="AD1987">
            <v>-1</v>
          </cell>
          <cell r="AE1987">
            <v>-4.7</v>
          </cell>
          <cell r="AF1987">
            <v>1</v>
          </cell>
        </row>
        <row r="1988">
          <cell r="A1988" t="str">
            <v>XP06/01089/00454</v>
          </cell>
          <cell r="B1988" t="str">
            <v>INV-OPR-ESTOC</v>
          </cell>
          <cell r="C1988" t="str">
            <v>Paper</v>
          </cell>
          <cell r="D1988" t="str">
            <v>TEMES ACTUALS DE MÀRQUETING. VERSIÓ IMPRESA DEL MATERIAL WEB</v>
          </cell>
          <cell r="E1988">
            <v>10</v>
          </cell>
          <cell r="F1988">
            <v>5.0907</v>
          </cell>
          <cell r="G1988">
            <v>50.91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1</v>
          </cell>
          <cell r="M1988">
            <v>0</v>
          </cell>
          <cell r="N1988">
            <v>0</v>
          </cell>
          <cell r="O1988">
            <v>0</v>
          </cell>
          <cell r="P1988">
            <v>11</v>
          </cell>
          <cell r="Q1988">
            <v>50.91</v>
          </cell>
          <cell r="R1988">
            <v>4.6279000000000003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11</v>
          </cell>
          <cell r="AA1988">
            <v>50.91</v>
          </cell>
          <cell r="AB1988">
            <v>11</v>
          </cell>
          <cell r="AC1988">
            <v>50.91</v>
          </cell>
          <cell r="AD1988">
            <v>0</v>
          </cell>
          <cell r="AE1988">
            <v>0</v>
          </cell>
          <cell r="AF1988">
            <v>0</v>
          </cell>
        </row>
        <row r="1989">
          <cell r="A1989" t="str">
            <v>XP06/01090/00456</v>
          </cell>
          <cell r="B1989" t="str">
            <v>INV-OPR-ESTOC</v>
          </cell>
          <cell r="C1989" t="str">
            <v>Paper</v>
          </cell>
          <cell r="D1989" t="str">
            <v>MERCATS FINANCERS I</v>
          </cell>
          <cell r="E1989">
            <v>26</v>
          </cell>
          <cell r="F1989">
            <v>5.3422000000000001</v>
          </cell>
          <cell r="G1989">
            <v>138.9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26</v>
          </cell>
          <cell r="Q1989">
            <v>138.9</v>
          </cell>
          <cell r="R1989">
            <v>5.3422000000000001</v>
          </cell>
          <cell r="S1989">
            <v>0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  <cell r="X1989">
            <v>0</v>
          </cell>
          <cell r="Y1989">
            <v>0</v>
          </cell>
          <cell r="Z1989">
            <v>26</v>
          </cell>
          <cell r="AA1989">
            <v>138.9</v>
          </cell>
          <cell r="AB1989">
            <v>26</v>
          </cell>
          <cell r="AC1989">
            <v>138.9</v>
          </cell>
          <cell r="AD1989">
            <v>0</v>
          </cell>
          <cell r="AE1989">
            <v>0</v>
          </cell>
          <cell r="AF1989">
            <v>0</v>
          </cell>
        </row>
        <row r="1990">
          <cell r="A1990" t="str">
            <v>XP06/03016/00800</v>
          </cell>
          <cell r="B1990" t="str">
            <v>INV-OPR-ESTOC</v>
          </cell>
          <cell r="C1990" t="str">
            <v>Paper</v>
          </cell>
          <cell r="D1990" t="str">
            <v>DRET CIVIL IV</v>
          </cell>
          <cell r="E1990">
            <v>45</v>
          </cell>
          <cell r="F1990">
            <v>3.7368999999999999</v>
          </cell>
          <cell r="G1990">
            <v>168.16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45</v>
          </cell>
          <cell r="Q1990">
            <v>168.16</v>
          </cell>
          <cell r="R1990">
            <v>3.7368999999999999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  <cell r="X1990">
            <v>0</v>
          </cell>
          <cell r="Y1990">
            <v>0</v>
          </cell>
          <cell r="Z1990">
            <v>45</v>
          </cell>
          <cell r="AA1990">
            <v>168.16</v>
          </cell>
          <cell r="AB1990">
            <v>45</v>
          </cell>
          <cell r="AC1990">
            <v>168.16</v>
          </cell>
          <cell r="AD1990">
            <v>0</v>
          </cell>
          <cell r="AE1990">
            <v>0</v>
          </cell>
          <cell r="AF1990">
            <v>0</v>
          </cell>
        </row>
        <row r="1991">
          <cell r="A1991" t="str">
            <v>XP06/03054/00520</v>
          </cell>
          <cell r="B1991" t="str">
            <v>INV-OPR-ESTOC</v>
          </cell>
          <cell r="C1991" t="str">
            <v>Paper</v>
          </cell>
          <cell r="D1991" t="str">
            <v>DRET DEL MEDI AMBIENT</v>
          </cell>
          <cell r="E1991">
            <v>6</v>
          </cell>
          <cell r="F1991">
            <v>5.7054</v>
          </cell>
          <cell r="G1991">
            <v>34.229999999999997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6</v>
          </cell>
          <cell r="Q1991">
            <v>34.229999999999997</v>
          </cell>
          <cell r="R1991">
            <v>5.7054</v>
          </cell>
          <cell r="S1991">
            <v>0</v>
          </cell>
          <cell r="T1991">
            <v>0</v>
          </cell>
          <cell r="U1991">
            <v>0</v>
          </cell>
          <cell r="V1991">
            <v>0</v>
          </cell>
          <cell r="W1991">
            <v>0</v>
          </cell>
          <cell r="X1991">
            <v>0</v>
          </cell>
          <cell r="Y1991">
            <v>0</v>
          </cell>
          <cell r="Z1991">
            <v>6</v>
          </cell>
          <cell r="AA1991">
            <v>34.229999999999997</v>
          </cell>
          <cell r="AB1991">
            <v>6</v>
          </cell>
          <cell r="AC1991">
            <v>34.229999999999997</v>
          </cell>
          <cell r="AD1991">
            <v>0</v>
          </cell>
          <cell r="AE1991">
            <v>0</v>
          </cell>
          <cell r="AF1991">
            <v>0</v>
          </cell>
        </row>
        <row r="1992">
          <cell r="A1992" t="str">
            <v>XP06/04037/01776</v>
          </cell>
          <cell r="B1992" t="str">
            <v>INV-OPR-ESTOC</v>
          </cell>
          <cell r="C1992" t="str">
            <v>Paper</v>
          </cell>
          <cell r="D1992" t="str">
            <v>DOCUMENTACIÓ I ARXIVÍSTICA</v>
          </cell>
          <cell r="E1992">
            <v>1</v>
          </cell>
          <cell r="F1992">
            <v>4.5457000000000001</v>
          </cell>
          <cell r="G1992">
            <v>4.55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1</v>
          </cell>
          <cell r="M1992">
            <v>0</v>
          </cell>
          <cell r="N1992">
            <v>0</v>
          </cell>
          <cell r="O1992">
            <v>0</v>
          </cell>
          <cell r="P1992">
            <v>2</v>
          </cell>
          <cell r="Q1992">
            <v>4.55</v>
          </cell>
          <cell r="R1992">
            <v>2.2728999999999999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  <cell r="Z1992">
            <v>2</v>
          </cell>
          <cell r="AA1992">
            <v>4.55</v>
          </cell>
          <cell r="AB1992">
            <v>2</v>
          </cell>
          <cell r="AC1992">
            <v>4.55</v>
          </cell>
          <cell r="AD1992">
            <v>0</v>
          </cell>
          <cell r="AE1992">
            <v>0</v>
          </cell>
          <cell r="AF1992">
            <v>0</v>
          </cell>
        </row>
        <row r="1993">
          <cell r="A1993" t="str">
            <v>XP06/04038/01786</v>
          </cell>
          <cell r="B1993" t="str">
            <v>INV-OPR-ESTOC</v>
          </cell>
          <cell r="C1993" t="str">
            <v>Paper</v>
          </cell>
          <cell r="D1993" t="str">
            <v>TEORIA DEL CONEIXEMENT</v>
          </cell>
          <cell r="E1993">
            <v>6</v>
          </cell>
          <cell r="F1993">
            <v>5.1588000000000003</v>
          </cell>
          <cell r="G1993">
            <v>30.95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6</v>
          </cell>
          <cell r="Q1993">
            <v>30.95</v>
          </cell>
          <cell r="R1993">
            <v>5.1588000000000003</v>
          </cell>
          <cell r="S1993">
            <v>0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  <cell r="X1993">
            <v>0</v>
          </cell>
          <cell r="Y1993">
            <v>0</v>
          </cell>
          <cell r="Z1993">
            <v>6</v>
          </cell>
          <cell r="AA1993">
            <v>30.95</v>
          </cell>
          <cell r="AB1993">
            <v>6</v>
          </cell>
          <cell r="AC1993">
            <v>30.95</v>
          </cell>
          <cell r="AD1993">
            <v>0</v>
          </cell>
          <cell r="AE1993">
            <v>0</v>
          </cell>
          <cell r="AF1993">
            <v>0</v>
          </cell>
        </row>
        <row r="1994">
          <cell r="A1994" t="str">
            <v>XP06/04095/00107</v>
          </cell>
          <cell r="B1994" t="str">
            <v>INV-OPR-ESTOC</v>
          </cell>
          <cell r="C1994" t="str">
            <v>Paper</v>
          </cell>
          <cell r="D1994" t="str">
            <v>INTERCULTURALITAT</v>
          </cell>
          <cell r="E1994">
            <v>2</v>
          </cell>
          <cell r="F1994">
            <v>1.74</v>
          </cell>
          <cell r="G1994">
            <v>3.48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2</v>
          </cell>
          <cell r="Q1994">
            <v>3.48</v>
          </cell>
          <cell r="R1994">
            <v>1.74</v>
          </cell>
          <cell r="S1994">
            <v>0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Y1994">
            <v>0</v>
          </cell>
          <cell r="Z1994">
            <v>2</v>
          </cell>
          <cell r="AA1994">
            <v>3.48</v>
          </cell>
          <cell r="AB1994">
            <v>2</v>
          </cell>
          <cell r="AC1994">
            <v>3.48</v>
          </cell>
          <cell r="AD1994">
            <v>0</v>
          </cell>
          <cell r="AE1994">
            <v>0</v>
          </cell>
          <cell r="AF1994">
            <v>0</v>
          </cell>
        </row>
        <row r="1995">
          <cell r="A1995" t="str">
            <v>XP06/05001/00574</v>
          </cell>
          <cell r="B1995" t="str">
            <v>INV-OPR-ESTOC</v>
          </cell>
          <cell r="C1995" t="str">
            <v>Paper</v>
          </cell>
          <cell r="D1995" t="str">
            <v>ESTRUCTURA DE LA INFORMACIÓ</v>
          </cell>
          <cell r="E1995">
            <v>113</v>
          </cell>
          <cell r="F1995">
            <v>8.5642999999999994</v>
          </cell>
          <cell r="G1995">
            <v>967.77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113</v>
          </cell>
          <cell r="Q1995">
            <v>967.77</v>
          </cell>
          <cell r="R1995">
            <v>8.5642999999999994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113</v>
          </cell>
          <cell r="AA1995">
            <v>967.77</v>
          </cell>
          <cell r="AB1995">
            <v>113</v>
          </cell>
          <cell r="AC1995">
            <v>967.77</v>
          </cell>
          <cell r="AD1995">
            <v>0</v>
          </cell>
          <cell r="AE1995">
            <v>0</v>
          </cell>
          <cell r="AF1995">
            <v>0</v>
          </cell>
        </row>
        <row r="1996">
          <cell r="A1996" t="str">
            <v>XP06/05004/00644</v>
          </cell>
          <cell r="B1996" t="str">
            <v>INV-OPR-ESTOC</v>
          </cell>
          <cell r="C1996" t="str">
            <v>Paper</v>
          </cell>
          <cell r="D1996" t="str">
            <v>ÀLGEBRA</v>
          </cell>
          <cell r="E1996">
            <v>2</v>
          </cell>
          <cell r="F1996">
            <v>3.3325999999999998</v>
          </cell>
          <cell r="G1996">
            <v>6.67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2</v>
          </cell>
          <cell r="Q1996">
            <v>6.67</v>
          </cell>
          <cell r="R1996">
            <v>3.3325999999999998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2</v>
          </cell>
          <cell r="AA1996">
            <v>6.67</v>
          </cell>
          <cell r="AB1996">
            <v>2</v>
          </cell>
          <cell r="AC1996">
            <v>6.67</v>
          </cell>
          <cell r="AD1996">
            <v>0</v>
          </cell>
          <cell r="AE1996">
            <v>0</v>
          </cell>
          <cell r="AF1996">
            <v>0</v>
          </cell>
        </row>
        <row r="1997">
          <cell r="A1997" t="str">
            <v>XP06/05005/00990</v>
          </cell>
          <cell r="B1997" t="str">
            <v>INV-OPR-ESTOC</v>
          </cell>
          <cell r="C1997" t="str">
            <v>Paper</v>
          </cell>
          <cell r="D1997" t="str">
            <v>ANÀLISI MATEMÀTICA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  <cell r="Z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0</v>
          </cell>
          <cell r="AE1997">
            <v>0</v>
          </cell>
          <cell r="AF1997">
            <v>0</v>
          </cell>
        </row>
        <row r="1998">
          <cell r="A1998" t="str">
            <v>XP06/05006/01221</v>
          </cell>
          <cell r="B1998" t="str">
            <v>INV-OPR-ESTOC</v>
          </cell>
          <cell r="C1998" t="str">
            <v>Paper</v>
          </cell>
          <cell r="D1998" t="str">
            <v>MATEMÀTICA DISCRETA</v>
          </cell>
          <cell r="E1998">
            <v>66</v>
          </cell>
          <cell r="F1998">
            <v>7.0380000000000003</v>
          </cell>
          <cell r="G1998">
            <v>464.51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1</v>
          </cell>
          <cell r="M1998">
            <v>0</v>
          </cell>
          <cell r="N1998">
            <v>0</v>
          </cell>
          <cell r="O1998">
            <v>0</v>
          </cell>
          <cell r="P1998">
            <v>67</v>
          </cell>
          <cell r="Q1998">
            <v>464.51</v>
          </cell>
          <cell r="R1998">
            <v>6.9329999999999998</v>
          </cell>
          <cell r="S1998">
            <v>0</v>
          </cell>
          <cell r="T1998">
            <v>0</v>
          </cell>
          <cell r="U1998">
            <v>0</v>
          </cell>
          <cell r="V1998">
            <v>0</v>
          </cell>
          <cell r="W1998">
            <v>0</v>
          </cell>
          <cell r="X1998">
            <v>0</v>
          </cell>
          <cell r="Y1998">
            <v>0</v>
          </cell>
          <cell r="Z1998">
            <v>67</v>
          </cell>
          <cell r="AA1998">
            <v>464.51</v>
          </cell>
          <cell r="AB1998">
            <v>67</v>
          </cell>
          <cell r="AC1998">
            <v>464.51</v>
          </cell>
          <cell r="AD1998">
            <v>0</v>
          </cell>
          <cell r="AE1998">
            <v>0</v>
          </cell>
          <cell r="AF1998">
            <v>0</v>
          </cell>
        </row>
        <row r="1999">
          <cell r="A1999" t="str">
            <v>XP06/05095/00790</v>
          </cell>
          <cell r="B1999" t="str">
            <v>INV-OPR-ESTOC</v>
          </cell>
          <cell r="C1999" t="str">
            <v>Paper</v>
          </cell>
          <cell r="D1999" t="str">
            <v>ESTRUCTURA I TECNOLOGIA DE COMPUTADORS</v>
          </cell>
          <cell r="E1999">
            <v>85</v>
          </cell>
          <cell r="F1999">
            <v>9.2132000000000005</v>
          </cell>
          <cell r="G1999">
            <v>783.13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85</v>
          </cell>
          <cell r="Q1999">
            <v>783.13</v>
          </cell>
          <cell r="R1999">
            <v>9.2132000000000005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  <cell r="Z1999">
            <v>85</v>
          </cell>
          <cell r="AA1999">
            <v>783.13</v>
          </cell>
          <cell r="AB1999">
            <v>85</v>
          </cell>
          <cell r="AC1999">
            <v>783.13</v>
          </cell>
          <cell r="AD1999">
            <v>0</v>
          </cell>
          <cell r="AE1999">
            <v>0</v>
          </cell>
          <cell r="AF1999">
            <v>0</v>
          </cell>
        </row>
        <row r="2000">
          <cell r="A2000" t="str">
            <v>XP06/05096/00292</v>
          </cell>
          <cell r="B2000" t="str">
            <v>INV-OPR-ESTOC</v>
          </cell>
          <cell r="C2000" t="str">
            <v>Paper</v>
          </cell>
          <cell r="D2000" t="str">
            <v>AMPLIACIÓ D'ESTRUCTURA I TECNOLOGIA DE COMPUTADORS</v>
          </cell>
          <cell r="E2000">
            <v>49</v>
          </cell>
          <cell r="F2000">
            <v>5.4702000000000002</v>
          </cell>
          <cell r="G2000">
            <v>268.04000000000002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49</v>
          </cell>
          <cell r="Q2000">
            <v>268.04000000000002</v>
          </cell>
          <cell r="R2000">
            <v>5.4702000000000002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  <cell r="Z2000">
            <v>49</v>
          </cell>
          <cell r="AA2000">
            <v>268.04000000000002</v>
          </cell>
          <cell r="AB2000">
            <v>49</v>
          </cell>
          <cell r="AC2000">
            <v>268.04000000000002</v>
          </cell>
          <cell r="AD2000">
            <v>0</v>
          </cell>
          <cell r="AE2000">
            <v>0</v>
          </cell>
          <cell r="AF2000">
            <v>0</v>
          </cell>
        </row>
        <row r="2001">
          <cell r="A2001" t="str">
            <v>XP06/07012/00027</v>
          </cell>
          <cell r="B2001" t="str">
            <v>INV-OPR-ESTOC</v>
          </cell>
          <cell r="C2001" t="str">
            <v>Paper</v>
          </cell>
          <cell r="D2001" t="str">
            <v>SINTAXI CATALANA</v>
          </cell>
          <cell r="E2001">
            <v>19</v>
          </cell>
          <cell r="F2001">
            <v>4.8090999999999999</v>
          </cell>
          <cell r="G2001">
            <v>91.37</v>
          </cell>
          <cell r="H2001">
            <v>0</v>
          </cell>
          <cell r="I2001">
            <v>0</v>
          </cell>
          <cell r="J2001">
            <v>0</v>
          </cell>
          <cell r="K2001">
            <v>0</v>
          </cell>
          <cell r="L2001">
            <v>0</v>
          </cell>
          <cell r="M2001">
            <v>0</v>
          </cell>
          <cell r="N2001">
            <v>0</v>
          </cell>
          <cell r="O2001">
            <v>0</v>
          </cell>
          <cell r="P2001">
            <v>19</v>
          </cell>
          <cell r="Q2001">
            <v>91.37</v>
          </cell>
          <cell r="R2001">
            <v>4.8090999999999999</v>
          </cell>
          <cell r="S2001">
            <v>0</v>
          </cell>
          <cell r="T2001">
            <v>0</v>
          </cell>
          <cell r="U2001">
            <v>0</v>
          </cell>
          <cell r="V2001">
            <v>0</v>
          </cell>
          <cell r="W2001">
            <v>0</v>
          </cell>
          <cell r="X2001">
            <v>0</v>
          </cell>
          <cell r="Y2001">
            <v>0</v>
          </cell>
          <cell r="Z2001">
            <v>19</v>
          </cell>
          <cell r="AA2001">
            <v>91.37</v>
          </cell>
          <cell r="AB2001">
            <v>19</v>
          </cell>
          <cell r="AC2001">
            <v>91.37</v>
          </cell>
          <cell r="AD2001">
            <v>0</v>
          </cell>
          <cell r="AE2001">
            <v>0</v>
          </cell>
          <cell r="AF2001">
            <v>0</v>
          </cell>
        </row>
        <row r="2002">
          <cell r="A2002" t="str">
            <v>XP06/08017/01212</v>
          </cell>
          <cell r="B2002" t="str">
            <v>INV-OPR-ESTOC</v>
          </cell>
          <cell r="C2002" t="str">
            <v>Paper</v>
          </cell>
          <cell r="D2002" t="str">
            <v>DIRECCIÓ ESTRATÈGICA I POLÍTICA D'EMPRESA I</v>
          </cell>
          <cell r="E2002">
            <v>0</v>
          </cell>
          <cell r="F2002">
            <v>0</v>
          </cell>
          <cell r="G2002">
            <v>0</v>
          </cell>
          <cell r="H2002">
            <v>0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0</v>
          </cell>
          <cell r="W2002">
            <v>0</v>
          </cell>
          <cell r="X2002">
            <v>0</v>
          </cell>
          <cell r="Y2002">
            <v>0</v>
          </cell>
          <cell r="Z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0</v>
          </cell>
          <cell r="AE2002">
            <v>0</v>
          </cell>
          <cell r="AF2002">
            <v>0</v>
          </cell>
        </row>
        <row r="2003">
          <cell r="A2003" t="str">
            <v>XP06/09046/00259</v>
          </cell>
          <cell r="B2003" t="str">
            <v>INV-OPR-ESTOC</v>
          </cell>
          <cell r="C2003" t="str">
            <v>Paper</v>
          </cell>
          <cell r="D2003" t="str">
            <v>FONAMENTS DE CERCA I RECUPERACIÓ DE LA INFORMACIÓ</v>
          </cell>
          <cell r="E2003">
            <v>2</v>
          </cell>
          <cell r="F2003">
            <v>3.6135999999999999</v>
          </cell>
          <cell r="G2003">
            <v>7.23</v>
          </cell>
          <cell r="H2003">
            <v>0</v>
          </cell>
          <cell r="I2003">
            <v>0</v>
          </cell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2</v>
          </cell>
          <cell r="Q2003">
            <v>7.23</v>
          </cell>
          <cell r="R2003">
            <v>3.6135999999999999</v>
          </cell>
          <cell r="S2003">
            <v>0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  <cell r="X2003">
            <v>0</v>
          </cell>
          <cell r="Y2003">
            <v>0</v>
          </cell>
          <cell r="Z2003">
            <v>2</v>
          </cell>
          <cell r="AA2003">
            <v>7.23</v>
          </cell>
          <cell r="AB2003">
            <v>2</v>
          </cell>
          <cell r="AC2003">
            <v>7.23</v>
          </cell>
          <cell r="AD2003">
            <v>0</v>
          </cell>
          <cell r="AE2003">
            <v>0</v>
          </cell>
          <cell r="AF2003">
            <v>0</v>
          </cell>
        </row>
        <row r="2004">
          <cell r="A2004" t="str">
            <v>XP06/09049/00472</v>
          </cell>
          <cell r="B2004" t="str">
            <v>INV-OPR-ESTOC</v>
          </cell>
          <cell r="C2004" t="str">
            <v>Paper</v>
          </cell>
          <cell r="D2004" t="str">
            <v>INTRODUCCIÓ A LES TECNOLOGIES DE LA INFORMACIÓ</v>
          </cell>
          <cell r="E2004">
            <v>20</v>
          </cell>
          <cell r="F2004">
            <v>4.2457000000000003</v>
          </cell>
          <cell r="G2004">
            <v>84.91</v>
          </cell>
          <cell r="H2004">
            <v>0</v>
          </cell>
          <cell r="I2004">
            <v>0</v>
          </cell>
          <cell r="J2004">
            <v>0</v>
          </cell>
          <cell r="K2004">
            <v>0</v>
          </cell>
          <cell r="L2004">
            <v>0</v>
          </cell>
          <cell r="M2004">
            <v>0</v>
          </cell>
          <cell r="N2004">
            <v>0</v>
          </cell>
          <cell r="O2004">
            <v>0</v>
          </cell>
          <cell r="P2004">
            <v>20</v>
          </cell>
          <cell r="Q2004">
            <v>84.91</v>
          </cell>
          <cell r="R2004">
            <v>4.2457000000000003</v>
          </cell>
          <cell r="S2004">
            <v>0</v>
          </cell>
          <cell r="T2004">
            <v>0</v>
          </cell>
          <cell r="U2004">
            <v>0</v>
          </cell>
          <cell r="V2004">
            <v>0</v>
          </cell>
          <cell r="W2004">
            <v>0</v>
          </cell>
          <cell r="X2004">
            <v>0</v>
          </cell>
          <cell r="Y2004">
            <v>0</v>
          </cell>
          <cell r="Z2004">
            <v>20</v>
          </cell>
          <cell r="AA2004">
            <v>84.91</v>
          </cell>
          <cell r="AB2004">
            <v>20</v>
          </cell>
          <cell r="AC2004">
            <v>84.91</v>
          </cell>
          <cell r="AD2004">
            <v>0</v>
          </cell>
          <cell r="AE2004">
            <v>0</v>
          </cell>
          <cell r="AF2004">
            <v>0</v>
          </cell>
        </row>
        <row r="2005">
          <cell r="A2005" t="str">
            <v>XP06/10004/00864</v>
          </cell>
          <cell r="B2005" t="str">
            <v>INV-OPR-ESTOC</v>
          </cell>
          <cell r="C2005" t="str">
            <v>Paper</v>
          </cell>
          <cell r="D2005" t="str">
            <v>PSICOLOGIA DEL DESENVOLUPAMENT I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0</v>
          </cell>
          <cell r="W2005">
            <v>0</v>
          </cell>
          <cell r="X2005">
            <v>0</v>
          </cell>
          <cell r="Y2005">
            <v>0</v>
          </cell>
          <cell r="Z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0</v>
          </cell>
          <cell r="AE2005">
            <v>0</v>
          </cell>
          <cell r="AF2005">
            <v>0</v>
          </cell>
        </row>
        <row r="2006">
          <cell r="A2006" t="str">
            <v>XP06/10006/00907</v>
          </cell>
          <cell r="B2006" t="str">
            <v>INV-OPR-ESTOC</v>
          </cell>
          <cell r="C2006" t="str">
            <v>Paper</v>
          </cell>
          <cell r="D2006" t="str">
            <v>INTRODUCCIÓ A LA PSICOLOGIA SOCIAL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0</v>
          </cell>
          <cell r="W2006">
            <v>0</v>
          </cell>
          <cell r="X2006">
            <v>0</v>
          </cell>
          <cell r="Y2006">
            <v>0</v>
          </cell>
          <cell r="Z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0</v>
          </cell>
          <cell r="AE2006">
            <v>0</v>
          </cell>
          <cell r="AF2006">
            <v>0</v>
          </cell>
        </row>
        <row r="2007">
          <cell r="A2007" t="str">
            <v>XP06/10020/01978</v>
          </cell>
          <cell r="B2007" t="str">
            <v>INV-OPR-ESTOC</v>
          </cell>
          <cell r="C2007" t="str">
            <v>Paper</v>
          </cell>
          <cell r="D2007" t="str">
            <v>TÈCNIQUES D'INTERVENCIÓ I TRACTAMENT PSICOLÒGIC</v>
          </cell>
          <cell r="E2007">
            <v>3</v>
          </cell>
          <cell r="F2007">
            <v>6.6585000000000001</v>
          </cell>
          <cell r="G2007">
            <v>19.98</v>
          </cell>
          <cell r="H2007">
            <v>0</v>
          </cell>
          <cell r="I2007">
            <v>0</v>
          </cell>
          <cell r="J2007">
            <v>0</v>
          </cell>
          <cell r="K2007">
            <v>0</v>
          </cell>
          <cell r="L2007">
            <v>0</v>
          </cell>
          <cell r="M2007">
            <v>0</v>
          </cell>
          <cell r="N2007">
            <v>0</v>
          </cell>
          <cell r="O2007">
            <v>0</v>
          </cell>
          <cell r="P2007">
            <v>3</v>
          </cell>
          <cell r="Q2007">
            <v>19.98</v>
          </cell>
          <cell r="R2007">
            <v>6.6585000000000001</v>
          </cell>
          <cell r="S2007">
            <v>0</v>
          </cell>
          <cell r="T2007">
            <v>0</v>
          </cell>
          <cell r="U2007">
            <v>0</v>
          </cell>
          <cell r="V2007">
            <v>0</v>
          </cell>
          <cell r="W2007">
            <v>0</v>
          </cell>
          <cell r="X2007">
            <v>0</v>
          </cell>
          <cell r="Y2007">
            <v>0</v>
          </cell>
          <cell r="Z2007">
            <v>3</v>
          </cell>
          <cell r="AA2007">
            <v>19.98</v>
          </cell>
          <cell r="AB2007">
            <v>3</v>
          </cell>
          <cell r="AC2007">
            <v>19.98</v>
          </cell>
          <cell r="AD2007">
            <v>0</v>
          </cell>
          <cell r="AE2007">
            <v>0</v>
          </cell>
          <cell r="AF2007">
            <v>0</v>
          </cell>
        </row>
        <row r="2008">
          <cell r="A2008" t="str">
            <v>XP06/10030/01983</v>
          </cell>
          <cell r="B2008" t="str">
            <v>INV-OPR-ESTOC</v>
          </cell>
          <cell r="C2008" t="str">
            <v>Paper</v>
          </cell>
          <cell r="D2008" t="str">
            <v>FILOSOFIA I EPISTEMOLOGIA DE LA CIÈNCIA</v>
          </cell>
          <cell r="E2008">
            <v>6</v>
          </cell>
          <cell r="F2008">
            <v>5.3121999999999998</v>
          </cell>
          <cell r="G2008">
            <v>31.87</v>
          </cell>
          <cell r="H2008">
            <v>0</v>
          </cell>
          <cell r="I2008">
            <v>0</v>
          </cell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  <cell r="P2008">
            <v>6</v>
          </cell>
          <cell r="Q2008">
            <v>31.87</v>
          </cell>
          <cell r="R2008">
            <v>5.3121999999999998</v>
          </cell>
          <cell r="S2008">
            <v>0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  <cell r="X2008">
            <v>0</v>
          </cell>
          <cell r="Y2008">
            <v>0</v>
          </cell>
          <cell r="Z2008">
            <v>6</v>
          </cell>
          <cell r="AA2008">
            <v>31.87</v>
          </cell>
          <cell r="AB2008">
            <v>6</v>
          </cell>
          <cell r="AC2008">
            <v>31.87</v>
          </cell>
          <cell r="AD2008">
            <v>0</v>
          </cell>
          <cell r="AE2008">
            <v>0</v>
          </cell>
          <cell r="AF2008">
            <v>0</v>
          </cell>
        </row>
        <row r="2009">
          <cell r="A2009" t="str">
            <v>XP06/10031/01206</v>
          </cell>
          <cell r="B2009" t="str">
            <v>INV-OPR-ESTOC</v>
          </cell>
          <cell r="C2009" t="str">
            <v>Paper</v>
          </cell>
          <cell r="D2009" t="str">
            <v>FONAMENTS ANTROPOLÒGICS DEL COMPORTAMENT HUMÀ</v>
          </cell>
          <cell r="E2009">
            <v>97</v>
          </cell>
          <cell r="F2009">
            <v>5.7731000000000003</v>
          </cell>
          <cell r="G2009">
            <v>559.99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97</v>
          </cell>
          <cell r="Q2009">
            <v>559.99</v>
          </cell>
          <cell r="R2009">
            <v>5.7731000000000003</v>
          </cell>
          <cell r="S2009">
            <v>0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  <cell r="X2009">
            <v>0</v>
          </cell>
          <cell r="Y2009">
            <v>0</v>
          </cell>
          <cell r="Z2009">
            <v>97</v>
          </cell>
          <cell r="AA2009">
            <v>559.99</v>
          </cell>
          <cell r="AB2009">
            <v>97</v>
          </cell>
          <cell r="AC2009">
            <v>559.99</v>
          </cell>
          <cell r="AD2009">
            <v>0</v>
          </cell>
          <cell r="AE2009">
            <v>0</v>
          </cell>
          <cell r="AF2009">
            <v>0</v>
          </cell>
        </row>
        <row r="2010">
          <cell r="A2010" t="str">
            <v>XP06/10045/02307</v>
          </cell>
          <cell r="B2010" t="str">
            <v>INV-OPR-ESTOC</v>
          </cell>
          <cell r="C2010" t="str">
            <v>Paper</v>
          </cell>
          <cell r="D2010" t="str">
            <v>TRASTORNS DEL LLENGUATGE I LA MEMÒRIA</v>
          </cell>
          <cell r="E2010">
            <v>8</v>
          </cell>
          <cell r="F2010">
            <v>5.6745000000000001</v>
          </cell>
          <cell r="G2010">
            <v>45.4</v>
          </cell>
          <cell r="H2010">
            <v>0</v>
          </cell>
          <cell r="I2010">
            <v>0</v>
          </cell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8</v>
          </cell>
          <cell r="Q2010">
            <v>45.4</v>
          </cell>
          <cell r="R2010">
            <v>5.6745000000000001</v>
          </cell>
          <cell r="S2010">
            <v>0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Y2010">
            <v>0</v>
          </cell>
          <cell r="Z2010">
            <v>8</v>
          </cell>
          <cell r="AA2010">
            <v>45.4</v>
          </cell>
          <cell r="AB2010">
            <v>8</v>
          </cell>
          <cell r="AC2010">
            <v>45.4</v>
          </cell>
          <cell r="AD2010">
            <v>0</v>
          </cell>
          <cell r="AE2010">
            <v>0</v>
          </cell>
          <cell r="AF2010">
            <v>0</v>
          </cell>
        </row>
        <row r="2011">
          <cell r="A2011" t="str">
            <v>XP06/10051/00389</v>
          </cell>
          <cell r="B2011" t="str">
            <v>INV-OPR-ESTOC</v>
          </cell>
          <cell r="C2011" t="str">
            <v>Paper</v>
          </cell>
          <cell r="D2011" t="str">
            <v>PSICOLOGIA AMBIENTAL</v>
          </cell>
          <cell r="E2011">
            <v>4</v>
          </cell>
          <cell r="F2011">
            <v>5.6005000000000003</v>
          </cell>
          <cell r="G2011">
            <v>22.4</v>
          </cell>
          <cell r="H2011">
            <v>0</v>
          </cell>
          <cell r="I2011">
            <v>0</v>
          </cell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  <cell r="P2011">
            <v>4</v>
          </cell>
          <cell r="Q2011">
            <v>22.4</v>
          </cell>
          <cell r="R2011">
            <v>5.6005000000000003</v>
          </cell>
          <cell r="S2011">
            <v>0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  <cell r="X2011">
            <v>0</v>
          </cell>
          <cell r="Y2011">
            <v>0</v>
          </cell>
          <cell r="Z2011">
            <v>4</v>
          </cell>
          <cell r="AA2011">
            <v>22.4</v>
          </cell>
          <cell r="AB2011">
            <v>4</v>
          </cell>
          <cell r="AC2011">
            <v>22.4</v>
          </cell>
          <cell r="AD2011">
            <v>0</v>
          </cell>
          <cell r="AE2011">
            <v>0</v>
          </cell>
          <cell r="AF2011">
            <v>0</v>
          </cell>
        </row>
        <row r="2012">
          <cell r="A2012" t="str">
            <v>XP06/10052/01990</v>
          </cell>
          <cell r="B2012" t="str">
            <v>INV-OPR-ESTOC</v>
          </cell>
          <cell r="C2012" t="str">
            <v>Paper</v>
          </cell>
          <cell r="D2012" t="str">
            <v>PSICOLOGIA SOCIAL DELS PROBLEMES SOCIALS</v>
          </cell>
          <cell r="E2012">
            <v>1</v>
          </cell>
          <cell r="F2012">
            <v>7.2084999999999999</v>
          </cell>
          <cell r="G2012">
            <v>7.21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1</v>
          </cell>
          <cell r="Q2012">
            <v>7.21</v>
          </cell>
          <cell r="R2012">
            <v>7.2084999999999999</v>
          </cell>
          <cell r="S2012">
            <v>0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  <cell r="X2012">
            <v>0</v>
          </cell>
          <cell r="Y2012">
            <v>0</v>
          </cell>
          <cell r="Z2012">
            <v>1</v>
          </cell>
          <cell r="AA2012">
            <v>7.21</v>
          </cell>
          <cell r="AB2012">
            <v>1</v>
          </cell>
          <cell r="AC2012">
            <v>7.21</v>
          </cell>
          <cell r="AD2012">
            <v>0</v>
          </cell>
          <cell r="AE2012">
            <v>0</v>
          </cell>
          <cell r="AF2012">
            <v>0</v>
          </cell>
        </row>
        <row r="2013">
          <cell r="A2013" t="str">
            <v>XP06/11059/00788</v>
          </cell>
          <cell r="B2013" t="str">
            <v>INV-OPR-ESTOC</v>
          </cell>
          <cell r="C2013" t="str">
            <v>Paper</v>
          </cell>
          <cell r="D2013" t="str">
            <v>ENGINYERIA DEL PROGRAMARI DE COMPONENTS I DE SISTEMES DISTRIBUÏTS</v>
          </cell>
          <cell r="E2013">
            <v>3</v>
          </cell>
          <cell r="F2013">
            <v>6.5217999999999998</v>
          </cell>
          <cell r="G2013">
            <v>19.57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3</v>
          </cell>
          <cell r="Q2013">
            <v>19.57</v>
          </cell>
          <cell r="R2013">
            <v>6.5217999999999998</v>
          </cell>
          <cell r="S2013">
            <v>0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  <cell r="X2013">
            <v>0</v>
          </cell>
          <cell r="Y2013">
            <v>0</v>
          </cell>
          <cell r="Z2013">
            <v>3</v>
          </cell>
          <cell r="AA2013">
            <v>19.57</v>
          </cell>
          <cell r="AB2013">
            <v>3</v>
          </cell>
          <cell r="AC2013">
            <v>19.57</v>
          </cell>
          <cell r="AD2013">
            <v>0</v>
          </cell>
          <cell r="AE2013">
            <v>0</v>
          </cell>
          <cell r="AF2013">
            <v>0</v>
          </cell>
        </row>
        <row r="2014">
          <cell r="A2014" t="str">
            <v>XP06/11100/00941</v>
          </cell>
          <cell r="B2014" t="str">
            <v>INV-OPR-ESTOC</v>
          </cell>
          <cell r="C2014" t="str">
            <v>Paper</v>
          </cell>
          <cell r="D2014" t="str">
            <v>BIOINFORMÀTICA</v>
          </cell>
          <cell r="E2014">
            <v>4</v>
          </cell>
          <cell r="F2014">
            <v>4.9851999999999999</v>
          </cell>
          <cell r="G2014">
            <v>19.940000000000001</v>
          </cell>
          <cell r="H2014">
            <v>0</v>
          </cell>
          <cell r="I2014">
            <v>0</v>
          </cell>
          <cell r="J2014">
            <v>0</v>
          </cell>
          <cell r="K2014">
            <v>0</v>
          </cell>
          <cell r="L2014">
            <v>0</v>
          </cell>
          <cell r="M2014">
            <v>0</v>
          </cell>
          <cell r="N2014">
            <v>0</v>
          </cell>
          <cell r="O2014">
            <v>0</v>
          </cell>
          <cell r="P2014">
            <v>4</v>
          </cell>
          <cell r="Q2014">
            <v>19.940000000000001</v>
          </cell>
          <cell r="R2014">
            <v>4.9851999999999999</v>
          </cell>
          <cell r="S2014">
            <v>0</v>
          </cell>
          <cell r="T2014">
            <v>0</v>
          </cell>
          <cell r="U2014">
            <v>0</v>
          </cell>
          <cell r="V2014">
            <v>0</v>
          </cell>
          <cell r="W2014">
            <v>0</v>
          </cell>
          <cell r="X2014">
            <v>0</v>
          </cell>
          <cell r="Y2014">
            <v>0</v>
          </cell>
          <cell r="Z2014">
            <v>4</v>
          </cell>
          <cell r="AA2014">
            <v>19.940000000000001</v>
          </cell>
          <cell r="AB2014">
            <v>4</v>
          </cell>
          <cell r="AC2014">
            <v>19.940000000000001</v>
          </cell>
          <cell r="AD2014">
            <v>0</v>
          </cell>
          <cell r="AE2014">
            <v>0</v>
          </cell>
          <cell r="AF2014">
            <v>0</v>
          </cell>
        </row>
        <row r="2015">
          <cell r="A2015" t="str">
            <v>XP06/12023/02056</v>
          </cell>
          <cell r="B2015" t="str">
            <v>INV-OPR-ESTOC</v>
          </cell>
          <cell r="C2015" t="str">
            <v>Paper</v>
          </cell>
          <cell r="D2015" t="str">
            <v>INTRODUCCIÓ A LES RELACIONS INTERNACIONALS</v>
          </cell>
          <cell r="E2015">
            <v>25</v>
          </cell>
          <cell r="F2015">
            <v>5.7763</v>
          </cell>
          <cell r="G2015">
            <v>144.41</v>
          </cell>
          <cell r="H2015">
            <v>0</v>
          </cell>
          <cell r="I2015">
            <v>0</v>
          </cell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25</v>
          </cell>
          <cell r="Q2015">
            <v>144.41</v>
          </cell>
          <cell r="R2015">
            <v>5.7763</v>
          </cell>
          <cell r="S2015">
            <v>0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25</v>
          </cell>
          <cell r="AA2015">
            <v>144.41</v>
          </cell>
          <cell r="AB2015">
            <v>26</v>
          </cell>
          <cell r="AC2015">
            <v>150.18</v>
          </cell>
          <cell r="AD2015">
            <v>1</v>
          </cell>
          <cell r="AE2015">
            <v>5.78</v>
          </cell>
          <cell r="AF2015">
            <v>1</v>
          </cell>
        </row>
        <row r="2016">
          <cell r="A2016" t="str">
            <v>XP06/13001/01214</v>
          </cell>
          <cell r="B2016" t="str">
            <v>INV-OPR-ESTOC</v>
          </cell>
          <cell r="C2016" t="str">
            <v>Paper</v>
          </cell>
          <cell r="D2016" t="str">
            <v>TEORIA DE LES RELACIONS LABORALS I</v>
          </cell>
          <cell r="E2016">
            <v>71</v>
          </cell>
          <cell r="F2016">
            <v>4.8757000000000001</v>
          </cell>
          <cell r="G2016">
            <v>346.18</v>
          </cell>
          <cell r="H2016">
            <v>0</v>
          </cell>
          <cell r="I2016">
            <v>0</v>
          </cell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71</v>
          </cell>
          <cell r="Q2016">
            <v>346.18</v>
          </cell>
          <cell r="R2016">
            <v>4.8757000000000001</v>
          </cell>
          <cell r="S2016">
            <v>0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  <cell r="Y2016">
            <v>0</v>
          </cell>
          <cell r="Z2016">
            <v>71</v>
          </cell>
          <cell r="AA2016">
            <v>346.18</v>
          </cell>
          <cell r="AB2016">
            <v>71</v>
          </cell>
          <cell r="AC2016">
            <v>346.18</v>
          </cell>
          <cell r="AD2016">
            <v>0</v>
          </cell>
          <cell r="AE2016">
            <v>0</v>
          </cell>
          <cell r="AF2016">
            <v>0</v>
          </cell>
        </row>
        <row r="2017">
          <cell r="A2017" t="str">
            <v>XP06/13002/01215</v>
          </cell>
          <cell r="B2017" t="str">
            <v>INV-OPR-ESTOC</v>
          </cell>
          <cell r="C2017" t="str">
            <v>Paper</v>
          </cell>
          <cell r="D2017" t="str">
            <v>TEORIA DE LES RELACIONS LABORALS II</v>
          </cell>
          <cell r="E2017">
            <v>3</v>
          </cell>
          <cell r="F2017">
            <v>6.3692000000000002</v>
          </cell>
          <cell r="G2017">
            <v>19.11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3</v>
          </cell>
          <cell r="Q2017">
            <v>19.11</v>
          </cell>
          <cell r="R2017">
            <v>6.3692000000000002</v>
          </cell>
          <cell r="S2017">
            <v>0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  <cell r="X2017">
            <v>0</v>
          </cell>
          <cell r="Y2017">
            <v>0</v>
          </cell>
          <cell r="Z2017">
            <v>3</v>
          </cell>
          <cell r="AA2017">
            <v>19.11</v>
          </cell>
          <cell r="AB2017">
            <v>3</v>
          </cell>
          <cell r="AC2017">
            <v>19.11</v>
          </cell>
          <cell r="AD2017">
            <v>0</v>
          </cell>
          <cell r="AE2017">
            <v>0</v>
          </cell>
          <cell r="AF2017">
            <v>0</v>
          </cell>
        </row>
        <row r="2018">
          <cell r="A2018" t="str">
            <v>XP06/13005/01833</v>
          </cell>
          <cell r="B2018" t="str">
            <v>INV-OPR-ESTOC</v>
          </cell>
          <cell r="C2018" t="str">
            <v>Paper</v>
          </cell>
          <cell r="D2018" t="str">
            <v>POLÍTIQUES SOCIOLABORALS I. VERSIÓ IMPRESA DEL MATERIAL WEB</v>
          </cell>
          <cell r="E2018">
            <v>9</v>
          </cell>
          <cell r="F2018">
            <v>6.2179000000000002</v>
          </cell>
          <cell r="G2018">
            <v>55.96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9</v>
          </cell>
          <cell r="Q2018">
            <v>55.96</v>
          </cell>
          <cell r="R2018">
            <v>6.2179000000000002</v>
          </cell>
          <cell r="S2018">
            <v>0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  <cell r="X2018">
            <v>0</v>
          </cell>
          <cell r="Y2018">
            <v>0</v>
          </cell>
          <cell r="Z2018">
            <v>9</v>
          </cell>
          <cell r="AA2018">
            <v>55.96</v>
          </cell>
          <cell r="AB2018">
            <v>9</v>
          </cell>
          <cell r="AC2018">
            <v>55.96</v>
          </cell>
          <cell r="AD2018">
            <v>0</v>
          </cell>
          <cell r="AE2018">
            <v>0</v>
          </cell>
          <cell r="AF2018">
            <v>0</v>
          </cell>
        </row>
        <row r="2019">
          <cell r="A2019" t="str">
            <v>XP06/13010/01216</v>
          </cell>
          <cell r="B2019" t="str">
            <v>INV-OPR-ESTOC</v>
          </cell>
          <cell r="C2019" t="str">
            <v>Paper</v>
          </cell>
          <cell r="D2019" t="str">
            <v>NEGOCIACIÓ DE CONFLICTES 2</v>
          </cell>
          <cell r="E2019">
            <v>1</v>
          </cell>
          <cell r="F2019">
            <v>3.5949</v>
          </cell>
          <cell r="G2019">
            <v>3.59</v>
          </cell>
          <cell r="H2019">
            <v>0</v>
          </cell>
          <cell r="I2019">
            <v>0</v>
          </cell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1</v>
          </cell>
          <cell r="Q2019">
            <v>3.59</v>
          </cell>
          <cell r="R2019">
            <v>3.5949</v>
          </cell>
          <cell r="S2019">
            <v>0</v>
          </cell>
          <cell r="T2019">
            <v>0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  <cell r="Y2019">
            <v>0</v>
          </cell>
          <cell r="Z2019">
            <v>1</v>
          </cell>
          <cell r="AA2019">
            <v>3.59</v>
          </cell>
          <cell r="AB2019">
            <v>1</v>
          </cell>
          <cell r="AC2019">
            <v>3.59</v>
          </cell>
          <cell r="AD2019">
            <v>0</v>
          </cell>
          <cell r="AE2019">
            <v>0</v>
          </cell>
          <cell r="AF2019">
            <v>0</v>
          </cell>
        </row>
        <row r="2020">
          <cell r="A2020" t="str">
            <v>XP06/13012/01217</v>
          </cell>
          <cell r="B2020" t="str">
            <v>INV-OPR-ESTOC</v>
          </cell>
          <cell r="C2020" t="str">
            <v>Paper</v>
          </cell>
          <cell r="D2020" t="str">
            <v>POLÍTICA I DIRECCIÓ DE PERSONES</v>
          </cell>
          <cell r="E2020">
            <v>41</v>
          </cell>
          <cell r="F2020">
            <v>2.7616000000000001</v>
          </cell>
          <cell r="G2020">
            <v>113.23</v>
          </cell>
          <cell r="H2020">
            <v>0</v>
          </cell>
          <cell r="I2020">
            <v>0</v>
          </cell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41</v>
          </cell>
          <cell r="Q2020">
            <v>113.23</v>
          </cell>
          <cell r="R2020">
            <v>2.7616000000000001</v>
          </cell>
          <cell r="S2020">
            <v>0</v>
          </cell>
          <cell r="T2020">
            <v>0</v>
          </cell>
          <cell r="U2020">
            <v>0</v>
          </cell>
          <cell r="V2020">
            <v>0</v>
          </cell>
          <cell r="W2020">
            <v>0</v>
          </cell>
          <cell r="X2020">
            <v>0</v>
          </cell>
          <cell r="Y2020">
            <v>0</v>
          </cell>
          <cell r="Z2020">
            <v>41</v>
          </cell>
          <cell r="AA2020">
            <v>113.23</v>
          </cell>
          <cell r="AB2020">
            <v>41</v>
          </cell>
          <cell r="AC2020">
            <v>113.23</v>
          </cell>
          <cell r="AD2020">
            <v>0</v>
          </cell>
          <cell r="AE2020">
            <v>0</v>
          </cell>
          <cell r="AF2020">
            <v>0</v>
          </cell>
        </row>
        <row r="2021">
          <cell r="A2021" t="str">
            <v>XP06/14008/00423</v>
          </cell>
          <cell r="B2021" t="str">
            <v>INV-OPR-ESTOC</v>
          </cell>
          <cell r="C2021" t="str">
            <v>Paper</v>
          </cell>
          <cell r="D2021" t="str">
            <v>ESTRATÈGIES I TÈCNIQUES DE COMUNICACIÓ</v>
          </cell>
          <cell r="E2021">
            <v>10</v>
          </cell>
          <cell r="F2021">
            <v>7.7350000000000003</v>
          </cell>
          <cell r="G2021">
            <v>77.349999999999994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2</v>
          </cell>
          <cell r="M2021">
            <v>0</v>
          </cell>
          <cell r="N2021">
            <v>0</v>
          </cell>
          <cell r="O2021">
            <v>0</v>
          </cell>
          <cell r="P2021">
            <v>12</v>
          </cell>
          <cell r="Q2021">
            <v>77.349999999999994</v>
          </cell>
          <cell r="R2021">
            <v>6.4459</v>
          </cell>
          <cell r="S2021">
            <v>0</v>
          </cell>
          <cell r="T2021">
            <v>0</v>
          </cell>
          <cell r="U2021">
            <v>0</v>
          </cell>
          <cell r="V2021">
            <v>0</v>
          </cell>
          <cell r="W2021">
            <v>0</v>
          </cell>
          <cell r="X2021">
            <v>0</v>
          </cell>
          <cell r="Y2021">
            <v>0</v>
          </cell>
          <cell r="Z2021">
            <v>12</v>
          </cell>
          <cell r="AA2021">
            <v>77.349999999999994</v>
          </cell>
          <cell r="AB2021">
            <v>12</v>
          </cell>
          <cell r="AC2021">
            <v>77.349999999999994</v>
          </cell>
          <cell r="AD2021">
            <v>0</v>
          </cell>
          <cell r="AE2021">
            <v>0</v>
          </cell>
          <cell r="AF2021">
            <v>0</v>
          </cell>
        </row>
        <row r="2022">
          <cell r="A2022" t="str">
            <v>XP06/14012/00431</v>
          </cell>
          <cell r="B2022" t="str">
            <v>INV-OPR-ESTOC</v>
          </cell>
          <cell r="C2022" t="str">
            <v>Paper</v>
          </cell>
          <cell r="D2022" t="str">
            <v>MÀRQUETING ELECTRÒNIC</v>
          </cell>
          <cell r="E2022">
            <v>0</v>
          </cell>
          <cell r="F2022">
            <v>0</v>
          </cell>
          <cell r="G2022">
            <v>0</v>
          </cell>
          <cell r="H2022">
            <v>0</v>
          </cell>
          <cell r="I2022">
            <v>0</v>
          </cell>
          <cell r="J2022">
            <v>0</v>
          </cell>
          <cell r="K2022">
            <v>0</v>
          </cell>
          <cell r="L2022">
            <v>0</v>
          </cell>
          <cell r="M2022">
            <v>0</v>
          </cell>
          <cell r="N2022">
            <v>0</v>
          </cell>
          <cell r="O2022">
            <v>0</v>
          </cell>
          <cell r="P2022">
            <v>0</v>
          </cell>
          <cell r="Q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0</v>
          </cell>
          <cell r="V2022">
            <v>0</v>
          </cell>
          <cell r="W2022">
            <v>0</v>
          </cell>
          <cell r="X2022">
            <v>0</v>
          </cell>
          <cell r="Y2022">
            <v>0</v>
          </cell>
          <cell r="Z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0</v>
          </cell>
          <cell r="AE2022">
            <v>0</v>
          </cell>
          <cell r="AF2022">
            <v>0</v>
          </cell>
        </row>
        <row r="2023">
          <cell r="A2023" t="str">
            <v>XP06/14013/00976</v>
          </cell>
          <cell r="B2023" t="str">
            <v>INV-OPR-ESTOC</v>
          </cell>
          <cell r="C2023" t="str">
            <v>Paper</v>
          </cell>
          <cell r="D2023" t="str">
            <v>PLANIFICACIÓ ESTRATÈGICA DE MÀRQUETING</v>
          </cell>
          <cell r="E2023">
            <v>9</v>
          </cell>
          <cell r="F2023">
            <v>3.0554000000000001</v>
          </cell>
          <cell r="G2023">
            <v>27.5</v>
          </cell>
          <cell r="H2023">
            <v>0</v>
          </cell>
          <cell r="I2023">
            <v>0</v>
          </cell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9</v>
          </cell>
          <cell r="Q2023">
            <v>27.5</v>
          </cell>
          <cell r="R2023">
            <v>3.0554000000000001</v>
          </cell>
          <cell r="S2023">
            <v>0</v>
          </cell>
          <cell r="T2023">
            <v>0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  <cell r="Y2023">
            <v>0</v>
          </cell>
          <cell r="Z2023">
            <v>9</v>
          </cell>
          <cell r="AA2023">
            <v>27.5</v>
          </cell>
          <cell r="AB2023">
            <v>9</v>
          </cell>
          <cell r="AC2023">
            <v>27.5</v>
          </cell>
          <cell r="AD2023">
            <v>0</v>
          </cell>
          <cell r="AE2023">
            <v>0</v>
          </cell>
          <cell r="AF2023">
            <v>0</v>
          </cell>
        </row>
        <row r="2024">
          <cell r="A2024" t="str">
            <v>XP06/14015/00922</v>
          </cell>
          <cell r="B2024" t="str">
            <v>INV-OPR-ESTOC</v>
          </cell>
          <cell r="C2024" t="str">
            <v>Paper</v>
          </cell>
          <cell r="D2024" t="str">
            <v>COMUNICACIÓ I IMATGE CORPORATIVA</v>
          </cell>
          <cell r="E2024">
            <v>11</v>
          </cell>
          <cell r="F2024">
            <v>1.7091000000000001</v>
          </cell>
          <cell r="G2024">
            <v>18.8</v>
          </cell>
          <cell r="H2024">
            <v>0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11</v>
          </cell>
          <cell r="Q2024">
            <v>18.8</v>
          </cell>
          <cell r="R2024">
            <v>1.7091000000000001</v>
          </cell>
          <cell r="S2024">
            <v>0</v>
          </cell>
          <cell r="T2024">
            <v>0</v>
          </cell>
          <cell r="U2024">
            <v>0</v>
          </cell>
          <cell r="V2024">
            <v>0</v>
          </cell>
          <cell r="W2024">
            <v>0</v>
          </cell>
          <cell r="X2024">
            <v>0</v>
          </cell>
          <cell r="Y2024">
            <v>0</v>
          </cell>
          <cell r="Z2024">
            <v>11</v>
          </cell>
          <cell r="AA2024">
            <v>18.8</v>
          </cell>
          <cell r="AB2024">
            <v>11</v>
          </cell>
          <cell r="AC2024">
            <v>18.8</v>
          </cell>
          <cell r="AD2024">
            <v>0</v>
          </cell>
          <cell r="AE2024">
            <v>0</v>
          </cell>
          <cell r="AF2024">
            <v>0</v>
          </cell>
        </row>
        <row r="2025">
          <cell r="A2025" t="str">
            <v>XP06/14036/00703</v>
          </cell>
          <cell r="B2025" t="str">
            <v>INV-OPR-ESTOC</v>
          </cell>
          <cell r="C2025" t="str">
            <v>Paper</v>
          </cell>
          <cell r="D2025" t="str">
            <v>TECNOLOGIES DEL COMERÇ ELECTRÒNIC</v>
          </cell>
          <cell r="E2025">
            <v>1</v>
          </cell>
          <cell r="F2025">
            <v>4.6985000000000001</v>
          </cell>
          <cell r="G2025">
            <v>4.7</v>
          </cell>
          <cell r="H2025">
            <v>0</v>
          </cell>
          <cell r="I2025">
            <v>0</v>
          </cell>
          <cell r="J2025">
            <v>0</v>
          </cell>
          <cell r="K2025">
            <v>0</v>
          </cell>
          <cell r="L2025">
            <v>0</v>
          </cell>
          <cell r="M2025">
            <v>0</v>
          </cell>
          <cell r="N2025">
            <v>0</v>
          </cell>
          <cell r="O2025">
            <v>0</v>
          </cell>
          <cell r="P2025">
            <v>1</v>
          </cell>
          <cell r="Q2025">
            <v>4.7</v>
          </cell>
          <cell r="R2025">
            <v>4.6985000000000001</v>
          </cell>
          <cell r="S2025">
            <v>0</v>
          </cell>
          <cell r="T2025">
            <v>0</v>
          </cell>
          <cell r="U2025">
            <v>0</v>
          </cell>
          <cell r="V2025">
            <v>0</v>
          </cell>
          <cell r="W2025">
            <v>0</v>
          </cell>
          <cell r="X2025">
            <v>0</v>
          </cell>
          <cell r="Y2025">
            <v>0</v>
          </cell>
          <cell r="Z2025">
            <v>1</v>
          </cell>
          <cell r="AA2025">
            <v>4.7</v>
          </cell>
          <cell r="AB2025">
            <v>1</v>
          </cell>
          <cell r="AC2025">
            <v>4.7</v>
          </cell>
          <cell r="AD2025">
            <v>0</v>
          </cell>
          <cell r="AE2025">
            <v>0</v>
          </cell>
          <cell r="AF2025">
            <v>0</v>
          </cell>
        </row>
        <row r="2026">
          <cell r="A2026" t="str">
            <v>XP06/14038/00461</v>
          </cell>
          <cell r="B2026" t="str">
            <v>INV-OPR-ESTOC</v>
          </cell>
          <cell r="C2026" t="str">
            <v>Paper</v>
          </cell>
          <cell r="D2026" t="str">
            <v>DIRECCIÓ PUBLICITÀRIA</v>
          </cell>
          <cell r="E2026">
            <v>9</v>
          </cell>
          <cell r="F2026">
            <v>7.5894000000000004</v>
          </cell>
          <cell r="G2026">
            <v>68.3</v>
          </cell>
          <cell r="H2026">
            <v>0</v>
          </cell>
          <cell r="I2026">
            <v>0</v>
          </cell>
          <cell r="J2026">
            <v>0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>
            <v>9</v>
          </cell>
          <cell r="Q2026">
            <v>68.3</v>
          </cell>
          <cell r="R2026">
            <v>7.5894000000000004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  <cell r="X2026">
            <v>0</v>
          </cell>
          <cell r="Y2026">
            <v>0</v>
          </cell>
          <cell r="Z2026">
            <v>9</v>
          </cell>
          <cell r="AA2026">
            <v>68.3</v>
          </cell>
          <cell r="AB2026">
            <v>9</v>
          </cell>
          <cell r="AC2026">
            <v>68.3</v>
          </cell>
          <cell r="AD2026">
            <v>0</v>
          </cell>
          <cell r="AE2026">
            <v>0</v>
          </cell>
          <cell r="AF2026">
            <v>0</v>
          </cell>
        </row>
        <row r="2027">
          <cell r="A2027" t="str">
            <v>XP06/15002/00775</v>
          </cell>
          <cell r="B2027" t="str">
            <v>INV-OPR-ESTOC</v>
          </cell>
          <cell r="C2027" t="str">
            <v>Paper</v>
          </cell>
          <cell r="D2027" t="str">
            <v>DRET DE LES ACTIVITATS TURÍSTIQUES</v>
          </cell>
          <cell r="E2027">
            <v>23</v>
          </cell>
          <cell r="F2027">
            <v>5.5407999999999999</v>
          </cell>
          <cell r="G2027">
            <v>127.44</v>
          </cell>
          <cell r="H2027">
            <v>0</v>
          </cell>
          <cell r="I2027">
            <v>0</v>
          </cell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23</v>
          </cell>
          <cell r="Q2027">
            <v>127.44</v>
          </cell>
          <cell r="R2027">
            <v>5.5407999999999999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  <cell r="X2027">
            <v>0</v>
          </cell>
          <cell r="Y2027">
            <v>0</v>
          </cell>
          <cell r="Z2027">
            <v>23</v>
          </cell>
          <cell r="AA2027">
            <v>127.44</v>
          </cell>
          <cell r="AB2027">
            <v>23</v>
          </cell>
          <cell r="AC2027">
            <v>127.44</v>
          </cell>
          <cell r="AD2027">
            <v>0</v>
          </cell>
          <cell r="AE2027">
            <v>0</v>
          </cell>
          <cell r="AF2027">
            <v>0</v>
          </cell>
        </row>
        <row r="2028">
          <cell r="A2028" t="str">
            <v>XP06/15003/01963</v>
          </cell>
          <cell r="B2028" t="str">
            <v>INV-OPR-ESTOC</v>
          </cell>
          <cell r="C2028" t="str">
            <v>Paper</v>
          </cell>
          <cell r="D2028" t="str">
            <v>INTRODUCCIÓ A L'ECONOMIA</v>
          </cell>
          <cell r="E2028">
            <v>27</v>
          </cell>
          <cell r="F2028">
            <v>5.0087999999999999</v>
          </cell>
          <cell r="G2028">
            <v>135.24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  <cell r="P2028">
            <v>27</v>
          </cell>
          <cell r="Q2028">
            <v>135.24</v>
          </cell>
          <cell r="R2028">
            <v>5.0087999999999999</v>
          </cell>
          <cell r="S2028">
            <v>0</v>
          </cell>
          <cell r="T2028">
            <v>0</v>
          </cell>
          <cell r="U2028">
            <v>0</v>
          </cell>
          <cell r="V2028">
            <v>0</v>
          </cell>
          <cell r="W2028">
            <v>0</v>
          </cell>
          <cell r="X2028">
            <v>0</v>
          </cell>
          <cell r="Y2028">
            <v>0</v>
          </cell>
          <cell r="Z2028">
            <v>27</v>
          </cell>
          <cell r="AA2028">
            <v>135.24</v>
          </cell>
          <cell r="AB2028">
            <v>27</v>
          </cell>
          <cell r="AC2028">
            <v>135.24</v>
          </cell>
          <cell r="AD2028">
            <v>0</v>
          </cell>
          <cell r="AE2028">
            <v>0</v>
          </cell>
          <cell r="AF2028">
            <v>0</v>
          </cell>
        </row>
        <row r="2029">
          <cell r="A2029" t="str">
            <v>XP06/15005/02476</v>
          </cell>
          <cell r="B2029" t="str">
            <v>INV-OPR-ESTOC</v>
          </cell>
          <cell r="C2029" t="str">
            <v>Paper</v>
          </cell>
          <cell r="D2029" t="str">
            <v>ESTRUCTURA DE MERCATS</v>
          </cell>
          <cell r="E2029">
            <v>20</v>
          </cell>
          <cell r="F2029">
            <v>6.7846000000000002</v>
          </cell>
          <cell r="G2029">
            <v>135.69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  <cell r="P2029">
            <v>20</v>
          </cell>
          <cell r="Q2029">
            <v>135.69</v>
          </cell>
          <cell r="R2029">
            <v>6.7846000000000002</v>
          </cell>
          <cell r="S2029">
            <v>0</v>
          </cell>
          <cell r="T2029">
            <v>0</v>
          </cell>
          <cell r="U2029">
            <v>0</v>
          </cell>
          <cell r="V2029">
            <v>0</v>
          </cell>
          <cell r="W2029">
            <v>0</v>
          </cell>
          <cell r="X2029">
            <v>0</v>
          </cell>
          <cell r="Y2029">
            <v>0</v>
          </cell>
          <cell r="Z2029">
            <v>20</v>
          </cell>
          <cell r="AA2029">
            <v>135.69</v>
          </cell>
          <cell r="AB2029">
            <v>20</v>
          </cell>
          <cell r="AC2029">
            <v>135.69</v>
          </cell>
          <cell r="AD2029">
            <v>0</v>
          </cell>
          <cell r="AE2029">
            <v>0</v>
          </cell>
          <cell r="AF2029">
            <v>0</v>
          </cell>
        </row>
        <row r="2030">
          <cell r="A2030" t="str">
            <v>XP06/15011/00600</v>
          </cell>
          <cell r="B2030" t="str">
            <v>INV-OPR-ESTOC</v>
          </cell>
          <cell r="C2030" t="str">
            <v>Paper</v>
          </cell>
          <cell r="D2030" t="str">
            <v>RECURSOS TERRITORIALS TURÍSTICS II</v>
          </cell>
          <cell r="E2030">
            <v>48</v>
          </cell>
          <cell r="F2030">
            <v>5.1862000000000004</v>
          </cell>
          <cell r="G2030">
            <v>248.94</v>
          </cell>
          <cell r="H2030">
            <v>0</v>
          </cell>
          <cell r="I2030">
            <v>0</v>
          </cell>
          <cell r="J2030">
            <v>0</v>
          </cell>
          <cell r="K2030">
            <v>0</v>
          </cell>
          <cell r="L2030">
            <v>2</v>
          </cell>
          <cell r="M2030">
            <v>0</v>
          </cell>
          <cell r="N2030">
            <v>0</v>
          </cell>
          <cell r="O2030">
            <v>0</v>
          </cell>
          <cell r="P2030">
            <v>50</v>
          </cell>
          <cell r="Q2030">
            <v>248.94</v>
          </cell>
          <cell r="R2030">
            <v>4.9786999999999999</v>
          </cell>
          <cell r="S2030">
            <v>0</v>
          </cell>
          <cell r="T2030">
            <v>0</v>
          </cell>
          <cell r="U2030">
            <v>0</v>
          </cell>
          <cell r="V2030">
            <v>0</v>
          </cell>
          <cell r="W2030">
            <v>0</v>
          </cell>
          <cell r="X2030">
            <v>0</v>
          </cell>
          <cell r="Y2030">
            <v>0</v>
          </cell>
          <cell r="Z2030">
            <v>50</v>
          </cell>
          <cell r="AA2030">
            <v>248.94</v>
          </cell>
          <cell r="AB2030">
            <v>50</v>
          </cell>
          <cell r="AC2030">
            <v>248.94</v>
          </cell>
          <cell r="AD2030">
            <v>0</v>
          </cell>
          <cell r="AE2030">
            <v>0</v>
          </cell>
          <cell r="AF2030">
            <v>0</v>
          </cell>
        </row>
        <row r="2031">
          <cell r="A2031" t="str">
            <v>XP06/16001/01909</v>
          </cell>
          <cell r="B2031" t="str">
            <v>INV-OPR-ESTOC</v>
          </cell>
          <cell r="C2031" t="str">
            <v>Paper</v>
          </cell>
          <cell r="D2031" t="str">
            <v>DRET DE LA INFORMACIÓ</v>
          </cell>
          <cell r="E2031">
            <v>26</v>
          </cell>
          <cell r="F2031">
            <v>7.9687000000000001</v>
          </cell>
          <cell r="G2031">
            <v>207.19</v>
          </cell>
          <cell r="H2031">
            <v>0</v>
          </cell>
          <cell r="I2031">
            <v>0</v>
          </cell>
          <cell r="J2031">
            <v>0</v>
          </cell>
          <cell r="K2031">
            <v>0</v>
          </cell>
          <cell r="L2031">
            <v>0</v>
          </cell>
          <cell r="M2031">
            <v>0</v>
          </cell>
          <cell r="N2031">
            <v>0</v>
          </cell>
          <cell r="O2031">
            <v>0</v>
          </cell>
          <cell r="P2031">
            <v>26</v>
          </cell>
          <cell r="Q2031">
            <v>207.19</v>
          </cell>
          <cell r="R2031">
            <v>7.9687000000000001</v>
          </cell>
          <cell r="S2031">
            <v>0</v>
          </cell>
          <cell r="T2031">
            <v>0</v>
          </cell>
          <cell r="U2031">
            <v>0</v>
          </cell>
          <cell r="V2031">
            <v>0</v>
          </cell>
          <cell r="W2031">
            <v>0</v>
          </cell>
          <cell r="X2031">
            <v>0</v>
          </cell>
          <cell r="Y2031">
            <v>0</v>
          </cell>
          <cell r="Z2031">
            <v>26</v>
          </cell>
          <cell r="AA2031">
            <v>207.19</v>
          </cell>
          <cell r="AB2031">
            <v>26</v>
          </cell>
          <cell r="AC2031">
            <v>207.19</v>
          </cell>
          <cell r="AD2031">
            <v>0</v>
          </cell>
          <cell r="AE2031">
            <v>0</v>
          </cell>
          <cell r="AF2031">
            <v>0</v>
          </cell>
        </row>
        <row r="2032">
          <cell r="A2032" t="str">
            <v>XP06/16002/01914</v>
          </cell>
          <cell r="B2032" t="str">
            <v>INV-OPR-ESTOC</v>
          </cell>
          <cell r="C2032" t="str">
            <v>Paper</v>
          </cell>
          <cell r="D2032" t="str">
            <v>ÈTICA I RÈGIM JURÍDIC DE LA COMUNICACIÓ</v>
          </cell>
          <cell r="E2032">
            <v>16</v>
          </cell>
          <cell r="F2032">
            <v>4.4645999999999999</v>
          </cell>
          <cell r="G2032">
            <v>71.430000000000007</v>
          </cell>
          <cell r="H2032">
            <v>0</v>
          </cell>
          <cell r="I2032">
            <v>0</v>
          </cell>
          <cell r="J2032">
            <v>0</v>
          </cell>
          <cell r="K2032">
            <v>0</v>
          </cell>
          <cell r="L2032">
            <v>0</v>
          </cell>
          <cell r="M2032">
            <v>0</v>
          </cell>
          <cell r="N2032">
            <v>0</v>
          </cell>
          <cell r="O2032">
            <v>0</v>
          </cell>
          <cell r="P2032">
            <v>16</v>
          </cell>
          <cell r="Q2032">
            <v>71.430000000000007</v>
          </cell>
          <cell r="R2032">
            <v>4.4645999999999999</v>
          </cell>
          <cell r="S2032">
            <v>0</v>
          </cell>
          <cell r="T2032">
            <v>0</v>
          </cell>
          <cell r="U2032">
            <v>0</v>
          </cell>
          <cell r="V2032">
            <v>0</v>
          </cell>
          <cell r="W2032">
            <v>0</v>
          </cell>
          <cell r="X2032">
            <v>0</v>
          </cell>
          <cell r="Y2032">
            <v>0</v>
          </cell>
          <cell r="Z2032">
            <v>16</v>
          </cell>
          <cell r="AA2032">
            <v>71.430000000000007</v>
          </cell>
          <cell r="AB2032">
            <v>16</v>
          </cell>
          <cell r="AC2032">
            <v>71.430000000000007</v>
          </cell>
          <cell r="AD2032">
            <v>0</v>
          </cell>
          <cell r="AE2032">
            <v>0</v>
          </cell>
          <cell r="AF2032">
            <v>0</v>
          </cell>
        </row>
        <row r="2033">
          <cell r="A2033" t="str">
            <v>XP06/16009/01927</v>
          </cell>
          <cell r="B2033" t="str">
            <v>INV-OPR-ESTOC</v>
          </cell>
          <cell r="C2033" t="str">
            <v>Paper</v>
          </cell>
          <cell r="D2033" t="str">
            <v>PRODUCCIÓ AUDIOVISUAL</v>
          </cell>
          <cell r="E2033">
            <v>3</v>
          </cell>
          <cell r="F2033">
            <v>6.7561</v>
          </cell>
          <cell r="G2033">
            <v>20.27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L2033">
            <v>1</v>
          </cell>
          <cell r="M2033">
            <v>0</v>
          </cell>
          <cell r="N2033">
            <v>0</v>
          </cell>
          <cell r="O2033">
            <v>0</v>
          </cell>
          <cell r="P2033">
            <v>4</v>
          </cell>
          <cell r="Q2033">
            <v>20.27</v>
          </cell>
          <cell r="R2033">
            <v>5.0670999999999999</v>
          </cell>
          <cell r="S2033">
            <v>0</v>
          </cell>
          <cell r="T2033">
            <v>0</v>
          </cell>
          <cell r="U2033">
            <v>1</v>
          </cell>
          <cell r="V2033">
            <v>0</v>
          </cell>
          <cell r="W2033">
            <v>1</v>
          </cell>
          <cell r="X2033">
            <v>0.25</v>
          </cell>
          <cell r="Y2033">
            <v>5.07</v>
          </cell>
          <cell r="Z2033">
            <v>3</v>
          </cell>
          <cell r="AA2033">
            <v>15.2</v>
          </cell>
          <cell r="AB2033">
            <v>3</v>
          </cell>
          <cell r="AC2033">
            <v>15.2</v>
          </cell>
          <cell r="AD2033">
            <v>0</v>
          </cell>
          <cell r="AE2033">
            <v>0</v>
          </cell>
          <cell r="AF2033">
            <v>0</v>
          </cell>
        </row>
        <row r="2034">
          <cell r="A2034" t="str">
            <v>XP06/16011/01932</v>
          </cell>
          <cell r="B2034" t="str">
            <v>INV-OPR-ESTOC</v>
          </cell>
          <cell r="C2034" t="str">
            <v>Paper</v>
          </cell>
          <cell r="D2034" t="str">
            <v>TEORIA DE LA COMUNICACIÓ</v>
          </cell>
          <cell r="E2034">
            <v>13</v>
          </cell>
          <cell r="F2034">
            <v>2.3565</v>
          </cell>
          <cell r="G2034">
            <v>30.63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0</v>
          </cell>
          <cell r="P2034">
            <v>13</v>
          </cell>
          <cell r="Q2034">
            <v>30.63</v>
          </cell>
          <cell r="R2034">
            <v>2.3565</v>
          </cell>
          <cell r="S2034">
            <v>0</v>
          </cell>
          <cell r="T2034">
            <v>0</v>
          </cell>
          <cell r="U2034">
            <v>0</v>
          </cell>
          <cell r="V2034">
            <v>0</v>
          </cell>
          <cell r="W2034">
            <v>0</v>
          </cell>
          <cell r="X2034">
            <v>0</v>
          </cell>
          <cell r="Y2034">
            <v>0</v>
          </cell>
          <cell r="Z2034">
            <v>13</v>
          </cell>
          <cell r="AA2034">
            <v>30.63</v>
          </cell>
          <cell r="AB2034">
            <v>13</v>
          </cell>
          <cell r="AC2034">
            <v>30.63</v>
          </cell>
          <cell r="AD2034">
            <v>0</v>
          </cell>
          <cell r="AE2034">
            <v>0</v>
          </cell>
          <cell r="AF2034">
            <v>0</v>
          </cell>
        </row>
        <row r="2035">
          <cell r="A2035" t="str">
            <v>XP06/16016/01937</v>
          </cell>
          <cell r="B2035" t="str">
            <v>INV-OPR-ESTOC</v>
          </cell>
          <cell r="C2035" t="str">
            <v>Paper</v>
          </cell>
          <cell r="D2035" t="str">
            <v>ART I ESTÈTICA DIGITAL</v>
          </cell>
          <cell r="E2035">
            <v>12</v>
          </cell>
          <cell r="F2035">
            <v>3.0095000000000001</v>
          </cell>
          <cell r="G2035">
            <v>36.11</v>
          </cell>
          <cell r="H2035">
            <v>0</v>
          </cell>
          <cell r="I2035">
            <v>0</v>
          </cell>
          <cell r="J2035">
            <v>0</v>
          </cell>
          <cell r="K2035">
            <v>0</v>
          </cell>
          <cell r="L2035">
            <v>0</v>
          </cell>
          <cell r="M2035">
            <v>0</v>
          </cell>
          <cell r="N2035">
            <v>0</v>
          </cell>
          <cell r="O2035">
            <v>0</v>
          </cell>
          <cell r="P2035">
            <v>12</v>
          </cell>
          <cell r="Q2035">
            <v>36.11</v>
          </cell>
          <cell r="R2035">
            <v>3.0095000000000001</v>
          </cell>
          <cell r="S2035">
            <v>0</v>
          </cell>
          <cell r="T2035">
            <v>0</v>
          </cell>
          <cell r="U2035">
            <v>0</v>
          </cell>
          <cell r="V2035">
            <v>0</v>
          </cell>
          <cell r="W2035">
            <v>0</v>
          </cell>
          <cell r="X2035">
            <v>0</v>
          </cell>
          <cell r="Y2035">
            <v>0</v>
          </cell>
          <cell r="Z2035">
            <v>12</v>
          </cell>
          <cell r="AA2035">
            <v>36.11</v>
          </cell>
          <cell r="AB2035">
            <v>12</v>
          </cell>
          <cell r="AC2035">
            <v>36.11</v>
          </cell>
          <cell r="AD2035">
            <v>0</v>
          </cell>
          <cell r="AE2035">
            <v>0</v>
          </cell>
          <cell r="AF2035">
            <v>0</v>
          </cell>
        </row>
        <row r="2036">
          <cell r="A2036" t="str">
            <v>XP06/16034/01942</v>
          </cell>
          <cell r="B2036" t="str">
            <v>INV-OPR-ESTOC</v>
          </cell>
          <cell r="C2036" t="str">
            <v>Paper</v>
          </cell>
          <cell r="D2036" t="str">
            <v>MÀRQUETING, DISTRIBUCIÓ I PUBLICITAT AUDIOVISUAL</v>
          </cell>
          <cell r="E2036">
            <v>7</v>
          </cell>
          <cell r="F2036">
            <v>3.5011000000000001</v>
          </cell>
          <cell r="G2036">
            <v>24.51</v>
          </cell>
          <cell r="H2036">
            <v>0</v>
          </cell>
          <cell r="I2036">
            <v>0</v>
          </cell>
          <cell r="J2036">
            <v>0</v>
          </cell>
          <cell r="K2036">
            <v>0</v>
          </cell>
          <cell r="L2036">
            <v>0</v>
          </cell>
          <cell r="M2036">
            <v>0</v>
          </cell>
          <cell r="N2036">
            <v>0</v>
          </cell>
          <cell r="O2036">
            <v>0</v>
          </cell>
          <cell r="P2036">
            <v>7</v>
          </cell>
          <cell r="Q2036">
            <v>24.51</v>
          </cell>
          <cell r="R2036">
            <v>3.5011000000000001</v>
          </cell>
          <cell r="S2036">
            <v>0</v>
          </cell>
          <cell r="T2036">
            <v>0</v>
          </cell>
          <cell r="U2036">
            <v>0</v>
          </cell>
          <cell r="V2036">
            <v>0</v>
          </cell>
          <cell r="W2036">
            <v>0</v>
          </cell>
          <cell r="X2036">
            <v>0</v>
          </cell>
          <cell r="Y2036">
            <v>0</v>
          </cell>
          <cell r="Z2036">
            <v>7</v>
          </cell>
          <cell r="AA2036">
            <v>24.51</v>
          </cell>
          <cell r="AB2036">
            <v>7</v>
          </cell>
          <cell r="AC2036">
            <v>24.51</v>
          </cell>
          <cell r="AD2036">
            <v>0</v>
          </cell>
          <cell r="AE2036">
            <v>0</v>
          </cell>
          <cell r="AF2036">
            <v>0</v>
          </cell>
        </row>
        <row r="2037">
          <cell r="A2037" t="str">
            <v>XP06/16037/01948</v>
          </cell>
          <cell r="B2037" t="str">
            <v>INV-OPR-ESTOC</v>
          </cell>
          <cell r="C2037" t="str">
            <v>Paper</v>
          </cell>
          <cell r="D2037" t="str">
            <v>PERIODISME DIGITAL</v>
          </cell>
          <cell r="E2037">
            <v>5</v>
          </cell>
          <cell r="F2037">
            <v>4.3693999999999997</v>
          </cell>
          <cell r="G2037">
            <v>21.85</v>
          </cell>
          <cell r="H2037">
            <v>0</v>
          </cell>
          <cell r="I2037">
            <v>0</v>
          </cell>
          <cell r="J2037">
            <v>0</v>
          </cell>
          <cell r="K2037">
            <v>0</v>
          </cell>
          <cell r="L2037">
            <v>0</v>
          </cell>
          <cell r="M2037">
            <v>0</v>
          </cell>
          <cell r="N2037">
            <v>0</v>
          </cell>
          <cell r="O2037">
            <v>0</v>
          </cell>
          <cell r="P2037">
            <v>5</v>
          </cell>
          <cell r="Q2037">
            <v>21.85</v>
          </cell>
          <cell r="R2037">
            <v>4.3693999999999997</v>
          </cell>
          <cell r="S2037">
            <v>0</v>
          </cell>
          <cell r="T2037">
            <v>0</v>
          </cell>
          <cell r="U2037">
            <v>0</v>
          </cell>
          <cell r="V2037">
            <v>0</v>
          </cell>
          <cell r="W2037">
            <v>0</v>
          </cell>
          <cell r="X2037">
            <v>0</v>
          </cell>
          <cell r="Y2037">
            <v>0</v>
          </cell>
          <cell r="Z2037">
            <v>5</v>
          </cell>
          <cell r="AA2037">
            <v>21.85</v>
          </cell>
          <cell r="AB2037">
            <v>5</v>
          </cell>
          <cell r="AC2037">
            <v>21.85</v>
          </cell>
          <cell r="AD2037">
            <v>0</v>
          </cell>
          <cell r="AE2037">
            <v>0</v>
          </cell>
          <cell r="AF2037">
            <v>0</v>
          </cell>
        </row>
        <row r="2038">
          <cell r="A2038" t="str">
            <v>XP06/16043/01904</v>
          </cell>
          <cell r="B2038" t="str">
            <v>INV-OPR-ESTOC</v>
          </cell>
          <cell r="C2038" t="str">
            <v>Paper</v>
          </cell>
          <cell r="D2038" t="str">
            <v>SOCIOLOGIA DE LA COMUNICACIÓ DE MASSES</v>
          </cell>
          <cell r="E2038">
            <v>4</v>
          </cell>
          <cell r="F2038">
            <v>3.7974000000000001</v>
          </cell>
          <cell r="G2038">
            <v>15.19</v>
          </cell>
          <cell r="H2038">
            <v>0</v>
          </cell>
          <cell r="I2038">
            <v>0</v>
          </cell>
          <cell r="J2038">
            <v>0</v>
          </cell>
          <cell r="K2038">
            <v>0</v>
          </cell>
          <cell r="L2038">
            <v>1</v>
          </cell>
          <cell r="M2038">
            <v>0</v>
          </cell>
          <cell r="N2038">
            <v>0</v>
          </cell>
          <cell r="O2038">
            <v>0</v>
          </cell>
          <cell r="P2038">
            <v>5</v>
          </cell>
          <cell r="Q2038">
            <v>15.19</v>
          </cell>
          <cell r="R2038">
            <v>3.0379999999999998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  <cell r="W2038">
            <v>0</v>
          </cell>
          <cell r="X2038">
            <v>0</v>
          </cell>
          <cell r="Y2038">
            <v>0</v>
          </cell>
          <cell r="Z2038">
            <v>5</v>
          </cell>
          <cell r="AA2038">
            <v>15.19</v>
          </cell>
          <cell r="AB2038">
            <v>4</v>
          </cell>
          <cell r="AC2038">
            <v>12.15</v>
          </cell>
          <cell r="AD2038">
            <v>-1</v>
          </cell>
          <cell r="AE2038">
            <v>-3.04</v>
          </cell>
          <cell r="AF2038">
            <v>1</v>
          </cell>
        </row>
        <row r="2039">
          <cell r="A2039" t="str">
            <v>XP06/16048/01952</v>
          </cell>
          <cell r="B2039" t="str">
            <v>INV-OPR-ESTOC</v>
          </cell>
          <cell r="C2039" t="str">
            <v>Paper</v>
          </cell>
          <cell r="D2039" t="str">
            <v>VÍDEO DIGITAL DE CREACIÓ</v>
          </cell>
          <cell r="E2039">
            <v>0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  <cell r="X2039">
            <v>0</v>
          </cell>
          <cell r="Y2039">
            <v>0</v>
          </cell>
          <cell r="Z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0</v>
          </cell>
          <cell r="AE2039">
            <v>0</v>
          </cell>
          <cell r="AF2039">
            <v>0</v>
          </cell>
        </row>
        <row r="2040">
          <cell r="A2040" t="str">
            <v>XP06/17001/00838</v>
          </cell>
          <cell r="B2040" t="str">
            <v>INV-OPR-ESTOC</v>
          </cell>
          <cell r="C2040" t="str">
            <v>Paper</v>
          </cell>
          <cell r="D2040" t="str">
            <v>GEOGRAFIA FÍSICA I HUMANA D'ÀSIA ORIENTAL</v>
          </cell>
          <cell r="E2040">
            <v>70</v>
          </cell>
          <cell r="F2040">
            <v>6.7991000000000001</v>
          </cell>
          <cell r="G2040">
            <v>475.94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>
            <v>70</v>
          </cell>
          <cell r="Q2040">
            <v>475.94</v>
          </cell>
          <cell r="R2040">
            <v>6.7991000000000001</v>
          </cell>
          <cell r="S2040">
            <v>0</v>
          </cell>
          <cell r="T2040">
            <v>0</v>
          </cell>
          <cell r="U2040">
            <v>0</v>
          </cell>
          <cell r="V2040">
            <v>0</v>
          </cell>
          <cell r="W2040">
            <v>0</v>
          </cell>
          <cell r="X2040">
            <v>0</v>
          </cell>
          <cell r="Y2040">
            <v>0</v>
          </cell>
          <cell r="Z2040">
            <v>70</v>
          </cell>
          <cell r="AA2040">
            <v>475.94</v>
          </cell>
          <cell r="AB2040">
            <v>70</v>
          </cell>
          <cell r="AC2040">
            <v>475.94</v>
          </cell>
          <cell r="AD2040">
            <v>0</v>
          </cell>
          <cell r="AE2040">
            <v>0</v>
          </cell>
          <cell r="AF2040">
            <v>0</v>
          </cell>
        </row>
        <row r="2041">
          <cell r="A2041" t="str">
            <v>XP06/17014/02069</v>
          </cell>
          <cell r="B2041" t="str">
            <v>INV-OPR-ESTOC</v>
          </cell>
          <cell r="C2041" t="str">
            <v>Paper</v>
          </cell>
          <cell r="D2041" t="str">
            <v>SOCIETAT I CULTURA A L'ÀSIA ORIENTAL</v>
          </cell>
          <cell r="E2041">
            <v>9</v>
          </cell>
          <cell r="F2041">
            <v>5.5948000000000002</v>
          </cell>
          <cell r="G2041">
            <v>50.35</v>
          </cell>
          <cell r="H2041">
            <v>0</v>
          </cell>
          <cell r="I2041">
            <v>0</v>
          </cell>
          <cell r="J2041">
            <v>0</v>
          </cell>
          <cell r="K2041">
            <v>0</v>
          </cell>
          <cell r="L2041">
            <v>0</v>
          </cell>
          <cell r="M2041">
            <v>0</v>
          </cell>
          <cell r="N2041">
            <v>0</v>
          </cell>
          <cell r="O2041">
            <v>0</v>
          </cell>
          <cell r="P2041">
            <v>9</v>
          </cell>
          <cell r="Q2041">
            <v>50.35</v>
          </cell>
          <cell r="R2041">
            <v>5.5948000000000002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  <cell r="W2041">
            <v>0</v>
          </cell>
          <cell r="X2041">
            <v>0</v>
          </cell>
          <cell r="Y2041">
            <v>0</v>
          </cell>
          <cell r="Z2041">
            <v>9</v>
          </cell>
          <cell r="AA2041">
            <v>50.35</v>
          </cell>
          <cell r="AB2041">
            <v>9</v>
          </cell>
          <cell r="AC2041">
            <v>50.35</v>
          </cell>
          <cell r="AD2041">
            <v>0</v>
          </cell>
          <cell r="AE2041">
            <v>0</v>
          </cell>
          <cell r="AF2041">
            <v>0</v>
          </cell>
        </row>
        <row r="2042">
          <cell r="A2042" t="str">
            <v>XP06/17027/01869</v>
          </cell>
          <cell r="B2042" t="str">
            <v>INV-OPR-ESTOC</v>
          </cell>
          <cell r="C2042" t="str">
            <v>Paper</v>
          </cell>
          <cell r="D2042" t="str">
            <v>JAPONÈS I: INTRODUCCIÓ A LA LLENGUA I L'ESCRIPTURA</v>
          </cell>
          <cell r="E2042">
            <v>25</v>
          </cell>
          <cell r="F2042">
            <v>4.5163000000000002</v>
          </cell>
          <cell r="G2042">
            <v>112.91</v>
          </cell>
          <cell r="H2042">
            <v>0</v>
          </cell>
          <cell r="I2042">
            <v>0</v>
          </cell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25</v>
          </cell>
          <cell r="Q2042">
            <v>112.91</v>
          </cell>
          <cell r="R2042">
            <v>4.5163000000000002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  <cell r="X2042">
            <v>0</v>
          </cell>
          <cell r="Y2042">
            <v>0</v>
          </cell>
          <cell r="Z2042">
            <v>25</v>
          </cell>
          <cell r="AA2042">
            <v>112.91</v>
          </cell>
          <cell r="AB2042">
            <v>25</v>
          </cell>
          <cell r="AC2042">
            <v>112.91</v>
          </cell>
          <cell r="AD2042">
            <v>0</v>
          </cell>
          <cell r="AE2042">
            <v>0</v>
          </cell>
          <cell r="AF2042">
            <v>0</v>
          </cell>
        </row>
        <row r="2043">
          <cell r="A2043" t="str">
            <v>XP06/17038/01222</v>
          </cell>
          <cell r="B2043" t="str">
            <v>INV-OPR-ESTOC</v>
          </cell>
          <cell r="C2043" t="str">
            <v>Paper</v>
          </cell>
          <cell r="D2043" t="str">
            <v>XINÈS 1: INTRODUCCIÓ A LA LLENGUA I L´ESCRIPTURA XINESES</v>
          </cell>
          <cell r="E2043">
            <v>44</v>
          </cell>
          <cell r="F2043">
            <v>5.4326999999999996</v>
          </cell>
          <cell r="G2043">
            <v>239.04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44</v>
          </cell>
          <cell r="Q2043">
            <v>239.04</v>
          </cell>
          <cell r="R2043">
            <v>5.4326999999999996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  <cell r="X2043">
            <v>0</v>
          </cell>
          <cell r="Y2043">
            <v>0</v>
          </cell>
          <cell r="Z2043">
            <v>44</v>
          </cell>
          <cell r="AA2043">
            <v>239.04</v>
          </cell>
          <cell r="AB2043">
            <v>44</v>
          </cell>
          <cell r="AC2043">
            <v>239.04</v>
          </cell>
          <cell r="AD2043">
            <v>0</v>
          </cell>
          <cell r="AE2043">
            <v>0</v>
          </cell>
          <cell r="AF2043">
            <v>0</v>
          </cell>
        </row>
        <row r="2044">
          <cell r="A2044" t="str">
            <v>XP06/18002/01834</v>
          </cell>
          <cell r="B2044" t="str">
            <v>INV-OPR-ESTOC</v>
          </cell>
          <cell r="C2044" t="str">
            <v>Paper</v>
          </cell>
          <cell r="D2044" t="str">
            <v>CREATIVITAT PUBLICITARIA II</v>
          </cell>
          <cell r="E2044">
            <v>3</v>
          </cell>
          <cell r="F2044">
            <v>6.3489000000000004</v>
          </cell>
          <cell r="G2044">
            <v>19.05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N2044">
            <v>0</v>
          </cell>
          <cell r="O2044">
            <v>0</v>
          </cell>
          <cell r="P2044">
            <v>3</v>
          </cell>
          <cell r="Q2044">
            <v>19.05</v>
          </cell>
          <cell r="R2044">
            <v>6.3489000000000004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  <cell r="X2044">
            <v>0</v>
          </cell>
          <cell r="Y2044">
            <v>0</v>
          </cell>
          <cell r="Z2044">
            <v>3</v>
          </cell>
          <cell r="AA2044">
            <v>19.05</v>
          </cell>
          <cell r="AB2044">
            <v>3</v>
          </cell>
          <cell r="AC2044">
            <v>19.05</v>
          </cell>
          <cell r="AD2044">
            <v>0</v>
          </cell>
          <cell r="AE2044">
            <v>0</v>
          </cell>
          <cell r="AF2044">
            <v>0</v>
          </cell>
        </row>
        <row r="2045">
          <cell r="A2045" t="str">
            <v>XP06/18004/01956</v>
          </cell>
          <cell r="B2045" t="str">
            <v>INV-OPR-ESTOC</v>
          </cell>
          <cell r="C2045" t="str">
            <v>Paper</v>
          </cell>
          <cell r="D2045" t="str">
            <v>PLANIFICACIÓ I MITJANS PUBLICITARIS II</v>
          </cell>
          <cell r="E2045">
            <v>2</v>
          </cell>
          <cell r="F2045">
            <v>4.3761000000000001</v>
          </cell>
          <cell r="G2045">
            <v>8.75</v>
          </cell>
          <cell r="H2045">
            <v>0</v>
          </cell>
          <cell r="I2045">
            <v>0</v>
          </cell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2</v>
          </cell>
          <cell r="Q2045">
            <v>8.75</v>
          </cell>
          <cell r="R2045">
            <v>4.3761000000000001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  <cell r="W2045">
            <v>0</v>
          </cell>
          <cell r="X2045">
            <v>0</v>
          </cell>
          <cell r="Y2045">
            <v>0</v>
          </cell>
          <cell r="Z2045">
            <v>2</v>
          </cell>
          <cell r="AA2045">
            <v>8.75</v>
          </cell>
          <cell r="AB2045">
            <v>2</v>
          </cell>
          <cell r="AC2045">
            <v>8.75</v>
          </cell>
          <cell r="AD2045">
            <v>0</v>
          </cell>
          <cell r="AE2045">
            <v>0</v>
          </cell>
          <cell r="AF2045">
            <v>0</v>
          </cell>
        </row>
        <row r="2046">
          <cell r="A2046" t="str">
            <v>XP06/18006/01855</v>
          </cell>
          <cell r="B2046" t="str">
            <v>INV-OPR-ESTOC</v>
          </cell>
          <cell r="C2046" t="str">
            <v>Paper</v>
          </cell>
          <cell r="D2046" t="str">
            <v>SISTEMES I PROCESSOS DE LA PUBLICITAT I DE LES R.P. II</v>
          </cell>
          <cell r="E2046">
            <v>3</v>
          </cell>
          <cell r="F2046">
            <v>3.7010999999999998</v>
          </cell>
          <cell r="G2046">
            <v>11.1</v>
          </cell>
          <cell r="H2046">
            <v>0</v>
          </cell>
          <cell r="I2046">
            <v>0</v>
          </cell>
          <cell r="J2046">
            <v>0</v>
          </cell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0</v>
          </cell>
          <cell r="P2046">
            <v>3</v>
          </cell>
          <cell r="Q2046">
            <v>11.1</v>
          </cell>
          <cell r="R2046">
            <v>3.7010999999999998</v>
          </cell>
          <cell r="S2046">
            <v>0</v>
          </cell>
          <cell r="T2046">
            <v>0</v>
          </cell>
          <cell r="U2046">
            <v>1</v>
          </cell>
          <cell r="V2046">
            <v>0</v>
          </cell>
          <cell r="W2046">
            <v>1</v>
          </cell>
          <cell r="X2046">
            <v>0.33333333333333304</v>
          </cell>
          <cell r="Y2046">
            <v>3.7</v>
          </cell>
          <cell r="Z2046">
            <v>2</v>
          </cell>
          <cell r="AA2046">
            <v>7.4</v>
          </cell>
          <cell r="AB2046">
            <v>2</v>
          </cell>
          <cell r="AC2046">
            <v>7.4</v>
          </cell>
          <cell r="AD2046">
            <v>0</v>
          </cell>
          <cell r="AE2046">
            <v>0</v>
          </cell>
          <cell r="AF2046">
            <v>0</v>
          </cell>
        </row>
        <row r="2047">
          <cell r="A2047" t="str">
            <v>XP06/19001/00701</v>
          </cell>
          <cell r="B2047" t="str">
            <v>INV-OPR-ESTOC</v>
          </cell>
          <cell r="C2047" t="str">
            <v>Paper</v>
          </cell>
          <cell r="D2047" t="str">
            <v>FONAMENTS TECNOLÒGICS I</v>
          </cell>
          <cell r="E2047">
            <v>12</v>
          </cell>
          <cell r="F2047">
            <v>6.4429999999999996</v>
          </cell>
          <cell r="G2047">
            <v>77.319999999999993</v>
          </cell>
          <cell r="H2047">
            <v>0</v>
          </cell>
          <cell r="I2047">
            <v>0</v>
          </cell>
          <cell r="J2047">
            <v>0</v>
          </cell>
          <cell r="K2047">
            <v>0</v>
          </cell>
          <cell r="L2047">
            <v>0</v>
          </cell>
          <cell r="M2047">
            <v>0</v>
          </cell>
          <cell r="N2047">
            <v>0</v>
          </cell>
          <cell r="O2047">
            <v>0</v>
          </cell>
          <cell r="P2047">
            <v>12</v>
          </cell>
          <cell r="Q2047">
            <v>77.319999999999993</v>
          </cell>
          <cell r="R2047">
            <v>6.4429999999999996</v>
          </cell>
          <cell r="S2047">
            <v>0</v>
          </cell>
          <cell r="T2047">
            <v>0</v>
          </cell>
          <cell r="U2047">
            <v>0</v>
          </cell>
          <cell r="V2047">
            <v>0</v>
          </cell>
          <cell r="W2047">
            <v>0</v>
          </cell>
          <cell r="X2047">
            <v>0</v>
          </cell>
          <cell r="Y2047">
            <v>0</v>
          </cell>
          <cell r="Z2047">
            <v>12</v>
          </cell>
          <cell r="AA2047">
            <v>77.319999999999993</v>
          </cell>
          <cell r="AB2047">
            <v>12</v>
          </cell>
          <cell r="AC2047">
            <v>77.319999999999993</v>
          </cell>
          <cell r="AD2047">
            <v>0</v>
          </cell>
          <cell r="AE2047">
            <v>0</v>
          </cell>
          <cell r="AF2047">
            <v>0</v>
          </cell>
        </row>
        <row r="2048">
          <cell r="A2048" t="str">
            <v>XP06/19004/00959</v>
          </cell>
          <cell r="B2048" t="str">
            <v>INV-OPR-ESTOC</v>
          </cell>
          <cell r="C2048" t="str">
            <v>Paper</v>
          </cell>
          <cell r="D2048" t="str">
            <v>PROBABILITAT I ESTADÍSTICA</v>
          </cell>
          <cell r="E2048">
            <v>6</v>
          </cell>
          <cell r="F2048">
            <v>2.5777000000000001</v>
          </cell>
          <cell r="G2048">
            <v>15.47</v>
          </cell>
          <cell r="H2048">
            <v>0</v>
          </cell>
          <cell r="I2048">
            <v>0</v>
          </cell>
          <cell r="J2048">
            <v>0</v>
          </cell>
          <cell r="K2048">
            <v>0</v>
          </cell>
          <cell r="L2048">
            <v>1</v>
          </cell>
          <cell r="M2048">
            <v>0</v>
          </cell>
          <cell r="N2048">
            <v>0</v>
          </cell>
          <cell r="O2048">
            <v>0</v>
          </cell>
          <cell r="P2048">
            <v>7</v>
          </cell>
          <cell r="Q2048">
            <v>15.47</v>
          </cell>
          <cell r="R2048">
            <v>2.2094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  <cell r="W2048">
            <v>0</v>
          </cell>
          <cell r="X2048">
            <v>0</v>
          </cell>
          <cell r="Y2048">
            <v>0</v>
          </cell>
          <cell r="Z2048">
            <v>7</v>
          </cell>
          <cell r="AA2048">
            <v>15.47</v>
          </cell>
          <cell r="AB2048">
            <v>7</v>
          </cell>
          <cell r="AC2048">
            <v>15.47</v>
          </cell>
          <cell r="AD2048">
            <v>0</v>
          </cell>
          <cell r="AE2048">
            <v>0</v>
          </cell>
          <cell r="AF2048">
            <v>0</v>
          </cell>
        </row>
        <row r="2049">
          <cell r="A2049" t="str">
            <v>XP06/19005/00300</v>
          </cell>
          <cell r="B2049" t="str">
            <v>INV-OPR-ESTOC</v>
          </cell>
          <cell r="C2049" t="str">
            <v>Paper</v>
          </cell>
          <cell r="D2049" t="str">
            <v>FONAMENTS DE COMPUTADORS</v>
          </cell>
          <cell r="E2049">
            <v>28</v>
          </cell>
          <cell r="F2049">
            <v>5.5635000000000003</v>
          </cell>
          <cell r="G2049">
            <v>155.78</v>
          </cell>
          <cell r="H2049">
            <v>0</v>
          </cell>
          <cell r="I2049">
            <v>0</v>
          </cell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28</v>
          </cell>
          <cell r="Q2049">
            <v>155.78</v>
          </cell>
          <cell r="R2049">
            <v>5.5635000000000003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  <cell r="W2049">
            <v>0</v>
          </cell>
          <cell r="X2049">
            <v>0</v>
          </cell>
          <cell r="Y2049">
            <v>0</v>
          </cell>
          <cell r="Z2049">
            <v>28</v>
          </cell>
          <cell r="AA2049">
            <v>155.78</v>
          </cell>
          <cell r="AB2049">
            <v>28</v>
          </cell>
          <cell r="AC2049">
            <v>155.78</v>
          </cell>
          <cell r="AD2049">
            <v>0</v>
          </cell>
          <cell r="AE2049">
            <v>0</v>
          </cell>
          <cell r="AF2049">
            <v>0</v>
          </cell>
        </row>
        <row r="2050">
          <cell r="A2050" t="str">
            <v>XP06/19007/01002</v>
          </cell>
          <cell r="B2050" t="str">
            <v>INV-OPR-ESTOC</v>
          </cell>
          <cell r="C2050" t="str">
            <v>Paper</v>
          </cell>
          <cell r="D2050" t="str">
            <v>MATEMÀTIQUES 1</v>
          </cell>
          <cell r="E2050">
            <v>24</v>
          </cell>
          <cell r="F2050">
            <v>6.4794</v>
          </cell>
          <cell r="G2050">
            <v>155.51</v>
          </cell>
          <cell r="H2050">
            <v>0</v>
          </cell>
          <cell r="I2050">
            <v>0</v>
          </cell>
          <cell r="J2050">
            <v>0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0</v>
          </cell>
          <cell r="P2050">
            <v>24</v>
          </cell>
          <cell r="Q2050">
            <v>155.51</v>
          </cell>
          <cell r="R2050">
            <v>6.4794</v>
          </cell>
          <cell r="S2050">
            <v>0</v>
          </cell>
          <cell r="T2050">
            <v>0</v>
          </cell>
          <cell r="U2050">
            <v>0</v>
          </cell>
          <cell r="V2050">
            <v>0</v>
          </cell>
          <cell r="W2050">
            <v>0</v>
          </cell>
          <cell r="X2050">
            <v>0</v>
          </cell>
          <cell r="Y2050">
            <v>0</v>
          </cell>
          <cell r="Z2050">
            <v>24</v>
          </cell>
          <cell r="AA2050">
            <v>155.51</v>
          </cell>
          <cell r="AB2050">
            <v>24</v>
          </cell>
          <cell r="AC2050">
            <v>155.51</v>
          </cell>
          <cell r="AD2050">
            <v>0</v>
          </cell>
          <cell r="AE2050">
            <v>0</v>
          </cell>
          <cell r="AF2050">
            <v>0</v>
          </cell>
        </row>
        <row r="2051">
          <cell r="A2051" t="str">
            <v>XP06/19009/00943</v>
          </cell>
          <cell r="B2051" t="str">
            <v>INV-OPR-ESTOC</v>
          </cell>
          <cell r="C2051" t="str">
            <v>Paper</v>
          </cell>
          <cell r="D2051" t="str">
            <v>FONAMENTS FÍSICS DE L'ENGINYERIA</v>
          </cell>
          <cell r="E2051">
            <v>2</v>
          </cell>
          <cell r="F2051">
            <v>8.1876999999999995</v>
          </cell>
          <cell r="G2051">
            <v>16.38</v>
          </cell>
          <cell r="H2051">
            <v>0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2</v>
          </cell>
          <cell r="Q2051">
            <v>16.38</v>
          </cell>
          <cell r="R2051">
            <v>8.1876999999999995</v>
          </cell>
          <cell r="S2051">
            <v>0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  <cell r="X2051">
            <v>0</v>
          </cell>
          <cell r="Y2051">
            <v>0</v>
          </cell>
          <cell r="Z2051">
            <v>2</v>
          </cell>
          <cell r="AA2051">
            <v>16.38</v>
          </cell>
          <cell r="AB2051">
            <v>2</v>
          </cell>
          <cell r="AC2051">
            <v>16.38</v>
          </cell>
          <cell r="AD2051">
            <v>0</v>
          </cell>
          <cell r="AE2051">
            <v>0</v>
          </cell>
          <cell r="AF2051">
            <v>0</v>
          </cell>
        </row>
        <row r="2052">
          <cell r="A2052" t="str">
            <v>XP06/19010/00137</v>
          </cell>
          <cell r="B2052" t="str">
            <v>INV-OPR-ESTOC</v>
          </cell>
          <cell r="C2052" t="str">
            <v>Paper</v>
          </cell>
          <cell r="D2052" t="str">
            <v>SISTEMES ELECTRÒNICS DIGITALS</v>
          </cell>
          <cell r="E2052">
            <v>4</v>
          </cell>
          <cell r="F2052">
            <v>5.7066999999999997</v>
          </cell>
          <cell r="G2052">
            <v>22.83</v>
          </cell>
          <cell r="H2052">
            <v>0</v>
          </cell>
          <cell r="I2052">
            <v>0</v>
          </cell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4</v>
          </cell>
          <cell r="Q2052">
            <v>22.83</v>
          </cell>
          <cell r="R2052">
            <v>5.7066999999999997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  <cell r="Y2052">
            <v>0</v>
          </cell>
          <cell r="Z2052">
            <v>4</v>
          </cell>
          <cell r="AA2052">
            <v>22.83</v>
          </cell>
          <cell r="AB2052">
            <v>4</v>
          </cell>
          <cell r="AC2052">
            <v>22.83</v>
          </cell>
          <cell r="AD2052">
            <v>0</v>
          </cell>
          <cell r="AE2052">
            <v>0</v>
          </cell>
          <cell r="AF2052">
            <v>0</v>
          </cell>
        </row>
        <row r="2053">
          <cell r="A2053" t="str">
            <v>XP06/19024/00091</v>
          </cell>
          <cell r="B2053" t="str">
            <v>INV-OPR-ESTOC</v>
          </cell>
          <cell r="C2053" t="str">
            <v>Paper</v>
          </cell>
          <cell r="D2053" t="str">
            <v>PROGRAMACIÓ ORIENTADA A L'OBJECTE</v>
          </cell>
          <cell r="E2053">
            <v>2</v>
          </cell>
          <cell r="F2053">
            <v>5.0578000000000003</v>
          </cell>
          <cell r="G2053">
            <v>10.119999999999999</v>
          </cell>
          <cell r="H2053">
            <v>0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2</v>
          </cell>
          <cell r="Q2053">
            <v>10.119999999999999</v>
          </cell>
          <cell r="R2053">
            <v>5.0578000000000003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  <cell r="X2053">
            <v>0</v>
          </cell>
          <cell r="Y2053">
            <v>0</v>
          </cell>
          <cell r="Z2053">
            <v>2</v>
          </cell>
          <cell r="AA2053">
            <v>10.119999999999999</v>
          </cell>
          <cell r="AB2053">
            <v>2</v>
          </cell>
          <cell r="AC2053">
            <v>10.119999999999999</v>
          </cell>
          <cell r="AD2053">
            <v>0</v>
          </cell>
          <cell r="AE2053">
            <v>0</v>
          </cell>
          <cell r="AF2053">
            <v>0</v>
          </cell>
        </row>
        <row r="2054">
          <cell r="A2054" t="str">
            <v>XP06/19026/01887</v>
          </cell>
          <cell r="B2054" t="str">
            <v>INV-OPR-ESTOC</v>
          </cell>
          <cell r="C2054" t="str">
            <v>Paper</v>
          </cell>
          <cell r="D2054" t="str">
            <v>ESTRUCTURA DE XARXES DE COMPUTADORS</v>
          </cell>
          <cell r="E2054">
            <v>1</v>
          </cell>
          <cell r="F2054">
            <v>5.8544</v>
          </cell>
          <cell r="G2054">
            <v>5.85</v>
          </cell>
          <cell r="H2054">
            <v>0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1</v>
          </cell>
          <cell r="Q2054">
            <v>5.85</v>
          </cell>
          <cell r="R2054">
            <v>5.8544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  <cell r="W2054">
            <v>0</v>
          </cell>
          <cell r="X2054">
            <v>0</v>
          </cell>
          <cell r="Y2054">
            <v>0</v>
          </cell>
          <cell r="Z2054">
            <v>1</v>
          </cell>
          <cell r="AA2054">
            <v>5.85</v>
          </cell>
          <cell r="AB2054">
            <v>1</v>
          </cell>
          <cell r="AC2054">
            <v>5.85</v>
          </cell>
          <cell r="AD2054">
            <v>0</v>
          </cell>
          <cell r="AE2054">
            <v>0</v>
          </cell>
          <cell r="AF2054">
            <v>0</v>
          </cell>
        </row>
        <row r="2055">
          <cell r="A2055" t="str">
            <v>XP06/50003/01938</v>
          </cell>
          <cell r="B2055" t="str">
            <v>INV-OPR-ESTOC</v>
          </cell>
          <cell r="C2055" t="str">
            <v>Paper</v>
          </cell>
          <cell r="D2055" t="str">
            <v>MATEMÁTICAS DE LOS SISTEMAS MULTIMEDIA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0</v>
          </cell>
          <cell r="K2055">
            <v>0</v>
          </cell>
          <cell r="L2055">
            <v>1</v>
          </cell>
          <cell r="M2055">
            <v>0</v>
          </cell>
          <cell r="N2055">
            <v>0</v>
          </cell>
          <cell r="O2055">
            <v>0</v>
          </cell>
          <cell r="P2055">
            <v>1</v>
          </cell>
          <cell r="Q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  <cell r="V2055">
            <v>0</v>
          </cell>
          <cell r="W2055">
            <v>0</v>
          </cell>
          <cell r="X2055">
            <v>0</v>
          </cell>
          <cell r="Y2055">
            <v>0</v>
          </cell>
          <cell r="Z2055">
            <v>1</v>
          </cell>
          <cell r="AA2055">
            <v>0</v>
          </cell>
          <cell r="AB2055">
            <v>1</v>
          </cell>
          <cell r="AC2055">
            <v>0</v>
          </cell>
          <cell r="AD2055">
            <v>0</v>
          </cell>
          <cell r="AE2055">
            <v>0</v>
          </cell>
          <cell r="AF2055">
            <v>0</v>
          </cell>
        </row>
        <row r="2056">
          <cell r="A2056" t="str">
            <v>XP06/50008/02079</v>
          </cell>
          <cell r="B2056" t="str">
            <v>INV-OPR-ESTOC</v>
          </cell>
          <cell r="C2056" t="str">
            <v>Paper</v>
          </cell>
          <cell r="D2056" t="str">
            <v>PROGRAMACIÓN: PROGRAMAS Y SISTEMAS DE AUTOR I</v>
          </cell>
          <cell r="E2056">
            <v>21</v>
          </cell>
          <cell r="F2056">
            <v>4.3997000000000002</v>
          </cell>
          <cell r="G2056">
            <v>92.39</v>
          </cell>
          <cell r="H2056">
            <v>0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M2056">
            <v>0</v>
          </cell>
          <cell r="N2056">
            <v>0</v>
          </cell>
          <cell r="O2056">
            <v>0</v>
          </cell>
          <cell r="P2056">
            <v>21</v>
          </cell>
          <cell r="Q2056">
            <v>92.39</v>
          </cell>
          <cell r="R2056">
            <v>4.3997000000000002</v>
          </cell>
          <cell r="S2056">
            <v>0</v>
          </cell>
          <cell r="T2056">
            <v>0</v>
          </cell>
          <cell r="U2056">
            <v>0</v>
          </cell>
          <cell r="V2056">
            <v>0</v>
          </cell>
          <cell r="W2056">
            <v>0</v>
          </cell>
          <cell r="X2056">
            <v>0</v>
          </cell>
          <cell r="Y2056">
            <v>0</v>
          </cell>
          <cell r="Z2056">
            <v>21</v>
          </cell>
          <cell r="AA2056">
            <v>92.39</v>
          </cell>
          <cell r="AB2056">
            <v>21</v>
          </cell>
          <cell r="AC2056">
            <v>92.39</v>
          </cell>
          <cell r="AD2056">
            <v>0</v>
          </cell>
          <cell r="AE2056">
            <v>0</v>
          </cell>
          <cell r="AF2056">
            <v>0</v>
          </cell>
        </row>
        <row r="2057">
          <cell r="A2057" t="str">
            <v>XP06/50009/01942</v>
          </cell>
          <cell r="B2057" t="str">
            <v>INV-OPR-ESTOC</v>
          </cell>
          <cell r="C2057" t="str">
            <v>Paper</v>
          </cell>
          <cell r="D2057" t="str">
            <v>PROGRAMACIÓN: PROGRAMAS Y SISTEMAS DE AUTOR II</v>
          </cell>
          <cell r="E2057">
            <v>17</v>
          </cell>
          <cell r="F2057">
            <v>5.31</v>
          </cell>
          <cell r="G2057">
            <v>90.27</v>
          </cell>
          <cell r="H2057">
            <v>0</v>
          </cell>
          <cell r="I2057">
            <v>0</v>
          </cell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17</v>
          </cell>
          <cell r="Q2057">
            <v>90.27</v>
          </cell>
          <cell r="R2057">
            <v>5.31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  <cell r="W2057">
            <v>0</v>
          </cell>
          <cell r="X2057">
            <v>0</v>
          </cell>
          <cell r="Y2057">
            <v>0</v>
          </cell>
          <cell r="Z2057">
            <v>17</v>
          </cell>
          <cell r="AA2057">
            <v>90.27</v>
          </cell>
          <cell r="AB2057">
            <v>17</v>
          </cell>
          <cell r="AC2057">
            <v>90.27</v>
          </cell>
          <cell r="AD2057">
            <v>0</v>
          </cell>
          <cell r="AE2057">
            <v>0</v>
          </cell>
          <cell r="AF2057">
            <v>0</v>
          </cell>
        </row>
        <row r="2058">
          <cell r="A2058" t="str">
            <v>XP06/50010/02545</v>
          </cell>
          <cell r="B2058" t="str">
            <v>INV-OPR-ESTOC</v>
          </cell>
          <cell r="C2058" t="str">
            <v>Paper</v>
          </cell>
          <cell r="D2058" t="str">
            <v>REDES Y COMUNICACIONES INFORMÁTICAS</v>
          </cell>
          <cell r="E2058">
            <v>14</v>
          </cell>
          <cell r="F2058">
            <v>4.6078000000000001</v>
          </cell>
          <cell r="G2058">
            <v>64.510000000000005</v>
          </cell>
          <cell r="H2058">
            <v>0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0</v>
          </cell>
          <cell r="P2058">
            <v>14</v>
          </cell>
          <cell r="Q2058">
            <v>64.510000000000005</v>
          </cell>
          <cell r="R2058">
            <v>4.6078000000000001</v>
          </cell>
          <cell r="S2058">
            <v>0</v>
          </cell>
          <cell r="T2058">
            <v>0</v>
          </cell>
          <cell r="U2058">
            <v>0</v>
          </cell>
          <cell r="V2058">
            <v>0</v>
          </cell>
          <cell r="W2058">
            <v>0</v>
          </cell>
          <cell r="X2058">
            <v>0</v>
          </cell>
          <cell r="Y2058">
            <v>0</v>
          </cell>
          <cell r="Z2058">
            <v>14</v>
          </cell>
          <cell r="AA2058">
            <v>64.510000000000005</v>
          </cell>
          <cell r="AB2058">
            <v>14</v>
          </cell>
          <cell r="AC2058">
            <v>64.510000000000005</v>
          </cell>
          <cell r="AD2058">
            <v>0</v>
          </cell>
          <cell r="AE2058">
            <v>0</v>
          </cell>
          <cell r="AF2058">
            <v>0</v>
          </cell>
        </row>
        <row r="2059">
          <cell r="A2059" t="str">
            <v>XP06/50011/02554</v>
          </cell>
          <cell r="B2059" t="str">
            <v>INV-OPR-ESTOC</v>
          </cell>
          <cell r="C2059" t="str">
            <v>Paper</v>
          </cell>
          <cell r="D2059" t="str">
            <v>BASES DE DATOS MULTIMEDIA</v>
          </cell>
          <cell r="E2059">
            <v>0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  <cell r="X2059">
            <v>0</v>
          </cell>
          <cell r="Y2059">
            <v>0</v>
          </cell>
          <cell r="Z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0</v>
          </cell>
          <cell r="AE2059">
            <v>0</v>
          </cell>
          <cell r="AF2059">
            <v>0</v>
          </cell>
        </row>
        <row r="2060">
          <cell r="A2060" t="str">
            <v>XP06/50018/00883</v>
          </cell>
          <cell r="B2060" t="str">
            <v>INV-OPR-ESTOC</v>
          </cell>
          <cell r="C2060" t="str">
            <v>Paper</v>
          </cell>
          <cell r="D2060" t="str">
            <v>PRODUCCIÓN Y TRATAMIENTO DE GRÁFICOS POR ORDENADOR I</v>
          </cell>
          <cell r="E2060">
            <v>10</v>
          </cell>
          <cell r="F2060">
            <v>10.4793</v>
          </cell>
          <cell r="G2060">
            <v>104.79</v>
          </cell>
          <cell r="H2060">
            <v>0</v>
          </cell>
          <cell r="I2060">
            <v>0</v>
          </cell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0</v>
          </cell>
          <cell r="P2060">
            <v>10</v>
          </cell>
          <cell r="Q2060">
            <v>104.79</v>
          </cell>
          <cell r="R2060">
            <v>10.4793</v>
          </cell>
          <cell r="S2060">
            <v>0</v>
          </cell>
          <cell r="T2060">
            <v>0</v>
          </cell>
          <cell r="U2060">
            <v>0</v>
          </cell>
          <cell r="V2060">
            <v>0</v>
          </cell>
          <cell r="W2060">
            <v>0</v>
          </cell>
          <cell r="X2060">
            <v>0</v>
          </cell>
          <cell r="Y2060">
            <v>0</v>
          </cell>
          <cell r="Z2060">
            <v>10</v>
          </cell>
          <cell r="AA2060">
            <v>104.79</v>
          </cell>
          <cell r="AB2060">
            <v>10</v>
          </cell>
          <cell r="AC2060">
            <v>104.79</v>
          </cell>
          <cell r="AD2060">
            <v>0</v>
          </cell>
          <cell r="AE2060">
            <v>0</v>
          </cell>
          <cell r="AF2060">
            <v>0</v>
          </cell>
        </row>
        <row r="2061">
          <cell r="A2061" t="str">
            <v>XP06/50019/02527</v>
          </cell>
          <cell r="B2061" t="str">
            <v>INV-OPR-ESTOC</v>
          </cell>
          <cell r="C2061" t="str">
            <v>Paper</v>
          </cell>
          <cell r="D2061" t="str">
            <v>PRODUCCIÓN Y TRATAMIENTO DE GRÁFICOS POR ORDENADOR II</v>
          </cell>
          <cell r="E2061">
            <v>27</v>
          </cell>
          <cell r="F2061">
            <v>3.7181999999999999</v>
          </cell>
          <cell r="G2061">
            <v>100.39</v>
          </cell>
          <cell r="H2061">
            <v>0</v>
          </cell>
          <cell r="I2061">
            <v>0</v>
          </cell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27</v>
          </cell>
          <cell r="Q2061">
            <v>100.39</v>
          </cell>
          <cell r="R2061">
            <v>3.7181999999999999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  <cell r="Y2061">
            <v>0</v>
          </cell>
          <cell r="Z2061">
            <v>27</v>
          </cell>
          <cell r="AA2061">
            <v>100.39</v>
          </cell>
          <cell r="AB2061">
            <v>27</v>
          </cell>
          <cell r="AC2061">
            <v>100.39</v>
          </cell>
          <cell r="AD2061">
            <v>0</v>
          </cell>
          <cell r="AE2061">
            <v>0</v>
          </cell>
          <cell r="AF2061">
            <v>0</v>
          </cell>
        </row>
        <row r="2062">
          <cell r="A2062" t="str">
            <v>XP06/50021/02542</v>
          </cell>
          <cell r="B2062" t="str">
            <v>INV-OPR-ESTOC</v>
          </cell>
          <cell r="C2062" t="str">
            <v>Paper</v>
          </cell>
          <cell r="D2062" t="str">
            <v>INTERFACES PARA SISTEMAS MULTIMEDIA</v>
          </cell>
          <cell r="E2062">
            <v>0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>
            <v>0</v>
          </cell>
          <cell r="Z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0</v>
          </cell>
          <cell r="AE2062">
            <v>0</v>
          </cell>
          <cell r="AF2062">
            <v>0</v>
          </cell>
        </row>
        <row r="2063">
          <cell r="A2063" t="str">
            <v>XP06/50023/01808</v>
          </cell>
          <cell r="B2063" t="str">
            <v>INV-OPR-ESTOC</v>
          </cell>
          <cell r="C2063" t="str">
            <v>Paper</v>
          </cell>
          <cell r="D2063" t="str">
            <v>GESTIÓN Y ORGANIZACIÓN DE LA PRODUCCIÓN I</v>
          </cell>
          <cell r="E2063">
            <v>0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0</v>
          </cell>
          <cell r="K2063">
            <v>0</v>
          </cell>
          <cell r="L2063">
            <v>0</v>
          </cell>
          <cell r="M2063">
            <v>0</v>
          </cell>
          <cell r="N2063">
            <v>0</v>
          </cell>
          <cell r="O2063">
            <v>0</v>
          </cell>
          <cell r="P2063">
            <v>0</v>
          </cell>
          <cell r="Q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0</v>
          </cell>
          <cell r="V2063">
            <v>0</v>
          </cell>
          <cell r="W2063">
            <v>0</v>
          </cell>
          <cell r="X2063">
            <v>0</v>
          </cell>
          <cell r="Y2063">
            <v>0</v>
          </cell>
          <cell r="Z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0</v>
          </cell>
          <cell r="AE2063">
            <v>0</v>
          </cell>
          <cell r="AF2063">
            <v>0</v>
          </cell>
        </row>
        <row r="2064">
          <cell r="A2064" t="str">
            <v>XP06/50024/01039</v>
          </cell>
          <cell r="B2064" t="str">
            <v>INV-OPR-ESTOC</v>
          </cell>
          <cell r="C2064" t="str">
            <v>Paper</v>
          </cell>
          <cell r="D2064" t="str">
            <v>GESTIÓN Y ORGANIZACIÓN DE LA PRODUCCIÓN II</v>
          </cell>
          <cell r="E2064">
            <v>5</v>
          </cell>
          <cell r="F2064">
            <v>4.8613</v>
          </cell>
          <cell r="G2064">
            <v>24.31</v>
          </cell>
          <cell r="H2064">
            <v>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5</v>
          </cell>
          <cell r="Q2064">
            <v>24.31</v>
          </cell>
          <cell r="R2064">
            <v>4.8613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  <cell r="W2064">
            <v>0</v>
          </cell>
          <cell r="X2064">
            <v>0</v>
          </cell>
          <cell r="Y2064">
            <v>0</v>
          </cell>
          <cell r="Z2064">
            <v>5</v>
          </cell>
          <cell r="AA2064">
            <v>24.31</v>
          </cell>
          <cell r="AB2064">
            <v>5</v>
          </cell>
          <cell r="AC2064">
            <v>24.31</v>
          </cell>
          <cell r="AD2064">
            <v>0</v>
          </cell>
          <cell r="AE2064">
            <v>0</v>
          </cell>
          <cell r="AF2064">
            <v>0</v>
          </cell>
        </row>
        <row r="2065">
          <cell r="A2065" t="str">
            <v>XP06/50027/02560</v>
          </cell>
          <cell r="B2065" t="str">
            <v>INV-OPR-ESTOC</v>
          </cell>
          <cell r="C2065" t="str">
            <v>Paper</v>
          </cell>
          <cell r="D2065" t="str">
            <v>METODOLOGÍA Y DIRECCIÓN DE PROYECTOS MULTIMEDIA</v>
          </cell>
          <cell r="E2065">
            <v>3</v>
          </cell>
          <cell r="F2065">
            <v>3.9215</v>
          </cell>
          <cell r="G2065">
            <v>11.76</v>
          </cell>
          <cell r="H2065">
            <v>0</v>
          </cell>
          <cell r="I2065">
            <v>0</v>
          </cell>
          <cell r="J2065">
            <v>0</v>
          </cell>
          <cell r="K2065">
            <v>0</v>
          </cell>
          <cell r="L2065">
            <v>0</v>
          </cell>
          <cell r="M2065">
            <v>0</v>
          </cell>
          <cell r="N2065">
            <v>0</v>
          </cell>
          <cell r="O2065">
            <v>0</v>
          </cell>
          <cell r="P2065">
            <v>3</v>
          </cell>
          <cell r="Q2065">
            <v>11.76</v>
          </cell>
          <cell r="R2065">
            <v>3.9215</v>
          </cell>
          <cell r="S2065">
            <v>0</v>
          </cell>
          <cell r="T2065">
            <v>0</v>
          </cell>
          <cell r="U2065">
            <v>0</v>
          </cell>
          <cell r="V2065">
            <v>0</v>
          </cell>
          <cell r="W2065">
            <v>0</v>
          </cell>
          <cell r="X2065">
            <v>0</v>
          </cell>
          <cell r="Y2065">
            <v>0</v>
          </cell>
          <cell r="Z2065">
            <v>3</v>
          </cell>
          <cell r="AA2065">
            <v>11.76</v>
          </cell>
          <cell r="AB2065">
            <v>3</v>
          </cell>
          <cell r="AC2065">
            <v>11.76</v>
          </cell>
          <cell r="AD2065">
            <v>0</v>
          </cell>
          <cell r="AE2065">
            <v>0</v>
          </cell>
          <cell r="AF2065">
            <v>0</v>
          </cell>
        </row>
        <row r="2066">
          <cell r="A2066" t="str">
            <v>XP06/50039/02581</v>
          </cell>
          <cell r="B2066" t="str">
            <v>INV-OPR-ESTOC</v>
          </cell>
          <cell r="C2066" t="str">
            <v>Paper</v>
          </cell>
          <cell r="D2066" t="str">
            <v>FUNDAMENTOS DE FOTOGRAFÍA E IMAGEN DIGITAL</v>
          </cell>
          <cell r="E2066">
            <v>0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0</v>
          </cell>
          <cell r="AE2066">
            <v>0</v>
          </cell>
          <cell r="AF2066">
            <v>0</v>
          </cell>
        </row>
        <row r="2067">
          <cell r="A2067" t="str">
            <v>XP06/50040/00145</v>
          </cell>
          <cell r="B2067" t="str">
            <v>INV-OPR-ESTOC</v>
          </cell>
          <cell r="C2067" t="str">
            <v>Paper</v>
          </cell>
          <cell r="D2067" t="str">
            <v>CREACIÓN DE JUEGOS PARA LA WEB</v>
          </cell>
          <cell r="E2067">
            <v>27</v>
          </cell>
          <cell r="F2067">
            <v>3.673</v>
          </cell>
          <cell r="G2067">
            <v>99.17</v>
          </cell>
          <cell r="H2067">
            <v>0</v>
          </cell>
          <cell r="I2067">
            <v>0</v>
          </cell>
          <cell r="J2067">
            <v>0</v>
          </cell>
          <cell r="K2067">
            <v>0</v>
          </cell>
          <cell r="L2067">
            <v>0</v>
          </cell>
          <cell r="M2067">
            <v>0</v>
          </cell>
          <cell r="N2067">
            <v>0</v>
          </cell>
          <cell r="O2067">
            <v>0</v>
          </cell>
          <cell r="P2067">
            <v>27</v>
          </cell>
          <cell r="Q2067">
            <v>99.17</v>
          </cell>
          <cell r="R2067">
            <v>3.673</v>
          </cell>
          <cell r="S2067">
            <v>0</v>
          </cell>
          <cell r="T2067">
            <v>0</v>
          </cell>
          <cell r="U2067">
            <v>0</v>
          </cell>
          <cell r="V2067">
            <v>0</v>
          </cell>
          <cell r="W2067">
            <v>0</v>
          </cell>
          <cell r="X2067">
            <v>0</v>
          </cell>
          <cell r="Y2067">
            <v>0</v>
          </cell>
          <cell r="Z2067">
            <v>27</v>
          </cell>
          <cell r="AA2067">
            <v>99.17</v>
          </cell>
          <cell r="AB2067">
            <v>27</v>
          </cell>
          <cell r="AC2067">
            <v>99.17</v>
          </cell>
          <cell r="AD2067">
            <v>0</v>
          </cell>
          <cell r="AE2067">
            <v>0</v>
          </cell>
          <cell r="AF2067">
            <v>0</v>
          </cell>
        </row>
        <row r="2068">
          <cell r="A2068" t="str">
            <v>XP06/50044/02509</v>
          </cell>
          <cell r="B2068" t="str">
            <v>INV-OPR-ESTOC</v>
          </cell>
          <cell r="C2068" t="str">
            <v>Paper</v>
          </cell>
          <cell r="D2068" t="str">
            <v>PRODUCCIÓN Y EDICIÓN DE VÍDEO DIGITAL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  <cell r="Y2068">
            <v>0</v>
          </cell>
          <cell r="Z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0</v>
          </cell>
          <cell r="AE2068">
            <v>0</v>
          </cell>
          <cell r="AF2068">
            <v>0</v>
          </cell>
        </row>
        <row r="2069">
          <cell r="A2069" t="str">
            <v>XP06/50046/02524</v>
          </cell>
          <cell r="B2069" t="str">
            <v>INV-OPR-ESTOC</v>
          </cell>
          <cell r="C2069" t="str">
            <v>Paper</v>
          </cell>
          <cell r="D2069" t="str">
            <v>FÍSICA DE LOS SISTEMAS MULTIMEDIA</v>
          </cell>
          <cell r="E2069">
            <v>0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0</v>
          </cell>
          <cell r="AE2069">
            <v>0</v>
          </cell>
          <cell r="AF2069">
            <v>0</v>
          </cell>
        </row>
        <row r="2070">
          <cell r="A2070" t="str">
            <v>XP06/50050/02539</v>
          </cell>
          <cell r="B2070" t="str">
            <v>INV-OPR-ESTOC</v>
          </cell>
          <cell r="C2070" t="str">
            <v>Paper</v>
          </cell>
          <cell r="D2070" t="str">
            <v>ANIMACIÓN 2D Y 3D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0</v>
          </cell>
          <cell r="K2070">
            <v>0</v>
          </cell>
          <cell r="L2070">
            <v>0</v>
          </cell>
          <cell r="M2070">
            <v>0</v>
          </cell>
          <cell r="N2070">
            <v>0</v>
          </cell>
          <cell r="O2070">
            <v>0</v>
          </cell>
          <cell r="P2070">
            <v>0</v>
          </cell>
          <cell r="Q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V2070">
            <v>0</v>
          </cell>
          <cell r="W2070">
            <v>0</v>
          </cell>
          <cell r="X2070">
            <v>0</v>
          </cell>
          <cell r="Y2070">
            <v>0</v>
          </cell>
          <cell r="Z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0</v>
          </cell>
          <cell r="AE2070">
            <v>0</v>
          </cell>
          <cell r="AF2070">
            <v>0</v>
          </cell>
        </row>
        <row r="2071">
          <cell r="A2071" t="str">
            <v>XP06/50051/02557</v>
          </cell>
          <cell r="B2071" t="str">
            <v>INV-OPR-ESTOC</v>
          </cell>
          <cell r="C2071" t="str">
            <v>Paper</v>
          </cell>
          <cell r="D2071" t="str">
            <v>SISTEMAS DE VÍDEO Y DE TRATAMIENTO DE LA IMAGEN</v>
          </cell>
          <cell r="E2071">
            <v>10</v>
          </cell>
          <cell r="F2071">
            <v>4.8345000000000002</v>
          </cell>
          <cell r="G2071">
            <v>48.35</v>
          </cell>
          <cell r="H2071">
            <v>0</v>
          </cell>
          <cell r="I2071">
            <v>0</v>
          </cell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10</v>
          </cell>
          <cell r="Q2071">
            <v>48.35</v>
          </cell>
          <cell r="R2071">
            <v>4.8345000000000002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  <cell r="Y2071">
            <v>0</v>
          </cell>
          <cell r="Z2071">
            <v>10</v>
          </cell>
          <cell r="AA2071">
            <v>48.35</v>
          </cell>
          <cell r="AB2071">
            <v>10</v>
          </cell>
          <cell r="AC2071">
            <v>48.35</v>
          </cell>
          <cell r="AD2071">
            <v>0</v>
          </cell>
          <cell r="AE2071">
            <v>0</v>
          </cell>
          <cell r="AF2071">
            <v>0</v>
          </cell>
        </row>
        <row r="2072">
          <cell r="A2072" t="str">
            <v>XP06/50052/01949</v>
          </cell>
          <cell r="B2072" t="str">
            <v>INV-OPR-ESTOC</v>
          </cell>
          <cell r="C2072" t="str">
            <v>Paper</v>
          </cell>
          <cell r="D2072" t="str">
            <v>MÚSICA Y SISTEMAS ACÚSTICOS</v>
          </cell>
          <cell r="E2072">
            <v>5</v>
          </cell>
          <cell r="F2072">
            <v>4.5781999999999998</v>
          </cell>
          <cell r="G2072">
            <v>22.89</v>
          </cell>
          <cell r="H2072">
            <v>0</v>
          </cell>
          <cell r="I2072">
            <v>0</v>
          </cell>
          <cell r="J2072">
            <v>0</v>
          </cell>
          <cell r="K2072">
            <v>0</v>
          </cell>
          <cell r="L2072">
            <v>0</v>
          </cell>
          <cell r="M2072">
            <v>0</v>
          </cell>
          <cell r="N2072">
            <v>0</v>
          </cell>
          <cell r="O2072">
            <v>0</v>
          </cell>
          <cell r="P2072">
            <v>5</v>
          </cell>
          <cell r="Q2072">
            <v>22.89</v>
          </cell>
          <cell r="R2072">
            <v>4.5781999999999998</v>
          </cell>
          <cell r="S2072">
            <v>0</v>
          </cell>
          <cell r="T2072">
            <v>0</v>
          </cell>
          <cell r="U2072">
            <v>0</v>
          </cell>
          <cell r="V2072">
            <v>0</v>
          </cell>
          <cell r="W2072">
            <v>0</v>
          </cell>
          <cell r="X2072">
            <v>0</v>
          </cell>
          <cell r="Y2072">
            <v>0</v>
          </cell>
          <cell r="Z2072">
            <v>5</v>
          </cell>
          <cell r="AA2072">
            <v>22.89</v>
          </cell>
          <cell r="AB2072">
            <v>5</v>
          </cell>
          <cell r="AC2072">
            <v>22.89</v>
          </cell>
          <cell r="AD2072">
            <v>0</v>
          </cell>
          <cell r="AE2072">
            <v>0</v>
          </cell>
          <cell r="AF2072">
            <v>0</v>
          </cell>
        </row>
        <row r="2073">
          <cell r="A2073" t="str">
            <v>XP06/50054/02578</v>
          </cell>
          <cell r="B2073" t="str">
            <v>INV-OPR-ESTOC</v>
          </cell>
          <cell r="C2073" t="str">
            <v>Paper</v>
          </cell>
          <cell r="D2073" t="str">
            <v>REALIDAD VIRTUAL</v>
          </cell>
          <cell r="E2073">
            <v>18</v>
          </cell>
          <cell r="F2073">
            <v>5.3780999999999999</v>
          </cell>
          <cell r="G2073">
            <v>96.81</v>
          </cell>
          <cell r="H2073">
            <v>0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0</v>
          </cell>
          <cell r="N2073">
            <v>0</v>
          </cell>
          <cell r="O2073">
            <v>0</v>
          </cell>
          <cell r="P2073">
            <v>18</v>
          </cell>
          <cell r="Q2073">
            <v>96.81</v>
          </cell>
          <cell r="R2073">
            <v>5.3780999999999999</v>
          </cell>
          <cell r="S2073">
            <v>0</v>
          </cell>
          <cell r="T2073">
            <v>0</v>
          </cell>
          <cell r="U2073">
            <v>0</v>
          </cell>
          <cell r="V2073">
            <v>0</v>
          </cell>
          <cell r="W2073">
            <v>0</v>
          </cell>
          <cell r="X2073">
            <v>0</v>
          </cell>
          <cell r="Y2073">
            <v>0</v>
          </cell>
          <cell r="Z2073">
            <v>18</v>
          </cell>
          <cell r="AA2073">
            <v>96.81</v>
          </cell>
          <cell r="AB2073">
            <v>18</v>
          </cell>
          <cell r="AC2073">
            <v>96.81</v>
          </cell>
          <cell r="AD2073">
            <v>0</v>
          </cell>
          <cell r="AE2073">
            <v>0</v>
          </cell>
          <cell r="AF2073">
            <v>0</v>
          </cell>
        </row>
        <row r="2074">
          <cell r="A2074" t="str">
            <v>XP06/50055/02575</v>
          </cell>
          <cell r="B2074" t="str">
            <v>INV-OPR-ESTOC</v>
          </cell>
          <cell r="C2074" t="str">
            <v>Paper</v>
          </cell>
          <cell r="D2074" t="str">
            <v>ESTÉTICA EN SISTEMAS MULTIMEDIA</v>
          </cell>
          <cell r="E2074">
            <v>2</v>
          </cell>
          <cell r="F2074">
            <v>7.5730000000000004</v>
          </cell>
          <cell r="G2074">
            <v>15.15</v>
          </cell>
          <cell r="H2074">
            <v>0</v>
          </cell>
          <cell r="I2074">
            <v>0</v>
          </cell>
          <cell r="J2074">
            <v>0</v>
          </cell>
          <cell r="K2074">
            <v>0</v>
          </cell>
          <cell r="L2074">
            <v>0</v>
          </cell>
          <cell r="M2074">
            <v>0</v>
          </cell>
          <cell r="N2074">
            <v>0</v>
          </cell>
          <cell r="O2074">
            <v>0</v>
          </cell>
          <cell r="P2074">
            <v>2</v>
          </cell>
          <cell r="Q2074">
            <v>15.15</v>
          </cell>
          <cell r="R2074">
            <v>7.5730000000000004</v>
          </cell>
          <cell r="S2074">
            <v>0</v>
          </cell>
          <cell r="T2074">
            <v>0</v>
          </cell>
          <cell r="U2074">
            <v>0</v>
          </cell>
          <cell r="V2074">
            <v>0</v>
          </cell>
          <cell r="W2074">
            <v>0</v>
          </cell>
          <cell r="X2074">
            <v>0</v>
          </cell>
          <cell r="Y2074">
            <v>0</v>
          </cell>
          <cell r="Z2074">
            <v>2</v>
          </cell>
          <cell r="AA2074">
            <v>15.15</v>
          </cell>
          <cell r="AB2074">
            <v>2</v>
          </cell>
          <cell r="AC2074">
            <v>15.15</v>
          </cell>
          <cell r="AD2074">
            <v>0</v>
          </cell>
          <cell r="AE2074">
            <v>0</v>
          </cell>
          <cell r="AF2074">
            <v>0</v>
          </cell>
        </row>
        <row r="2075">
          <cell r="A2075" t="str">
            <v>XP06/50057/02569</v>
          </cell>
          <cell r="B2075" t="str">
            <v>INV-OPR-ESTOC</v>
          </cell>
          <cell r="C2075" t="str">
            <v>Paper</v>
          </cell>
          <cell r="D2075" t="str">
            <v>DISTRIBUCIÓN DE VÍDEO EN LA RED</v>
          </cell>
          <cell r="E2075">
            <v>15</v>
          </cell>
          <cell r="F2075">
            <v>4.62</v>
          </cell>
          <cell r="G2075">
            <v>69.3</v>
          </cell>
          <cell r="H2075">
            <v>0</v>
          </cell>
          <cell r="I2075">
            <v>0</v>
          </cell>
          <cell r="J2075">
            <v>0</v>
          </cell>
          <cell r="K2075">
            <v>0</v>
          </cell>
          <cell r="L2075">
            <v>0</v>
          </cell>
          <cell r="M2075">
            <v>0</v>
          </cell>
          <cell r="N2075">
            <v>0</v>
          </cell>
          <cell r="O2075">
            <v>0</v>
          </cell>
          <cell r="P2075">
            <v>15</v>
          </cell>
          <cell r="Q2075">
            <v>69.3</v>
          </cell>
          <cell r="R2075">
            <v>4.62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  <cell r="W2075">
            <v>0</v>
          </cell>
          <cell r="X2075">
            <v>0</v>
          </cell>
          <cell r="Y2075">
            <v>0</v>
          </cell>
          <cell r="Z2075">
            <v>15</v>
          </cell>
          <cell r="AA2075">
            <v>69.3</v>
          </cell>
          <cell r="AB2075">
            <v>15</v>
          </cell>
          <cell r="AC2075">
            <v>69.3</v>
          </cell>
          <cell r="AD2075">
            <v>0</v>
          </cell>
          <cell r="AE2075">
            <v>0</v>
          </cell>
          <cell r="AF2075">
            <v>0</v>
          </cell>
        </row>
        <row r="2076">
          <cell r="A2076" t="str">
            <v>XP06/50060/02563</v>
          </cell>
          <cell r="B2076" t="str">
            <v>INV-OPR-ESTOC</v>
          </cell>
          <cell r="C2076" t="str">
            <v>Paper</v>
          </cell>
          <cell r="D2076" t="str">
            <v>LEGISLACIÓN Y DERECHOS DE AUTOR EN EL MERCADO MULTIMEDIA</v>
          </cell>
          <cell r="E2076">
            <v>0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0</v>
          </cell>
          <cell r="K2076">
            <v>0</v>
          </cell>
          <cell r="L2076">
            <v>0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Q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  <cell r="V2076">
            <v>0</v>
          </cell>
          <cell r="W2076">
            <v>0</v>
          </cell>
          <cell r="X2076">
            <v>0</v>
          </cell>
          <cell r="Y2076">
            <v>0</v>
          </cell>
          <cell r="Z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0</v>
          </cell>
          <cell r="AE2076">
            <v>0</v>
          </cell>
          <cell r="AF2076">
            <v>0</v>
          </cell>
        </row>
        <row r="2077">
          <cell r="A2077" t="str">
            <v>XP06/71003/01184</v>
          </cell>
          <cell r="B2077" t="str">
            <v>INV-OPR-ESTOC</v>
          </cell>
          <cell r="C2077" t="str">
            <v>Paper</v>
          </cell>
          <cell r="D2077" t="str">
            <v>MATEMÁTICAS I</v>
          </cell>
          <cell r="E2077">
            <v>41</v>
          </cell>
          <cell r="F2077">
            <v>8.0292999999999992</v>
          </cell>
          <cell r="G2077">
            <v>329.2</v>
          </cell>
          <cell r="H2077">
            <v>0</v>
          </cell>
          <cell r="I2077">
            <v>0</v>
          </cell>
          <cell r="J2077">
            <v>0</v>
          </cell>
          <cell r="K2077">
            <v>0</v>
          </cell>
          <cell r="L2077">
            <v>1</v>
          </cell>
          <cell r="M2077">
            <v>0</v>
          </cell>
          <cell r="N2077">
            <v>0</v>
          </cell>
          <cell r="O2077">
            <v>0</v>
          </cell>
          <cell r="P2077">
            <v>42</v>
          </cell>
          <cell r="Q2077">
            <v>329.2</v>
          </cell>
          <cell r="R2077">
            <v>7.8380999999999998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  <cell r="X2077">
            <v>0</v>
          </cell>
          <cell r="Y2077">
            <v>0</v>
          </cell>
          <cell r="Z2077">
            <v>42</v>
          </cell>
          <cell r="AA2077">
            <v>329.2</v>
          </cell>
          <cell r="AB2077">
            <v>42</v>
          </cell>
          <cell r="AC2077">
            <v>329.2</v>
          </cell>
          <cell r="AD2077">
            <v>0</v>
          </cell>
          <cell r="AE2077">
            <v>0</v>
          </cell>
          <cell r="AF2077">
            <v>0</v>
          </cell>
        </row>
        <row r="2078">
          <cell r="A2078" t="str">
            <v>XP06/71004/00017</v>
          </cell>
          <cell r="B2078" t="str">
            <v>INV-OPR-ESTOC</v>
          </cell>
          <cell r="C2078" t="str">
            <v>Paper</v>
          </cell>
          <cell r="D2078" t="str">
            <v>ESTADÍSTICA I</v>
          </cell>
          <cell r="E2078">
            <v>0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  <cell r="W2078">
            <v>0</v>
          </cell>
          <cell r="X2078">
            <v>0</v>
          </cell>
          <cell r="Y2078">
            <v>0</v>
          </cell>
          <cell r="Z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0</v>
          </cell>
          <cell r="AE2078">
            <v>0</v>
          </cell>
          <cell r="AF2078">
            <v>0</v>
          </cell>
        </row>
        <row r="2079">
          <cell r="A2079" t="str">
            <v>XP06/71006/01200</v>
          </cell>
          <cell r="B2079" t="str">
            <v>INV-OPR-ESTOC</v>
          </cell>
          <cell r="C2079" t="str">
            <v>Paper</v>
          </cell>
          <cell r="D2079" t="str">
            <v>ORGANIZACIÓN Y ADMINISTRACIÓN DE EMPRESAS I</v>
          </cell>
          <cell r="E2079">
            <v>42</v>
          </cell>
          <cell r="F2079">
            <v>6.1523000000000003</v>
          </cell>
          <cell r="G2079">
            <v>258.39</v>
          </cell>
          <cell r="H2079">
            <v>0</v>
          </cell>
          <cell r="I2079">
            <v>0</v>
          </cell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42</v>
          </cell>
          <cell r="Q2079">
            <v>258.39</v>
          </cell>
          <cell r="R2079">
            <v>6.1523000000000003</v>
          </cell>
          <cell r="S2079">
            <v>0</v>
          </cell>
          <cell r="T2079">
            <v>1</v>
          </cell>
          <cell r="U2079">
            <v>0</v>
          </cell>
          <cell r="V2079">
            <v>0</v>
          </cell>
          <cell r="W2079">
            <v>1</v>
          </cell>
          <cell r="X2079">
            <v>2.3809523809523725E-2</v>
          </cell>
          <cell r="Y2079">
            <v>6.15</v>
          </cell>
          <cell r="Z2079">
            <v>41</v>
          </cell>
          <cell r="AA2079">
            <v>252.24</v>
          </cell>
          <cell r="AB2079">
            <v>41</v>
          </cell>
          <cell r="AC2079">
            <v>252.24</v>
          </cell>
          <cell r="AD2079">
            <v>0</v>
          </cell>
          <cell r="AE2079">
            <v>0</v>
          </cell>
          <cell r="AF2079">
            <v>0</v>
          </cell>
        </row>
        <row r="2080">
          <cell r="A2080" t="str">
            <v>XP06/71007/00161</v>
          </cell>
          <cell r="B2080" t="str">
            <v>INV-OPR-ESTOC</v>
          </cell>
          <cell r="C2080" t="str">
            <v>Paper</v>
          </cell>
          <cell r="D2080" t="str">
            <v>MATEMÁTICAS II</v>
          </cell>
          <cell r="E2080">
            <v>11</v>
          </cell>
          <cell r="F2080">
            <v>8.2207000000000008</v>
          </cell>
          <cell r="G2080">
            <v>90.43</v>
          </cell>
          <cell r="H2080">
            <v>0</v>
          </cell>
          <cell r="I2080">
            <v>0</v>
          </cell>
          <cell r="J2080">
            <v>0</v>
          </cell>
          <cell r="K2080">
            <v>0</v>
          </cell>
          <cell r="L2080">
            <v>0</v>
          </cell>
          <cell r="M2080">
            <v>0</v>
          </cell>
          <cell r="N2080">
            <v>0</v>
          </cell>
          <cell r="O2080">
            <v>0</v>
          </cell>
          <cell r="P2080">
            <v>11</v>
          </cell>
          <cell r="Q2080">
            <v>90.43</v>
          </cell>
          <cell r="R2080">
            <v>8.2207000000000008</v>
          </cell>
          <cell r="S2080">
            <v>0</v>
          </cell>
          <cell r="T2080">
            <v>0</v>
          </cell>
          <cell r="U2080">
            <v>0</v>
          </cell>
          <cell r="V2080">
            <v>0</v>
          </cell>
          <cell r="W2080">
            <v>0</v>
          </cell>
          <cell r="X2080">
            <v>0</v>
          </cell>
          <cell r="Y2080">
            <v>0</v>
          </cell>
          <cell r="Z2080">
            <v>11</v>
          </cell>
          <cell r="AA2080">
            <v>90.43</v>
          </cell>
          <cell r="AB2080">
            <v>11</v>
          </cell>
          <cell r="AC2080">
            <v>90.43</v>
          </cell>
          <cell r="AD2080">
            <v>0</v>
          </cell>
          <cell r="AE2080">
            <v>0</v>
          </cell>
          <cell r="AF2080">
            <v>0</v>
          </cell>
        </row>
        <row r="2081">
          <cell r="A2081" t="str">
            <v>XP06/71009/01186</v>
          </cell>
          <cell r="B2081" t="str">
            <v>INV-OPR-ESTOC</v>
          </cell>
          <cell r="C2081" t="str">
            <v>Paper</v>
          </cell>
          <cell r="D2081" t="str">
            <v>DIRECCIÓN DE LA PRODUCCIÓN I</v>
          </cell>
          <cell r="E2081">
            <v>19</v>
          </cell>
          <cell r="F2081">
            <v>5.2877999999999998</v>
          </cell>
          <cell r="G2081">
            <v>100.47</v>
          </cell>
          <cell r="H2081">
            <v>0</v>
          </cell>
          <cell r="I2081">
            <v>0</v>
          </cell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19</v>
          </cell>
          <cell r="Q2081">
            <v>100.47</v>
          </cell>
          <cell r="R2081">
            <v>5.2877999999999998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  <cell r="Y2081">
            <v>0</v>
          </cell>
          <cell r="Z2081">
            <v>19</v>
          </cell>
          <cell r="AA2081">
            <v>100.47</v>
          </cell>
          <cell r="AB2081">
            <v>19</v>
          </cell>
          <cell r="AC2081">
            <v>100.47</v>
          </cell>
          <cell r="AD2081">
            <v>0</v>
          </cell>
          <cell r="AE2081">
            <v>0</v>
          </cell>
          <cell r="AF2081">
            <v>0</v>
          </cell>
        </row>
        <row r="2082">
          <cell r="A2082" t="str">
            <v>XP06/71012/00809</v>
          </cell>
          <cell r="B2082" t="str">
            <v>INV-OPR-ESTOC</v>
          </cell>
          <cell r="C2082" t="str">
            <v>Paper</v>
          </cell>
          <cell r="D2082" t="str">
            <v>DIRECCIÓN FINANCIERA I</v>
          </cell>
          <cell r="E2082">
            <v>4</v>
          </cell>
          <cell r="F2082">
            <v>2.2164999999999999</v>
          </cell>
          <cell r="G2082">
            <v>8.8699999999999992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4</v>
          </cell>
          <cell r="Q2082">
            <v>8.8699999999999992</v>
          </cell>
          <cell r="R2082">
            <v>2.2164999999999999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  <cell r="Y2082">
            <v>0</v>
          </cell>
          <cell r="Z2082">
            <v>4</v>
          </cell>
          <cell r="AA2082">
            <v>8.8699999999999992</v>
          </cell>
          <cell r="AB2082">
            <v>4</v>
          </cell>
          <cell r="AC2082">
            <v>8.8699999999999992</v>
          </cell>
          <cell r="AD2082">
            <v>0</v>
          </cell>
          <cell r="AE2082">
            <v>0</v>
          </cell>
          <cell r="AF2082">
            <v>0</v>
          </cell>
        </row>
        <row r="2083">
          <cell r="A2083" t="str">
            <v>XP06/71014/01188</v>
          </cell>
          <cell r="B2083" t="str">
            <v>INV-OPR-ESTOC</v>
          </cell>
          <cell r="C2083" t="str">
            <v>Paper</v>
          </cell>
          <cell r="D2083" t="str">
            <v>CONTABILIDAD DE COSTES I</v>
          </cell>
          <cell r="E2083">
            <v>24</v>
          </cell>
          <cell r="F2083">
            <v>3.7578</v>
          </cell>
          <cell r="G2083">
            <v>90.19</v>
          </cell>
          <cell r="H2083">
            <v>0</v>
          </cell>
          <cell r="I2083">
            <v>0</v>
          </cell>
          <cell r="J2083">
            <v>0</v>
          </cell>
          <cell r="K2083">
            <v>0</v>
          </cell>
          <cell r="L2083">
            <v>0</v>
          </cell>
          <cell r="M2083">
            <v>0</v>
          </cell>
          <cell r="N2083">
            <v>0</v>
          </cell>
          <cell r="O2083">
            <v>0</v>
          </cell>
          <cell r="P2083">
            <v>24</v>
          </cell>
          <cell r="Q2083">
            <v>90.19</v>
          </cell>
          <cell r="R2083">
            <v>3.7578</v>
          </cell>
          <cell r="S2083">
            <v>0</v>
          </cell>
          <cell r="T2083">
            <v>0</v>
          </cell>
          <cell r="U2083">
            <v>0</v>
          </cell>
          <cell r="V2083">
            <v>0</v>
          </cell>
          <cell r="W2083">
            <v>0</v>
          </cell>
          <cell r="X2083">
            <v>0</v>
          </cell>
          <cell r="Y2083">
            <v>0</v>
          </cell>
          <cell r="Z2083">
            <v>24</v>
          </cell>
          <cell r="AA2083">
            <v>90.19</v>
          </cell>
          <cell r="AB2083">
            <v>24</v>
          </cell>
          <cell r="AC2083">
            <v>90.19</v>
          </cell>
          <cell r="AD2083">
            <v>0</v>
          </cell>
          <cell r="AE2083">
            <v>0</v>
          </cell>
          <cell r="AF2083">
            <v>0</v>
          </cell>
        </row>
        <row r="2084">
          <cell r="A2084" t="str">
            <v>XP06/71016/00765</v>
          </cell>
          <cell r="B2084" t="str">
            <v>INV-OPR-ESTOC</v>
          </cell>
          <cell r="C2084" t="str">
            <v>Paper</v>
          </cell>
          <cell r="D2084" t="str">
            <v>DIRECCIÓN FINANCIERA II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  <cell r="W2084">
            <v>0</v>
          </cell>
          <cell r="X2084">
            <v>0</v>
          </cell>
          <cell r="Y2084">
            <v>0</v>
          </cell>
          <cell r="Z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0</v>
          </cell>
          <cell r="AE2084">
            <v>0</v>
          </cell>
          <cell r="AF2084">
            <v>0</v>
          </cell>
        </row>
        <row r="2085">
          <cell r="A2085" t="str">
            <v>XP06/71019/02660</v>
          </cell>
          <cell r="B2085" t="str">
            <v>INV-OPR-ESTOC</v>
          </cell>
          <cell r="C2085" t="str">
            <v>Paper</v>
          </cell>
          <cell r="D2085" t="str">
            <v>ORGANIZACIÓN Y ADMINISTRACIÓN DE EMPRESAS II</v>
          </cell>
          <cell r="E2085">
            <v>26</v>
          </cell>
          <cell r="F2085">
            <v>5.9028</v>
          </cell>
          <cell r="G2085">
            <v>153.47</v>
          </cell>
          <cell r="H2085">
            <v>0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>
            <v>26</v>
          </cell>
          <cell r="Q2085">
            <v>153.47</v>
          </cell>
          <cell r="R2085">
            <v>5.9028</v>
          </cell>
          <cell r="S2085">
            <v>0</v>
          </cell>
          <cell r="T2085">
            <v>0</v>
          </cell>
          <cell r="U2085">
            <v>0</v>
          </cell>
          <cell r="V2085">
            <v>0</v>
          </cell>
          <cell r="W2085">
            <v>0</v>
          </cell>
          <cell r="X2085">
            <v>0</v>
          </cell>
          <cell r="Y2085">
            <v>0</v>
          </cell>
          <cell r="Z2085">
            <v>26</v>
          </cell>
          <cell r="AA2085">
            <v>153.47</v>
          </cell>
          <cell r="AB2085">
            <v>26</v>
          </cell>
          <cell r="AC2085">
            <v>153.47</v>
          </cell>
          <cell r="AD2085">
            <v>0</v>
          </cell>
          <cell r="AE2085">
            <v>0</v>
          </cell>
          <cell r="AF2085">
            <v>0</v>
          </cell>
        </row>
        <row r="2086">
          <cell r="A2086" t="str">
            <v>XP06/71021/00188</v>
          </cell>
          <cell r="B2086" t="str">
            <v>INV-OPR-ESTOC</v>
          </cell>
          <cell r="C2086" t="str">
            <v>Paper</v>
          </cell>
          <cell r="D2086" t="str">
            <v>DERECHO MERCANTIL I</v>
          </cell>
          <cell r="E2086">
            <v>43</v>
          </cell>
          <cell r="F2086">
            <v>3.4390000000000001</v>
          </cell>
          <cell r="G2086">
            <v>147.88</v>
          </cell>
          <cell r="H2086">
            <v>0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43</v>
          </cell>
          <cell r="Q2086">
            <v>147.88</v>
          </cell>
          <cell r="R2086">
            <v>3.4390000000000001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  <cell r="W2086">
            <v>0</v>
          </cell>
          <cell r="X2086">
            <v>0</v>
          </cell>
          <cell r="Y2086">
            <v>0</v>
          </cell>
          <cell r="Z2086">
            <v>43</v>
          </cell>
          <cell r="AA2086">
            <v>147.88</v>
          </cell>
          <cell r="AB2086">
            <v>43</v>
          </cell>
          <cell r="AC2086">
            <v>147.88</v>
          </cell>
          <cell r="AD2086">
            <v>0</v>
          </cell>
          <cell r="AE2086">
            <v>0</v>
          </cell>
          <cell r="AF2086">
            <v>0</v>
          </cell>
        </row>
        <row r="2087">
          <cell r="A2087" t="str">
            <v>XP06/71023/01189</v>
          </cell>
          <cell r="B2087" t="str">
            <v>INV-OPR-ESTOC</v>
          </cell>
          <cell r="C2087" t="str">
            <v>Paper</v>
          </cell>
          <cell r="D2087" t="str">
            <v>RECURSOS HUMANOS I</v>
          </cell>
          <cell r="E2087">
            <v>46</v>
          </cell>
          <cell r="F2087">
            <v>4.9866000000000001</v>
          </cell>
          <cell r="G2087">
            <v>229.38</v>
          </cell>
          <cell r="H2087">
            <v>0</v>
          </cell>
          <cell r="I2087">
            <v>0</v>
          </cell>
          <cell r="J2087">
            <v>0</v>
          </cell>
          <cell r="K2087">
            <v>0</v>
          </cell>
          <cell r="L2087">
            <v>1</v>
          </cell>
          <cell r="M2087">
            <v>0</v>
          </cell>
          <cell r="N2087">
            <v>0</v>
          </cell>
          <cell r="O2087">
            <v>0</v>
          </cell>
          <cell r="P2087">
            <v>47</v>
          </cell>
          <cell r="Q2087">
            <v>229.38</v>
          </cell>
          <cell r="R2087">
            <v>4.8804999999999996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  <cell r="X2087">
            <v>0</v>
          </cell>
          <cell r="Y2087">
            <v>0</v>
          </cell>
          <cell r="Z2087">
            <v>47</v>
          </cell>
          <cell r="AA2087">
            <v>229.38</v>
          </cell>
          <cell r="AB2087">
            <v>47</v>
          </cell>
          <cell r="AC2087">
            <v>229.38</v>
          </cell>
          <cell r="AD2087">
            <v>0</v>
          </cell>
          <cell r="AE2087">
            <v>0</v>
          </cell>
          <cell r="AF2087">
            <v>0</v>
          </cell>
        </row>
        <row r="2088">
          <cell r="A2088" t="str">
            <v>XP06/71025/00358</v>
          </cell>
          <cell r="B2088" t="str">
            <v>INV-OPR-ESTOC</v>
          </cell>
          <cell r="C2088" t="str">
            <v>Paper</v>
          </cell>
          <cell r="D2088" t="str">
            <v>CONSOLIDACIÓN DE ESTADOS CONTABLES</v>
          </cell>
          <cell r="E2088">
            <v>0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  <cell r="W2088">
            <v>0</v>
          </cell>
          <cell r="X2088">
            <v>0</v>
          </cell>
          <cell r="Y2088">
            <v>0</v>
          </cell>
          <cell r="Z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0</v>
          </cell>
          <cell r="AE2088">
            <v>0</v>
          </cell>
          <cell r="AF2088">
            <v>0</v>
          </cell>
        </row>
        <row r="2089">
          <cell r="A2089" t="str">
            <v>XP06/71032/00308</v>
          </cell>
          <cell r="B2089" t="str">
            <v>INV-OPR-ESTOC</v>
          </cell>
          <cell r="C2089" t="str">
            <v>Paper</v>
          </cell>
          <cell r="D2089" t="str">
            <v>MATEMÁTICAS DE LAS OPERACIONES FINANCIERAS II</v>
          </cell>
          <cell r="E2089">
            <v>48</v>
          </cell>
          <cell r="F2089">
            <v>4.6589999999999998</v>
          </cell>
          <cell r="G2089">
            <v>223.63</v>
          </cell>
          <cell r="H2089">
            <v>0</v>
          </cell>
          <cell r="I2089">
            <v>0</v>
          </cell>
          <cell r="J2089">
            <v>0</v>
          </cell>
          <cell r="K2089">
            <v>0</v>
          </cell>
          <cell r="L2089">
            <v>0</v>
          </cell>
          <cell r="M2089">
            <v>0</v>
          </cell>
          <cell r="N2089">
            <v>0</v>
          </cell>
          <cell r="O2089">
            <v>0</v>
          </cell>
          <cell r="P2089">
            <v>48</v>
          </cell>
          <cell r="Q2089">
            <v>223.63</v>
          </cell>
          <cell r="R2089">
            <v>4.6589999999999998</v>
          </cell>
          <cell r="S2089">
            <v>0</v>
          </cell>
          <cell r="T2089">
            <v>1</v>
          </cell>
          <cell r="U2089">
            <v>0</v>
          </cell>
          <cell r="V2089">
            <v>0</v>
          </cell>
          <cell r="W2089">
            <v>1</v>
          </cell>
          <cell r="X2089">
            <v>2.0833333333333259E-2</v>
          </cell>
          <cell r="Y2089">
            <v>4.66</v>
          </cell>
          <cell r="Z2089">
            <v>47</v>
          </cell>
          <cell r="AA2089">
            <v>218.97</v>
          </cell>
          <cell r="AB2089">
            <v>47</v>
          </cell>
          <cell r="AC2089">
            <v>218.97</v>
          </cell>
          <cell r="AD2089">
            <v>0</v>
          </cell>
          <cell r="AE2089">
            <v>0</v>
          </cell>
          <cell r="AF2089">
            <v>0</v>
          </cell>
        </row>
        <row r="2090">
          <cell r="A2090" t="str">
            <v>XP06/71047/01768</v>
          </cell>
          <cell r="B2090" t="str">
            <v>INV-OPR-ESTOC</v>
          </cell>
          <cell r="C2090" t="str">
            <v>Paper</v>
          </cell>
          <cell r="D2090" t="str">
            <v>FISCALIDAD INTERNACIONAL</v>
          </cell>
          <cell r="E2090">
            <v>48</v>
          </cell>
          <cell r="F2090">
            <v>6.3337000000000003</v>
          </cell>
          <cell r="G2090">
            <v>304.02</v>
          </cell>
          <cell r="H2090">
            <v>0</v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  <cell r="M2090">
            <v>0</v>
          </cell>
          <cell r="N2090">
            <v>0</v>
          </cell>
          <cell r="O2090">
            <v>0</v>
          </cell>
          <cell r="P2090">
            <v>48</v>
          </cell>
          <cell r="Q2090">
            <v>304.02</v>
          </cell>
          <cell r="R2090">
            <v>6.3337000000000003</v>
          </cell>
          <cell r="S2090">
            <v>0</v>
          </cell>
          <cell r="T2090">
            <v>0</v>
          </cell>
          <cell r="U2090">
            <v>0</v>
          </cell>
          <cell r="V2090">
            <v>0</v>
          </cell>
          <cell r="W2090">
            <v>0</v>
          </cell>
          <cell r="X2090">
            <v>0</v>
          </cell>
          <cell r="Y2090">
            <v>0</v>
          </cell>
          <cell r="Z2090">
            <v>48</v>
          </cell>
          <cell r="AA2090">
            <v>304.02</v>
          </cell>
          <cell r="AB2090">
            <v>48</v>
          </cell>
          <cell r="AC2090">
            <v>304.02</v>
          </cell>
          <cell r="AD2090">
            <v>0</v>
          </cell>
          <cell r="AE2090">
            <v>0</v>
          </cell>
          <cell r="AF2090">
            <v>0</v>
          </cell>
        </row>
        <row r="2091">
          <cell r="A2091" t="str">
            <v>XP06/71056/00256</v>
          </cell>
          <cell r="B2091" t="str">
            <v>INV-OPR-ESTOC</v>
          </cell>
          <cell r="C2091" t="str">
            <v>Paper</v>
          </cell>
          <cell r="D2091" t="str">
            <v>ECONOMÍA INDUSTRIAL</v>
          </cell>
          <cell r="E2091">
            <v>67</v>
          </cell>
          <cell r="F2091">
            <v>5.92</v>
          </cell>
          <cell r="G2091">
            <v>396.64</v>
          </cell>
          <cell r="H2091">
            <v>0</v>
          </cell>
          <cell r="I2091">
            <v>0</v>
          </cell>
          <cell r="J2091">
            <v>0</v>
          </cell>
          <cell r="K2091">
            <v>0</v>
          </cell>
          <cell r="L2091">
            <v>0</v>
          </cell>
          <cell r="M2091">
            <v>0</v>
          </cell>
          <cell r="N2091">
            <v>0</v>
          </cell>
          <cell r="O2091">
            <v>0</v>
          </cell>
          <cell r="P2091">
            <v>67</v>
          </cell>
          <cell r="Q2091">
            <v>396.64</v>
          </cell>
          <cell r="R2091">
            <v>5.92</v>
          </cell>
          <cell r="S2091">
            <v>0</v>
          </cell>
          <cell r="T2091">
            <v>0</v>
          </cell>
          <cell r="U2091">
            <v>0</v>
          </cell>
          <cell r="V2091">
            <v>0</v>
          </cell>
          <cell r="W2091">
            <v>0</v>
          </cell>
          <cell r="X2091">
            <v>0</v>
          </cell>
          <cell r="Y2091">
            <v>0</v>
          </cell>
          <cell r="Z2091">
            <v>67</v>
          </cell>
          <cell r="AA2091">
            <v>396.64</v>
          </cell>
          <cell r="AB2091">
            <v>67</v>
          </cell>
          <cell r="AC2091">
            <v>396.64</v>
          </cell>
          <cell r="AD2091">
            <v>0</v>
          </cell>
          <cell r="AE2091">
            <v>0</v>
          </cell>
          <cell r="AF2091">
            <v>0</v>
          </cell>
        </row>
        <row r="2092">
          <cell r="A2092" t="str">
            <v>XP06/71062/00205</v>
          </cell>
          <cell r="B2092" t="str">
            <v>INV-OPR-ESTOC</v>
          </cell>
          <cell r="C2092" t="str">
            <v>Paper</v>
          </cell>
          <cell r="D2092" t="str">
            <v>DIRECCIÓN DE LA PRODUCCIÓN II</v>
          </cell>
          <cell r="E2092">
            <v>16</v>
          </cell>
          <cell r="F2092">
            <v>5.7079000000000004</v>
          </cell>
          <cell r="G2092">
            <v>91.33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0</v>
          </cell>
          <cell r="P2092">
            <v>16</v>
          </cell>
          <cell r="Q2092">
            <v>91.33</v>
          </cell>
          <cell r="R2092">
            <v>5.7079000000000004</v>
          </cell>
          <cell r="S2092">
            <v>0</v>
          </cell>
          <cell r="T2092">
            <v>0</v>
          </cell>
          <cell r="U2092">
            <v>0</v>
          </cell>
          <cell r="V2092">
            <v>0</v>
          </cell>
          <cell r="W2092">
            <v>0</v>
          </cell>
          <cell r="X2092">
            <v>0</v>
          </cell>
          <cell r="Y2092">
            <v>0</v>
          </cell>
          <cell r="Z2092">
            <v>16</v>
          </cell>
          <cell r="AA2092">
            <v>91.33</v>
          </cell>
          <cell r="AB2092">
            <v>16</v>
          </cell>
          <cell r="AC2092">
            <v>91.33</v>
          </cell>
          <cell r="AD2092">
            <v>0</v>
          </cell>
          <cell r="AE2092">
            <v>0</v>
          </cell>
          <cell r="AF2092">
            <v>0</v>
          </cell>
        </row>
        <row r="2093">
          <cell r="A2093" t="str">
            <v>XP06/71063/00366</v>
          </cell>
          <cell r="B2093" t="str">
            <v>INV-OPR-ESTOC</v>
          </cell>
          <cell r="C2093" t="str">
            <v>Paper</v>
          </cell>
          <cell r="D2093" t="str">
            <v>DIRECCIÓN DE OPERACIONES</v>
          </cell>
          <cell r="E2093">
            <v>46</v>
          </cell>
          <cell r="F2093">
            <v>6.1</v>
          </cell>
          <cell r="G2093">
            <v>280.60000000000002</v>
          </cell>
          <cell r="H2093">
            <v>0</v>
          </cell>
          <cell r="I2093">
            <v>0</v>
          </cell>
          <cell r="J2093">
            <v>0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0</v>
          </cell>
          <cell r="P2093">
            <v>46</v>
          </cell>
          <cell r="Q2093">
            <v>280.60000000000002</v>
          </cell>
          <cell r="R2093">
            <v>6.1</v>
          </cell>
          <cell r="S2093">
            <v>0</v>
          </cell>
          <cell r="T2093">
            <v>0</v>
          </cell>
          <cell r="U2093">
            <v>0</v>
          </cell>
          <cell r="V2093">
            <v>0</v>
          </cell>
          <cell r="W2093">
            <v>0</v>
          </cell>
          <cell r="X2093">
            <v>0</v>
          </cell>
          <cell r="Y2093">
            <v>0</v>
          </cell>
          <cell r="Z2093">
            <v>46</v>
          </cell>
          <cell r="AA2093">
            <v>280.60000000000002</v>
          </cell>
          <cell r="AB2093">
            <v>46</v>
          </cell>
          <cell r="AC2093">
            <v>280.60000000000002</v>
          </cell>
          <cell r="AD2093">
            <v>0</v>
          </cell>
          <cell r="AE2093">
            <v>0</v>
          </cell>
          <cell r="AF2093">
            <v>0</v>
          </cell>
        </row>
        <row r="2094">
          <cell r="A2094" t="str">
            <v>XP06/71070/00222</v>
          </cell>
          <cell r="B2094" t="str">
            <v>INV-OPR-ESTOC</v>
          </cell>
          <cell r="C2094" t="str">
            <v>Paper</v>
          </cell>
          <cell r="D2094" t="str">
            <v>MICROECONOMÍA</v>
          </cell>
          <cell r="E2094">
            <v>19</v>
          </cell>
          <cell r="F2094">
            <v>7.7577999999999996</v>
          </cell>
          <cell r="G2094">
            <v>147.4</v>
          </cell>
          <cell r="H2094">
            <v>0</v>
          </cell>
          <cell r="I2094">
            <v>0</v>
          </cell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19</v>
          </cell>
          <cell r="Q2094">
            <v>147.4</v>
          </cell>
          <cell r="R2094">
            <v>7.7577999999999996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  <cell r="W2094">
            <v>0</v>
          </cell>
          <cell r="X2094">
            <v>0</v>
          </cell>
          <cell r="Y2094">
            <v>0</v>
          </cell>
          <cell r="Z2094">
            <v>19</v>
          </cell>
          <cell r="AA2094">
            <v>147.4</v>
          </cell>
          <cell r="AB2094">
            <v>19</v>
          </cell>
          <cell r="AC2094">
            <v>147.4</v>
          </cell>
          <cell r="AD2094">
            <v>0</v>
          </cell>
          <cell r="AE2094">
            <v>0</v>
          </cell>
          <cell r="AF2094">
            <v>0</v>
          </cell>
        </row>
        <row r="2095">
          <cell r="A2095" t="str">
            <v>XP06/71071/00775</v>
          </cell>
          <cell r="B2095" t="str">
            <v>INV-OPR-ESTOC</v>
          </cell>
          <cell r="C2095" t="str">
            <v>Paper</v>
          </cell>
          <cell r="D2095" t="str">
            <v>MACROECONOMÍA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0</v>
          </cell>
          <cell r="V2095">
            <v>0</v>
          </cell>
          <cell r="W2095">
            <v>0</v>
          </cell>
          <cell r="X2095">
            <v>0</v>
          </cell>
          <cell r="Y2095">
            <v>0</v>
          </cell>
          <cell r="Z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0</v>
          </cell>
          <cell r="AE2095">
            <v>0</v>
          </cell>
          <cell r="AF2095">
            <v>0</v>
          </cell>
        </row>
        <row r="2096">
          <cell r="A2096" t="str">
            <v>XP06/71075/00230</v>
          </cell>
          <cell r="B2096" t="str">
            <v>INV-OPR-ESTOC</v>
          </cell>
          <cell r="C2096" t="str">
            <v>Paper</v>
          </cell>
          <cell r="D2096" t="str">
            <v>ESTADÍSTICA II</v>
          </cell>
          <cell r="E2096">
            <v>0</v>
          </cell>
          <cell r="F2096">
            <v>0</v>
          </cell>
          <cell r="G2096">
            <v>0</v>
          </cell>
          <cell r="H2096">
            <v>0</v>
          </cell>
          <cell r="I2096">
            <v>0</v>
          </cell>
          <cell r="J2096">
            <v>0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>
            <v>0</v>
          </cell>
          <cell r="Z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0</v>
          </cell>
          <cell r="AE2096">
            <v>0</v>
          </cell>
          <cell r="AF2096">
            <v>0</v>
          </cell>
        </row>
        <row r="2097">
          <cell r="A2097" t="str">
            <v>XP06/71076/01782</v>
          </cell>
          <cell r="B2097" t="str">
            <v>INV-OPR-ESTOC</v>
          </cell>
          <cell r="C2097" t="str">
            <v>Paper</v>
          </cell>
          <cell r="D2097" t="str">
            <v>DERECHO LABORAL</v>
          </cell>
          <cell r="E2097">
            <v>1</v>
          </cell>
          <cell r="F2097">
            <v>7.0183999999999997</v>
          </cell>
          <cell r="G2097">
            <v>7.02</v>
          </cell>
          <cell r="H2097">
            <v>0</v>
          </cell>
          <cell r="I2097">
            <v>0</v>
          </cell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1</v>
          </cell>
          <cell r="Q2097">
            <v>7.02</v>
          </cell>
          <cell r="R2097">
            <v>7.0183999999999997</v>
          </cell>
          <cell r="S2097">
            <v>0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>
            <v>0</v>
          </cell>
          <cell r="Z2097">
            <v>1</v>
          </cell>
          <cell r="AA2097">
            <v>7.02</v>
          </cell>
          <cell r="AB2097">
            <v>1</v>
          </cell>
          <cell r="AC2097">
            <v>7.02</v>
          </cell>
          <cell r="AD2097">
            <v>0</v>
          </cell>
          <cell r="AE2097">
            <v>0</v>
          </cell>
          <cell r="AF2097">
            <v>0</v>
          </cell>
        </row>
        <row r="2098">
          <cell r="A2098" t="str">
            <v>XP06/71080/00534</v>
          </cell>
          <cell r="B2098" t="str">
            <v>INV-OPR-ESTOC</v>
          </cell>
          <cell r="C2098" t="str">
            <v>Paper</v>
          </cell>
          <cell r="D2098" t="str">
            <v>CONTABILIDAD FINANCIERA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0</v>
          </cell>
          <cell r="AE2098">
            <v>0</v>
          </cell>
          <cell r="AF2098">
            <v>0</v>
          </cell>
        </row>
        <row r="2099">
          <cell r="A2099" t="str">
            <v>XP06/71090/00515</v>
          </cell>
          <cell r="B2099" t="str">
            <v>INV-OPR-ESTOC</v>
          </cell>
          <cell r="C2099" t="str">
            <v>Paper</v>
          </cell>
          <cell r="D2099" t="str">
            <v>MERCADOS FINANCIEROS I</v>
          </cell>
          <cell r="E2099">
            <v>10</v>
          </cell>
          <cell r="F2099">
            <v>5</v>
          </cell>
          <cell r="G2099">
            <v>50</v>
          </cell>
          <cell r="H2099">
            <v>0</v>
          </cell>
          <cell r="I2099">
            <v>0</v>
          </cell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10</v>
          </cell>
          <cell r="Q2099">
            <v>50</v>
          </cell>
          <cell r="R2099">
            <v>5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Y2099">
            <v>0</v>
          </cell>
          <cell r="Z2099">
            <v>10</v>
          </cell>
          <cell r="AA2099">
            <v>50</v>
          </cell>
          <cell r="AB2099">
            <v>10</v>
          </cell>
          <cell r="AC2099">
            <v>50</v>
          </cell>
          <cell r="AD2099">
            <v>0</v>
          </cell>
          <cell r="AE2099">
            <v>0</v>
          </cell>
          <cell r="AF2099">
            <v>0</v>
          </cell>
        </row>
        <row r="2100">
          <cell r="A2100" t="str">
            <v>XP06/71091/01136</v>
          </cell>
          <cell r="B2100" t="str">
            <v>INV-OPR-ESTOC</v>
          </cell>
          <cell r="C2100" t="str">
            <v>Paper</v>
          </cell>
          <cell r="D2100" t="str">
            <v>MERCADOS FINANCIEROS II</v>
          </cell>
          <cell r="E2100">
            <v>23</v>
          </cell>
          <cell r="F2100">
            <v>4.3654999999999999</v>
          </cell>
          <cell r="G2100">
            <v>100.41</v>
          </cell>
          <cell r="H2100">
            <v>0</v>
          </cell>
          <cell r="I2100">
            <v>0</v>
          </cell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23</v>
          </cell>
          <cell r="Q2100">
            <v>100.41</v>
          </cell>
          <cell r="R2100">
            <v>4.3654999999999999</v>
          </cell>
          <cell r="S2100">
            <v>0</v>
          </cell>
          <cell r="T2100">
            <v>0</v>
          </cell>
          <cell r="U2100">
            <v>0</v>
          </cell>
          <cell r="V2100">
            <v>0</v>
          </cell>
          <cell r="W2100">
            <v>0</v>
          </cell>
          <cell r="X2100">
            <v>0</v>
          </cell>
          <cell r="Y2100">
            <v>0</v>
          </cell>
          <cell r="Z2100">
            <v>23</v>
          </cell>
          <cell r="AA2100">
            <v>100.41</v>
          </cell>
          <cell r="AB2100">
            <v>23</v>
          </cell>
          <cell r="AC2100">
            <v>100.41</v>
          </cell>
          <cell r="AD2100">
            <v>0</v>
          </cell>
          <cell r="AE2100">
            <v>0</v>
          </cell>
          <cell r="AF2100">
            <v>0</v>
          </cell>
        </row>
        <row r="2101">
          <cell r="A2101" t="str">
            <v>XP06/72003/01537</v>
          </cell>
          <cell r="B2101" t="str">
            <v>INV-OPR-ESTOC</v>
          </cell>
          <cell r="C2101" t="str">
            <v>Paper</v>
          </cell>
          <cell r="D2101" t="str">
            <v>DIDÁCTICA GENERAL</v>
          </cell>
          <cell r="E2101">
            <v>19</v>
          </cell>
          <cell r="F2101">
            <v>4.09</v>
          </cell>
          <cell r="G2101">
            <v>77.709999999999994</v>
          </cell>
          <cell r="H2101">
            <v>0</v>
          </cell>
          <cell r="I2101">
            <v>0</v>
          </cell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19</v>
          </cell>
          <cell r="Q2101">
            <v>77.709999999999994</v>
          </cell>
          <cell r="R2101">
            <v>4.09</v>
          </cell>
          <cell r="S2101">
            <v>0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  <cell r="Y2101">
            <v>0</v>
          </cell>
          <cell r="Z2101">
            <v>19</v>
          </cell>
          <cell r="AA2101">
            <v>77.709999999999994</v>
          </cell>
          <cell r="AB2101">
            <v>22</v>
          </cell>
          <cell r="AC2101">
            <v>89.98</v>
          </cell>
          <cell r="AD2101">
            <v>3</v>
          </cell>
          <cell r="AE2101">
            <v>12.27</v>
          </cell>
          <cell r="AF2101">
            <v>3</v>
          </cell>
        </row>
        <row r="2102">
          <cell r="A2102" t="str">
            <v>XP06/72008/00357</v>
          </cell>
          <cell r="B2102" t="str">
            <v>INV-OPR-ESTOC</v>
          </cell>
          <cell r="C2102" t="str">
            <v>Paper</v>
          </cell>
          <cell r="D2102" t="str">
            <v>TEORÍA E INSTITUCIONES CONTEMPORÁNEAS DE LA EDUCACIÓN</v>
          </cell>
          <cell r="E2102">
            <v>28</v>
          </cell>
          <cell r="F2102">
            <v>5.1268000000000002</v>
          </cell>
          <cell r="G2102">
            <v>143.55000000000001</v>
          </cell>
          <cell r="H2102">
            <v>0</v>
          </cell>
          <cell r="I2102">
            <v>0</v>
          </cell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28</v>
          </cell>
          <cell r="Q2102">
            <v>143.55000000000001</v>
          </cell>
          <cell r="R2102">
            <v>5.1268000000000002</v>
          </cell>
          <cell r="S2102">
            <v>0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  <cell r="Y2102">
            <v>0</v>
          </cell>
          <cell r="Z2102">
            <v>28</v>
          </cell>
          <cell r="AA2102">
            <v>143.55000000000001</v>
          </cell>
          <cell r="AB2102">
            <v>28</v>
          </cell>
          <cell r="AC2102">
            <v>143.55000000000001</v>
          </cell>
          <cell r="AD2102">
            <v>0</v>
          </cell>
          <cell r="AE2102">
            <v>0</v>
          </cell>
          <cell r="AF2102">
            <v>0</v>
          </cell>
        </row>
        <row r="2103">
          <cell r="A2103" t="str">
            <v>XP06/72011/00375</v>
          </cell>
          <cell r="B2103" t="str">
            <v>INV-OPR-ESTOC</v>
          </cell>
          <cell r="C2103" t="str">
            <v>Paper</v>
          </cell>
          <cell r="D2103" t="str">
            <v>MÉTODOS DE INVESTIGACIÓN EN EDUCACIÓN</v>
          </cell>
          <cell r="E2103">
            <v>15</v>
          </cell>
          <cell r="F2103">
            <v>7.4417</v>
          </cell>
          <cell r="G2103">
            <v>111.63</v>
          </cell>
          <cell r="H2103">
            <v>0</v>
          </cell>
          <cell r="I2103">
            <v>0</v>
          </cell>
          <cell r="J2103">
            <v>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15</v>
          </cell>
          <cell r="Q2103">
            <v>111.63</v>
          </cell>
          <cell r="R2103">
            <v>7.4417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  <cell r="X2103">
            <v>0</v>
          </cell>
          <cell r="Y2103">
            <v>0</v>
          </cell>
          <cell r="Z2103">
            <v>15</v>
          </cell>
          <cell r="AA2103">
            <v>111.63</v>
          </cell>
          <cell r="AB2103">
            <v>15</v>
          </cell>
          <cell r="AC2103">
            <v>111.63</v>
          </cell>
          <cell r="AD2103">
            <v>0</v>
          </cell>
          <cell r="AE2103">
            <v>0</v>
          </cell>
          <cell r="AF2103">
            <v>0</v>
          </cell>
        </row>
        <row r="2104">
          <cell r="A2104" t="str">
            <v xml:space="preserve">XP06/72015/00128 </v>
          </cell>
          <cell r="B2104" t="str">
            <v>INV-OPR-ESTOC</v>
          </cell>
          <cell r="C2104" t="str">
            <v>Paper</v>
          </cell>
          <cell r="D2104" t="str">
            <v>DISEÑO, DESARROLLO E INNOVACIÓN DEL CURRÍCULUM</v>
          </cell>
          <cell r="E2104">
            <v>3</v>
          </cell>
          <cell r="F2104">
            <v>6.45</v>
          </cell>
          <cell r="G2104">
            <v>19.350000000000001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3</v>
          </cell>
          <cell r="Q2104">
            <v>19.350000000000001</v>
          </cell>
          <cell r="R2104">
            <v>6.45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  <cell r="W2104">
            <v>0</v>
          </cell>
          <cell r="X2104">
            <v>0</v>
          </cell>
          <cell r="Y2104">
            <v>0</v>
          </cell>
          <cell r="Z2104">
            <v>3</v>
          </cell>
          <cell r="AA2104">
            <v>19.350000000000001</v>
          </cell>
          <cell r="AB2104">
            <v>3</v>
          </cell>
          <cell r="AC2104">
            <v>19.350000000000001</v>
          </cell>
          <cell r="AD2104">
            <v>0</v>
          </cell>
          <cell r="AE2104">
            <v>0</v>
          </cell>
          <cell r="AF2104">
            <v>0</v>
          </cell>
        </row>
        <row r="2105">
          <cell r="A2105" t="str">
            <v>XP06/72017/00390</v>
          </cell>
          <cell r="B2105" t="str">
            <v>INV-OPR-ESTOC</v>
          </cell>
          <cell r="C2105" t="str">
            <v>Paper</v>
          </cell>
          <cell r="D2105" t="str">
            <v>DIFICULTADES DE APRENDIZAJE</v>
          </cell>
          <cell r="E2105">
            <v>13</v>
          </cell>
          <cell r="F2105">
            <v>7.4965999999999999</v>
          </cell>
          <cell r="G2105">
            <v>97.46</v>
          </cell>
          <cell r="H2105">
            <v>0</v>
          </cell>
          <cell r="I2105">
            <v>0</v>
          </cell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13</v>
          </cell>
          <cell r="Q2105">
            <v>97.46</v>
          </cell>
          <cell r="R2105">
            <v>7.4965999999999999</v>
          </cell>
          <cell r="S2105">
            <v>0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>
            <v>0</v>
          </cell>
          <cell r="Z2105">
            <v>13</v>
          </cell>
          <cell r="AA2105">
            <v>97.46</v>
          </cell>
          <cell r="AB2105">
            <v>13</v>
          </cell>
          <cell r="AC2105">
            <v>97.46</v>
          </cell>
          <cell r="AD2105">
            <v>0</v>
          </cell>
          <cell r="AE2105">
            <v>0</v>
          </cell>
          <cell r="AF2105">
            <v>0</v>
          </cell>
        </row>
        <row r="2106">
          <cell r="A2106" t="str">
            <v>XP06/72045/00676</v>
          </cell>
          <cell r="B2106" t="str">
            <v>INV-OPR-ESTOC</v>
          </cell>
          <cell r="C2106" t="str">
            <v>Paper</v>
          </cell>
          <cell r="D2106" t="str">
            <v>MATERIALES DIDÁCTICOS Y CURRÍCULUM: ELABORACIÓN, ANÁLISIS Y EVALUACIÓN</v>
          </cell>
          <cell r="E2106">
            <v>75</v>
          </cell>
          <cell r="F2106">
            <v>3.4178999999999999</v>
          </cell>
          <cell r="G2106">
            <v>256.33999999999997</v>
          </cell>
          <cell r="H2106">
            <v>0</v>
          </cell>
          <cell r="I2106">
            <v>0</v>
          </cell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75</v>
          </cell>
          <cell r="Q2106">
            <v>256.33999999999997</v>
          </cell>
          <cell r="R2106">
            <v>3.4178999999999999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0</v>
          </cell>
          <cell r="Z2106">
            <v>75</v>
          </cell>
          <cell r="AA2106">
            <v>256.33999999999997</v>
          </cell>
          <cell r="AB2106">
            <v>75</v>
          </cell>
          <cell r="AC2106">
            <v>256.33999999999997</v>
          </cell>
          <cell r="AD2106">
            <v>0</v>
          </cell>
          <cell r="AE2106">
            <v>0</v>
          </cell>
          <cell r="AF2106">
            <v>0</v>
          </cell>
        </row>
        <row r="2107">
          <cell r="A2107" t="str">
            <v>XP06/72048/01330</v>
          </cell>
          <cell r="B2107" t="str">
            <v>INV-OPR-ESTOC</v>
          </cell>
          <cell r="C2107" t="str">
            <v>Paper</v>
          </cell>
          <cell r="D2107" t="str">
            <v>NUEVAS TECNOLOGÍAS DE LA INFORMACIÓN Y LA COMUNICACIÓN EN EDUCACIÓN</v>
          </cell>
          <cell r="E2107">
            <v>14</v>
          </cell>
          <cell r="F2107">
            <v>3.774</v>
          </cell>
          <cell r="G2107">
            <v>52.84</v>
          </cell>
          <cell r="H2107">
            <v>0</v>
          </cell>
          <cell r="I2107">
            <v>0</v>
          </cell>
          <cell r="J2107">
            <v>0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>
            <v>0</v>
          </cell>
          <cell r="P2107">
            <v>14</v>
          </cell>
          <cell r="Q2107">
            <v>52.84</v>
          </cell>
          <cell r="R2107">
            <v>3.774</v>
          </cell>
          <cell r="S2107">
            <v>0</v>
          </cell>
          <cell r="T2107">
            <v>0</v>
          </cell>
          <cell r="U2107">
            <v>0</v>
          </cell>
          <cell r="V2107">
            <v>0</v>
          </cell>
          <cell r="W2107">
            <v>0</v>
          </cell>
          <cell r="X2107">
            <v>0</v>
          </cell>
          <cell r="Y2107">
            <v>0</v>
          </cell>
          <cell r="Z2107">
            <v>14</v>
          </cell>
          <cell r="AA2107">
            <v>52.84</v>
          </cell>
          <cell r="AB2107">
            <v>14</v>
          </cell>
          <cell r="AC2107">
            <v>52.84</v>
          </cell>
          <cell r="AD2107">
            <v>0</v>
          </cell>
          <cell r="AE2107">
            <v>0</v>
          </cell>
          <cell r="AF2107">
            <v>0</v>
          </cell>
        </row>
        <row r="2108">
          <cell r="A2108" t="str">
            <v>XP06/72077/00435</v>
          </cell>
          <cell r="B2108" t="str">
            <v>INV-OPR-ESTOC</v>
          </cell>
          <cell r="C2108" t="str">
            <v>Paper</v>
          </cell>
          <cell r="D2108" t="str">
            <v>PSICOLOGÍA DE LA INSTRUCCIÓN</v>
          </cell>
          <cell r="E2108">
            <v>14</v>
          </cell>
          <cell r="F2108">
            <v>8.6748999999999992</v>
          </cell>
          <cell r="G2108">
            <v>121.45</v>
          </cell>
          <cell r="H2108">
            <v>0</v>
          </cell>
          <cell r="I2108">
            <v>0</v>
          </cell>
          <cell r="J2108">
            <v>0</v>
          </cell>
          <cell r="K2108">
            <v>0</v>
          </cell>
          <cell r="L2108">
            <v>0</v>
          </cell>
          <cell r="M2108">
            <v>0</v>
          </cell>
          <cell r="N2108">
            <v>0</v>
          </cell>
          <cell r="O2108">
            <v>0</v>
          </cell>
          <cell r="P2108">
            <v>14</v>
          </cell>
          <cell r="Q2108">
            <v>121.45</v>
          </cell>
          <cell r="R2108">
            <v>8.6748999999999992</v>
          </cell>
          <cell r="S2108">
            <v>0</v>
          </cell>
          <cell r="T2108">
            <v>0</v>
          </cell>
          <cell r="U2108">
            <v>0</v>
          </cell>
          <cell r="V2108">
            <v>0</v>
          </cell>
          <cell r="W2108">
            <v>0</v>
          </cell>
          <cell r="X2108">
            <v>0</v>
          </cell>
          <cell r="Y2108">
            <v>0</v>
          </cell>
          <cell r="Z2108">
            <v>14</v>
          </cell>
          <cell r="AA2108">
            <v>121.45</v>
          </cell>
          <cell r="AB2108">
            <v>14</v>
          </cell>
          <cell r="AC2108">
            <v>121.45</v>
          </cell>
          <cell r="AD2108">
            <v>0</v>
          </cell>
          <cell r="AE2108">
            <v>0</v>
          </cell>
          <cell r="AF2108">
            <v>0</v>
          </cell>
        </row>
        <row r="2109">
          <cell r="A2109" t="str">
            <v>XP06/72078/00653</v>
          </cell>
          <cell r="B2109" t="str">
            <v>INV-OPR-ESTOC</v>
          </cell>
          <cell r="C2109" t="str">
            <v>Paper</v>
          </cell>
          <cell r="D2109" t="str">
            <v>DIAGNÓSTICO EN EDUCACIÓN</v>
          </cell>
          <cell r="E2109">
            <v>11</v>
          </cell>
          <cell r="F2109">
            <v>6.5692000000000004</v>
          </cell>
          <cell r="G2109">
            <v>72.260000000000005</v>
          </cell>
          <cell r="H2109">
            <v>0</v>
          </cell>
          <cell r="I2109">
            <v>0</v>
          </cell>
          <cell r="J2109">
            <v>0</v>
          </cell>
          <cell r="K2109">
            <v>0</v>
          </cell>
          <cell r="L2109">
            <v>0</v>
          </cell>
          <cell r="M2109">
            <v>0</v>
          </cell>
          <cell r="N2109">
            <v>0</v>
          </cell>
          <cell r="O2109">
            <v>0</v>
          </cell>
          <cell r="P2109">
            <v>11</v>
          </cell>
          <cell r="Q2109">
            <v>72.260000000000005</v>
          </cell>
          <cell r="R2109">
            <v>6.5692000000000004</v>
          </cell>
          <cell r="S2109">
            <v>0</v>
          </cell>
          <cell r="T2109">
            <v>0</v>
          </cell>
          <cell r="U2109">
            <v>0</v>
          </cell>
          <cell r="V2109">
            <v>0</v>
          </cell>
          <cell r="W2109">
            <v>0</v>
          </cell>
          <cell r="X2109">
            <v>0</v>
          </cell>
          <cell r="Y2109">
            <v>0</v>
          </cell>
          <cell r="Z2109">
            <v>11</v>
          </cell>
          <cell r="AA2109">
            <v>72.260000000000005</v>
          </cell>
          <cell r="AB2109">
            <v>11</v>
          </cell>
          <cell r="AC2109">
            <v>72.260000000000005</v>
          </cell>
          <cell r="AD2109">
            <v>0</v>
          </cell>
          <cell r="AE2109">
            <v>0</v>
          </cell>
          <cell r="AF2109">
            <v>0</v>
          </cell>
        </row>
        <row r="2110">
          <cell r="A2110" t="str">
            <v>XP06/72079/00645</v>
          </cell>
          <cell r="B2110" t="str">
            <v>INV-OPR-ESTOC</v>
          </cell>
          <cell r="C2110" t="str">
            <v>Paper</v>
          </cell>
          <cell r="D2110" t="str">
            <v>ORIENTACIÓN PROFESIONAL</v>
          </cell>
          <cell r="E2110">
            <v>0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0</v>
          </cell>
          <cell r="K2110">
            <v>0</v>
          </cell>
          <cell r="L2110">
            <v>0</v>
          </cell>
          <cell r="M2110">
            <v>0</v>
          </cell>
          <cell r="N2110">
            <v>0</v>
          </cell>
          <cell r="O2110">
            <v>0</v>
          </cell>
          <cell r="P2110">
            <v>0</v>
          </cell>
          <cell r="Q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  <cell r="V2110">
            <v>0</v>
          </cell>
          <cell r="W2110">
            <v>0</v>
          </cell>
          <cell r="X2110">
            <v>0</v>
          </cell>
          <cell r="Y2110">
            <v>0</v>
          </cell>
          <cell r="Z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0</v>
          </cell>
          <cell r="AE2110">
            <v>0</v>
          </cell>
          <cell r="AF2110">
            <v>0</v>
          </cell>
        </row>
        <row r="2111">
          <cell r="A2111" t="str">
            <v>XP06/72085/00168</v>
          </cell>
          <cell r="B2111" t="str">
            <v>INV-OPR-ESTOC</v>
          </cell>
          <cell r="C2111" t="str">
            <v>Paper</v>
          </cell>
          <cell r="D2111" t="str">
            <v>DESARROLLO Y APRENDIZAJE DURANTE LA EDAD ESCOLAR</v>
          </cell>
          <cell r="E2111">
            <v>14</v>
          </cell>
          <cell r="F2111">
            <v>3.8813</v>
          </cell>
          <cell r="G2111">
            <v>54.34</v>
          </cell>
          <cell r="H2111">
            <v>0</v>
          </cell>
          <cell r="I2111">
            <v>0</v>
          </cell>
          <cell r="J2111">
            <v>0</v>
          </cell>
          <cell r="K2111">
            <v>0</v>
          </cell>
          <cell r="L2111">
            <v>1</v>
          </cell>
          <cell r="M2111">
            <v>0</v>
          </cell>
          <cell r="N2111">
            <v>0</v>
          </cell>
          <cell r="O2111">
            <v>0</v>
          </cell>
          <cell r="P2111">
            <v>15</v>
          </cell>
          <cell r="Q2111">
            <v>54.34</v>
          </cell>
          <cell r="R2111">
            <v>3.6225000000000001</v>
          </cell>
          <cell r="S2111">
            <v>0</v>
          </cell>
          <cell r="T2111">
            <v>0</v>
          </cell>
          <cell r="U2111">
            <v>0</v>
          </cell>
          <cell r="V2111">
            <v>0</v>
          </cell>
          <cell r="W2111">
            <v>0</v>
          </cell>
          <cell r="X2111">
            <v>0</v>
          </cell>
          <cell r="Y2111">
            <v>0</v>
          </cell>
          <cell r="Z2111">
            <v>15</v>
          </cell>
          <cell r="AA2111">
            <v>54.34</v>
          </cell>
          <cell r="AB2111">
            <v>15</v>
          </cell>
          <cell r="AC2111">
            <v>54.34</v>
          </cell>
          <cell r="AD2111">
            <v>0</v>
          </cell>
          <cell r="AE2111">
            <v>0</v>
          </cell>
          <cell r="AF2111">
            <v>0</v>
          </cell>
        </row>
        <row r="2112">
          <cell r="A2112" t="str">
            <v>XP06/72088/00364</v>
          </cell>
          <cell r="B2112" t="str">
            <v>INV-OPR-ESTOC</v>
          </cell>
          <cell r="C2112" t="str">
            <v>Paper</v>
          </cell>
          <cell r="D2112" t="str">
            <v>ENTORNO SOCIAL Y FAMILIAR E INTERVENCIÓN PSICOPEDAGÓGICA</v>
          </cell>
          <cell r="E2112">
            <v>0</v>
          </cell>
          <cell r="F2112">
            <v>0</v>
          </cell>
          <cell r="G2112">
            <v>0</v>
          </cell>
          <cell r="H2112">
            <v>0</v>
          </cell>
          <cell r="I2112">
            <v>0</v>
          </cell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  <cell r="X2112">
            <v>0</v>
          </cell>
          <cell r="Y2112">
            <v>0</v>
          </cell>
          <cell r="Z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0</v>
          </cell>
          <cell r="AE2112">
            <v>0</v>
          </cell>
          <cell r="AF2112">
            <v>0</v>
          </cell>
        </row>
        <row r="2113">
          <cell r="A2113" t="str">
            <v>XP06/72091/00401</v>
          </cell>
          <cell r="B2113" t="str">
            <v>INV-OPR-ESTOC</v>
          </cell>
          <cell r="C2113" t="str">
            <v>Paper</v>
          </cell>
          <cell r="D2113" t="str">
            <v>DINÁMICA DE GRUPOS</v>
          </cell>
          <cell r="E2113">
            <v>41</v>
          </cell>
          <cell r="F2113">
            <v>3.31</v>
          </cell>
          <cell r="G2113">
            <v>135.71</v>
          </cell>
          <cell r="H2113">
            <v>0</v>
          </cell>
          <cell r="I2113">
            <v>0</v>
          </cell>
          <cell r="J2113">
            <v>0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0</v>
          </cell>
          <cell r="P2113">
            <v>41</v>
          </cell>
          <cell r="Q2113">
            <v>135.71</v>
          </cell>
          <cell r="R2113">
            <v>3.31</v>
          </cell>
          <cell r="S2113">
            <v>0</v>
          </cell>
          <cell r="T2113">
            <v>0</v>
          </cell>
          <cell r="U2113">
            <v>0</v>
          </cell>
          <cell r="V2113">
            <v>0</v>
          </cell>
          <cell r="W2113">
            <v>0</v>
          </cell>
          <cell r="X2113">
            <v>0</v>
          </cell>
          <cell r="Y2113">
            <v>0</v>
          </cell>
          <cell r="Z2113">
            <v>41</v>
          </cell>
          <cell r="AA2113">
            <v>135.71</v>
          </cell>
          <cell r="AB2113">
            <v>41</v>
          </cell>
          <cell r="AC2113">
            <v>135.71</v>
          </cell>
          <cell r="AD2113">
            <v>0</v>
          </cell>
          <cell r="AE2113">
            <v>0</v>
          </cell>
          <cell r="AF2113">
            <v>0</v>
          </cell>
        </row>
        <row r="2114">
          <cell r="A2114" t="str">
            <v>XP06/72102/00411</v>
          </cell>
          <cell r="B2114" t="str">
            <v>INV-OPR-ESTOC</v>
          </cell>
          <cell r="C2114" t="str">
            <v>Paper</v>
          </cell>
          <cell r="D2114" t="str">
            <v>INTERVENCIÓN PSICOPEDAGÓGICA SOBRE PROBLEMAS DE DESADAPTACIÓN SOCIAL</v>
          </cell>
          <cell r="E2114">
            <v>62</v>
          </cell>
          <cell r="F2114">
            <v>3.8188</v>
          </cell>
          <cell r="G2114">
            <v>236.77</v>
          </cell>
          <cell r="H2114">
            <v>0</v>
          </cell>
          <cell r="I2114">
            <v>0</v>
          </cell>
          <cell r="J2114">
            <v>0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0</v>
          </cell>
          <cell r="P2114">
            <v>62</v>
          </cell>
          <cell r="Q2114">
            <v>236.77</v>
          </cell>
          <cell r="R2114">
            <v>3.8188</v>
          </cell>
          <cell r="S2114">
            <v>0</v>
          </cell>
          <cell r="T2114">
            <v>0</v>
          </cell>
          <cell r="U2114">
            <v>0</v>
          </cell>
          <cell r="V2114">
            <v>0</v>
          </cell>
          <cell r="W2114">
            <v>0</v>
          </cell>
          <cell r="X2114">
            <v>0</v>
          </cell>
          <cell r="Y2114">
            <v>0</v>
          </cell>
          <cell r="Z2114">
            <v>62</v>
          </cell>
          <cell r="AA2114">
            <v>236.77</v>
          </cell>
          <cell r="AB2114">
            <v>62</v>
          </cell>
          <cell r="AC2114">
            <v>236.77</v>
          </cell>
          <cell r="AD2114">
            <v>0</v>
          </cell>
          <cell r="AE2114">
            <v>0</v>
          </cell>
          <cell r="AF2114">
            <v>0</v>
          </cell>
        </row>
        <row r="2115">
          <cell r="A2115" t="str">
            <v>XP06/72110/00123</v>
          </cell>
          <cell r="B2115" t="str">
            <v>INV-OPR-ESTOC</v>
          </cell>
          <cell r="C2115" t="str">
            <v>Paper</v>
          </cell>
          <cell r="D2115" t="str">
            <v xml:space="preserve">MODELOS DE ORIENTACIÓN Y INTERVENCIÓN PSICOPEDAGÓGICA </v>
          </cell>
          <cell r="E2115">
            <v>1</v>
          </cell>
          <cell r="F2115">
            <v>6.5681000000000003</v>
          </cell>
          <cell r="G2115">
            <v>6.57</v>
          </cell>
          <cell r="H2115">
            <v>0</v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0</v>
          </cell>
          <cell r="P2115">
            <v>1</v>
          </cell>
          <cell r="Q2115">
            <v>6.57</v>
          </cell>
          <cell r="R2115">
            <v>6.5681000000000003</v>
          </cell>
          <cell r="S2115">
            <v>0</v>
          </cell>
          <cell r="T2115">
            <v>0</v>
          </cell>
          <cell r="U2115">
            <v>0</v>
          </cell>
          <cell r="V2115">
            <v>0</v>
          </cell>
          <cell r="W2115">
            <v>0</v>
          </cell>
          <cell r="X2115">
            <v>0</v>
          </cell>
          <cell r="Y2115">
            <v>0</v>
          </cell>
          <cell r="Z2115">
            <v>1</v>
          </cell>
          <cell r="AA2115">
            <v>6.57</v>
          </cell>
          <cell r="AB2115">
            <v>1</v>
          </cell>
          <cell r="AC2115">
            <v>6.57</v>
          </cell>
          <cell r="AD2115">
            <v>0</v>
          </cell>
          <cell r="AE2115">
            <v>0</v>
          </cell>
          <cell r="AF2115">
            <v>0</v>
          </cell>
        </row>
        <row r="2116">
          <cell r="A2116" t="str">
            <v>XP06/72111/00099</v>
          </cell>
          <cell r="B2116" t="str">
            <v>INV-OPR-ESTOC</v>
          </cell>
          <cell r="C2116" t="str">
            <v>Paper</v>
          </cell>
          <cell r="D2116" t="str">
            <v>EDUCACIÓN ESPECIAL</v>
          </cell>
          <cell r="E2116">
            <v>11</v>
          </cell>
          <cell r="F2116">
            <v>6.1066000000000003</v>
          </cell>
          <cell r="G2116">
            <v>67.17</v>
          </cell>
          <cell r="H2116">
            <v>0</v>
          </cell>
          <cell r="I2116">
            <v>0</v>
          </cell>
          <cell r="J2116">
            <v>0</v>
          </cell>
          <cell r="K2116">
            <v>0</v>
          </cell>
          <cell r="L2116">
            <v>1</v>
          </cell>
          <cell r="M2116">
            <v>0</v>
          </cell>
          <cell r="N2116">
            <v>0</v>
          </cell>
          <cell r="O2116">
            <v>0</v>
          </cell>
          <cell r="P2116">
            <v>12</v>
          </cell>
          <cell r="Q2116">
            <v>67.17</v>
          </cell>
          <cell r="R2116">
            <v>5.5976999999999997</v>
          </cell>
          <cell r="S2116">
            <v>0</v>
          </cell>
          <cell r="T2116">
            <v>0</v>
          </cell>
          <cell r="U2116">
            <v>0</v>
          </cell>
          <cell r="V2116">
            <v>0</v>
          </cell>
          <cell r="W2116">
            <v>0</v>
          </cell>
          <cell r="X2116">
            <v>0</v>
          </cell>
          <cell r="Y2116">
            <v>0</v>
          </cell>
          <cell r="Z2116">
            <v>12</v>
          </cell>
          <cell r="AA2116">
            <v>67.17</v>
          </cell>
          <cell r="AB2116">
            <v>12</v>
          </cell>
          <cell r="AC2116">
            <v>67.17</v>
          </cell>
          <cell r="AD2116">
            <v>0</v>
          </cell>
          <cell r="AE2116">
            <v>0</v>
          </cell>
          <cell r="AF2116">
            <v>0</v>
          </cell>
        </row>
        <row r="2117">
          <cell r="A2117" t="str">
            <v>XP06/72114/00910</v>
          </cell>
          <cell r="B2117" t="str">
            <v>INV-OPR-ESTOC</v>
          </cell>
          <cell r="C2117" t="str">
            <v>Paper</v>
          </cell>
          <cell r="D2117" t="str">
            <v>ANÁLISIS DE CASOS</v>
          </cell>
          <cell r="E2117">
            <v>0</v>
          </cell>
          <cell r="F2117">
            <v>0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  <cell r="K2117">
            <v>0</v>
          </cell>
          <cell r="L2117">
            <v>0</v>
          </cell>
          <cell r="M2117">
            <v>0</v>
          </cell>
          <cell r="N2117">
            <v>0</v>
          </cell>
          <cell r="O2117">
            <v>0</v>
          </cell>
          <cell r="P2117">
            <v>0</v>
          </cell>
          <cell r="Q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0</v>
          </cell>
          <cell r="V2117">
            <v>0</v>
          </cell>
          <cell r="W2117">
            <v>0</v>
          </cell>
          <cell r="X2117">
            <v>0</v>
          </cell>
          <cell r="Y2117">
            <v>0</v>
          </cell>
          <cell r="Z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0</v>
          </cell>
          <cell r="AE2117">
            <v>0</v>
          </cell>
          <cell r="AF2117">
            <v>0</v>
          </cell>
        </row>
        <row r="2118">
          <cell r="A2118" t="str">
            <v>XP06/72118/00923</v>
          </cell>
          <cell r="B2118" t="str">
            <v>INV-OPR-ESTOC</v>
          </cell>
          <cell r="C2118" t="str">
            <v>Paper</v>
          </cell>
          <cell r="D2118" t="str">
            <v>INTERCULTURALIDAD Y EDUCACIÓN</v>
          </cell>
          <cell r="E2118">
            <v>13</v>
          </cell>
          <cell r="F2118">
            <v>2.5831</v>
          </cell>
          <cell r="G2118">
            <v>33.58</v>
          </cell>
          <cell r="H2118">
            <v>0</v>
          </cell>
          <cell r="I2118">
            <v>0</v>
          </cell>
          <cell r="J2118">
            <v>0</v>
          </cell>
          <cell r="K2118">
            <v>0</v>
          </cell>
          <cell r="L2118">
            <v>1</v>
          </cell>
          <cell r="M2118">
            <v>0</v>
          </cell>
          <cell r="N2118">
            <v>0</v>
          </cell>
          <cell r="O2118">
            <v>0</v>
          </cell>
          <cell r="P2118">
            <v>14</v>
          </cell>
          <cell r="Q2118">
            <v>33.58</v>
          </cell>
          <cell r="R2118">
            <v>2.3986000000000001</v>
          </cell>
          <cell r="S2118">
            <v>0</v>
          </cell>
          <cell r="T2118">
            <v>0</v>
          </cell>
          <cell r="U2118">
            <v>0</v>
          </cell>
          <cell r="V2118">
            <v>0</v>
          </cell>
          <cell r="W2118">
            <v>0</v>
          </cell>
          <cell r="X2118">
            <v>0</v>
          </cell>
          <cell r="Y2118">
            <v>0</v>
          </cell>
          <cell r="Z2118">
            <v>14</v>
          </cell>
          <cell r="AA2118">
            <v>33.58</v>
          </cell>
          <cell r="AB2118">
            <v>14</v>
          </cell>
          <cell r="AC2118">
            <v>33.58</v>
          </cell>
          <cell r="AD2118">
            <v>0</v>
          </cell>
          <cell r="AE2118">
            <v>0</v>
          </cell>
          <cell r="AF2118">
            <v>0</v>
          </cell>
        </row>
        <row r="2119">
          <cell r="A2119" t="str">
            <v>XP06/73009/01058</v>
          </cell>
          <cell r="B2119" t="str">
            <v>INV-OPR-ESTOC</v>
          </cell>
          <cell r="C2119" t="str">
            <v>Paper</v>
          </cell>
          <cell r="D2119" t="str">
            <v>INSTITUCIONES DE DERECHO COMUNITARIO</v>
          </cell>
          <cell r="E2119">
            <v>0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0</v>
          </cell>
          <cell r="V2119">
            <v>0</v>
          </cell>
          <cell r="W2119">
            <v>0</v>
          </cell>
          <cell r="X2119">
            <v>0</v>
          </cell>
          <cell r="Y2119">
            <v>0</v>
          </cell>
          <cell r="Z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0</v>
          </cell>
          <cell r="AE2119">
            <v>0</v>
          </cell>
          <cell r="AF2119">
            <v>0</v>
          </cell>
        </row>
        <row r="2120">
          <cell r="A2120" t="str">
            <v>XP06/73011/00827</v>
          </cell>
          <cell r="B2120" t="str">
            <v>INV-OPR-ESTOC</v>
          </cell>
          <cell r="C2120" t="str">
            <v>Paper</v>
          </cell>
          <cell r="D2120" t="str">
            <v>DERECHO CONSTITUCIONAL II</v>
          </cell>
          <cell r="E2120">
            <v>30</v>
          </cell>
          <cell r="F2120">
            <v>7.4024999999999999</v>
          </cell>
          <cell r="G2120">
            <v>222.08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30</v>
          </cell>
          <cell r="Q2120">
            <v>222.08</v>
          </cell>
          <cell r="R2120">
            <v>7.4024999999999999</v>
          </cell>
          <cell r="S2120">
            <v>0</v>
          </cell>
          <cell r="T2120">
            <v>0</v>
          </cell>
          <cell r="U2120">
            <v>0</v>
          </cell>
          <cell r="V2120">
            <v>0</v>
          </cell>
          <cell r="W2120">
            <v>0</v>
          </cell>
          <cell r="X2120">
            <v>0</v>
          </cell>
          <cell r="Y2120">
            <v>0</v>
          </cell>
          <cell r="Z2120">
            <v>30</v>
          </cell>
          <cell r="AA2120">
            <v>222.08</v>
          </cell>
          <cell r="AB2120">
            <v>30</v>
          </cell>
          <cell r="AC2120">
            <v>222.08</v>
          </cell>
          <cell r="AD2120">
            <v>0</v>
          </cell>
          <cell r="AE2120">
            <v>0</v>
          </cell>
          <cell r="AF2120">
            <v>0</v>
          </cell>
        </row>
        <row r="2121">
          <cell r="A2121" t="str">
            <v>XP06/73014/00496</v>
          </cell>
          <cell r="B2121" t="str">
            <v>INV-OPR-ESTOC</v>
          </cell>
          <cell r="C2121" t="str">
            <v>Paper</v>
          </cell>
          <cell r="D2121" t="str">
            <v>DERECHO ADMINISTRATIVO I</v>
          </cell>
          <cell r="E2121">
            <v>0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  <cell r="N2121">
            <v>0</v>
          </cell>
          <cell r="O2121">
            <v>0</v>
          </cell>
          <cell r="P2121">
            <v>0</v>
          </cell>
          <cell r="Q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0</v>
          </cell>
          <cell r="V2121">
            <v>0</v>
          </cell>
          <cell r="W2121">
            <v>0</v>
          </cell>
          <cell r="X2121">
            <v>0</v>
          </cell>
          <cell r="Y2121">
            <v>0</v>
          </cell>
          <cell r="Z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0</v>
          </cell>
          <cell r="AE2121">
            <v>0</v>
          </cell>
          <cell r="AF2121">
            <v>0</v>
          </cell>
        </row>
        <row r="2122">
          <cell r="A2122" t="str">
            <v>XP06/73015/00503</v>
          </cell>
          <cell r="B2122" t="str">
            <v>INV-OPR-ESTOC</v>
          </cell>
          <cell r="C2122" t="str">
            <v>Paper</v>
          </cell>
          <cell r="D2122" t="str">
            <v>DERECHO ADMINISTRATIVO II</v>
          </cell>
          <cell r="E2122">
            <v>0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  <cell r="V2122">
            <v>0</v>
          </cell>
          <cell r="W2122">
            <v>0</v>
          </cell>
          <cell r="X2122">
            <v>0</v>
          </cell>
          <cell r="Y2122">
            <v>0</v>
          </cell>
          <cell r="Z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0</v>
          </cell>
          <cell r="AE2122">
            <v>0</v>
          </cell>
          <cell r="AF2122">
            <v>0</v>
          </cell>
        </row>
        <row r="2123">
          <cell r="A2123" t="str">
            <v>XP06/73016/00801</v>
          </cell>
          <cell r="B2123" t="str">
            <v>INV-OPR-ESTOC</v>
          </cell>
          <cell r="C2123" t="str">
            <v>Paper</v>
          </cell>
          <cell r="D2123" t="str">
            <v>DERECHO CIVIL IV</v>
          </cell>
          <cell r="E2123">
            <v>34</v>
          </cell>
          <cell r="F2123">
            <v>3.9281999999999999</v>
          </cell>
          <cell r="G2123">
            <v>133.56</v>
          </cell>
          <cell r="H2123">
            <v>0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34</v>
          </cell>
          <cell r="Q2123">
            <v>133.56</v>
          </cell>
          <cell r="R2123">
            <v>3.9281999999999999</v>
          </cell>
          <cell r="S2123">
            <v>0</v>
          </cell>
          <cell r="T2123">
            <v>0</v>
          </cell>
          <cell r="U2123">
            <v>0</v>
          </cell>
          <cell r="V2123">
            <v>0</v>
          </cell>
          <cell r="W2123">
            <v>0</v>
          </cell>
          <cell r="X2123">
            <v>0</v>
          </cell>
          <cell r="Y2123">
            <v>0</v>
          </cell>
          <cell r="Z2123">
            <v>34</v>
          </cell>
          <cell r="AA2123">
            <v>133.56</v>
          </cell>
          <cell r="AB2123">
            <v>34</v>
          </cell>
          <cell r="AC2123">
            <v>133.56</v>
          </cell>
          <cell r="AD2123">
            <v>0</v>
          </cell>
          <cell r="AE2123">
            <v>0</v>
          </cell>
          <cell r="AF2123">
            <v>0</v>
          </cell>
        </row>
        <row r="2124">
          <cell r="A2124" t="str">
            <v>XP06/73017/00811</v>
          </cell>
          <cell r="B2124" t="str">
            <v>INV-OPR-ESTOC</v>
          </cell>
          <cell r="C2124" t="str">
            <v>Paper</v>
          </cell>
          <cell r="D2124" t="str">
            <v>DERECHO FINANCIERO Y TRIBUTARIO I</v>
          </cell>
          <cell r="E2124">
            <v>0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  <cell r="X2124">
            <v>0</v>
          </cell>
          <cell r="Y2124">
            <v>0</v>
          </cell>
          <cell r="Z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0</v>
          </cell>
          <cell r="AE2124">
            <v>0</v>
          </cell>
          <cell r="AF2124">
            <v>0</v>
          </cell>
        </row>
        <row r="2125">
          <cell r="A2125" t="str">
            <v>XP06/73019/01557</v>
          </cell>
          <cell r="B2125" t="str">
            <v>INV-OPR-ESTOC</v>
          </cell>
          <cell r="C2125" t="str">
            <v>Paper</v>
          </cell>
          <cell r="D2125" t="str">
            <v>DERECHO FINANCIERO Y TRIBUTARIO II</v>
          </cell>
          <cell r="E2125">
            <v>0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0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0</v>
          </cell>
          <cell r="P2125">
            <v>0</v>
          </cell>
          <cell r="Q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0</v>
          </cell>
          <cell r="V2125">
            <v>0</v>
          </cell>
          <cell r="W2125">
            <v>0</v>
          </cell>
          <cell r="X2125">
            <v>0</v>
          </cell>
          <cell r="Y2125">
            <v>0</v>
          </cell>
          <cell r="Z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0</v>
          </cell>
          <cell r="AE2125">
            <v>0</v>
          </cell>
          <cell r="AF2125">
            <v>0</v>
          </cell>
        </row>
        <row r="2126">
          <cell r="A2126" t="str">
            <v>XP06/73022/00231</v>
          </cell>
          <cell r="B2126" t="str">
            <v>INV-OPR-ESTOC</v>
          </cell>
          <cell r="C2126" t="str">
            <v>Paper</v>
          </cell>
          <cell r="D2126" t="str">
            <v>DERECHO MERCANTIL II</v>
          </cell>
          <cell r="E2126">
            <v>0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  <cell r="X2126">
            <v>0</v>
          </cell>
          <cell r="Y2126">
            <v>0</v>
          </cell>
          <cell r="Z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0</v>
          </cell>
          <cell r="AE2126">
            <v>0</v>
          </cell>
          <cell r="AF2126">
            <v>0</v>
          </cell>
        </row>
        <row r="2127">
          <cell r="A2127" t="str">
            <v>XP06/73023/00677</v>
          </cell>
          <cell r="B2127" t="str">
            <v>INV-OPR-ESTOC</v>
          </cell>
          <cell r="C2127" t="str">
            <v>Paper</v>
          </cell>
          <cell r="D2127" t="str">
            <v>DERECHO PROCESAL II</v>
          </cell>
          <cell r="E2127">
            <v>0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  <cell r="X2127">
            <v>0</v>
          </cell>
          <cell r="Y2127">
            <v>0</v>
          </cell>
          <cell r="Z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0</v>
          </cell>
          <cell r="AE2127">
            <v>0</v>
          </cell>
          <cell r="AF2127">
            <v>0</v>
          </cell>
        </row>
        <row r="2128">
          <cell r="A2128" t="str">
            <v>XP06/73026/00270</v>
          </cell>
          <cell r="B2128" t="str">
            <v>INV-OPR-ESTOC</v>
          </cell>
          <cell r="C2128" t="str">
            <v>Paper</v>
          </cell>
          <cell r="D2128" t="str">
            <v>FILOSOFÍA DEL DERECHO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0</v>
          </cell>
          <cell r="K2128">
            <v>0</v>
          </cell>
          <cell r="L2128">
            <v>0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0</v>
          </cell>
          <cell r="V2128">
            <v>0</v>
          </cell>
          <cell r="W2128">
            <v>0</v>
          </cell>
          <cell r="X2128">
            <v>0</v>
          </cell>
          <cell r="Y2128">
            <v>0</v>
          </cell>
          <cell r="Z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0</v>
          </cell>
          <cell r="AE2128">
            <v>0</v>
          </cell>
          <cell r="AF2128">
            <v>0</v>
          </cell>
        </row>
        <row r="2129">
          <cell r="A2129" t="str">
            <v>XP06/73028/00820</v>
          </cell>
          <cell r="B2129" t="str">
            <v>INV-OPR-ESTOC</v>
          </cell>
          <cell r="C2129" t="str">
            <v>Paper</v>
          </cell>
          <cell r="D2129" t="str">
            <v>METODOLOGÍA JURÍDICA E INTERPRETACIÓN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0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0</v>
          </cell>
          <cell r="V2129">
            <v>0</v>
          </cell>
          <cell r="W2129">
            <v>0</v>
          </cell>
          <cell r="X2129">
            <v>0</v>
          </cell>
          <cell r="Y2129">
            <v>0</v>
          </cell>
          <cell r="Z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0</v>
          </cell>
          <cell r="AE2129">
            <v>0</v>
          </cell>
          <cell r="AF2129">
            <v>0</v>
          </cell>
        </row>
        <row r="2130">
          <cell r="A2130" t="str">
            <v>XP06/73035/00341</v>
          </cell>
          <cell r="B2130" t="str">
            <v>INV-OPR-ESTOC</v>
          </cell>
          <cell r="C2130" t="str">
            <v>Paper</v>
          </cell>
          <cell r="D2130" t="str">
            <v>CIENCIA POLÍTICA</v>
          </cell>
          <cell r="E2130">
            <v>0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0</v>
          </cell>
          <cell r="AE2130">
            <v>0</v>
          </cell>
          <cell r="AF2130">
            <v>0</v>
          </cell>
        </row>
        <row r="2131">
          <cell r="A2131" t="str">
            <v>XP06/73045/01341</v>
          </cell>
          <cell r="B2131" t="str">
            <v>INV-OPR-ESTOC</v>
          </cell>
          <cell r="C2131" t="str">
            <v>Paper</v>
          </cell>
          <cell r="D2131" t="str">
            <v>DERECHO URBANÍSTICO</v>
          </cell>
          <cell r="E2131">
            <v>0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  <cell r="X2131">
            <v>0</v>
          </cell>
          <cell r="Y2131">
            <v>0</v>
          </cell>
          <cell r="Z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0</v>
          </cell>
          <cell r="AE2131">
            <v>0</v>
          </cell>
          <cell r="AF2131">
            <v>0</v>
          </cell>
        </row>
        <row r="2132">
          <cell r="A2132" t="str">
            <v>XP06/73054/00527</v>
          </cell>
          <cell r="B2132" t="str">
            <v>INV-OPR-ESTOC</v>
          </cell>
          <cell r="C2132" t="str">
            <v>Paper</v>
          </cell>
          <cell r="D2132" t="str">
            <v>DERECHO DEL MEDIO AMBIENTE</v>
          </cell>
          <cell r="E2132">
            <v>8</v>
          </cell>
          <cell r="F2132">
            <v>6.8464999999999998</v>
          </cell>
          <cell r="G2132">
            <v>54.77</v>
          </cell>
          <cell r="H2132">
            <v>0</v>
          </cell>
          <cell r="I2132">
            <v>0</v>
          </cell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8</v>
          </cell>
          <cell r="Q2132">
            <v>54.77</v>
          </cell>
          <cell r="R2132">
            <v>6.8464999999999998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0</v>
          </cell>
          <cell r="Z2132">
            <v>8</v>
          </cell>
          <cell r="AA2132">
            <v>54.77</v>
          </cell>
          <cell r="AB2132">
            <v>6</v>
          </cell>
          <cell r="AC2132">
            <v>41.08</v>
          </cell>
          <cell r="AD2132">
            <v>-2</v>
          </cell>
          <cell r="AE2132">
            <v>-13.69</v>
          </cell>
          <cell r="AF2132">
            <v>2</v>
          </cell>
        </row>
        <row r="2133">
          <cell r="A2133" t="str">
            <v>XP06/73062/02200</v>
          </cell>
          <cell r="B2133" t="str">
            <v>INV-OPR-ESTOC</v>
          </cell>
          <cell r="C2133" t="str">
            <v>Paper</v>
          </cell>
          <cell r="D2133" t="str">
            <v>DERECHO HIPOTECARIO</v>
          </cell>
          <cell r="E2133">
            <v>30</v>
          </cell>
          <cell r="F2133">
            <v>6.516</v>
          </cell>
          <cell r="G2133">
            <v>195.48</v>
          </cell>
          <cell r="H2133">
            <v>0</v>
          </cell>
          <cell r="I2133">
            <v>0</v>
          </cell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30</v>
          </cell>
          <cell r="Q2133">
            <v>195.48</v>
          </cell>
          <cell r="R2133">
            <v>6.516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  <cell r="W2133">
            <v>0</v>
          </cell>
          <cell r="X2133">
            <v>0</v>
          </cell>
          <cell r="Y2133">
            <v>0</v>
          </cell>
          <cell r="Z2133">
            <v>30</v>
          </cell>
          <cell r="AA2133">
            <v>195.48</v>
          </cell>
          <cell r="AB2133">
            <v>30</v>
          </cell>
          <cell r="AC2133">
            <v>195.48</v>
          </cell>
          <cell r="AD2133">
            <v>0</v>
          </cell>
          <cell r="AE2133">
            <v>0</v>
          </cell>
          <cell r="AF2133">
            <v>0</v>
          </cell>
        </row>
        <row r="2134">
          <cell r="A2134" t="str">
            <v>XP06/73066/02216</v>
          </cell>
          <cell r="B2134" t="str">
            <v>INV-OPR-ESTOC</v>
          </cell>
          <cell r="C2134" t="str">
            <v>Paper</v>
          </cell>
          <cell r="D2134" t="str">
            <v>INTELIGENCIA ARTIFICIAL Y DERECHO</v>
          </cell>
          <cell r="E2134">
            <v>14</v>
          </cell>
          <cell r="F2134">
            <v>4.6570999999999998</v>
          </cell>
          <cell r="G2134">
            <v>65.2</v>
          </cell>
          <cell r="H2134">
            <v>0</v>
          </cell>
          <cell r="I2134">
            <v>0</v>
          </cell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0</v>
          </cell>
          <cell r="P2134">
            <v>14</v>
          </cell>
          <cell r="Q2134">
            <v>65.2</v>
          </cell>
          <cell r="R2134">
            <v>4.6570999999999998</v>
          </cell>
          <cell r="S2134">
            <v>0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  <cell r="X2134">
            <v>0</v>
          </cell>
          <cell r="Y2134">
            <v>0</v>
          </cell>
          <cell r="Z2134">
            <v>14</v>
          </cell>
          <cell r="AA2134">
            <v>65.2</v>
          </cell>
          <cell r="AB2134">
            <v>14</v>
          </cell>
          <cell r="AC2134">
            <v>65.2</v>
          </cell>
          <cell r="AD2134">
            <v>0</v>
          </cell>
          <cell r="AE2134">
            <v>0</v>
          </cell>
          <cell r="AF2134">
            <v>0</v>
          </cell>
        </row>
        <row r="2135">
          <cell r="A2135" t="str">
            <v>XP06/73071/01563</v>
          </cell>
          <cell r="B2135" t="str">
            <v>INV-OPR-ESTOC</v>
          </cell>
          <cell r="C2135" t="str">
            <v>Paper</v>
          </cell>
          <cell r="D2135" t="str">
            <v>INTRODUCCIÓN AL DERECHO PROCESAL</v>
          </cell>
          <cell r="E2135">
            <v>0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  <cell r="Y2135">
            <v>0</v>
          </cell>
          <cell r="Z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0</v>
          </cell>
          <cell r="AE2135">
            <v>0</v>
          </cell>
          <cell r="AF2135">
            <v>0</v>
          </cell>
        </row>
        <row r="2136">
          <cell r="A2136" t="str">
            <v>XP06/73072/02182</v>
          </cell>
          <cell r="B2136" t="str">
            <v>INV-OPR-ESTOC</v>
          </cell>
          <cell r="C2136" t="str">
            <v>Paper</v>
          </cell>
          <cell r="D2136" t="str">
            <v>DERECHO ECLESIÁSTICO DEL ESTADO</v>
          </cell>
          <cell r="E2136">
            <v>0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0</v>
          </cell>
          <cell r="V2136">
            <v>0</v>
          </cell>
          <cell r="W2136">
            <v>0</v>
          </cell>
          <cell r="X2136">
            <v>0</v>
          </cell>
          <cell r="Y2136">
            <v>0</v>
          </cell>
          <cell r="Z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0</v>
          </cell>
          <cell r="AE2136">
            <v>0</v>
          </cell>
          <cell r="AF2136">
            <v>0</v>
          </cell>
        </row>
        <row r="2137">
          <cell r="A2137" t="str">
            <v>XP06/73075/02114</v>
          </cell>
          <cell r="B2137" t="str">
            <v>INV-OPR-ESTOC</v>
          </cell>
          <cell r="C2137" t="str">
            <v>Paper</v>
          </cell>
          <cell r="D2137" t="str">
            <v>DERECHO CIVIL V</v>
          </cell>
          <cell r="E2137">
            <v>19</v>
          </cell>
          <cell r="F2137">
            <v>6.2089999999999996</v>
          </cell>
          <cell r="G2137">
            <v>117.97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19</v>
          </cell>
          <cell r="Q2137">
            <v>117.97</v>
          </cell>
          <cell r="R2137">
            <v>6.2089999999999996</v>
          </cell>
          <cell r="S2137">
            <v>0</v>
          </cell>
          <cell r="T2137">
            <v>0</v>
          </cell>
          <cell r="U2137">
            <v>0</v>
          </cell>
          <cell r="V2137">
            <v>0</v>
          </cell>
          <cell r="W2137">
            <v>0</v>
          </cell>
          <cell r="X2137">
            <v>0</v>
          </cell>
          <cell r="Y2137">
            <v>0</v>
          </cell>
          <cell r="Z2137">
            <v>19</v>
          </cell>
          <cell r="AA2137">
            <v>117.97</v>
          </cell>
          <cell r="AB2137">
            <v>19</v>
          </cell>
          <cell r="AC2137">
            <v>117.97</v>
          </cell>
          <cell r="AD2137">
            <v>0</v>
          </cell>
          <cell r="AE2137">
            <v>0</v>
          </cell>
          <cell r="AF2137">
            <v>0</v>
          </cell>
        </row>
        <row r="2138">
          <cell r="A2138" t="str">
            <v>XP06/73077/00717</v>
          </cell>
          <cell r="B2138" t="str">
            <v>INV-OPR-ESTOC</v>
          </cell>
          <cell r="C2138" t="str">
            <v>Paper</v>
          </cell>
          <cell r="D2138" t="str">
            <v>DERECHO Y NUEVAS TECNOLOGÍAS I</v>
          </cell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I2138">
            <v>0</v>
          </cell>
          <cell r="J2138">
            <v>0</v>
          </cell>
          <cell r="K2138">
            <v>0</v>
          </cell>
          <cell r="L2138">
            <v>0</v>
          </cell>
          <cell r="M2138">
            <v>0</v>
          </cell>
          <cell r="N2138">
            <v>0</v>
          </cell>
          <cell r="O2138">
            <v>0</v>
          </cell>
          <cell r="P2138">
            <v>0</v>
          </cell>
          <cell r="Q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0</v>
          </cell>
          <cell r="V2138">
            <v>0</v>
          </cell>
          <cell r="W2138">
            <v>0</v>
          </cell>
          <cell r="X2138">
            <v>0</v>
          </cell>
          <cell r="Y2138">
            <v>0</v>
          </cell>
          <cell r="Z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0</v>
          </cell>
          <cell r="AE2138">
            <v>0</v>
          </cell>
          <cell r="AF2138">
            <v>0</v>
          </cell>
        </row>
        <row r="2139">
          <cell r="A2139" t="str">
            <v>XP06/73078/01043</v>
          </cell>
          <cell r="B2139" t="str">
            <v>INV-OPR-ESTOC</v>
          </cell>
          <cell r="C2139" t="str">
            <v>Paper</v>
          </cell>
          <cell r="D2139" t="str">
            <v>DERECHO Y NUEVAS TECNOLOGÍAS II</v>
          </cell>
          <cell r="E2139">
            <v>0</v>
          </cell>
          <cell r="F2139">
            <v>0</v>
          </cell>
          <cell r="G2139">
            <v>0</v>
          </cell>
          <cell r="H2139">
            <v>0</v>
          </cell>
          <cell r="I2139">
            <v>0</v>
          </cell>
          <cell r="J2139">
            <v>0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0</v>
          </cell>
          <cell r="V2139">
            <v>0</v>
          </cell>
          <cell r="W2139">
            <v>0</v>
          </cell>
          <cell r="X2139">
            <v>0</v>
          </cell>
          <cell r="Y2139">
            <v>0</v>
          </cell>
          <cell r="Z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0</v>
          </cell>
          <cell r="AE2139">
            <v>0</v>
          </cell>
          <cell r="AF2139">
            <v>0</v>
          </cell>
        </row>
        <row r="2140">
          <cell r="A2140" t="str">
            <v>XP06/73085/00727</v>
          </cell>
          <cell r="B2140" t="str">
            <v>INV-OPR-ESTOC</v>
          </cell>
          <cell r="C2140" t="str">
            <v>Paper</v>
          </cell>
          <cell r="D2140" t="str">
            <v>DERECHO EMPRESARIAL EUROPEO</v>
          </cell>
          <cell r="E2140">
            <v>0</v>
          </cell>
          <cell r="F2140">
            <v>0</v>
          </cell>
          <cell r="G2140">
            <v>0</v>
          </cell>
          <cell r="H2140">
            <v>0</v>
          </cell>
          <cell r="I2140">
            <v>0</v>
          </cell>
          <cell r="J2140">
            <v>0</v>
          </cell>
          <cell r="K2140">
            <v>0</v>
          </cell>
          <cell r="L2140">
            <v>0</v>
          </cell>
          <cell r="M2140">
            <v>0</v>
          </cell>
          <cell r="N2140">
            <v>0</v>
          </cell>
          <cell r="O2140">
            <v>0</v>
          </cell>
          <cell r="P2140">
            <v>0</v>
          </cell>
          <cell r="Q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0</v>
          </cell>
          <cell r="V2140">
            <v>0</v>
          </cell>
          <cell r="W2140">
            <v>0</v>
          </cell>
          <cell r="X2140">
            <v>0</v>
          </cell>
          <cell r="Y2140">
            <v>0</v>
          </cell>
          <cell r="Z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0</v>
          </cell>
          <cell r="AE2140">
            <v>0</v>
          </cell>
          <cell r="AF2140">
            <v>0</v>
          </cell>
        </row>
        <row r="2141">
          <cell r="A2141" t="str">
            <v>XP06/73092/02176</v>
          </cell>
          <cell r="B2141" t="str">
            <v>INV-OPR-ESTOC</v>
          </cell>
          <cell r="C2141" t="str">
            <v>Paper</v>
          </cell>
          <cell r="D2141" t="str">
            <v>DERECHO PROCESAL I</v>
          </cell>
          <cell r="E2141">
            <v>0</v>
          </cell>
          <cell r="F2141">
            <v>0</v>
          </cell>
          <cell r="G2141">
            <v>0</v>
          </cell>
          <cell r="H2141">
            <v>0</v>
          </cell>
          <cell r="I2141">
            <v>0</v>
          </cell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0</v>
          </cell>
          <cell r="AE2141">
            <v>0</v>
          </cell>
          <cell r="AF2141">
            <v>0</v>
          </cell>
        </row>
        <row r="2142">
          <cell r="A2142" t="str">
            <v>XP06/73099/01041</v>
          </cell>
          <cell r="B2142" t="str">
            <v>INV-OPR-ESTOC</v>
          </cell>
          <cell r="C2142" t="str">
            <v>Paper</v>
          </cell>
          <cell r="D2142" t="str">
            <v>PROCEDIMIENTOS TRIBUTARIOS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0</v>
          </cell>
          <cell r="AE2142">
            <v>0</v>
          </cell>
          <cell r="AF2142">
            <v>0</v>
          </cell>
        </row>
        <row r="2143">
          <cell r="A2143" t="str">
            <v>XP06/74018/00185</v>
          </cell>
          <cell r="B2143" t="str">
            <v>INV-OPR-ESTOC</v>
          </cell>
          <cell r="C2143" t="str">
            <v>Paper</v>
          </cell>
          <cell r="D2143" t="str">
            <v>FILOSOFÍA I</v>
          </cell>
          <cell r="E2143">
            <v>5</v>
          </cell>
          <cell r="F2143">
            <v>4.2153999999999998</v>
          </cell>
          <cell r="G2143">
            <v>21.08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5</v>
          </cell>
          <cell r="Q2143">
            <v>21.08</v>
          </cell>
          <cell r="R2143">
            <v>4.2153999999999998</v>
          </cell>
          <cell r="S2143">
            <v>0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  <cell r="X2143">
            <v>0</v>
          </cell>
          <cell r="Y2143">
            <v>0</v>
          </cell>
          <cell r="Z2143">
            <v>5</v>
          </cell>
          <cell r="AA2143">
            <v>21.08</v>
          </cell>
          <cell r="AB2143">
            <v>5</v>
          </cell>
          <cell r="AC2143">
            <v>21.08</v>
          </cell>
          <cell r="AD2143">
            <v>0</v>
          </cell>
          <cell r="AE2143">
            <v>0</v>
          </cell>
          <cell r="AF2143">
            <v>0</v>
          </cell>
        </row>
        <row r="2144">
          <cell r="A2144" t="str">
            <v>XP06/74020/01591</v>
          </cell>
          <cell r="B2144" t="str">
            <v>INV-OPR-ESTOC</v>
          </cell>
          <cell r="C2144" t="str">
            <v>Paper</v>
          </cell>
          <cell r="D2144" t="str">
            <v>GEOGRAFÍA REGIONAL</v>
          </cell>
          <cell r="E2144">
            <v>0</v>
          </cell>
          <cell r="F2144">
            <v>0</v>
          </cell>
          <cell r="G2144">
            <v>0</v>
          </cell>
          <cell r="H2144">
            <v>0</v>
          </cell>
          <cell r="I2144">
            <v>0</v>
          </cell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  <cell r="X2144">
            <v>0</v>
          </cell>
          <cell r="Y2144">
            <v>0</v>
          </cell>
          <cell r="Z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0</v>
          </cell>
          <cell r="AE2144">
            <v>0</v>
          </cell>
          <cell r="AF2144">
            <v>0</v>
          </cell>
        </row>
        <row r="2145">
          <cell r="A2145" t="str">
            <v>XP06/74037/01776</v>
          </cell>
          <cell r="B2145" t="str">
            <v>INV-OPR-ESTOC</v>
          </cell>
          <cell r="C2145" t="str">
            <v>Paper</v>
          </cell>
          <cell r="D2145" t="str">
            <v>DOCUMENTACIÓN Y ARCHIVÍSTICA</v>
          </cell>
          <cell r="E2145">
            <v>56</v>
          </cell>
          <cell r="F2145">
            <v>4.5842000000000001</v>
          </cell>
          <cell r="G2145">
            <v>256.72000000000003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56</v>
          </cell>
          <cell r="Q2145">
            <v>256.72000000000003</v>
          </cell>
          <cell r="R2145">
            <v>4.5842000000000001</v>
          </cell>
          <cell r="S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X2145">
            <v>0</v>
          </cell>
          <cell r="Y2145">
            <v>0</v>
          </cell>
          <cell r="Z2145">
            <v>56</v>
          </cell>
          <cell r="AA2145">
            <v>256.72000000000003</v>
          </cell>
          <cell r="AB2145">
            <v>56</v>
          </cell>
          <cell r="AC2145">
            <v>256.72000000000003</v>
          </cell>
          <cell r="AD2145">
            <v>0</v>
          </cell>
          <cell r="AE2145">
            <v>0</v>
          </cell>
          <cell r="AF2145">
            <v>0</v>
          </cell>
        </row>
        <row r="2146">
          <cell r="A2146" t="str">
            <v>XP06/74038/01786</v>
          </cell>
          <cell r="B2146" t="str">
            <v>INV-OPR-ESTOC</v>
          </cell>
          <cell r="C2146" t="str">
            <v>Paper</v>
          </cell>
          <cell r="D2146" t="str">
            <v>TEORÍA DEL CONOCIMIENTO</v>
          </cell>
          <cell r="E2146">
            <v>12</v>
          </cell>
          <cell r="F2146">
            <v>5.3494999999999999</v>
          </cell>
          <cell r="G2146">
            <v>64.19</v>
          </cell>
          <cell r="H2146">
            <v>0</v>
          </cell>
          <cell r="I2146">
            <v>0</v>
          </cell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12</v>
          </cell>
          <cell r="Q2146">
            <v>64.19</v>
          </cell>
          <cell r="R2146">
            <v>5.3494999999999999</v>
          </cell>
          <cell r="S2146">
            <v>0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  <cell r="X2146">
            <v>0</v>
          </cell>
          <cell r="Y2146">
            <v>0</v>
          </cell>
          <cell r="Z2146">
            <v>12</v>
          </cell>
          <cell r="AA2146">
            <v>64.19</v>
          </cell>
          <cell r="AB2146">
            <v>12</v>
          </cell>
          <cell r="AC2146">
            <v>64.19</v>
          </cell>
          <cell r="AD2146">
            <v>0</v>
          </cell>
          <cell r="AE2146">
            <v>0</v>
          </cell>
          <cell r="AF2146">
            <v>0</v>
          </cell>
        </row>
        <row r="2147">
          <cell r="A2147" t="str">
            <v>XP06/74039/00276</v>
          </cell>
          <cell r="B2147" t="str">
            <v>INV-OPR-ESTOC</v>
          </cell>
          <cell r="C2147" t="str">
            <v>Paper</v>
          </cell>
          <cell r="D2147" t="str">
            <v>TEORÍAS Y SISTEMAS POLÍTICOS</v>
          </cell>
          <cell r="E2147">
            <v>7</v>
          </cell>
          <cell r="F2147">
            <v>4.8395000000000001</v>
          </cell>
          <cell r="G2147">
            <v>33.880000000000003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7</v>
          </cell>
          <cell r="Q2147">
            <v>33.880000000000003</v>
          </cell>
          <cell r="R2147">
            <v>4.8395000000000001</v>
          </cell>
          <cell r="S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X2147">
            <v>0</v>
          </cell>
          <cell r="Y2147">
            <v>0</v>
          </cell>
          <cell r="Z2147">
            <v>7</v>
          </cell>
          <cell r="AA2147">
            <v>33.880000000000003</v>
          </cell>
          <cell r="AB2147">
            <v>7</v>
          </cell>
          <cell r="AC2147">
            <v>33.880000000000003</v>
          </cell>
          <cell r="AD2147">
            <v>0</v>
          </cell>
          <cell r="AE2147">
            <v>0</v>
          </cell>
          <cell r="AF2147">
            <v>0</v>
          </cell>
        </row>
        <row r="2148">
          <cell r="A2148" t="str">
            <v>XP06/74042/00281</v>
          </cell>
          <cell r="B2148" t="str">
            <v>INV-OPR-ESTOC</v>
          </cell>
          <cell r="C2148" t="str">
            <v>Paper</v>
          </cell>
          <cell r="D2148" t="str">
            <v>ÉTICA, FILOSOFÍA MORAL Y POLÍTICA</v>
          </cell>
          <cell r="E2148">
            <v>4</v>
          </cell>
          <cell r="F2148">
            <v>4.7300000000000004</v>
          </cell>
          <cell r="G2148">
            <v>18.920000000000002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4</v>
          </cell>
          <cell r="Q2148">
            <v>18.920000000000002</v>
          </cell>
          <cell r="R2148">
            <v>4.7300000000000004</v>
          </cell>
          <cell r="S2148">
            <v>0</v>
          </cell>
          <cell r="T2148">
            <v>0</v>
          </cell>
          <cell r="U2148">
            <v>0</v>
          </cell>
          <cell r="V2148">
            <v>0</v>
          </cell>
          <cell r="W2148">
            <v>0</v>
          </cell>
          <cell r="X2148">
            <v>0</v>
          </cell>
          <cell r="Y2148">
            <v>0</v>
          </cell>
          <cell r="Z2148">
            <v>4</v>
          </cell>
          <cell r="AA2148">
            <v>18.920000000000002</v>
          </cell>
          <cell r="AB2148">
            <v>4</v>
          </cell>
          <cell r="AC2148">
            <v>18.920000000000002</v>
          </cell>
          <cell r="AD2148">
            <v>0</v>
          </cell>
          <cell r="AE2148">
            <v>0</v>
          </cell>
          <cell r="AF2148">
            <v>0</v>
          </cell>
        </row>
        <row r="2149">
          <cell r="A2149" t="str">
            <v>XP06/74089/00021</v>
          </cell>
          <cell r="B2149" t="str">
            <v>INV-OPR-ESTOC</v>
          </cell>
          <cell r="C2149" t="str">
            <v>Paper</v>
          </cell>
          <cell r="D2149" t="str">
            <v>HISTORIA DEL CINE Y LA TELEVISIÓN</v>
          </cell>
          <cell r="E2149">
            <v>69</v>
          </cell>
          <cell r="F2149">
            <v>4.8394000000000004</v>
          </cell>
          <cell r="G2149">
            <v>333.92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69</v>
          </cell>
          <cell r="Q2149">
            <v>333.92</v>
          </cell>
          <cell r="R2149">
            <v>4.8394000000000004</v>
          </cell>
          <cell r="S2149">
            <v>0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  <cell r="X2149">
            <v>0</v>
          </cell>
          <cell r="Y2149">
            <v>0</v>
          </cell>
          <cell r="Z2149">
            <v>69</v>
          </cell>
          <cell r="AA2149">
            <v>333.92</v>
          </cell>
          <cell r="AB2149">
            <v>69</v>
          </cell>
          <cell r="AC2149">
            <v>333.92</v>
          </cell>
          <cell r="AD2149">
            <v>0</v>
          </cell>
          <cell r="AE2149">
            <v>0</v>
          </cell>
          <cell r="AF2149">
            <v>0</v>
          </cell>
        </row>
        <row r="2150">
          <cell r="A2150" t="str">
            <v>XP06/74095/00109</v>
          </cell>
          <cell r="B2150" t="str">
            <v>INV-OPR-ESTOC</v>
          </cell>
          <cell r="C2150" t="str">
            <v>Paper</v>
          </cell>
          <cell r="D2150" t="str">
            <v>INTERCULTURALIDAD</v>
          </cell>
          <cell r="E2150">
            <v>70</v>
          </cell>
          <cell r="F2150">
            <v>1.7777000000000001</v>
          </cell>
          <cell r="G2150">
            <v>124.44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70</v>
          </cell>
          <cell r="Q2150">
            <v>124.44</v>
          </cell>
          <cell r="R2150">
            <v>1.7777000000000001</v>
          </cell>
          <cell r="S2150">
            <v>0</v>
          </cell>
          <cell r="T2150">
            <v>0</v>
          </cell>
          <cell r="U2150">
            <v>1</v>
          </cell>
          <cell r="V2150">
            <v>0</v>
          </cell>
          <cell r="W2150">
            <v>1</v>
          </cell>
          <cell r="X2150">
            <v>1.4285714285714235E-2</v>
          </cell>
          <cell r="Y2150">
            <v>1.78</v>
          </cell>
          <cell r="Z2150">
            <v>69</v>
          </cell>
          <cell r="AA2150">
            <v>122.66</v>
          </cell>
          <cell r="AB2150">
            <v>70</v>
          </cell>
          <cell r="AC2150">
            <v>124.44</v>
          </cell>
          <cell r="AD2150">
            <v>1</v>
          </cell>
          <cell r="AE2150">
            <v>1.78</v>
          </cell>
          <cell r="AF2150">
            <v>1</v>
          </cell>
        </row>
        <row r="2151">
          <cell r="A2151" t="str">
            <v>XP06/74111/01846</v>
          </cell>
          <cell r="B2151" t="str">
            <v>INV-OPR-ESTOC</v>
          </cell>
          <cell r="C2151" t="str">
            <v>Paper</v>
          </cell>
          <cell r="D2151" t="str">
            <v>ORGANIZACIÓN Y GESTIÓN DE EMPRESAS CULTURALES</v>
          </cell>
          <cell r="E2151">
            <v>46</v>
          </cell>
          <cell r="F2151">
            <v>3.43</v>
          </cell>
          <cell r="G2151">
            <v>157.78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46</v>
          </cell>
          <cell r="Q2151">
            <v>157.78</v>
          </cell>
          <cell r="R2151">
            <v>3.43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  <cell r="Z2151">
            <v>46</v>
          </cell>
          <cell r="AA2151">
            <v>157.78</v>
          </cell>
          <cell r="AB2151">
            <v>46</v>
          </cell>
          <cell r="AC2151">
            <v>157.78</v>
          </cell>
          <cell r="AD2151">
            <v>0</v>
          </cell>
          <cell r="AE2151">
            <v>0</v>
          </cell>
          <cell r="AF2151">
            <v>0</v>
          </cell>
        </row>
        <row r="2152">
          <cell r="A2152" t="str">
            <v>XP06/74119/02000</v>
          </cell>
          <cell r="B2152" t="str">
            <v>INV-OPR-ESTOC</v>
          </cell>
          <cell r="C2152" t="str">
            <v>Paper</v>
          </cell>
          <cell r="D2152" t="str">
            <v>EL OCIO EN LA SOCIEDAD ACTUAL</v>
          </cell>
          <cell r="E2152">
            <v>50</v>
          </cell>
          <cell r="F2152">
            <v>3.6366000000000001</v>
          </cell>
          <cell r="G2152">
            <v>181.83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50</v>
          </cell>
          <cell r="Q2152">
            <v>181.83</v>
          </cell>
          <cell r="R2152">
            <v>3.6366000000000001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  <cell r="Y2152">
            <v>0</v>
          </cell>
          <cell r="Z2152">
            <v>50</v>
          </cell>
          <cell r="AA2152">
            <v>181.83</v>
          </cell>
          <cell r="AB2152">
            <v>50</v>
          </cell>
          <cell r="AC2152">
            <v>181.83</v>
          </cell>
          <cell r="AD2152">
            <v>0</v>
          </cell>
          <cell r="AE2152">
            <v>0</v>
          </cell>
          <cell r="AF2152">
            <v>0</v>
          </cell>
        </row>
        <row r="2153">
          <cell r="A2153" t="str">
            <v>XP06/74132/01676</v>
          </cell>
          <cell r="B2153" t="str">
            <v>INV-OPR-ESTOC</v>
          </cell>
          <cell r="C2153" t="str">
            <v>Paper</v>
          </cell>
          <cell r="D2153" t="str">
            <v>INFORMÁTICA APLICADA A LAS CIENCIAS HUMANAS Y SOCIALES</v>
          </cell>
          <cell r="E2153">
            <v>72</v>
          </cell>
          <cell r="F2153">
            <v>3.673</v>
          </cell>
          <cell r="G2153">
            <v>264.45999999999998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72</v>
          </cell>
          <cell r="Q2153">
            <v>264.45999999999998</v>
          </cell>
          <cell r="R2153">
            <v>3.673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  <cell r="W2153">
            <v>0</v>
          </cell>
          <cell r="X2153">
            <v>0</v>
          </cell>
          <cell r="Y2153">
            <v>0</v>
          </cell>
          <cell r="Z2153">
            <v>72</v>
          </cell>
          <cell r="AA2153">
            <v>264.45999999999998</v>
          </cell>
          <cell r="AB2153">
            <v>72</v>
          </cell>
          <cell r="AC2153">
            <v>264.45999999999998</v>
          </cell>
          <cell r="AD2153">
            <v>0</v>
          </cell>
          <cell r="AE2153">
            <v>0</v>
          </cell>
          <cell r="AF2153">
            <v>0</v>
          </cell>
        </row>
        <row r="2154">
          <cell r="A2154" t="str">
            <v>XP06/74133/01660</v>
          </cell>
          <cell r="B2154" t="str">
            <v>INV-OPR-ESTOC</v>
          </cell>
          <cell r="C2154" t="str">
            <v>Paper</v>
          </cell>
          <cell r="D2154" t="str">
            <v>LENGUA CATALANA I</v>
          </cell>
          <cell r="E2154">
            <v>80</v>
          </cell>
          <cell r="F2154">
            <v>3.4908000000000001</v>
          </cell>
          <cell r="G2154">
            <v>279.26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80</v>
          </cell>
          <cell r="Q2154">
            <v>279.26</v>
          </cell>
          <cell r="R2154">
            <v>3.4908000000000001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  <cell r="X2154">
            <v>0</v>
          </cell>
          <cell r="Y2154">
            <v>0</v>
          </cell>
          <cell r="Z2154">
            <v>80</v>
          </cell>
          <cell r="AA2154">
            <v>279.26</v>
          </cell>
          <cell r="AB2154">
            <v>80</v>
          </cell>
          <cell r="AC2154">
            <v>279.26</v>
          </cell>
          <cell r="AD2154">
            <v>0</v>
          </cell>
          <cell r="AE2154">
            <v>0</v>
          </cell>
          <cell r="AF2154">
            <v>0</v>
          </cell>
        </row>
        <row r="2155">
          <cell r="A2155" t="str">
            <v>XP06/74136/01964</v>
          </cell>
          <cell r="B2155" t="str">
            <v>INV-OPR-ESTOC</v>
          </cell>
          <cell r="C2155" t="str">
            <v>Paper</v>
          </cell>
          <cell r="D2155" t="str">
            <v>LENGUA ESPAÑOLA II</v>
          </cell>
          <cell r="E2155">
            <v>4</v>
          </cell>
          <cell r="F2155">
            <v>9.1396999999999995</v>
          </cell>
          <cell r="G2155">
            <v>36.56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4</v>
          </cell>
          <cell r="Q2155">
            <v>36.56</v>
          </cell>
          <cell r="R2155">
            <v>9.1396999999999995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  <cell r="X2155">
            <v>0</v>
          </cell>
          <cell r="Y2155">
            <v>0</v>
          </cell>
          <cell r="Z2155">
            <v>4</v>
          </cell>
          <cell r="AA2155">
            <v>36.56</v>
          </cell>
          <cell r="AB2155">
            <v>4</v>
          </cell>
          <cell r="AC2155">
            <v>36.56</v>
          </cell>
          <cell r="AD2155">
            <v>0</v>
          </cell>
          <cell r="AE2155">
            <v>0</v>
          </cell>
          <cell r="AF2155">
            <v>0</v>
          </cell>
        </row>
        <row r="2156">
          <cell r="A2156" t="str">
            <v>XP06/74141/00287</v>
          </cell>
          <cell r="B2156" t="str">
            <v>INV-OPR-ESTOC</v>
          </cell>
          <cell r="C2156" t="str">
            <v>Paper</v>
          </cell>
          <cell r="D2156" t="str">
            <v>LITERATURA Y CIVILIZACIÓN GRIEGAS</v>
          </cell>
          <cell r="E2156">
            <v>6</v>
          </cell>
          <cell r="F2156">
            <v>6.1680999999999999</v>
          </cell>
          <cell r="G2156">
            <v>37.01</v>
          </cell>
          <cell r="H2156">
            <v>0</v>
          </cell>
          <cell r="I2156">
            <v>0</v>
          </cell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6</v>
          </cell>
          <cell r="Q2156">
            <v>37.01</v>
          </cell>
          <cell r="R2156">
            <v>6.1680999999999999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  <cell r="W2156">
            <v>0</v>
          </cell>
          <cell r="X2156">
            <v>0</v>
          </cell>
          <cell r="Y2156">
            <v>0</v>
          </cell>
          <cell r="Z2156">
            <v>6</v>
          </cell>
          <cell r="AA2156">
            <v>37.01</v>
          </cell>
          <cell r="AB2156">
            <v>6</v>
          </cell>
          <cell r="AC2156">
            <v>37.01</v>
          </cell>
          <cell r="AD2156">
            <v>0</v>
          </cell>
          <cell r="AE2156">
            <v>0</v>
          </cell>
          <cell r="AF2156">
            <v>0</v>
          </cell>
        </row>
        <row r="2157">
          <cell r="A2157" t="str">
            <v>XP06/74157/01586</v>
          </cell>
          <cell r="B2157" t="str">
            <v>INV-OPR-ESTOC</v>
          </cell>
          <cell r="C2157" t="str">
            <v>Paper</v>
          </cell>
          <cell r="D2157" t="str">
            <v>HISTORIA CONTEMPORÁNEA II</v>
          </cell>
          <cell r="E2157">
            <v>2</v>
          </cell>
          <cell r="F2157">
            <v>4.4055999999999997</v>
          </cell>
          <cell r="G2157">
            <v>8.81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2</v>
          </cell>
          <cell r="Q2157">
            <v>8.81</v>
          </cell>
          <cell r="R2157">
            <v>4.4055999999999997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  <cell r="W2157">
            <v>0</v>
          </cell>
          <cell r="X2157">
            <v>0</v>
          </cell>
          <cell r="Y2157">
            <v>0</v>
          </cell>
          <cell r="Z2157">
            <v>2</v>
          </cell>
          <cell r="AA2157">
            <v>8.81</v>
          </cell>
          <cell r="AB2157">
            <v>2</v>
          </cell>
          <cell r="AC2157">
            <v>8.81</v>
          </cell>
          <cell r="AD2157">
            <v>0</v>
          </cell>
          <cell r="AE2157">
            <v>0</v>
          </cell>
          <cell r="AF2157">
            <v>0</v>
          </cell>
        </row>
        <row r="2158">
          <cell r="A2158" t="str">
            <v>XP06/75001/00574</v>
          </cell>
          <cell r="B2158" t="str">
            <v>INV-OPR-ESTOC</v>
          </cell>
          <cell r="C2158" t="str">
            <v>Paper</v>
          </cell>
          <cell r="D2158" t="str">
            <v>ESTRUCTURA DE LA INFORMACIÓN</v>
          </cell>
          <cell r="E2158">
            <v>14</v>
          </cell>
          <cell r="F2158">
            <v>8.5902999999999992</v>
          </cell>
          <cell r="G2158">
            <v>120.26</v>
          </cell>
          <cell r="H2158">
            <v>0</v>
          </cell>
          <cell r="I2158">
            <v>0</v>
          </cell>
          <cell r="J2158">
            <v>0</v>
          </cell>
          <cell r="K2158">
            <v>0</v>
          </cell>
          <cell r="L2158">
            <v>2</v>
          </cell>
          <cell r="M2158">
            <v>0</v>
          </cell>
          <cell r="N2158">
            <v>0</v>
          </cell>
          <cell r="O2158">
            <v>0</v>
          </cell>
          <cell r="P2158">
            <v>16</v>
          </cell>
          <cell r="Q2158">
            <v>120.26</v>
          </cell>
          <cell r="R2158">
            <v>7.5164999999999997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  <cell r="W2158">
            <v>0</v>
          </cell>
          <cell r="X2158">
            <v>0</v>
          </cell>
          <cell r="Y2158">
            <v>0</v>
          </cell>
          <cell r="Z2158">
            <v>16</v>
          </cell>
          <cell r="AA2158">
            <v>120.26</v>
          </cell>
          <cell r="AB2158">
            <v>16</v>
          </cell>
          <cell r="AC2158">
            <v>120.26</v>
          </cell>
          <cell r="AD2158">
            <v>0</v>
          </cell>
          <cell r="AE2158">
            <v>0</v>
          </cell>
          <cell r="AF2158">
            <v>0</v>
          </cell>
        </row>
        <row r="2159">
          <cell r="A2159" t="str">
            <v>XP06/75004/00651</v>
          </cell>
          <cell r="B2159" t="str">
            <v>INV-OPR-ESTOC</v>
          </cell>
          <cell r="C2159" t="str">
            <v>Paper</v>
          </cell>
          <cell r="D2159" t="str">
            <v>ÁLGEBRA</v>
          </cell>
          <cell r="E2159">
            <v>2</v>
          </cell>
          <cell r="F2159">
            <v>6.6650999999999998</v>
          </cell>
          <cell r="G2159">
            <v>13.33</v>
          </cell>
          <cell r="H2159">
            <v>0</v>
          </cell>
          <cell r="I2159">
            <v>0</v>
          </cell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2</v>
          </cell>
          <cell r="Q2159">
            <v>13.33</v>
          </cell>
          <cell r="R2159">
            <v>6.6650999999999998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  <cell r="W2159">
            <v>0</v>
          </cell>
          <cell r="X2159">
            <v>0</v>
          </cell>
          <cell r="Y2159">
            <v>0</v>
          </cell>
          <cell r="Z2159">
            <v>2</v>
          </cell>
          <cell r="AA2159">
            <v>13.33</v>
          </cell>
          <cell r="AB2159">
            <v>2</v>
          </cell>
          <cell r="AC2159">
            <v>13.33</v>
          </cell>
          <cell r="AD2159">
            <v>0</v>
          </cell>
          <cell r="AE2159">
            <v>0</v>
          </cell>
          <cell r="AF2159">
            <v>0</v>
          </cell>
        </row>
        <row r="2160">
          <cell r="A2160" t="str">
            <v>XP06/75005/00996</v>
          </cell>
          <cell r="B2160" t="str">
            <v>INV-OPR-ESTOC</v>
          </cell>
          <cell r="C2160" t="str">
            <v>Paper</v>
          </cell>
          <cell r="D2160" t="str">
            <v>ANÁLISIS MATEMÁTICO</v>
          </cell>
          <cell r="E2160">
            <v>0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0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  <cell r="W2160">
            <v>0</v>
          </cell>
          <cell r="X2160">
            <v>0</v>
          </cell>
          <cell r="Y2160">
            <v>0</v>
          </cell>
          <cell r="Z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0</v>
          </cell>
          <cell r="AE2160">
            <v>0</v>
          </cell>
          <cell r="AF2160">
            <v>0</v>
          </cell>
        </row>
        <row r="2161">
          <cell r="A2161" t="str">
            <v>XP06/75006/01221</v>
          </cell>
          <cell r="B2161" t="str">
            <v>INV-OPR-ESTOC</v>
          </cell>
          <cell r="C2161" t="str">
            <v>Paper</v>
          </cell>
          <cell r="D2161" t="str">
            <v>MATEMÁTICA DISCRETA</v>
          </cell>
          <cell r="E2161">
            <v>7</v>
          </cell>
          <cell r="F2161">
            <v>7.1909000000000001</v>
          </cell>
          <cell r="G2161">
            <v>50.34</v>
          </cell>
          <cell r="H2161">
            <v>0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7</v>
          </cell>
          <cell r="Q2161">
            <v>50.34</v>
          </cell>
          <cell r="R2161">
            <v>7.1909000000000001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  <cell r="W2161">
            <v>0</v>
          </cell>
          <cell r="X2161">
            <v>0</v>
          </cell>
          <cell r="Y2161">
            <v>0</v>
          </cell>
          <cell r="Z2161">
            <v>7</v>
          </cell>
          <cell r="AA2161">
            <v>50.34</v>
          </cell>
          <cell r="AB2161">
            <v>7</v>
          </cell>
          <cell r="AC2161">
            <v>50.34</v>
          </cell>
          <cell r="AD2161">
            <v>0</v>
          </cell>
          <cell r="AE2161">
            <v>0</v>
          </cell>
          <cell r="AF2161">
            <v>0</v>
          </cell>
        </row>
        <row r="2162">
          <cell r="A2162" t="str">
            <v>XP06/75015/01046</v>
          </cell>
          <cell r="B2162" t="str">
            <v>INV-OPR-ESTOC</v>
          </cell>
          <cell r="C2162" t="str">
            <v>Paper</v>
          </cell>
          <cell r="D2162" t="str">
            <v>TEORÍA DE AUTÓMATAS Y LENGUAJES FORMALES I</v>
          </cell>
          <cell r="E2162">
            <v>3</v>
          </cell>
          <cell r="F2162">
            <v>4.1382000000000003</v>
          </cell>
          <cell r="G2162">
            <v>12.41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3</v>
          </cell>
          <cell r="Q2162">
            <v>12.41</v>
          </cell>
          <cell r="R2162">
            <v>4.1382000000000003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  <cell r="W2162">
            <v>0</v>
          </cell>
          <cell r="X2162">
            <v>0</v>
          </cell>
          <cell r="Y2162">
            <v>0</v>
          </cell>
          <cell r="Z2162">
            <v>3</v>
          </cell>
          <cell r="AA2162">
            <v>12.41</v>
          </cell>
          <cell r="AB2162">
            <v>3</v>
          </cell>
          <cell r="AC2162">
            <v>12.41</v>
          </cell>
          <cell r="AD2162">
            <v>0</v>
          </cell>
          <cell r="AE2162">
            <v>0</v>
          </cell>
          <cell r="AF2162">
            <v>0</v>
          </cell>
        </row>
        <row r="2163">
          <cell r="A2163" t="str">
            <v>XP06/75016/00633</v>
          </cell>
          <cell r="B2163" t="str">
            <v>INV-OPR-ESTOC</v>
          </cell>
          <cell r="C2163" t="str">
            <v>Paper</v>
          </cell>
          <cell r="D2163" t="str">
            <v>TEORÍA DE AUTÓMATAS Y LENGUAJES FORMALES II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0</v>
          </cell>
          <cell r="AE2163">
            <v>0</v>
          </cell>
          <cell r="AF2163">
            <v>0</v>
          </cell>
        </row>
        <row r="2164">
          <cell r="A2164" t="str">
            <v>XP06/75037/01033</v>
          </cell>
          <cell r="B2164" t="str">
            <v>INV-OPR-ESTOC</v>
          </cell>
          <cell r="C2164" t="str">
            <v>Paper</v>
          </cell>
          <cell r="D2164" t="str">
            <v>EVALUACIÓN Y EXPLOTACIÓN DE SISTEMAS INFORMÁTICOS</v>
          </cell>
          <cell r="E2164">
            <v>75</v>
          </cell>
          <cell r="F2164">
            <v>7.1719999999999997</v>
          </cell>
          <cell r="G2164">
            <v>537.9</v>
          </cell>
          <cell r="H2164">
            <v>0</v>
          </cell>
          <cell r="I2164">
            <v>0</v>
          </cell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75</v>
          </cell>
          <cell r="Q2164">
            <v>537.9</v>
          </cell>
          <cell r="R2164">
            <v>7.1719999999999997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  <cell r="W2164">
            <v>0</v>
          </cell>
          <cell r="X2164">
            <v>0</v>
          </cell>
          <cell r="Y2164">
            <v>0</v>
          </cell>
          <cell r="Z2164">
            <v>75</v>
          </cell>
          <cell r="AA2164">
            <v>537.9</v>
          </cell>
          <cell r="AB2164">
            <v>75</v>
          </cell>
          <cell r="AC2164">
            <v>537.9</v>
          </cell>
          <cell r="AD2164">
            <v>0</v>
          </cell>
          <cell r="AE2164">
            <v>0</v>
          </cell>
          <cell r="AF2164">
            <v>0</v>
          </cell>
        </row>
        <row r="2165">
          <cell r="A2165" t="str">
            <v>XP06/75041/00446</v>
          </cell>
          <cell r="B2165" t="str">
            <v>INV-OPR-ESTOC</v>
          </cell>
          <cell r="C2165" t="str">
            <v>Paper</v>
          </cell>
          <cell r="D2165" t="str">
            <v>ORGANIZACIÓN Y ADMINISTRACIÓN DE EMPRESAS CONTABILIDAD</v>
          </cell>
          <cell r="E2165">
            <v>16</v>
          </cell>
          <cell r="F2165">
            <v>8.0957000000000008</v>
          </cell>
          <cell r="G2165">
            <v>129.53</v>
          </cell>
          <cell r="H2165">
            <v>0</v>
          </cell>
          <cell r="I2165">
            <v>0</v>
          </cell>
          <cell r="J2165">
            <v>0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16</v>
          </cell>
          <cell r="Q2165">
            <v>129.53</v>
          </cell>
          <cell r="R2165">
            <v>8.0957000000000008</v>
          </cell>
          <cell r="S2165">
            <v>0</v>
          </cell>
          <cell r="T2165">
            <v>0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  <cell r="Y2165">
            <v>0</v>
          </cell>
          <cell r="Z2165">
            <v>16</v>
          </cell>
          <cell r="AA2165">
            <v>129.53</v>
          </cell>
          <cell r="AB2165">
            <v>16</v>
          </cell>
          <cell r="AC2165">
            <v>129.53</v>
          </cell>
          <cell r="AD2165">
            <v>0</v>
          </cell>
          <cell r="AE2165">
            <v>0</v>
          </cell>
          <cell r="AF2165">
            <v>0</v>
          </cell>
        </row>
        <row r="2166">
          <cell r="A2166" t="str">
            <v>XP06/75049/00155</v>
          </cell>
          <cell r="B2166" t="str">
            <v>INV-OPR-ESTOC</v>
          </cell>
          <cell r="C2166" t="str">
            <v>Paper</v>
          </cell>
          <cell r="D2166" t="str">
            <v>TÉCNICAS DE DESARROLLO DEL SOFTWARE</v>
          </cell>
          <cell r="E2166">
            <v>4</v>
          </cell>
          <cell r="F2166">
            <v>6.1416000000000004</v>
          </cell>
          <cell r="G2166">
            <v>24.57</v>
          </cell>
          <cell r="H2166">
            <v>0</v>
          </cell>
          <cell r="I2166">
            <v>0</v>
          </cell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4</v>
          </cell>
          <cell r="Q2166">
            <v>24.57</v>
          </cell>
          <cell r="R2166">
            <v>6.1416000000000004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  <cell r="W2166">
            <v>0</v>
          </cell>
          <cell r="X2166">
            <v>0</v>
          </cell>
          <cell r="Y2166">
            <v>0</v>
          </cell>
          <cell r="Z2166">
            <v>4</v>
          </cell>
          <cell r="AA2166">
            <v>24.57</v>
          </cell>
          <cell r="AB2166">
            <v>4</v>
          </cell>
          <cell r="AC2166">
            <v>24.57</v>
          </cell>
          <cell r="AD2166">
            <v>0</v>
          </cell>
          <cell r="AE2166">
            <v>0</v>
          </cell>
          <cell r="AF2166">
            <v>0</v>
          </cell>
        </row>
        <row r="2167">
          <cell r="A2167" t="str">
            <v>XP06/75053/02082</v>
          </cell>
          <cell r="B2167" t="str">
            <v>INV-OPR-ESTOC</v>
          </cell>
          <cell r="C2167" t="str">
            <v>Paper</v>
          </cell>
          <cell r="D2167" t="str">
            <v>BASES DE DATOS II</v>
          </cell>
          <cell r="E2167">
            <v>10</v>
          </cell>
          <cell r="F2167">
            <v>8.1137999999999995</v>
          </cell>
          <cell r="G2167">
            <v>81.14</v>
          </cell>
          <cell r="H2167">
            <v>0</v>
          </cell>
          <cell r="I2167">
            <v>0</v>
          </cell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10</v>
          </cell>
          <cell r="Q2167">
            <v>81.14</v>
          </cell>
          <cell r="R2167">
            <v>8.1137999999999995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  <cell r="Y2167">
            <v>0</v>
          </cell>
          <cell r="Z2167">
            <v>10</v>
          </cell>
          <cell r="AA2167">
            <v>81.14</v>
          </cell>
          <cell r="AB2167">
            <v>10</v>
          </cell>
          <cell r="AC2167">
            <v>81.14</v>
          </cell>
          <cell r="AD2167">
            <v>0</v>
          </cell>
          <cell r="AE2167">
            <v>0</v>
          </cell>
          <cell r="AF2167">
            <v>0</v>
          </cell>
        </row>
        <row r="2168">
          <cell r="A2168" t="str">
            <v>XP06/75054/01597</v>
          </cell>
          <cell r="B2168" t="str">
            <v>INV-OPR-ESTOC</v>
          </cell>
          <cell r="C2168" t="str">
            <v>Paper</v>
          </cell>
          <cell r="D2168" t="str">
            <v>DATA MINING</v>
          </cell>
          <cell r="E2168">
            <v>3</v>
          </cell>
          <cell r="F2168">
            <v>7.6821999999999999</v>
          </cell>
          <cell r="G2168">
            <v>23.05</v>
          </cell>
          <cell r="H2168">
            <v>0</v>
          </cell>
          <cell r="I2168">
            <v>0</v>
          </cell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3</v>
          </cell>
          <cell r="Q2168">
            <v>23.05</v>
          </cell>
          <cell r="R2168">
            <v>7.6821999999999999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  <cell r="W2168">
            <v>0</v>
          </cell>
          <cell r="X2168">
            <v>0</v>
          </cell>
          <cell r="Y2168">
            <v>0</v>
          </cell>
          <cell r="Z2168">
            <v>3</v>
          </cell>
          <cell r="AA2168">
            <v>23.05</v>
          </cell>
          <cell r="AB2168">
            <v>3</v>
          </cell>
          <cell r="AC2168">
            <v>23.05</v>
          </cell>
          <cell r="AD2168">
            <v>0</v>
          </cell>
          <cell r="AE2168">
            <v>0</v>
          </cell>
          <cell r="AF2168">
            <v>0</v>
          </cell>
        </row>
        <row r="2169">
          <cell r="A2169" t="str">
            <v>XP06/75056/01034</v>
          </cell>
          <cell r="B2169" t="str">
            <v>INV-OPR-ESTOC</v>
          </cell>
          <cell r="C2169" t="str">
            <v>Paper</v>
          </cell>
          <cell r="D2169" t="str">
            <v>LÓGICA</v>
          </cell>
          <cell r="E2169">
            <v>50</v>
          </cell>
          <cell r="F2169">
            <v>4.2930000000000001</v>
          </cell>
          <cell r="G2169">
            <v>214.65</v>
          </cell>
          <cell r="H2169">
            <v>0</v>
          </cell>
          <cell r="I2169">
            <v>0</v>
          </cell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50</v>
          </cell>
          <cell r="Q2169">
            <v>214.65</v>
          </cell>
          <cell r="R2169">
            <v>4.2930000000000001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  <cell r="W2169">
            <v>0</v>
          </cell>
          <cell r="X2169">
            <v>0</v>
          </cell>
          <cell r="Y2169">
            <v>0</v>
          </cell>
          <cell r="Z2169">
            <v>50</v>
          </cell>
          <cell r="AA2169">
            <v>214.65</v>
          </cell>
          <cell r="AB2169">
            <v>50</v>
          </cell>
          <cell r="AC2169">
            <v>214.65</v>
          </cell>
          <cell r="AD2169">
            <v>0</v>
          </cell>
          <cell r="AE2169">
            <v>0</v>
          </cell>
          <cell r="AF2169">
            <v>0</v>
          </cell>
        </row>
        <row r="2170">
          <cell r="A2170" t="str">
            <v>XP06/75057/01035</v>
          </cell>
          <cell r="B2170" t="str">
            <v>INV-OPR-ESTOC</v>
          </cell>
          <cell r="C2170" t="str">
            <v>Paper</v>
          </cell>
          <cell r="D2170" t="str">
            <v>ESTADÍSTICA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  <cell r="W2170">
            <v>0</v>
          </cell>
          <cell r="X2170">
            <v>0</v>
          </cell>
          <cell r="Y2170">
            <v>0</v>
          </cell>
          <cell r="Z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0</v>
          </cell>
          <cell r="AE2170">
            <v>0</v>
          </cell>
          <cell r="AF2170">
            <v>0</v>
          </cell>
        </row>
        <row r="2171">
          <cell r="A2171" t="str">
            <v>XP06/75060/02716</v>
          </cell>
          <cell r="B2171" t="str">
            <v>INV-OPR-ESTOC</v>
          </cell>
          <cell r="C2171" t="str">
            <v>Paper</v>
          </cell>
          <cell r="D2171" t="str">
            <v>INGENIERÍA DEL SOFTWARE</v>
          </cell>
          <cell r="E2171">
            <v>8</v>
          </cell>
          <cell r="F2171">
            <v>6.3621999999999996</v>
          </cell>
          <cell r="G2171">
            <v>50.9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8</v>
          </cell>
          <cell r="Q2171">
            <v>50.9</v>
          </cell>
          <cell r="R2171">
            <v>6.3621999999999996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  <cell r="W2171">
            <v>0</v>
          </cell>
          <cell r="X2171">
            <v>0</v>
          </cell>
          <cell r="Y2171">
            <v>0</v>
          </cell>
          <cell r="Z2171">
            <v>8</v>
          </cell>
          <cell r="AA2171">
            <v>50.9</v>
          </cell>
          <cell r="AB2171">
            <v>8</v>
          </cell>
          <cell r="AC2171">
            <v>50.9</v>
          </cell>
          <cell r="AD2171">
            <v>0</v>
          </cell>
          <cell r="AE2171">
            <v>0</v>
          </cell>
          <cell r="AF2171">
            <v>0</v>
          </cell>
        </row>
        <row r="2172">
          <cell r="A2172" t="str">
            <v>XP06/75061/02717</v>
          </cell>
          <cell r="B2172" t="str">
            <v>INV-OPR-ESTOC</v>
          </cell>
          <cell r="C2172" t="str">
            <v>Paper</v>
          </cell>
          <cell r="D2172" t="str">
            <v>INGENIERÍA DEL SOFTWARE ESTRUCTURADO</v>
          </cell>
          <cell r="E2172">
            <v>75</v>
          </cell>
          <cell r="F2172">
            <v>4.2198000000000002</v>
          </cell>
          <cell r="G2172">
            <v>316.48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75</v>
          </cell>
          <cell r="Q2172">
            <v>316.48</v>
          </cell>
          <cell r="R2172">
            <v>4.2198000000000002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  <cell r="W2172">
            <v>0</v>
          </cell>
          <cell r="X2172">
            <v>0</v>
          </cell>
          <cell r="Y2172">
            <v>0</v>
          </cell>
          <cell r="Z2172">
            <v>75</v>
          </cell>
          <cell r="AA2172">
            <v>316.48</v>
          </cell>
          <cell r="AB2172">
            <v>75</v>
          </cell>
          <cell r="AC2172">
            <v>316.48</v>
          </cell>
          <cell r="AD2172">
            <v>0</v>
          </cell>
          <cell r="AE2172">
            <v>0</v>
          </cell>
          <cell r="AF2172">
            <v>0</v>
          </cell>
        </row>
        <row r="2173">
          <cell r="A2173" t="str">
            <v>XP06/75063/00526</v>
          </cell>
          <cell r="B2173" t="str">
            <v>INV-OPR-ESTOC</v>
          </cell>
          <cell r="C2173" t="str">
            <v>Paper</v>
          </cell>
          <cell r="D2173" t="str">
            <v>PROGRAMACIÓN ORIENTADA AL OBJETO</v>
          </cell>
          <cell r="E2173">
            <v>0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0</v>
          </cell>
          <cell r="AE2173">
            <v>0</v>
          </cell>
          <cell r="AF2173">
            <v>0</v>
          </cell>
        </row>
        <row r="2174">
          <cell r="A2174" t="str">
            <v>XP06/75065/01036</v>
          </cell>
          <cell r="B2174" t="str">
            <v>INV-OPR-ESTOC</v>
          </cell>
          <cell r="C2174" t="str">
            <v>Paper</v>
          </cell>
          <cell r="D2174" t="str">
            <v>REDES. APLICACIONES Y PROTOCOLOS DE INTERNET</v>
          </cell>
          <cell r="E2174">
            <v>17</v>
          </cell>
          <cell r="F2174">
            <v>7.3540999999999999</v>
          </cell>
          <cell r="G2174">
            <v>125.02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17</v>
          </cell>
          <cell r="Q2174">
            <v>125.02</v>
          </cell>
          <cell r="R2174">
            <v>7.3540999999999999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  <cell r="W2174">
            <v>0</v>
          </cell>
          <cell r="X2174">
            <v>0</v>
          </cell>
          <cell r="Y2174">
            <v>0</v>
          </cell>
          <cell r="Z2174">
            <v>17</v>
          </cell>
          <cell r="AA2174">
            <v>125.02</v>
          </cell>
          <cell r="AB2174">
            <v>17</v>
          </cell>
          <cell r="AC2174">
            <v>125.02</v>
          </cell>
          <cell r="AD2174">
            <v>0</v>
          </cell>
          <cell r="AE2174">
            <v>0</v>
          </cell>
          <cell r="AF2174">
            <v>0</v>
          </cell>
        </row>
        <row r="2175">
          <cell r="A2175" t="str">
            <v>XP06/75067/02256</v>
          </cell>
          <cell r="B2175" t="str">
            <v>INV-OPR-ESTOC</v>
          </cell>
          <cell r="C2175" t="str">
            <v>Paper</v>
          </cell>
          <cell r="D2175" t="str">
            <v>FUNDAMENTOS FÍSICOS DE LOS SISTEMAS DE COMUNICACIÓN</v>
          </cell>
          <cell r="E2175">
            <v>1</v>
          </cell>
          <cell r="F2175">
            <v>5.2960000000000003</v>
          </cell>
          <cell r="G2175">
            <v>5.3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1</v>
          </cell>
          <cell r="Q2175">
            <v>5.3</v>
          </cell>
          <cell r="R2175">
            <v>5.2960000000000003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  <cell r="W2175">
            <v>0</v>
          </cell>
          <cell r="X2175">
            <v>0</v>
          </cell>
          <cell r="Y2175">
            <v>0</v>
          </cell>
          <cell r="Z2175">
            <v>1</v>
          </cell>
          <cell r="AA2175">
            <v>5.3</v>
          </cell>
          <cell r="AB2175">
            <v>1</v>
          </cell>
          <cell r="AC2175">
            <v>5.3</v>
          </cell>
          <cell r="AD2175">
            <v>0</v>
          </cell>
          <cell r="AE2175">
            <v>0</v>
          </cell>
          <cell r="AF2175">
            <v>0</v>
          </cell>
        </row>
        <row r="2176">
          <cell r="A2176" t="str">
            <v>XP06/75069/02137</v>
          </cell>
          <cell r="B2176" t="str">
            <v>INV-OPR-ESTOC</v>
          </cell>
          <cell r="C2176" t="str">
            <v>Paper</v>
          </cell>
          <cell r="D2176" t="str">
            <v>GESTIÓN DE ORGANIZACIONES Y PROYECTOS INFORMÁTICOS</v>
          </cell>
          <cell r="E2176">
            <v>7</v>
          </cell>
          <cell r="F2176">
            <v>5.2714999999999996</v>
          </cell>
          <cell r="G2176">
            <v>36.9</v>
          </cell>
          <cell r="H2176">
            <v>0</v>
          </cell>
          <cell r="I2176">
            <v>0</v>
          </cell>
          <cell r="J2176">
            <v>0</v>
          </cell>
          <cell r="K2176">
            <v>0</v>
          </cell>
          <cell r="L2176">
            <v>0</v>
          </cell>
          <cell r="M2176">
            <v>0</v>
          </cell>
          <cell r="N2176">
            <v>0</v>
          </cell>
          <cell r="O2176">
            <v>0</v>
          </cell>
          <cell r="P2176">
            <v>7</v>
          </cell>
          <cell r="Q2176">
            <v>36.9</v>
          </cell>
          <cell r="R2176">
            <v>5.2714999999999996</v>
          </cell>
          <cell r="S2176">
            <v>0</v>
          </cell>
          <cell r="T2176">
            <v>0</v>
          </cell>
          <cell r="U2176">
            <v>0</v>
          </cell>
          <cell r="V2176">
            <v>0</v>
          </cell>
          <cell r="W2176">
            <v>0</v>
          </cell>
          <cell r="X2176">
            <v>0</v>
          </cell>
          <cell r="Y2176">
            <v>0</v>
          </cell>
          <cell r="Z2176">
            <v>7</v>
          </cell>
          <cell r="AA2176">
            <v>36.9</v>
          </cell>
          <cell r="AB2176">
            <v>7</v>
          </cell>
          <cell r="AC2176">
            <v>36.9</v>
          </cell>
          <cell r="AD2176">
            <v>0</v>
          </cell>
          <cell r="AE2176">
            <v>0</v>
          </cell>
          <cell r="AF2176">
            <v>0</v>
          </cell>
        </row>
        <row r="2177">
          <cell r="A2177" t="str">
            <v>XP06/75095/00793</v>
          </cell>
          <cell r="B2177" t="str">
            <v>INV-OPR-ESTOC</v>
          </cell>
          <cell r="C2177" t="str">
            <v>Paper</v>
          </cell>
          <cell r="D2177" t="str">
            <v>ESTRUCTURA Y TECNOLOGÍA DE COMPUTADORES</v>
          </cell>
          <cell r="E2177">
            <v>56</v>
          </cell>
          <cell r="F2177">
            <v>9.3379999999999992</v>
          </cell>
          <cell r="G2177">
            <v>522.92999999999995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56</v>
          </cell>
          <cell r="Q2177">
            <v>522.92999999999995</v>
          </cell>
          <cell r="R2177">
            <v>9.3379999999999992</v>
          </cell>
          <cell r="S2177">
            <v>0</v>
          </cell>
          <cell r="T2177">
            <v>0</v>
          </cell>
          <cell r="U2177">
            <v>0</v>
          </cell>
          <cell r="V2177">
            <v>0</v>
          </cell>
          <cell r="W2177">
            <v>0</v>
          </cell>
          <cell r="X2177">
            <v>0</v>
          </cell>
          <cell r="Y2177">
            <v>0</v>
          </cell>
          <cell r="Z2177">
            <v>56</v>
          </cell>
          <cell r="AA2177">
            <v>522.92999999999995</v>
          </cell>
          <cell r="AB2177">
            <v>56</v>
          </cell>
          <cell r="AC2177">
            <v>522.92999999999995</v>
          </cell>
          <cell r="AD2177">
            <v>0</v>
          </cell>
          <cell r="AE2177">
            <v>0</v>
          </cell>
          <cell r="AF2177">
            <v>0</v>
          </cell>
        </row>
        <row r="2178">
          <cell r="A2178" t="str">
            <v>XP06/75096/00296</v>
          </cell>
          <cell r="B2178" t="str">
            <v>INV-OPR-ESTOC</v>
          </cell>
          <cell r="C2178" t="str">
            <v>Paper</v>
          </cell>
          <cell r="D2178" t="str">
            <v>AMPLIACIÓN DE ESTRUCTURA Y TECONOLOGÍA DE COMPUTADORES</v>
          </cell>
          <cell r="E2178">
            <v>34</v>
          </cell>
          <cell r="F2178">
            <v>5.6029999999999998</v>
          </cell>
          <cell r="G2178">
            <v>190.5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34</v>
          </cell>
          <cell r="Q2178">
            <v>190.5</v>
          </cell>
          <cell r="R2178">
            <v>5.6029999999999998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  <cell r="W2178">
            <v>0</v>
          </cell>
          <cell r="X2178">
            <v>0</v>
          </cell>
          <cell r="Y2178">
            <v>0</v>
          </cell>
          <cell r="Z2178">
            <v>34</v>
          </cell>
          <cell r="AA2178">
            <v>190.5</v>
          </cell>
          <cell r="AB2178">
            <v>34</v>
          </cell>
          <cell r="AC2178">
            <v>190.5</v>
          </cell>
          <cell r="AD2178">
            <v>0</v>
          </cell>
          <cell r="AE2178">
            <v>0</v>
          </cell>
          <cell r="AF2178">
            <v>0</v>
          </cell>
        </row>
        <row r="2179">
          <cell r="A2179" t="str">
            <v>XP06/75098/02115</v>
          </cell>
          <cell r="B2179" t="str">
            <v>INV-OPR-ESTOC</v>
          </cell>
          <cell r="C2179" t="str">
            <v>Paper</v>
          </cell>
          <cell r="D2179" t="str">
            <v>ESTRUCTURA DE REDES DE COMPUTADORES</v>
          </cell>
          <cell r="E2179">
            <v>11</v>
          </cell>
          <cell r="F2179">
            <v>5.4903000000000004</v>
          </cell>
          <cell r="G2179">
            <v>60.39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11</v>
          </cell>
          <cell r="Q2179">
            <v>60.39</v>
          </cell>
          <cell r="R2179">
            <v>5.4903000000000004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  <cell r="Z2179">
            <v>11</v>
          </cell>
          <cell r="AA2179">
            <v>60.39</v>
          </cell>
          <cell r="AB2179">
            <v>11</v>
          </cell>
          <cell r="AC2179">
            <v>60.39</v>
          </cell>
          <cell r="AD2179">
            <v>0</v>
          </cell>
          <cell r="AE2179">
            <v>0</v>
          </cell>
          <cell r="AF2179">
            <v>0</v>
          </cell>
        </row>
        <row r="2180">
          <cell r="A2180" t="str">
            <v>XP06/78014/00173</v>
          </cell>
          <cell r="B2180" t="str">
            <v>INV-OPR-ESTOC</v>
          </cell>
          <cell r="C2180" t="str">
            <v>Paper</v>
          </cell>
          <cell r="D2180" t="str">
            <v>INTRODUCCIÓN A LA ECONOMETRÍA</v>
          </cell>
          <cell r="E2180">
            <v>24</v>
          </cell>
          <cell r="F2180">
            <v>3.4018000000000002</v>
          </cell>
          <cell r="G2180">
            <v>81.64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24</v>
          </cell>
          <cell r="Q2180">
            <v>81.64</v>
          </cell>
          <cell r="R2180">
            <v>3.4018000000000002</v>
          </cell>
          <cell r="S2180">
            <v>0</v>
          </cell>
          <cell r="T2180">
            <v>0</v>
          </cell>
          <cell r="U2180">
            <v>0</v>
          </cell>
          <cell r="V2180">
            <v>0</v>
          </cell>
          <cell r="W2180">
            <v>0</v>
          </cell>
          <cell r="X2180">
            <v>0</v>
          </cell>
          <cell r="Y2180">
            <v>0</v>
          </cell>
          <cell r="Z2180">
            <v>24</v>
          </cell>
          <cell r="AA2180">
            <v>81.64</v>
          </cell>
          <cell r="AB2180">
            <v>24</v>
          </cell>
          <cell r="AC2180">
            <v>81.64</v>
          </cell>
          <cell r="AD2180">
            <v>0</v>
          </cell>
          <cell r="AE2180">
            <v>0</v>
          </cell>
          <cell r="AF2180">
            <v>0</v>
          </cell>
        </row>
        <row r="2181">
          <cell r="A2181" t="str">
            <v>XP06/78016/00770</v>
          </cell>
          <cell r="B2181" t="str">
            <v>INV-OPR-ESTOC</v>
          </cell>
          <cell r="C2181" t="str">
            <v>Paper</v>
          </cell>
          <cell r="D2181" t="str">
            <v>ECONOMETRÍA</v>
          </cell>
          <cell r="E2181">
            <v>3</v>
          </cell>
          <cell r="F2181">
            <v>3.7410999999999999</v>
          </cell>
          <cell r="G2181">
            <v>11.22</v>
          </cell>
          <cell r="H2181">
            <v>0</v>
          </cell>
          <cell r="I2181">
            <v>0</v>
          </cell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3</v>
          </cell>
          <cell r="Q2181">
            <v>11.22</v>
          </cell>
          <cell r="R2181">
            <v>3.7410999999999999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  <cell r="Y2181">
            <v>0</v>
          </cell>
          <cell r="Z2181">
            <v>3</v>
          </cell>
          <cell r="AA2181">
            <v>11.22</v>
          </cell>
          <cell r="AB2181">
            <v>3</v>
          </cell>
          <cell r="AC2181">
            <v>11.22</v>
          </cell>
          <cell r="AD2181">
            <v>0</v>
          </cell>
          <cell r="AE2181">
            <v>0</v>
          </cell>
          <cell r="AF2181">
            <v>0</v>
          </cell>
        </row>
        <row r="2182">
          <cell r="A2182" t="str">
            <v>XP06/78017/01196</v>
          </cell>
          <cell r="B2182" t="str">
            <v>INV-OPR-ESTOC</v>
          </cell>
          <cell r="C2182" t="str">
            <v>Paper</v>
          </cell>
          <cell r="D2182" t="str">
            <v>DIRECCIÓN ESTRATÉGICA Y POLÍTICA DE EMPRESA I</v>
          </cell>
          <cell r="E2182">
            <v>0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0</v>
          </cell>
          <cell r="AE2182">
            <v>0</v>
          </cell>
          <cell r="AF2182">
            <v>0</v>
          </cell>
        </row>
        <row r="2183">
          <cell r="A2183" t="str">
            <v>XP06/78018/01191</v>
          </cell>
          <cell r="B2183" t="str">
            <v>INV-OPR-ESTOC</v>
          </cell>
          <cell r="C2183" t="str">
            <v>Paper</v>
          </cell>
          <cell r="D2183" t="str">
            <v>DIRECCIÓN ESTRATÉGICA Y POLÍTICA DE EMPRESA II</v>
          </cell>
          <cell r="E2183">
            <v>0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Q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0</v>
          </cell>
          <cell r="V2183">
            <v>0</v>
          </cell>
          <cell r="W2183">
            <v>0</v>
          </cell>
          <cell r="X2183">
            <v>0</v>
          </cell>
          <cell r="Y2183">
            <v>0</v>
          </cell>
          <cell r="Z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0</v>
          </cell>
          <cell r="AE2183">
            <v>0</v>
          </cell>
          <cell r="AF2183">
            <v>0</v>
          </cell>
        </row>
        <row r="2184">
          <cell r="A2184" t="str">
            <v>XP06/78024/00296</v>
          </cell>
          <cell r="B2184" t="str">
            <v>INV-OPR-ESTOC</v>
          </cell>
          <cell r="C2184" t="str">
            <v>Paper</v>
          </cell>
          <cell r="D2184" t="str">
            <v>INVESTIGACIÓN OPERATIVA</v>
          </cell>
          <cell r="E2184">
            <v>0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0</v>
          </cell>
          <cell r="AE2184">
            <v>0</v>
          </cell>
          <cell r="AF2184">
            <v>0</v>
          </cell>
        </row>
        <row r="2185">
          <cell r="A2185" t="str">
            <v>XP06/78049/00301</v>
          </cell>
          <cell r="B2185" t="str">
            <v>INV-OPR-ESTOC</v>
          </cell>
          <cell r="C2185" t="str">
            <v>Paper</v>
          </cell>
          <cell r="D2185" t="str">
            <v>ECONOMÍA INTERNACIONAL</v>
          </cell>
          <cell r="E2185">
            <v>0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  <cell r="W2185">
            <v>0</v>
          </cell>
          <cell r="X2185">
            <v>0</v>
          </cell>
          <cell r="Y2185">
            <v>0</v>
          </cell>
          <cell r="Z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0</v>
          </cell>
          <cell r="AE2185">
            <v>0</v>
          </cell>
          <cell r="AF2185">
            <v>0</v>
          </cell>
        </row>
        <row r="2186">
          <cell r="A2186" t="str">
            <v>XP06/78058/00303</v>
          </cell>
          <cell r="B2186" t="str">
            <v>INV-OPR-ESTOC</v>
          </cell>
          <cell r="C2186" t="str">
            <v>Paper</v>
          </cell>
          <cell r="D2186" t="str">
            <v>ECONOMÍA DEL CONOCIMIENTO</v>
          </cell>
          <cell r="E2186">
            <v>10</v>
          </cell>
          <cell r="F2186">
            <v>5.05</v>
          </cell>
          <cell r="G2186">
            <v>50.5</v>
          </cell>
          <cell r="H2186">
            <v>0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10</v>
          </cell>
          <cell r="Q2186">
            <v>50.5</v>
          </cell>
          <cell r="R2186">
            <v>5.05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  <cell r="Y2186">
            <v>0</v>
          </cell>
          <cell r="Z2186">
            <v>10</v>
          </cell>
          <cell r="AA2186">
            <v>50.5</v>
          </cell>
          <cell r="AB2186">
            <v>10</v>
          </cell>
          <cell r="AC2186">
            <v>50.5</v>
          </cell>
          <cell r="AD2186">
            <v>0</v>
          </cell>
          <cell r="AE2186">
            <v>0</v>
          </cell>
          <cell r="AF2186">
            <v>0</v>
          </cell>
        </row>
        <row r="2187">
          <cell r="A2187" t="str">
            <v>XP06/79003/00238</v>
          </cell>
          <cell r="B2187" t="str">
            <v>INV-OPR-ESTOC</v>
          </cell>
          <cell r="C2187" t="str">
            <v>Paper</v>
          </cell>
          <cell r="D2187" t="str">
            <v>ESTADÍSTICA I</v>
          </cell>
          <cell r="E2187">
            <v>6</v>
          </cell>
          <cell r="F2187">
            <v>3.7027999999999999</v>
          </cell>
          <cell r="G2187">
            <v>22.22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  <cell r="N2187">
            <v>0</v>
          </cell>
          <cell r="O2187">
            <v>0</v>
          </cell>
          <cell r="P2187">
            <v>6</v>
          </cell>
          <cell r="Q2187">
            <v>22.22</v>
          </cell>
          <cell r="R2187">
            <v>3.7027999999999999</v>
          </cell>
          <cell r="S2187">
            <v>0</v>
          </cell>
          <cell r="T2187">
            <v>0</v>
          </cell>
          <cell r="U2187">
            <v>0</v>
          </cell>
          <cell r="V2187">
            <v>0</v>
          </cell>
          <cell r="W2187">
            <v>0</v>
          </cell>
          <cell r="X2187">
            <v>0</v>
          </cell>
          <cell r="Y2187">
            <v>0</v>
          </cell>
          <cell r="Z2187">
            <v>6</v>
          </cell>
          <cell r="AA2187">
            <v>22.22</v>
          </cell>
          <cell r="AB2187">
            <v>6</v>
          </cell>
          <cell r="AC2187">
            <v>22.22</v>
          </cell>
          <cell r="AD2187">
            <v>0</v>
          </cell>
          <cell r="AE2187">
            <v>0</v>
          </cell>
          <cell r="AF2187">
            <v>0</v>
          </cell>
        </row>
        <row r="2188">
          <cell r="A2188" t="str">
            <v>XP06/79006/02470</v>
          </cell>
          <cell r="B2188" t="str">
            <v>INV-OPR-ESTOC</v>
          </cell>
          <cell r="C2188" t="str">
            <v>Paper</v>
          </cell>
          <cell r="D2188" t="str">
            <v>REPRESENTACIÓN Y PROCESAMIENTO DEL CONOCIMIENTO</v>
          </cell>
          <cell r="E2188">
            <v>1</v>
          </cell>
          <cell r="F2188">
            <v>4.4444999999999997</v>
          </cell>
          <cell r="G2188">
            <v>4.4400000000000004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1</v>
          </cell>
          <cell r="Q2188">
            <v>4.4400000000000004</v>
          </cell>
          <cell r="R2188">
            <v>4.4444999999999997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  <cell r="X2188">
            <v>0</v>
          </cell>
          <cell r="Y2188">
            <v>0</v>
          </cell>
          <cell r="Z2188">
            <v>1</v>
          </cell>
          <cell r="AA2188">
            <v>4.4400000000000004</v>
          </cell>
          <cell r="AB2188">
            <v>1</v>
          </cell>
          <cell r="AC2188">
            <v>4.4400000000000004</v>
          </cell>
          <cell r="AD2188">
            <v>0</v>
          </cell>
          <cell r="AE2188">
            <v>0</v>
          </cell>
          <cell r="AF2188">
            <v>0</v>
          </cell>
        </row>
        <row r="2189">
          <cell r="A2189" t="str">
            <v>XP06/79046/00259</v>
          </cell>
          <cell r="B2189" t="str">
            <v>INV-OPR-ESTOC</v>
          </cell>
          <cell r="C2189" t="str">
            <v>Paper</v>
          </cell>
          <cell r="D2189" t="str">
            <v>FUNDAMENTOS DE BÚSQUEDA Y RECUPERACIÓN DE LA INFORMACIÓN</v>
          </cell>
          <cell r="E2189">
            <v>8</v>
          </cell>
          <cell r="F2189">
            <v>3.6987000000000001</v>
          </cell>
          <cell r="G2189">
            <v>29.59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0</v>
          </cell>
          <cell r="P2189">
            <v>8</v>
          </cell>
          <cell r="Q2189">
            <v>29.59</v>
          </cell>
          <cell r="R2189">
            <v>3.6987000000000001</v>
          </cell>
          <cell r="S2189">
            <v>0</v>
          </cell>
          <cell r="T2189">
            <v>0</v>
          </cell>
          <cell r="U2189">
            <v>0</v>
          </cell>
          <cell r="V2189">
            <v>0</v>
          </cell>
          <cell r="W2189">
            <v>0</v>
          </cell>
          <cell r="X2189">
            <v>0</v>
          </cell>
          <cell r="Y2189">
            <v>0</v>
          </cell>
          <cell r="Z2189">
            <v>8</v>
          </cell>
          <cell r="AA2189">
            <v>29.59</v>
          </cell>
          <cell r="AB2189">
            <v>8</v>
          </cell>
          <cell r="AC2189">
            <v>29.59</v>
          </cell>
          <cell r="AD2189">
            <v>0</v>
          </cell>
          <cell r="AE2189">
            <v>0</v>
          </cell>
          <cell r="AF2189">
            <v>0</v>
          </cell>
        </row>
        <row r="2190">
          <cell r="A2190" t="str">
            <v>XP06/79048/01883</v>
          </cell>
          <cell r="B2190" t="str">
            <v>INV-OPR-ESTOC</v>
          </cell>
          <cell r="C2190" t="str">
            <v>Paper</v>
          </cell>
          <cell r="D2190" t="str">
            <v>FUNDAMENTOS DE ANÁLISIS DOCUMENTAL</v>
          </cell>
          <cell r="E2190">
            <v>4</v>
          </cell>
          <cell r="F2190">
            <v>3.97</v>
          </cell>
          <cell r="G2190">
            <v>15.88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4</v>
          </cell>
          <cell r="Q2190">
            <v>15.88</v>
          </cell>
          <cell r="R2190">
            <v>3.97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  <cell r="Y2190">
            <v>0</v>
          </cell>
          <cell r="Z2190">
            <v>4</v>
          </cell>
          <cell r="AA2190">
            <v>15.88</v>
          </cell>
          <cell r="AB2190">
            <v>4</v>
          </cell>
          <cell r="AC2190">
            <v>15.88</v>
          </cell>
          <cell r="AD2190">
            <v>0</v>
          </cell>
          <cell r="AE2190">
            <v>0</v>
          </cell>
          <cell r="AF2190">
            <v>0</v>
          </cell>
        </row>
        <row r="2191">
          <cell r="A2191" t="str">
            <v>XP06/79049/00472</v>
          </cell>
          <cell r="B2191" t="str">
            <v>INV-OPR-ESTOC</v>
          </cell>
          <cell r="C2191" t="str">
            <v>Paper</v>
          </cell>
          <cell r="D2191" t="str">
            <v>INTRODUCCIÓN A LAS TECNOLOGÍAS DE LA INFORMACIÓN</v>
          </cell>
          <cell r="E2191">
            <v>1</v>
          </cell>
          <cell r="F2191">
            <v>3.0440999999999998</v>
          </cell>
          <cell r="G2191">
            <v>3.04</v>
          </cell>
          <cell r="H2191">
            <v>0</v>
          </cell>
          <cell r="I2191">
            <v>0</v>
          </cell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1</v>
          </cell>
          <cell r="Q2191">
            <v>3.04</v>
          </cell>
          <cell r="R2191">
            <v>3.0440999999999998</v>
          </cell>
          <cell r="S2191">
            <v>0</v>
          </cell>
          <cell r="T2191">
            <v>0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Y2191">
            <v>0</v>
          </cell>
          <cell r="Z2191">
            <v>1</v>
          </cell>
          <cell r="AA2191">
            <v>3.04</v>
          </cell>
          <cell r="AB2191">
            <v>1</v>
          </cell>
          <cell r="AC2191">
            <v>3.04</v>
          </cell>
          <cell r="AD2191">
            <v>0</v>
          </cell>
          <cell r="AE2191">
            <v>0</v>
          </cell>
          <cell r="AF2191">
            <v>0</v>
          </cell>
        </row>
        <row r="2192">
          <cell r="A2192" t="str">
            <v>XP06/79052/00064</v>
          </cell>
          <cell r="B2192" t="str">
            <v>INV-OPR-ESTOC</v>
          </cell>
          <cell r="C2192" t="str">
            <v>Paper</v>
          </cell>
          <cell r="D2192" t="str">
            <v>INTRODUCCIÓN A LAS UNIDADES DE INFORMACIÓN. VERSIÓN IMPRESA DEL MATERIAL WEB</v>
          </cell>
          <cell r="E2192">
            <v>11</v>
          </cell>
          <cell r="F2192">
            <v>4.5141</v>
          </cell>
          <cell r="G2192">
            <v>49.66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0</v>
          </cell>
          <cell r="P2192">
            <v>11</v>
          </cell>
          <cell r="Q2192">
            <v>49.66</v>
          </cell>
          <cell r="R2192">
            <v>4.5141</v>
          </cell>
          <cell r="S2192">
            <v>0</v>
          </cell>
          <cell r="T2192">
            <v>0</v>
          </cell>
          <cell r="U2192">
            <v>0</v>
          </cell>
          <cell r="V2192">
            <v>0</v>
          </cell>
          <cell r="W2192">
            <v>0</v>
          </cell>
          <cell r="X2192">
            <v>0</v>
          </cell>
          <cell r="Y2192">
            <v>0</v>
          </cell>
          <cell r="Z2192">
            <v>11</v>
          </cell>
          <cell r="AA2192">
            <v>49.66</v>
          </cell>
          <cell r="AB2192">
            <v>11</v>
          </cell>
          <cell r="AC2192">
            <v>49.66</v>
          </cell>
          <cell r="AD2192">
            <v>0</v>
          </cell>
          <cell r="AE2192">
            <v>0</v>
          </cell>
          <cell r="AF2192">
            <v>0</v>
          </cell>
        </row>
        <row r="2193">
          <cell r="A2193" t="str">
            <v>XP06/80001/01032</v>
          </cell>
          <cell r="B2193" t="str">
            <v>INV-OPR-ESTOC</v>
          </cell>
          <cell r="C2193" t="str">
            <v>Paper</v>
          </cell>
          <cell r="D2193" t="str">
            <v>HISTORIA DE LA PSICOLOGÍA</v>
          </cell>
          <cell r="E2193">
            <v>0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0</v>
          </cell>
          <cell r="AE2193">
            <v>0</v>
          </cell>
          <cell r="AF2193">
            <v>0</v>
          </cell>
        </row>
        <row r="2194">
          <cell r="A2194" t="str">
            <v>XP06/80002/00271</v>
          </cell>
          <cell r="B2194" t="str">
            <v>INV-OPR-ESTOC</v>
          </cell>
          <cell r="C2194" t="str">
            <v>Paper</v>
          </cell>
          <cell r="D2194" t="str">
            <v>PSICOLOGÍA DE LA PERSONALIDAD</v>
          </cell>
          <cell r="E2194">
            <v>31</v>
          </cell>
          <cell r="F2194">
            <v>4.9740000000000002</v>
          </cell>
          <cell r="G2194">
            <v>154.19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1</v>
          </cell>
          <cell r="M2194">
            <v>0</v>
          </cell>
          <cell r="N2194">
            <v>0</v>
          </cell>
          <cell r="O2194">
            <v>0</v>
          </cell>
          <cell r="P2194">
            <v>32</v>
          </cell>
          <cell r="Q2194">
            <v>154.19</v>
          </cell>
          <cell r="R2194">
            <v>4.8186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  <cell r="X2194">
            <v>0</v>
          </cell>
          <cell r="Y2194">
            <v>0</v>
          </cell>
          <cell r="Z2194">
            <v>32</v>
          </cell>
          <cell r="AA2194">
            <v>154.19</v>
          </cell>
          <cell r="AB2194">
            <v>32</v>
          </cell>
          <cell r="AC2194">
            <v>154.19</v>
          </cell>
          <cell r="AD2194">
            <v>0</v>
          </cell>
          <cell r="AE2194">
            <v>0</v>
          </cell>
          <cell r="AF2194">
            <v>0</v>
          </cell>
        </row>
        <row r="2195">
          <cell r="A2195" t="str">
            <v>XP06/80008/00681</v>
          </cell>
          <cell r="B2195" t="str">
            <v>INV-OPR-ESTOC</v>
          </cell>
          <cell r="C2195" t="str">
            <v>Paper</v>
          </cell>
          <cell r="D2195" t="str">
            <v>CONGNICIÓN Y EMOCIÓN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0</v>
          </cell>
          <cell r="AE2195">
            <v>0</v>
          </cell>
          <cell r="AF2195">
            <v>0</v>
          </cell>
        </row>
        <row r="2196">
          <cell r="A2196" t="str">
            <v>XP06/80015/00691</v>
          </cell>
          <cell r="B2196" t="str">
            <v>INV-OPR-ESTOC</v>
          </cell>
          <cell r="C2196" t="str">
            <v>Paper</v>
          </cell>
          <cell r="D2196" t="str">
            <v>ANÁLISIS DE DATOS EN PSICOLOGÍA II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0</v>
          </cell>
          <cell r="V2196">
            <v>0</v>
          </cell>
          <cell r="W2196">
            <v>0</v>
          </cell>
          <cell r="X2196">
            <v>0</v>
          </cell>
          <cell r="Y2196">
            <v>0</v>
          </cell>
          <cell r="Z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0</v>
          </cell>
          <cell r="AE2196">
            <v>0</v>
          </cell>
          <cell r="AF2196">
            <v>0</v>
          </cell>
        </row>
        <row r="2197">
          <cell r="A2197" t="str">
            <v>XP06/80020/01978</v>
          </cell>
          <cell r="B2197" t="str">
            <v>INV-OPR-ESTOC</v>
          </cell>
          <cell r="C2197" t="str">
            <v>Paper</v>
          </cell>
          <cell r="D2197" t="str">
            <v>TÉCNICAS DE INTERVENCIÓN Y TRATAMIENTO PSICOLÓGICO</v>
          </cell>
          <cell r="E2197">
            <v>11</v>
          </cell>
          <cell r="F2197">
            <v>6.9019000000000004</v>
          </cell>
          <cell r="G2197">
            <v>75.92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  <cell r="N2197">
            <v>0</v>
          </cell>
          <cell r="O2197">
            <v>0</v>
          </cell>
          <cell r="P2197">
            <v>11</v>
          </cell>
          <cell r="Q2197">
            <v>75.92</v>
          </cell>
          <cell r="R2197">
            <v>6.9019000000000004</v>
          </cell>
          <cell r="S2197">
            <v>0</v>
          </cell>
          <cell r="T2197">
            <v>0</v>
          </cell>
          <cell r="U2197">
            <v>0</v>
          </cell>
          <cell r="V2197">
            <v>0</v>
          </cell>
          <cell r="W2197">
            <v>0</v>
          </cell>
          <cell r="X2197">
            <v>0</v>
          </cell>
          <cell r="Y2197">
            <v>0</v>
          </cell>
          <cell r="Z2197">
            <v>11</v>
          </cell>
          <cell r="AA2197">
            <v>75.92</v>
          </cell>
          <cell r="AB2197">
            <v>11</v>
          </cell>
          <cell r="AC2197">
            <v>75.92</v>
          </cell>
          <cell r="AD2197">
            <v>0</v>
          </cell>
          <cell r="AE2197">
            <v>0</v>
          </cell>
          <cell r="AF2197">
            <v>0</v>
          </cell>
        </row>
        <row r="2198">
          <cell r="A2198" t="str">
            <v>XP06/80021/00749</v>
          </cell>
          <cell r="B2198" t="str">
            <v>INV-OPR-ESTOC</v>
          </cell>
          <cell r="C2198" t="str">
            <v>Paper</v>
          </cell>
          <cell r="D2198" t="str">
            <v>PSICOLOGÍA DE LOS GRUPOS Y LOS MOVIMIENTOS SOCIALES</v>
          </cell>
          <cell r="E2198">
            <v>4</v>
          </cell>
          <cell r="F2198">
            <v>5.5884</v>
          </cell>
          <cell r="G2198">
            <v>22.35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4</v>
          </cell>
          <cell r="Q2198">
            <v>22.35</v>
          </cell>
          <cell r="R2198">
            <v>5.5884</v>
          </cell>
          <cell r="S2198">
            <v>0</v>
          </cell>
          <cell r="T2198">
            <v>0</v>
          </cell>
          <cell r="U2198">
            <v>0</v>
          </cell>
          <cell r="V2198">
            <v>0</v>
          </cell>
          <cell r="W2198">
            <v>0</v>
          </cell>
          <cell r="X2198">
            <v>0</v>
          </cell>
          <cell r="Y2198">
            <v>0</v>
          </cell>
          <cell r="Z2198">
            <v>4</v>
          </cell>
          <cell r="AA2198">
            <v>22.35</v>
          </cell>
          <cell r="AB2198">
            <v>4</v>
          </cell>
          <cell r="AC2198">
            <v>22.35</v>
          </cell>
          <cell r="AD2198">
            <v>0</v>
          </cell>
          <cell r="AE2198">
            <v>0</v>
          </cell>
          <cell r="AF2198">
            <v>0</v>
          </cell>
        </row>
        <row r="2199">
          <cell r="A2199" t="str">
            <v>XP06/80023/02236</v>
          </cell>
          <cell r="B2199" t="str">
            <v>INV-OPR-ESTOC</v>
          </cell>
          <cell r="C2199" t="str">
            <v>Paper</v>
          </cell>
          <cell r="D2199" t="str">
            <v>PSICOLOGÍA DE LA EDUCACIÓN</v>
          </cell>
          <cell r="E2199">
            <v>20</v>
          </cell>
          <cell r="F2199">
            <v>4.66</v>
          </cell>
          <cell r="G2199">
            <v>93.2</v>
          </cell>
          <cell r="H2199">
            <v>0</v>
          </cell>
          <cell r="I2199">
            <v>0</v>
          </cell>
          <cell r="J2199">
            <v>0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20</v>
          </cell>
          <cell r="Q2199">
            <v>93.2</v>
          </cell>
          <cell r="R2199">
            <v>4.66</v>
          </cell>
          <cell r="S2199">
            <v>0</v>
          </cell>
          <cell r="T2199">
            <v>0</v>
          </cell>
          <cell r="U2199">
            <v>0</v>
          </cell>
          <cell r="V2199">
            <v>0</v>
          </cell>
          <cell r="W2199">
            <v>0</v>
          </cell>
          <cell r="X2199">
            <v>0</v>
          </cell>
          <cell r="Y2199">
            <v>0</v>
          </cell>
          <cell r="Z2199">
            <v>20</v>
          </cell>
          <cell r="AA2199">
            <v>93.2</v>
          </cell>
          <cell r="AB2199">
            <v>20</v>
          </cell>
          <cell r="AC2199">
            <v>93.2</v>
          </cell>
          <cell r="AD2199">
            <v>0</v>
          </cell>
          <cell r="AE2199">
            <v>0</v>
          </cell>
          <cell r="AF2199">
            <v>0</v>
          </cell>
        </row>
        <row r="2200">
          <cell r="A2200" t="str">
            <v>XP06/80024/00311</v>
          </cell>
          <cell r="B2200" t="str">
            <v>INV-OPR-ESTOC</v>
          </cell>
          <cell r="C2200" t="str">
            <v>Paper</v>
          </cell>
          <cell r="D2200" t="str">
            <v>PSICOLOGÍA DE LA INSTRUCCIÓN</v>
          </cell>
          <cell r="E2200">
            <v>6</v>
          </cell>
          <cell r="F2200">
            <v>7.4874000000000001</v>
          </cell>
          <cell r="G2200">
            <v>44.92</v>
          </cell>
          <cell r="H2200">
            <v>0</v>
          </cell>
          <cell r="I2200">
            <v>0</v>
          </cell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6</v>
          </cell>
          <cell r="Q2200">
            <v>44.92</v>
          </cell>
          <cell r="R2200">
            <v>7.4874000000000001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  <cell r="X2200">
            <v>0</v>
          </cell>
          <cell r="Y2200">
            <v>0</v>
          </cell>
          <cell r="Z2200">
            <v>6</v>
          </cell>
          <cell r="AA2200">
            <v>44.92</v>
          </cell>
          <cell r="AB2200">
            <v>6</v>
          </cell>
          <cell r="AC2200">
            <v>44.92</v>
          </cell>
          <cell r="AD2200">
            <v>0</v>
          </cell>
          <cell r="AE2200">
            <v>0</v>
          </cell>
          <cell r="AF2200">
            <v>0</v>
          </cell>
        </row>
        <row r="2201">
          <cell r="A2201" t="str">
            <v>XP06/80030/01983</v>
          </cell>
          <cell r="B2201" t="str">
            <v>INV-OPR-ESTOC</v>
          </cell>
          <cell r="C2201" t="str">
            <v>Paper</v>
          </cell>
          <cell r="D2201" t="str">
            <v>FILOSOFÍA Y EPISTEMOLOGÍA DE LA CIENCIA</v>
          </cell>
          <cell r="E2201">
            <v>12</v>
          </cell>
          <cell r="F2201">
            <v>5.3569000000000004</v>
          </cell>
          <cell r="G2201">
            <v>64.28</v>
          </cell>
          <cell r="H2201">
            <v>0</v>
          </cell>
          <cell r="I2201">
            <v>0</v>
          </cell>
          <cell r="J2201">
            <v>0</v>
          </cell>
          <cell r="K2201">
            <v>0</v>
          </cell>
          <cell r="L2201">
            <v>0</v>
          </cell>
          <cell r="M2201">
            <v>0</v>
          </cell>
          <cell r="N2201">
            <v>0</v>
          </cell>
          <cell r="O2201">
            <v>0</v>
          </cell>
          <cell r="P2201">
            <v>12</v>
          </cell>
          <cell r="Q2201">
            <v>64.28</v>
          </cell>
          <cell r="R2201">
            <v>5.3569000000000004</v>
          </cell>
          <cell r="S2201">
            <v>0</v>
          </cell>
          <cell r="T2201">
            <v>0</v>
          </cell>
          <cell r="U2201">
            <v>0</v>
          </cell>
          <cell r="V2201">
            <v>0</v>
          </cell>
          <cell r="W2201">
            <v>0</v>
          </cell>
          <cell r="X2201">
            <v>0</v>
          </cell>
          <cell r="Y2201">
            <v>0</v>
          </cell>
          <cell r="Z2201">
            <v>12</v>
          </cell>
          <cell r="AA2201">
            <v>64.28</v>
          </cell>
          <cell r="AB2201">
            <v>12</v>
          </cell>
          <cell r="AC2201">
            <v>64.28</v>
          </cell>
          <cell r="AD2201">
            <v>0</v>
          </cell>
          <cell r="AE2201">
            <v>0</v>
          </cell>
          <cell r="AF2201">
            <v>0</v>
          </cell>
        </row>
        <row r="2202">
          <cell r="A2202" t="str">
            <v>XP06/80031/01192</v>
          </cell>
          <cell r="B2202" t="str">
            <v>INV-OPR-ESTOC</v>
          </cell>
          <cell r="C2202" t="str">
            <v>Paper</v>
          </cell>
          <cell r="D2202" t="str">
            <v>FUNDAMENTOS ANTROPOLÓGICOS</v>
          </cell>
          <cell r="E2202">
            <v>30</v>
          </cell>
          <cell r="F2202">
            <v>5.8090000000000002</v>
          </cell>
          <cell r="G2202">
            <v>174.27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30</v>
          </cell>
          <cell r="Q2202">
            <v>174.27</v>
          </cell>
          <cell r="R2202">
            <v>5.8090000000000002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  <cell r="Y2202">
            <v>0</v>
          </cell>
          <cell r="Z2202">
            <v>30</v>
          </cell>
          <cell r="AA2202">
            <v>174.27</v>
          </cell>
          <cell r="AB2202">
            <v>30</v>
          </cell>
          <cell r="AC2202">
            <v>174.27</v>
          </cell>
          <cell r="AD2202">
            <v>0</v>
          </cell>
          <cell r="AE2202">
            <v>0</v>
          </cell>
          <cell r="AF2202">
            <v>0</v>
          </cell>
        </row>
        <row r="2203">
          <cell r="A2203" t="str">
            <v>XP06/80033/00719</v>
          </cell>
          <cell r="B2203" t="str">
            <v>INV-OPR-ESTOC</v>
          </cell>
          <cell r="C2203" t="str">
            <v>Paper</v>
          </cell>
          <cell r="D2203" t="str">
            <v>FUNDAMENTOS SOCIALES DEL COMPORTAMIENTO HUMANO</v>
          </cell>
          <cell r="E2203">
            <v>3</v>
          </cell>
          <cell r="F2203">
            <v>8.0611999999999995</v>
          </cell>
          <cell r="G2203">
            <v>24.18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3</v>
          </cell>
          <cell r="Q2203">
            <v>24.18</v>
          </cell>
          <cell r="R2203">
            <v>8.0611999999999995</v>
          </cell>
          <cell r="S2203">
            <v>0</v>
          </cell>
          <cell r="T2203">
            <v>0</v>
          </cell>
          <cell r="U2203">
            <v>0</v>
          </cell>
          <cell r="V2203">
            <v>0</v>
          </cell>
          <cell r="W2203">
            <v>0</v>
          </cell>
          <cell r="X2203">
            <v>0</v>
          </cell>
          <cell r="Y2203">
            <v>0</v>
          </cell>
          <cell r="Z2203">
            <v>3</v>
          </cell>
          <cell r="AA2203">
            <v>24.18</v>
          </cell>
          <cell r="AB2203">
            <v>3</v>
          </cell>
          <cell r="AC2203">
            <v>24.18</v>
          </cell>
          <cell r="AD2203">
            <v>0</v>
          </cell>
          <cell r="AE2203">
            <v>0</v>
          </cell>
          <cell r="AF2203">
            <v>0</v>
          </cell>
        </row>
        <row r="2204">
          <cell r="A2204" t="str">
            <v>XP06/80035/00765</v>
          </cell>
          <cell r="B2204" t="str">
            <v>INV-OPR-ESTOC</v>
          </cell>
          <cell r="C2204" t="str">
            <v>Paper</v>
          </cell>
          <cell r="D2204" t="str">
            <v>SOCIOGÉNESIS DE LA PSICOLOGÍA CIENTÍFICA</v>
          </cell>
          <cell r="E2204">
            <v>11</v>
          </cell>
          <cell r="F2204">
            <v>4.1093000000000002</v>
          </cell>
          <cell r="G2204">
            <v>45.2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11</v>
          </cell>
          <cell r="Q2204">
            <v>45.2</v>
          </cell>
          <cell r="R2204">
            <v>4.1093000000000002</v>
          </cell>
          <cell r="S2204">
            <v>0</v>
          </cell>
          <cell r="T2204">
            <v>0</v>
          </cell>
          <cell r="U2204">
            <v>0</v>
          </cell>
          <cell r="V2204">
            <v>0</v>
          </cell>
          <cell r="W2204">
            <v>0</v>
          </cell>
          <cell r="X2204">
            <v>0</v>
          </cell>
          <cell r="Y2204">
            <v>0</v>
          </cell>
          <cell r="Z2204">
            <v>11</v>
          </cell>
          <cell r="AA2204">
            <v>45.2</v>
          </cell>
          <cell r="AB2204">
            <v>11</v>
          </cell>
          <cell r="AC2204">
            <v>45.2</v>
          </cell>
          <cell r="AD2204">
            <v>0</v>
          </cell>
          <cell r="AE2204">
            <v>0</v>
          </cell>
          <cell r="AF2204">
            <v>0</v>
          </cell>
        </row>
        <row r="2205">
          <cell r="A2205" t="str">
            <v>XP06/80037/00329</v>
          </cell>
          <cell r="B2205" t="str">
            <v>INV-OPR-ESTOC</v>
          </cell>
          <cell r="C2205" t="str">
            <v>Paper</v>
          </cell>
          <cell r="D2205" t="str">
            <v>EVALUACIÓN Y TÉCNICAS DE INTERVENCIÓN SOCIAL</v>
          </cell>
          <cell r="E2205">
            <v>0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>
            <v>0</v>
          </cell>
          <cell r="P2205">
            <v>0</v>
          </cell>
          <cell r="Q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0</v>
          </cell>
          <cell r="V2205">
            <v>0</v>
          </cell>
          <cell r="W2205">
            <v>0</v>
          </cell>
          <cell r="X2205">
            <v>0</v>
          </cell>
          <cell r="Y2205">
            <v>0</v>
          </cell>
          <cell r="Z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0</v>
          </cell>
          <cell r="AE2205">
            <v>0</v>
          </cell>
          <cell r="AF2205">
            <v>0</v>
          </cell>
        </row>
        <row r="2206">
          <cell r="A2206" t="str">
            <v>XP06/80039/02426</v>
          </cell>
          <cell r="B2206" t="str">
            <v>INV-OPR-ESTOC</v>
          </cell>
          <cell r="C2206" t="str">
            <v>Paper</v>
          </cell>
          <cell r="D2206" t="str">
            <v>PSICOLOGÍA DE LAS RELACIONES DE AUTORIDAD Y PODER</v>
          </cell>
          <cell r="E2206">
            <v>3</v>
          </cell>
          <cell r="F2206">
            <v>4.7256</v>
          </cell>
          <cell r="G2206">
            <v>14.18</v>
          </cell>
          <cell r="H2206">
            <v>0</v>
          </cell>
          <cell r="I2206">
            <v>0</v>
          </cell>
          <cell r="J2206">
            <v>0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3</v>
          </cell>
          <cell r="Q2206">
            <v>14.18</v>
          </cell>
          <cell r="R2206">
            <v>4.7256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  <cell r="Y2206">
            <v>0</v>
          </cell>
          <cell r="Z2206">
            <v>3</v>
          </cell>
          <cell r="AA2206">
            <v>14.18</v>
          </cell>
          <cell r="AB2206">
            <v>3</v>
          </cell>
          <cell r="AC2206">
            <v>14.18</v>
          </cell>
          <cell r="AD2206">
            <v>0</v>
          </cell>
          <cell r="AE2206">
            <v>0</v>
          </cell>
          <cell r="AF2206">
            <v>0</v>
          </cell>
        </row>
        <row r="2207">
          <cell r="A2207" t="str">
            <v>XP06/80040/00345</v>
          </cell>
          <cell r="B2207" t="str">
            <v>INV-OPR-ESTOC</v>
          </cell>
          <cell r="C2207" t="str">
            <v>Paper</v>
          </cell>
          <cell r="D2207" t="str">
            <v>PSICOLOGÍA DE LA SALUD Y CALIDAD DE VIDA</v>
          </cell>
          <cell r="E2207">
            <v>4</v>
          </cell>
          <cell r="F2207">
            <v>4.4756</v>
          </cell>
          <cell r="G2207">
            <v>17.899999999999999</v>
          </cell>
          <cell r="H2207">
            <v>0</v>
          </cell>
          <cell r="I2207">
            <v>0</v>
          </cell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4</v>
          </cell>
          <cell r="Q2207">
            <v>17.899999999999999</v>
          </cell>
          <cell r="R2207">
            <v>4.4756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  <cell r="X2207">
            <v>0</v>
          </cell>
          <cell r="Y2207">
            <v>0</v>
          </cell>
          <cell r="Z2207">
            <v>4</v>
          </cell>
          <cell r="AA2207">
            <v>17.899999999999999</v>
          </cell>
          <cell r="AB2207">
            <v>4</v>
          </cell>
          <cell r="AC2207">
            <v>17.899999999999999</v>
          </cell>
          <cell r="AD2207">
            <v>0</v>
          </cell>
          <cell r="AE2207">
            <v>0</v>
          </cell>
          <cell r="AF2207">
            <v>0</v>
          </cell>
        </row>
        <row r="2208">
          <cell r="A2208" t="str">
            <v>XP06/80043/00380</v>
          </cell>
          <cell r="B2208" t="str">
            <v>INV-OPR-ESTOC</v>
          </cell>
          <cell r="C2208" t="str">
            <v>Paper</v>
          </cell>
          <cell r="D2208" t="str">
            <v>PSICOLOGÍA DEL CONFLICTO Y EL LITIGIO</v>
          </cell>
          <cell r="E2208">
            <v>23</v>
          </cell>
          <cell r="F2208">
            <v>6.7771999999999997</v>
          </cell>
          <cell r="G2208">
            <v>155.88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  <cell r="O2208">
            <v>0</v>
          </cell>
          <cell r="P2208">
            <v>23</v>
          </cell>
          <cell r="Q2208">
            <v>155.88</v>
          </cell>
          <cell r="R2208">
            <v>6.7771999999999997</v>
          </cell>
          <cell r="S2208">
            <v>0</v>
          </cell>
          <cell r="T2208">
            <v>0</v>
          </cell>
          <cell r="U2208">
            <v>0</v>
          </cell>
          <cell r="V2208">
            <v>0</v>
          </cell>
          <cell r="W2208">
            <v>0</v>
          </cell>
          <cell r="X2208">
            <v>0</v>
          </cell>
          <cell r="Y2208">
            <v>0</v>
          </cell>
          <cell r="Z2208">
            <v>23</v>
          </cell>
          <cell r="AA2208">
            <v>155.88</v>
          </cell>
          <cell r="AB2208">
            <v>23</v>
          </cell>
          <cell r="AC2208">
            <v>155.88</v>
          </cell>
          <cell r="AD2208">
            <v>0</v>
          </cell>
          <cell r="AE2208">
            <v>0</v>
          </cell>
          <cell r="AF2208">
            <v>0</v>
          </cell>
        </row>
        <row r="2209">
          <cell r="A2209" t="str">
            <v xml:space="preserve">XP06/80045/02307    </v>
          </cell>
          <cell r="B2209" t="str">
            <v>INV-OPR-ESTOC</v>
          </cell>
          <cell r="C2209" t="str">
            <v>Paper</v>
          </cell>
          <cell r="D2209" t="str">
            <v>TRANSTORNOS DEL LENGUAJE Y LA MEMORIA</v>
          </cell>
          <cell r="E2209">
            <v>5</v>
          </cell>
          <cell r="F2209">
            <v>5.4245000000000001</v>
          </cell>
          <cell r="G2209">
            <v>27.12</v>
          </cell>
          <cell r="H2209">
            <v>0</v>
          </cell>
          <cell r="I2209">
            <v>0</v>
          </cell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5</v>
          </cell>
          <cell r="Q2209">
            <v>27.12</v>
          </cell>
          <cell r="R2209">
            <v>5.4245000000000001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  <cell r="W2209">
            <v>0</v>
          </cell>
          <cell r="X2209">
            <v>0</v>
          </cell>
          <cell r="Y2209">
            <v>0</v>
          </cell>
          <cell r="Z2209">
            <v>5</v>
          </cell>
          <cell r="AA2209">
            <v>27.12</v>
          </cell>
          <cell r="AB2209">
            <v>5</v>
          </cell>
          <cell r="AC2209">
            <v>27.12</v>
          </cell>
          <cell r="AD2209">
            <v>0</v>
          </cell>
          <cell r="AE2209">
            <v>0</v>
          </cell>
          <cell r="AF2209">
            <v>0</v>
          </cell>
        </row>
        <row r="2210">
          <cell r="A2210" t="str">
            <v>XP06/80049/01349</v>
          </cell>
          <cell r="B2210" t="str">
            <v>INV-OPR-ESTOC</v>
          </cell>
          <cell r="C2210" t="str">
            <v>Paper</v>
          </cell>
          <cell r="D2210" t="str">
            <v>PSICOPEDAGOGÍA DE LA LENGUA ORAL Y DE LA LENGUA ESCRITA</v>
          </cell>
          <cell r="E2210">
            <v>63</v>
          </cell>
          <cell r="F2210">
            <v>4.53</v>
          </cell>
          <cell r="G2210">
            <v>285.39</v>
          </cell>
          <cell r="H2210">
            <v>0</v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0</v>
          </cell>
          <cell r="P2210">
            <v>63</v>
          </cell>
          <cell r="Q2210">
            <v>285.39</v>
          </cell>
          <cell r="R2210">
            <v>4.53</v>
          </cell>
          <cell r="S2210">
            <v>0</v>
          </cell>
          <cell r="T2210">
            <v>0</v>
          </cell>
          <cell r="U2210">
            <v>0</v>
          </cell>
          <cell r="V2210">
            <v>0</v>
          </cell>
          <cell r="W2210">
            <v>0</v>
          </cell>
          <cell r="X2210">
            <v>0</v>
          </cell>
          <cell r="Y2210">
            <v>0</v>
          </cell>
          <cell r="Z2210">
            <v>63</v>
          </cell>
          <cell r="AA2210">
            <v>285.39</v>
          </cell>
          <cell r="AB2210">
            <v>63</v>
          </cell>
          <cell r="AC2210">
            <v>285.39</v>
          </cell>
          <cell r="AD2210">
            <v>0</v>
          </cell>
          <cell r="AE2210">
            <v>0</v>
          </cell>
          <cell r="AF2210">
            <v>0</v>
          </cell>
        </row>
        <row r="2211">
          <cell r="A2211" t="str">
            <v>XP06/80050/01499</v>
          </cell>
          <cell r="B2211" t="str">
            <v>INV-OPR-ESTOC</v>
          </cell>
          <cell r="C2211" t="str">
            <v>Paper</v>
          </cell>
          <cell r="D2211" t="str">
            <v>PSICOLOGÍA COMUNITARIA Y BIENESTAR SOCIAL</v>
          </cell>
          <cell r="E2211">
            <v>48</v>
          </cell>
          <cell r="F2211">
            <v>6.03</v>
          </cell>
          <cell r="G2211">
            <v>289.44</v>
          </cell>
          <cell r="H2211">
            <v>0</v>
          </cell>
          <cell r="I2211">
            <v>0</v>
          </cell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48</v>
          </cell>
          <cell r="Q2211">
            <v>289.44</v>
          </cell>
          <cell r="R2211">
            <v>6.03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  <cell r="W2211">
            <v>0</v>
          </cell>
          <cell r="X2211">
            <v>0</v>
          </cell>
          <cell r="Y2211">
            <v>0</v>
          </cell>
          <cell r="Z2211">
            <v>48</v>
          </cell>
          <cell r="AA2211">
            <v>289.44</v>
          </cell>
          <cell r="AB2211">
            <v>48</v>
          </cell>
          <cell r="AC2211">
            <v>289.44</v>
          </cell>
          <cell r="AD2211">
            <v>0</v>
          </cell>
          <cell r="AE2211">
            <v>0</v>
          </cell>
          <cell r="AF2211">
            <v>0</v>
          </cell>
        </row>
        <row r="2212">
          <cell r="A2212" t="str">
            <v>XP06/80052/01990</v>
          </cell>
          <cell r="B2212" t="str">
            <v>INV-OPR-ESTOC</v>
          </cell>
          <cell r="C2212" t="str">
            <v>Paper</v>
          </cell>
          <cell r="D2212" t="str">
            <v>PSICOLOGIA SOCIAL DE LOS PROBLEMAS SOCIALES</v>
          </cell>
          <cell r="E2212">
            <v>20</v>
          </cell>
          <cell r="F2212">
            <v>7.4272</v>
          </cell>
          <cell r="G2212">
            <v>148.54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  <cell r="N2212">
            <v>0</v>
          </cell>
          <cell r="O2212">
            <v>0</v>
          </cell>
          <cell r="P2212">
            <v>20</v>
          </cell>
          <cell r="Q2212">
            <v>148.54</v>
          </cell>
          <cell r="R2212">
            <v>7.4272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  <cell r="W2212">
            <v>0</v>
          </cell>
          <cell r="X2212">
            <v>0</v>
          </cell>
          <cell r="Y2212">
            <v>0</v>
          </cell>
          <cell r="Z2212">
            <v>20</v>
          </cell>
          <cell r="AA2212">
            <v>148.54</v>
          </cell>
          <cell r="AB2212">
            <v>20</v>
          </cell>
          <cell r="AC2212">
            <v>148.54</v>
          </cell>
          <cell r="AD2212">
            <v>0</v>
          </cell>
          <cell r="AE2212">
            <v>0</v>
          </cell>
          <cell r="AF2212">
            <v>0</v>
          </cell>
        </row>
        <row r="2213">
          <cell r="A2213" t="str">
            <v>XP06/80055/01634</v>
          </cell>
          <cell r="B2213" t="str">
            <v>INV-OPR-ESTOC</v>
          </cell>
          <cell r="C2213" t="str">
            <v>Paper</v>
          </cell>
          <cell r="D2213" t="str">
            <v>PSICOLOGÍA SOCIAL DEL TRABAJO Y LAS RELACIONES LABORALES</v>
          </cell>
          <cell r="E2213">
            <v>3</v>
          </cell>
          <cell r="F2213">
            <v>6.4431000000000003</v>
          </cell>
          <cell r="G2213">
            <v>19.329999999999998</v>
          </cell>
          <cell r="H2213">
            <v>0</v>
          </cell>
          <cell r="I2213">
            <v>0</v>
          </cell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3</v>
          </cell>
          <cell r="Q2213">
            <v>19.329999999999998</v>
          </cell>
          <cell r="R2213">
            <v>6.4431000000000003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  <cell r="W2213">
            <v>0</v>
          </cell>
          <cell r="X2213">
            <v>0</v>
          </cell>
          <cell r="Y2213">
            <v>0</v>
          </cell>
          <cell r="Z2213">
            <v>3</v>
          </cell>
          <cell r="AA2213">
            <v>19.329999999999998</v>
          </cell>
          <cell r="AB2213">
            <v>3</v>
          </cell>
          <cell r="AC2213">
            <v>19.329999999999998</v>
          </cell>
          <cell r="AD2213">
            <v>0</v>
          </cell>
          <cell r="AE2213">
            <v>0</v>
          </cell>
          <cell r="AF2213">
            <v>0</v>
          </cell>
        </row>
        <row r="2214">
          <cell r="A2214" t="str">
            <v>XP06/81006/01228</v>
          </cell>
          <cell r="B2214" t="str">
            <v>INV-OPR-ESTOC</v>
          </cell>
          <cell r="C2214" t="str">
            <v>Paper</v>
          </cell>
          <cell r="D2214" t="str">
            <v>INTELIGENCIA ARTIFICIAL I</v>
          </cell>
          <cell r="E2214">
            <v>8</v>
          </cell>
          <cell r="F2214">
            <v>6.1322000000000001</v>
          </cell>
          <cell r="G2214">
            <v>49.06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8</v>
          </cell>
          <cell r="Q2214">
            <v>49.06</v>
          </cell>
          <cell r="R2214">
            <v>6.1322000000000001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  <cell r="W2214">
            <v>0</v>
          </cell>
          <cell r="X2214">
            <v>0</v>
          </cell>
          <cell r="Y2214">
            <v>0</v>
          </cell>
          <cell r="Z2214">
            <v>8</v>
          </cell>
          <cell r="AA2214">
            <v>49.06</v>
          </cell>
          <cell r="AB2214">
            <v>8</v>
          </cell>
          <cell r="AC2214">
            <v>49.06</v>
          </cell>
          <cell r="AD2214">
            <v>0</v>
          </cell>
          <cell r="AE2214">
            <v>0</v>
          </cell>
          <cell r="AF2214">
            <v>0</v>
          </cell>
        </row>
        <row r="2215">
          <cell r="A2215" t="str">
            <v>XP06/81059/00789</v>
          </cell>
          <cell r="B2215" t="str">
            <v>INV-OPR-ESTOC</v>
          </cell>
          <cell r="C2215" t="str">
            <v>Paper</v>
          </cell>
          <cell r="D2215" t="str">
            <v>INGENIERÍA DEL SOFTWARE DE COMPONENTES Y DE SISTEMAS DISTRIBUIDOS</v>
          </cell>
          <cell r="E2215">
            <v>1</v>
          </cell>
          <cell r="F2215">
            <v>6.6096000000000004</v>
          </cell>
          <cell r="G2215">
            <v>6.61</v>
          </cell>
          <cell r="H2215">
            <v>0</v>
          </cell>
          <cell r="I2215">
            <v>0</v>
          </cell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1</v>
          </cell>
          <cell r="Q2215">
            <v>6.61</v>
          </cell>
          <cell r="R2215">
            <v>6.6096000000000004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  <cell r="W2215">
            <v>0</v>
          </cell>
          <cell r="X2215">
            <v>0</v>
          </cell>
          <cell r="Y2215">
            <v>0</v>
          </cell>
          <cell r="Z2215">
            <v>1</v>
          </cell>
          <cell r="AA2215">
            <v>6.61</v>
          </cell>
          <cell r="AB2215">
            <v>1</v>
          </cell>
          <cell r="AC2215">
            <v>6.61</v>
          </cell>
          <cell r="AD2215">
            <v>0</v>
          </cell>
          <cell r="AE2215">
            <v>0</v>
          </cell>
          <cell r="AF2215">
            <v>0</v>
          </cell>
        </row>
        <row r="2216">
          <cell r="A2216" t="str">
            <v>XP06/81061/02726</v>
          </cell>
          <cell r="B2216" t="str">
            <v>INV-OPR-ESTOC</v>
          </cell>
          <cell r="C2216" t="str">
            <v>Paper</v>
          </cell>
          <cell r="D2216" t="str">
            <v>DISEÑO DE REDES DE COMPUTADORES</v>
          </cell>
          <cell r="E2216">
            <v>12</v>
          </cell>
          <cell r="F2216">
            <v>5.3482000000000003</v>
          </cell>
          <cell r="G2216">
            <v>64.180000000000007</v>
          </cell>
          <cell r="H2216">
            <v>0</v>
          </cell>
          <cell r="I2216">
            <v>0</v>
          </cell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12</v>
          </cell>
          <cell r="Q2216">
            <v>64.180000000000007</v>
          </cell>
          <cell r="R2216">
            <v>5.3482000000000003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  <cell r="W2216">
            <v>0</v>
          </cell>
          <cell r="X2216">
            <v>0</v>
          </cell>
          <cell r="Y2216">
            <v>0</v>
          </cell>
          <cell r="Z2216">
            <v>12</v>
          </cell>
          <cell r="AA2216">
            <v>64.180000000000007</v>
          </cell>
          <cell r="AB2216">
            <v>12</v>
          </cell>
          <cell r="AC2216">
            <v>64.180000000000007</v>
          </cell>
          <cell r="AD2216">
            <v>0</v>
          </cell>
          <cell r="AE2216">
            <v>0</v>
          </cell>
          <cell r="AF2216">
            <v>0</v>
          </cell>
        </row>
        <row r="2217">
          <cell r="A2217" t="str">
            <v>XP06/81062/00837</v>
          </cell>
          <cell r="B2217" t="str">
            <v>INV-OPR-ESTOC</v>
          </cell>
          <cell r="C2217" t="str">
            <v>Paper</v>
          </cell>
          <cell r="D2217" t="str">
            <v>COMUNICACIONES INALÁMBRICAS</v>
          </cell>
          <cell r="E2217">
            <v>2</v>
          </cell>
          <cell r="F2217">
            <v>3.6962999999999999</v>
          </cell>
          <cell r="G2217">
            <v>7.39</v>
          </cell>
          <cell r="H2217">
            <v>0</v>
          </cell>
          <cell r="I2217">
            <v>0</v>
          </cell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2</v>
          </cell>
          <cell r="Q2217">
            <v>7.39</v>
          </cell>
          <cell r="R2217">
            <v>3.6962999999999999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  <cell r="W2217">
            <v>0</v>
          </cell>
          <cell r="X2217">
            <v>0</v>
          </cell>
          <cell r="Y2217">
            <v>0</v>
          </cell>
          <cell r="Z2217">
            <v>2</v>
          </cell>
          <cell r="AA2217">
            <v>7.39</v>
          </cell>
          <cell r="AB2217">
            <v>2</v>
          </cell>
          <cell r="AC2217">
            <v>7.39</v>
          </cell>
          <cell r="AD2217">
            <v>0</v>
          </cell>
          <cell r="AE2217">
            <v>0</v>
          </cell>
          <cell r="AF2217">
            <v>0</v>
          </cell>
        </row>
        <row r="2218">
          <cell r="A2218" t="str">
            <v>XP06/81067/02721</v>
          </cell>
          <cell r="B2218" t="str">
            <v>INV-OPR-ESTOC</v>
          </cell>
          <cell r="C2218" t="str">
            <v>Paper</v>
          </cell>
          <cell r="D2218" t="str">
            <v>ARQUITECTURA DE COMPUTADORES</v>
          </cell>
          <cell r="E2218">
            <v>4</v>
          </cell>
          <cell r="F2218">
            <v>4.0462999999999996</v>
          </cell>
          <cell r="G2218">
            <v>16.190000000000001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4</v>
          </cell>
          <cell r="Q2218">
            <v>16.190000000000001</v>
          </cell>
          <cell r="R2218">
            <v>4.0462999999999996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>
            <v>0</v>
          </cell>
          <cell r="Z2218">
            <v>4</v>
          </cell>
          <cell r="AA2218">
            <v>16.190000000000001</v>
          </cell>
          <cell r="AB2218">
            <v>4</v>
          </cell>
          <cell r="AC2218">
            <v>16.190000000000001</v>
          </cell>
          <cell r="AD2218">
            <v>0</v>
          </cell>
          <cell r="AE2218">
            <v>0</v>
          </cell>
          <cell r="AF2218">
            <v>0</v>
          </cell>
        </row>
        <row r="2219">
          <cell r="A2219" t="str">
            <v>XP06/81068/01639</v>
          </cell>
          <cell r="B2219" t="str">
            <v>INV-OPR-ESTOC</v>
          </cell>
          <cell r="C2219" t="str">
            <v>Paper</v>
          </cell>
          <cell r="D2219" t="str">
            <v>ARQUITECTURA DE SISTEMAS DISTRIBUIDOS</v>
          </cell>
          <cell r="E2219">
            <v>0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0</v>
          </cell>
          <cell r="AE2219">
            <v>0</v>
          </cell>
          <cell r="AF2219">
            <v>0</v>
          </cell>
        </row>
        <row r="2220">
          <cell r="A2220" t="str">
            <v>XP06/81100/01880</v>
          </cell>
          <cell r="B2220" t="str">
            <v>INV-OPR-ESTOC</v>
          </cell>
          <cell r="C2220" t="str">
            <v>Paper</v>
          </cell>
          <cell r="D2220" t="str">
            <v>BIOINFORMÁTICA</v>
          </cell>
          <cell r="E2220">
            <v>58</v>
          </cell>
          <cell r="F2220">
            <v>4.6900000000000004</v>
          </cell>
          <cell r="G2220">
            <v>272.02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58</v>
          </cell>
          <cell r="Q2220">
            <v>272.02</v>
          </cell>
          <cell r="R2220">
            <v>4.6900000000000004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  <cell r="W2220">
            <v>0</v>
          </cell>
          <cell r="X2220">
            <v>0</v>
          </cell>
          <cell r="Y2220">
            <v>0</v>
          </cell>
          <cell r="Z2220">
            <v>58</v>
          </cell>
          <cell r="AA2220">
            <v>272.02</v>
          </cell>
          <cell r="AB2220">
            <v>58</v>
          </cell>
          <cell r="AC2220">
            <v>272.02</v>
          </cell>
          <cell r="AD2220">
            <v>0</v>
          </cell>
          <cell r="AE2220">
            <v>0</v>
          </cell>
          <cell r="AF2220">
            <v>0</v>
          </cell>
        </row>
        <row r="2221">
          <cell r="A2221" t="str">
            <v>XP06/81114/00249</v>
          </cell>
          <cell r="B2221" t="str">
            <v>INV-OPR-ESTOC</v>
          </cell>
          <cell r="C2221" t="str">
            <v>Paper</v>
          </cell>
          <cell r="D2221" t="str">
            <v>ANÁLISIS DE DATOS EN PSICOLOGÍA I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0</v>
          </cell>
          <cell r="V2221">
            <v>0</v>
          </cell>
          <cell r="W2221">
            <v>0</v>
          </cell>
          <cell r="X2221">
            <v>0</v>
          </cell>
          <cell r="Y2221">
            <v>0</v>
          </cell>
          <cell r="Z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0</v>
          </cell>
          <cell r="AE2221">
            <v>0</v>
          </cell>
          <cell r="AF2221">
            <v>0</v>
          </cell>
        </row>
        <row r="2222">
          <cell r="A2222" t="str">
            <v>XP06/83001/01193</v>
          </cell>
          <cell r="B2222" t="str">
            <v>INV-OPR-ESTOC</v>
          </cell>
          <cell r="C2222" t="str">
            <v>Paper</v>
          </cell>
          <cell r="D2222" t="str">
            <v>TEORÍA DE LAS RELACIONES LABORALES I</v>
          </cell>
          <cell r="E2222">
            <v>22</v>
          </cell>
          <cell r="F2222">
            <v>4.9109999999999996</v>
          </cell>
          <cell r="G2222">
            <v>108.04</v>
          </cell>
          <cell r="H2222">
            <v>0</v>
          </cell>
          <cell r="I2222">
            <v>0</v>
          </cell>
          <cell r="J2222">
            <v>0</v>
          </cell>
          <cell r="K2222">
            <v>0</v>
          </cell>
          <cell r="L2222">
            <v>2</v>
          </cell>
          <cell r="M2222">
            <v>0</v>
          </cell>
          <cell r="N2222">
            <v>0</v>
          </cell>
          <cell r="O2222">
            <v>0</v>
          </cell>
          <cell r="P2222">
            <v>24</v>
          </cell>
          <cell r="Q2222">
            <v>108.04</v>
          </cell>
          <cell r="R2222">
            <v>4.5018000000000002</v>
          </cell>
          <cell r="S2222">
            <v>0</v>
          </cell>
          <cell r="T2222">
            <v>0</v>
          </cell>
          <cell r="U2222">
            <v>0</v>
          </cell>
          <cell r="V2222">
            <v>1</v>
          </cell>
          <cell r="W2222">
            <v>1</v>
          </cell>
          <cell r="X2222">
            <v>4.1666666666666741E-2</v>
          </cell>
          <cell r="Y2222">
            <v>4.5</v>
          </cell>
          <cell r="Z2222">
            <v>23</v>
          </cell>
          <cell r="AA2222">
            <v>103.54</v>
          </cell>
          <cell r="AB2222">
            <v>23</v>
          </cell>
          <cell r="AC2222">
            <v>103.54</v>
          </cell>
          <cell r="AD2222">
            <v>0</v>
          </cell>
          <cell r="AE2222">
            <v>0</v>
          </cell>
          <cell r="AF2222">
            <v>0</v>
          </cell>
        </row>
        <row r="2223">
          <cell r="A2223" t="str">
            <v>XP06/83002/01194</v>
          </cell>
          <cell r="B2223" t="str">
            <v>INV-OPR-ESTOC</v>
          </cell>
          <cell r="C2223" t="str">
            <v>Paper</v>
          </cell>
          <cell r="D2223" t="str">
            <v>TEORÍA DE LAS RELACIONES LABORALES II</v>
          </cell>
          <cell r="E2223">
            <v>3</v>
          </cell>
          <cell r="F2223">
            <v>6.6859999999999999</v>
          </cell>
          <cell r="G2223">
            <v>20.059999999999999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3</v>
          </cell>
          <cell r="Q2223">
            <v>20.059999999999999</v>
          </cell>
          <cell r="R2223">
            <v>6.6859999999999999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  <cell r="W2223">
            <v>0</v>
          </cell>
          <cell r="X2223">
            <v>0</v>
          </cell>
          <cell r="Y2223">
            <v>0</v>
          </cell>
          <cell r="Z2223">
            <v>3</v>
          </cell>
          <cell r="AA2223">
            <v>20.059999999999999</v>
          </cell>
          <cell r="AB2223">
            <v>3</v>
          </cell>
          <cell r="AC2223">
            <v>20.059999999999999</v>
          </cell>
          <cell r="AD2223">
            <v>0</v>
          </cell>
          <cell r="AE2223">
            <v>0</v>
          </cell>
          <cell r="AF2223">
            <v>0</v>
          </cell>
        </row>
        <row r="2224">
          <cell r="A2224" t="str">
            <v>XP06/83003/01376</v>
          </cell>
          <cell r="B2224" t="str">
            <v>INV-OPR-ESTOC</v>
          </cell>
          <cell r="C2224" t="str">
            <v>Paper</v>
          </cell>
          <cell r="D2224" t="str">
            <v>ECONOMÍA DEL TRABAJO I</v>
          </cell>
          <cell r="E2224">
            <v>18</v>
          </cell>
          <cell r="F2224">
            <v>5.0799000000000003</v>
          </cell>
          <cell r="G2224">
            <v>91.44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1</v>
          </cell>
          <cell r="M2224">
            <v>0</v>
          </cell>
          <cell r="N2224">
            <v>0</v>
          </cell>
          <cell r="O2224">
            <v>0</v>
          </cell>
          <cell r="P2224">
            <v>19</v>
          </cell>
          <cell r="Q2224">
            <v>91.44</v>
          </cell>
          <cell r="R2224">
            <v>4.8125</v>
          </cell>
          <cell r="S2224">
            <v>0</v>
          </cell>
          <cell r="T2224">
            <v>0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Y2224">
            <v>0</v>
          </cell>
          <cell r="Z2224">
            <v>19</v>
          </cell>
          <cell r="AA2224">
            <v>91.44</v>
          </cell>
          <cell r="AB2224">
            <v>19</v>
          </cell>
          <cell r="AC2224">
            <v>91.44</v>
          </cell>
          <cell r="AD2224">
            <v>0</v>
          </cell>
          <cell r="AE2224">
            <v>0</v>
          </cell>
          <cell r="AF2224">
            <v>0</v>
          </cell>
        </row>
        <row r="2225">
          <cell r="A2225" t="str">
            <v>XP06/83005/01833</v>
          </cell>
          <cell r="B2225" t="str">
            <v>INV-OPR-ESTOC</v>
          </cell>
          <cell r="C2225" t="str">
            <v>Paper</v>
          </cell>
          <cell r="D2225" t="str">
            <v>POLÍTICAS SOCIOLABORALES I. VERSIÓN IMPRESA DEL MATERIAL WEB</v>
          </cell>
          <cell r="E2225">
            <v>3</v>
          </cell>
          <cell r="F2225">
            <v>6.2891000000000004</v>
          </cell>
          <cell r="G2225">
            <v>18.87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2</v>
          </cell>
          <cell r="M2225">
            <v>0</v>
          </cell>
          <cell r="N2225">
            <v>0</v>
          </cell>
          <cell r="O2225">
            <v>0</v>
          </cell>
          <cell r="P2225">
            <v>5</v>
          </cell>
          <cell r="Q2225">
            <v>18.87</v>
          </cell>
          <cell r="R2225">
            <v>3.7734000000000001</v>
          </cell>
          <cell r="S2225">
            <v>0</v>
          </cell>
          <cell r="T2225">
            <v>0</v>
          </cell>
          <cell r="U2225">
            <v>0</v>
          </cell>
          <cell r="V2225">
            <v>0</v>
          </cell>
          <cell r="W2225">
            <v>0</v>
          </cell>
          <cell r="X2225">
            <v>0</v>
          </cell>
          <cell r="Y2225">
            <v>0</v>
          </cell>
          <cell r="Z2225">
            <v>5</v>
          </cell>
          <cell r="AA2225">
            <v>18.87</v>
          </cell>
          <cell r="AB2225">
            <v>5</v>
          </cell>
          <cell r="AC2225">
            <v>18.87</v>
          </cell>
          <cell r="AD2225">
            <v>0</v>
          </cell>
          <cell r="AE2225">
            <v>0</v>
          </cell>
          <cell r="AF2225">
            <v>0</v>
          </cell>
        </row>
        <row r="2226">
          <cell r="A2226" t="str">
            <v>XP06/83006/00311</v>
          </cell>
          <cell r="B2226" t="str">
            <v>INV-OPR-ESTOC</v>
          </cell>
          <cell r="C2226" t="str">
            <v>Paper</v>
          </cell>
          <cell r="D2226" t="str">
            <v>POLÍTICAS SOCIOLABORALES 2</v>
          </cell>
          <cell r="E2226">
            <v>0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0</v>
          </cell>
          <cell r="V2226">
            <v>0</v>
          </cell>
          <cell r="W2226">
            <v>0</v>
          </cell>
          <cell r="X2226">
            <v>0</v>
          </cell>
          <cell r="Y2226">
            <v>0</v>
          </cell>
          <cell r="Z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0</v>
          </cell>
          <cell r="AE2226">
            <v>0</v>
          </cell>
          <cell r="AF2226">
            <v>0</v>
          </cell>
        </row>
        <row r="2227">
          <cell r="A2227" t="str">
            <v>XP06/83010/01195</v>
          </cell>
          <cell r="B2227" t="str">
            <v>INV-OPR-ESTOC</v>
          </cell>
          <cell r="C2227" t="str">
            <v>Paper</v>
          </cell>
          <cell r="D2227" t="str">
            <v>NEGOCIACIÓN DE CONFLICTOS II</v>
          </cell>
          <cell r="E2227">
            <v>1</v>
          </cell>
          <cell r="F2227">
            <v>3.6303999999999998</v>
          </cell>
          <cell r="G2227">
            <v>3.63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1</v>
          </cell>
          <cell r="Q2227">
            <v>3.63</v>
          </cell>
          <cell r="R2227">
            <v>3.6303999999999998</v>
          </cell>
          <cell r="S2227">
            <v>0</v>
          </cell>
          <cell r="T2227">
            <v>0</v>
          </cell>
          <cell r="U2227">
            <v>0</v>
          </cell>
          <cell r="V2227">
            <v>0</v>
          </cell>
          <cell r="W2227">
            <v>0</v>
          </cell>
          <cell r="X2227">
            <v>0</v>
          </cell>
          <cell r="Y2227">
            <v>0</v>
          </cell>
          <cell r="Z2227">
            <v>1</v>
          </cell>
          <cell r="AA2227">
            <v>3.63</v>
          </cell>
          <cell r="AB2227">
            <v>1</v>
          </cell>
          <cell r="AC2227">
            <v>3.63</v>
          </cell>
          <cell r="AD2227">
            <v>0</v>
          </cell>
          <cell r="AE2227">
            <v>0</v>
          </cell>
          <cell r="AF2227">
            <v>0</v>
          </cell>
        </row>
        <row r="2228">
          <cell r="A2228" t="str">
            <v>XP06/83012/01199</v>
          </cell>
          <cell r="B2228" t="str">
            <v>INV-OPR-ESTOC</v>
          </cell>
          <cell r="C2228" t="str">
            <v>Paper</v>
          </cell>
          <cell r="D2228" t="str">
            <v>POLÍTICA Y DIRECCIÓN DE PERSONAS</v>
          </cell>
          <cell r="E2228">
            <v>2</v>
          </cell>
          <cell r="F2228">
            <v>2.8313000000000001</v>
          </cell>
          <cell r="G2228">
            <v>5.66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1</v>
          </cell>
          <cell r="M2228">
            <v>0</v>
          </cell>
          <cell r="N2228">
            <v>0</v>
          </cell>
          <cell r="O2228">
            <v>0</v>
          </cell>
          <cell r="P2228">
            <v>3</v>
          </cell>
          <cell r="Q2228">
            <v>5.66</v>
          </cell>
          <cell r="R2228">
            <v>1.8875</v>
          </cell>
          <cell r="S2228">
            <v>0</v>
          </cell>
          <cell r="T2228">
            <v>0</v>
          </cell>
          <cell r="U2228">
            <v>0</v>
          </cell>
          <cell r="V2228">
            <v>0</v>
          </cell>
          <cell r="W2228">
            <v>0</v>
          </cell>
          <cell r="X2228">
            <v>0</v>
          </cell>
          <cell r="Y2228">
            <v>0</v>
          </cell>
          <cell r="Z2228">
            <v>3</v>
          </cell>
          <cell r="AA2228">
            <v>5.66</v>
          </cell>
          <cell r="AB2228">
            <v>3</v>
          </cell>
          <cell r="AC2228">
            <v>5.66</v>
          </cell>
          <cell r="AD2228">
            <v>0</v>
          </cell>
          <cell r="AE2228">
            <v>0</v>
          </cell>
          <cell r="AF2228">
            <v>0</v>
          </cell>
        </row>
        <row r="2229">
          <cell r="A2229" t="str">
            <v>XP06/83018/00736</v>
          </cell>
          <cell r="B2229" t="str">
            <v>INV-OPR-ESTOC</v>
          </cell>
          <cell r="C2229" t="str">
            <v>Paper</v>
          </cell>
          <cell r="D2229" t="str">
            <v>POLÍTICAS DE OCUPACIÓN</v>
          </cell>
          <cell r="E2229">
            <v>66</v>
          </cell>
          <cell r="F2229">
            <v>3.95</v>
          </cell>
          <cell r="G2229">
            <v>260.7</v>
          </cell>
          <cell r="H2229">
            <v>0</v>
          </cell>
          <cell r="I2229">
            <v>0</v>
          </cell>
          <cell r="J2229">
            <v>0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66</v>
          </cell>
          <cell r="Q2229">
            <v>260.7</v>
          </cell>
          <cell r="R2229">
            <v>3.95</v>
          </cell>
          <cell r="S2229">
            <v>0</v>
          </cell>
          <cell r="T2229">
            <v>0</v>
          </cell>
          <cell r="U2229">
            <v>0</v>
          </cell>
          <cell r="V2229">
            <v>0</v>
          </cell>
          <cell r="W2229">
            <v>0</v>
          </cell>
          <cell r="X2229">
            <v>0</v>
          </cell>
          <cell r="Y2229">
            <v>0</v>
          </cell>
          <cell r="Z2229">
            <v>66</v>
          </cell>
          <cell r="AA2229">
            <v>260.7</v>
          </cell>
          <cell r="AB2229">
            <v>66</v>
          </cell>
          <cell r="AC2229">
            <v>260.7</v>
          </cell>
          <cell r="AD2229">
            <v>0</v>
          </cell>
          <cell r="AE2229">
            <v>0</v>
          </cell>
          <cell r="AF2229">
            <v>0</v>
          </cell>
        </row>
        <row r="2230">
          <cell r="A2230" t="str">
            <v>XP06/83021/00796</v>
          </cell>
          <cell r="B2230" t="str">
            <v>INV-OPR-ESTOC</v>
          </cell>
          <cell r="C2230" t="str">
            <v>Paper</v>
          </cell>
          <cell r="D2230" t="str">
            <v>RETOS ACTUALES DE LA POLÍTICA</v>
          </cell>
          <cell r="E2230">
            <v>2</v>
          </cell>
          <cell r="F2230">
            <v>5.0338000000000003</v>
          </cell>
          <cell r="G2230">
            <v>10.07</v>
          </cell>
          <cell r="H2230">
            <v>0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2</v>
          </cell>
          <cell r="Q2230">
            <v>10.07</v>
          </cell>
          <cell r="R2230">
            <v>5.0338000000000003</v>
          </cell>
          <cell r="S2230">
            <v>0</v>
          </cell>
          <cell r="T2230">
            <v>0</v>
          </cell>
          <cell r="U2230">
            <v>0</v>
          </cell>
          <cell r="V2230">
            <v>0</v>
          </cell>
          <cell r="W2230">
            <v>0</v>
          </cell>
          <cell r="X2230">
            <v>0</v>
          </cell>
          <cell r="Y2230">
            <v>0</v>
          </cell>
          <cell r="Z2230">
            <v>2</v>
          </cell>
          <cell r="AA2230">
            <v>10.07</v>
          </cell>
          <cell r="AB2230">
            <v>2</v>
          </cell>
          <cell r="AC2230">
            <v>10.07</v>
          </cell>
          <cell r="AD2230">
            <v>0</v>
          </cell>
          <cell r="AE2230">
            <v>0</v>
          </cell>
          <cell r="AF2230">
            <v>0</v>
          </cell>
        </row>
        <row r="2231">
          <cell r="A2231" t="str">
            <v>XP06/84002/01127</v>
          </cell>
          <cell r="B2231" t="str">
            <v>INV-OPR-ESTOC</v>
          </cell>
          <cell r="C2231" t="str">
            <v>Paper</v>
          </cell>
          <cell r="D2231" t="str">
            <v>ECONOMÍA DE LA EMPRESA</v>
          </cell>
          <cell r="E2231">
            <v>26</v>
          </cell>
          <cell r="F2231">
            <v>6.3611000000000004</v>
          </cell>
          <cell r="G2231">
            <v>165.39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1</v>
          </cell>
          <cell r="M2231">
            <v>0</v>
          </cell>
          <cell r="N2231">
            <v>0</v>
          </cell>
          <cell r="O2231">
            <v>0</v>
          </cell>
          <cell r="P2231">
            <v>27</v>
          </cell>
          <cell r="Q2231">
            <v>165.39</v>
          </cell>
          <cell r="R2231">
            <v>6.1254999999999997</v>
          </cell>
          <cell r="S2231">
            <v>0</v>
          </cell>
          <cell r="T2231">
            <v>0</v>
          </cell>
          <cell r="U2231">
            <v>0</v>
          </cell>
          <cell r="V2231">
            <v>0</v>
          </cell>
          <cell r="W2231">
            <v>0</v>
          </cell>
          <cell r="X2231">
            <v>0</v>
          </cell>
          <cell r="Y2231">
            <v>0</v>
          </cell>
          <cell r="Z2231">
            <v>27</v>
          </cell>
          <cell r="AA2231">
            <v>165.39</v>
          </cell>
          <cell r="AB2231">
            <v>27</v>
          </cell>
          <cell r="AC2231">
            <v>165.39</v>
          </cell>
          <cell r="AD2231">
            <v>0</v>
          </cell>
          <cell r="AE2231">
            <v>0</v>
          </cell>
          <cell r="AF2231">
            <v>0</v>
          </cell>
        </row>
        <row r="2232">
          <cell r="A2232" t="str">
            <v>XP06/84004/02231</v>
          </cell>
          <cell r="B2232" t="str">
            <v>INV-OPR-ESTOC</v>
          </cell>
          <cell r="C2232" t="str">
            <v>Paper</v>
          </cell>
          <cell r="D2232" t="str">
            <v>INVESTIGACIÓN DE MERCADOS I</v>
          </cell>
          <cell r="E2232">
            <v>16</v>
          </cell>
          <cell r="F2232">
            <v>4.6920999999999999</v>
          </cell>
          <cell r="G2232">
            <v>75.069999999999993</v>
          </cell>
          <cell r="H2232">
            <v>0</v>
          </cell>
          <cell r="I2232">
            <v>0</v>
          </cell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16</v>
          </cell>
          <cell r="Q2232">
            <v>75.069999999999993</v>
          </cell>
          <cell r="R2232">
            <v>4.6920999999999999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  <cell r="W2232">
            <v>0</v>
          </cell>
          <cell r="X2232">
            <v>0</v>
          </cell>
          <cell r="Y2232">
            <v>0</v>
          </cell>
          <cell r="Z2232">
            <v>16</v>
          </cell>
          <cell r="AA2232">
            <v>75.069999999999993</v>
          </cell>
          <cell r="AB2232">
            <v>16</v>
          </cell>
          <cell r="AC2232">
            <v>75.069999999999993</v>
          </cell>
          <cell r="AD2232">
            <v>0</v>
          </cell>
          <cell r="AE2232">
            <v>0</v>
          </cell>
          <cell r="AF2232">
            <v>0</v>
          </cell>
        </row>
        <row r="2233">
          <cell r="A2233" t="str">
            <v>XP06/84005/00394</v>
          </cell>
          <cell r="B2233" t="str">
            <v>INV-OPR-ESTOC</v>
          </cell>
          <cell r="C2233" t="str">
            <v>Paper</v>
          </cell>
          <cell r="D2233" t="str">
            <v>INVESTIGACIÓN DE MERCADOS II</v>
          </cell>
          <cell r="E2233">
            <v>10</v>
          </cell>
          <cell r="F2233">
            <v>4.9120999999999997</v>
          </cell>
          <cell r="G2233">
            <v>49.12</v>
          </cell>
          <cell r="H2233">
            <v>0</v>
          </cell>
          <cell r="I2233">
            <v>0</v>
          </cell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10</v>
          </cell>
          <cell r="Q2233">
            <v>49.12</v>
          </cell>
          <cell r="R2233">
            <v>4.9120999999999997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  <cell r="W2233">
            <v>0</v>
          </cell>
          <cell r="X2233">
            <v>0</v>
          </cell>
          <cell r="Y2233">
            <v>0</v>
          </cell>
          <cell r="Z2233">
            <v>10</v>
          </cell>
          <cell r="AA2233">
            <v>49.12</v>
          </cell>
          <cell r="AB2233">
            <v>10</v>
          </cell>
          <cell r="AC2233">
            <v>49.12</v>
          </cell>
          <cell r="AD2233">
            <v>0</v>
          </cell>
          <cell r="AE2233">
            <v>0</v>
          </cell>
          <cell r="AF2233">
            <v>0</v>
          </cell>
        </row>
        <row r="2234">
          <cell r="A2234" t="str">
            <v>XP06/84008/00423</v>
          </cell>
          <cell r="B2234" t="str">
            <v>INV-OPR-ESTOC</v>
          </cell>
          <cell r="C2234" t="str">
            <v>Paper</v>
          </cell>
          <cell r="D2234" t="str">
            <v>ESTRATEGIAS Y TÉCNICAS DE COMUNICACIÓN</v>
          </cell>
          <cell r="E2234">
            <v>18</v>
          </cell>
          <cell r="F2234">
            <v>8.2285000000000004</v>
          </cell>
          <cell r="G2234">
            <v>148.11000000000001</v>
          </cell>
          <cell r="H2234">
            <v>0</v>
          </cell>
          <cell r="I2234">
            <v>0</v>
          </cell>
          <cell r="J2234">
            <v>0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0</v>
          </cell>
          <cell r="P2234">
            <v>18</v>
          </cell>
          <cell r="Q2234">
            <v>148.11000000000001</v>
          </cell>
          <cell r="R2234">
            <v>8.2285000000000004</v>
          </cell>
          <cell r="S2234">
            <v>0</v>
          </cell>
          <cell r="T2234">
            <v>0</v>
          </cell>
          <cell r="U2234">
            <v>0</v>
          </cell>
          <cell r="V2234">
            <v>0</v>
          </cell>
          <cell r="W2234">
            <v>0</v>
          </cell>
          <cell r="X2234">
            <v>0</v>
          </cell>
          <cell r="Y2234">
            <v>0</v>
          </cell>
          <cell r="Z2234">
            <v>18</v>
          </cell>
          <cell r="AA2234">
            <v>148.11000000000001</v>
          </cell>
          <cell r="AB2234">
            <v>18</v>
          </cell>
          <cell r="AC2234">
            <v>148.11000000000001</v>
          </cell>
          <cell r="AD2234">
            <v>0</v>
          </cell>
          <cell r="AE2234">
            <v>0</v>
          </cell>
          <cell r="AF2234">
            <v>0</v>
          </cell>
        </row>
        <row r="2235">
          <cell r="A2235" t="str">
            <v>XP06/84012/00431</v>
          </cell>
          <cell r="B2235" t="str">
            <v>INV-OPR-ESTOC</v>
          </cell>
          <cell r="C2235" t="str">
            <v>Paper</v>
          </cell>
          <cell r="D2235" t="str">
            <v>MARKETING ELECTRÓNICO</v>
          </cell>
          <cell r="E2235">
            <v>0</v>
          </cell>
          <cell r="F2235">
            <v>0</v>
          </cell>
          <cell r="G2235">
            <v>0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  <cell r="X2235">
            <v>0</v>
          </cell>
          <cell r="Y2235">
            <v>0</v>
          </cell>
          <cell r="Z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0</v>
          </cell>
          <cell r="AE2235">
            <v>0</v>
          </cell>
          <cell r="AF2235">
            <v>0</v>
          </cell>
        </row>
        <row r="2236">
          <cell r="A2236" t="str">
            <v>XP06/84013/00982</v>
          </cell>
          <cell r="B2236" t="str">
            <v>INV-OPR-ESTOC</v>
          </cell>
          <cell r="C2236" t="str">
            <v>Paper</v>
          </cell>
          <cell r="D2236" t="str">
            <v>PLANIFICACIÓN ESTRATÉGICA DE MARKETING</v>
          </cell>
          <cell r="E2236">
            <v>22</v>
          </cell>
          <cell r="F2236">
            <v>3.1608999999999998</v>
          </cell>
          <cell r="G2236">
            <v>69.540000000000006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22</v>
          </cell>
          <cell r="Q2236">
            <v>69.540000000000006</v>
          </cell>
          <cell r="R2236">
            <v>3.1608999999999998</v>
          </cell>
          <cell r="S2236">
            <v>0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  <cell r="X2236">
            <v>0</v>
          </cell>
          <cell r="Y2236">
            <v>0</v>
          </cell>
          <cell r="Z2236">
            <v>22</v>
          </cell>
          <cell r="AA2236">
            <v>69.540000000000006</v>
          </cell>
          <cell r="AB2236">
            <v>22</v>
          </cell>
          <cell r="AC2236">
            <v>69.540000000000006</v>
          </cell>
          <cell r="AD2236">
            <v>0</v>
          </cell>
          <cell r="AE2236">
            <v>0</v>
          </cell>
          <cell r="AF2236">
            <v>0</v>
          </cell>
        </row>
        <row r="2237">
          <cell r="A2237" t="str">
            <v>XP06/84015/00930</v>
          </cell>
          <cell r="B2237" t="str">
            <v>INV-OPR-ESTOC</v>
          </cell>
          <cell r="C2237" t="str">
            <v>Paper</v>
          </cell>
          <cell r="D2237" t="str">
            <v>COMUNICACIÓN E IMAGEN CORPORATIVA</v>
          </cell>
          <cell r="E2237">
            <v>35</v>
          </cell>
          <cell r="F2237">
            <v>3.55</v>
          </cell>
          <cell r="G2237">
            <v>124.25</v>
          </cell>
          <cell r="H2237">
            <v>0</v>
          </cell>
          <cell r="I2237">
            <v>0</v>
          </cell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35</v>
          </cell>
          <cell r="Q2237">
            <v>124.25</v>
          </cell>
          <cell r="R2237">
            <v>3.55</v>
          </cell>
          <cell r="S2237">
            <v>0</v>
          </cell>
          <cell r="T2237">
            <v>0</v>
          </cell>
          <cell r="U2237">
            <v>0</v>
          </cell>
          <cell r="V2237">
            <v>0</v>
          </cell>
          <cell r="W2237">
            <v>0</v>
          </cell>
          <cell r="X2237">
            <v>0</v>
          </cell>
          <cell r="Y2237">
            <v>0</v>
          </cell>
          <cell r="Z2237">
            <v>35</v>
          </cell>
          <cell r="AA2237">
            <v>124.25</v>
          </cell>
          <cell r="AB2237">
            <v>35</v>
          </cell>
          <cell r="AC2237">
            <v>124.25</v>
          </cell>
          <cell r="AD2237">
            <v>0</v>
          </cell>
          <cell r="AE2237">
            <v>0</v>
          </cell>
          <cell r="AF2237">
            <v>0</v>
          </cell>
        </row>
        <row r="2238">
          <cell r="A2238" t="str">
            <v>XP06/84018/01651</v>
          </cell>
          <cell r="B2238" t="str">
            <v>INV-OPR-ESTOC</v>
          </cell>
          <cell r="C2238" t="str">
            <v>Paper</v>
          </cell>
          <cell r="D2238" t="str">
            <v>DIRECCIÓN DE PRODUCTOS Y MARCAS</v>
          </cell>
          <cell r="E2238">
            <v>0</v>
          </cell>
          <cell r="F2238">
            <v>0</v>
          </cell>
          <cell r="G2238">
            <v>0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  <cell r="Q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0</v>
          </cell>
          <cell r="V2238">
            <v>0</v>
          </cell>
          <cell r="W2238">
            <v>0</v>
          </cell>
          <cell r="X2238">
            <v>0</v>
          </cell>
          <cell r="Y2238">
            <v>0</v>
          </cell>
          <cell r="Z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0</v>
          </cell>
          <cell r="AE2238">
            <v>0</v>
          </cell>
          <cell r="AF2238">
            <v>0</v>
          </cell>
        </row>
        <row r="2239">
          <cell r="A2239" t="str">
            <v>XP06/84036/00710</v>
          </cell>
          <cell r="B2239" t="str">
            <v>INV-OPR-ESTOC</v>
          </cell>
          <cell r="C2239" t="str">
            <v>Paper</v>
          </cell>
          <cell r="D2239" t="str">
            <v>TECNOLOGÍAS DEL COMERCIO ELECTRÓNICO</v>
          </cell>
          <cell r="E2239">
            <v>41</v>
          </cell>
          <cell r="F2239">
            <v>4.7478999999999996</v>
          </cell>
          <cell r="G2239">
            <v>194.67</v>
          </cell>
          <cell r="H2239">
            <v>0</v>
          </cell>
          <cell r="I2239">
            <v>0</v>
          </cell>
          <cell r="J2239">
            <v>0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0</v>
          </cell>
          <cell r="P2239">
            <v>41</v>
          </cell>
          <cell r="Q2239">
            <v>194.67</v>
          </cell>
          <cell r="R2239">
            <v>4.7478999999999996</v>
          </cell>
          <cell r="S2239">
            <v>0</v>
          </cell>
          <cell r="T2239">
            <v>0</v>
          </cell>
          <cell r="U2239">
            <v>0</v>
          </cell>
          <cell r="V2239">
            <v>0</v>
          </cell>
          <cell r="W2239">
            <v>0</v>
          </cell>
          <cell r="X2239">
            <v>0</v>
          </cell>
          <cell r="Y2239">
            <v>0</v>
          </cell>
          <cell r="Z2239">
            <v>41</v>
          </cell>
          <cell r="AA2239">
            <v>194.67</v>
          </cell>
          <cell r="AB2239">
            <v>41</v>
          </cell>
          <cell r="AC2239">
            <v>194.67</v>
          </cell>
          <cell r="AD2239">
            <v>0</v>
          </cell>
          <cell r="AE2239">
            <v>0</v>
          </cell>
          <cell r="AF2239">
            <v>0</v>
          </cell>
        </row>
        <row r="2240">
          <cell r="A2240" t="str">
            <v xml:space="preserve">XP06/84038/00461    </v>
          </cell>
          <cell r="B2240" t="str">
            <v>INV-OPR-ESTOC</v>
          </cell>
          <cell r="C2240" t="str">
            <v>Paper</v>
          </cell>
          <cell r="D2240" t="str">
            <v>DIRECCIÓN PUBLICITARIA</v>
          </cell>
          <cell r="E2240">
            <v>25</v>
          </cell>
          <cell r="F2240">
            <v>7.1078000000000001</v>
          </cell>
          <cell r="G2240">
            <v>177.7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25</v>
          </cell>
          <cell r="Q2240">
            <v>177.7</v>
          </cell>
          <cell r="R2240">
            <v>7.1078000000000001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  <cell r="Y2240">
            <v>0</v>
          </cell>
          <cell r="Z2240">
            <v>25</v>
          </cell>
          <cell r="AA2240">
            <v>177.7</v>
          </cell>
          <cell r="AB2240">
            <v>25</v>
          </cell>
          <cell r="AC2240">
            <v>177.7</v>
          </cell>
          <cell r="AD2240">
            <v>0</v>
          </cell>
          <cell r="AE2240">
            <v>0</v>
          </cell>
          <cell r="AF2240">
            <v>0</v>
          </cell>
        </row>
        <row r="2241">
          <cell r="A2241" t="str">
            <v>XP06/84128/00302</v>
          </cell>
          <cell r="B2241" t="str">
            <v>INV-OPR-ESTOC</v>
          </cell>
          <cell r="C2241" t="str">
            <v>Paper</v>
          </cell>
          <cell r="D2241" t="str">
            <v>PSICOLOGÍA</v>
          </cell>
          <cell r="E2241">
            <v>10</v>
          </cell>
          <cell r="F2241">
            <v>4.9831000000000003</v>
          </cell>
          <cell r="G2241">
            <v>49.83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10</v>
          </cell>
          <cell r="Q2241">
            <v>49.83</v>
          </cell>
          <cell r="R2241">
            <v>4.9831000000000003</v>
          </cell>
          <cell r="S2241">
            <v>0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  <cell r="Y2241">
            <v>0</v>
          </cell>
          <cell r="Z2241">
            <v>10</v>
          </cell>
          <cell r="AA2241">
            <v>49.83</v>
          </cell>
          <cell r="AB2241">
            <v>10</v>
          </cell>
          <cell r="AC2241">
            <v>49.83</v>
          </cell>
          <cell r="AD2241">
            <v>0</v>
          </cell>
          <cell r="AE2241">
            <v>0</v>
          </cell>
          <cell r="AF2241">
            <v>0</v>
          </cell>
        </row>
        <row r="2242">
          <cell r="A2242" t="str">
            <v>XP06/85002/00781</v>
          </cell>
          <cell r="B2242" t="str">
            <v>INV-OPR-ESTOC</v>
          </cell>
          <cell r="C2242" t="str">
            <v>Paper</v>
          </cell>
          <cell r="D2242" t="str">
            <v>DERECHO DE LAS ACTIVIDADES TURÍSTICAS</v>
          </cell>
          <cell r="E2242">
            <v>30</v>
          </cell>
          <cell r="F2242">
            <v>5.6412000000000004</v>
          </cell>
          <cell r="G2242">
            <v>169.24</v>
          </cell>
          <cell r="H2242">
            <v>0</v>
          </cell>
          <cell r="I2242">
            <v>0</v>
          </cell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30</v>
          </cell>
          <cell r="Q2242">
            <v>169.24</v>
          </cell>
          <cell r="R2242">
            <v>5.6412000000000004</v>
          </cell>
          <cell r="S2242">
            <v>0</v>
          </cell>
          <cell r="T2242">
            <v>0</v>
          </cell>
          <cell r="U2242">
            <v>0</v>
          </cell>
          <cell r="V2242">
            <v>0</v>
          </cell>
          <cell r="W2242">
            <v>0</v>
          </cell>
          <cell r="X2242">
            <v>0</v>
          </cell>
          <cell r="Y2242">
            <v>0</v>
          </cell>
          <cell r="Z2242">
            <v>30</v>
          </cell>
          <cell r="AA2242">
            <v>169.24</v>
          </cell>
          <cell r="AB2242">
            <v>30</v>
          </cell>
          <cell r="AC2242">
            <v>169.24</v>
          </cell>
          <cell r="AD2242">
            <v>0</v>
          </cell>
          <cell r="AE2242">
            <v>0</v>
          </cell>
          <cell r="AF2242">
            <v>0</v>
          </cell>
        </row>
        <row r="2243">
          <cell r="A2243" t="str">
            <v>XP06/85003/01963</v>
          </cell>
          <cell r="B2243" t="str">
            <v>INV-OPR-ESTOC</v>
          </cell>
          <cell r="C2243" t="str">
            <v>Paper</v>
          </cell>
          <cell r="D2243" t="str">
            <v>INTRODUCCIÓN A LA ECONOMÍA</v>
          </cell>
          <cell r="E2243">
            <v>19</v>
          </cell>
          <cell r="F2243">
            <v>5.2344999999999997</v>
          </cell>
          <cell r="G2243">
            <v>99.46</v>
          </cell>
          <cell r="H2243">
            <v>0</v>
          </cell>
          <cell r="I2243">
            <v>0</v>
          </cell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19</v>
          </cell>
          <cell r="Q2243">
            <v>99.46</v>
          </cell>
          <cell r="R2243">
            <v>5.2344999999999997</v>
          </cell>
          <cell r="S2243">
            <v>0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  <cell r="X2243">
            <v>0</v>
          </cell>
          <cell r="Y2243">
            <v>0</v>
          </cell>
          <cell r="Z2243">
            <v>19</v>
          </cell>
          <cell r="AA2243">
            <v>99.46</v>
          </cell>
          <cell r="AB2243">
            <v>19</v>
          </cell>
          <cell r="AC2243">
            <v>99.46</v>
          </cell>
          <cell r="AD2243">
            <v>0</v>
          </cell>
          <cell r="AE2243">
            <v>0</v>
          </cell>
          <cell r="AF2243">
            <v>0</v>
          </cell>
        </row>
        <row r="2244">
          <cell r="A2244" t="str">
            <v>XP06/85005/02476</v>
          </cell>
          <cell r="B2244" t="str">
            <v>INV-OPR-ESTOC</v>
          </cell>
          <cell r="C2244" t="str">
            <v>Paper</v>
          </cell>
          <cell r="D2244" t="str">
            <v>ESTRUCTURA DE MERCADOS</v>
          </cell>
          <cell r="E2244">
            <v>23</v>
          </cell>
          <cell r="F2244">
            <v>6.0422000000000002</v>
          </cell>
          <cell r="G2244">
            <v>138.97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23</v>
          </cell>
          <cell r="Q2244">
            <v>138.97</v>
          </cell>
          <cell r="R2244">
            <v>6.0422000000000002</v>
          </cell>
          <cell r="S2244">
            <v>0</v>
          </cell>
          <cell r="T2244">
            <v>0</v>
          </cell>
          <cell r="U2244">
            <v>0</v>
          </cell>
          <cell r="V2244">
            <v>0</v>
          </cell>
          <cell r="W2244">
            <v>0</v>
          </cell>
          <cell r="X2244">
            <v>0</v>
          </cell>
          <cell r="Y2244">
            <v>0</v>
          </cell>
          <cell r="Z2244">
            <v>23</v>
          </cell>
          <cell r="AA2244">
            <v>138.97</v>
          </cell>
          <cell r="AB2244">
            <v>23</v>
          </cell>
          <cell r="AC2244">
            <v>138.97</v>
          </cell>
          <cell r="AD2244">
            <v>0</v>
          </cell>
          <cell r="AE2244">
            <v>0</v>
          </cell>
          <cell r="AF2244">
            <v>0</v>
          </cell>
        </row>
        <row r="2245">
          <cell r="A2245" t="str">
            <v>XP06/85009/02387</v>
          </cell>
          <cell r="B2245" t="str">
            <v>INV-OPR-ESTOC</v>
          </cell>
          <cell r="C2245" t="str">
            <v>Paper</v>
          </cell>
          <cell r="D2245" t="str">
            <v>OPERACIONES Y PROCESOS DE PRODUCCIÓN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0</v>
          </cell>
          <cell r="AE2245">
            <v>0</v>
          </cell>
          <cell r="AF2245">
            <v>0</v>
          </cell>
        </row>
        <row r="2246">
          <cell r="A2246" t="str">
            <v>XP06/85011/01753</v>
          </cell>
          <cell r="B2246" t="str">
            <v>INV-OPR-ESTOC</v>
          </cell>
          <cell r="C2246" t="str">
            <v>Paper</v>
          </cell>
          <cell r="D2246" t="str">
            <v>RECURSOS TERRITORIALES TURÍSTICOS II</v>
          </cell>
          <cell r="E2246">
            <v>15</v>
          </cell>
          <cell r="F2246">
            <v>5.1673</v>
          </cell>
          <cell r="G2246">
            <v>77.510000000000005</v>
          </cell>
          <cell r="H2246">
            <v>0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15</v>
          </cell>
          <cell r="Q2246">
            <v>77.510000000000005</v>
          </cell>
          <cell r="R2246">
            <v>5.1673</v>
          </cell>
          <cell r="S2246">
            <v>0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  <cell r="X2246">
            <v>0</v>
          </cell>
          <cell r="Y2246">
            <v>0</v>
          </cell>
          <cell r="Z2246">
            <v>15</v>
          </cell>
          <cell r="AA2246">
            <v>77.510000000000005</v>
          </cell>
          <cell r="AB2246">
            <v>15</v>
          </cell>
          <cell r="AC2246">
            <v>77.510000000000005</v>
          </cell>
          <cell r="AD2246">
            <v>0</v>
          </cell>
          <cell r="AE2246">
            <v>0</v>
          </cell>
          <cell r="AF2246">
            <v>0</v>
          </cell>
        </row>
        <row r="2247">
          <cell r="A2247" t="str">
            <v>XP06/85012/00750</v>
          </cell>
          <cell r="B2247" t="str">
            <v>INV-OPR-ESTOC</v>
          </cell>
          <cell r="C2247" t="str">
            <v>Paper</v>
          </cell>
          <cell r="D2247" t="str">
            <v>PATRIMONIO CULTURAL</v>
          </cell>
          <cell r="E2247">
            <v>21</v>
          </cell>
          <cell r="F2247">
            <v>3.88</v>
          </cell>
          <cell r="G2247">
            <v>81.48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21</v>
          </cell>
          <cell r="Q2247">
            <v>81.48</v>
          </cell>
          <cell r="R2247">
            <v>3.88</v>
          </cell>
          <cell r="S2247">
            <v>0</v>
          </cell>
          <cell r="T2247">
            <v>0</v>
          </cell>
          <cell r="U2247">
            <v>0</v>
          </cell>
          <cell r="V2247">
            <v>0</v>
          </cell>
          <cell r="W2247">
            <v>0</v>
          </cell>
          <cell r="X2247">
            <v>0</v>
          </cell>
          <cell r="Y2247">
            <v>0</v>
          </cell>
          <cell r="Z2247">
            <v>21</v>
          </cell>
          <cell r="AA2247">
            <v>81.48</v>
          </cell>
          <cell r="AB2247">
            <v>21</v>
          </cell>
          <cell r="AC2247">
            <v>81.48</v>
          </cell>
          <cell r="AD2247">
            <v>0</v>
          </cell>
          <cell r="AE2247">
            <v>0</v>
          </cell>
          <cell r="AF2247">
            <v>0</v>
          </cell>
        </row>
        <row r="2248">
          <cell r="A2248" t="str">
            <v>XP06/85019/00756</v>
          </cell>
          <cell r="B2248" t="str">
            <v>INV-OPR-ESTOC</v>
          </cell>
          <cell r="C2248" t="str">
            <v>Paper</v>
          </cell>
          <cell r="D2248" t="str">
            <v>SOCIEDAD DEL CONOCIMIENTO</v>
          </cell>
          <cell r="E2248">
            <v>0</v>
          </cell>
          <cell r="F2248">
            <v>0</v>
          </cell>
          <cell r="G2248">
            <v>0</v>
          </cell>
          <cell r="H2248">
            <v>0</v>
          </cell>
          <cell r="I2248">
            <v>10</v>
          </cell>
          <cell r="J2248">
            <v>0</v>
          </cell>
          <cell r="K2248">
            <v>0</v>
          </cell>
          <cell r="L2248">
            <v>0</v>
          </cell>
          <cell r="M2248">
            <v>10</v>
          </cell>
          <cell r="N2248">
            <v>57.14</v>
          </cell>
          <cell r="O2248">
            <v>5.7141000000000002</v>
          </cell>
          <cell r="P2248">
            <v>10</v>
          </cell>
          <cell r="Q2248">
            <v>57.14</v>
          </cell>
          <cell r="R2248">
            <v>5.7141000000000002</v>
          </cell>
          <cell r="S2248">
            <v>0</v>
          </cell>
          <cell r="T2248">
            <v>6</v>
          </cell>
          <cell r="U2248">
            <v>0</v>
          </cell>
          <cell r="V2248">
            <v>0</v>
          </cell>
          <cell r="W2248">
            <v>6</v>
          </cell>
          <cell r="X2248">
            <v>0.6</v>
          </cell>
          <cell r="Y2248">
            <v>34.28</v>
          </cell>
          <cell r="Z2248">
            <v>4</v>
          </cell>
          <cell r="AA2248">
            <v>22.86</v>
          </cell>
          <cell r="AB2248">
            <v>4</v>
          </cell>
          <cell r="AC2248">
            <v>22.86</v>
          </cell>
          <cell r="AD2248">
            <v>0</v>
          </cell>
          <cell r="AE2248">
            <v>0</v>
          </cell>
          <cell r="AF2248">
            <v>0</v>
          </cell>
        </row>
        <row r="2249">
          <cell r="A2249" t="str">
            <v>XP06/85024/02503</v>
          </cell>
          <cell r="B2249" t="str">
            <v>INV-OPR-ESTOC</v>
          </cell>
          <cell r="C2249" t="str">
            <v>Paper</v>
          </cell>
          <cell r="D2249" t="str">
            <v>GESTIÓN DE LOS SERVICIOS TURÍSTICOS</v>
          </cell>
          <cell r="E2249">
            <v>0</v>
          </cell>
          <cell r="F2249">
            <v>0</v>
          </cell>
          <cell r="G2249">
            <v>0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  <cell r="X2249">
            <v>0</v>
          </cell>
          <cell r="Y2249">
            <v>0</v>
          </cell>
          <cell r="Z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0</v>
          </cell>
          <cell r="AE2249">
            <v>0</v>
          </cell>
          <cell r="AF2249">
            <v>0</v>
          </cell>
        </row>
        <row r="2250">
          <cell r="A2250" t="str">
            <v>XP06/85025/00772</v>
          </cell>
          <cell r="B2250" t="str">
            <v>INV-OPR-ESTOC</v>
          </cell>
          <cell r="C2250" t="str">
            <v>Paper</v>
          </cell>
          <cell r="D2250" t="str">
            <v>ECOTURISMO</v>
          </cell>
          <cell r="E2250">
            <v>54</v>
          </cell>
          <cell r="F2250">
            <v>4.51</v>
          </cell>
          <cell r="G2250">
            <v>243.54</v>
          </cell>
          <cell r="H2250">
            <v>0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54</v>
          </cell>
          <cell r="Q2250">
            <v>243.54</v>
          </cell>
          <cell r="R2250">
            <v>4.51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  <cell r="X2250">
            <v>0</v>
          </cell>
          <cell r="Y2250">
            <v>0</v>
          </cell>
          <cell r="Z2250">
            <v>54</v>
          </cell>
          <cell r="AA2250">
            <v>243.54</v>
          </cell>
          <cell r="AB2250">
            <v>54</v>
          </cell>
          <cell r="AC2250">
            <v>243.54</v>
          </cell>
          <cell r="AD2250">
            <v>0</v>
          </cell>
          <cell r="AE2250">
            <v>0</v>
          </cell>
          <cell r="AF2250">
            <v>0</v>
          </cell>
        </row>
        <row r="2251">
          <cell r="A2251" t="str">
            <v>XP06/85027/01718</v>
          </cell>
          <cell r="B2251" t="str">
            <v>INV-OPR-ESTOC</v>
          </cell>
          <cell r="C2251" t="str">
            <v>Paper</v>
          </cell>
          <cell r="D2251" t="str">
            <v>TURISMO Y TECNOLOGÍAS DE LA INFORMACIÓN</v>
          </cell>
          <cell r="E2251">
            <v>58</v>
          </cell>
          <cell r="F2251">
            <v>4.8</v>
          </cell>
          <cell r="G2251">
            <v>278.39999999999998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58</v>
          </cell>
          <cell r="Q2251">
            <v>278.39999999999998</v>
          </cell>
          <cell r="R2251">
            <v>4.8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  <cell r="X2251">
            <v>0</v>
          </cell>
          <cell r="Y2251">
            <v>0</v>
          </cell>
          <cell r="Z2251">
            <v>58</v>
          </cell>
          <cell r="AA2251">
            <v>278.39999999999998</v>
          </cell>
          <cell r="AB2251">
            <v>58</v>
          </cell>
          <cell r="AC2251">
            <v>278.39999999999998</v>
          </cell>
          <cell r="AD2251">
            <v>0</v>
          </cell>
          <cell r="AE2251">
            <v>0</v>
          </cell>
          <cell r="AF2251">
            <v>0</v>
          </cell>
        </row>
        <row r="2252">
          <cell r="A2252" t="str">
            <v>XP06/85038/02661</v>
          </cell>
          <cell r="B2252" t="str">
            <v>INV-OPR-ESTOC</v>
          </cell>
          <cell r="C2252" t="str">
            <v>Paper</v>
          </cell>
          <cell r="D2252" t="str">
            <v>ORGANIZACIÓN Y ADMINISTRACIÓN DE EMPRESAS</v>
          </cell>
          <cell r="E2252">
            <v>5</v>
          </cell>
          <cell r="F2252">
            <v>6.3475999999999999</v>
          </cell>
          <cell r="G2252">
            <v>31.74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5</v>
          </cell>
          <cell r="Q2252">
            <v>31.74</v>
          </cell>
          <cell r="R2252">
            <v>6.3475999999999999</v>
          </cell>
          <cell r="S2252">
            <v>0</v>
          </cell>
          <cell r="T2252">
            <v>0</v>
          </cell>
          <cell r="U2252">
            <v>0</v>
          </cell>
          <cell r="V2252">
            <v>0</v>
          </cell>
          <cell r="W2252">
            <v>0</v>
          </cell>
          <cell r="X2252">
            <v>0</v>
          </cell>
          <cell r="Y2252">
            <v>0</v>
          </cell>
          <cell r="Z2252">
            <v>5</v>
          </cell>
          <cell r="AA2252">
            <v>31.74</v>
          </cell>
          <cell r="AB2252">
            <v>5</v>
          </cell>
          <cell r="AC2252">
            <v>31.74</v>
          </cell>
          <cell r="AD2252">
            <v>0</v>
          </cell>
          <cell r="AE2252">
            <v>0</v>
          </cell>
          <cell r="AF2252">
            <v>0</v>
          </cell>
        </row>
        <row r="2253">
          <cell r="A2253" t="str">
            <v>XP06/86023/02027</v>
          </cell>
          <cell r="B2253" t="str">
            <v>INV-OPR-ESTOC</v>
          </cell>
          <cell r="C2253" t="str">
            <v>Paper</v>
          </cell>
          <cell r="D2253" t="str">
            <v>DISEÑO VISUAL</v>
          </cell>
          <cell r="E2253">
            <v>17</v>
          </cell>
          <cell r="F2253">
            <v>4.9471999999999996</v>
          </cell>
          <cell r="G2253">
            <v>84.1</v>
          </cell>
          <cell r="H2253">
            <v>0</v>
          </cell>
          <cell r="I2253">
            <v>0</v>
          </cell>
          <cell r="J2253">
            <v>0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>
            <v>0</v>
          </cell>
          <cell r="P2253">
            <v>17</v>
          </cell>
          <cell r="Q2253">
            <v>84.1</v>
          </cell>
          <cell r="R2253">
            <v>4.9471999999999996</v>
          </cell>
          <cell r="S2253">
            <v>0</v>
          </cell>
          <cell r="T2253">
            <v>0</v>
          </cell>
          <cell r="U2253">
            <v>0</v>
          </cell>
          <cell r="V2253">
            <v>0</v>
          </cell>
          <cell r="W2253">
            <v>0</v>
          </cell>
          <cell r="X2253">
            <v>0</v>
          </cell>
          <cell r="Y2253">
            <v>0</v>
          </cell>
          <cell r="Z2253">
            <v>17</v>
          </cell>
          <cell r="AA2253">
            <v>84.1</v>
          </cell>
          <cell r="AB2253">
            <v>17</v>
          </cell>
          <cell r="AC2253">
            <v>84.1</v>
          </cell>
          <cell r="AD2253">
            <v>0</v>
          </cell>
          <cell r="AE2253">
            <v>0</v>
          </cell>
          <cell r="AF2253">
            <v>0</v>
          </cell>
        </row>
        <row r="2254">
          <cell r="A2254" t="str">
            <v>XP06/86043/01904</v>
          </cell>
          <cell r="B2254" t="str">
            <v>INV-OPR-ESTOC</v>
          </cell>
          <cell r="C2254" t="str">
            <v>Paper</v>
          </cell>
          <cell r="D2254" t="str">
            <v>SOCIOLOGÍA DE LA COMUNICACIÓN DE MASAS</v>
          </cell>
          <cell r="E2254">
            <v>30</v>
          </cell>
          <cell r="F2254">
            <v>3.8262</v>
          </cell>
          <cell r="G2254">
            <v>114.79</v>
          </cell>
          <cell r="H2254">
            <v>0</v>
          </cell>
          <cell r="I2254">
            <v>0</v>
          </cell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30</v>
          </cell>
          <cell r="Q2254">
            <v>114.79</v>
          </cell>
          <cell r="R2254">
            <v>3.8262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  <cell r="Y2254">
            <v>0</v>
          </cell>
          <cell r="Z2254">
            <v>30</v>
          </cell>
          <cell r="AA2254">
            <v>114.79</v>
          </cell>
          <cell r="AB2254">
            <v>30</v>
          </cell>
          <cell r="AC2254">
            <v>114.79</v>
          </cell>
          <cell r="AD2254">
            <v>0</v>
          </cell>
          <cell r="AE2254">
            <v>0</v>
          </cell>
          <cell r="AF2254">
            <v>0</v>
          </cell>
        </row>
        <row r="2255">
          <cell r="A2255" t="str">
            <v>XP06/87001/00838</v>
          </cell>
          <cell r="B2255" t="str">
            <v>INV-OPR-ESTOC</v>
          </cell>
          <cell r="C2255" t="str">
            <v>Paper</v>
          </cell>
          <cell r="D2255" t="str">
            <v>GEOGRAFÍA FÍSICA Y HUMANA DE ASIA ORIENTAL</v>
          </cell>
          <cell r="E2255">
            <v>18</v>
          </cell>
          <cell r="F2255">
            <v>6.9897</v>
          </cell>
          <cell r="G2255">
            <v>125.81</v>
          </cell>
          <cell r="H2255">
            <v>0</v>
          </cell>
          <cell r="I2255">
            <v>0</v>
          </cell>
          <cell r="J2255">
            <v>0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0</v>
          </cell>
          <cell r="P2255">
            <v>18</v>
          </cell>
          <cell r="Q2255">
            <v>125.81</v>
          </cell>
          <cell r="R2255">
            <v>6.9897</v>
          </cell>
          <cell r="S2255">
            <v>0</v>
          </cell>
          <cell r="T2255">
            <v>0</v>
          </cell>
          <cell r="U2255">
            <v>0</v>
          </cell>
          <cell r="V2255">
            <v>0</v>
          </cell>
          <cell r="W2255">
            <v>0</v>
          </cell>
          <cell r="X2255">
            <v>0</v>
          </cell>
          <cell r="Y2255">
            <v>0</v>
          </cell>
          <cell r="Z2255">
            <v>18</v>
          </cell>
          <cell r="AA2255">
            <v>125.81</v>
          </cell>
          <cell r="AB2255">
            <v>18</v>
          </cell>
          <cell r="AC2255">
            <v>125.81</v>
          </cell>
          <cell r="AD2255">
            <v>0</v>
          </cell>
          <cell r="AE2255">
            <v>0</v>
          </cell>
          <cell r="AF2255">
            <v>0</v>
          </cell>
        </row>
        <row r="2256">
          <cell r="A2256" t="str">
            <v>XP06/87002/01110</v>
          </cell>
          <cell r="B2256" t="str">
            <v>INV-OPR-ESTOC</v>
          </cell>
          <cell r="C2256" t="str">
            <v>Paper</v>
          </cell>
          <cell r="D2256" t="str">
            <v>POLÍTICA INTERNACIONAL EN ASIA ORIENTAL</v>
          </cell>
          <cell r="E2256">
            <v>10</v>
          </cell>
          <cell r="F2256">
            <v>5.4375999999999998</v>
          </cell>
          <cell r="G2256">
            <v>54.38</v>
          </cell>
          <cell r="H2256">
            <v>0</v>
          </cell>
          <cell r="I2256">
            <v>0</v>
          </cell>
          <cell r="J2256">
            <v>0</v>
          </cell>
          <cell r="K2256">
            <v>0</v>
          </cell>
          <cell r="L2256">
            <v>1</v>
          </cell>
          <cell r="M2256">
            <v>0</v>
          </cell>
          <cell r="N2256">
            <v>0</v>
          </cell>
          <cell r="O2256">
            <v>0</v>
          </cell>
          <cell r="P2256">
            <v>11</v>
          </cell>
          <cell r="Q2256">
            <v>54.38</v>
          </cell>
          <cell r="R2256">
            <v>4.9432999999999998</v>
          </cell>
          <cell r="S2256">
            <v>0</v>
          </cell>
          <cell r="T2256">
            <v>0</v>
          </cell>
          <cell r="U2256">
            <v>0</v>
          </cell>
          <cell r="V2256">
            <v>0</v>
          </cell>
          <cell r="W2256">
            <v>0</v>
          </cell>
          <cell r="X2256">
            <v>0</v>
          </cell>
          <cell r="Y2256">
            <v>0</v>
          </cell>
          <cell r="Z2256">
            <v>11</v>
          </cell>
          <cell r="AA2256">
            <v>54.38</v>
          </cell>
          <cell r="AB2256">
            <v>11</v>
          </cell>
          <cell r="AC2256">
            <v>54.38</v>
          </cell>
          <cell r="AD2256">
            <v>0</v>
          </cell>
          <cell r="AE2256">
            <v>0</v>
          </cell>
          <cell r="AF2256">
            <v>0</v>
          </cell>
        </row>
        <row r="2257">
          <cell r="A2257" t="str">
            <v>XP06/87003/00378</v>
          </cell>
          <cell r="B2257" t="str">
            <v>INV-OPR-ESTOC</v>
          </cell>
          <cell r="C2257" t="str">
            <v>Paper</v>
          </cell>
          <cell r="D2257" t="str">
            <v>HISTORIA DE ASIA ORIENTAL I: LOS IMPERIOS DE ASIA ORIENTAL</v>
          </cell>
          <cell r="E2257">
            <v>12</v>
          </cell>
          <cell r="F2257">
            <v>6.3193999999999999</v>
          </cell>
          <cell r="G2257">
            <v>75.83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12</v>
          </cell>
          <cell r="Q2257">
            <v>75.83</v>
          </cell>
          <cell r="R2257">
            <v>6.3193999999999999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  <cell r="W2257">
            <v>0</v>
          </cell>
          <cell r="X2257">
            <v>0</v>
          </cell>
          <cell r="Y2257">
            <v>0</v>
          </cell>
          <cell r="Z2257">
            <v>12</v>
          </cell>
          <cell r="AA2257">
            <v>75.83</v>
          </cell>
          <cell r="AB2257">
            <v>12</v>
          </cell>
          <cell r="AC2257">
            <v>75.83</v>
          </cell>
          <cell r="AD2257">
            <v>0</v>
          </cell>
          <cell r="AE2257">
            <v>0</v>
          </cell>
          <cell r="AF2257">
            <v>0</v>
          </cell>
        </row>
        <row r="2258">
          <cell r="A2258" t="str">
            <v>XP06/87008/01699</v>
          </cell>
          <cell r="B2258" t="str">
            <v>INV-OPR-ESTOC</v>
          </cell>
          <cell r="C2258" t="str">
            <v>Paper</v>
          </cell>
          <cell r="D2258" t="str">
            <v>LITERATURA CHINA</v>
          </cell>
          <cell r="E2258">
            <v>12</v>
          </cell>
          <cell r="F2258">
            <v>5.8463000000000003</v>
          </cell>
          <cell r="G2258">
            <v>70.16</v>
          </cell>
          <cell r="H2258">
            <v>0</v>
          </cell>
          <cell r="I2258">
            <v>0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12</v>
          </cell>
          <cell r="Q2258">
            <v>70.16</v>
          </cell>
          <cell r="R2258">
            <v>5.8463000000000003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  <cell r="X2258">
            <v>0</v>
          </cell>
          <cell r="Y2258">
            <v>0</v>
          </cell>
          <cell r="Z2258">
            <v>12</v>
          </cell>
          <cell r="AA2258">
            <v>70.16</v>
          </cell>
          <cell r="AB2258">
            <v>12</v>
          </cell>
          <cell r="AC2258">
            <v>70.16</v>
          </cell>
          <cell r="AD2258">
            <v>0</v>
          </cell>
          <cell r="AE2258">
            <v>0</v>
          </cell>
          <cell r="AF2258">
            <v>0</v>
          </cell>
        </row>
        <row r="2259">
          <cell r="A2259" t="str">
            <v>XP06/87010/02393</v>
          </cell>
          <cell r="B2259" t="str">
            <v>INV-OPR-ESTOC</v>
          </cell>
          <cell r="C2259" t="str">
            <v>Paper</v>
          </cell>
          <cell r="D2259" t="str">
            <v>EL ARTE DEL ASIA ORIENTAL</v>
          </cell>
          <cell r="E2259">
            <v>7</v>
          </cell>
          <cell r="F2259">
            <v>5.56</v>
          </cell>
          <cell r="G2259">
            <v>38.92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7</v>
          </cell>
          <cell r="Q2259">
            <v>38.92</v>
          </cell>
          <cell r="R2259">
            <v>5.56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  <cell r="X2259">
            <v>0</v>
          </cell>
          <cell r="Y2259">
            <v>0</v>
          </cell>
          <cell r="Z2259">
            <v>7</v>
          </cell>
          <cell r="AA2259">
            <v>38.92</v>
          </cell>
          <cell r="AB2259">
            <v>7</v>
          </cell>
          <cell r="AC2259">
            <v>38.92</v>
          </cell>
          <cell r="AD2259">
            <v>0</v>
          </cell>
          <cell r="AE2259">
            <v>0</v>
          </cell>
          <cell r="AF2259">
            <v>0</v>
          </cell>
        </row>
        <row r="2260">
          <cell r="A2260" t="str">
            <v>XP06/87011/01342</v>
          </cell>
          <cell r="B2260" t="str">
            <v>INV-OPR-ESTOC</v>
          </cell>
          <cell r="C2260" t="str">
            <v>Paper</v>
          </cell>
          <cell r="D2260" t="str">
            <v>PENSAMIENTO Y RELIGIÓN EN ASIA ORIENTAL</v>
          </cell>
          <cell r="E2260">
            <v>24</v>
          </cell>
          <cell r="F2260">
            <v>6.2584</v>
          </cell>
          <cell r="G2260">
            <v>150.19999999999999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24</v>
          </cell>
          <cell r="Q2260">
            <v>150.19999999999999</v>
          </cell>
          <cell r="R2260">
            <v>6.2584</v>
          </cell>
          <cell r="S2260">
            <v>0</v>
          </cell>
          <cell r="T2260">
            <v>0</v>
          </cell>
          <cell r="U2260">
            <v>0</v>
          </cell>
          <cell r="V2260">
            <v>0</v>
          </cell>
          <cell r="W2260">
            <v>0</v>
          </cell>
          <cell r="X2260">
            <v>0</v>
          </cell>
          <cell r="Y2260">
            <v>0</v>
          </cell>
          <cell r="Z2260">
            <v>24</v>
          </cell>
          <cell r="AA2260">
            <v>150.19999999999999</v>
          </cell>
          <cell r="AB2260">
            <v>24</v>
          </cell>
          <cell r="AC2260">
            <v>150.19999999999999</v>
          </cell>
          <cell r="AD2260">
            <v>0</v>
          </cell>
          <cell r="AE2260">
            <v>0</v>
          </cell>
          <cell r="AF2260">
            <v>0</v>
          </cell>
        </row>
        <row r="2261">
          <cell r="A2261" t="str">
            <v>XP06/87013/01115</v>
          </cell>
          <cell r="B2261" t="str">
            <v>INV-OPR-ESTOC</v>
          </cell>
          <cell r="C2261" t="str">
            <v>Paper</v>
          </cell>
          <cell r="D2261" t="str">
            <v xml:space="preserve">ORGANIZACIÓN POLÍTICA Y JURÍDICA EN ASIA ORIENTAL 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0</v>
          </cell>
          <cell r="AE2261">
            <v>0</v>
          </cell>
          <cell r="AF2261">
            <v>0</v>
          </cell>
        </row>
        <row r="2262">
          <cell r="A2262" t="str">
            <v>XP06/87014/02069</v>
          </cell>
          <cell r="B2262" t="str">
            <v>INV-OPR-ESTOC</v>
          </cell>
          <cell r="C2262" t="str">
            <v>Paper</v>
          </cell>
          <cell r="D2262" t="str">
            <v>SOCIEDAD Y CULTURA EN ASIA ORIENTAL</v>
          </cell>
          <cell r="E2262">
            <v>12</v>
          </cell>
          <cell r="F2262">
            <v>5.7371999999999996</v>
          </cell>
          <cell r="G2262">
            <v>68.849999999999994</v>
          </cell>
          <cell r="H2262">
            <v>0</v>
          </cell>
          <cell r="I2262">
            <v>0</v>
          </cell>
          <cell r="J2262">
            <v>0</v>
          </cell>
          <cell r="K2262">
            <v>0</v>
          </cell>
          <cell r="L2262">
            <v>0</v>
          </cell>
          <cell r="M2262">
            <v>0</v>
          </cell>
          <cell r="N2262">
            <v>0</v>
          </cell>
          <cell r="O2262">
            <v>0</v>
          </cell>
          <cell r="P2262">
            <v>12</v>
          </cell>
          <cell r="Q2262">
            <v>68.849999999999994</v>
          </cell>
          <cell r="R2262">
            <v>5.7371999999999996</v>
          </cell>
          <cell r="S2262">
            <v>0</v>
          </cell>
          <cell r="T2262">
            <v>0</v>
          </cell>
          <cell r="U2262">
            <v>0</v>
          </cell>
          <cell r="V2262">
            <v>0</v>
          </cell>
          <cell r="W2262">
            <v>0</v>
          </cell>
          <cell r="X2262">
            <v>0</v>
          </cell>
          <cell r="Y2262">
            <v>0</v>
          </cell>
          <cell r="Z2262">
            <v>12</v>
          </cell>
          <cell r="AA2262">
            <v>68.849999999999994</v>
          </cell>
          <cell r="AB2262">
            <v>12</v>
          </cell>
          <cell r="AC2262">
            <v>68.849999999999994</v>
          </cell>
          <cell r="AD2262">
            <v>0</v>
          </cell>
          <cell r="AE2262">
            <v>0</v>
          </cell>
          <cell r="AF2262">
            <v>0</v>
          </cell>
        </row>
        <row r="2263">
          <cell r="A2263" t="str">
            <v>XP06/87025/02408</v>
          </cell>
          <cell r="B2263" t="str">
            <v>INV-OPR-ESTOC</v>
          </cell>
          <cell r="C2263" t="str">
            <v>Paper</v>
          </cell>
          <cell r="D2263" t="str">
            <v>GÉNERO Y FAMILIA EN LAS SOCIEDADES DE ASIA ORIENTAL</v>
          </cell>
          <cell r="E2263">
            <v>20</v>
          </cell>
          <cell r="F2263">
            <v>5.9527000000000001</v>
          </cell>
          <cell r="G2263">
            <v>119.05</v>
          </cell>
          <cell r="H2263">
            <v>0</v>
          </cell>
          <cell r="I2263">
            <v>0</v>
          </cell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20</v>
          </cell>
          <cell r="Q2263">
            <v>119.05</v>
          </cell>
          <cell r="R2263">
            <v>5.9527000000000001</v>
          </cell>
          <cell r="S2263">
            <v>0</v>
          </cell>
          <cell r="T2263">
            <v>0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  <cell r="Y2263">
            <v>0</v>
          </cell>
          <cell r="Z2263">
            <v>20</v>
          </cell>
          <cell r="AA2263">
            <v>119.05</v>
          </cell>
          <cell r="AB2263">
            <v>20</v>
          </cell>
          <cell r="AC2263">
            <v>119.05</v>
          </cell>
          <cell r="AD2263">
            <v>0</v>
          </cell>
          <cell r="AE2263">
            <v>0</v>
          </cell>
          <cell r="AF2263">
            <v>0</v>
          </cell>
        </row>
        <row r="2264">
          <cell r="A2264" t="str">
            <v>XP06/87027/01869</v>
          </cell>
          <cell r="B2264" t="str">
            <v>INV-OPR-ESTOC</v>
          </cell>
          <cell r="C2264" t="str">
            <v>Paper</v>
          </cell>
          <cell r="D2264" t="str">
            <v>JAPONÉS I: INTRODUCCIÓN A LA LENGUA Y ESCRITURA JAPONESAS</v>
          </cell>
          <cell r="E2264">
            <v>2</v>
          </cell>
          <cell r="F2264">
            <v>4.5163000000000002</v>
          </cell>
          <cell r="G2264">
            <v>9.0299999999999994</v>
          </cell>
          <cell r="H2264">
            <v>0</v>
          </cell>
          <cell r="I2264">
            <v>0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2</v>
          </cell>
          <cell r="Q2264">
            <v>9.0299999999999994</v>
          </cell>
          <cell r="R2264">
            <v>4.5163000000000002</v>
          </cell>
          <cell r="S2264">
            <v>0</v>
          </cell>
          <cell r="T2264">
            <v>0</v>
          </cell>
          <cell r="U2264">
            <v>0</v>
          </cell>
          <cell r="V2264">
            <v>0</v>
          </cell>
          <cell r="W2264">
            <v>0</v>
          </cell>
          <cell r="X2264">
            <v>0</v>
          </cell>
          <cell r="Y2264">
            <v>0</v>
          </cell>
          <cell r="Z2264">
            <v>2</v>
          </cell>
          <cell r="AA2264">
            <v>9.0299999999999994</v>
          </cell>
          <cell r="AB2264">
            <v>2</v>
          </cell>
          <cell r="AC2264">
            <v>9.0299999999999994</v>
          </cell>
          <cell r="AD2264">
            <v>0</v>
          </cell>
          <cell r="AE2264">
            <v>0</v>
          </cell>
          <cell r="AF2264">
            <v>0</v>
          </cell>
        </row>
        <row r="2265">
          <cell r="A2265" t="str">
            <v>XP06/87031/02414</v>
          </cell>
          <cell r="B2265" t="str">
            <v>INV-OPR-ESTOC</v>
          </cell>
          <cell r="C2265" t="str">
            <v>Paper</v>
          </cell>
          <cell r="D2265" t="str">
            <v>LA PRESENCIA CHINA EN EL MUNDO</v>
          </cell>
          <cell r="E2265">
            <v>64</v>
          </cell>
          <cell r="F2265">
            <v>5.5682999999999998</v>
          </cell>
          <cell r="G2265">
            <v>356.37</v>
          </cell>
          <cell r="H2265">
            <v>0</v>
          </cell>
          <cell r="I2265">
            <v>0</v>
          </cell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64</v>
          </cell>
          <cell r="Q2265">
            <v>356.37</v>
          </cell>
          <cell r="R2265">
            <v>5.5682999999999998</v>
          </cell>
          <cell r="S2265">
            <v>0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  <cell r="X2265">
            <v>0</v>
          </cell>
          <cell r="Y2265">
            <v>0</v>
          </cell>
          <cell r="Z2265">
            <v>64</v>
          </cell>
          <cell r="AA2265">
            <v>356.37</v>
          </cell>
          <cell r="AB2265">
            <v>64</v>
          </cell>
          <cell r="AC2265">
            <v>356.37</v>
          </cell>
          <cell r="AD2265">
            <v>0</v>
          </cell>
          <cell r="AE2265">
            <v>0</v>
          </cell>
          <cell r="AF2265">
            <v>0</v>
          </cell>
        </row>
        <row r="2266">
          <cell r="A2266" t="str">
            <v>XP06/87038/01202</v>
          </cell>
          <cell r="B2266" t="str">
            <v>INV-OPR-ESTOC</v>
          </cell>
          <cell r="C2266" t="str">
            <v>Paper</v>
          </cell>
          <cell r="D2266" t="str">
            <v>CHINO I. INTRODUCCIÓN A LA LENGUA Y LA ESCRITURA CHINA</v>
          </cell>
          <cell r="E2266">
            <v>14</v>
          </cell>
          <cell r="F2266">
            <v>5.4920999999999998</v>
          </cell>
          <cell r="G2266">
            <v>76.89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14</v>
          </cell>
          <cell r="Q2266">
            <v>76.89</v>
          </cell>
          <cell r="R2266">
            <v>5.4920999999999998</v>
          </cell>
          <cell r="S2266">
            <v>0</v>
          </cell>
          <cell r="T2266">
            <v>0</v>
          </cell>
          <cell r="U2266">
            <v>0</v>
          </cell>
          <cell r="V2266">
            <v>0</v>
          </cell>
          <cell r="W2266">
            <v>0</v>
          </cell>
          <cell r="X2266">
            <v>0</v>
          </cell>
          <cell r="Y2266">
            <v>0</v>
          </cell>
          <cell r="Z2266">
            <v>14</v>
          </cell>
          <cell r="AA2266">
            <v>76.89</v>
          </cell>
          <cell r="AB2266">
            <v>14</v>
          </cell>
          <cell r="AC2266">
            <v>76.89</v>
          </cell>
          <cell r="AD2266">
            <v>0</v>
          </cell>
          <cell r="AE2266">
            <v>0</v>
          </cell>
          <cell r="AF2266">
            <v>0</v>
          </cell>
        </row>
        <row r="2267">
          <cell r="A2267" t="str">
            <v>XP06/88001/00966</v>
          </cell>
          <cell r="B2267" t="str">
            <v>INV-OPR-ESTOC</v>
          </cell>
          <cell r="C2267" t="str">
            <v>Paper</v>
          </cell>
          <cell r="D2267" t="str">
            <v>CREATIVIDAD PUBICITARIA I</v>
          </cell>
          <cell r="E2267">
            <v>0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  <cell r="W2267">
            <v>0</v>
          </cell>
          <cell r="X2267">
            <v>0</v>
          </cell>
          <cell r="Y2267">
            <v>0</v>
          </cell>
          <cell r="Z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0</v>
          </cell>
          <cell r="AE2267">
            <v>0</v>
          </cell>
          <cell r="AF2267">
            <v>0</v>
          </cell>
        </row>
        <row r="2268">
          <cell r="A2268" t="str">
            <v>XP06/88002/01834</v>
          </cell>
          <cell r="B2268" t="str">
            <v>INV-OPR-ESTOC</v>
          </cell>
          <cell r="C2268" t="str">
            <v>Paper</v>
          </cell>
          <cell r="D2268" t="str">
            <v>CREATIVIDAD PUBLICITARIA II</v>
          </cell>
          <cell r="E2268">
            <v>3</v>
          </cell>
          <cell r="F2268">
            <v>6.3860999999999999</v>
          </cell>
          <cell r="G2268">
            <v>19.16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3</v>
          </cell>
          <cell r="Q2268">
            <v>19.16</v>
          </cell>
          <cell r="R2268">
            <v>6.3860999999999999</v>
          </cell>
          <cell r="S2268">
            <v>0</v>
          </cell>
          <cell r="T2268">
            <v>0</v>
          </cell>
          <cell r="U2268">
            <v>0</v>
          </cell>
          <cell r="V2268">
            <v>0</v>
          </cell>
          <cell r="W2268">
            <v>0</v>
          </cell>
          <cell r="X2268">
            <v>0</v>
          </cell>
          <cell r="Y2268">
            <v>0</v>
          </cell>
          <cell r="Z2268">
            <v>3</v>
          </cell>
          <cell r="AA2268">
            <v>19.16</v>
          </cell>
          <cell r="AB2268">
            <v>3</v>
          </cell>
          <cell r="AC2268">
            <v>19.16</v>
          </cell>
          <cell r="AD2268">
            <v>0</v>
          </cell>
          <cell r="AE2268">
            <v>0</v>
          </cell>
          <cell r="AF2268">
            <v>0</v>
          </cell>
        </row>
        <row r="2269">
          <cell r="A2269" t="str">
            <v>XP06/88004/01956</v>
          </cell>
          <cell r="B2269" t="str">
            <v>INV-OPR-ESTOC</v>
          </cell>
          <cell r="C2269" t="str">
            <v>Paper</v>
          </cell>
          <cell r="D2269" t="str">
            <v>PLANIFICACIÓN Y MEDIOS PUBLICITARIOS II</v>
          </cell>
          <cell r="E2269">
            <v>0</v>
          </cell>
          <cell r="F2269">
            <v>0</v>
          </cell>
          <cell r="G2269">
            <v>0</v>
          </cell>
          <cell r="H2269">
            <v>0</v>
          </cell>
          <cell r="I2269">
            <v>0</v>
          </cell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  <cell r="X2269">
            <v>0</v>
          </cell>
          <cell r="Y2269">
            <v>0</v>
          </cell>
          <cell r="Z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0</v>
          </cell>
          <cell r="AE2269">
            <v>0</v>
          </cell>
          <cell r="AF2269">
            <v>0</v>
          </cell>
        </row>
        <row r="2270">
          <cell r="A2270" t="str">
            <v>XP06/88006/01855</v>
          </cell>
          <cell r="B2270" t="str">
            <v>INV-OPR-ESTOC</v>
          </cell>
          <cell r="C2270" t="str">
            <v>Paper</v>
          </cell>
          <cell r="D2270" t="str">
            <v>SISTEMAS Y PROCESOS DE LA PUBLICIDAD Y DE LAS R.P.</v>
          </cell>
          <cell r="E2270">
            <v>3</v>
          </cell>
          <cell r="F2270">
            <v>3.7343000000000002</v>
          </cell>
          <cell r="G2270">
            <v>11.2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3</v>
          </cell>
          <cell r="Q2270">
            <v>11.2</v>
          </cell>
          <cell r="R2270">
            <v>3.7343000000000002</v>
          </cell>
          <cell r="S2270">
            <v>0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  <cell r="X2270">
            <v>0</v>
          </cell>
          <cell r="Y2270">
            <v>0</v>
          </cell>
          <cell r="Z2270">
            <v>3</v>
          </cell>
          <cell r="AA2270">
            <v>11.2</v>
          </cell>
          <cell r="AB2270">
            <v>3</v>
          </cell>
          <cell r="AC2270">
            <v>11.2</v>
          </cell>
          <cell r="AD2270">
            <v>0</v>
          </cell>
          <cell r="AE2270">
            <v>0</v>
          </cell>
          <cell r="AF2270">
            <v>0</v>
          </cell>
        </row>
        <row r="2271">
          <cell r="A2271" t="str">
            <v>XP06/89001/00702</v>
          </cell>
          <cell r="B2271" t="str">
            <v>INV-OPR-ESTOC</v>
          </cell>
          <cell r="C2271" t="str">
            <v>Paper</v>
          </cell>
          <cell r="D2271" t="str">
            <v>FUNDAMENTOS TECNOLÓGICOS I</v>
          </cell>
          <cell r="E2271">
            <v>14</v>
          </cell>
          <cell r="F2271">
            <v>6.5122999999999998</v>
          </cell>
          <cell r="G2271">
            <v>91.17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  <cell r="N2271">
            <v>0</v>
          </cell>
          <cell r="O2271">
            <v>0</v>
          </cell>
          <cell r="P2271">
            <v>14</v>
          </cell>
          <cell r="Q2271">
            <v>91.17</v>
          </cell>
          <cell r="R2271">
            <v>6.5122999999999998</v>
          </cell>
          <cell r="S2271">
            <v>0</v>
          </cell>
          <cell r="T2271">
            <v>0</v>
          </cell>
          <cell r="U2271">
            <v>0</v>
          </cell>
          <cell r="V2271">
            <v>0</v>
          </cell>
          <cell r="W2271">
            <v>0</v>
          </cell>
          <cell r="X2271">
            <v>0</v>
          </cell>
          <cell r="Y2271">
            <v>0</v>
          </cell>
          <cell r="Z2271">
            <v>14</v>
          </cell>
          <cell r="AA2271">
            <v>91.17</v>
          </cell>
          <cell r="AB2271">
            <v>14</v>
          </cell>
          <cell r="AC2271">
            <v>91.17</v>
          </cell>
          <cell r="AD2271">
            <v>0</v>
          </cell>
          <cell r="AE2271">
            <v>0</v>
          </cell>
          <cell r="AF2271">
            <v>0</v>
          </cell>
        </row>
        <row r="2272">
          <cell r="A2272" t="str">
            <v>XP06/89004/00960</v>
          </cell>
          <cell r="B2272" t="str">
            <v>INV-OPR-ESTOC</v>
          </cell>
          <cell r="C2272" t="str">
            <v>Paper</v>
          </cell>
          <cell r="D2272" t="str">
            <v>PROBABILIDAD Y ESTADÍSTICA</v>
          </cell>
          <cell r="E2272">
            <v>5</v>
          </cell>
          <cell r="F2272">
            <v>2.6120999999999999</v>
          </cell>
          <cell r="G2272">
            <v>13.06</v>
          </cell>
          <cell r="H2272">
            <v>0</v>
          </cell>
          <cell r="I2272">
            <v>0</v>
          </cell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5</v>
          </cell>
          <cell r="Q2272">
            <v>13.06</v>
          </cell>
          <cell r="R2272">
            <v>2.6120999999999999</v>
          </cell>
          <cell r="S2272">
            <v>0</v>
          </cell>
          <cell r="T2272">
            <v>0</v>
          </cell>
          <cell r="U2272">
            <v>0</v>
          </cell>
          <cell r="V2272">
            <v>0</v>
          </cell>
          <cell r="W2272">
            <v>0</v>
          </cell>
          <cell r="X2272">
            <v>0</v>
          </cell>
          <cell r="Y2272">
            <v>0</v>
          </cell>
          <cell r="Z2272">
            <v>5</v>
          </cell>
          <cell r="AA2272">
            <v>13.06</v>
          </cell>
          <cell r="AB2272">
            <v>5</v>
          </cell>
          <cell r="AC2272">
            <v>13.06</v>
          </cell>
          <cell r="AD2272">
            <v>0</v>
          </cell>
          <cell r="AE2272">
            <v>0</v>
          </cell>
          <cell r="AF2272">
            <v>0</v>
          </cell>
        </row>
        <row r="2273">
          <cell r="A2273" t="str">
            <v>XP06/89005/00303</v>
          </cell>
          <cell r="B2273" t="str">
            <v>INV-OPR-ESTOC</v>
          </cell>
          <cell r="C2273" t="str">
            <v>Paper</v>
          </cell>
          <cell r="D2273" t="str">
            <v>FUNDAMENTOS DE COMPUTADORES</v>
          </cell>
          <cell r="E2273">
            <v>20</v>
          </cell>
          <cell r="F2273">
            <v>5.6741999999999999</v>
          </cell>
          <cell r="G2273">
            <v>113.48</v>
          </cell>
          <cell r="H2273">
            <v>0</v>
          </cell>
          <cell r="I2273">
            <v>0</v>
          </cell>
          <cell r="J2273">
            <v>0</v>
          </cell>
          <cell r="K2273">
            <v>0</v>
          </cell>
          <cell r="L2273">
            <v>0</v>
          </cell>
          <cell r="M2273">
            <v>0</v>
          </cell>
          <cell r="N2273">
            <v>0</v>
          </cell>
          <cell r="O2273">
            <v>0</v>
          </cell>
          <cell r="P2273">
            <v>20</v>
          </cell>
          <cell r="Q2273">
            <v>113.48</v>
          </cell>
          <cell r="R2273">
            <v>5.6741999999999999</v>
          </cell>
          <cell r="S2273">
            <v>0</v>
          </cell>
          <cell r="T2273">
            <v>0</v>
          </cell>
          <cell r="U2273">
            <v>0</v>
          </cell>
          <cell r="V2273">
            <v>0</v>
          </cell>
          <cell r="W2273">
            <v>0</v>
          </cell>
          <cell r="X2273">
            <v>0</v>
          </cell>
          <cell r="Y2273">
            <v>0</v>
          </cell>
          <cell r="Z2273">
            <v>20</v>
          </cell>
          <cell r="AA2273">
            <v>113.48</v>
          </cell>
          <cell r="AB2273">
            <v>20</v>
          </cell>
          <cell r="AC2273">
            <v>113.48</v>
          </cell>
          <cell r="AD2273">
            <v>0</v>
          </cell>
          <cell r="AE2273">
            <v>0</v>
          </cell>
          <cell r="AF2273">
            <v>0</v>
          </cell>
        </row>
        <row r="2274">
          <cell r="A2274" t="str">
            <v>XP06/89007/01009</v>
          </cell>
          <cell r="B2274" t="str">
            <v>INV-OPR-ESTOC</v>
          </cell>
          <cell r="C2274" t="str">
            <v>Paper</v>
          </cell>
          <cell r="D2274" t="str">
            <v>MATEMÁTICAS I</v>
          </cell>
          <cell r="E2274">
            <v>18</v>
          </cell>
          <cell r="F2274">
            <v>6.2746000000000004</v>
          </cell>
          <cell r="G2274">
            <v>112.94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18</v>
          </cell>
          <cell r="Q2274">
            <v>112.94</v>
          </cell>
          <cell r="R2274">
            <v>6.2746000000000004</v>
          </cell>
          <cell r="S2274">
            <v>0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  <cell r="Z2274">
            <v>18</v>
          </cell>
          <cell r="AA2274">
            <v>112.94</v>
          </cell>
          <cell r="AB2274">
            <v>18</v>
          </cell>
          <cell r="AC2274">
            <v>112.94</v>
          </cell>
          <cell r="AD2274">
            <v>0</v>
          </cell>
          <cell r="AE2274">
            <v>0</v>
          </cell>
          <cell r="AF2274">
            <v>0</v>
          </cell>
        </row>
        <row r="2275">
          <cell r="A2275" t="str">
            <v>XP06/89008/00229</v>
          </cell>
          <cell r="B2275" t="str">
            <v>INV-OPR-ESTOC</v>
          </cell>
          <cell r="C2275" t="str">
            <v>Paper</v>
          </cell>
          <cell r="D2275" t="str">
            <v>MATEMÁTICAS II</v>
          </cell>
          <cell r="E2275">
            <v>0</v>
          </cell>
          <cell r="F2275">
            <v>0</v>
          </cell>
          <cell r="G2275">
            <v>0</v>
          </cell>
          <cell r="H2275">
            <v>0</v>
          </cell>
          <cell r="I2275">
            <v>0</v>
          </cell>
          <cell r="J2275">
            <v>0</v>
          </cell>
          <cell r="K2275">
            <v>0</v>
          </cell>
          <cell r="L2275">
            <v>0</v>
          </cell>
          <cell r="M2275">
            <v>0</v>
          </cell>
          <cell r="N2275">
            <v>0</v>
          </cell>
          <cell r="O2275">
            <v>0</v>
          </cell>
          <cell r="P2275">
            <v>0</v>
          </cell>
          <cell r="Q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0</v>
          </cell>
          <cell r="V2275">
            <v>0</v>
          </cell>
          <cell r="W2275">
            <v>0</v>
          </cell>
          <cell r="X2275">
            <v>0</v>
          </cell>
          <cell r="Y2275">
            <v>0</v>
          </cell>
          <cell r="Z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0</v>
          </cell>
          <cell r="AE2275">
            <v>0</v>
          </cell>
          <cell r="AF2275">
            <v>0</v>
          </cell>
        </row>
        <row r="2276">
          <cell r="A2276" t="str">
            <v>XP06/89009/00951</v>
          </cell>
          <cell r="B2276" t="str">
            <v>INV-OPR-ESTOC</v>
          </cell>
          <cell r="C2276" t="str">
            <v>Paper</v>
          </cell>
          <cell r="D2276" t="str">
            <v>FUNDAMENTOS FÍSICOS DE LA INGENIERÍA</v>
          </cell>
          <cell r="E2276">
            <v>1</v>
          </cell>
          <cell r="F2276">
            <v>8.2667000000000002</v>
          </cell>
          <cell r="G2276">
            <v>8.27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0</v>
          </cell>
          <cell r="O2276">
            <v>0</v>
          </cell>
          <cell r="P2276">
            <v>1</v>
          </cell>
          <cell r="Q2276">
            <v>8.27</v>
          </cell>
          <cell r="R2276">
            <v>8.2667000000000002</v>
          </cell>
          <cell r="S2276">
            <v>0</v>
          </cell>
          <cell r="T2276">
            <v>0</v>
          </cell>
          <cell r="U2276">
            <v>0</v>
          </cell>
          <cell r="V2276">
            <v>0</v>
          </cell>
          <cell r="W2276">
            <v>0</v>
          </cell>
          <cell r="X2276">
            <v>0</v>
          </cell>
          <cell r="Y2276">
            <v>0</v>
          </cell>
          <cell r="Z2276">
            <v>1</v>
          </cell>
          <cell r="AA2276">
            <v>8.27</v>
          </cell>
          <cell r="AB2276">
            <v>1</v>
          </cell>
          <cell r="AC2276">
            <v>8.27</v>
          </cell>
          <cell r="AD2276">
            <v>0</v>
          </cell>
          <cell r="AE2276">
            <v>0</v>
          </cell>
          <cell r="AF2276">
            <v>0</v>
          </cell>
        </row>
        <row r="2277">
          <cell r="A2277" t="str">
            <v>XP06/89010/00141</v>
          </cell>
          <cell r="B2277" t="str">
            <v>INV-OPR-ESTOC</v>
          </cell>
          <cell r="C2277" t="str">
            <v>Paper</v>
          </cell>
          <cell r="D2277" t="str">
            <v>SISTEMAS ELECTRÓNICOS DIGITALES</v>
          </cell>
          <cell r="E2277">
            <v>14</v>
          </cell>
          <cell r="F2277">
            <v>5.6295000000000002</v>
          </cell>
          <cell r="G2277">
            <v>78.81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  <cell r="N2277">
            <v>0</v>
          </cell>
          <cell r="O2277">
            <v>0</v>
          </cell>
          <cell r="P2277">
            <v>14</v>
          </cell>
          <cell r="Q2277">
            <v>78.81</v>
          </cell>
          <cell r="R2277">
            <v>5.6295000000000002</v>
          </cell>
          <cell r="S2277">
            <v>0</v>
          </cell>
          <cell r="T2277">
            <v>0</v>
          </cell>
          <cell r="U2277">
            <v>0</v>
          </cell>
          <cell r="V2277">
            <v>0</v>
          </cell>
          <cell r="W2277">
            <v>0</v>
          </cell>
          <cell r="X2277">
            <v>0</v>
          </cell>
          <cell r="Y2277">
            <v>0</v>
          </cell>
          <cell r="Z2277">
            <v>14</v>
          </cell>
          <cell r="AA2277">
            <v>78.81</v>
          </cell>
          <cell r="AB2277">
            <v>14</v>
          </cell>
          <cell r="AC2277">
            <v>78.81</v>
          </cell>
          <cell r="AD2277">
            <v>0</v>
          </cell>
          <cell r="AE2277">
            <v>0</v>
          </cell>
          <cell r="AF2277">
            <v>0</v>
          </cell>
        </row>
        <row r="2278">
          <cell r="A2278" t="str">
            <v>XP06/89024/00099</v>
          </cell>
          <cell r="B2278" t="str">
            <v>INV-OPR-ESTOC</v>
          </cell>
          <cell r="C2278" t="str">
            <v>Paper</v>
          </cell>
          <cell r="D2278" t="str">
            <v>PROGRAMACIÓN ORIENTADA A OBJETOS</v>
          </cell>
          <cell r="E2278">
            <v>10</v>
          </cell>
          <cell r="F2278">
            <v>5.0124000000000004</v>
          </cell>
          <cell r="G2278">
            <v>50.12</v>
          </cell>
          <cell r="H2278">
            <v>0</v>
          </cell>
          <cell r="I2278">
            <v>0</v>
          </cell>
          <cell r="J2278">
            <v>0</v>
          </cell>
          <cell r="K2278">
            <v>0</v>
          </cell>
          <cell r="L2278">
            <v>1</v>
          </cell>
          <cell r="M2278">
            <v>0</v>
          </cell>
          <cell r="N2278">
            <v>0</v>
          </cell>
          <cell r="O2278">
            <v>0</v>
          </cell>
          <cell r="P2278">
            <v>11</v>
          </cell>
          <cell r="Q2278">
            <v>50.12</v>
          </cell>
          <cell r="R2278">
            <v>4.5567000000000002</v>
          </cell>
          <cell r="S2278">
            <v>0</v>
          </cell>
          <cell r="T2278">
            <v>0</v>
          </cell>
          <cell r="U2278">
            <v>0</v>
          </cell>
          <cell r="V2278">
            <v>0</v>
          </cell>
          <cell r="W2278">
            <v>0</v>
          </cell>
          <cell r="X2278">
            <v>0</v>
          </cell>
          <cell r="Y2278">
            <v>0</v>
          </cell>
          <cell r="Z2278">
            <v>11</v>
          </cell>
          <cell r="AA2278">
            <v>50.12</v>
          </cell>
          <cell r="AB2278">
            <v>11</v>
          </cell>
          <cell r="AC2278">
            <v>50.12</v>
          </cell>
          <cell r="AD2278">
            <v>0</v>
          </cell>
          <cell r="AE2278">
            <v>0</v>
          </cell>
          <cell r="AF2278">
            <v>0</v>
          </cell>
        </row>
        <row r="2279">
          <cell r="A2279" t="str">
            <v>XP06/89026/01887</v>
          </cell>
          <cell r="B2279" t="str">
            <v>INV-OPR-ESTOC</v>
          </cell>
          <cell r="C2279" t="str">
            <v>Paper</v>
          </cell>
          <cell r="D2279" t="str">
            <v>ESTRUCTURA DE REDES DE COMPUTADORES</v>
          </cell>
          <cell r="E2279">
            <v>5</v>
          </cell>
          <cell r="F2279">
            <v>5.9305000000000003</v>
          </cell>
          <cell r="G2279">
            <v>29.65</v>
          </cell>
          <cell r="H2279">
            <v>0</v>
          </cell>
          <cell r="I2279">
            <v>0</v>
          </cell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5</v>
          </cell>
          <cell r="Q2279">
            <v>29.65</v>
          </cell>
          <cell r="R2279">
            <v>5.9305000000000003</v>
          </cell>
          <cell r="S2279">
            <v>0</v>
          </cell>
          <cell r="T2279">
            <v>0</v>
          </cell>
          <cell r="U2279">
            <v>0</v>
          </cell>
          <cell r="V2279">
            <v>0</v>
          </cell>
          <cell r="W2279">
            <v>0</v>
          </cell>
          <cell r="X2279">
            <v>0</v>
          </cell>
          <cell r="Y2279">
            <v>0</v>
          </cell>
          <cell r="Z2279">
            <v>5</v>
          </cell>
          <cell r="AA2279">
            <v>29.65</v>
          </cell>
          <cell r="AB2279">
            <v>5</v>
          </cell>
          <cell r="AC2279">
            <v>29.65</v>
          </cell>
          <cell r="AD2279">
            <v>0</v>
          </cell>
          <cell r="AE2279">
            <v>0</v>
          </cell>
          <cell r="AF2279">
            <v>0</v>
          </cell>
        </row>
        <row r="2280">
          <cell r="A2280" t="str">
            <v>XP06/90016/00001</v>
          </cell>
          <cell r="B2280" t="str">
            <v>INV-OPR-ESTOC</v>
          </cell>
          <cell r="C2280" t="str">
            <v>Paper</v>
          </cell>
          <cell r="D2280" t="str">
            <v>INTEGRACIÓ EUROPEA.</v>
          </cell>
          <cell r="E2280">
            <v>29</v>
          </cell>
          <cell r="F2280">
            <v>7.2565999999999997</v>
          </cell>
          <cell r="G2280">
            <v>210.44</v>
          </cell>
          <cell r="H2280">
            <v>0</v>
          </cell>
          <cell r="I2280">
            <v>0</v>
          </cell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29</v>
          </cell>
          <cell r="Q2280">
            <v>210.44</v>
          </cell>
          <cell r="R2280">
            <v>7.2565999999999997</v>
          </cell>
          <cell r="S2280">
            <v>0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  <cell r="X2280">
            <v>0</v>
          </cell>
          <cell r="Y2280">
            <v>0</v>
          </cell>
          <cell r="Z2280">
            <v>29</v>
          </cell>
          <cell r="AA2280">
            <v>210.44</v>
          </cell>
          <cell r="AB2280">
            <v>29</v>
          </cell>
          <cell r="AC2280">
            <v>210.44</v>
          </cell>
          <cell r="AD2280">
            <v>0</v>
          </cell>
          <cell r="AE2280">
            <v>0</v>
          </cell>
          <cell r="AF2280">
            <v>0</v>
          </cell>
        </row>
        <row r="2281">
          <cell r="A2281" t="str">
            <v>XP06/90016/0001BIS</v>
          </cell>
          <cell r="B2281" t="str">
            <v>INV-OPR-ESTOC</v>
          </cell>
          <cell r="C2281" t="str">
            <v>Paper</v>
          </cell>
          <cell r="D2281" t="str">
            <v>HISTÒRIA DETALLADA DE LA UNIÓ EUROPEA</v>
          </cell>
          <cell r="E2281">
            <v>0</v>
          </cell>
          <cell r="F2281">
            <v>0</v>
          </cell>
          <cell r="G2281">
            <v>0</v>
          </cell>
          <cell r="H2281">
            <v>0</v>
          </cell>
          <cell r="I2281">
            <v>0</v>
          </cell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  <cell r="X2281">
            <v>0</v>
          </cell>
          <cell r="Y2281">
            <v>0</v>
          </cell>
          <cell r="Z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0</v>
          </cell>
          <cell r="AE2281">
            <v>0</v>
          </cell>
          <cell r="AF2281">
            <v>0</v>
          </cell>
        </row>
        <row r="2282">
          <cell r="A2282" t="str">
            <v>XP06/90213/00000</v>
          </cell>
          <cell r="B2282" t="str">
            <v>INV-OPR-ESTOC</v>
          </cell>
          <cell r="C2282" t="str">
            <v>Paper</v>
          </cell>
          <cell r="D2282" t="str">
            <v>INTERPRETACIÓN AMBIENTAL Y DEL PATRIMONIO BLOC 1</v>
          </cell>
          <cell r="E2282">
            <v>50</v>
          </cell>
          <cell r="F2282">
            <v>8.6370000000000005</v>
          </cell>
          <cell r="G2282">
            <v>431.85</v>
          </cell>
          <cell r="H2282">
            <v>0</v>
          </cell>
          <cell r="I2282">
            <v>0</v>
          </cell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50</v>
          </cell>
          <cell r="Q2282">
            <v>431.85</v>
          </cell>
          <cell r="R2282">
            <v>8.6370000000000005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  <cell r="W2282">
            <v>0</v>
          </cell>
          <cell r="X2282">
            <v>0</v>
          </cell>
          <cell r="Y2282">
            <v>0</v>
          </cell>
          <cell r="Z2282">
            <v>50</v>
          </cell>
          <cell r="AA2282">
            <v>431.85</v>
          </cell>
          <cell r="AB2282">
            <v>50</v>
          </cell>
          <cell r="AC2282">
            <v>431.85</v>
          </cell>
          <cell r="AD2282">
            <v>0</v>
          </cell>
          <cell r="AE2282">
            <v>0</v>
          </cell>
          <cell r="AF2282">
            <v>0</v>
          </cell>
        </row>
        <row r="2283">
          <cell r="A2283" t="str">
            <v>XP06/90213/00001</v>
          </cell>
          <cell r="B2283" t="str">
            <v>INV-OPR-ESTOC</v>
          </cell>
          <cell r="C2283" t="str">
            <v>Paper</v>
          </cell>
          <cell r="D2283" t="str">
            <v>INTERPRETACIÓN AMBIENTAL Y DEL PATRIMONIO BLOC 2</v>
          </cell>
          <cell r="E2283">
            <v>51</v>
          </cell>
          <cell r="F2283">
            <v>9.6211000000000002</v>
          </cell>
          <cell r="G2283">
            <v>490.68</v>
          </cell>
          <cell r="H2283">
            <v>0</v>
          </cell>
          <cell r="I2283">
            <v>0</v>
          </cell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51</v>
          </cell>
          <cell r="Q2283">
            <v>490.68</v>
          </cell>
          <cell r="R2283">
            <v>9.6211000000000002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  <cell r="W2283">
            <v>0</v>
          </cell>
          <cell r="X2283">
            <v>0</v>
          </cell>
          <cell r="Y2283">
            <v>0</v>
          </cell>
          <cell r="Z2283">
            <v>51</v>
          </cell>
          <cell r="AA2283">
            <v>490.68</v>
          </cell>
          <cell r="AB2283">
            <v>51</v>
          </cell>
          <cell r="AC2283">
            <v>490.68</v>
          </cell>
          <cell r="AD2283">
            <v>0</v>
          </cell>
          <cell r="AE2283">
            <v>0</v>
          </cell>
          <cell r="AF2283">
            <v>0</v>
          </cell>
        </row>
        <row r="2284">
          <cell r="A2284" t="str">
            <v>XP06/90560/00001</v>
          </cell>
          <cell r="B2284" t="str">
            <v>INV-OPR-ESTOC</v>
          </cell>
          <cell r="C2284" t="str">
            <v>Paper</v>
          </cell>
          <cell r="D2284" t="str">
            <v>ORGANIZACIÓN Y GESTIÓN DE EMPRESAS CULTURALES</v>
          </cell>
          <cell r="E2284">
            <v>80</v>
          </cell>
          <cell r="F2284">
            <v>5.2039</v>
          </cell>
          <cell r="G2284">
            <v>416.31</v>
          </cell>
          <cell r="H2284">
            <v>0</v>
          </cell>
          <cell r="I2284">
            <v>0</v>
          </cell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80</v>
          </cell>
          <cell r="Q2284">
            <v>416.31</v>
          </cell>
          <cell r="R2284">
            <v>5.2039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  <cell r="Y2284">
            <v>0</v>
          </cell>
          <cell r="Z2284">
            <v>80</v>
          </cell>
          <cell r="AA2284">
            <v>416.31</v>
          </cell>
          <cell r="AB2284">
            <v>80</v>
          </cell>
          <cell r="AC2284">
            <v>416.31</v>
          </cell>
          <cell r="AD2284">
            <v>0</v>
          </cell>
          <cell r="AE2284">
            <v>0</v>
          </cell>
          <cell r="AF2284">
            <v>0</v>
          </cell>
        </row>
        <row r="2285">
          <cell r="A2285" t="str">
            <v>XP06/90813/00000</v>
          </cell>
          <cell r="B2285" t="str">
            <v>INV-OPR-ESTOC</v>
          </cell>
          <cell r="C2285" t="str">
            <v>Paper</v>
          </cell>
          <cell r="D2285" t="str">
            <v>PDG DIRECCIÓN ESTRATÉGICA I MOD DIDÁCTICO</v>
          </cell>
          <cell r="E2285">
            <v>2</v>
          </cell>
          <cell r="F2285">
            <v>4.0914000000000001</v>
          </cell>
          <cell r="G2285">
            <v>8.18</v>
          </cell>
          <cell r="H2285">
            <v>0</v>
          </cell>
          <cell r="I2285">
            <v>0</v>
          </cell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2</v>
          </cell>
          <cell r="Q2285">
            <v>8.18</v>
          </cell>
          <cell r="R2285">
            <v>4.0914000000000001</v>
          </cell>
          <cell r="S2285">
            <v>0</v>
          </cell>
          <cell r="T2285">
            <v>1</v>
          </cell>
          <cell r="U2285">
            <v>0</v>
          </cell>
          <cell r="V2285">
            <v>0</v>
          </cell>
          <cell r="W2285">
            <v>1</v>
          </cell>
          <cell r="X2285">
            <v>0.5</v>
          </cell>
          <cell r="Y2285">
            <v>4.09</v>
          </cell>
          <cell r="Z2285">
            <v>1</v>
          </cell>
          <cell r="AA2285">
            <v>4.09</v>
          </cell>
          <cell r="AB2285">
            <v>1</v>
          </cell>
          <cell r="AC2285">
            <v>4.09</v>
          </cell>
          <cell r="AD2285">
            <v>0</v>
          </cell>
          <cell r="AE2285">
            <v>0</v>
          </cell>
          <cell r="AF2285">
            <v>0</v>
          </cell>
        </row>
        <row r="2286">
          <cell r="A2286" t="str">
            <v>XP06/90813/00001</v>
          </cell>
          <cell r="B2286" t="str">
            <v>INV-OPR-ESTOC</v>
          </cell>
          <cell r="C2286" t="str">
            <v>Paper</v>
          </cell>
          <cell r="D2286" t="str">
            <v>PDG DIRECCIÓN ESTRATÉGICA II MOD DIDÁCTICO</v>
          </cell>
          <cell r="E2286">
            <v>2</v>
          </cell>
          <cell r="F2286">
            <v>3.4110999999999998</v>
          </cell>
          <cell r="G2286">
            <v>6.82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2</v>
          </cell>
          <cell r="Q2286">
            <v>6.82</v>
          </cell>
          <cell r="R2286">
            <v>3.4110999999999998</v>
          </cell>
          <cell r="S2286">
            <v>0</v>
          </cell>
          <cell r="T2286">
            <v>1</v>
          </cell>
          <cell r="U2286">
            <v>0</v>
          </cell>
          <cell r="V2286">
            <v>0</v>
          </cell>
          <cell r="W2286">
            <v>1</v>
          </cell>
          <cell r="X2286">
            <v>0.5</v>
          </cell>
          <cell r="Y2286">
            <v>3.41</v>
          </cell>
          <cell r="Z2286">
            <v>1</v>
          </cell>
          <cell r="AA2286">
            <v>3.41</v>
          </cell>
          <cell r="AB2286">
            <v>1</v>
          </cell>
          <cell r="AC2286">
            <v>3.41</v>
          </cell>
          <cell r="AD2286">
            <v>0</v>
          </cell>
          <cell r="AE2286">
            <v>0</v>
          </cell>
          <cell r="AF2286">
            <v>0</v>
          </cell>
        </row>
        <row r="2287">
          <cell r="A2287" t="str">
            <v>XP06/90813/00002</v>
          </cell>
          <cell r="B2287" t="str">
            <v>INV-OPR-ESTOC</v>
          </cell>
          <cell r="C2287" t="str">
            <v>Paper</v>
          </cell>
          <cell r="D2287" t="str">
            <v>PDG DIRECCIÓN DE MK MOD. DIDÁCTICO</v>
          </cell>
          <cell r="E2287">
            <v>1</v>
          </cell>
          <cell r="F2287">
            <v>4.6962000000000002</v>
          </cell>
          <cell r="G2287">
            <v>4.7</v>
          </cell>
          <cell r="H2287">
            <v>0</v>
          </cell>
          <cell r="I2287">
            <v>0</v>
          </cell>
          <cell r="J2287">
            <v>0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1</v>
          </cell>
          <cell r="Q2287">
            <v>4.7</v>
          </cell>
          <cell r="R2287">
            <v>4.6962000000000002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  <cell r="W2287">
            <v>0</v>
          </cell>
          <cell r="X2287">
            <v>0</v>
          </cell>
          <cell r="Y2287">
            <v>0</v>
          </cell>
          <cell r="Z2287">
            <v>1</v>
          </cell>
          <cell r="AA2287">
            <v>4.7</v>
          </cell>
          <cell r="AB2287">
            <v>1</v>
          </cell>
          <cell r="AC2287">
            <v>4.7</v>
          </cell>
          <cell r="AD2287">
            <v>0</v>
          </cell>
          <cell r="AE2287">
            <v>0</v>
          </cell>
          <cell r="AF2287">
            <v>0</v>
          </cell>
        </row>
        <row r="2288">
          <cell r="A2288" t="str">
            <v>XP06/90813/00003</v>
          </cell>
          <cell r="B2288" t="str">
            <v>INV-OPR-ESTOC</v>
          </cell>
          <cell r="C2288" t="str">
            <v>Paper</v>
          </cell>
          <cell r="D2288" t="str">
            <v>DIRECCIÓN DE MARKETING II</v>
          </cell>
          <cell r="E2288">
            <v>2</v>
          </cell>
          <cell r="F2288">
            <v>6.7889999999999997</v>
          </cell>
          <cell r="G2288">
            <v>13.58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2</v>
          </cell>
          <cell r="Q2288">
            <v>13.58</v>
          </cell>
          <cell r="R2288">
            <v>6.7889999999999997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  <cell r="W2288">
            <v>0</v>
          </cell>
          <cell r="X2288">
            <v>0</v>
          </cell>
          <cell r="Y2288">
            <v>0</v>
          </cell>
          <cell r="Z2288">
            <v>2</v>
          </cell>
          <cell r="AA2288">
            <v>13.58</v>
          </cell>
          <cell r="AB2288">
            <v>2</v>
          </cell>
          <cell r="AC2288">
            <v>13.58</v>
          </cell>
          <cell r="AD2288">
            <v>0</v>
          </cell>
          <cell r="AE2288">
            <v>0</v>
          </cell>
          <cell r="AF2288">
            <v>0</v>
          </cell>
        </row>
        <row r="2289">
          <cell r="A2289" t="str">
            <v>XP06/90813/00004</v>
          </cell>
          <cell r="B2289" t="str">
            <v>INV-OPR-ESTOC</v>
          </cell>
          <cell r="C2289" t="str">
            <v>Paper</v>
          </cell>
          <cell r="D2289" t="str">
            <v>PGD MÓDULO LOGÍSTICA APROVISIONAMIENTO (LOGO NOU)</v>
          </cell>
          <cell r="E2289">
            <v>66</v>
          </cell>
          <cell r="F2289">
            <v>3.4428000000000001</v>
          </cell>
          <cell r="G2289">
            <v>227.23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66</v>
          </cell>
          <cell r="Q2289">
            <v>227.23</v>
          </cell>
          <cell r="R2289">
            <v>3.4428000000000001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  <cell r="X2289">
            <v>0</v>
          </cell>
          <cell r="Y2289">
            <v>0</v>
          </cell>
          <cell r="Z2289">
            <v>66</v>
          </cell>
          <cell r="AA2289">
            <v>227.23</v>
          </cell>
          <cell r="AB2289">
            <v>66</v>
          </cell>
          <cell r="AC2289">
            <v>227.23</v>
          </cell>
          <cell r="AD2289">
            <v>0</v>
          </cell>
          <cell r="AE2289">
            <v>0</v>
          </cell>
          <cell r="AF2289">
            <v>0</v>
          </cell>
        </row>
        <row r="2290">
          <cell r="A2290" t="str">
            <v>XP06/90813/00005</v>
          </cell>
          <cell r="B2290" t="str">
            <v>INV-OPR-ESTOC</v>
          </cell>
          <cell r="C2290" t="str">
            <v>Paper</v>
          </cell>
          <cell r="D2290" t="str">
            <v>PDG MÓDULO DIDÁCTICO LOGÍSTICA APROVISIONAMIENTO II (LOGO NUEVO)</v>
          </cell>
          <cell r="E2290">
            <v>55</v>
          </cell>
          <cell r="F2290">
            <v>3.1295000000000002</v>
          </cell>
          <cell r="G2290">
            <v>172.12</v>
          </cell>
          <cell r="H2290">
            <v>0</v>
          </cell>
          <cell r="I2290">
            <v>0</v>
          </cell>
          <cell r="J2290">
            <v>0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P2290">
            <v>55</v>
          </cell>
          <cell r="Q2290">
            <v>172.12</v>
          </cell>
          <cell r="R2290">
            <v>3.1295000000000002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  <cell r="X2290">
            <v>0</v>
          </cell>
          <cell r="Y2290">
            <v>0</v>
          </cell>
          <cell r="Z2290">
            <v>55</v>
          </cell>
          <cell r="AA2290">
            <v>172.12</v>
          </cell>
          <cell r="AB2290">
            <v>55</v>
          </cell>
          <cell r="AC2290">
            <v>172.12</v>
          </cell>
          <cell r="AD2290">
            <v>0</v>
          </cell>
          <cell r="AE2290">
            <v>0</v>
          </cell>
          <cell r="AF2290">
            <v>0</v>
          </cell>
        </row>
        <row r="2291">
          <cell r="A2291" t="str">
            <v>XP06/90813/00006</v>
          </cell>
          <cell r="B2291" t="str">
            <v>INV-OPR-ESTOC</v>
          </cell>
          <cell r="C2291" t="str">
            <v>Paper</v>
          </cell>
          <cell r="D2291" t="str">
            <v>DIRECCIÓN DE RECURSOS HUMANOS I</v>
          </cell>
          <cell r="E2291">
            <v>12</v>
          </cell>
          <cell r="F2291">
            <v>7.2462</v>
          </cell>
          <cell r="G2291">
            <v>86.95</v>
          </cell>
          <cell r="H2291">
            <v>0</v>
          </cell>
          <cell r="I2291">
            <v>0</v>
          </cell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12</v>
          </cell>
          <cell r="Q2291">
            <v>86.95</v>
          </cell>
          <cell r="R2291">
            <v>7.2462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  <cell r="X2291">
            <v>0</v>
          </cell>
          <cell r="Y2291">
            <v>0</v>
          </cell>
          <cell r="Z2291">
            <v>12</v>
          </cell>
          <cell r="AA2291">
            <v>86.95</v>
          </cell>
          <cell r="AB2291">
            <v>12</v>
          </cell>
          <cell r="AC2291">
            <v>86.95</v>
          </cell>
          <cell r="AD2291">
            <v>0</v>
          </cell>
          <cell r="AE2291">
            <v>0</v>
          </cell>
          <cell r="AF2291">
            <v>0</v>
          </cell>
        </row>
        <row r="2292">
          <cell r="A2292" t="str">
            <v>XP06/90813/00007</v>
          </cell>
          <cell r="B2292" t="str">
            <v>INV-OPR-ESTOC</v>
          </cell>
          <cell r="C2292" t="str">
            <v>Paper</v>
          </cell>
          <cell r="D2292" t="str">
            <v>PDG DIRECCIÓN DE RRHH II MOD. DIDÁCTICO</v>
          </cell>
          <cell r="E2292">
            <v>3</v>
          </cell>
          <cell r="F2292">
            <v>7.9908999999999999</v>
          </cell>
          <cell r="G2292">
            <v>23.97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3</v>
          </cell>
          <cell r="Q2292">
            <v>23.97</v>
          </cell>
          <cell r="R2292">
            <v>7.9908999999999999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  <cell r="X2292">
            <v>0</v>
          </cell>
          <cell r="Y2292">
            <v>0</v>
          </cell>
          <cell r="Z2292">
            <v>3</v>
          </cell>
          <cell r="AA2292">
            <v>23.97</v>
          </cell>
          <cell r="AB2292">
            <v>3</v>
          </cell>
          <cell r="AC2292">
            <v>23.97</v>
          </cell>
          <cell r="AD2292">
            <v>0</v>
          </cell>
          <cell r="AE2292">
            <v>0</v>
          </cell>
          <cell r="AF2292">
            <v>0</v>
          </cell>
        </row>
        <row r="2293">
          <cell r="A2293" t="str">
            <v>XP06/90826/00000</v>
          </cell>
          <cell r="B2293" t="str">
            <v>INV-OPR-ESTOC</v>
          </cell>
          <cell r="C2293" t="str">
            <v>Paper</v>
          </cell>
          <cell r="D2293" t="str">
            <v>DIRECCIÓN EQUIPOS DE TRABAJO. INDICE</v>
          </cell>
          <cell r="E2293">
            <v>190</v>
          </cell>
          <cell r="F2293">
            <v>4.8513999999999999</v>
          </cell>
          <cell r="G2293">
            <v>921.77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190</v>
          </cell>
          <cell r="Q2293">
            <v>921.77</v>
          </cell>
          <cell r="R2293">
            <v>4.8513999999999999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  <cell r="W2293">
            <v>0</v>
          </cell>
          <cell r="X2293">
            <v>0</v>
          </cell>
          <cell r="Y2293">
            <v>0</v>
          </cell>
          <cell r="Z2293">
            <v>190</v>
          </cell>
          <cell r="AA2293">
            <v>921.77</v>
          </cell>
          <cell r="AB2293">
            <v>190</v>
          </cell>
          <cell r="AC2293">
            <v>921.77</v>
          </cell>
          <cell r="AD2293">
            <v>0</v>
          </cell>
          <cell r="AE2293">
            <v>0</v>
          </cell>
          <cell r="AF2293">
            <v>0</v>
          </cell>
        </row>
        <row r="2294">
          <cell r="A2294" t="str">
            <v>XP06/90826/00001</v>
          </cell>
          <cell r="B2294" t="str">
            <v>INV-OPR-ESTOC</v>
          </cell>
          <cell r="C2294" t="str">
            <v>Paper</v>
          </cell>
          <cell r="D2294" t="str">
            <v>,</v>
          </cell>
          <cell r="E2294">
            <v>0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  <cell r="V2294">
            <v>0</v>
          </cell>
          <cell r="W2294">
            <v>0</v>
          </cell>
          <cell r="X2294">
            <v>0</v>
          </cell>
          <cell r="Y2294">
            <v>0</v>
          </cell>
          <cell r="Z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0</v>
          </cell>
          <cell r="AE2294">
            <v>0</v>
          </cell>
          <cell r="AF2294">
            <v>0</v>
          </cell>
        </row>
        <row r="2295">
          <cell r="A2295" t="str">
            <v>XP06/90826/00002</v>
          </cell>
          <cell r="B2295" t="str">
            <v>INV-OPR-ESTOC</v>
          </cell>
          <cell r="C2295" t="str">
            <v>Paper</v>
          </cell>
          <cell r="D2295" t="str">
            <v>,</v>
          </cell>
          <cell r="E2295">
            <v>0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0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  <cell r="Y2295">
            <v>0</v>
          </cell>
          <cell r="Z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0</v>
          </cell>
          <cell r="AE2295">
            <v>0</v>
          </cell>
          <cell r="AF2295">
            <v>0</v>
          </cell>
        </row>
        <row r="2296">
          <cell r="A2296" t="str">
            <v>XP06/90826/00003</v>
          </cell>
          <cell r="B2296" t="str">
            <v>INV-OPR-ESTOC</v>
          </cell>
          <cell r="C2296" t="str">
            <v>Paper</v>
          </cell>
          <cell r="D2296" t="str">
            <v>,</v>
          </cell>
          <cell r="E2296">
            <v>0</v>
          </cell>
          <cell r="F2296">
            <v>0</v>
          </cell>
          <cell r="G2296">
            <v>0</v>
          </cell>
          <cell r="H2296">
            <v>0</v>
          </cell>
          <cell r="I2296">
            <v>0</v>
          </cell>
          <cell r="J2296">
            <v>0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Q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  <cell r="X2296">
            <v>0</v>
          </cell>
          <cell r="Y2296">
            <v>0</v>
          </cell>
          <cell r="Z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0</v>
          </cell>
          <cell r="AE2296">
            <v>0</v>
          </cell>
          <cell r="AF2296">
            <v>0</v>
          </cell>
        </row>
        <row r="2297">
          <cell r="A2297" t="str">
            <v>XP06/90826/00004</v>
          </cell>
          <cell r="B2297" t="str">
            <v>INV-OPR-ESTOC</v>
          </cell>
          <cell r="C2297" t="str">
            <v>Paper</v>
          </cell>
          <cell r="D2297" t="str">
            <v>,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0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>
            <v>0</v>
          </cell>
          <cell r="Z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0</v>
          </cell>
          <cell r="AE2297">
            <v>0</v>
          </cell>
          <cell r="AF2297">
            <v>0</v>
          </cell>
        </row>
        <row r="2298">
          <cell r="A2298" t="str">
            <v>XP06/90826/00005</v>
          </cell>
          <cell r="B2298" t="str">
            <v>INV-OPR-ESTOC</v>
          </cell>
          <cell r="C2298" t="str">
            <v>Paper</v>
          </cell>
          <cell r="D2298" t="str">
            <v>,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  <cell r="W2298">
            <v>0</v>
          </cell>
          <cell r="X2298">
            <v>0</v>
          </cell>
          <cell r="Y2298">
            <v>0</v>
          </cell>
          <cell r="Z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0</v>
          </cell>
          <cell r="AE2298">
            <v>0</v>
          </cell>
          <cell r="AF2298">
            <v>0</v>
          </cell>
        </row>
        <row r="2299">
          <cell r="A2299" t="str">
            <v>XP06/90832/00008</v>
          </cell>
          <cell r="B2299" t="str">
            <v>INV-OPR-ESTOC</v>
          </cell>
          <cell r="C2299" t="str">
            <v>Paper</v>
          </cell>
          <cell r="D2299" t="str">
            <v>TIC APLICADAS AL TURISMO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0</v>
          </cell>
          <cell r="K2299">
            <v>0</v>
          </cell>
          <cell r="L2299">
            <v>0</v>
          </cell>
          <cell r="M2299">
            <v>0</v>
          </cell>
          <cell r="N2299">
            <v>0</v>
          </cell>
          <cell r="O2299">
            <v>0</v>
          </cell>
          <cell r="P2299">
            <v>0</v>
          </cell>
          <cell r="Q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V2299">
            <v>0</v>
          </cell>
          <cell r="W2299">
            <v>0</v>
          </cell>
          <cell r="X2299">
            <v>0</v>
          </cell>
          <cell r="Y2299">
            <v>0</v>
          </cell>
          <cell r="Z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0</v>
          </cell>
          <cell r="AE2299">
            <v>0</v>
          </cell>
          <cell r="AF2299">
            <v>0</v>
          </cell>
        </row>
        <row r="2300">
          <cell r="A2300" t="str">
            <v>XP06/92020/00002</v>
          </cell>
          <cell r="B2300" t="str">
            <v>INV-OPR-ESTOC</v>
          </cell>
          <cell r="C2300" t="str">
            <v>Paper</v>
          </cell>
          <cell r="D2300" t="str">
            <v>CONSULTORÍA EN LOS SISTEMAS DE INFORMACIÓN</v>
          </cell>
          <cell r="E2300">
            <v>120</v>
          </cell>
          <cell r="F2300">
            <v>2.4702999999999999</v>
          </cell>
          <cell r="G2300">
            <v>296.43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1</v>
          </cell>
          <cell r="M2300">
            <v>0</v>
          </cell>
          <cell r="N2300">
            <v>0</v>
          </cell>
          <cell r="O2300">
            <v>0</v>
          </cell>
          <cell r="P2300">
            <v>121</v>
          </cell>
          <cell r="Q2300">
            <v>296.43</v>
          </cell>
          <cell r="R2300">
            <v>2.4498000000000002</v>
          </cell>
          <cell r="S2300">
            <v>0</v>
          </cell>
          <cell r="T2300">
            <v>1</v>
          </cell>
          <cell r="U2300">
            <v>0</v>
          </cell>
          <cell r="V2300">
            <v>0</v>
          </cell>
          <cell r="W2300">
            <v>1</v>
          </cell>
          <cell r="X2300">
            <v>8.2644628099173278E-3</v>
          </cell>
          <cell r="Y2300">
            <v>2.4500000000000002</v>
          </cell>
          <cell r="Z2300">
            <v>120</v>
          </cell>
          <cell r="AA2300">
            <v>293.98</v>
          </cell>
          <cell r="AB2300">
            <v>120</v>
          </cell>
          <cell r="AC2300">
            <v>293.98</v>
          </cell>
          <cell r="AD2300">
            <v>0</v>
          </cell>
          <cell r="AE2300">
            <v>0</v>
          </cell>
          <cell r="AF2300">
            <v>0</v>
          </cell>
        </row>
        <row r="2301">
          <cell r="A2301" t="str">
            <v>XP06/92068/00002</v>
          </cell>
          <cell r="B2301" t="str">
            <v>INV-OPR-ESTOC</v>
          </cell>
          <cell r="C2301" t="str">
            <v>Paper</v>
          </cell>
          <cell r="D2301" t="str">
            <v>PDG GESTIÓN ESTRATÉGICA EN EMPRESAS DE SERVICIOS - MC MUTUAL (4ª EDICIÓN) NOTAS TECNICAS</v>
          </cell>
          <cell r="E2301">
            <v>0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  <cell r="W2301">
            <v>0</v>
          </cell>
          <cell r="X2301">
            <v>0</v>
          </cell>
          <cell r="Y2301">
            <v>0</v>
          </cell>
          <cell r="Z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0</v>
          </cell>
          <cell r="AE2301">
            <v>0</v>
          </cell>
          <cell r="AF2301">
            <v>0</v>
          </cell>
        </row>
        <row r="2302">
          <cell r="A2302" t="str">
            <v>XP06/92069/00001</v>
          </cell>
          <cell r="B2302" t="str">
            <v>INV-OPR-ESTOC</v>
          </cell>
          <cell r="C2302" t="str">
            <v>Paper</v>
          </cell>
          <cell r="D2302" t="str">
            <v>INTRODUCCIÓN A LA SEGURIDAD INFORMÁTICA</v>
          </cell>
          <cell r="E2302">
            <v>225</v>
          </cell>
          <cell r="F2302">
            <v>5.0167999999999999</v>
          </cell>
          <cell r="G2302">
            <v>1128.77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1</v>
          </cell>
          <cell r="M2302">
            <v>0</v>
          </cell>
          <cell r="N2302">
            <v>0</v>
          </cell>
          <cell r="O2302">
            <v>0</v>
          </cell>
          <cell r="P2302">
            <v>226</v>
          </cell>
          <cell r="Q2302">
            <v>1128.77</v>
          </cell>
          <cell r="R2302">
            <v>4.9946000000000002</v>
          </cell>
          <cell r="S2302">
            <v>0</v>
          </cell>
          <cell r="T2302">
            <v>0</v>
          </cell>
          <cell r="U2302">
            <v>0</v>
          </cell>
          <cell r="V2302">
            <v>0</v>
          </cell>
          <cell r="W2302">
            <v>0</v>
          </cell>
          <cell r="X2302">
            <v>0</v>
          </cell>
          <cell r="Y2302">
            <v>0</v>
          </cell>
          <cell r="Z2302">
            <v>226</v>
          </cell>
          <cell r="AA2302">
            <v>1128.77</v>
          </cell>
          <cell r="AB2302">
            <v>226</v>
          </cell>
          <cell r="AC2302">
            <v>1128.77</v>
          </cell>
          <cell r="AD2302">
            <v>0</v>
          </cell>
          <cell r="AE2302">
            <v>0</v>
          </cell>
          <cell r="AF2302">
            <v>0</v>
          </cell>
        </row>
        <row r="2303">
          <cell r="A2303" t="str">
            <v>XP06/92157/00001</v>
          </cell>
          <cell r="B2303" t="str">
            <v>INV-OPR-ESTOC</v>
          </cell>
          <cell r="C2303" t="str">
            <v>Paper</v>
          </cell>
          <cell r="D2303" t="str">
            <v>PDG, CONJUNT DE NOTES TÉCNIQUES. SISTEMES INFORMACIÓ</v>
          </cell>
          <cell r="E2303">
            <v>12</v>
          </cell>
          <cell r="F2303">
            <v>3.6412</v>
          </cell>
          <cell r="G2303">
            <v>43.69</v>
          </cell>
          <cell r="H2303">
            <v>0</v>
          </cell>
          <cell r="I2303">
            <v>0</v>
          </cell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12</v>
          </cell>
          <cell r="Q2303">
            <v>43.69</v>
          </cell>
          <cell r="R2303">
            <v>3.6412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  <cell r="W2303">
            <v>0</v>
          </cell>
          <cell r="X2303">
            <v>0</v>
          </cell>
          <cell r="Y2303">
            <v>0</v>
          </cell>
          <cell r="Z2303">
            <v>12</v>
          </cell>
          <cell r="AA2303">
            <v>43.69</v>
          </cell>
          <cell r="AB2303">
            <v>13</v>
          </cell>
          <cell r="AC2303">
            <v>47.34</v>
          </cell>
          <cell r="AD2303">
            <v>1</v>
          </cell>
          <cell r="AE2303">
            <v>3.64</v>
          </cell>
          <cell r="AF2303">
            <v>1</v>
          </cell>
        </row>
        <row r="2304">
          <cell r="A2304" t="str">
            <v>XP06/92157/00002</v>
          </cell>
          <cell r="B2304" t="str">
            <v>INV-OPR-ESTOC</v>
          </cell>
          <cell r="C2304" t="str">
            <v>Paper</v>
          </cell>
          <cell r="D2304" t="str">
            <v>PDG CONJUNT NOTES TÈCNIQUES BUSSINES PLAN</v>
          </cell>
          <cell r="E2304">
            <v>11</v>
          </cell>
          <cell r="F2304">
            <v>2.3389000000000002</v>
          </cell>
          <cell r="G2304">
            <v>25.73</v>
          </cell>
          <cell r="H2304">
            <v>0</v>
          </cell>
          <cell r="I2304">
            <v>0</v>
          </cell>
          <cell r="J2304">
            <v>0</v>
          </cell>
          <cell r="K2304">
            <v>0</v>
          </cell>
          <cell r="L2304">
            <v>0</v>
          </cell>
          <cell r="M2304">
            <v>0</v>
          </cell>
          <cell r="N2304">
            <v>0</v>
          </cell>
          <cell r="O2304">
            <v>0</v>
          </cell>
          <cell r="P2304">
            <v>11</v>
          </cell>
          <cell r="Q2304">
            <v>25.73</v>
          </cell>
          <cell r="R2304">
            <v>2.3389000000000002</v>
          </cell>
          <cell r="S2304">
            <v>0</v>
          </cell>
          <cell r="T2304">
            <v>2</v>
          </cell>
          <cell r="U2304">
            <v>0</v>
          </cell>
          <cell r="V2304">
            <v>0</v>
          </cell>
          <cell r="W2304">
            <v>2</v>
          </cell>
          <cell r="X2304">
            <v>0.1818181818181821</v>
          </cell>
          <cell r="Y2304">
            <v>4.68</v>
          </cell>
          <cell r="Z2304">
            <v>9</v>
          </cell>
          <cell r="AA2304">
            <v>21.05</v>
          </cell>
          <cell r="AB2304">
            <v>9</v>
          </cell>
          <cell r="AC2304">
            <v>21.05</v>
          </cell>
          <cell r="AD2304">
            <v>0</v>
          </cell>
          <cell r="AE2304">
            <v>0</v>
          </cell>
          <cell r="AF2304">
            <v>0</v>
          </cell>
        </row>
        <row r="2305">
          <cell r="A2305" t="str">
            <v>XP06/92157/00004</v>
          </cell>
          <cell r="B2305" t="str">
            <v>INV-OPR-ESTOC</v>
          </cell>
          <cell r="C2305" t="str">
            <v>Paper</v>
          </cell>
          <cell r="D2305" t="str">
            <v>PDG CONJUNT NOTES TÈCNIQUES PLANIFICACIÓ I</v>
          </cell>
          <cell r="E2305">
            <v>1</v>
          </cell>
          <cell r="F2305">
            <v>2.3149000000000002</v>
          </cell>
          <cell r="G2305">
            <v>2.31</v>
          </cell>
          <cell r="H2305">
            <v>0</v>
          </cell>
          <cell r="I2305">
            <v>0</v>
          </cell>
          <cell r="J2305">
            <v>0</v>
          </cell>
          <cell r="K2305">
            <v>0</v>
          </cell>
          <cell r="L2305">
            <v>0</v>
          </cell>
          <cell r="M2305">
            <v>0</v>
          </cell>
          <cell r="N2305">
            <v>0</v>
          </cell>
          <cell r="O2305">
            <v>0</v>
          </cell>
          <cell r="P2305">
            <v>1</v>
          </cell>
          <cell r="Q2305">
            <v>2.31</v>
          </cell>
          <cell r="R2305">
            <v>2.3149000000000002</v>
          </cell>
          <cell r="S2305">
            <v>0</v>
          </cell>
          <cell r="T2305">
            <v>1</v>
          </cell>
          <cell r="U2305">
            <v>0</v>
          </cell>
          <cell r="V2305">
            <v>0</v>
          </cell>
          <cell r="W2305">
            <v>1</v>
          </cell>
          <cell r="X2305">
            <v>1</v>
          </cell>
          <cell r="Y2305">
            <v>2.31</v>
          </cell>
          <cell r="Z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0</v>
          </cell>
          <cell r="AE2305">
            <v>0</v>
          </cell>
          <cell r="AF2305">
            <v>0</v>
          </cell>
        </row>
        <row r="2306">
          <cell r="A2306" t="str">
            <v>XP06/92157/00005</v>
          </cell>
          <cell r="B2306" t="str">
            <v>INV-OPR-ESTOC</v>
          </cell>
          <cell r="C2306" t="str">
            <v>Paper</v>
          </cell>
          <cell r="D2306" t="str">
            <v>PDG CONJUNT DE NOTES TÈCNIQUES MK PDG VI</v>
          </cell>
          <cell r="E2306">
            <v>71</v>
          </cell>
          <cell r="F2306">
            <v>0.85809999999999997</v>
          </cell>
          <cell r="G2306">
            <v>60.93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71</v>
          </cell>
          <cell r="Q2306">
            <v>60.93</v>
          </cell>
          <cell r="R2306">
            <v>0.85809999999999997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  <cell r="W2306">
            <v>0</v>
          </cell>
          <cell r="X2306">
            <v>0</v>
          </cell>
          <cell r="Y2306">
            <v>0</v>
          </cell>
          <cell r="Z2306">
            <v>71</v>
          </cell>
          <cell r="AA2306">
            <v>60.93</v>
          </cell>
          <cell r="AB2306">
            <v>71</v>
          </cell>
          <cell r="AC2306">
            <v>60.93</v>
          </cell>
          <cell r="AD2306">
            <v>0</v>
          </cell>
          <cell r="AE2306">
            <v>0</v>
          </cell>
          <cell r="AF2306">
            <v>0</v>
          </cell>
        </row>
        <row r="2307">
          <cell r="A2307" t="str">
            <v>XP06/92157/00006</v>
          </cell>
          <cell r="B2307" t="str">
            <v>INV-OPR-ESTOC</v>
          </cell>
          <cell r="C2307" t="str">
            <v>Paper</v>
          </cell>
          <cell r="D2307" t="str">
            <v>PDG CONJUNT NOTES TÈCNIQUES RRHH PDG</v>
          </cell>
          <cell r="E2307">
            <v>67</v>
          </cell>
          <cell r="F2307">
            <v>0.5736</v>
          </cell>
          <cell r="G2307">
            <v>38.43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67</v>
          </cell>
          <cell r="Q2307">
            <v>38.43</v>
          </cell>
          <cell r="R2307">
            <v>0.5736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  <cell r="X2307">
            <v>0</v>
          </cell>
          <cell r="Y2307">
            <v>0</v>
          </cell>
          <cell r="Z2307">
            <v>67</v>
          </cell>
          <cell r="AA2307">
            <v>38.43</v>
          </cell>
          <cell r="AB2307">
            <v>67</v>
          </cell>
          <cell r="AC2307">
            <v>38.43</v>
          </cell>
          <cell r="AD2307">
            <v>0</v>
          </cell>
          <cell r="AE2307">
            <v>0</v>
          </cell>
          <cell r="AF2307">
            <v>0</v>
          </cell>
        </row>
        <row r="2308">
          <cell r="A2308" t="str">
            <v>XP06/92157/00008</v>
          </cell>
          <cell r="B2308" t="str">
            <v>INV-OPR-ESTOC</v>
          </cell>
          <cell r="C2308" t="str">
            <v>Paper</v>
          </cell>
          <cell r="D2308" t="str">
            <v>PDG CONJUNT DE NOTES TÈCNIQUES DIRECCIÓN OPERACIONES PDG VI</v>
          </cell>
          <cell r="E2308">
            <v>0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  <cell r="W2308">
            <v>0</v>
          </cell>
          <cell r="X2308">
            <v>0</v>
          </cell>
          <cell r="Y2308">
            <v>0</v>
          </cell>
          <cell r="Z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0</v>
          </cell>
          <cell r="AE2308">
            <v>0</v>
          </cell>
          <cell r="AF2308">
            <v>0</v>
          </cell>
        </row>
        <row r="2309">
          <cell r="A2309" t="str">
            <v>XP06/92157/00009</v>
          </cell>
          <cell r="B2309" t="str">
            <v>INV-OPR-ESTOC</v>
          </cell>
          <cell r="C2309" t="str">
            <v>Paper</v>
          </cell>
          <cell r="D2309" t="str">
            <v>RECURSOS DIDÁCTICOS MOD.7 INTERNACIONALIZACIÓN</v>
          </cell>
          <cell r="E2309">
            <v>55</v>
          </cell>
          <cell r="F2309">
            <v>2.2553000000000001</v>
          </cell>
          <cell r="G2309">
            <v>124.04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55</v>
          </cell>
          <cell r="Q2309">
            <v>124.04</v>
          </cell>
          <cell r="R2309">
            <v>2.2553000000000001</v>
          </cell>
          <cell r="S2309">
            <v>0</v>
          </cell>
          <cell r="T2309">
            <v>0</v>
          </cell>
          <cell r="U2309">
            <v>0</v>
          </cell>
          <cell r="V2309">
            <v>0</v>
          </cell>
          <cell r="W2309">
            <v>0</v>
          </cell>
          <cell r="X2309">
            <v>0</v>
          </cell>
          <cell r="Y2309">
            <v>0</v>
          </cell>
          <cell r="Z2309">
            <v>55</v>
          </cell>
          <cell r="AA2309">
            <v>124.04</v>
          </cell>
          <cell r="AB2309">
            <v>55</v>
          </cell>
          <cell r="AC2309">
            <v>124.04</v>
          </cell>
          <cell r="AD2309">
            <v>0</v>
          </cell>
          <cell r="AE2309">
            <v>0</v>
          </cell>
          <cell r="AF2309">
            <v>0</v>
          </cell>
        </row>
        <row r="2310">
          <cell r="A2310" t="str">
            <v>XP06/92250/00001</v>
          </cell>
          <cell r="B2310" t="str">
            <v>INV-OPR-ESTOC</v>
          </cell>
          <cell r="C2310" t="str">
            <v>Paper</v>
          </cell>
          <cell r="D2310" t="str">
            <v>TÉCNICO EN GESTIÓN DEL CICLO DE PROYECTOS DE ACCIÓN HUMANITARIA.</v>
          </cell>
          <cell r="E2310">
            <v>16</v>
          </cell>
          <cell r="F2310">
            <v>7.9105999999999996</v>
          </cell>
          <cell r="G2310">
            <v>126.57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16</v>
          </cell>
          <cell r="Q2310">
            <v>126.57</v>
          </cell>
          <cell r="R2310">
            <v>7.9105999999999996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  <cell r="W2310">
            <v>0</v>
          </cell>
          <cell r="X2310">
            <v>0</v>
          </cell>
          <cell r="Y2310">
            <v>0</v>
          </cell>
          <cell r="Z2310">
            <v>16</v>
          </cell>
          <cell r="AA2310">
            <v>126.57</v>
          </cell>
          <cell r="AB2310">
            <v>16</v>
          </cell>
          <cell r="AC2310">
            <v>126.57</v>
          </cell>
          <cell r="AD2310">
            <v>0</v>
          </cell>
          <cell r="AE2310">
            <v>0</v>
          </cell>
          <cell r="AF2310">
            <v>0</v>
          </cell>
        </row>
        <row r="2311">
          <cell r="A2311" t="str">
            <v>XP06/92273/00001</v>
          </cell>
          <cell r="B2311" t="str">
            <v>INV-OPR-ESTOC</v>
          </cell>
          <cell r="C2311" t="str">
            <v>Paper</v>
          </cell>
          <cell r="D2311" t="str">
            <v>UNA PLATAFORMA COMÚN DE BUSINESS INTELLIGENCE: DATA WAREHOUSE</v>
          </cell>
          <cell r="E2311">
            <v>31</v>
          </cell>
          <cell r="F2311">
            <v>1.5921000000000001</v>
          </cell>
          <cell r="G2311">
            <v>49.36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31</v>
          </cell>
          <cell r="Q2311">
            <v>49.36</v>
          </cell>
          <cell r="R2311">
            <v>1.5921000000000001</v>
          </cell>
          <cell r="S2311">
            <v>0</v>
          </cell>
          <cell r="T2311">
            <v>1</v>
          </cell>
          <cell r="U2311">
            <v>0</v>
          </cell>
          <cell r="V2311">
            <v>0</v>
          </cell>
          <cell r="W2311">
            <v>1</v>
          </cell>
          <cell r="X2311">
            <v>3.2258064516129004E-2</v>
          </cell>
          <cell r="Y2311">
            <v>1.59</v>
          </cell>
          <cell r="Z2311">
            <v>30</v>
          </cell>
          <cell r="AA2311">
            <v>47.76</v>
          </cell>
          <cell r="AB2311">
            <v>30</v>
          </cell>
          <cell r="AC2311">
            <v>47.76</v>
          </cell>
          <cell r="AD2311">
            <v>0</v>
          </cell>
          <cell r="AE2311">
            <v>0</v>
          </cell>
          <cell r="AF2311">
            <v>0</v>
          </cell>
        </row>
        <row r="2312">
          <cell r="A2312" t="str">
            <v>XP06/92276/00002</v>
          </cell>
          <cell r="B2312" t="str">
            <v>INV-OPR-ESTOC</v>
          </cell>
          <cell r="C2312" t="str">
            <v>Paper</v>
          </cell>
          <cell r="D2312" t="str">
            <v>PROPIEDAD INTELECTUAL E INDUSTRIAL EN INTERNET</v>
          </cell>
          <cell r="E2312">
            <v>0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  <cell r="W2312">
            <v>0</v>
          </cell>
          <cell r="X2312">
            <v>0</v>
          </cell>
          <cell r="Y2312">
            <v>0</v>
          </cell>
          <cell r="Z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0</v>
          </cell>
          <cell r="AE2312">
            <v>0</v>
          </cell>
          <cell r="AF2312">
            <v>0</v>
          </cell>
        </row>
        <row r="2313">
          <cell r="A2313" t="str">
            <v>XP06/92289/00001</v>
          </cell>
          <cell r="B2313" t="str">
            <v>INV-OPR-ESTOC</v>
          </cell>
          <cell r="C2313" t="str">
            <v>Paper</v>
          </cell>
          <cell r="D2313" t="str">
            <v>PROCEDIMIENTOS TRIBUTARIOS, INFRACCIONES Y SANCIONES</v>
          </cell>
          <cell r="E2313">
            <v>75</v>
          </cell>
          <cell r="F2313">
            <v>5.6333000000000002</v>
          </cell>
          <cell r="G2313">
            <v>422.5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75</v>
          </cell>
          <cell r="Q2313">
            <v>422.5</v>
          </cell>
          <cell r="R2313">
            <v>5.6333000000000002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  <cell r="X2313">
            <v>0</v>
          </cell>
          <cell r="Y2313">
            <v>0</v>
          </cell>
          <cell r="Z2313">
            <v>75</v>
          </cell>
          <cell r="AA2313">
            <v>422.5</v>
          </cell>
          <cell r="AB2313">
            <v>75</v>
          </cell>
          <cell r="AC2313">
            <v>422.5</v>
          </cell>
          <cell r="AD2313">
            <v>0</v>
          </cell>
          <cell r="AE2313">
            <v>0</v>
          </cell>
          <cell r="AF2313">
            <v>0</v>
          </cell>
        </row>
        <row r="2314">
          <cell r="A2314" t="str">
            <v>XP06/92337/00001</v>
          </cell>
          <cell r="B2314" t="str">
            <v>INV-OPR-ESTOC</v>
          </cell>
          <cell r="C2314" t="str">
            <v>Paper</v>
          </cell>
          <cell r="D2314" t="str">
            <v>PROCEDIMENTS TRIBUTARIS, INFRACCIONS I SANCIONS</v>
          </cell>
          <cell r="E2314">
            <v>82</v>
          </cell>
          <cell r="F2314">
            <v>5.6959999999999997</v>
          </cell>
          <cell r="G2314">
            <v>467.07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82</v>
          </cell>
          <cell r="Q2314">
            <v>467.07</v>
          </cell>
          <cell r="R2314">
            <v>5.6959999999999997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  <cell r="W2314">
            <v>0</v>
          </cell>
          <cell r="X2314">
            <v>0</v>
          </cell>
          <cell r="Y2314">
            <v>0</v>
          </cell>
          <cell r="Z2314">
            <v>82</v>
          </cell>
          <cell r="AA2314">
            <v>467.07</v>
          </cell>
          <cell r="AB2314">
            <v>82</v>
          </cell>
          <cell r="AC2314">
            <v>467.07</v>
          </cell>
          <cell r="AD2314">
            <v>0</v>
          </cell>
          <cell r="AE2314">
            <v>0</v>
          </cell>
          <cell r="AF2314">
            <v>0</v>
          </cell>
        </row>
        <row r="2315">
          <cell r="A2315" t="str">
            <v>XP06/92357/00002</v>
          </cell>
          <cell r="B2315" t="str">
            <v>INV-OPR-ESTOC</v>
          </cell>
          <cell r="C2315" t="str">
            <v>Paper</v>
          </cell>
          <cell r="D2315" t="str">
            <v>PROPIEDAD INTELECTUAL I INDUSTRIAL A INTERNET</v>
          </cell>
          <cell r="E2315">
            <v>0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  <cell r="W2315">
            <v>0</v>
          </cell>
          <cell r="X2315">
            <v>0</v>
          </cell>
          <cell r="Y2315">
            <v>0</v>
          </cell>
          <cell r="Z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0</v>
          </cell>
          <cell r="AE2315">
            <v>0</v>
          </cell>
          <cell r="AF2315">
            <v>0</v>
          </cell>
        </row>
        <row r="2316">
          <cell r="A2316" t="str">
            <v>XP06/930041/00001</v>
          </cell>
          <cell r="B2316" t="str">
            <v>INV-OPR-ESTOC</v>
          </cell>
          <cell r="C2316" t="str">
            <v>Paper</v>
          </cell>
          <cell r="D2316" t="str">
            <v>PROTECCIÓN JURIDICA DE LAS VICTIMAS DE LOS CONFLICTOS</v>
          </cell>
          <cell r="E2316">
            <v>16</v>
          </cell>
          <cell r="F2316">
            <v>7.0408999999999997</v>
          </cell>
          <cell r="G2316">
            <v>112.66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16</v>
          </cell>
          <cell r="Q2316">
            <v>112.66</v>
          </cell>
          <cell r="R2316">
            <v>7.0408999999999997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  <cell r="W2316">
            <v>0</v>
          </cell>
          <cell r="X2316">
            <v>0</v>
          </cell>
          <cell r="Y2316">
            <v>0</v>
          </cell>
          <cell r="Z2316">
            <v>16</v>
          </cell>
          <cell r="AA2316">
            <v>112.66</v>
          </cell>
          <cell r="AB2316">
            <v>16</v>
          </cell>
          <cell r="AC2316">
            <v>112.66</v>
          </cell>
          <cell r="AD2316">
            <v>0</v>
          </cell>
          <cell r="AE2316">
            <v>0</v>
          </cell>
          <cell r="AF2316">
            <v>0</v>
          </cell>
        </row>
        <row r="2317">
          <cell r="A2317" t="str">
            <v>XP06/930041/00001BIS</v>
          </cell>
          <cell r="B2317" t="str">
            <v>INV-OPR-ESTOC</v>
          </cell>
          <cell r="C2317" t="str">
            <v>Paper</v>
          </cell>
          <cell r="D2317" t="str">
            <v>HISTORIA DETALLADA DE LA UNIÓN EUROPEA. MÓDULOL 1</v>
          </cell>
          <cell r="E2317">
            <v>0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  <cell r="V2317">
            <v>0</v>
          </cell>
          <cell r="W2317">
            <v>0</v>
          </cell>
          <cell r="X2317">
            <v>0</v>
          </cell>
          <cell r="Y2317">
            <v>0</v>
          </cell>
          <cell r="Z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0</v>
          </cell>
          <cell r="AE2317">
            <v>0</v>
          </cell>
          <cell r="AF2317">
            <v>0</v>
          </cell>
        </row>
        <row r="2318">
          <cell r="A2318" t="str">
            <v>XP06/930047/00001</v>
          </cell>
          <cell r="B2318" t="str">
            <v>INV-OPR-ESTOC</v>
          </cell>
          <cell r="C2318" t="str">
            <v>Paper</v>
          </cell>
          <cell r="D2318" t="str">
            <v>BIOINFORMÁTICA</v>
          </cell>
          <cell r="E2318">
            <v>3</v>
          </cell>
          <cell r="F2318">
            <v>5.2797000000000001</v>
          </cell>
          <cell r="G2318">
            <v>15.84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3</v>
          </cell>
          <cell r="Q2318">
            <v>15.84</v>
          </cell>
          <cell r="R2318">
            <v>5.2797000000000001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  <cell r="W2318">
            <v>0</v>
          </cell>
          <cell r="X2318">
            <v>0</v>
          </cell>
          <cell r="Y2318">
            <v>0</v>
          </cell>
          <cell r="Z2318">
            <v>3</v>
          </cell>
          <cell r="AA2318">
            <v>15.84</v>
          </cell>
          <cell r="AB2318">
            <v>3</v>
          </cell>
          <cell r="AC2318">
            <v>15.84</v>
          </cell>
          <cell r="AD2318">
            <v>0</v>
          </cell>
          <cell r="AE2318">
            <v>0</v>
          </cell>
          <cell r="AF2318">
            <v>0</v>
          </cell>
        </row>
        <row r="2319">
          <cell r="A2319" t="str">
            <v>XP06/930054/00001</v>
          </cell>
          <cell r="B2319" t="str">
            <v>INV-OPR-ESTOC</v>
          </cell>
          <cell r="C2319" t="str">
            <v>Paper</v>
          </cell>
          <cell r="D2319" t="str">
            <v>INTEGRACIÓN EUROPEA.</v>
          </cell>
          <cell r="E2319">
            <v>51</v>
          </cell>
          <cell r="F2319">
            <v>6.0278999999999998</v>
          </cell>
          <cell r="G2319">
            <v>307.42</v>
          </cell>
          <cell r="H2319">
            <v>0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51</v>
          </cell>
          <cell r="Q2319">
            <v>307.42</v>
          </cell>
          <cell r="R2319">
            <v>6.0278999999999998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  <cell r="W2319">
            <v>0</v>
          </cell>
          <cell r="X2319">
            <v>0</v>
          </cell>
          <cell r="Y2319">
            <v>0</v>
          </cell>
          <cell r="Z2319">
            <v>51</v>
          </cell>
          <cell r="AA2319">
            <v>307.42</v>
          </cell>
          <cell r="AB2319">
            <v>51</v>
          </cell>
          <cell r="AC2319">
            <v>307.42</v>
          </cell>
          <cell r="AD2319">
            <v>0</v>
          </cell>
          <cell r="AE2319">
            <v>0</v>
          </cell>
          <cell r="AF2319">
            <v>0</v>
          </cell>
        </row>
        <row r="2320">
          <cell r="A2320" t="str">
            <v>XP06/930054/00001BIS</v>
          </cell>
          <cell r="B2320" t="str">
            <v>INV-OPR-ESTOC</v>
          </cell>
          <cell r="C2320" t="str">
            <v>Paper</v>
          </cell>
          <cell r="D2320" t="str">
            <v>INTRODUCCIÓN AL DERECHO INTERNACIONAL HUMANITARIO</v>
          </cell>
          <cell r="E2320">
            <v>30</v>
          </cell>
          <cell r="F2320">
            <v>1.3593999999999999</v>
          </cell>
          <cell r="G2320">
            <v>40.78</v>
          </cell>
          <cell r="H2320">
            <v>0</v>
          </cell>
          <cell r="I2320">
            <v>0</v>
          </cell>
          <cell r="J2320">
            <v>0</v>
          </cell>
          <cell r="K2320">
            <v>0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>
            <v>30</v>
          </cell>
          <cell r="Q2320">
            <v>40.78</v>
          </cell>
          <cell r="R2320">
            <v>1.3593999999999999</v>
          </cell>
          <cell r="S2320">
            <v>0</v>
          </cell>
          <cell r="T2320">
            <v>0</v>
          </cell>
          <cell r="U2320">
            <v>0</v>
          </cell>
          <cell r="V2320">
            <v>0</v>
          </cell>
          <cell r="W2320">
            <v>0</v>
          </cell>
          <cell r="X2320">
            <v>0</v>
          </cell>
          <cell r="Y2320">
            <v>0</v>
          </cell>
          <cell r="Z2320">
            <v>30</v>
          </cell>
          <cell r="AA2320">
            <v>40.78</v>
          </cell>
          <cell r="AB2320">
            <v>30</v>
          </cell>
          <cell r="AC2320">
            <v>40.78</v>
          </cell>
          <cell r="AD2320">
            <v>0</v>
          </cell>
          <cell r="AE2320">
            <v>0</v>
          </cell>
          <cell r="AF2320">
            <v>0</v>
          </cell>
        </row>
        <row r="2321">
          <cell r="A2321" t="str">
            <v>XP06/930059/00001</v>
          </cell>
          <cell r="B2321" t="str">
            <v>INV-OPR-ESTOC</v>
          </cell>
          <cell r="C2321" t="str">
            <v>Paper</v>
          </cell>
          <cell r="D2321" t="str">
            <v>FUNDAMENTOS DE LA ADMINISTRACIÓN ELECTRÓNICA</v>
          </cell>
          <cell r="E2321">
            <v>43</v>
          </cell>
          <cell r="F2321">
            <v>9.1735000000000007</v>
          </cell>
          <cell r="G2321">
            <v>394.46</v>
          </cell>
          <cell r="H2321">
            <v>0</v>
          </cell>
          <cell r="I2321">
            <v>0</v>
          </cell>
          <cell r="J2321">
            <v>0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>
            <v>43</v>
          </cell>
          <cell r="Q2321">
            <v>394.46</v>
          </cell>
          <cell r="R2321">
            <v>9.1735000000000007</v>
          </cell>
          <cell r="S2321">
            <v>0</v>
          </cell>
          <cell r="T2321">
            <v>0</v>
          </cell>
          <cell r="U2321">
            <v>0</v>
          </cell>
          <cell r="V2321">
            <v>0</v>
          </cell>
          <cell r="W2321">
            <v>0</v>
          </cell>
          <cell r="X2321">
            <v>0</v>
          </cell>
          <cell r="Y2321">
            <v>0</v>
          </cell>
          <cell r="Z2321">
            <v>43</v>
          </cell>
          <cell r="AA2321">
            <v>394.46</v>
          </cell>
          <cell r="AB2321">
            <v>43</v>
          </cell>
          <cell r="AC2321">
            <v>394.46</v>
          </cell>
          <cell r="AD2321">
            <v>0</v>
          </cell>
          <cell r="AE2321">
            <v>0</v>
          </cell>
          <cell r="AF2321">
            <v>0</v>
          </cell>
        </row>
        <row r="2322">
          <cell r="A2322" t="str">
            <v>XP06/93047/00001</v>
          </cell>
          <cell r="B2322" t="str">
            <v>INV-OPR-ESTOC</v>
          </cell>
          <cell r="C2322" t="str">
            <v>Paper</v>
          </cell>
          <cell r="D2322" t="str">
            <v>BIOINFORMÁTICA</v>
          </cell>
          <cell r="E2322">
            <v>3</v>
          </cell>
          <cell r="F2322">
            <v>5.1673</v>
          </cell>
          <cell r="G2322">
            <v>15.5</v>
          </cell>
          <cell r="H2322">
            <v>0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3</v>
          </cell>
          <cell r="Q2322">
            <v>15.5</v>
          </cell>
          <cell r="R2322">
            <v>5.1673</v>
          </cell>
          <cell r="S2322">
            <v>0</v>
          </cell>
          <cell r="T2322">
            <v>0</v>
          </cell>
          <cell r="U2322">
            <v>0</v>
          </cell>
          <cell r="V2322">
            <v>0</v>
          </cell>
          <cell r="W2322">
            <v>0</v>
          </cell>
          <cell r="X2322">
            <v>0</v>
          </cell>
          <cell r="Y2322">
            <v>0</v>
          </cell>
          <cell r="Z2322">
            <v>3</v>
          </cell>
          <cell r="AA2322">
            <v>15.5</v>
          </cell>
          <cell r="AB2322">
            <v>3</v>
          </cell>
          <cell r="AC2322">
            <v>15.5</v>
          </cell>
          <cell r="AD2322">
            <v>0</v>
          </cell>
          <cell r="AE2322">
            <v>0</v>
          </cell>
          <cell r="AF2322">
            <v>0</v>
          </cell>
        </row>
        <row r="2323">
          <cell r="A2323" t="str">
            <v>XP06/98013/00004</v>
          </cell>
          <cell r="B2323" t="str">
            <v>INV-OPR-ESTOC</v>
          </cell>
          <cell r="C2323" t="str">
            <v>Paper</v>
          </cell>
          <cell r="D2323" t="str">
            <v>PGD MSDULO LOGISTICA APROVISIONAMIENTO (</v>
          </cell>
          <cell r="E2323">
            <v>79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79</v>
          </cell>
          <cell r="Q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  <cell r="W2323">
            <v>0</v>
          </cell>
          <cell r="X2323">
            <v>0</v>
          </cell>
          <cell r="Y2323">
            <v>0</v>
          </cell>
          <cell r="Z2323">
            <v>79</v>
          </cell>
          <cell r="AA2323">
            <v>0</v>
          </cell>
          <cell r="AB2323">
            <v>79</v>
          </cell>
          <cell r="AC2323">
            <v>0</v>
          </cell>
          <cell r="AD2323">
            <v>0</v>
          </cell>
          <cell r="AE2323">
            <v>0</v>
          </cell>
          <cell r="AF2323">
            <v>0</v>
          </cell>
        </row>
        <row r="2324">
          <cell r="A2324" t="str">
            <v>XP06/98013/00005</v>
          </cell>
          <cell r="B2324" t="str">
            <v>INV-OPR-ESTOC</v>
          </cell>
          <cell r="C2324" t="str">
            <v>Paper</v>
          </cell>
          <cell r="D2324" t="str">
            <v>PDG MSDULO DIDACTICO LOGISITICA APROVISI</v>
          </cell>
          <cell r="E2324">
            <v>74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74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  <cell r="W2324">
            <v>0</v>
          </cell>
          <cell r="X2324">
            <v>0</v>
          </cell>
          <cell r="Y2324">
            <v>0</v>
          </cell>
          <cell r="Z2324">
            <v>74</v>
          </cell>
          <cell r="AA2324">
            <v>0</v>
          </cell>
          <cell r="AB2324">
            <v>74</v>
          </cell>
          <cell r="AC2324">
            <v>0</v>
          </cell>
          <cell r="AD2324">
            <v>0</v>
          </cell>
          <cell r="AE2324">
            <v>0</v>
          </cell>
          <cell r="AF2324">
            <v>0</v>
          </cell>
        </row>
        <row r="2325">
          <cell r="A2325" t="str">
            <v>XP06/M1001/01851</v>
          </cell>
          <cell r="B2325" t="str">
            <v>INV-OPR-ESTOC</v>
          </cell>
          <cell r="C2325" t="str">
            <v>Paper</v>
          </cell>
          <cell r="D2325" t="str">
            <v>L'ÚS DE LES TIC EN L'EDUCACIÓ I TEORIES DE L'APREN.</v>
          </cell>
          <cell r="E2325">
            <v>3</v>
          </cell>
          <cell r="F2325">
            <v>2.8347000000000002</v>
          </cell>
          <cell r="G2325">
            <v>8.5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1</v>
          </cell>
          <cell r="M2325">
            <v>0</v>
          </cell>
          <cell r="N2325">
            <v>0</v>
          </cell>
          <cell r="O2325">
            <v>0</v>
          </cell>
          <cell r="P2325">
            <v>4</v>
          </cell>
          <cell r="Q2325">
            <v>8.5</v>
          </cell>
          <cell r="R2325">
            <v>2.1259999999999999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  <cell r="W2325">
            <v>0</v>
          </cell>
          <cell r="X2325">
            <v>0</v>
          </cell>
          <cell r="Y2325">
            <v>0</v>
          </cell>
          <cell r="Z2325">
            <v>4</v>
          </cell>
          <cell r="AA2325">
            <v>8.5</v>
          </cell>
          <cell r="AB2325">
            <v>4</v>
          </cell>
          <cell r="AC2325">
            <v>8.5</v>
          </cell>
          <cell r="AD2325">
            <v>0</v>
          </cell>
          <cell r="AE2325">
            <v>0</v>
          </cell>
          <cell r="AF2325">
            <v>0</v>
          </cell>
        </row>
        <row r="2326">
          <cell r="A2326" t="str">
            <v>XP06/M1002/01059</v>
          </cell>
          <cell r="B2326" t="str">
            <v>INV-OPR-ESTOC</v>
          </cell>
          <cell r="C2326" t="str">
            <v>Paper</v>
          </cell>
          <cell r="D2326" t="str">
            <v>DESENVOLUPAMENT ORGANITZACIONAL DE L'E-LEARNING</v>
          </cell>
          <cell r="E2326">
            <v>37</v>
          </cell>
          <cell r="F2326">
            <v>7.3339999999999996</v>
          </cell>
          <cell r="G2326">
            <v>271.36</v>
          </cell>
          <cell r="H2326">
            <v>0</v>
          </cell>
          <cell r="I2326">
            <v>0</v>
          </cell>
          <cell r="J2326">
            <v>0</v>
          </cell>
          <cell r="K2326">
            <v>0</v>
          </cell>
          <cell r="L2326">
            <v>1</v>
          </cell>
          <cell r="M2326">
            <v>0</v>
          </cell>
          <cell r="N2326">
            <v>0</v>
          </cell>
          <cell r="O2326">
            <v>0</v>
          </cell>
          <cell r="P2326">
            <v>38</v>
          </cell>
          <cell r="Q2326">
            <v>271.36</v>
          </cell>
          <cell r="R2326">
            <v>7.141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  <cell r="W2326">
            <v>0</v>
          </cell>
          <cell r="X2326">
            <v>0</v>
          </cell>
          <cell r="Y2326">
            <v>0</v>
          </cell>
          <cell r="Z2326">
            <v>38</v>
          </cell>
          <cell r="AA2326">
            <v>271.36</v>
          </cell>
          <cell r="AB2326">
            <v>38</v>
          </cell>
          <cell r="AC2326">
            <v>271.36</v>
          </cell>
          <cell r="AD2326">
            <v>0</v>
          </cell>
          <cell r="AE2326">
            <v>0</v>
          </cell>
          <cell r="AF2326">
            <v>0</v>
          </cell>
        </row>
        <row r="2327">
          <cell r="A2327" t="str">
            <v>XP06/M1003/01832</v>
          </cell>
          <cell r="B2327" t="str">
            <v>INV-OPR-ESTOC</v>
          </cell>
          <cell r="C2327" t="str">
            <v>Paper</v>
          </cell>
          <cell r="D2327" t="str">
            <v>FONAMENTS DEL DISSENY TECNO-PEDAGÒGIC AMB E-LEARNING</v>
          </cell>
          <cell r="E2327">
            <v>31</v>
          </cell>
          <cell r="F2327">
            <v>6.5548999999999999</v>
          </cell>
          <cell r="G2327">
            <v>203.2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3</v>
          </cell>
          <cell r="M2327">
            <v>0</v>
          </cell>
          <cell r="N2327">
            <v>0</v>
          </cell>
          <cell r="O2327">
            <v>0</v>
          </cell>
          <cell r="P2327">
            <v>34</v>
          </cell>
          <cell r="Q2327">
            <v>203.2</v>
          </cell>
          <cell r="R2327">
            <v>5.9764999999999997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  <cell r="W2327">
            <v>0</v>
          </cell>
          <cell r="X2327">
            <v>0</v>
          </cell>
          <cell r="Y2327">
            <v>0</v>
          </cell>
          <cell r="Z2327">
            <v>34</v>
          </cell>
          <cell r="AA2327">
            <v>203.2</v>
          </cell>
          <cell r="AB2327">
            <v>34</v>
          </cell>
          <cell r="AC2327">
            <v>203.2</v>
          </cell>
          <cell r="AD2327">
            <v>0</v>
          </cell>
          <cell r="AE2327">
            <v>0</v>
          </cell>
          <cell r="AF2327">
            <v>0</v>
          </cell>
        </row>
        <row r="2328">
          <cell r="A2328" t="str">
            <v>XP06/M1004/01591</v>
          </cell>
          <cell r="B2328" t="str">
            <v>INV-OPR-ESTOC</v>
          </cell>
          <cell r="C2328" t="str">
            <v>Paper</v>
          </cell>
          <cell r="D2328" t="str">
            <v>DEL DOCENT PRESENCIAL AL DOCENT VIRTUAL: EL PROCÉS EDUCATIU</v>
          </cell>
          <cell r="E2328">
            <v>32</v>
          </cell>
          <cell r="F2328">
            <v>6.9852999999999996</v>
          </cell>
          <cell r="G2328">
            <v>223.53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1</v>
          </cell>
          <cell r="M2328">
            <v>0</v>
          </cell>
          <cell r="N2328">
            <v>0</v>
          </cell>
          <cell r="O2328">
            <v>0</v>
          </cell>
          <cell r="P2328">
            <v>33</v>
          </cell>
          <cell r="Q2328">
            <v>223.53</v>
          </cell>
          <cell r="R2328">
            <v>6.7736000000000001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  <cell r="Y2328">
            <v>0</v>
          </cell>
          <cell r="Z2328">
            <v>33</v>
          </cell>
          <cell r="AA2328">
            <v>223.53</v>
          </cell>
          <cell r="AB2328">
            <v>33</v>
          </cell>
          <cell r="AC2328">
            <v>223.53</v>
          </cell>
          <cell r="AD2328">
            <v>0</v>
          </cell>
          <cell r="AE2328">
            <v>0</v>
          </cell>
          <cell r="AF2328">
            <v>0</v>
          </cell>
        </row>
        <row r="2329">
          <cell r="A2329" t="str">
            <v>XP06/M1005/01100</v>
          </cell>
          <cell r="B2329" t="str">
            <v>INV-OPR-ESTOC</v>
          </cell>
          <cell r="C2329" t="str">
            <v>Paper</v>
          </cell>
          <cell r="D2329" t="str">
            <v>GESTIÓ ECONÒMICA DE L'E-LEARNING</v>
          </cell>
          <cell r="E2329">
            <v>4</v>
          </cell>
          <cell r="F2329">
            <v>1.3403</v>
          </cell>
          <cell r="G2329">
            <v>5.36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1</v>
          </cell>
          <cell r="M2329">
            <v>0</v>
          </cell>
          <cell r="N2329">
            <v>0</v>
          </cell>
          <cell r="O2329">
            <v>0</v>
          </cell>
          <cell r="P2329">
            <v>5</v>
          </cell>
          <cell r="Q2329">
            <v>5.36</v>
          </cell>
          <cell r="R2329">
            <v>1.0723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  <cell r="W2329">
            <v>0</v>
          </cell>
          <cell r="X2329">
            <v>0</v>
          </cell>
          <cell r="Y2329">
            <v>0</v>
          </cell>
          <cell r="Z2329">
            <v>5</v>
          </cell>
          <cell r="AA2329">
            <v>5.36</v>
          </cell>
          <cell r="AB2329">
            <v>5</v>
          </cell>
          <cell r="AC2329">
            <v>5.36</v>
          </cell>
          <cell r="AD2329">
            <v>0</v>
          </cell>
          <cell r="AE2329">
            <v>0</v>
          </cell>
          <cell r="AF2329">
            <v>0</v>
          </cell>
        </row>
        <row r="2330">
          <cell r="A2330" t="str">
            <v>XP06/M1101/01572</v>
          </cell>
          <cell r="B2330" t="str">
            <v>INV-OPR-ESTOC</v>
          </cell>
          <cell r="C2330" t="str">
            <v>Paper</v>
          </cell>
          <cell r="D2330" t="str">
            <v>USO DE LAS TIC EN LA EDUCACIÓN Y TEORÍAS DEL APRENDIZAJE</v>
          </cell>
          <cell r="E2330">
            <v>25</v>
          </cell>
          <cell r="F2330">
            <v>2.8344999999999998</v>
          </cell>
          <cell r="G2330">
            <v>70.86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25</v>
          </cell>
          <cell r="Q2330">
            <v>70.86</v>
          </cell>
          <cell r="R2330">
            <v>2.8344999999999998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  <cell r="W2330">
            <v>0</v>
          </cell>
          <cell r="X2330">
            <v>0</v>
          </cell>
          <cell r="Y2330">
            <v>0</v>
          </cell>
          <cell r="Z2330">
            <v>25</v>
          </cell>
          <cell r="AA2330">
            <v>70.86</v>
          </cell>
          <cell r="AB2330">
            <v>25</v>
          </cell>
          <cell r="AC2330">
            <v>70.86</v>
          </cell>
          <cell r="AD2330">
            <v>0</v>
          </cell>
          <cell r="AE2330">
            <v>0</v>
          </cell>
          <cell r="AF2330">
            <v>0</v>
          </cell>
        </row>
        <row r="2331">
          <cell r="A2331" t="str">
            <v>XP06/M1102/01576</v>
          </cell>
          <cell r="B2331" t="str">
            <v>INV-OPR-ESTOC</v>
          </cell>
          <cell r="C2331" t="str">
            <v>Paper</v>
          </cell>
          <cell r="D2331" t="str">
            <v>DESARROLLO ORGANIZATIVO DEL E-LEARNING</v>
          </cell>
          <cell r="E2331">
            <v>2</v>
          </cell>
          <cell r="F2331">
            <v>10.6419</v>
          </cell>
          <cell r="G2331">
            <v>21.28</v>
          </cell>
          <cell r="H2331">
            <v>0</v>
          </cell>
          <cell r="I2331">
            <v>0</v>
          </cell>
          <cell r="J2331">
            <v>0</v>
          </cell>
          <cell r="K2331">
            <v>0</v>
          </cell>
          <cell r="L2331">
            <v>1</v>
          </cell>
          <cell r="M2331">
            <v>0</v>
          </cell>
          <cell r="N2331">
            <v>0</v>
          </cell>
          <cell r="O2331">
            <v>0</v>
          </cell>
          <cell r="P2331">
            <v>3</v>
          </cell>
          <cell r="Q2331">
            <v>21.28</v>
          </cell>
          <cell r="R2331">
            <v>7.0945999999999998</v>
          </cell>
          <cell r="S2331">
            <v>0</v>
          </cell>
          <cell r="T2331">
            <v>1</v>
          </cell>
          <cell r="U2331">
            <v>0</v>
          </cell>
          <cell r="V2331">
            <v>0</v>
          </cell>
          <cell r="W2331">
            <v>1</v>
          </cell>
          <cell r="X2331">
            <v>0.33333333333333304</v>
          </cell>
          <cell r="Y2331">
            <v>7.09</v>
          </cell>
          <cell r="Z2331">
            <v>2</v>
          </cell>
          <cell r="AA2331">
            <v>14.19</v>
          </cell>
          <cell r="AB2331">
            <v>2</v>
          </cell>
          <cell r="AC2331">
            <v>14.19</v>
          </cell>
          <cell r="AD2331">
            <v>0</v>
          </cell>
          <cell r="AE2331">
            <v>0</v>
          </cell>
          <cell r="AF2331">
            <v>0</v>
          </cell>
        </row>
        <row r="2332">
          <cell r="A2332" t="str">
            <v>XP06/M1103/01177</v>
          </cell>
          <cell r="B2332" t="str">
            <v>INV-OPR-ESTOC</v>
          </cell>
          <cell r="C2332" t="str">
            <v>Paper</v>
          </cell>
          <cell r="D2332" t="str">
            <v>FUNDAMENTOS DEL DISEÑO TÉCNICO-PEDAGÓGICO EN E-LEARNING</v>
          </cell>
          <cell r="E2332">
            <v>3</v>
          </cell>
          <cell r="F2332">
            <v>5.0137</v>
          </cell>
          <cell r="G2332">
            <v>15.04</v>
          </cell>
          <cell r="H2332">
            <v>0</v>
          </cell>
          <cell r="I2332">
            <v>0</v>
          </cell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3</v>
          </cell>
          <cell r="Q2332">
            <v>15.04</v>
          </cell>
          <cell r="R2332">
            <v>5.0137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  <cell r="X2332">
            <v>0</v>
          </cell>
          <cell r="Y2332">
            <v>0</v>
          </cell>
          <cell r="Z2332">
            <v>3</v>
          </cell>
          <cell r="AA2332">
            <v>15.04</v>
          </cell>
          <cell r="AB2332">
            <v>3</v>
          </cell>
          <cell r="AC2332">
            <v>15.04</v>
          </cell>
          <cell r="AD2332">
            <v>0</v>
          </cell>
          <cell r="AE2332">
            <v>0</v>
          </cell>
          <cell r="AF2332">
            <v>0</v>
          </cell>
        </row>
        <row r="2333">
          <cell r="A2333" t="str">
            <v>XP06/M1103/01586</v>
          </cell>
          <cell r="B2333" t="str">
            <v>INV-OPR-ESTOC</v>
          </cell>
          <cell r="C2333" t="str">
            <v>Paper</v>
          </cell>
          <cell r="D2333" t="str">
            <v>FUNDAMENTOS DEL DISEÑO TECNICO-PEDAGÓGICO EN E-LEARNING (PARTE 2)</v>
          </cell>
          <cell r="E2333">
            <v>1</v>
          </cell>
          <cell r="F2333">
            <v>4.9057000000000004</v>
          </cell>
          <cell r="G2333">
            <v>4.91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1</v>
          </cell>
          <cell r="Q2333">
            <v>4.91</v>
          </cell>
          <cell r="R2333">
            <v>4.9057000000000004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  <cell r="W2333">
            <v>0</v>
          </cell>
          <cell r="X2333">
            <v>0</v>
          </cell>
          <cell r="Y2333">
            <v>0</v>
          </cell>
          <cell r="Z2333">
            <v>1</v>
          </cell>
          <cell r="AA2333">
            <v>4.91</v>
          </cell>
          <cell r="AB2333">
            <v>1</v>
          </cell>
          <cell r="AC2333">
            <v>4.91</v>
          </cell>
          <cell r="AD2333">
            <v>0</v>
          </cell>
          <cell r="AE2333">
            <v>0</v>
          </cell>
          <cell r="AF2333">
            <v>0</v>
          </cell>
        </row>
        <row r="2334">
          <cell r="A2334" t="str">
            <v>XP06/M1104/01591</v>
          </cell>
          <cell r="B2334" t="str">
            <v>INV-OPR-ESTOC</v>
          </cell>
          <cell r="C2334" t="str">
            <v>Paper</v>
          </cell>
          <cell r="D2334" t="str">
            <v>DEL DOCENTE PRESENCIAL AL DOCENTE VIRTUAL: EL PROCESO EDUCATIVO</v>
          </cell>
          <cell r="E2334">
            <v>4</v>
          </cell>
          <cell r="F2334">
            <v>9.6134000000000004</v>
          </cell>
          <cell r="G2334">
            <v>38.450000000000003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4</v>
          </cell>
          <cell r="Q2334">
            <v>38.450000000000003</v>
          </cell>
          <cell r="R2334">
            <v>9.6134000000000004</v>
          </cell>
          <cell r="S2334">
            <v>0</v>
          </cell>
          <cell r="T2334">
            <v>1</v>
          </cell>
          <cell r="U2334">
            <v>0</v>
          </cell>
          <cell r="V2334">
            <v>0</v>
          </cell>
          <cell r="W2334">
            <v>1</v>
          </cell>
          <cell r="X2334">
            <v>0.25</v>
          </cell>
          <cell r="Y2334">
            <v>9.61</v>
          </cell>
          <cell r="Z2334">
            <v>3</v>
          </cell>
          <cell r="AA2334">
            <v>28.84</v>
          </cell>
          <cell r="AB2334">
            <v>3</v>
          </cell>
          <cell r="AC2334">
            <v>28.84</v>
          </cell>
          <cell r="AD2334">
            <v>0</v>
          </cell>
          <cell r="AE2334">
            <v>0</v>
          </cell>
          <cell r="AF2334">
            <v>0</v>
          </cell>
        </row>
        <row r="2335">
          <cell r="A2335" t="str">
            <v>XP06/M1105/01100</v>
          </cell>
          <cell r="B2335" t="str">
            <v>INV-OPR-ESTOC</v>
          </cell>
          <cell r="C2335" t="str">
            <v>Paper</v>
          </cell>
          <cell r="D2335" t="str">
            <v>GESTIÓN ECONÓMICA DEL E-LEARNING</v>
          </cell>
          <cell r="E2335">
            <v>2</v>
          </cell>
          <cell r="F2335">
            <v>1.4228000000000001</v>
          </cell>
          <cell r="G2335">
            <v>2.85</v>
          </cell>
          <cell r="H2335">
            <v>0</v>
          </cell>
          <cell r="I2335">
            <v>0</v>
          </cell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2</v>
          </cell>
          <cell r="Q2335">
            <v>2.85</v>
          </cell>
          <cell r="R2335">
            <v>1.4228000000000001</v>
          </cell>
          <cell r="S2335">
            <v>0</v>
          </cell>
          <cell r="T2335">
            <v>1</v>
          </cell>
          <cell r="U2335">
            <v>0</v>
          </cell>
          <cell r="V2335">
            <v>0</v>
          </cell>
          <cell r="W2335">
            <v>1</v>
          </cell>
          <cell r="X2335">
            <v>0.5</v>
          </cell>
          <cell r="Y2335">
            <v>1.42</v>
          </cell>
          <cell r="Z2335">
            <v>1</v>
          </cell>
          <cell r="AA2335">
            <v>1.42</v>
          </cell>
          <cell r="AB2335">
            <v>1</v>
          </cell>
          <cell r="AC2335">
            <v>1.42</v>
          </cell>
          <cell r="AD2335">
            <v>0</v>
          </cell>
          <cell r="AE2335">
            <v>0</v>
          </cell>
          <cell r="AF2335">
            <v>0</v>
          </cell>
        </row>
        <row r="2336">
          <cell r="A2336" t="str">
            <v>XP06/M2005/01487</v>
          </cell>
          <cell r="B2336" t="str">
            <v>INV-OPR-ESTOC</v>
          </cell>
          <cell r="C2336" t="str">
            <v>Paper</v>
          </cell>
          <cell r="D2336" t="str">
            <v>XARXES DE COMPUTADORS</v>
          </cell>
          <cell r="E2336">
            <v>5</v>
          </cell>
          <cell r="F2336">
            <v>5.3586</v>
          </cell>
          <cell r="G2336">
            <v>26.79</v>
          </cell>
          <cell r="H2336">
            <v>0</v>
          </cell>
          <cell r="I2336">
            <v>0</v>
          </cell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5</v>
          </cell>
          <cell r="Q2336">
            <v>26.79</v>
          </cell>
          <cell r="R2336">
            <v>5.3586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  <cell r="W2336">
            <v>0</v>
          </cell>
          <cell r="X2336">
            <v>0</v>
          </cell>
          <cell r="Y2336">
            <v>0</v>
          </cell>
          <cell r="Z2336">
            <v>5</v>
          </cell>
          <cell r="AA2336">
            <v>26.79</v>
          </cell>
          <cell r="AB2336">
            <v>5</v>
          </cell>
          <cell r="AC2336">
            <v>26.79</v>
          </cell>
          <cell r="AD2336">
            <v>0</v>
          </cell>
          <cell r="AE2336">
            <v>0</v>
          </cell>
          <cell r="AF2336">
            <v>0</v>
          </cell>
        </row>
        <row r="2337">
          <cell r="A2337" t="str">
            <v>XP06/M2007/01768</v>
          </cell>
          <cell r="B2337" t="str">
            <v>INV-OPR-ESTOC</v>
          </cell>
          <cell r="C2337" t="str">
            <v>Paper</v>
          </cell>
          <cell r="D2337" t="str">
            <v>ASPECTES AVANÇATS DE SEGURETAT EN XARXES</v>
          </cell>
          <cell r="E2337">
            <v>3</v>
          </cell>
          <cell r="F2337">
            <v>5.5702999999999996</v>
          </cell>
          <cell r="G2337">
            <v>16.71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3</v>
          </cell>
          <cell r="Q2337">
            <v>16.71</v>
          </cell>
          <cell r="R2337">
            <v>5.5702999999999996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  <cell r="W2337">
            <v>0</v>
          </cell>
          <cell r="X2337">
            <v>0</v>
          </cell>
          <cell r="Y2337">
            <v>0</v>
          </cell>
          <cell r="Z2337">
            <v>3</v>
          </cell>
          <cell r="AA2337">
            <v>16.71</v>
          </cell>
          <cell r="AB2337">
            <v>3</v>
          </cell>
          <cell r="AC2337">
            <v>16.71</v>
          </cell>
          <cell r="AD2337">
            <v>0</v>
          </cell>
          <cell r="AE2337">
            <v>0</v>
          </cell>
          <cell r="AF2337">
            <v>0</v>
          </cell>
        </row>
        <row r="2338">
          <cell r="A2338" t="str">
            <v>XP06/M2008/01165</v>
          </cell>
          <cell r="B2338" t="str">
            <v>INV-OPR-ESTOC</v>
          </cell>
          <cell r="C2338" t="str">
            <v>Paper</v>
          </cell>
          <cell r="D2338" t="str">
            <v>DESENVOLUPAMENT D'APLICACIONS WEB</v>
          </cell>
          <cell r="E2338">
            <v>4</v>
          </cell>
          <cell r="F2338">
            <v>1.4447000000000001</v>
          </cell>
          <cell r="G2338">
            <v>5.78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4</v>
          </cell>
          <cell r="Q2338">
            <v>5.78</v>
          </cell>
          <cell r="R2338">
            <v>1.4447000000000001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W2338">
            <v>0</v>
          </cell>
          <cell r="X2338">
            <v>0</v>
          </cell>
          <cell r="Y2338">
            <v>0</v>
          </cell>
          <cell r="Z2338">
            <v>4</v>
          </cell>
          <cell r="AA2338">
            <v>5.78</v>
          </cell>
          <cell r="AB2338">
            <v>4</v>
          </cell>
          <cell r="AC2338">
            <v>5.78</v>
          </cell>
          <cell r="AD2338">
            <v>0</v>
          </cell>
          <cell r="AE2338">
            <v>0</v>
          </cell>
          <cell r="AF2338">
            <v>0</v>
          </cell>
        </row>
        <row r="2339">
          <cell r="A2339" t="str">
            <v>XP06/M2009/02146</v>
          </cell>
          <cell r="B2339" t="str">
            <v>INV-OPR-ESTOC</v>
          </cell>
          <cell r="C2339" t="str">
            <v>Paper</v>
          </cell>
          <cell r="D2339" t="str">
            <v>BASES DE DADES</v>
          </cell>
          <cell r="E2339">
            <v>3</v>
          </cell>
          <cell r="F2339">
            <v>8.6542999999999992</v>
          </cell>
          <cell r="G2339">
            <v>25.96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1</v>
          </cell>
          <cell r="M2339">
            <v>0</v>
          </cell>
          <cell r="N2339">
            <v>0</v>
          </cell>
          <cell r="O2339">
            <v>0</v>
          </cell>
          <cell r="P2339">
            <v>4</v>
          </cell>
          <cell r="Q2339">
            <v>25.96</v>
          </cell>
          <cell r="R2339">
            <v>6.4907000000000004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  <cell r="W2339">
            <v>0</v>
          </cell>
          <cell r="X2339">
            <v>0</v>
          </cell>
          <cell r="Y2339">
            <v>0</v>
          </cell>
          <cell r="Z2339">
            <v>4</v>
          </cell>
          <cell r="AA2339">
            <v>25.96</v>
          </cell>
          <cell r="AB2339">
            <v>4</v>
          </cell>
          <cell r="AC2339">
            <v>25.96</v>
          </cell>
          <cell r="AD2339">
            <v>0</v>
          </cell>
          <cell r="AE2339">
            <v>0</v>
          </cell>
          <cell r="AF2339">
            <v>0</v>
          </cell>
        </row>
        <row r="2340">
          <cell r="A2340" t="str">
            <v>XP06/M2010/01166</v>
          </cell>
          <cell r="B2340" t="str">
            <v>INV-OPR-ESTOC</v>
          </cell>
          <cell r="C2340" t="str">
            <v>Paper</v>
          </cell>
          <cell r="D2340" t="str">
            <v>INTRODUCCIÓ AL DESENVOLUPAMENT DE PROGRAMARI</v>
          </cell>
          <cell r="E2340">
            <v>2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2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  <cell r="W2340">
            <v>0</v>
          </cell>
          <cell r="X2340">
            <v>0</v>
          </cell>
          <cell r="Y2340">
            <v>0</v>
          </cell>
          <cell r="Z2340">
            <v>2</v>
          </cell>
          <cell r="AA2340">
            <v>0</v>
          </cell>
          <cell r="AB2340">
            <v>2</v>
          </cell>
          <cell r="AC2340">
            <v>0</v>
          </cell>
          <cell r="AD2340">
            <v>0</v>
          </cell>
          <cell r="AE2340">
            <v>0</v>
          </cell>
          <cell r="AF2340">
            <v>0</v>
          </cell>
        </row>
        <row r="2341">
          <cell r="A2341" t="str">
            <v>XP06/M2011/01806</v>
          </cell>
          <cell r="B2341" t="str">
            <v>INV-OPR-ESTOC</v>
          </cell>
          <cell r="C2341" t="str">
            <v>Paper</v>
          </cell>
          <cell r="D2341" t="str">
            <v>CONCEPTES AVANÇATS EN DESENVOLUPAMENT DE PROGRAMARI</v>
          </cell>
          <cell r="E2341">
            <v>6</v>
          </cell>
          <cell r="F2341">
            <v>3.2355999999999998</v>
          </cell>
          <cell r="G2341">
            <v>19.41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>
            <v>0</v>
          </cell>
          <cell r="P2341">
            <v>6</v>
          </cell>
          <cell r="Q2341">
            <v>19.41</v>
          </cell>
          <cell r="R2341">
            <v>3.2355999999999998</v>
          </cell>
          <cell r="S2341">
            <v>0</v>
          </cell>
          <cell r="T2341">
            <v>0</v>
          </cell>
          <cell r="U2341">
            <v>0</v>
          </cell>
          <cell r="V2341">
            <v>0</v>
          </cell>
          <cell r="W2341">
            <v>0</v>
          </cell>
          <cell r="X2341">
            <v>0</v>
          </cell>
          <cell r="Y2341">
            <v>0</v>
          </cell>
          <cell r="Z2341">
            <v>6</v>
          </cell>
          <cell r="AA2341">
            <v>19.41</v>
          </cell>
          <cell r="AB2341">
            <v>6</v>
          </cell>
          <cell r="AC2341">
            <v>19.41</v>
          </cell>
          <cell r="AD2341">
            <v>0</v>
          </cell>
          <cell r="AE2341">
            <v>0</v>
          </cell>
          <cell r="AF2341">
            <v>0</v>
          </cell>
        </row>
        <row r="2342">
          <cell r="A2342" t="str">
            <v>XP06/M2012/01486</v>
          </cell>
          <cell r="B2342" t="str">
            <v>INV-OPR-ESTOC</v>
          </cell>
          <cell r="C2342" t="str">
            <v>Paper</v>
          </cell>
          <cell r="D2342" t="str">
            <v>ENGINYERIA DEL PROGRAMARI EN ENTORNS DEL PROGRAMARI LLIURE</v>
          </cell>
          <cell r="E2342">
            <v>2</v>
          </cell>
          <cell r="F2342">
            <v>6.0472000000000001</v>
          </cell>
          <cell r="G2342">
            <v>12.09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2</v>
          </cell>
          <cell r="Q2342">
            <v>12.09</v>
          </cell>
          <cell r="R2342">
            <v>6.0472000000000001</v>
          </cell>
          <cell r="S2342">
            <v>0</v>
          </cell>
          <cell r="T2342">
            <v>1</v>
          </cell>
          <cell r="U2342">
            <v>0</v>
          </cell>
          <cell r="V2342">
            <v>0</v>
          </cell>
          <cell r="W2342">
            <v>1</v>
          </cell>
          <cell r="X2342">
            <v>0.5</v>
          </cell>
          <cell r="Y2342">
            <v>6.05</v>
          </cell>
          <cell r="Z2342">
            <v>1</v>
          </cell>
          <cell r="AA2342">
            <v>6.05</v>
          </cell>
          <cell r="AB2342">
            <v>1</v>
          </cell>
          <cell r="AC2342">
            <v>6.05</v>
          </cell>
          <cell r="AD2342">
            <v>0</v>
          </cell>
          <cell r="AE2342">
            <v>0</v>
          </cell>
          <cell r="AF2342">
            <v>0</v>
          </cell>
        </row>
        <row r="2343">
          <cell r="A2343" t="str">
            <v>XP06/M2101/01492</v>
          </cell>
          <cell r="B2343" t="str">
            <v>INV-OPR-ESTOC</v>
          </cell>
          <cell r="C2343" t="str">
            <v>Paper</v>
          </cell>
          <cell r="D2343" t="str">
            <v>INTRODUCCIÓN AL SOFTWARE LLIBRE</v>
          </cell>
          <cell r="E2343">
            <v>0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  <cell r="W2343">
            <v>0</v>
          </cell>
          <cell r="X2343">
            <v>0</v>
          </cell>
          <cell r="Y2343">
            <v>0</v>
          </cell>
          <cell r="Z2343">
            <v>0</v>
          </cell>
          <cell r="AA2343">
            <v>0</v>
          </cell>
          <cell r="AB2343">
            <v>0</v>
          </cell>
          <cell r="AC2343">
            <v>0</v>
          </cell>
          <cell r="AD2343">
            <v>0</v>
          </cell>
          <cell r="AE2343">
            <v>0</v>
          </cell>
          <cell r="AF2343">
            <v>0</v>
          </cell>
        </row>
        <row r="2344">
          <cell r="A2344" t="str">
            <v>XP06/M2102/01493</v>
          </cell>
          <cell r="B2344" t="str">
            <v>INV-OPR-ESTOC</v>
          </cell>
          <cell r="C2344" t="str">
            <v>Paper</v>
          </cell>
          <cell r="D2344" t="str">
            <v>SISTEMA OPERATIVO GNU/LINUX BÁSICO</v>
          </cell>
          <cell r="E2344">
            <v>0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  <cell r="W2344">
            <v>0</v>
          </cell>
          <cell r="X2344">
            <v>0</v>
          </cell>
          <cell r="Y2344">
            <v>0</v>
          </cell>
          <cell r="Z2344">
            <v>0</v>
          </cell>
          <cell r="AA2344">
            <v>0</v>
          </cell>
          <cell r="AB2344">
            <v>0</v>
          </cell>
          <cell r="AC2344">
            <v>0</v>
          </cell>
          <cell r="AD2344">
            <v>0</v>
          </cell>
          <cell r="AE2344">
            <v>0</v>
          </cell>
          <cell r="AF2344">
            <v>0</v>
          </cell>
        </row>
        <row r="2345">
          <cell r="A2345" t="str">
            <v>XP06/M2103/01494</v>
          </cell>
          <cell r="B2345" t="str">
            <v>INV-OPR-ESTOC</v>
          </cell>
          <cell r="C2345" t="str">
            <v>Paper</v>
          </cell>
          <cell r="D2345" t="str">
            <v>ADMINISTRACIÓN AVANZADA DEL SISTEMA OPERATIVO GNU/LINUX</v>
          </cell>
          <cell r="E2345">
            <v>0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  <cell r="W2345">
            <v>0</v>
          </cell>
          <cell r="X2345">
            <v>0</v>
          </cell>
          <cell r="Y2345">
            <v>0</v>
          </cell>
          <cell r="Z2345">
            <v>0</v>
          </cell>
          <cell r="AA2345">
            <v>0</v>
          </cell>
          <cell r="AB2345">
            <v>0</v>
          </cell>
          <cell r="AC2345">
            <v>0</v>
          </cell>
          <cell r="AD2345">
            <v>0</v>
          </cell>
          <cell r="AE2345">
            <v>0</v>
          </cell>
          <cell r="AF2345">
            <v>0</v>
          </cell>
        </row>
        <row r="2346">
          <cell r="A2346" t="str">
            <v>XP06/M2104/01495</v>
          </cell>
          <cell r="B2346" t="str">
            <v>INV-OPR-ESTOC</v>
          </cell>
          <cell r="C2346" t="str">
            <v>Paper</v>
          </cell>
          <cell r="D2346" t="str">
            <v>IMPLANTACIÓN DE SISTEMAS DE SOFTWARE LLIBRE</v>
          </cell>
          <cell r="E2346">
            <v>0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  <cell r="W2346">
            <v>0</v>
          </cell>
          <cell r="X2346">
            <v>0</v>
          </cell>
          <cell r="Y2346">
            <v>0</v>
          </cell>
          <cell r="Z2346">
            <v>0</v>
          </cell>
          <cell r="AA2346">
            <v>0</v>
          </cell>
          <cell r="AB2346">
            <v>0</v>
          </cell>
          <cell r="AC2346">
            <v>0</v>
          </cell>
          <cell r="AD2346">
            <v>0</v>
          </cell>
          <cell r="AE2346">
            <v>0</v>
          </cell>
          <cell r="AF2346">
            <v>0</v>
          </cell>
        </row>
        <row r="2347">
          <cell r="A2347" t="str">
            <v>XP06/M2105/01496</v>
          </cell>
          <cell r="B2347" t="str">
            <v>INV-OPR-ESTOC</v>
          </cell>
          <cell r="C2347" t="str">
            <v>Paper</v>
          </cell>
          <cell r="D2347" t="str">
            <v>REDES DE COMPUTADORES</v>
          </cell>
          <cell r="E2347">
            <v>32</v>
          </cell>
          <cell r="F2347">
            <v>6.7066999999999997</v>
          </cell>
          <cell r="G2347">
            <v>214.62</v>
          </cell>
          <cell r="H2347">
            <v>0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32</v>
          </cell>
          <cell r="Q2347">
            <v>214.62</v>
          </cell>
          <cell r="R2347">
            <v>6.7066999999999997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  <cell r="W2347">
            <v>0</v>
          </cell>
          <cell r="X2347">
            <v>0</v>
          </cell>
          <cell r="Y2347">
            <v>0</v>
          </cell>
          <cell r="Z2347">
            <v>32</v>
          </cell>
          <cell r="AA2347">
            <v>214.62</v>
          </cell>
          <cell r="AB2347">
            <v>32</v>
          </cell>
          <cell r="AC2347">
            <v>214.62</v>
          </cell>
          <cell r="AD2347">
            <v>0</v>
          </cell>
          <cell r="AE2347">
            <v>0</v>
          </cell>
          <cell r="AF2347">
            <v>0</v>
          </cell>
        </row>
        <row r="2348">
          <cell r="A2348" t="str">
            <v>XP06/M2107/01768</v>
          </cell>
          <cell r="B2348" t="str">
            <v>INV-OPR-ESTOC</v>
          </cell>
          <cell r="C2348" t="str">
            <v>Paper</v>
          </cell>
          <cell r="D2348" t="str">
            <v>ASPECTOS AVANZADOS DE SEGURIDAD EN REDES</v>
          </cell>
          <cell r="E2348">
            <v>25</v>
          </cell>
          <cell r="F2348">
            <v>5.3601000000000001</v>
          </cell>
          <cell r="G2348">
            <v>134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25</v>
          </cell>
          <cell r="Q2348">
            <v>134</v>
          </cell>
          <cell r="R2348">
            <v>5.3601000000000001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  <cell r="W2348">
            <v>0</v>
          </cell>
          <cell r="X2348">
            <v>0</v>
          </cell>
          <cell r="Y2348">
            <v>0</v>
          </cell>
          <cell r="Z2348">
            <v>25</v>
          </cell>
          <cell r="AA2348">
            <v>134</v>
          </cell>
          <cell r="AB2348">
            <v>25</v>
          </cell>
          <cell r="AC2348">
            <v>134</v>
          </cell>
          <cell r="AD2348">
            <v>0</v>
          </cell>
          <cell r="AE2348">
            <v>0</v>
          </cell>
          <cell r="AF2348">
            <v>0</v>
          </cell>
        </row>
        <row r="2349">
          <cell r="A2349" t="str">
            <v>XP06/M2108/01497</v>
          </cell>
          <cell r="B2349" t="str">
            <v>INV-OPR-ESTOC</v>
          </cell>
          <cell r="C2349" t="str">
            <v>Paper</v>
          </cell>
          <cell r="D2349" t="str">
            <v>DESARROLLO DE APLICACIONES WEB</v>
          </cell>
          <cell r="E2349">
            <v>19</v>
          </cell>
          <cell r="F2349">
            <v>6.7960000000000003</v>
          </cell>
          <cell r="G2349">
            <v>129.12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19</v>
          </cell>
          <cell r="Q2349">
            <v>129.12</v>
          </cell>
          <cell r="R2349">
            <v>6.7960000000000003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  <cell r="W2349">
            <v>0</v>
          </cell>
          <cell r="X2349">
            <v>0</v>
          </cell>
          <cell r="Y2349">
            <v>0</v>
          </cell>
          <cell r="Z2349">
            <v>19</v>
          </cell>
          <cell r="AA2349">
            <v>129.12</v>
          </cell>
          <cell r="AB2349">
            <v>19</v>
          </cell>
          <cell r="AC2349">
            <v>129.12</v>
          </cell>
          <cell r="AD2349">
            <v>0</v>
          </cell>
          <cell r="AE2349">
            <v>0</v>
          </cell>
          <cell r="AF2349">
            <v>0</v>
          </cell>
        </row>
        <row r="2350">
          <cell r="A2350" t="str">
            <v>XP06/M2109/02146</v>
          </cell>
          <cell r="B2350" t="str">
            <v>INV-OPR-ESTOC</v>
          </cell>
          <cell r="C2350" t="str">
            <v>Paper</v>
          </cell>
          <cell r="D2350" t="str">
            <v>BASES DE DATOS</v>
          </cell>
          <cell r="E2350">
            <v>1</v>
          </cell>
          <cell r="F2350">
            <v>8.7277000000000005</v>
          </cell>
          <cell r="G2350">
            <v>8.73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1</v>
          </cell>
          <cell r="Q2350">
            <v>8.73</v>
          </cell>
          <cell r="R2350">
            <v>8.7277000000000005</v>
          </cell>
          <cell r="S2350">
            <v>0</v>
          </cell>
          <cell r="T2350">
            <v>0</v>
          </cell>
          <cell r="U2350">
            <v>0</v>
          </cell>
          <cell r="V2350">
            <v>0</v>
          </cell>
          <cell r="W2350">
            <v>0</v>
          </cell>
          <cell r="X2350">
            <v>0</v>
          </cell>
          <cell r="Y2350">
            <v>0</v>
          </cell>
          <cell r="Z2350">
            <v>1</v>
          </cell>
          <cell r="AA2350">
            <v>8.73</v>
          </cell>
          <cell r="AB2350">
            <v>1</v>
          </cell>
          <cell r="AC2350">
            <v>8.73</v>
          </cell>
          <cell r="AD2350">
            <v>0</v>
          </cell>
          <cell r="AE2350">
            <v>0</v>
          </cell>
          <cell r="AF2350">
            <v>0</v>
          </cell>
        </row>
        <row r="2351">
          <cell r="A2351" t="str">
            <v>XP06/M2110/01498</v>
          </cell>
          <cell r="B2351" t="str">
            <v>INV-OPR-ESTOC</v>
          </cell>
          <cell r="C2351" t="str">
            <v>Paper</v>
          </cell>
          <cell r="D2351" t="str">
            <v>INTRODUCCIÓN AL DESARROLLO DE SOFTWARE</v>
          </cell>
          <cell r="E2351">
            <v>5</v>
          </cell>
          <cell r="F2351">
            <v>7.5730000000000004</v>
          </cell>
          <cell r="G2351">
            <v>37.86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5</v>
          </cell>
          <cell r="Q2351">
            <v>37.86</v>
          </cell>
          <cell r="R2351">
            <v>7.5730000000000004</v>
          </cell>
          <cell r="S2351">
            <v>0</v>
          </cell>
          <cell r="T2351">
            <v>0</v>
          </cell>
          <cell r="U2351">
            <v>0</v>
          </cell>
          <cell r="V2351">
            <v>0</v>
          </cell>
          <cell r="W2351">
            <v>0</v>
          </cell>
          <cell r="X2351">
            <v>0</v>
          </cell>
          <cell r="Y2351">
            <v>0</v>
          </cell>
          <cell r="Z2351">
            <v>5</v>
          </cell>
          <cell r="AA2351">
            <v>37.86</v>
          </cell>
          <cell r="AB2351">
            <v>5</v>
          </cell>
          <cell r="AC2351">
            <v>37.86</v>
          </cell>
          <cell r="AD2351">
            <v>0</v>
          </cell>
          <cell r="AE2351">
            <v>0</v>
          </cell>
          <cell r="AF2351">
            <v>0</v>
          </cell>
        </row>
        <row r="2352">
          <cell r="A2352" t="str">
            <v>XP06/M2111/01807</v>
          </cell>
          <cell r="B2352" t="str">
            <v>INV-OPR-ESTOC</v>
          </cell>
          <cell r="C2352" t="str">
            <v>Paper</v>
          </cell>
          <cell r="D2352" t="str">
            <v>CONCEPTOS AVANZADOS EN DESARROLLO DE SOFTWARE</v>
          </cell>
          <cell r="E2352">
            <v>21</v>
          </cell>
          <cell r="F2352">
            <v>3.2029000000000001</v>
          </cell>
          <cell r="G2352">
            <v>67.260000000000005</v>
          </cell>
          <cell r="H2352">
            <v>0</v>
          </cell>
          <cell r="I2352">
            <v>0</v>
          </cell>
          <cell r="J2352">
            <v>0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  <cell r="O2352">
            <v>0</v>
          </cell>
          <cell r="P2352">
            <v>21</v>
          </cell>
          <cell r="Q2352">
            <v>67.260000000000005</v>
          </cell>
          <cell r="R2352">
            <v>3.2029000000000001</v>
          </cell>
          <cell r="S2352">
            <v>0</v>
          </cell>
          <cell r="T2352">
            <v>0</v>
          </cell>
          <cell r="U2352">
            <v>0</v>
          </cell>
          <cell r="V2352">
            <v>0</v>
          </cell>
          <cell r="W2352">
            <v>0</v>
          </cell>
          <cell r="X2352">
            <v>0</v>
          </cell>
          <cell r="Y2352">
            <v>0</v>
          </cell>
          <cell r="Z2352">
            <v>21</v>
          </cell>
          <cell r="AA2352">
            <v>67.260000000000005</v>
          </cell>
          <cell r="AB2352">
            <v>21</v>
          </cell>
          <cell r="AC2352">
            <v>67.260000000000005</v>
          </cell>
          <cell r="AD2352">
            <v>0</v>
          </cell>
          <cell r="AE2352">
            <v>0</v>
          </cell>
          <cell r="AF2352">
            <v>0</v>
          </cell>
        </row>
        <row r="2353">
          <cell r="A2353" t="str">
            <v>XP06/M2112/01486</v>
          </cell>
          <cell r="B2353" t="str">
            <v>INV-OPR-ESTOC</v>
          </cell>
          <cell r="C2353" t="str">
            <v>Paper</v>
          </cell>
          <cell r="D2353" t="str">
            <v>INGENIERIA DEL PROGRMARI EN ENTORNO DEL PROGRMARI LLIURE</v>
          </cell>
          <cell r="E2353">
            <v>3</v>
          </cell>
          <cell r="F2353">
            <v>6.0831999999999997</v>
          </cell>
          <cell r="G2353">
            <v>18.25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3</v>
          </cell>
          <cell r="Q2353">
            <v>18.25</v>
          </cell>
          <cell r="R2353">
            <v>6.0831999999999997</v>
          </cell>
          <cell r="S2353">
            <v>0</v>
          </cell>
          <cell r="T2353">
            <v>0</v>
          </cell>
          <cell r="U2353">
            <v>0</v>
          </cell>
          <cell r="V2353">
            <v>0</v>
          </cell>
          <cell r="W2353">
            <v>0</v>
          </cell>
          <cell r="X2353">
            <v>0</v>
          </cell>
          <cell r="Y2353">
            <v>0</v>
          </cell>
          <cell r="Z2353">
            <v>3</v>
          </cell>
          <cell r="AA2353">
            <v>18.25</v>
          </cell>
          <cell r="AB2353">
            <v>3</v>
          </cell>
          <cell r="AC2353">
            <v>18.25</v>
          </cell>
          <cell r="AD2353">
            <v>0</v>
          </cell>
          <cell r="AE2353">
            <v>0</v>
          </cell>
          <cell r="AF2353">
            <v>0</v>
          </cell>
        </row>
        <row r="2354">
          <cell r="A2354" t="str">
            <v>XP06/M2113/01499</v>
          </cell>
          <cell r="B2354" t="str">
            <v>INV-OPR-ESTOC</v>
          </cell>
          <cell r="C2354" t="str">
            <v>Paper</v>
          </cell>
          <cell r="D2354" t="str">
            <v>UTILIDADES Y HERRAMIENTAS DE SOFTWARE LLIBRE</v>
          </cell>
          <cell r="E2354">
            <v>0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  <cell r="V2354">
            <v>0</v>
          </cell>
          <cell r="W2354">
            <v>0</v>
          </cell>
          <cell r="X2354">
            <v>0</v>
          </cell>
          <cell r="Y2354">
            <v>0</v>
          </cell>
          <cell r="Z2354">
            <v>0</v>
          </cell>
          <cell r="AA2354">
            <v>0</v>
          </cell>
          <cell r="AB2354">
            <v>0</v>
          </cell>
          <cell r="AC2354">
            <v>0</v>
          </cell>
          <cell r="AD2354">
            <v>0</v>
          </cell>
          <cell r="AE2354">
            <v>0</v>
          </cell>
          <cell r="AF2354">
            <v>0</v>
          </cell>
        </row>
        <row r="2355">
          <cell r="A2355" t="str">
            <v>XP06/M3010/02031</v>
          </cell>
          <cell r="B2355" t="str">
            <v>INV-OPR-ESTOC</v>
          </cell>
          <cell r="C2355" t="str">
            <v>Paper</v>
          </cell>
          <cell r="D2355" t="str">
            <v>EL TREBALL EN LA SOCIETAT DEL CONEIXEMENT</v>
          </cell>
          <cell r="E2355">
            <v>1</v>
          </cell>
          <cell r="F2355">
            <v>3.4022999999999999</v>
          </cell>
          <cell r="G2355">
            <v>3.4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1</v>
          </cell>
          <cell r="Q2355">
            <v>3.4</v>
          </cell>
          <cell r="R2355">
            <v>3.4022999999999999</v>
          </cell>
          <cell r="S2355">
            <v>0</v>
          </cell>
          <cell r="T2355">
            <v>0</v>
          </cell>
          <cell r="U2355">
            <v>0</v>
          </cell>
          <cell r="V2355">
            <v>0</v>
          </cell>
          <cell r="W2355">
            <v>0</v>
          </cell>
          <cell r="X2355">
            <v>0</v>
          </cell>
          <cell r="Y2355">
            <v>0</v>
          </cell>
          <cell r="Z2355">
            <v>1</v>
          </cell>
          <cell r="AA2355">
            <v>3.4</v>
          </cell>
          <cell r="AB2355">
            <v>1</v>
          </cell>
          <cell r="AC2355">
            <v>3.4</v>
          </cell>
          <cell r="AD2355">
            <v>0</v>
          </cell>
          <cell r="AE2355">
            <v>0</v>
          </cell>
          <cell r="AF2355">
            <v>0</v>
          </cell>
        </row>
        <row r="2356">
          <cell r="A2356" t="str">
            <v>XP06/M3013/01465</v>
          </cell>
          <cell r="B2356" t="str">
            <v>INV-OPR-ESTOC</v>
          </cell>
          <cell r="C2356" t="str">
            <v>Paper</v>
          </cell>
          <cell r="D2356" t="str">
            <v>CULTURA VISUAL DIGITAL</v>
          </cell>
          <cell r="E2356">
            <v>7</v>
          </cell>
          <cell r="F2356">
            <v>1.4497</v>
          </cell>
          <cell r="G2356">
            <v>10.15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7</v>
          </cell>
          <cell r="Q2356">
            <v>10.15</v>
          </cell>
          <cell r="R2356">
            <v>1.4497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Y2356">
            <v>0</v>
          </cell>
          <cell r="Z2356">
            <v>7</v>
          </cell>
          <cell r="AA2356">
            <v>10.15</v>
          </cell>
          <cell r="AB2356">
            <v>7</v>
          </cell>
          <cell r="AC2356">
            <v>10.15</v>
          </cell>
          <cell r="AD2356">
            <v>0</v>
          </cell>
          <cell r="AE2356">
            <v>0</v>
          </cell>
          <cell r="AF2356">
            <v>0</v>
          </cell>
        </row>
        <row r="2357">
          <cell r="A2357" t="str">
            <v>XP06/M3018/02034</v>
          </cell>
          <cell r="B2357" t="str">
            <v>INV-OPR-ESTOC</v>
          </cell>
          <cell r="C2357" t="str">
            <v>Paper</v>
          </cell>
          <cell r="D2357" t="str">
            <v>TICS I PROCESSOS POLÍTICS</v>
          </cell>
          <cell r="E2357">
            <v>12</v>
          </cell>
          <cell r="F2357">
            <v>3.0169999999999999</v>
          </cell>
          <cell r="G2357">
            <v>36.200000000000003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12</v>
          </cell>
          <cell r="Q2357">
            <v>36.200000000000003</v>
          </cell>
          <cell r="R2357">
            <v>3.0169999999999999</v>
          </cell>
          <cell r="S2357">
            <v>0</v>
          </cell>
          <cell r="T2357">
            <v>0</v>
          </cell>
          <cell r="U2357">
            <v>0</v>
          </cell>
          <cell r="V2357">
            <v>0</v>
          </cell>
          <cell r="W2357">
            <v>0</v>
          </cell>
          <cell r="X2357">
            <v>0</v>
          </cell>
          <cell r="Y2357">
            <v>0</v>
          </cell>
          <cell r="Z2357">
            <v>12</v>
          </cell>
          <cell r="AA2357">
            <v>36.200000000000003</v>
          </cell>
          <cell r="AB2357">
            <v>12</v>
          </cell>
          <cell r="AC2357">
            <v>36.200000000000003</v>
          </cell>
          <cell r="AD2357">
            <v>0</v>
          </cell>
          <cell r="AE2357">
            <v>0</v>
          </cell>
          <cell r="AF2357">
            <v>0</v>
          </cell>
        </row>
        <row r="2358">
          <cell r="A2358" t="str">
            <v>XP07/01004/02511</v>
          </cell>
          <cell r="B2358" t="str">
            <v>INV-OPR-ESTOC</v>
          </cell>
          <cell r="C2358" t="str">
            <v>Paper</v>
          </cell>
          <cell r="D2358" t="str">
            <v>ESTADÍSTICA I</v>
          </cell>
          <cell r="E2358">
            <v>133</v>
          </cell>
          <cell r="F2358">
            <v>3.7214</v>
          </cell>
          <cell r="G2358">
            <v>494.95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2</v>
          </cell>
          <cell r="M2358">
            <v>0</v>
          </cell>
          <cell r="N2358">
            <v>0</v>
          </cell>
          <cell r="O2358">
            <v>0</v>
          </cell>
          <cell r="P2358">
            <v>135</v>
          </cell>
          <cell r="Q2358">
            <v>494.95</v>
          </cell>
          <cell r="R2358">
            <v>3.6663000000000001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  <cell r="W2358">
            <v>0</v>
          </cell>
          <cell r="X2358">
            <v>0</v>
          </cell>
          <cell r="Y2358">
            <v>0</v>
          </cell>
          <cell r="Z2358">
            <v>135</v>
          </cell>
          <cell r="AA2358">
            <v>494.95</v>
          </cell>
          <cell r="AB2358">
            <v>135</v>
          </cell>
          <cell r="AC2358">
            <v>494.95</v>
          </cell>
          <cell r="AD2358">
            <v>0</v>
          </cell>
          <cell r="AE2358">
            <v>0</v>
          </cell>
          <cell r="AF2358">
            <v>0</v>
          </cell>
        </row>
        <row r="2359">
          <cell r="A2359" t="str">
            <v>XP07/01018/02370</v>
          </cell>
          <cell r="B2359" t="str">
            <v>INV-OPR-ESTOC</v>
          </cell>
          <cell r="C2359" t="str">
            <v>Paper</v>
          </cell>
          <cell r="D2359" t="str">
            <v>COMPTABILITAT DE COSTOS II</v>
          </cell>
          <cell r="E2359">
            <v>3</v>
          </cell>
          <cell r="F2359">
            <v>3.7587000000000002</v>
          </cell>
          <cell r="G2359">
            <v>11.28</v>
          </cell>
          <cell r="H2359">
            <v>0</v>
          </cell>
          <cell r="I2359">
            <v>0</v>
          </cell>
          <cell r="J2359">
            <v>0</v>
          </cell>
          <cell r="K2359">
            <v>0</v>
          </cell>
          <cell r="L2359">
            <v>1</v>
          </cell>
          <cell r="M2359">
            <v>0</v>
          </cell>
          <cell r="N2359">
            <v>0</v>
          </cell>
          <cell r="O2359">
            <v>0</v>
          </cell>
          <cell r="P2359">
            <v>4</v>
          </cell>
          <cell r="Q2359">
            <v>11.28</v>
          </cell>
          <cell r="R2359">
            <v>2.819</v>
          </cell>
          <cell r="S2359">
            <v>0</v>
          </cell>
          <cell r="T2359">
            <v>0</v>
          </cell>
          <cell r="U2359">
            <v>0</v>
          </cell>
          <cell r="V2359">
            <v>0</v>
          </cell>
          <cell r="W2359">
            <v>0</v>
          </cell>
          <cell r="X2359">
            <v>0</v>
          </cell>
          <cell r="Y2359">
            <v>0</v>
          </cell>
          <cell r="Z2359">
            <v>4</v>
          </cell>
          <cell r="AA2359">
            <v>11.28</v>
          </cell>
          <cell r="AB2359">
            <v>4</v>
          </cell>
          <cell r="AC2359">
            <v>11.28</v>
          </cell>
          <cell r="AD2359">
            <v>0</v>
          </cell>
          <cell r="AE2359">
            <v>0</v>
          </cell>
          <cell r="AF2359">
            <v>0</v>
          </cell>
        </row>
        <row r="2360">
          <cell r="A2360" t="str">
            <v>XP07/01020/02176</v>
          </cell>
          <cell r="B2360" t="str">
            <v>INV-OPR-ESTOC</v>
          </cell>
          <cell r="C2360" t="str">
            <v>Paper</v>
          </cell>
          <cell r="D2360" t="str">
            <v>MATEMÀTIQUES DE LES OPERACIONS FINANCERES I</v>
          </cell>
          <cell r="E2360">
            <v>22</v>
          </cell>
          <cell r="F2360">
            <v>3.1640999999999999</v>
          </cell>
          <cell r="G2360">
            <v>69.61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22</v>
          </cell>
          <cell r="Q2360">
            <v>69.61</v>
          </cell>
          <cell r="R2360">
            <v>3.1640999999999999</v>
          </cell>
          <cell r="S2360">
            <v>0</v>
          </cell>
          <cell r="T2360">
            <v>0</v>
          </cell>
          <cell r="U2360">
            <v>0</v>
          </cell>
          <cell r="V2360">
            <v>0</v>
          </cell>
          <cell r="W2360">
            <v>0</v>
          </cell>
          <cell r="X2360">
            <v>0</v>
          </cell>
          <cell r="Y2360">
            <v>0</v>
          </cell>
          <cell r="Z2360">
            <v>22</v>
          </cell>
          <cell r="AA2360">
            <v>69.61</v>
          </cell>
          <cell r="AB2360">
            <v>22</v>
          </cell>
          <cell r="AC2360">
            <v>69.61</v>
          </cell>
          <cell r="AD2360">
            <v>0</v>
          </cell>
          <cell r="AE2360">
            <v>0</v>
          </cell>
          <cell r="AF2360">
            <v>0</v>
          </cell>
        </row>
        <row r="2361">
          <cell r="A2361" t="str">
            <v>XP07/01068/02854</v>
          </cell>
          <cell r="B2361" t="str">
            <v>INV-OPR-ESTOC</v>
          </cell>
          <cell r="C2361" t="str">
            <v>Paper</v>
          </cell>
          <cell r="D2361" t="str">
            <v>HISTÒRIA DEL PENSAMENT ECONÒMIC</v>
          </cell>
          <cell r="E2361">
            <v>5</v>
          </cell>
          <cell r="F2361">
            <v>6.4676999999999998</v>
          </cell>
          <cell r="G2361">
            <v>32.340000000000003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5</v>
          </cell>
          <cell r="Q2361">
            <v>32.340000000000003</v>
          </cell>
          <cell r="R2361">
            <v>6.4676999999999998</v>
          </cell>
          <cell r="S2361">
            <v>0</v>
          </cell>
          <cell r="T2361">
            <v>0</v>
          </cell>
          <cell r="U2361">
            <v>0</v>
          </cell>
          <cell r="V2361">
            <v>0</v>
          </cell>
          <cell r="W2361">
            <v>0</v>
          </cell>
          <cell r="X2361">
            <v>0</v>
          </cell>
          <cell r="Y2361">
            <v>0</v>
          </cell>
          <cell r="Z2361">
            <v>5</v>
          </cell>
          <cell r="AA2361">
            <v>32.340000000000003</v>
          </cell>
          <cell r="AB2361">
            <v>5</v>
          </cell>
          <cell r="AC2361">
            <v>32.340000000000003</v>
          </cell>
          <cell r="AD2361">
            <v>0</v>
          </cell>
          <cell r="AE2361">
            <v>0</v>
          </cell>
          <cell r="AF2361">
            <v>0</v>
          </cell>
        </row>
        <row r="2362">
          <cell r="A2362" t="str">
            <v>XP07/01071/02375</v>
          </cell>
          <cell r="B2362" t="str">
            <v>INV-OPR-ESTOC</v>
          </cell>
          <cell r="C2362" t="str">
            <v>Paper</v>
          </cell>
          <cell r="D2362" t="str">
            <v>MACROECONOMIA</v>
          </cell>
          <cell r="E2362">
            <v>3</v>
          </cell>
          <cell r="F2362">
            <v>6.2968999999999999</v>
          </cell>
          <cell r="G2362">
            <v>18.89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3</v>
          </cell>
          <cell r="Q2362">
            <v>18.89</v>
          </cell>
          <cell r="R2362">
            <v>6.2968999999999999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  <cell r="W2362">
            <v>0</v>
          </cell>
          <cell r="X2362">
            <v>0</v>
          </cell>
          <cell r="Y2362">
            <v>0</v>
          </cell>
          <cell r="Z2362">
            <v>3</v>
          </cell>
          <cell r="AA2362">
            <v>18.89</v>
          </cell>
          <cell r="AB2362">
            <v>3</v>
          </cell>
          <cell r="AC2362">
            <v>18.89</v>
          </cell>
          <cell r="AD2362">
            <v>0</v>
          </cell>
          <cell r="AE2362">
            <v>0</v>
          </cell>
          <cell r="AF2362">
            <v>0</v>
          </cell>
        </row>
        <row r="2363">
          <cell r="A2363" t="str">
            <v>XP07/01075/02513</v>
          </cell>
          <cell r="B2363" t="str">
            <v>INV-OPR-ESTOC</v>
          </cell>
          <cell r="C2363" t="str">
            <v>Paper</v>
          </cell>
          <cell r="D2363" t="str">
            <v>ESTADÍSTICA II</v>
          </cell>
          <cell r="E2363">
            <v>1</v>
          </cell>
          <cell r="F2363">
            <v>4.4057000000000004</v>
          </cell>
          <cell r="G2363">
            <v>4.41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1</v>
          </cell>
          <cell r="Q2363">
            <v>4.41</v>
          </cell>
          <cell r="R2363">
            <v>4.4057000000000004</v>
          </cell>
          <cell r="S2363">
            <v>0</v>
          </cell>
          <cell r="T2363">
            <v>0</v>
          </cell>
          <cell r="U2363">
            <v>0</v>
          </cell>
          <cell r="V2363">
            <v>0</v>
          </cell>
          <cell r="W2363">
            <v>0</v>
          </cell>
          <cell r="X2363">
            <v>0</v>
          </cell>
          <cell r="Y2363">
            <v>0</v>
          </cell>
          <cell r="Z2363">
            <v>1</v>
          </cell>
          <cell r="AA2363">
            <v>4.41</v>
          </cell>
          <cell r="AB2363">
            <v>1</v>
          </cell>
          <cell r="AC2363">
            <v>4.41</v>
          </cell>
          <cell r="AD2363">
            <v>0</v>
          </cell>
          <cell r="AE2363">
            <v>0</v>
          </cell>
          <cell r="AF2363">
            <v>0</v>
          </cell>
        </row>
        <row r="2364">
          <cell r="A2364" t="str">
            <v>XP07/01086/00295</v>
          </cell>
          <cell r="B2364" t="str">
            <v>INV-OPR-ESTOC</v>
          </cell>
          <cell r="C2364" t="str">
            <v>Paper</v>
          </cell>
          <cell r="D2364" t="str">
            <v>DIRECCIÓ DE MÀRQUETING I</v>
          </cell>
          <cell r="E2364">
            <v>170</v>
          </cell>
          <cell r="F2364">
            <v>7.2735000000000003</v>
          </cell>
          <cell r="G2364">
            <v>1236.49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3</v>
          </cell>
          <cell r="M2364">
            <v>0</v>
          </cell>
          <cell r="N2364">
            <v>0</v>
          </cell>
          <cell r="O2364">
            <v>0</v>
          </cell>
          <cell r="P2364">
            <v>173</v>
          </cell>
          <cell r="Q2364">
            <v>1236.49</v>
          </cell>
          <cell r="R2364">
            <v>7.1473000000000004</v>
          </cell>
          <cell r="S2364">
            <v>0</v>
          </cell>
          <cell r="T2364">
            <v>4</v>
          </cell>
          <cell r="U2364">
            <v>0</v>
          </cell>
          <cell r="V2364">
            <v>0</v>
          </cell>
          <cell r="W2364">
            <v>4</v>
          </cell>
          <cell r="X2364">
            <v>2.3121387283236983E-2</v>
          </cell>
          <cell r="Y2364">
            <v>28.59</v>
          </cell>
          <cell r="Z2364">
            <v>169</v>
          </cell>
          <cell r="AA2364">
            <v>1207.9000000000001</v>
          </cell>
          <cell r="AB2364">
            <v>169</v>
          </cell>
          <cell r="AC2364">
            <v>1207.9000000000001</v>
          </cell>
          <cell r="AD2364">
            <v>0</v>
          </cell>
          <cell r="AE2364">
            <v>0</v>
          </cell>
          <cell r="AF2364">
            <v>0</v>
          </cell>
        </row>
        <row r="2365">
          <cell r="A2365" t="str">
            <v>XP07/01087/02190</v>
          </cell>
          <cell r="B2365" t="str">
            <v>INV-OPR-ESTOC</v>
          </cell>
          <cell r="C2365" t="str">
            <v>Paper</v>
          </cell>
          <cell r="D2365" t="str">
            <v>DIRECCIÓ DE MÀRQUETING II</v>
          </cell>
          <cell r="E2365">
            <v>1</v>
          </cell>
          <cell r="F2365">
            <v>7.5673000000000004</v>
          </cell>
          <cell r="G2365">
            <v>7.57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3</v>
          </cell>
          <cell r="M2365">
            <v>0</v>
          </cell>
          <cell r="N2365">
            <v>0</v>
          </cell>
          <cell r="O2365">
            <v>0</v>
          </cell>
          <cell r="P2365">
            <v>4</v>
          </cell>
          <cell r="Q2365">
            <v>7.57</v>
          </cell>
          <cell r="R2365">
            <v>1.8917999999999999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  <cell r="W2365">
            <v>0</v>
          </cell>
          <cell r="X2365">
            <v>0</v>
          </cell>
          <cell r="Y2365">
            <v>0</v>
          </cell>
          <cell r="Z2365">
            <v>4</v>
          </cell>
          <cell r="AA2365">
            <v>7.57</v>
          </cell>
          <cell r="AB2365">
            <v>4</v>
          </cell>
          <cell r="AC2365">
            <v>7.57</v>
          </cell>
          <cell r="AD2365">
            <v>0</v>
          </cell>
          <cell r="AE2365">
            <v>0</v>
          </cell>
          <cell r="AF2365">
            <v>0</v>
          </cell>
        </row>
        <row r="2366">
          <cell r="A2366" t="str">
            <v>XP07/02009/02874</v>
          </cell>
          <cell r="B2366" t="str">
            <v>INV-OPR-ESTOC</v>
          </cell>
          <cell r="C2366" t="str">
            <v>Paper</v>
          </cell>
          <cell r="D2366" t="str">
            <v>PROCESSOS PSICOLÒGICS BÀSICS</v>
          </cell>
          <cell r="E2366">
            <v>107</v>
          </cell>
          <cell r="F2366">
            <v>5.3276000000000003</v>
          </cell>
          <cell r="G2366">
            <v>570.05999999999995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107</v>
          </cell>
          <cell r="Q2366">
            <v>570.05999999999995</v>
          </cell>
          <cell r="R2366">
            <v>5.3276000000000003</v>
          </cell>
          <cell r="S2366">
            <v>0</v>
          </cell>
          <cell r="T2366">
            <v>0</v>
          </cell>
          <cell r="U2366">
            <v>0</v>
          </cell>
          <cell r="V2366">
            <v>0</v>
          </cell>
          <cell r="W2366">
            <v>0</v>
          </cell>
          <cell r="X2366">
            <v>0</v>
          </cell>
          <cell r="Y2366">
            <v>0</v>
          </cell>
          <cell r="Z2366">
            <v>107</v>
          </cell>
          <cell r="AA2366">
            <v>570.05999999999995</v>
          </cell>
          <cell r="AB2366">
            <v>107</v>
          </cell>
          <cell r="AC2366">
            <v>570.05999999999995</v>
          </cell>
          <cell r="AD2366">
            <v>0</v>
          </cell>
          <cell r="AE2366">
            <v>0</v>
          </cell>
          <cell r="AF2366">
            <v>0</v>
          </cell>
        </row>
        <row r="2367">
          <cell r="A2367" t="str">
            <v>XP07/02088/02630</v>
          </cell>
          <cell r="B2367" t="str">
            <v>INV-OPR-ESTOC</v>
          </cell>
          <cell r="C2367" t="str">
            <v>Paper</v>
          </cell>
          <cell r="D2367" t="str">
            <v>ENTORN SOCIAL I FAMILIAR I INTERVENCIÓ PSICOPEDAGÒGICA</v>
          </cell>
          <cell r="E2367">
            <v>19</v>
          </cell>
          <cell r="F2367">
            <v>2.9074</v>
          </cell>
          <cell r="G2367">
            <v>55.24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19</v>
          </cell>
          <cell r="Q2367">
            <v>55.24</v>
          </cell>
          <cell r="R2367">
            <v>2.9074</v>
          </cell>
          <cell r="S2367">
            <v>0</v>
          </cell>
          <cell r="T2367">
            <v>0</v>
          </cell>
          <cell r="U2367">
            <v>0</v>
          </cell>
          <cell r="V2367">
            <v>0</v>
          </cell>
          <cell r="W2367">
            <v>0</v>
          </cell>
          <cell r="X2367">
            <v>0</v>
          </cell>
          <cell r="Y2367">
            <v>0</v>
          </cell>
          <cell r="Z2367">
            <v>19</v>
          </cell>
          <cell r="AA2367">
            <v>55.24</v>
          </cell>
          <cell r="AB2367">
            <v>19</v>
          </cell>
          <cell r="AC2367">
            <v>55.24</v>
          </cell>
          <cell r="AD2367">
            <v>0</v>
          </cell>
          <cell r="AE2367">
            <v>0</v>
          </cell>
          <cell r="AF2367">
            <v>0</v>
          </cell>
        </row>
        <row r="2368">
          <cell r="A2368" t="str">
            <v>XP07/03011/02731</v>
          </cell>
          <cell r="B2368" t="str">
            <v>INV-OPR-ESTOC</v>
          </cell>
          <cell r="C2368" t="str">
            <v>Paper</v>
          </cell>
          <cell r="D2368" t="str">
            <v>DRET CONSTITUCIONAL II</v>
          </cell>
          <cell r="E2368">
            <v>0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  <cell r="T2368">
            <v>0</v>
          </cell>
          <cell r="U2368">
            <v>0</v>
          </cell>
          <cell r="V2368">
            <v>0</v>
          </cell>
          <cell r="W2368">
            <v>0</v>
          </cell>
          <cell r="X2368">
            <v>0</v>
          </cell>
          <cell r="Y2368">
            <v>0</v>
          </cell>
          <cell r="Z2368">
            <v>0</v>
          </cell>
          <cell r="AA2368">
            <v>0</v>
          </cell>
          <cell r="AB2368">
            <v>0</v>
          </cell>
          <cell r="AC2368">
            <v>0</v>
          </cell>
          <cell r="AD2368">
            <v>0</v>
          </cell>
          <cell r="AE2368">
            <v>0</v>
          </cell>
          <cell r="AF2368">
            <v>0</v>
          </cell>
        </row>
        <row r="2369">
          <cell r="A2369" t="str">
            <v>XP07/03015/02739</v>
          </cell>
          <cell r="B2369" t="str">
            <v>INV-OPR-ESTOC</v>
          </cell>
          <cell r="C2369" t="str">
            <v>Paper</v>
          </cell>
          <cell r="D2369" t="str">
            <v>DRET ADMINISTRATIU II</v>
          </cell>
          <cell r="E2369">
            <v>0</v>
          </cell>
          <cell r="F2369">
            <v>0</v>
          </cell>
          <cell r="G2369">
            <v>0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0</v>
          </cell>
          <cell r="U2369">
            <v>0</v>
          </cell>
          <cell r="V2369">
            <v>0</v>
          </cell>
          <cell r="W2369">
            <v>0</v>
          </cell>
          <cell r="X2369">
            <v>0</v>
          </cell>
          <cell r="Y2369">
            <v>0</v>
          </cell>
          <cell r="Z2369">
            <v>0</v>
          </cell>
          <cell r="AA2369">
            <v>0</v>
          </cell>
          <cell r="AB2369">
            <v>0</v>
          </cell>
          <cell r="AC2369">
            <v>0</v>
          </cell>
          <cell r="AD2369">
            <v>0</v>
          </cell>
          <cell r="AE2369">
            <v>0</v>
          </cell>
          <cell r="AF2369">
            <v>0</v>
          </cell>
        </row>
        <row r="2370">
          <cell r="A2370" t="str">
            <v>XP07/03019/02196</v>
          </cell>
          <cell r="B2370" t="str">
            <v>INV-OPR-ESTOC</v>
          </cell>
          <cell r="C2370" t="str">
            <v>Paper</v>
          </cell>
          <cell r="D2370" t="str">
            <v>DRET FINANCER I TRIBUTARI II</v>
          </cell>
          <cell r="E2370">
            <v>69</v>
          </cell>
          <cell r="F2370">
            <v>7.3178000000000001</v>
          </cell>
          <cell r="G2370">
            <v>504.93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69</v>
          </cell>
          <cell r="Q2370">
            <v>504.93</v>
          </cell>
          <cell r="R2370">
            <v>7.3178000000000001</v>
          </cell>
          <cell r="S2370">
            <v>0</v>
          </cell>
          <cell r="T2370">
            <v>0</v>
          </cell>
          <cell r="U2370">
            <v>0</v>
          </cell>
          <cell r="V2370">
            <v>0</v>
          </cell>
          <cell r="W2370">
            <v>0</v>
          </cell>
          <cell r="X2370">
            <v>0</v>
          </cell>
          <cell r="Y2370">
            <v>0</v>
          </cell>
          <cell r="Z2370">
            <v>69</v>
          </cell>
          <cell r="AA2370">
            <v>504.93</v>
          </cell>
          <cell r="AB2370">
            <v>69</v>
          </cell>
          <cell r="AC2370">
            <v>504.93</v>
          </cell>
          <cell r="AD2370">
            <v>0</v>
          </cell>
          <cell r="AE2370">
            <v>0</v>
          </cell>
          <cell r="AF2370">
            <v>0</v>
          </cell>
        </row>
        <row r="2371">
          <cell r="A2371" t="str">
            <v>XP07/03023/02753</v>
          </cell>
          <cell r="B2371" t="str">
            <v>INV-OPR-ESTOC</v>
          </cell>
          <cell r="C2371" t="str">
            <v>Paper</v>
          </cell>
          <cell r="D2371" t="str">
            <v>DRET PROCESSAL II</v>
          </cell>
          <cell r="E2371">
            <v>7</v>
          </cell>
          <cell r="F2371">
            <v>6.5366999999999997</v>
          </cell>
          <cell r="G2371">
            <v>45.76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1</v>
          </cell>
          <cell r="M2371">
            <v>0</v>
          </cell>
          <cell r="N2371">
            <v>0</v>
          </cell>
          <cell r="O2371">
            <v>0</v>
          </cell>
          <cell r="P2371">
            <v>8</v>
          </cell>
          <cell r="Q2371">
            <v>45.76</v>
          </cell>
          <cell r="R2371">
            <v>5.7195999999999998</v>
          </cell>
          <cell r="S2371">
            <v>0</v>
          </cell>
          <cell r="T2371">
            <v>0</v>
          </cell>
          <cell r="U2371">
            <v>0</v>
          </cell>
          <cell r="V2371">
            <v>0</v>
          </cell>
          <cell r="W2371">
            <v>0</v>
          </cell>
          <cell r="X2371">
            <v>0</v>
          </cell>
          <cell r="Y2371">
            <v>0</v>
          </cell>
          <cell r="Z2371">
            <v>8</v>
          </cell>
          <cell r="AA2371">
            <v>45.76</v>
          </cell>
          <cell r="AB2371">
            <v>8</v>
          </cell>
          <cell r="AC2371">
            <v>45.76</v>
          </cell>
          <cell r="AD2371">
            <v>0</v>
          </cell>
          <cell r="AE2371">
            <v>0</v>
          </cell>
          <cell r="AF2371">
            <v>0</v>
          </cell>
        </row>
        <row r="2372">
          <cell r="A2372" t="str">
            <v>XP07/03025/00318</v>
          </cell>
          <cell r="B2372" t="str">
            <v>INV-OPR-ESTOC</v>
          </cell>
          <cell r="C2372" t="str">
            <v>Paper</v>
          </cell>
          <cell r="D2372" t="str">
            <v>DRET DEL TREBALL I DE LA SEGURETAT SOCIAL</v>
          </cell>
          <cell r="E2372">
            <v>7</v>
          </cell>
          <cell r="F2372">
            <v>10.5326</v>
          </cell>
          <cell r="G2372">
            <v>73.73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  <cell r="L2372">
            <v>1</v>
          </cell>
          <cell r="M2372">
            <v>0</v>
          </cell>
          <cell r="N2372">
            <v>0</v>
          </cell>
          <cell r="O2372">
            <v>0</v>
          </cell>
          <cell r="P2372">
            <v>8</v>
          </cell>
          <cell r="Q2372">
            <v>73.73</v>
          </cell>
          <cell r="R2372">
            <v>9.2159999999999993</v>
          </cell>
          <cell r="S2372">
            <v>0</v>
          </cell>
          <cell r="T2372">
            <v>0</v>
          </cell>
          <cell r="U2372">
            <v>0</v>
          </cell>
          <cell r="V2372">
            <v>0</v>
          </cell>
          <cell r="W2372">
            <v>0</v>
          </cell>
          <cell r="X2372">
            <v>0</v>
          </cell>
          <cell r="Y2372">
            <v>0</v>
          </cell>
          <cell r="Z2372">
            <v>8</v>
          </cell>
          <cell r="AA2372">
            <v>73.73</v>
          </cell>
          <cell r="AB2372">
            <v>8</v>
          </cell>
          <cell r="AC2372">
            <v>73.73</v>
          </cell>
          <cell r="AD2372">
            <v>0</v>
          </cell>
          <cell r="AE2372">
            <v>0</v>
          </cell>
          <cell r="AF2372">
            <v>0</v>
          </cell>
        </row>
        <row r="2373">
          <cell r="A2373" t="str">
            <v>XP07/03026/02701</v>
          </cell>
          <cell r="B2373" t="str">
            <v>INV-OPR-ESTOC</v>
          </cell>
          <cell r="C2373" t="str">
            <v>Paper</v>
          </cell>
          <cell r="D2373" t="str">
            <v>PROBLEMES DE FILOSOFIA DEL DRET</v>
          </cell>
          <cell r="E2373">
            <v>19</v>
          </cell>
          <cell r="F2373">
            <v>5.4653999999999998</v>
          </cell>
          <cell r="G2373">
            <v>103.84</v>
          </cell>
          <cell r="H2373">
            <v>0</v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19</v>
          </cell>
          <cell r="Q2373">
            <v>103.84</v>
          </cell>
          <cell r="R2373">
            <v>5.4653999999999998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  <cell r="W2373">
            <v>0</v>
          </cell>
          <cell r="X2373">
            <v>0</v>
          </cell>
          <cell r="Y2373">
            <v>0</v>
          </cell>
          <cell r="Z2373">
            <v>19</v>
          </cell>
          <cell r="AA2373">
            <v>103.84</v>
          </cell>
          <cell r="AB2373">
            <v>19</v>
          </cell>
          <cell r="AC2373">
            <v>103.84</v>
          </cell>
          <cell r="AD2373">
            <v>0</v>
          </cell>
          <cell r="AE2373">
            <v>0</v>
          </cell>
          <cell r="AF2373">
            <v>0</v>
          </cell>
        </row>
        <row r="2374">
          <cell r="A2374" t="str">
            <v>XP07/03035/02665</v>
          </cell>
          <cell r="B2374" t="str">
            <v>INV-OPR-ESTOC</v>
          </cell>
          <cell r="C2374" t="str">
            <v>Paper</v>
          </cell>
          <cell r="D2374" t="str">
            <v>CIÈNCIA POLÍTICA</v>
          </cell>
          <cell r="E2374">
            <v>0</v>
          </cell>
          <cell r="F2374">
            <v>0</v>
          </cell>
          <cell r="G2374">
            <v>0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0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0</v>
          </cell>
          <cell r="U2374">
            <v>0</v>
          </cell>
          <cell r="V2374">
            <v>0</v>
          </cell>
          <cell r="W2374">
            <v>0</v>
          </cell>
          <cell r="X2374">
            <v>0</v>
          </cell>
          <cell r="Y2374">
            <v>0</v>
          </cell>
          <cell r="Z2374">
            <v>0</v>
          </cell>
          <cell r="AA2374">
            <v>0</v>
          </cell>
          <cell r="AB2374">
            <v>0</v>
          </cell>
          <cell r="AC2374">
            <v>0</v>
          </cell>
          <cell r="AD2374">
            <v>0</v>
          </cell>
          <cell r="AE2374">
            <v>0</v>
          </cell>
          <cell r="AF2374">
            <v>0</v>
          </cell>
        </row>
        <row r="2375">
          <cell r="A2375" t="str">
            <v>XP07/03064/02769</v>
          </cell>
          <cell r="B2375" t="str">
            <v>INV-OPR-ESTOC</v>
          </cell>
          <cell r="C2375" t="str">
            <v>Paper</v>
          </cell>
          <cell r="D2375" t="str">
            <v>EXECUCIÓ I PROCESSOS ESPECIALS</v>
          </cell>
          <cell r="E2375">
            <v>1</v>
          </cell>
          <cell r="F2375">
            <v>6.0403000000000002</v>
          </cell>
          <cell r="G2375">
            <v>6.04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1</v>
          </cell>
          <cell r="M2375">
            <v>0</v>
          </cell>
          <cell r="N2375">
            <v>0</v>
          </cell>
          <cell r="O2375">
            <v>0</v>
          </cell>
          <cell r="P2375">
            <v>2</v>
          </cell>
          <cell r="Q2375">
            <v>6.04</v>
          </cell>
          <cell r="R2375">
            <v>3.0200999999999998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  <cell r="X2375">
            <v>0</v>
          </cell>
          <cell r="Y2375">
            <v>0</v>
          </cell>
          <cell r="Z2375">
            <v>2</v>
          </cell>
          <cell r="AA2375">
            <v>6.04</v>
          </cell>
          <cell r="AB2375">
            <v>2</v>
          </cell>
          <cell r="AC2375">
            <v>6.04</v>
          </cell>
          <cell r="AD2375">
            <v>0</v>
          </cell>
          <cell r="AE2375">
            <v>0</v>
          </cell>
          <cell r="AF2375">
            <v>0</v>
          </cell>
        </row>
        <row r="2376">
          <cell r="A2376" t="str">
            <v>XP07/03071/02781</v>
          </cell>
          <cell r="B2376" t="str">
            <v>INV-OPR-ESTOC</v>
          </cell>
          <cell r="C2376" t="str">
            <v>Paper</v>
          </cell>
          <cell r="D2376" t="str">
            <v>INTRODUCCIÓ AL DRET PROCESSAL</v>
          </cell>
          <cell r="E2376">
            <v>37</v>
          </cell>
          <cell r="F2376">
            <v>4.5785999999999998</v>
          </cell>
          <cell r="G2376">
            <v>169.41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>
            <v>1</v>
          </cell>
          <cell r="M2376">
            <v>0</v>
          </cell>
          <cell r="N2376">
            <v>0</v>
          </cell>
          <cell r="O2376">
            <v>0</v>
          </cell>
          <cell r="P2376">
            <v>38</v>
          </cell>
          <cell r="Q2376">
            <v>169.41</v>
          </cell>
          <cell r="R2376">
            <v>4.4581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  <cell r="W2376">
            <v>0</v>
          </cell>
          <cell r="X2376">
            <v>0</v>
          </cell>
          <cell r="Y2376">
            <v>0</v>
          </cell>
          <cell r="Z2376">
            <v>38</v>
          </cell>
          <cell r="AA2376">
            <v>169.41</v>
          </cell>
          <cell r="AB2376">
            <v>38</v>
          </cell>
          <cell r="AC2376">
            <v>169.41</v>
          </cell>
          <cell r="AD2376">
            <v>0</v>
          </cell>
          <cell r="AE2376">
            <v>0</v>
          </cell>
          <cell r="AF2376">
            <v>0</v>
          </cell>
        </row>
        <row r="2377">
          <cell r="A2377" t="str">
            <v>XP07/03092/02775</v>
          </cell>
          <cell r="B2377" t="str">
            <v>INV-OPR-ESTOC</v>
          </cell>
          <cell r="C2377" t="str">
            <v>Paper</v>
          </cell>
          <cell r="D2377" t="str">
            <v>DRET PROCESSAL I</v>
          </cell>
          <cell r="E2377">
            <v>82</v>
          </cell>
          <cell r="F2377">
            <v>7.4497999999999998</v>
          </cell>
          <cell r="G2377">
            <v>610.88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82</v>
          </cell>
          <cell r="Q2377">
            <v>610.88</v>
          </cell>
          <cell r="R2377">
            <v>7.4497999999999998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  <cell r="X2377">
            <v>0</v>
          </cell>
          <cell r="Y2377">
            <v>0</v>
          </cell>
          <cell r="Z2377">
            <v>82</v>
          </cell>
          <cell r="AA2377">
            <v>610.88</v>
          </cell>
          <cell r="AB2377">
            <v>82</v>
          </cell>
          <cell r="AC2377">
            <v>610.88</v>
          </cell>
          <cell r="AD2377">
            <v>0</v>
          </cell>
          <cell r="AE2377">
            <v>0</v>
          </cell>
          <cell r="AF2377">
            <v>0</v>
          </cell>
        </row>
        <row r="2378">
          <cell r="A2378" t="str">
            <v>XP07/04020/02795</v>
          </cell>
          <cell r="B2378" t="str">
            <v>INV-OPR-ESTOC</v>
          </cell>
          <cell r="C2378" t="str">
            <v>Paper</v>
          </cell>
          <cell r="D2378" t="str">
            <v>GEOGRAFIA REGIONAL</v>
          </cell>
          <cell r="E2378">
            <v>14</v>
          </cell>
          <cell r="F2378">
            <v>6.1148999999999996</v>
          </cell>
          <cell r="G2378">
            <v>85.61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1</v>
          </cell>
          <cell r="M2378">
            <v>0</v>
          </cell>
          <cell r="N2378">
            <v>0</v>
          </cell>
          <cell r="O2378">
            <v>0</v>
          </cell>
          <cell r="P2378">
            <v>15</v>
          </cell>
          <cell r="Q2378">
            <v>85.61</v>
          </cell>
          <cell r="R2378">
            <v>5.7073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  <cell r="W2378">
            <v>0</v>
          </cell>
          <cell r="X2378">
            <v>0</v>
          </cell>
          <cell r="Y2378">
            <v>0</v>
          </cell>
          <cell r="Z2378">
            <v>15</v>
          </cell>
          <cell r="AA2378">
            <v>85.61</v>
          </cell>
          <cell r="AB2378">
            <v>15</v>
          </cell>
          <cell r="AC2378">
            <v>85.61</v>
          </cell>
          <cell r="AD2378">
            <v>0</v>
          </cell>
          <cell r="AE2378">
            <v>0</v>
          </cell>
          <cell r="AF2378">
            <v>0</v>
          </cell>
        </row>
        <row r="2379">
          <cell r="A2379" t="str">
            <v>XP07/04202/02031</v>
          </cell>
          <cell r="B2379" t="str">
            <v>INV-OPR-ESTOC</v>
          </cell>
          <cell r="C2379" t="str">
            <v>Paper</v>
          </cell>
          <cell r="D2379" t="str">
            <v>APRENDRE A ARGUMENTAR: ARGUMENTACIÓ NO FORMAL</v>
          </cell>
          <cell r="E2379">
            <v>37</v>
          </cell>
          <cell r="F2379">
            <v>2.7982999999999998</v>
          </cell>
          <cell r="G2379">
            <v>103.54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37</v>
          </cell>
          <cell r="Q2379">
            <v>103.54</v>
          </cell>
          <cell r="R2379">
            <v>2.7982999999999998</v>
          </cell>
          <cell r="S2379">
            <v>0</v>
          </cell>
          <cell r="T2379">
            <v>0</v>
          </cell>
          <cell r="U2379">
            <v>0</v>
          </cell>
          <cell r="V2379">
            <v>0</v>
          </cell>
          <cell r="W2379">
            <v>0</v>
          </cell>
          <cell r="X2379">
            <v>0</v>
          </cell>
          <cell r="Y2379">
            <v>0</v>
          </cell>
          <cell r="Z2379">
            <v>37</v>
          </cell>
          <cell r="AA2379">
            <v>103.54</v>
          </cell>
          <cell r="AB2379">
            <v>37</v>
          </cell>
          <cell r="AC2379">
            <v>103.54</v>
          </cell>
          <cell r="AD2379">
            <v>0</v>
          </cell>
          <cell r="AE2379">
            <v>0</v>
          </cell>
          <cell r="AF2379">
            <v>0</v>
          </cell>
        </row>
        <row r="2380">
          <cell r="A2380" t="str">
            <v>XP07/05062/02505</v>
          </cell>
          <cell r="B2380" t="str">
            <v>INV-OPR-ESTOC</v>
          </cell>
          <cell r="C2380" t="str">
            <v>Paper</v>
          </cell>
          <cell r="D2380" t="str">
            <v>FONAMENTS DE PROGRAMACIÓ</v>
          </cell>
          <cell r="E2380">
            <v>9</v>
          </cell>
          <cell r="F2380">
            <v>4.6764999999999999</v>
          </cell>
          <cell r="G2380">
            <v>42.09</v>
          </cell>
          <cell r="H2380">
            <v>0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  <cell r="P2380">
            <v>9</v>
          </cell>
          <cell r="Q2380">
            <v>42.09</v>
          </cell>
          <cell r="R2380">
            <v>4.6764999999999999</v>
          </cell>
          <cell r="S2380">
            <v>0</v>
          </cell>
          <cell r="T2380">
            <v>0</v>
          </cell>
          <cell r="U2380">
            <v>0</v>
          </cell>
          <cell r="V2380">
            <v>0</v>
          </cell>
          <cell r="W2380">
            <v>0</v>
          </cell>
          <cell r="X2380">
            <v>0</v>
          </cell>
          <cell r="Y2380">
            <v>0</v>
          </cell>
          <cell r="Z2380">
            <v>9</v>
          </cell>
          <cell r="AA2380">
            <v>42.09</v>
          </cell>
          <cell r="AB2380">
            <v>9</v>
          </cell>
          <cell r="AC2380">
            <v>42.09</v>
          </cell>
          <cell r="AD2380">
            <v>0</v>
          </cell>
          <cell r="AE2380">
            <v>0</v>
          </cell>
          <cell r="AF2380">
            <v>0</v>
          </cell>
        </row>
        <row r="2381">
          <cell r="A2381" t="str">
            <v>XP07/05063/00241</v>
          </cell>
          <cell r="B2381" t="str">
            <v>INV-OPR-ESTOC</v>
          </cell>
          <cell r="C2381" t="str">
            <v>Paper</v>
          </cell>
          <cell r="D2381" t="str">
            <v>PROGRAMACIÓ ORIENTADA A L'OBJECTE</v>
          </cell>
          <cell r="E2381">
            <v>56</v>
          </cell>
          <cell r="F2381">
            <v>4.8559000000000001</v>
          </cell>
          <cell r="G2381">
            <v>271.93</v>
          </cell>
          <cell r="H2381">
            <v>0</v>
          </cell>
          <cell r="I2381">
            <v>0</v>
          </cell>
          <cell r="J2381">
            <v>0</v>
          </cell>
          <cell r="K2381">
            <v>0</v>
          </cell>
          <cell r="L2381">
            <v>0</v>
          </cell>
          <cell r="M2381">
            <v>0</v>
          </cell>
          <cell r="N2381">
            <v>0</v>
          </cell>
          <cell r="O2381">
            <v>0</v>
          </cell>
          <cell r="P2381">
            <v>56</v>
          </cell>
          <cell r="Q2381">
            <v>271.93</v>
          </cell>
          <cell r="R2381">
            <v>4.8559000000000001</v>
          </cell>
          <cell r="S2381">
            <v>0</v>
          </cell>
          <cell r="T2381">
            <v>0</v>
          </cell>
          <cell r="U2381">
            <v>0</v>
          </cell>
          <cell r="V2381">
            <v>0</v>
          </cell>
          <cell r="W2381">
            <v>0</v>
          </cell>
          <cell r="X2381">
            <v>0</v>
          </cell>
          <cell r="Y2381">
            <v>0</v>
          </cell>
          <cell r="Z2381">
            <v>56</v>
          </cell>
          <cell r="AA2381">
            <v>271.93</v>
          </cell>
          <cell r="AB2381">
            <v>56</v>
          </cell>
          <cell r="AC2381">
            <v>271.93</v>
          </cell>
          <cell r="AD2381">
            <v>0</v>
          </cell>
          <cell r="AE2381">
            <v>0</v>
          </cell>
          <cell r="AF2381">
            <v>0</v>
          </cell>
        </row>
        <row r="2382">
          <cell r="A2382" t="str">
            <v>XP07/05070/02621</v>
          </cell>
          <cell r="B2382" t="str">
            <v>INV-OPR-ESTOC</v>
          </cell>
          <cell r="C2382" t="str">
            <v>Paper</v>
          </cell>
          <cell r="D2382" t="str">
            <v>SEGURETAT EN XARXES DE COMPUTADORS</v>
          </cell>
          <cell r="E2382">
            <v>62</v>
          </cell>
          <cell r="F2382">
            <v>5.6561000000000003</v>
          </cell>
          <cell r="G2382">
            <v>350.68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62</v>
          </cell>
          <cell r="Q2382">
            <v>350.68</v>
          </cell>
          <cell r="R2382">
            <v>5.6561000000000003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  <cell r="W2382">
            <v>0</v>
          </cell>
          <cell r="X2382">
            <v>0</v>
          </cell>
          <cell r="Y2382">
            <v>0</v>
          </cell>
          <cell r="Z2382">
            <v>62</v>
          </cell>
          <cell r="AA2382">
            <v>350.68</v>
          </cell>
          <cell r="AB2382">
            <v>62</v>
          </cell>
          <cell r="AC2382">
            <v>350.68</v>
          </cell>
          <cell r="AD2382">
            <v>0</v>
          </cell>
          <cell r="AE2382">
            <v>0</v>
          </cell>
          <cell r="AF2382">
            <v>0</v>
          </cell>
        </row>
        <row r="2383">
          <cell r="A2383" t="str">
            <v>XP07/07073/02905</v>
          </cell>
          <cell r="B2383" t="str">
            <v>INV-OPR-ESTOC</v>
          </cell>
          <cell r="C2383" t="str">
            <v>Paper</v>
          </cell>
          <cell r="D2383" t="str">
            <v>LINGÜÍSTICA COMPUTACIONAL</v>
          </cell>
          <cell r="E2383">
            <v>0</v>
          </cell>
          <cell r="F2383">
            <v>0</v>
          </cell>
          <cell r="G2383">
            <v>0</v>
          </cell>
          <cell r="H2383">
            <v>0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  <cell r="W2383">
            <v>0</v>
          </cell>
          <cell r="X2383">
            <v>0</v>
          </cell>
          <cell r="Y2383">
            <v>0</v>
          </cell>
          <cell r="Z2383">
            <v>0</v>
          </cell>
          <cell r="AA2383">
            <v>0</v>
          </cell>
          <cell r="AB2383">
            <v>0</v>
          </cell>
          <cell r="AC2383">
            <v>0</v>
          </cell>
          <cell r="AD2383">
            <v>0</v>
          </cell>
          <cell r="AE2383">
            <v>0</v>
          </cell>
          <cell r="AF2383">
            <v>0</v>
          </cell>
        </row>
        <row r="2384">
          <cell r="A2384" t="str">
            <v>XP07/08018/02247</v>
          </cell>
          <cell r="B2384" t="str">
            <v>INV-OPR-ESTOC</v>
          </cell>
          <cell r="C2384" t="str">
            <v>Paper</v>
          </cell>
          <cell r="D2384" t="str">
            <v>DIRECCIÓ ESTRATÈGICA I POLÍTICA D'EMPRESA II</v>
          </cell>
          <cell r="E2384">
            <v>0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  <cell r="W2384">
            <v>0</v>
          </cell>
          <cell r="X2384">
            <v>0</v>
          </cell>
          <cell r="Y2384">
            <v>0</v>
          </cell>
          <cell r="Z2384">
            <v>0</v>
          </cell>
          <cell r="AA2384">
            <v>0</v>
          </cell>
          <cell r="AB2384">
            <v>0</v>
          </cell>
          <cell r="AC2384">
            <v>0</v>
          </cell>
          <cell r="AD2384">
            <v>0</v>
          </cell>
          <cell r="AE2384">
            <v>0</v>
          </cell>
          <cell r="AF2384">
            <v>0</v>
          </cell>
        </row>
        <row r="2385">
          <cell r="A2385" t="str">
            <v>XP07/08018/02828</v>
          </cell>
          <cell r="B2385" t="str">
            <v>INV-OPR-ESTOC</v>
          </cell>
          <cell r="C2385" t="str">
            <v>Paper</v>
          </cell>
          <cell r="D2385" t="str">
            <v>DIRECCIÓ ESTRATÈGICA I POLÍTICA D'EMPRESA II</v>
          </cell>
          <cell r="E2385">
            <v>4</v>
          </cell>
          <cell r="F2385">
            <v>4.0010000000000003</v>
          </cell>
          <cell r="G2385">
            <v>16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4</v>
          </cell>
          <cell r="Q2385">
            <v>16</v>
          </cell>
          <cell r="R2385">
            <v>4.0010000000000003</v>
          </cell>
          <cell r="S2385">
            <v>0</v>
          </cell>
          <cell r="T2385">
            <v>0</v>
          </cell>
          <cell r="U2385">
            <v>0</v>
          </cell>
          <cell r="V2385">
            <v>0</v>
          </cell>
          <cell r="W2385">
            <v>0</v>
          </cell>
          <cell r="X2385">
            <v>0</v>
          </cell>
          <cell r="Y2385">
            <v>0</v>
          </cell>
          <cell r="Z2385">
            <v>4</v>
          </cell>
          <cell r="AA2385">
            <v>16</v>
          </cell>
          <cell r="AB2385">
            <v>4</v>
          </cell>
          <cell r="AC2385">
            <v>16</v>
          </cell>
          <cell r="AD2385">
            <v>0</v>
          </cell>
          <cell r="AE2385">
            <v>0</v>
          </cell>
          <cell r="AF2385">
            <v>0</v>
          </cell>
        </row>
        <row r="2386">
          <cell r="A2386" t="str">
            <v>XP07/08024/02801</v>
          </cell>
          <cell r="B2386" t="str">
            <v>INV-OPR-ESTOC</v>
          </cell>
          <cell r="C2386" t="str">
            <v>Paper</v>
          </cell>
          <cell r="D2386" t="str">
            <v>INVESTIGACIÓ OPERATIVA</v>
          </cell>
          <cell r="E2386">
            <v>0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1</v>
          </cell>
          <cell r="M2386">
            <v>0</v>
          </cell>
          <cell r="N2386">
            <v>0</v>
          </cell>
          <cell r="O2386">
            <v>0</v>
          </cell>
          <cell r="P2386">
            <v>1</v>
          </cell>
          <cell r="Q2386">
            <v>0</v>
          </cell>
          <cell r="R2386">
            <v>0</v>
          </cell>
          <cell r="S2386">
            <v>0</v>
          </cell>
          <cell r="T2386">
            <v>0</v>
          </cell>
          <cell r="U2386">
            <v>0</v>
          </cell>
          <cell r="V2386">
            <v>0</v>
          </cell>
          <cell r="W2386">
            <v>0</v>
          </cell>
          <cell r="X2386">
            <v>0</v>
          </cell>
          <cell r="Y2386">
            <v>0</v>
          </cell>
          <cell r="Z2386">
            <v>1</v>
          </cell>
          <cell r="AA2386">
            <v>0</v>
          </cell>
          <cell r="AB2386">
            <v>0</v>
          </cell>
          <cell r="AC2386">
            <v>0</v>
          </cell>
          <cell r="AD2386">
            <v>-1</v>
          </cell>
          <cell r="AE2386">
            <v>0</v>
          </cell>
          <cell r="AF2386">
            <v>1</v>
          </cell>
        </row>
        <row r="2387">
          <cell r="A2387" t="str">
            <v>XP07/08049/02563</v>
          </cell>
          <cell r="B2387" t="str">
            <v>INV-OPR-ESTOC</v>
          </cell>
          <cell r="C2387" t="str">
            <v>Paper</v>
          </cell>
          <cell r="D2387" t="str">
            <v>ECONOMIA INTERNACIONAL</v>
          </cell>
          <cell r="E2387">
            <v>46</v>
          </cell>
          <cell r="F2387">
            <v>3.9861</v>
          </cell>
          <cell r="G2387">
            <v>183.36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46</v>
          </cell>
          <cell r="Q2387">
            <v>183.36</v>
          </cell>
          <cell r="R2387">
            <v>3.9861</v>
          </cell>
          <cell r="S2387">
            <v>0</v>
          </cell>
          <cell r="T2387">
            <v>1</v>
          </cell>
          <cell r="U2387">
            <v>0</v>
          </cell>
          <cell r="V2387">
            <v>0</v>
          </cell>
          <cell r="W2387">
            <v>1</v>
          </cell>
          <cell r="X2387">
            <v>2.1739130434782705E-2</v>
          </cell>
          <cell r="Y2387">
            <v>3.99</v>
          </cell>
          <cell r="Z2387">
            <v>45</v>
          </cell>
          <cell r="AA2387">
            <v>179.37</v>
          </cell>
          <cell r="AB2387">
            <v>45</v>
          </cell>
          <cell r="AC2387">
            <v>179.37</v>
          </cell>
          <cell r="AD2387">
            <v>0</v>
          </cell>
          <cell r="AE2387">
            <v>0</v>
          </cell>
          <cell r="AF2387">
            <v>0</v>
          </cell>
        </row>
        <row r="2388">
          <cell r="A2388" t="str">
            <v>XP07/09010/00000</v>
          </cell>
          <cell r="B2388" t="str">
            <v>INV-OPR-ESTOC</v>
          </cell>
          <cell r="C2388" t="str">
            <v>Paper</v>
          </cell>
          <cell r="D2388" t="str">
            <v>GESTIÓ DE RECURSOS D'INFORMACIÓ</v>
          </cell>
          <cell r="E2388">
            <v>28</v>
          </cell>
          <cell r="F2388">
            <v>3.3731</v>
          </cell>
          <cell r="G2388">
            <v>94.45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28</v>
          </cell>
          <cell r="Q2388">
            <v>94.45</v>
          </cell>
          <cell r="R2388">
            <v>3.3731</v>
          </cell>
          <cell r="S2388">
            <v>0</v>
          </cell>
          <cell r="T2388">
            <v>0</v>
          </cell>
          <cell r="U2388">
            <v>0</v>
          </cell>
          <cell r="V2388">
            <v>0</v>
          </cell>
          <cell r="W2388">
            <v>0</v>
          </cell>
          <cell r="X2388">
            <v>0</v>
          </cell>
          <cell r="Y2388">
            <v>0</v>
          </cell>
          <cell r="Z2388">
            <v>28</v>
          </cell>
          <cell r="AA2388">
            <v>94.45</v>
          </cell>
          <cell r="AB2388">
            <v>28</v>
          </cell>
          <cell r="AC2388">
            <v>94.45</v>
          </cell>
          <cell r="AD2388">
            <v>0</v>
          </cell>
          <cell r="AE2388">
            <v>0</v>
          </cell>
          <cell r="AF2388">
            <v>0</v>
          </cell>
        </row>
        <row r="2389">
          <cell r="A2389" t="str">
            <v>XP07/09048/02331</v>
          </cell>
          <cell r="B2389" t="str">
            <v>INV-OPR-ESTOC</v>
          </cell>
          <cell r="C2389" t="str">
            <v>Paper</v>
          </cell>
          <cell r="D2389" t="str">
            <v>FONAMENTS D'ANÀLISI DOCUMENTAL</v>
          </cell>
          <cell r="E2389">
            <v>0</v>
          </cell>
          <cell r="F2389">
            <v>0</v>
          </cell>
          <cell r="G2389">
            <v>0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  <cell r="N2389">
            <v>0</v>
          </cell>
          <cell r="O2389">
            <v>0</v>
          </cell>
          <cell r="P2389">
            <v>0</v>
          </cell>
          <cell r="Q2389">
            <v>0</v>
          </cell>
          <cell r="R2389">
            <v>0</v>
          </cell>
          <cell r="S2389">
            <v>0</v>
          </cell>
          <cell r="T2389">
            <v>0</v>
          </cell>
          <cell r="U2389">
            <v>0</v>
          </cell>
          <cell r="V2389">
            <v>0</v>
          </cell>
          <cell r="W2389">
            <v>0</v>
          </cell>
          <cell r="X2389">
            <v>0</v>
          </cell>
          <cell r="Y2389">
            <v>0</v>
          </cell>
          <cell r="Z2389">
            <v>0</v>
          </cell>
          <cell r="AA2389">
            <v>0</v>
          </cell>
          <cell r="AB2389">
            <v>0</v>
          </cell>
          <cell r="AC2389">
            <v>0</v>
          </cell>
          <cell r="AD2389">
            <v>0</v>
          </cell>
          <cell r="AE2389">
            <v>0</v>
          </cell>
          <cell r="AF2389">
            <v>0</v>
          </cell>
        </row>
        <row r="2390">
          <cell r="A2390" t="str">
            <v>XP07/09061/02156</v>
          </cell>
          <cell r="B2390" t="str">
            <v>INV-OPR-ESTOC</v>
          </cell>
          <cell r="C2390" t="str">
            <v>Paper</v>
          </cell>
          <cell r="D2390" t="str">
            <v>PRESERVACIÓ DE RECURSOS D'INFORMACIÓ DIGITAL</v>
          </cell>
          <cell r="E2390">
            <v>16</v>
          </cell>
          <cell r="F2390">
            <v>3.7684000000000002</v>
          </cell>
          <cell r="G2390">
            <v>60.29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16</v>
          </cell>
          <cell r="Q2390">
            <v>60.29</v>
          </cell>
          <cell r="R2390">
            <v>3.7684000000000002</v>
          </cell>
          <cell r="S2390">
            <v>0</v>
          </cell>
          <cell r="T2390">
            <v>0</v>
          </cell>
          <cell r="U2390">
            <v>0</v>
          </cell>
          <cell r="V2390">
            <v>0</v>
          </cell>
          <cell r="W2390">
            <v>0</v>
          </cell>
          <cell r="X2390">
            <v>0</v>
          </cell>
          <cell r="Y2390">
            <v>0</v>
          </cell>
          <cell r="Z2390">
            <v>16</v>
          </cell>
          <cell r="AA2390">
            <v>60.29</v>
          </cell>
          <cell r="AB2390">
            <v>16</v>
          </cell>
          <cell r="AC2390">
            <v>60.29</v>
          </cell>
          <cell r="AD2390">
            <v>0</v>
          </cell>
          <cell r="AE2390">
            <v>0</v>
          </cell>
          <cell r="AF2390">
            <v>0</v>
          </cell>
        </row>
        <row r="2391">
          <cell r="A2391" t="str">
            <v>XP07/10001/02099</v>
          </cell>
          <cell r="B2391" t="str">
            <v>INV-OPR-ESTOC</v>
          </cell>
          <cell r="C2391" t="str">
            <v>Paper</v>
          </cell>
          <cell r="D2391" t="str">
            <v>HISTÒRIA DE LA PSICOLOGIA</v>
          </cell>
          <cell r="E2391">
            <v>0</v>
          </cell>
          <cell r="F2391">
            <v>0</v>
          </cell>
          <cell r="G2391">
            <v>0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0</v>
          </cell>
          <cell r="R2391">
            <v>0</v>
          </cell>
          <cell r="S2391">
            <v>0</v>
          </cell>
          <cell r="T2391">
            <v>0</v>
          </cell>
          <cell r="U2391">
            <v>0</v>
          </cell>
          <cell r="V2391">
            <v>0</v>
          </cell>
          <cell r="W2391">
            <v>0</v>
          </cell>
          <cell r="X2391">
            <v>0</v>
          </cell>
          <cell r="Y2391">
            <v>0</v>
          </cell>
          <cell r="Z2391">
            <v>0</v>
          </cell>
          <cell r="AA2391">
            <v>0</v>
          </cell>
          <cell r="AB2391">
            <v>0</v>
          </cell>
          <cell r="AC2391">
            <v>0</v>
          </cell>
          <cell r="AD2391">
            <v>0</v>
          </cell>
          <cell r="AE2391">
            <v>0</v>
          </cell>
          <cell r="AF2391">
            <v>0</v>
          </cell>
        </row>
        <row r="2392">
          <cell r="A2392" t="str">
            <v>XP07/10008/00007</v>
          </cell>
          <cell r="B2392" t="str">
            <v>INV-OPR-ESTOC</v>
          </cell>
          <cell r="C2392" t="str">
            <v>Paper</v>
          </cell>
          <cell r="D2392" t="str">
            <v>COGNICIÓ I EMOCIÓ</v>
          </cell>
          <cell r="E2392">
            <v>48</v>
          </cell>
          <cell r="F2392">
            <v>6.2934999999999999</v>
          </cell>
          <cell r="G2392">
            <v>302.08999999999997</v>
          </cell>
          <cell r="H2392">
            <v>0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48</v>
          </cell>
          <cell r="Q2392">
            <v>302.08999999999997</v>
          </cell>
          <cell r="R2392">
            <v>6.2934999999999999</v>
          </cell>
          <cell r="S2392">
            <v>0</v>
          </cell>
          <cell r="T2392">
            <v>0</v>
          </cell>
          <cell r="U2392">
            <v>0</v>
          </cell>
          <cell r="V2392">
            <v>0</v>
          </cell>
          <cell r="W2392">
            <v>0</v>
          </cell>
          <cell r="X2392">
            <v>0</v>
          </cell>
          <cell r="Y2392">
            <v>0</v>
          </cell>
          <cell r="Z2392">
            <v>48</v>
          </cell>
          <cell r="AA2392">
            <v>302.08999999999997</v>
          </cell>
          <cell r="AB2392">
            <v>48</v>
          </cell>
          <cell r="AC2392">
            <v>302.08999999999997</v>
          </cell>
          <cell r="AD2392">
            <v>0</v>
          </cell>
          <cell r="AE2392">
            <v>0</v>
          </cell>
          <cell r="AF2392">
            <v>0</v>
          </cell>
        </row>
        <row r="2393">
          <cell r="A2393" t="str">
            <v>XP07/10010/02293</v>
          </cell>
          <cell r="B2393" t="str">
            <v>INV-OPR-ESTOC</v>
          </cell>
          <cell r="C2393" t="str">
            <v>Paper</v>
          </cell>
          <cell r="D2393" t="str">
            <v>PSICOLOGIA DE LA MEMÒRIA</v>
          </cell>
          <cell r="E2393">
            <v>0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V2393">
            <v>0</v>
          </cell>
          <cell r="W2393">
            <v>0</v>
          </cell>
          <cell r="X2393">
            <v>0</v>
          </cell>
          <cell r="Y2393">
            <v>0</v>
          </cell>
          <cell r="Z2393">
            <v>0</v>
          </cell>
          <cell r="AA2393">
            <v>0</v>
          </cell>
          <cell r="AB2393">
            <v>0</v>
          </cell>
          <cell r="AC2393">
            <v>0</v>
          </cell>
          <cell r="AD2393">
            <v>0</v>
          </cell>
          <cell r="AE2393">
            <v>0</v>
          </cell>
          <cell r="AF2393">
            <v>0</v>
          </cell>
        </row>
        <row r="2394">
          <cell r="A2394" t="str">
            <v>XP07/10013/00009</v>
          </cell>
          <cell r="B2394" t="str">
            <v>INV-OPR-ESTOC</v>
          </cell>
          <cell r="C2394" t="str">
            <v>Paper</v>
          </cell>
          <cell r="D2394" t="str">
            <v>FONAMENTS DE NEUROCIÈNCIA</v>
          </cell>
          <cell r="E2394">
            <v>78</v>
          </cell>
          <cell r="F2394">
            <v>11.864699999999999</v>
          </cell>
          <cell r="G2394">
            <v>925.45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78</v>
          </cell>
          <cell r="Q2394">
            <v>925.45</v>
          </cell>
          <cell r="R2394">
            <v>11.864699999999999</v>
          </cell>
          <cell r="S2394">
            <v>0</v>
          </cell>
          <cell r="T2394">
            <v>0</v>
          </cell>
          <cell r="U2394">
            <v>0</v>
          </cell>
          <cell r="V2394">
            <v>0</v>
          </cell>
          <cell r="W2394">
            <v>0</v>
          </cell>
          <cell r="X2394">
            <v>0</v>
          </cell>
          <cell r="Y2394">
            <v>0</v>
          </cell>
          <cell r="Z2394">
            <v>78</v>
          </cell>
          <cell r="AA2394">
            <v>925.45</v>
          </cell>
          <cell r="AB2394">
            <v>78</v>
          </cell>
          <cell r="AC2394">
            <v>925.45</v>
          </cell>
          <cell r="AD2394">
            <v>0</v>
          </cell>
          <cell r="AE2394">
            <v>0</v>
          </cell>
          <cell r="AF2394">
            <v>0</v>
          </cell>
        </row>
        <row r="2395">
          <cell r="A2395" t="str">
            <v>XP07/10018/00012</v>
          </cell>
          <cell r="B2395" t="str">
            <v>INV-OPR-ESTOC</v>
          </cell>
          <cell r="C2395" t="str">
            <v>Paper</v>
          </cell>
          <cell r="D2395" t="str">
            <v>AVALUACIÓ PSICOLÒGICA</v>
          </cell>
          <cell r="E2395">
            <v>0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  <cell r="W2395">
            <v>0</v>
          </cell>
          <cell r="X2395">
            <v>0</v>
          </cell>
          <cell r="Y2395">
            <v>0</v>
          </cell>
          <cell r="Z2395">
            <v>0</v>
          </cell>
          <cell r="AA2395">
            <v>0</v>
          </cell>
          <cell r="AB2395">
            <v>0</v>
          </cell>
          <cell r="AC2395">
            <v>0</v>
          </cell>
          <cell r="AD2395">
            <v>0</v>
          </cell>
          <cell r="AE2395">
            <v>0</v>
          </cell>
          <cell r="AF2395">
            <v>0</v>
          </cell>
        </row>
        <row r="2396">
          <cell r="A2396" t="str">
            <v>XP07/10044/00026</v>
          </cell>
          <cell r="B2396" t="str">
            <v>INV-OPR-ESTOC</v>
          </cell>
          <cell r="C2396" t="str">
            <v>Paper</v>
          </cell>
          <cell r="D2396" t="str">
            <v>AVALUACIÓ I INTERVENCIÓ EN PROBLEMES CLÍNICS</v>
          </cell>
          <cell r="E2396">
            <v>4</v>
          </cell>
          <cell r="F2396">
            <v>5.2869999999999999</v>
          </cell>
          <cell r="G2396">
            <v>21.15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4</v>
          </cell>
          <cell r="Q2396">
            <v>21.15</v>
          </cell>
          <cell r="R2396">
            <v>5.2869999999999999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  <cell r="W2396">
            <v>0</v>
          </cell>
          <cell r="X2396">
            <v>0</v>
          </cell>
          <cell r="Y2396">
            <v>0</v>
          </cell>
          <cell r="Z2396">
            <v>4</v>
          </cell>
          <cell r="AA2396">
            <v>21.15</v>
          </cell>
          <cell r="AB2396">
            <v>4</v>
          </cell>
          <cell r="AC2396">
            <v>21.15</v>
          </cell>
          <cell r="AD2396">
            <v>0</v>
          </cell>
          <cell r="AE2396">
            <v>0</v>
          </cell>
          <cell r="AF2396">
            <v>0</v>
          </cell>
        </row>
        <row r="2397">
          <cell r="A2397" t="str">
            <v>XP07/10047/00033</v>
          </cell>
          <cell r="B2397" t="str">
            <v>INV-OPR-ESTOC</v>
          </cell>
          <cell r="C2397" t="str">
            <v>Paper</v>
          </cell>
          <cell r="D2397" t="str">
            <v>TERÀPIES PSICOLÒGIQUES</v>
          </cell>
          <cell r="E2397">
            <v>2</v>
          </cell>
          <cell r="F2397">
            <v>5.7584</v>
          </cell>
          <cell r="G2397">
            <v>11.52</v>
          </cell>
          <cell r="H2397">
            <v>0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2</v>
          </cell>
          <cell r="Q2397">
            <v>11.52</v>
          </cell>
          <cell r="R2397">
            <v>5.7584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  <cell r="X2397">
            <v>0</v>
          </cell>
          <cell r="Y2397">
            <v>0</v>
          </cell>
          <cell r="Z2397">
            <v>2</v>
          </cell>
          <cell r="AA2397">
            <v>11.52</v>
          </cell>
          <cell r="AB2397">
            <v>2</v>
          </cell>
          <cell r="AC2397">
            <v>11.52</v>
          </cell>
          <cell r="AD2397">
            <v>0</v>
          </cell>
          <cell r="AE2397">
            <v>0</v>
          </cell>
          <cell r="AF2397">
            <v>0</v>
          </cell>
        </row>
        <row r="2398">
          <cell r="A2398" t="str">
            <v>XP07/10053/00040</v>
          </cell>
          <cell r="B2398" t="str">
            <v>INV-OPR-ESTOC</v>
          </cell>
          <cell r="C2398" t="str">
            <v>Paper</v>
          </cell>
          <cell r="D2398" t="str">
            <v>PSICOSOCIOL. DE LA VIDA URBANA: MARGIN.,EXCLUSIÓ I VIOLÈNCIA</v>
          </cell>
          <cell r="E2398">
            <v>3</v>
          </cell>
          <cell r="F2398">
            <v>4.7293000000000003</v>
          </cell>
          <cell r="G2398">
            <v>14.19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1</v>
          </cell>
          <cell r="M2398">
            <v>0</v>
          </cell>
          <cell r="N2398">
            <v>0</v>
          </cell>
          <cell r="O2398">
            <v>0</v>
          </cell>
          <cell r="P2398">
            <v>4</v>
          </cell>
          <cell r="Q2398">
            <v>14.19</v>
          </cell>
          <cell r="R2398">
            <v>3.5470000000000002</v>
          </cell>
          <cell r="S2398">
            <v>0</v>
          </cell>
          <cell r="T2398">
            <v>1</v>
          </cell>
          <cell r="U2398">
            <v>0</v>
          </cell>
          <cell r="V2398">
            <v>0</v>
          </cell>
          <cell r="W2398">
            <v>1</v>
          </cell>
          <cell r="X2398">
            <v>0.25</v>
          </cell>
          <cell r="Y2398">
            <v>3.55</v>
          </cell>
          <cell r="Z2398">
            <v>3</v>
          </cell>
          <cell r="AA2398">
            <v>10.64</v>
          </cell>
          <cell r="AB2398">
            <v>3</v>
          </cell>
          <cell r="AC2398">
            <v>10.64</v>
          </cell>
          <cell r="AD2398">
            <v>0</v>
          </cell>
          <cell r="AE2398">
            <v>0</v>
          </cell>
          <cell r="AF2398">
            <v>0</v>
          </cell>
        </row>
        <row r="2399">
          <cell r="A2399" t="str">
            <v>XP07/10054/00045</v>
          </cell>
          <cell r="B2399" t="str">
            <v>INV-OPR-ESTOC</v>
          </cell>
          <cell r="C2399" t="str">
            <v>Paper</v>
          </cell>
          <cell r="D2399" t="str">
            <v>AVALUACIÓ I INTERVENCIÓ SOCIAL EN LES ORGANITZACIONS</v>
          </cell>
          <cell r="E2399">
            <v>0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  <cell r="V2399">
            <v>0</v>
          </cell>
          <cell r="W2399">
            <v>0</v>
          </cell>
          <cell r="X2399">
            <v>0</v>
          </cell>
          <cell r="Y2399">
            <v>0</v>
          </cell>
          <cell r="Z2399">
            <v>0</v>
          </cell>
          <cell r="AA2399">
            <v>0</v>
          </cell>
          <cell r="AB2399">
            <v>0</v>
          </cell>
          <cell r="AC2399">
            <v>0</v>
          </cell>
          <cell r="AD2399">
            <v>0</v>
          </cell>
          <cell r="AE2399">
            <v>0</v>
          </cell>
          <cell r="AF2399">
            <v>0</v>
          </cell>
        </row>
        <row r="2400">
          <cell r="A2400" t="str">
            <v>XP07/11007/02545</v>
          </cell>
          <cell r="B2400" t="str">
            <v>INV-OPR-ESTOC</v>
          </cell>
          <cell r="C2400" t="str">
            <v>Paper</v>
          </cell>
          <cell r="D2400" t="str">
            <v>INTEL·LIGÈNCIA ARTIFICIAL II</v>
          </cell>
          <cell r="E2400">
            <v>11</v>
          </cell>
          <cell r="F2400">
            <v>2.9401999999999999</v>
          </cell>
          <cell r="G2400">
            <v>32.340000000000003</v>
          </cell>
          <cell r="H2400">
            <v>0</v>
          </cell>
          <cell r="I2400">
            <v>0</v>
          </cell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11</v>
          </cell>
          <cell r="Q2400">
            <v>32.340000000000003</v>
          </cell>
          <cell r="R2400">
            <v>2.9401999999999999</v>
          </cell>
          <cell r="S2400">
            <v>0</v>
          </cell>
          <cell r="T2400">
            <v>0</v>
          </cell>
          <cell r="U2400">
            <v>0</v>
          </cell>
          <cell r="V2400">
            <v>0</v>
          </cell>
          <cell r="W2400">
            <v>0</v>
          </cell>
          <cell r="X2400">
            <v>0</v>
          </cell>
          <cell r="Y2400">
            <v>0</v>
          </cell>
          <cell r="Z2400">
            <v>11</v>
          </cell>
          <cell r="AA2400">
            <v>32.340000000000003</v>
          </cell>
          <cell r="AB2400">
            <v>11</v>
          </cell>
          <cell r="AC2400">
            <v>32.340000000000003</v>
          </cell>
          <cell r="AD2400">
            <v>0</v>
          </cell>
          <cell r="AE2400">
            <v>0</v>
          </cell>
          <cell r="AF2400">
            <v>0</v>
          </cell>
        </row>
        <row r="2401">
          <cell r="A2401" t="str">
            <v>XP07/11012/02394</v>
          </cell>
          <cell r="B2401" t="str">
            <v>INV-OPR-ESTOC</v>
          </cell>
          <cell r="C2401" t="str">
            <v>Paper</v>
          </cell>
          <cell r="D2401" t="str">
            <v>METODOLOGIA I GESTIÓ DE PROJECTES INFORMÀTICS</v>
          </cell>
          <cell r="E2401">
            <v>10</v>
          </cell>
          <cell r="F2401">
            <v>3.3542999999999998</v>
          </cell>
          <cell r="G2401">
            <v>33.54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10</v>
          </cell>
          <cell r="Q2401">
            <v>33.54</v>
          </cell>
          <cell r="R2401">
            <v>3.3542999999999998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  <cell r="W2401">
            <v>0</v>
          </cell>
          <cell r="X2401">
            <v>0</v>
          </cell>
          <cell r="Y2401">
            <v>0</v>
          </cell>
          <cell r="Z2401">
            <v>10</v>
          </cell>
          <cell r="AA2401">
            <v>33.54</v>
          </cell>
          <cell r="AB2401">
            <v>10</v>
          </cell>
          <cell r="AC2401">
            <v>33.54</v>
          </cell>
          <cell r="AD2401">
            <v>0</v>
          </cell>
          <cell r="AE2401">
            <v>0</v>
          </cell>
          <cell r="AF2401">
            <v>0</v>
          </cell>
        </row>
        <row r="2402">
          <cell r="A2402" t="str">
            <v>XP07/11063/02691</v>
          </cell>
          <cell r="B2402" t="str">
            <v>INV-OPR-ESTOC</v>
          </cell>
          <cell r="C2402" t="str">
            <v>Paper</v>
          </cell>
          <cell r="D2402" t="str">
            <v>AUDITORIA, PERITATGE I LEGISLACIÓ PER A INFORMÀTICS</v>
          </cell>
          <cell r="E2402">
            <v>1</v>
          </cell>
          <cell r="F2402">
            <v>4.0739000000000001</v>
          </cell>
          <cell r="G2402">
            <v>4.07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1</v>
          </cell>
          <cell r="Q2402">
            <v>4.07</v>
          </cell>
          <cell r="R2402">
            <v>4.0739000000000001</v>
          </cell>
          <cell r="S2402">
            <v>0</v>
          </cell>
          <cell r="T2402">
            <v>0</v>
          </cell>
          <cell r="U2402">
            <v>0</v>
          </cell>
          <cell r="V2402">
            <v>0</v>
          </cell>
          <cell r="W2402">
            <v>0</v>
          </cell>
          <cell r="X2402">
            <v>0</v>
          </cell>
          <cell r="Y2402">
            <v>0</v>
          </cell>
          <cell r="Z2402">
            <v>1</v>
          </cell>
          <cell r="AA2402">
            <v>4.07</v>
          </cell>
          <cell r="AB2402">
            <v>1</v>
          </cell>
          <cell r="AC2402">
            <v>4.07</v>
          </cell>
          <cell r="AD2402">
            <v>0</v>
          </cell>
          <cell r="AE2402">
            <v>0</v>
          </cell>
          <cell r="AF2402">
            <v>0</v>
          </cell>
        </row>
        <row r="2403">
          <cell r="A2403" t="str">
            <v>XP07/11064/02358</v>
          </cell>
          <cell r="B2403" t="str">
            <v>INV-OPR-ESTOC</v>
          </cell>
          <cell r="C2403" t="str">
            <v>Paper</v>
          </cell>
          <cell r="D2403" t="str">
            <v>COMPETÈNCIA COMUNICATIVA PER PROFESSIONALS DE INFORMÀTICA</v>
          </cell>
          <cell r="E2403">
            <v>39</v>
          </cell>
          <cell r="F2403">
            <v>5.1653000000000002</v>
          </cell>
          <cell r="G2403">
            <v>201.45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39</v>
          </cell>
          <cell r="Q2403">
            <v>201.45</v>
          </cell>
          <cell r="R2403">
            <v>5.1653000000000002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  <cell r="W2403">
            <v>0</v>
          </cell>
          <cell r="X2403">
            <v>0</v>
          </cell>
          <cell r="Y2403">
            <v>0</v>
          </cell>
          <cell r="Z2403">
            <v>39</v>
          </cell>
          <cell r="AA2403">
            <v>201.45</v>
          </cell>
          <cell r="AB2403">
            <v>39</v>
          </cell>
          <cell r="AC2403">
            <v>201.45</v>
          </cell>
          <cell r="AD2403">
            <v>0</v>
          </cell>
          <cell r="AE2403">
            <v>0</v>
          </cell>
          <cell r="AF2403">
            <v>0</v>
          </cell>
        </row>
        <row r="2404">
          <cell r="A2404" t="str">
            <v>XP07/11068/00079</v>
          </cell>
          <cell r="B2404" t="str">
            <v>INV-OPR-ESTOC</v>
          </cell>
          <cell r="C2404" t="str">
            <v>Paper</v>
          </cell>
          <cell r="D2404" t="str">
            <v>ARQUITECTURA DE SISTEMES DISTRIBUÏTS</v>
          </cell>
          <cell r="E2404">
            <v>25</v>
          </cell>
          <cell r="F2404">
            <v>3.9638</v>
          </cell>
          <cell r="G2404">
            <v>99.09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25</v>
          </cell>
          <cell r="Q2404">
            <v>99.09</v>
          </cell>
          <cell r="R2404">
            <v>3.9638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  <cell r="W2404">
            <v>0</v>
          </cell>
          <cell r="X2404">
            <v>0</v>
          </cell>
          <cell r="Y2404">
            <v>0</v>
          </cell>
          <cell r="Z2404">
            <v>25</v>
          </cell>
          <cell r="AA2404">
            <v>99.09</v>
          </cell>
          <cell r="AB2404">
            <v>25</v>
          </cell>
          <cell r="AC2404">
            <v>99.09</v>
          </cell>
          <cell r="AD2404">
            <v>0</v>
          </cell>
          <cell r="AE2404">
            <v>0</v>
          </cell>
          <cell r="AF2404">
            <v>0</v>
          </cell>
        </row>
        <row r="2405">
          <cell r="A2405" t="str">
            <v>XP07/13004/00052</v>
          </cell>
          <cell r="B2405" t="str">
            <v>INV-OPR-ESTOC</v>
          </cell>
          <cell r="C2405" t="str">
            <v>Paper</v>
          </cell>
          <cell r="D2405" t="str">
            <v>ECONOMIA DEL TREBALL 2</v>
          </cell>
          <cell r="E2405">
            <v>38</v>
          </cell>
          <cell r="F2405">
            <v>6.5156999999999998</v>
          </cell>
          <cell r="G2405">
            <v>247.6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38</v>
          </cell>
          <cell r="Q2405">
            <v>247.6</v>
          </cell>
          <cell r="R2405">
            <v>6.5156999999999998</v>
          </cell>
          <cell r="S2405">
            <v>0</v>
          </cell>
          <cell r="T2405">
            <v>0</v>
          </cell>
          <cell r="U2405">
            <v>0</v>
          </cell>
          <cell r="V2405">
            <v>0</v>
          </cell>
          <cell r="W2405">
            <v>0</v>
          </cell>
          <cell r="X2405">
            <v>0</v>
          </cell>
          <cell r="Y2405">
            <v>0</v>
          </cell>
          <cell r="Z2405">
            <v>38</v>
          </cell>
          <cell r="AA2405">
            <v>247.6</v>
          </cell>
          <cell r="AB2405">
            <v>38</v>
          </cell>
          <cell r="AC2405">
            <v>247.6</v>
          </cell>
          <cell r="AD2405">
            <v>0</v>
          </cell>
          <cell r="AE2405">
            <v>0</v>
          </cell>
          <cell r="AF2405">
            <v>0</v>
          </cell>
        </row>
        <row r="2406">
          <cell r="A2406" t="str">
            <v>XP07/13029/00115</v>
          </cell>
          <cell r="B2406" t="str">
            <v>INV-OPR-ESTOC</v>
          </cell>
          <cell r="C2406" t="str">
            <v>Paper</v>
          </cell>
          <cell r="D2406" t="str">
            <v>PREVENCIÓ DE RISCOS LABORALS I</v>
          </cell>
          <cell r="E2406">
            <v>0</v>
          </cell>
          <cell r="F2406">
            <v>0</v>
          </cell>
          <cell r="G2406">
            <v>0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0</v>
          </cell>
          <cell r="U2406">
            <v>0</v>
          </cell>
          <cell r="V2406">
            <v>0</v>
          </cell>
          <cell r="W2406">
            <v>0</v>
          </cell>
          <cell r="X2406">
            <v>0</v>
          </cell>
          <cell r="Y2406">
            <v>0</v>
          </cell>
          <cell r="Z2406">
            <v>0</v>
          </cell>
          <cell r="AA2406">
            <v>0</v>
          </cell>
          <cell r="AB2406">
            <v>0</v>
          </cell>
          <cell r="AC2406">
            <v>0</v>
          </cell>
          <cell r="AD2406">
            <v>0</v>
          </cell>
          <cell r="AE2406">
            <v>0</v>
          </cell>
          <cell r="AF2406">
            <v>0</v>
          </cell>
        </row>
        <row r="2407">
          <cell r="A2407" t="str">
            <v>XP07/16005/02613</v>
          </cell>
          <cell r="B2407" t="str">
            <v>INV-OPR-ESTOC</v>
          </cell>
          <cell r="C2407" t="str">
            <v>Paper</v>
          </cell>
          <cell r="D2407" t="str">
            <v>GESTIÓ D'UNA EMPRESA AUDIOVISUAL</v>
          </cell>
          <cell r="E2407">
            <v>8</v>
          </cell>
          <cell r="F2407">
            <v>4.8082000000000003</v>
          </cell>
          <cell r="G2407">
            <v>38.47</v>
          </cell>
          <cell r="H2407">
            <v>0</v>
          </cell>
          <cell r="I2407">
            <v>0</v>
          </cell>
          <cell r="J2407">
            <v>0</v>
          </cell>
          <cell r="K2407">
            <v>0</v>
          </cell>
          <cell r="L2407">
            <v>1</v>
          </cell>
          <cell r="M2407">
            <v>0</v>
          </cell>
          <cell r="N2407">
            <v>0</v>
          </cell>
          <cell r="O2407">
            <v>0</v>
          </cell>
          <cell r="P2407">
            <v>9</v>
          </cell>
          <cell r="Q2407">
            <v>38.47</v>
          </cell>
          <cell r="R2407">
            <v>4.274</v>
          </cell>
          <cell r="S2407">
            <v>0</v>
          </cell>
          <cell r="T2407">
            <v>0</v>
          </cell>
          <cell r="U2407">
            <v>0</v>
          </cell>
          <cell r="V2407">
            <v>0</v>
          </cell>
          <cell r="W2407">
            <v>0</v>
          </cell>
          <cell r="X2407">
            <v>0</v>
          </cell>
          <cell r="Y2407">
            <v>0</v>
          </cell>
          <cell r="Z2407">
            <v>9</v>
          </cell>
          <cell r="AA2407">
            <v>38.47</v>
          </cell>
          <cell r="AB2407">
            <v>9</v>
          </cell>
          <cell r="AC2407">
            <v>38.47</v>
          </cell>
          <cell r="AD2407">
            <v>0</v>
          </cell>
          <cell r="AE2407">
            <v>0</v>
          </cell>
          <cell r="AF2407">
            <v>0</v>
          </cell>
        </row>
        <row r="2408">
          <cell r="A2408" t="str">
            <v>XP07/16006/00059</v>
          </cell>
          <cell r="B2408" t="str">
            <v>INV-OPR-ESTOC</v>
          </cell>
          <cell r="C2408" t="str">
            <v>Paper</v>
          </cell>
          <cell r="D2408" t="str">
            <v>GUIÓ AUDIOVISUAL</v>
          </cell>
          <cell r="E2408">
            <v>2</v>
          </cell>
          <cell r="F2408">
            <v>5.7312000000000003</v>
          </cell>
          <cell r="G2408">
            <v>11.46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2</v>
          </cell>
          <cell r="Q2408">
            <v>11.46</v>
          </cell>
          <cell r="R2408">
            <v>5.7312000000000003</v>
          </cell>
          <cell r="S2408">
            <v>0</v>
          </cell>
          <cell r="T2408">
            <v>0</v>
          </cell>
          <cell r="U2408">
            <v>0</v>
          </cell>
          <cell r="V2408">
            <v>0</v>
          </cell>
          <cell r="W2408">
            <v>0</v>
          </cell>
          <cell r="X2408">
            <v>0</v>
          </cell>
          <cell r="Y2408">
            <v>0</v>
          </cell>
          <cell r="Z2408">
            <v>2</v>
          </cell>
          <cell r="AA2408">
            <v>11.46</v>
          </cell>
          <cell r="AB2408">
            <v>2</v>
          </cell>
          <cell r="AC2408">
            <v>11.46</v>
          </cell>
          <cell r="AD2408">
            <v>0</v>
          </cell>
          <cell r="AE2408">
            <v>0</v>
          </cell>
          <cell r="AF2408">
            <v>0</v>
          </cell>
        </row>
        <row r="2409">
          <cell r="A2409" t="str">
            <v>XP07/16014/00309</v>
          </cell>
          <cell r="B2409" t="str">
            <v>INV-OPR-ESTOC</v>
          </cell>
          <cell r="C2409" t="str">
            <v>Paper</v>
          </cell>
          <cell r="D2409" t="str">
            <v>L'ERA DE LA INFORMACIÓ I ELS MITJANS DE COMUNICACIÓ</v>
          </cell>
          <cell r="E2409">
            <v>56</v>
          </cell>
          <cell r="F2409">
            <v>3.4891000000000001</v>
          </cell>
          <cell r="G2409">
            <v>195.39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56</v>
          </cell>
          <cell r="Q2409">
            <v>195.39</v>
          </cell>
          <cell r="R2409">
            <v>3.4891000000000001</v>
          </cell>
          <cell r="S2409">
            <v>0</v>
          </cell>
          <cell r="T2409">
            <v>1</v>
          </cell>
          <cell r="U2409">
            <v>0</v>
          </cell>
          <cell r="V2409">
            <v>0</v>
          </cell>
          <cell r="W2409">
            <v>1</v>
          </cell>
          <cell r="X2409">
            <v>1.7857142857142794E-2</v>
          </cell>
          <cell r="Y2409">
            <v>3.49</v>
          </cell>
          <cell r="Z2409">
            <v>55</v>
          </cell>
          <cell r="AA2409">
            <v>191.9</v>
          </cell>
          <cell r="AB2409">
            <v>55</v>
          </cell>
          <cell r="AC2409">
            <v>191.9</v>
          </cell>
          <cell r="AD2409">
            <v>0</v>
          </cell>
          <cell r="AE2409">
            <v>0</v>
          </cell>
          <cell r="AF2409">
            <v>0</v>
          </cell>
        </row>
        <row r="2410">
          <cell r="A2410" t="str">
            <v>XP07/16024/02658</v>
          </cell>
          <cell r="B2410" t="str">
            <v>INV-OPR-ESTOC</v>
          </cell>
          <cell r="C2410" t="str">
            <v>Paper</v>
          </cell>
          <cell r="D2410" t="str">
            <v>DOCUMENTACIÓ AUDIOVISUAL</v>
          </cell>
          <cell r="E2410">
            <v>27</v>
          </cell>
          <cell r="F2410">
            <v>4.0739999999999998</v>
          </cell>
          <cell r="G2410">
            <v>110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27</v>
          </cell>
          <cell r="Q2410">
            <v>110</v>
          </cell>
          <cell r="R2410">
            <v>4.0739999999999998</v>
          </cell>
          <cell r="S2410">
            <v>0</v>
          </cell>
          <cell r="T2410">
            <v>0</v>
          </cell>
          <cell r="U2410">
            <v>0</v>
          </cell>
          <cell r="V2410">
            <v>0</v>
          </cell>
          <cell r="W2410">
            <v>0</v>
          </cell>
          <cell r="X2410">
            <v>0</v>
          </cell>
          <cell r="Y2410">
            <v>0</v>
          </cell>
          <cell r="Z2410">
            <v>27</v>
          </cell>
          <cell r="AA2410">
            <v>110</v>
          </cell>
          <cell r="AB2410">
            <v>27</v>
          </cell>
          <cell r="AC2410">
            <v>110</v>
          </cell>
          <cell r="AD2410">
            <v>0</v>
          </cell>
          <cell r="AE2410">
            <v>0</v>
          </cell>
          <cell r="AF2410">
            <v>0</v>
          </cell>
        </row>
        <row r="2411">
          <cell r="A2411" t="str">
            <v>XP07/17015/00091</v>
          </cell>
          <cell r="B2411" t="str">
            <v>INV-OPR-ESTOC</v>
          </cell>
          <cell r="C2411" t="str">
            <v>Paper</v>
          </cell>
          <cell r="D2411" t="str">
            <v>ALIMENTACIÓ I CULTURA EN LES SOCIETATS DE L'ÀSIA ORIENTAL</v>
          </cell>
          <cell r="E2411">
            <v>2</v>
          </cell>
          <cell r="F2411">
            <v>6.2506000000000004</v>
          </cell>
          <cell r="G2411">
            <v>12.5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>
            <v>1</v>
          </cell>
          <cell r="M2411">
            <v>0</v>
          </cell>
          <cell r="N2411">
            <v>0</v>
          </cell>
          <cell r="O2411">
            <v>0</v>
          </cell>
          <cell r="P2411">
            <v>3</v>
          </cell>
          <cell r="Q2411">
            <v>12.5</v>
          </cell>
          <cell r="R2411">
            <v>4.1670999999999996</v>
          </cell>
          <cell r="S2411">
            <v>0</v>
          </cell>
          <cell r="T2411">
            <v>0</v>
          </cell>
          <cell r="U2411">
            <v>0</v>
          </cell>
          <cell r="V2411">
            <v>0</v>
          </cell>
          <cell r="W2411">
            <v>0</v>
          </cell>
          <cell r="X2411">
            <v>0</v>
          </cell>
          <cell r="Y2411">
            <v>0</v>
          </cell>
          <cell r="Z2411">
            <v>3</v>
          </cell>
          <cell r="AA2411">
            <v>12.5</v>
          </cell>
          <cell r="AB2411">
            <v>3</v>
          </cell>
          <cell r="AC2411">
            <v>12.5</v>
          </cell>
          <cell r="AD2411">
            <v>0</v>
          </cell>
          <cell r="AE2411">
            <v>0</v>
          </cell>
          <cell r="AF2411">
            <v>0</v>
          </cell>
        </row>
        <row r="2412">
          <cell r="A2412" t="str">
            <v>XP07/17019/02880</v>
          </cell>
          <cell r="B2412" t="str">
            <v>INV-OPR-ESTOC</v>
          </cell>
          <cell r="C2412" t="str">
            <v>Paper</v>
          </cell>
          <cell r="D2412" t="str">
            <v>ECONOMIA DEL JAPÓ</v>
          </cell>
          <cell r="E2412">
            <v>43</v>
          </cell>
          <cell r="F2412">
            <v>3.86</v>
          </cell>
          <cell r="G2412">
            <v>165.98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  <cell r="O2412">
            <v>0</v>
          </cell>
          <cell r="P2412">
            <v>43</v>
          </cell>
          <cell r="Q2412">
            <v>165.98</v>
          </cell>
          <cell r="R2412">
            <v>3.86</v>
          </cell>
          <cell r="S2412">
            <v>0</v>
          </cell>
          <cell r="T2412">
            <v>0</v>
          </cell>
          <cell r="U2412">
            <v>0</v>
          </cell>
          <cell r="V2412">
            <v>0</v>
          </cell>
          <cell r="W2412">
            <v>0</v>
          </cell>
          <cell r="X2412">
            <v>0</v>
          </cell>
          <cell r="Y2412">
            <v>0</v>
          </cell>
          <cell r="Z2412">
            <v>43</v>
          </cell>
          <cell r="AA2412">
            <v>165.98</v>
          </cell>
          <cell r="AB2412">
            <v>43</v>
          </cell>
          <cell r="AC2412">
            <v>165.98</v>
          </cell>
          <cell r="AD2412">
            <v>0</v>
          </cell>
          <cell r="AE2412">
            <v>0</v>
          </cell>
          <cell r="AF2412">
            <v>0</v>
          </cell>
        </row>
        <row r="2413">
          <cell r="A2413" t="str">
            <v>XP07/17023/02423</v>
          </cell>
          <cell r="B2413" t="str">
            <v>INV-OPR-ESTOC</v>
          </cell>
          <cell r="C2413" t="str">
            <v>Paper</v>
          </cell>
          <cell r="D2413" t="str">
            <v>FESTES I TRADICIONS A XINA</v>
          </cell>
          <cell r="E2413">
            <v>2</v>
          </cell>
          <cell r="F2413">
            <v>3.7</v>
          </cell>
          <cell r="G2413">
            <v>7.4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2</v>
          </cell>
          <cell r="Q2413">
            <v>7.4</v>
          </cell>
          <cell r="R2413">
            <v>3.7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  <cell r="W2413">
            <v>0</v>
          </cell>
          <cell r="X2413">
            <v>0</v>
          </cell>
          <cell r="Y2413">
            <v>0</v>
          </cell>
          <cell r="Z2413">
            <v>2</v>
          </cell>
          <cell r="AA2413">
            <v>7.4</v>
          </cell>
          <cell r="AB2413">
            <v>3</v>
          </cell>
          <cell r="AC2413">
            <v>11.1</v>
          </cell>
          <cell r="AD2413">
            <v>1</v>
          </cell>
          <cell r="AE2413">
            <v>3.7</v>
          </cell>
          <cell r="AF2413">
            <v>1</v>
          </cell>
        </row>
        <row r="2414">
          <cell r="A2414" t="str">
            <v>XP07/17028/02169</v>
          </cell>
          <cell r="B2414" t="str">
            <v>INV-OPR-ESTOC</v>
          </cell>
          <cell r="C2414" t="str">
            <v>Paper</v>
          </cell>
          <cell r="D2414" t="str">
            <v>JAPONÈS II: INTRODUCCIÓ A LA LLENGUA I L'ESCRIPTURA JAPONESE</v>
          </cell>
          <cell r="E2414">
            <v>17</v>
          </cell>
          <cell r="F2414">
            <v>9.1715999999999998</v>
          </cell>
          <cell r="G2414">
            <v>155.91999999999999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17</v>
          </cell>
          <cell r="Q2414">
            <v>155.91999999999999</v>
          </cell>
          <cell r="R2414">
            <v>9.1715999999999998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  <cell r="W2414">
            <v>0</v>
          </cell>
          <cell r="X2414">
            <v>0</v>
          </cell>
          <cell r="Y2414">
            <v>0</v>
          </cell>
          <cell r="Z2414">
            <v>17</v>
          </cell>
          <cell r="AA2414">
            <v>155.91999999999999</v>
          </cell>
          <cell r="AB2414">
            <v>17</v>
          </cell>
          <cell r="AC2414">
            <v>155.91999999999999</v>
          </cell>
          <cell r="AD2414">
            <v>0</v>
          </cell>
          <cell r="AE2414">
            <v>0</v>
          </cell>
          <cell r="AF2414">
            <v>0</v>
          </cell>
        </row>
        <row r="2415">
          <cell r="A2415" t="str">
            <v>XP07/17029/02884</v>
          </cell>
          <cell r="B2415" t="str">
            <v>INV-OPR-ESTOC</v>
          </cell>
          <cell r="C2415" t="str">
            <v>Paper</v>
          </cell>
          <cell r="D2415" t="str">
            <v>JAPONÈS III</v>
          </cell>
          <cell r="E2415">
            <v>10</v>
          </cell>
          <cell r="F2415">
            <v>8.4946999999999999</v>
          </cell>
          <cell r="G2415">
            <v>84.95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10</v>
          </cell>
          <cell r="Q2415">
            <v>84.95</v>
          </cell>
          <cell r="R2415">
            <v>8.4946999999999999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  <cell r="X2415">
            <v>0</v>
          </cell>
          <cell r="Y2415">
            <v>0</v>
          </cell>
          <cell r="Z2415">
            <v>10</v>
          </cell>
          <cell r="AA2415">
            <v>84.95</v>
          </cell>
          <cell r="AB2415">
            <v>10</v>
          </cell>
          <cell r="AC2415">
            <v>84.95</v>
          </cell>
          <cell r="AD2415">
            <v>0</v>
          </cell>
          <cell r="AE2415">
            <v>0</v>
          </cell>
          <cell r="AF2415">
            <v>0</v>
          </cell>
        </row>
        <row r="2416">
          <cell r="A2416" t="str">
            <v>XP07/18001/01561</v>
          </cell>
          <cell r="B2416" t="str">
            <v>INV-OPR-ESTOC</v>
          </cell>
          <cell r="C2416" t="str">
            <v>Paper</v>
          </cell>
          <cell r="D2416" t="str">
            <v>CREATIVITAT PUBLICITÀRIA I</v>
          </cell>
          <cell r="E2416">
            <v>14</v>
          </cell>
          <cell r="F2416">
            <v>6.6371000000000002</v>
          </cell>
          <cell r="G2416">
            <v>92.92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14</v>
          </cell>
          <cell r="Q2416">
            <v>92.92</v>
          </cell>
          <cell r="R2416">
            <v>6.6371000000000002</v>
          </cell>
          <cell r="S2416">
            <v>0</v>
          </cell>
          <cell r="T2416">
            <v>1</v>
          </cell>
          <cell r="U2416">
            <v>0</v>
          </cell>
          <cell r="V2416">
            <v>0</v>
          </cell>
          <cell r="W2416">
            <v>1</v>
          </cell>
          <cell r="X2416">
            <v>7.1428571428571397E-2</v>
          </cell>
          <cell r="Y2416">
            <v>6.64</v>
          </cell>
          <cell r="Z2416">
            <v>13</v>
          </cell>
          <cell r="AA2416">
            <v>86.28</v>
          </cell>
          <cell r="AB2416">
            <v>13</v>
          </cell>
          <cell r="AC2416">
            <v>86.28</v>
          </cell>
          <cell r="AD2416">
            <v>0</v>
          </cell>
          <cell r="AE2416">
            <v>0</v>
          </cell>
          <cell r="AF2416">
            <v>0</v>
          </cell>
        </row>
        <row r="2417">
          <cell r="A2417" t="str">
            <v>XP07/18003/02143</v>
          </cell>
          <cell r="B2417" t="str">
            <v>INV-OPR-ESTOC</v>
          </cell>
          <cell r="C2417" t="str">
            <v>Paper</v>
          </cell>
          <cell r="D2417" t="str">
            <v>PLANIFICACIÓ I MITJANS PUBLICITARIS I</v>
          </cell>
          <cell r="E2417">
            <v>29</v>
          </cell>
          <cell r="F2417">
            <v>3.7040000000000002</v>
          </cell>
          <cell r="G2417">
            <v>107.42</v>
          </cell>
          <cell r="H2417">
            <v>0</v>
          </cell>
          <cell r="I2417">
            <v>0</v>
          </cell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29</v>
          </cell>
          <cell r="Q2417">
            <v>107.42</v>
          </cell>
          <cell r="R2417">
            <v>3.7040000000000002</v>
          </cell>
          <cell r="S2417">
            <v>0</v>
          </cell>
          <cell r="T2417">
            <v>1</v>
          </cell>
          <cell r="U2417">
            <v>0</v>
          </cell>
          <cell r="V2417">
            <v>0</v>
          </cell>
          <cell r="W2417">
            <v>1</v>
          </cell>
          <cell r="X2417">
            <v>3.4482758620689724E-2</v>
          </cell>
          <cell r="Y2417">
            <v>3.7</v>
          </cell>
          <cell r="Z2417">
            <v>28</v>
          </cell>
          <cell r="AA2417">
            <v>103.71</v>
          </cell>
          <cell r="AB2417">
            <v>28</v>
          </cell>
          <cell r="AC2417">
            <v>103.71</v>
          </cell>
          <cell r="AD2417">
            <v>0</v>
          </cell>
          <cell r="AE2417">
            <v>0</v>
          </cell>
          <cell r="AF2417">
            <v>0</v>
          </cell>
        </row>
        <row r="2418">
          <cell r="A2418" t="str">
            <v>XP07/18016/02184</v>
          </cell>
          <cell r="B2418" t="str">
            <v>INV-OPR-ESTOC</v>
          </cell>
          <cell r="C2418" t="str">
            <v>Paper</v>
          </cell>
          <cell r="D2418" t="str">
            <v>LLENGUATGE PUBLICITARI</v>
          </cell>
          <cell r="E2418">
            <v>3</v>
          </cell>
          <cell r="F2418">
            <v>5.5319000000000003</v>
          </cell>
          <cell r="G2418">
            <v>16.600000000000001</v>
          </cell>
          <cell r="H2418">
            <v>0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3</v>
          </cell>
          <cell r="Q2418">
            <v>16.600000000000001</v>
          </cell>
          <cell r="R2418">
            <v>5.5319000000000003</v>
          </cell>
          <cell r="S2418">
            <v>0</v>
          </cell>
          <cell r="T2418">
            <v>0</v>
          </cell>
          <cell r="U2418">
            <v>0</v>
          </cell>
          <cell r="V2418">
            <v>0</v>
          </cell>
          <cell r="W2418">
            <v>0</v>
          </cell>
          <cell r="X2418">
            <v>0</v>
          </cell>
          <cell r="Y2418">
            <v>0</v>
          </cell>
          <cell r="Z2418">
            <v>3</v>
          </cell>
          <cell r="AA2418">
            <v>16.600000000000001</v>
          </cell>
          <cell r="AB2418">
            <v>3</v>
          </cell>
          <cell r="AC2418">
            <v>16.600000000000001</v>
          </cell>
          <cell r="AD2418">
            <v>0</v>
          </cell>
          <cell r="AE2418">
            <v>0</v>
          </cell>
          <cell r="AF2418">
            <v>0</v>
          </cell>
        </row>
        <row r="2419">
          <cell r="A2419" t="str">
            <v>XP07/18019/02275</v>
          </cell>
          <cell r="B2419" t="str">
            <v>INV-OPR-ESTOC</v>
          </cell>
          <cell r="C2419" t="str">
            <v>Paper</v>
          </cell>
          <cell r="D2419" t="str">
            <v>PUBLICITAT I RELACIONS PÚBLIQUES I</v>
          </cell>
          <cell r="E2419">
            <v>3</v>
          </cell>
          <cell r="F2419">
            <v>1.7188000000000001</v>
          </cell>
          <cell r="G2419">
            <v>5.16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>
            <v>0</v>
          </cell>
          <cell r="P2419">
            <v>3</v>
          </cell>
          <cell r="Q2419">
            <v>5.16</v>
          </cell>
          <cell r="R2419">
            <v>1.7188000000000001</v>
          </cell>
          <cell r="S2419">
            <v>0</v>
          </cell>
          <cell r="T2419">
            <v>0</v>
          </cell>
          <cell r="U2419">
            <v>0</v>
          </cell>
          <cell r="V2419">
            <v>0</v>
          </cell>
          <cell r="W2419">
            <v>0</v>
          </cell>
          <cell r="X2419">
            <v>0</v>
          </cell>
          <cell r="Y2419">
            <v>0</v>
          </cell>
          <cell r="Z2419">
            <v>3</v>
          </cell>
          <cell r="AA2419">
            <v>5.16</v>
          </cell>
          <cell r="AB2419">
            <v>3</v>
          </cell>
          <cell r="AC2419">
            <v>5.16</v>
          </cell>
          <cell r="AD2419">
            <v>0</v>
          </cell>
          <cell r="AE2419">
            <v>0</v>
          </cell>
          <cell r="AF2419">
            <v>0</v>
          </cell>
        </row>
        <row r="2420">
          <cell r="A2420" t="str">
            <v>XP07/18024/02178</v>
          </cell>
          <cell r="B2420" t="str">
            <v>INV-OPR-ESTOC</v>
          </cell>
          <cell r="C2420" t="str">
            <v>Paper</v>
          </cell>
          <cell r="D2420" t="str">
            <v>ÈTICA I RÈGIM JURÍDIC DE LA PUBLICITAT I LES RELACIONS PÚBLIQUES</v>
          </cell>
          <cell r="E2420">
            <v>3</v>
          </cell>
          <cell r="F2420">
            <v>6.8482000000000003</v>
          </cell>
          <cell r="G2420">
            <v>20.54</v>
          </cell>
          <cell r="H2420">
            <v>0</v>
          </cell>
          <cell r="I2420">
            <v>0</v>
          </cell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3</v>
          </cell>
          <cell r="Q2420">
            <v>20.54</v>
          </cell>
          <cell r="R2420">
            <v>6.8482000000000003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  <cell r="W2420">
            <v>0</v>
          </cell>
          <cell r="X2420">
            <v>0</v>
          </cell>
          <cell r="Y2420">
            <v>0</v>
          </cell>
          <cell r="Z2420">
            <v>3</v>
          </cell>
          <cell r="AA2420">
            <v>20.54</v>
          </cell>
          <cell r="AB2420">
            <v>3</v>
          </cell>
          <cell r="AC2420">
            <v>20.54</v>
          </cell>
          <cell r="AD2420">
            <v>0</v>
          </cell>
          <cell r="AE2420">
            <v>0</v>
          </cell>
          <cell r="AF2420">
            <v>0</v>
          </cell>
        </row>
        <row r="2421">
          <cell r="A2421" t="str">
            <v>XP07/19008/02936</v>
          </cell>
          <cell r="B2421" t="str">
            <v>INV-OPR-ESTOC</v>
          </cell>
          <cell r="C2421" t="str">
            <v>Paper</v>
          </cell>
          <cell r="D2421" t="str">
            <v>MATEMÀTIQUES II</v>
          </cell>
          <cell r="E2421">
            <v>0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  <cell r="W2421">
            <v>0</v>
          </cell>
          <cell r="X2421">
            <v>0</v>
          </cell>
          <cell r="Y2421">
            <v>0</v>
          </cell>
          <cell r="Z2421">
            <v>0</v>
          </cell>
          <cell r="AA2421">
            <v>0</v>
          </cell>
          <cell r="AB2421">
            <v>0</v>
          </cell>
          <cell r="AC2421">
            <v>0</v>
          </cell>
          <cell r="AD2421">
            <v>0</v>
          </cell>
          <cell r="AE2421">
            <v>0</v>
          </cell>
          <cell r="AF2421">
            <v>0</v>
          </cell>
        </row>
        <row r="2422">
          <cell r="A2422" t="str">
            <v>XP07/19012/02889</v>
          </cell>
          <cell r="B2422" t="str">
            <v>INV-OPR-ESTOC</v>
          </cell>
          <cell r="C2422" t="str">
            <v>Paper</v>
          </cell>
          <cell r="D2422" t="str">
            <v>TRANSMISSIÓ DIGITAL</v>
          </cell>
          <cell r="E2422">
            <v>4</v>
          </cell>
          <cell r="F2422">
            <v>5.5712000000000002</v>
          </cell>
          <cell r="G2422">
            <v>22.28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4</v>
          </cell>
          <cell r="Q2422">
            <v>22.28</v>
          </cell>
          <cell r="R2422">
            <v>5.5712000000000002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  <cell r="W2422">
            <v>0</v>
          </cell>
          <cell r="X2422">
            <v>0</v>
          </cell>
          <cell r="Y2422">
            <v>0</v>
          </cell>
          <cell r="Z2422">
            <v>4</v>
          </cell>
          <cell r="AA2422">
            <v>22.28</v>
          </cell>
          <cell r="AB2422">
            <v>4</v>
          </cell>
          <cell r="AC2422">
            <v>22.28</v>
          </cell>
          <cell r="AD2422">
            <v>0</v>
          </cell>
          <cell r="AE2422">
            <v>0</v>
          </cell>
          <cell r="AF2422">
            <v>0</v>
          </cell>
        </row>
        <row r="2423">
          <cell r="A2423" t="str">
            <v>XP07/19013/00290</v>
          </cell>
          <cell r="B2423" t="str">
            <v>INV-OPR-ESTOC</v>
          </cell>
          <cell r="C2423" t="str">
            <v>Paper</v>
          </cell>
          <cell r="D2423" t="str">
            <v>PROTOCOLS I APLICACIONS INTERNET</v>
          </cell>
          <cell r="E2423">
            <v>5</v>
          </cell>
          <cell r="F2423">
            <v>6.8009000000000004</v>
          </cell>
          <cell r="G2423">
            <v>34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5</v>
          </cell>
          <cell r="Q2423">
            <v>34</v>
          </cell>
          <cell r="R2423">
            <v>6.8009000000000004</v>
          </cell>
          <cell r="S2423">
            <v>0</v>
          </cell>
          <cell r="T2423">
            <v>0</v>
          </cell>
          <cell r="U2423">
            <v>0</v>
          </cell>
          <cell r="V2423">
            <v>0</v>
          </cell>
          <cell r="W2423">
            <v>0</v>
          </cell>
          <cell r="X2423">
            <v>0</v>
          </cell>
          <cell r="Y2423">
            <v>0</v>
          </cell>
          <cell r="Z2423">
            <v>5</v>
          </cell>
          <cell r="AA2423">
            <v>34</v>
          </cell>
          <cell r="AB2423">
            <v>5</v>
          </cell>
          <cell r="AC2423">
            <v>34</v>
          </cell>
          <cell r="AD2423">
            <v>0</v>
          </cell>
          <cell r="AE2423">
            <v>0</v>
          </cell>
          <cell r="AF2423">
            <v>0</v>
          </cell>
        </row>
        <row r="2424">
          <cell r="A2424" t="str">
            <v>XP07/19015/00418</v>
          </cell>
          <cell r="B2424" t="str">
            <v>INV-OPR-ESTOC</v>
          </cell>
          <cell r="C2424" t="str">
            <v>Paper</v>
          </cell>
          <cell r="D2424" t="str">
            <v>SISTEMES TELEMÀTICS</v>
          </cell>
          <cell r="E2424">
            <v>2</v>
          </cell>
          <cell r="F2424">
            <v>3.8567</v>
          </cell>
          <cell r="G2424">
            <v>7.71</v>
          </cell>
          <cell r="H2424">
            <v>0</v>
          </cell>
          <cell r="I2424">
            <v>0</v>
          </cell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2</v>
          </cell>
          <cell r="Q2424">
            <v>7.71</v>
          </cell>
          <cell r="R2424">
            <v>3.8567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  <cell r="W2424">
            <v>0</v>
          </cell>
          <cell r="X2424">
            <v>0</v>
          </cell>
          <cell r="Y2424">
            <v>0</v>
          </cell>
          <cell r="Z2424">
            <v>2</v>
          </cell>
          <cell r="AA2424">
            <v>7.71</v>
          </cell>
          <cell r="AB2424">
            <v>2</v>
          </cell>
          <cell r="AC2424">
            <v>7.71</v>
          </cell>
          <cell r="AD2424">
            <v>0</v>
          </cell>
          <cell r="AE2424">
            <v>0</v>
          </cell>
          <cell r="AF2424">
            <v>0</v>
          </cell>
        </row>
        <row r="2425">
          <cell r="A2425" t="str">
            <v>XP07/19016/00332</v>
          </cell>
          <cell r="B2425" t="str">
            <v>INV-OPR-ESTOC</v>
          </cell>
          <cell r="C2425" t="str">
            <v>Paper</v>
          </cell>
          <cell r="D2425" t="str">
            <v>PROJECTES</v>
          </cell>
          <cell r="E2425">
            <v>1</v>
          </cell>
          <cell r="F2425">
            <v>3.7048000000000001</v>
          </cell>
          <cell r="G2425">
            <v>3.7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1</v>
          </cell>
          <cell r="Q2425">
            <v>3.7</v>
          </cell>
          <cell r="R2425">
            <v>3.7048000000000001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  <cell r="W2425">
            <v>0</v>
          </cell>
          <cell r="X2425">
            <v>0</v>
          </cell>
          <cell r="Y2425">
            <v>0</v>
          </cell>
          <cell r="Z2425">
            <v>1</v>
          </cell>
          <cell r="AA2425">
            <v>3.7</v>
          </cell>
          <cell r="AB2425">
            <v>1</v>
          </cell>
          <cell r="AC2425">
            <v>3.7</v>
          </cell>
          <cell r="AD2425">
            <v>0</v>
          </cell>
          <cell r="AE2425">
            <v>0</v>
          </cell>
          <cell r="AF2425">
            <v>0</v>
          </cell>
        </row>
        <row r="2426">
          <cell r="A2426" t="str">
            <v>XP07/19016/02549</v>
          </cell>
          <cell r="B2426" t="str">
            <v>INV-OPR-ESTOC</v>
          </cell>
          <cell r="C2426" t="str">
            <v>Paper</v>
          </cell>
          <cell r="D2426" t="str">
            <v>PROJECTES. ASPECTES LEGALS</v>
          </cell>
          <cell r="E2426">
            <v>9</v>
          </cell>
          <cell r="F2426">
            <v>1.4132</v>
          </cell>
          <cell r="G2426">
            <v>12.72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9</v>
          </cell>
          <cell r="Q2426">
            <v>12.72</v>
          </cell>
          <cell r="R2426">
            <v>1.4132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  <cell r="W2426">
            <v>0</v>
          </cell>
          <cell r="X2426">
            <v>0</v>
          </cell>
          <cell r="Y2426">
            <v>0</v>
          </cell>
          <cell r="Z2426">
            <v>9</v>
          </cell>
          <cell r="AA2426">
            <v>12.72</v>
          </cell>
          <cell r="AB2426">
            <v>9</v>
          </cell>
          <cell r="AC2426">
            <v>12.72</v>
          </cell>
          <cell r="AD2426">
            <v>0</v>
          </cell>
          <cell r="AE2426">
            <v>0</v>
          </cell>
          <cell r="AF2426">
            <v>0</v>
          </cell>
        </row>
        <row r="2427">
          <cell r="A2427" t="str">
            <v>XP07/19017/02819</v>
          </cell>
          <cell r="B2427" t="str">
            <v>INV-OPR-ESTOC</v>
          </cell>
          <cell r="C2427" t="str">
            <v>Paper</v>
          </cell>
          <cell r="D2427" t="str">
            <v>XARXES I SERVEIS</v>
          </cell>
          <cell r="E2427">
            <v>4</v>
          </cell>
          <cell r="F2427">
            <v>4.0410000000000004</v>
          </cell>
          <cell r="G2427">
            <v>16.16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4</v>
          </cell>
          <cell r="Q2427">
            <v>16.16</v>
          </cell>
          <cell r="R2427">
            <v>4.0410000000000004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  <cell r="W2427">
            <v>0</v>
          </cell>
          <cell r="X2427">
            <v>0</v>
          </cell>
          <cell r="Y2427">
            <v>0</v>
          </cell>
          <cell r="Z2427">
            <v>4</v>
          </cell>
          <cell r="AA2427">
            <v>16.16</v>
          </cell>
          <cell r="AB2427">
            <v>4</v>
          </cell>
          <cell r="AC2427">
            <v>16.16</v>
          </cell>
          <cell r="AD2427">
            <v>0</v>
          </cell>
          <cell r="AE2427">
            <v>0</v>
          </cell>
          <cell r="AF2427">
            <v>0</v>
          </cell>
        </row>
        <row r="2428">
          <cell r="A2428" t="str">
            <v>XP07/19036/02926</v>
          </cell>
          <cell r="B2428" t="str">
            <v>INV-OPR-ESTOC</v>
          </cell>
          <cell r="C2428" t="str">
            <v>Paper</v>
          </cell>
          <cell r="D2428" t="str">
            <v>SISTEMES D'INFORMACIÓ GEOGRÀFICA I GEOTELEMÀTICA</v>
          </cell>
          <cell r="E2428">
            <v>8</v>
          </cell>
          <cell r="F2428">
            <v>7.2314999999999996</v>
          </cell>
          <cell r="G2428">
            <v>57.85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8</v>
          </cell>
          <cell r="Q2428">
            <v>57.85</v>
          </cell>
          <cell r="R2428">
            <v>7.2314999999999996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  <cell r="W2428">
            <v>0</v>
          </cell>
          <cell r="X2428">
            <v>0</v>
          </cell>
          <cell r="Y2428">
            <v>0</v>
          </cell>
          <cell r="Z2428">
            <v>8</v>
          </cell>
          <cell r="AA2428">
            <v>57.85</v>
          </cell>
          <cell r="AB2428">
            <v>8</v>
          </cell>
          <cell r="AC2428">
            <v>57.85</v>
          </cell>
          <cell r="AD2428">
            <v>0</v>
          </cell>
          <cell r="AE2428">
            <v>0</v>
          </cell>
          <cell r="AF2428">
            <v>0</v>
          </cell>
        </row>
        <row r="2429">
          <cell r="A2429" t="str">
            <v>XP07/50011/02635</v>
          </cell>
          <cell r="B2429" t="str">
            <v>INV-OPR-ESTOC</v>
          </cell>
          <cell r="C2429" t="str">
            <v>Paper</v>
          </cell>
          <cell r="D2429" t="str">
            <v>BASES DE DATOS MULTIMEDIA</v>
          </cell>
          <cell r="E2429">
            <v>3</v>
          </cell>
          <cell r="F2429">
            <v>7.2092000000000001</v>
          </cell>
          <cell r="G2429">
            <v>21.63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  <cell r="N2429">
            <v>0</v>
          </cell>
          <cell r="O2429">
            <v>0</v>
          </cell>
          <cell r="P2429">
            <v>3</v>
          </cell>
          <cell r="Q2429">
            <v>21.63</v>
          </cell>
          <cell r="R2429">
            <v>7.2092000000000001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  <cell r="W2429">
            <v>0</v>
          </cell>
          <cell r="X2429">
            <v>0</v>
          </cell>
          <cell r="Y2429">
            <v>0</v>
          </cell>
          <cell r="Z2429">
            <v>3</v>
          </cell>
          <cell r="AA2429">
            <v>21.63</v>
          </cell>
          <cell r="AB2429">
            <v>3</v>
          </cell>
          <cell r="AC2429">
            <v>21.63</v>
          </cell>
          <cell r="AD2429">
            <v>0</v>
          </cell>
          <cell r="AE2429">
            <v>0</v>
          </cell>
          <cell r="AF2429">
            <v>0</v>
          </cell>
        </row>
        <row r="2430">
          <cell r="A2430" t="str">
            <v>XP07/50021/02867</v>
          </cell>
          <cell r="B2430" t="str">
            <v>INV-OPR-ESTOC</v>
          </cell>
          <cell r="C2430" t="str">
            <v>Paper</v>
          </cell>
          <cell r="D2430" t="str">
            <v>INTERFAZ PARA SISTEMAS MULTIMEDIA</v>
          </cell>
          <cell r="E2430">
            <v>9</v>
          </cell>
          <cell r="F2430">
            <v>11.6568</v>
          </cell>
          <cell r="G2430">
            <v>104.91</v>
          </cell>
          <cell r="H2430">
            <v>0</v>
          </cell>
          <cell r="I2430">
            <v>0</v>
          </cell>
          <cell r="J2430">
            <v>0</v>
          </cell>
          <cell r="K2430">
            <v>0</v>
          </cell>
          <cell r="L2430">
            <v>0</v>
          </cell>
          <cell r="M2430">
            <v>0</v>
          </cell>
          <cell r="N2430">
            <v>0</v>
          </cell>
          <cell r="O2430">
            <v>0</v>
          </cell>
          <cell r="P2430">
            <v>9</v>
          </cell>
          <cell r="Q2430">
            <v>104.91</v>
          </cell>
          <cell r="R2430">
            <v>11.6568</v>
          </cell>
          <cell r="S2430">
            <v>0</v>
          </cell>
          <cell r="T2430">
            <v>0</v>
          </cell>
          <cell r="U2430">
            <v>0</v>
          </cell>
          <cell r="V2430">
            <v>0</v>
          </cell>
          <cell r="W2430">
            <v>0</v>
          </cell>
          <cell r="X2430">
            <v>0</v>
          </cell>
          <cell r="Y2430">
            <v>0</v>
          </cell>
          <cell r="Z2430">
            <v>9</v>
          </cell>
          <cell r="AA2430">
            <v>104.91</v>
          </cell>
          <cell r="AB2430">
            <v>9</v>
          </cell>
          <cell r="AC2430">
            <v>104.91</v>
          </cell>
          <cell r="AD2430">
            <v>0</v>
          </cell>
          <cell r="AE2430">
            <v>0</v>
          </cell>
          <cell r="AF2430">
            <v>0</v>
          </cell>
        </row>
        <row r="2431">
          <cell r="A2431" t="str">
            <v>XP07/50044/02334</v>
          </cell>
          <cell r="B2431" t="str">
            <v>INV-OPR-ESTOC</v>
          </cell>
          <cell r="C2431" t="str">
            <v>Paper</v>
          </cell>
          <cell r="D2431" t="str">
            <v>PRODUCCIÓN Y EDICIÓN DE VÍDEO DIGITAL</v>
          </cell>
          <cell r="E2431">
            <v>6</v>
          </cell>
          <cell r="F2431">
            <v>2.9041999999999999</v>
          </cell>
          <cell r="G2431">
            <v>17.43</v>
          </cell>
          <cell r="H2431">
            <v>0</v>
          </cell>
          <cell r="I2431">
            <v>0</v>
          </cell>
          <cell r="J2431">
            <v>0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6</v>
          </cell>
          <cell r="Q2431">
            <v>17.43</v>
          </cell>
          <cell r="R2431">
            <v>2.9041999999999999</v>
          </cell>
          <cell r="S2431">
            <v>0</v>
          </cell>
          <cell r="T2431">
            <v>0</v>
          </cell>
          <cell r="U2431">
            <v>0</v>
          </cell>
          <cell r="V2431">
            <v>0</v>
          </cell>
          <cell r="W2431">
            <v>0</v>
          </cell>
          <cell r="X2431">
            <v>0</v>
          </cell>
          <cell r="Y2431">
            <v>0</v>
          </cell>
          <cell r="Z2431">
            <v>6</v>
          </cell>
          <cell r="AA2431">
            <v>17.43</v>
          </cell>
          <cell r="AB2431">
            <v>6</v>
          </cell>
          <cell r="AC2431">
            <v>17.43</v>
          </cell>
          <cell r="AD2431">
            <v>0</v>
          </cell>
          <cell r="AE2431">
            <v>0</v>
          </cell>
          <cell r="AF2431">
            <v>0</v>
          </cell>
        </row>
        <row r="2432">
          <cell r="A2432" t="str">
            <v>XP07/50046/00084</v>
          </cell>
          <cell r="B2432" t="str">
            <v>INV-OPR-ESTOC</v>
          </cell>
          <cell r="C2432" t="str">
            <v>Paper</v>
          </cell>
          <cell r="D2432" t="str">
            <v>FÍSICA DE LOS SISTEMAS MULTIMEDIA</v>
          </cell>
          <cell r="E2432">
            <v>6</v>
          </cell>
          <cell r="F2432">
            <v>5.093</v>
          </cell>
          <cell r="G2432">
            <v>30.56</v>
          </cell>
          <cell r="H2432">
            <v>0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6</v>
          </cell>
          <cell r="Q2432">
            <v>30.56</v>
          </cell>
          <cell r="R2432">
            <v>5.093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  <cell r="W2432">
            <v>0</v>
          </cell>
          <cell r="X2432">
            <v>0</v>
          </cell>
          <cell r="Y2432">
            <v>0</v>
          </cell>
          <cell r="Z2432">
            <v>6</v>
          </cell>
          <cell r="AA2432">
            <v>30.56</v>
          </cell>
          <cell r="AB2432">
            <v>6</v>
          </cell>
          <cell r="AC2432">
            <v>30.56</v>
          </cell>
          <cell r="AD2432">
            <v>0</v>
          </cell>
          <cell r="AE2432">
            <v>0</v>
          </cell>
          <cell r="AF2432">
            <v>0</v>
          </cell>
        </row>
        <row r="2433">
          <cell r="A2433" t="str">
            <v>XP07/50050/02834</v>
          </cell>
          <cell r="B2433" t="str">
            <v>INV-OPR-ESTOC</v>
          </cell>
          <cell r="C2433" t="str">
            <v>Paper</v>
          </cell>
          <cell r="D2433" t="str">
            <v>ANIMACIÓN 2D Y 3D</v>
          </cell>
          <cell r="E2433">
            <v>4</v>
          </cell>
          <cell r="F2433">
            <v>3.1452</v>
          </cell>
          <cell r="G2433">
            <v>12.58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4</v>
          </cell>
          <cell r="Q2433">
            <v>12.58</v>
          </cell>
          <cell r="R2433">
            <v>3.1452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  <cell r="W2433">
            <v>0</v>
          </cell>
          <cell r="X2433">
            <v>0</v>
          </cell>
          <cell r="Y2433">
            <v>0</v>
          </cell>
          <cell r="Z2433">
            <v>4</v>
          </cell>
          <cell r="AA2433">
            <v>12.58</v>
          </cell>
          <cell r="AB2433">
            <v>4</v>
          </cell>
          <cell r="AC2433">
            <v>12.58</v>
          </cell>
          <cell r="AD2433">
            <v>0</v>
          </cell>
          <cell r="AE2433">
            <v>0</v>
          </cell>
          <cell r="AF2433">
            <v>0</v>
          </cell>
        </row>
        <row r="2434">
          <cell r="A2434" t="str">
            <v>XP07/50060/02627</v>
          </cell>
          <cell r="B2434" t="str">
            <v>INV-OPR-ESTOC</v>
          </cell>
          <cell r="C2434" t="str">
            <v>Paper</v>
          </cell>
          <cell r="D2434" t="str">
            <v>LEGISLACIÓN Y DERECHOS DE AUTOR. MATERIAL COMPLEMENTARIO</v>
          </cell>
          <cell r="E2434">
            <v>5</v>
          </cell>
          <cell r="F2434">
            <v>1.9534</v>
          </cell>
          <cell r="G2434">
            <v>9.77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5</v>
          </cell>
          <cell r="Q2434">
            <v>9.77</v>
          </cell>
          <cell r="R2434">
            <v>1.9534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  <cell r="X2434">
            <v>0</v>
          </cell>
          <cell r="Y2434">
            <v>0</v>
          </cell>
          <cell r="Z2434">
            <v>5</v>
          </cell>
          <cell r="AA2434">
            <v>9.77</v>
          </cell>
          <cell r="AB2434">
            <v>5</v>
          </cell>
          <cell r="AC2434">
            <v>9.77</v>
          </cell>
          <cell r="AD2434">
            <v>0</v>
          </cell>
          <cell r="AE2434">
            <v>0</v>
          </cell>
          <cell r="AF2434">
            <v>0</v>
          </cell>
        </row>
        <row r="2435">
          <cell r="A2435" t="str">
            <v>XP07/50060/02849</v>
          </cell>
          <cell r="B2435" t="str">
            <v>INV-OPR-ESTOC</v>
          </cell>
          <cell r="C2435" t="str">
            <v>Paper</v>
          </cell>
          <cell r="D2435" t="str">
            <v>LEGISLACIÓN Y DERECHOS DE AUTOR EN EL MERCADO MULTIMEDIA</v>
          </cell>
          <cell r="E2435">
            <v>7</v>
          </cell>
          <cell r="F2435">
            <v>5.8895</v>
          </cell>
          <cell r="G2435">
            <v>41.23</v>
          </cell>
          <cell r="H2435">
            <v>0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7</v>
          </cell>
          <cell r="Q2435">
            <v>41.23</v>
          </cell>
          <cell r="R2435">
            <v>5.8895</v>
          </cell>
          <cell r="S2435">
            <v>0</v>
          </cell>
          <cell r="T2435">
            <v>0</v>
          </cell>
          <cell r="U2435">
            <v>0</v>
          </cell>
          <cell r="V2435">
            <v>0</v>
          </cell>
          <cell r="W2435">
            <v>0</v>
          </cell>
          <cell r="X2435">
            <v>0</v>
          </cell>
          <cell r="Y2435">
            <v>0</v>
          </cell>
          <cell r="Z2435">
            <v>7</v>
          </cell>
          <cell r="AA2435">
            <v>41.23</v>
          </cell>
          <cell r="AB2435">
            <v>7</v>
          </cell>
          <cell r="AC2435">
            <v>41.23</v>
          </cell>
          <cell r="AD2435">
            <v>0</v>
          </cell>
          <cell r="AE2435">
            <v>0</v>
          </cell>
          <cell r="AF2435">
            <v>0</v>
          </cell>
        </row>
        <row r="2436">
          <cell r="A2436" t="str">
            <v>XP07/71004/02511</v>
          </cell>
          <cell r="B2436" t="str">
            <v>INV-OPR-ESTOC</v>
          </cell>
          <cell r="C2436" t="str">
            <v>Paper</v>
          </cell>
          <cell r="D2436" t="str">
            <v>ESTADÍSTICA I</v>
          </cell>
          <cell r="E2436">
            <v>9</v>
          </cell>
          <cell r="F2436">
            <v>3.7094999999999998</v>
          </cell>
          <cell r="G2436">
            <v>33.39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9</v>
          </cell>
          <cell r="Q2436">
            <v>33.39</v>
          </cell>
          <cell r="R2436">
            <v>3.7094999999999998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  <cell r="W2436">
            <v>0</v>
          </cell>
          <cell r="X2436">
            <v>0</v>
          </cell>
          <cell r="Y2436">
            <v>0</v>
          </cell>
          <cell r="Z2436">
            <v>9</v>
          </cell>
          <cell r="AA2436">
            <v>33.39</v>
          </cell>
          <cell r="AB2436">
            <v>9</v>
          </cell>
          <cell r="AC2436">
            <v>33.39</v>
          </cell>
          <cell r="AD2436">
            <v>0</v>
          </cell>
          <cell r="AE2436">
            <v>0</v>
          </cell>
          <cell r="AF2436">
            <v>0</v>
          </cell>
        </row>
        <row r="2437">
          <cell r="A2437" t="str">
            <v>XP07/71018/02370</v>
          </cell>
          <cell r="B2437" t="str">
            <v>INV-OPR-ESTOC</v>
          </cell>
          <cell r="C2437" t="str">
            <v>Paper</v>
          </cell>
          <cell r="D2437" t="str">
            <v>CONTABILIDAD DE COSTES II</v>
          </cell>
          <cell r="E2437">
            <v>9</v>
          </cell>
          <cell r="F2437">
            <v>3.4883999999999999</v>
          </cell>
          <cell r="G2437">
            <v>31.4</v>
          </cell>
          <cell r="H2437">
            <v>0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9</v>
          </cell>
          <cell r="Q2437">
            <v>31.4</v>
          </cell>
          <cell r="R2437">
            <v>3.4883999999999999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  <cell r="W2437">
            <v>0</v>
          </cell>
          <cell r="X2437">
            <v>0</v>
          </cell>
          <cell r="Y2437">
            <v>0</v>
          </cell>
          <cell r="Z2437">
            <v>9</v>
          </cell>
          <cell r="AA2437">
            <v>31.4</v>
          </cell>
          <cell r="AB2437">
            <v>9</v>
          </cell>
          <cell r="AC2437">
            <v>31.4</v>
          </cell>
          <cell r="AD2437">
            <v>0</v>
          </cell>
          <cell r="AE2437">
            <v>0</v>
          </cell>
          <cell r="AF2437">
            <v>0</v>
          </cell>
        </row>
        <row r="2438">
          <cell r="A2438" t="str">
            <v>XP07/71020/02176</v>
          </cell>
          <cell r="B2438" t="str">
            <v>INV-OPR-ESTOC</v>
          </cell>
          <cell r="C2438" t="str">
            <v>Paper</v>
          </cell>
          <cell r="D2438" t="str">
            <v>MATEMÁTICAS DE LAS OPERACIONES FINANCIERAS I</v>
          </cell>
          <cell r="E2438">
            <v>3</v>
          </cell>
          <cell r="F2438">
            <v>3.4937</v>
          </cell>
          <cell r="G2438">
            <v>10.48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3</v>
          </cell>
          <cell r="Q2438">
            <v>10.48</v>
          </cell>
          <cell r="R2438">
            <v>3.4937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  <cell r="W2438">
            <v>0</v>
          </cell>
          <cell r="X2438">
            <v>0</v>
          </cell>
          <cell r="Y2438">
            <v>0</v>
          </cell>
          <cell r="Z2438">
            <v>3</v>
          </cell>
          <cell r="AA2438">
            <v>10.48</v>
          </cell>
          <cell r="AB2438">
            <v>3</v>
          </cell>
          <cell r="AC2438">
            <v>10.48</v>
          </cell>
          <cell r="AD2438">
            <v>0</v>
          </cell>
          <cell r="AE2438">
            <v>0</v>
          </cell>
          <cell r="AF2438">
            <v>0</v>
          </cell>
        </row>
        <row r="2439">
          <cell r="A2439" t="str">
            <v xml:space="preserve">XP07/71068/02854    </v>
          </cell>
          <cell r="B2439" t="str">
            <v>INV-OPR-ESTOC</v>
          </cell>
          <cell r="C2439" t="str">
            <v>Paper</v>
          </cell>
          <cell r="D2439" t="str">
            <v>HISTORIA DEL PENSAMIENTO ECONÓMICO</v>
          </cell>
          <cell r="E2439">
            <v>36</v>
          </cell>
          <cell r="F2439">
            <v>6.327</v>
          </cell>
          <cell r="G2439">
            <v>227.77</v>
          </cell>
          <cell r="H2439">
            <v>0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36</v>
          </cell>
          <cell r="Q2439">
            <v>227.77</v>
          </cell>
          <cell r="R2439">
            <v>6.327</v>
          </cell>
          <cell r="S2439">
            <v>0</v>
          </cell>
          <cell r="T2439">
            <v>0</v>
          </cell>
          <cell r="U2439">
            <v>0</v>
          </cell>
          <cell r="V2439">
            <v>0</v>
          </cell>
          <cell r="W2439">
            <v>0</v>
          </cell>
          <cell r="X2439">
            <v>0</v>
          </cell>
          <cell r="Y2439">
            <v>0</v>
          </cell>
          <cell r="Z2439">
            <v>36</v>
          </cell>
          <cell r="AA2439">
            <v>227.77</v>
          </cell>
          <cell r="AB2439">
            <v>36</v>
          </cell>
          <cell r="AC2439">
            <v>227.77</v>
          </cell>
          <cell r="AD2439">
            <v>0</v>
          </cell>
          <cell r="AE2439">
            <v>0</v>
          </cell>
          <cell r="AF2439">
            <v>0</v>
          </cell>
        </row>
        <row r="2440">
          <cell r="A2440" t="str">
            <v>XP07/71071/02375</v>
          </cell>
          <cell r="B2440" t="str">
            <v>INV-OPR-ESTOC</v>
          </cell>
          <cell r="C2440" t="str">
            <v>Paper</v>
          </cell>
          <cell r="D2440" t="str">
            <v>MACROECONOMÍA</v>
          </cell>
          <cell r="E2440">
            <v>4</v>
          </cell>
          <cell r="F2440">
            <v>6.3327</v>
          </cell>
          <cell r="G2440">
            <v>25.33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4</v>
          </cell>
          <cell r="Q2440">
            <v>25.33</v>
          </cell>
          <cell r="R2440">
            <v>6.3327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  <cell r="W2440">
            <v>0</v>
          </cell>
          <cell r="X2440">
            <v>0</v>
          </cell>
          <cell r="Y2440">
            <v>0</v>
          </cell>
          <cell r="Z2440">
            <v>4</v>
          </cell>
          <cell r="AA2440">
            <v>25.33</v>
          </cell>
          <cell r="AB2440">
            <v>4</v>
          </cell>
          <cell r="AC2440">
            <v>25.33</v>
          </cell>
          <cell r="AD2440">
            <v>0</v>
          </cell>
          <cell r="AE2440">
            <v>0</v>
          </cell>
          <cell r="AF2440">
            <v>0</v>
          </cell>
        </row>
        <row r="2441">
          <cell r="A2441" t="str">
            <v>XP07/71075/02513</v>
          </cell>
          <cell r="B2441" t="str">
            <v>INV-OPR-ESTOC</v>
          </cell>
          <cell r="C2441" t="str">
            <v>Paper</v>
          </cell>
          <cell r="D2441" t="str">
            <v>ESTADÍSTICA II</v>
          </cell>
          <cell r="E2441">
            <v>44</v>
          </cell>
          <cell r="F2441">
            <v>4.5579000000000001</v>
          </cell>
          <cell r="G2441">
            <v>200.55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44</v>
          </cell>
          <cell r="Q2441">
            <v>200.55</v>
          </cell>
          <cell r="R2441">
            <v>4.5579000000000001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  <cell r="W2441">
            <v>0</v>
          </cell>
          <cell r="X2441">
            <v>0</v>
          </cell>
          <cell r="Y2441">
            <v>0</v>
          </cell>
          <cell r="Z2441">
            <v>44</v>
          </cell>
          <cell r="AA2441">
            <v>200.55</v>
          </cell>
          <cell r="AB2441">
            <v>44</v>
          </cell>
          <cell r="AC2441">
            <v>200.55</v>
          </cell>
          <cell r="AD2441">
            <v>0</v>
          </cell>
          <cell r="AE2441">
            <v>0</v>
          </cell>
          <cell r="AF2441">
            <v>0</v>
          </cell>
        </row>
        <row r="2442">
          <cell r="A2442" t="str">
            <v>XP07/71086/00295</v>
          </cell>
          <cell r="B2442" t="str">
            <v>INV-OPR-ESTOC</v>
          </cell>
          <cell r="C2442" t="str">
            <v>Paper</v>
          </cell>
          <cell r="D2442" t="str">
            <v>DIRECCIÓN DE MARKETING I</v>
          </cell>
          <cell r="E2442">
            <v>8</v>
          </cell>
          <cell r="F2442">
            <v>7.2111000000000001</v>
          </cell>
          <cell r="G2442">
            <v>57.69</v>
          </cell>
          <cell r="H2442">
            <v>0</v>
          </cell>
          <cell r="I2442">
            <v>0</v>
          </cell>
          <cell r="J2442">
            <v>0</v>
          </cell>
          <cell r="K2442">
            <v>0</v>
          </cell>
          <cell r="L2442">
            <v>2</v>
          </cell>
          <cell r="M2442">
            <v>0</v>
          </cell>
          <cell r="N2442">
            <v>0</v>
          </cell>
          <cell r="O2442">
            <v>0</v>
          </cell>
          <cell r="P2442">
            <v>10</v>
          </cell>
          <cell r="Q2442">
            <v>57.69</v>
          </cell>
          <cell r="R2442">
            <v>5.7689000000000004</v>
          </cell>
          <cell r="S2442">
            <v>0</v>
          </cell>
          <cell r="T2442">
            <v>3</v>
          </cell>
          <cell r="U2442">
            <v>1</v>
          </cell>
          <cell r="V2442">
            <v>0</v>
          </cell>
          <cell r="W2442">
            <v>4</v>
          </cell>
          <cell r="X2442">
            <v>0.4</v>
          </cell>
          <cell r="Y2442">
            <v>23.08</v>
          </cell>
          <cell r="Z2442">
            <v>6</v>
          </cell>
          <cell r="AA2442">
            <v>34.61</v>
          </cell>
          <cell r="AB2442">
            <v>6</v>
          </cell>
          <cell r="AC2442">
            <v>34.61</v>
          </cell>
          <cell r="AD2442">
            <v>0</v>
          </cell>
          <cell r="AE2442">
            <v>0</v>
          </cell>
          <cell r="AF2442">
            <v>0</v>
          </cell>
        </row>
        <row r="2443">
          <cell r="A2443" t="str">
            <v>XP07/71087/02190</v>
          </cell>
          <cell r="B2443" t="str">
            <v>INV-OPR-ESTOC</v>
          </cell>
          <cell r="C2443" t="str">
            <v>Paper</v>
          </cell>
          <cell r="D2443" t="str">
            <v>DIRECCIÓN DE MARKETING II</v>
          </cell>
          <cell r="E2443">
            <v>2</v>
          </cell>
          <cell r="F2443">
            <v>7.6452999999999998</v>
          </cell>
          <cell r="G2443">
            <v>15.29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1</v>
          </cell>
          <cell r="M2443">
            <v>0</v>
          </cell>
          <cell r="N2443">
            <v>0</v>
          </cell>
          <cell r="O2443">
            <v>0</v>
          </cell>
          <cell r="P2443">
            <v>3</v>
          </cell>
          <cell r="Q2443">
            <v>15.29</v>
          </cell>
          <cell r="R2443">
            <v>5.0968999999999998</v>
          </cell>
          <cell r="S2443">
            <v>0</v>
          </cell>
          <cell r="T2443">
            <v>1</v>
          </cell>
          <cell r="U2443">
            <v>0</v>
          </cell>
          <cell r="V2443">
            <v>0</v>
          </cell>
          <cell r="W2443">
            <v>1</v>
          </cell>
          <cell r="X2443">
            <v>0.33333333333333304</v>
          </cell>
          <cell r="Y2443">
            <v>5.0999999999999996</v>
          </cell>
          <cell r="Z2443">
            <v>2</v>
          </cell>
          <cell r="AA2443">
            <v>10.19</v>
          </cell>
          <cell r="AB2443">
            <v>2</v>
          </cell>
          <cell r="AC2443">
            <v>10.19</v>
          </cell>
          <cell r="AD2443">
            <v>0</v>
          </cell>
          <cell r="AE2443">
            <v>0</v>
          </cell>
          <cell r="AF2443">
            <v>0</v>
          </cell>
        </row>
        <row r="2444">
          <cell r="A2444" t="str">
            <v>XP07/72009/02874</v>
          </cell>
          <cell r="B2444" t="str">
            <v>INV-OPR-ESTOC</v>
          </cell>
          <cell r="C2444" t="str">
            <v>Paper</v>
          </cell>
          <cell r="D2444" t="str">
            <v>PROCESOS PSICOLÓGICOS BÁSICOS</v>
          </cell>
          <cell r="E2444">
            <v>15</v>
          </cell>
          <cell r="F2444">
            <v>4.7613000000000003</v>
          </cell>
          <cell r="G2444">
            <v>71.42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1</v>
          </cell>
          <cell r="M2444">
            <v>0</v>
          </cell>
          <cell r="N2444">
            <v>0</v>
          </cell>
          <cell r="O2444">
            <v>0</v>
          </cell>
          <cell r="P2444">
            <v>16</v>
          </cell>
          <cell r="Q2444">
            <v>71.42</v>
          </cell>
          <cell r="R2444">
            <v>4.4637000000000002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  <cell r="X2444">
            <v>0</v>
          </cell>
          <cell r="Y2444">
            <v>0</v>
          </cell>
          <cell r="Z2444">
            <v>16</v>
          </cell>
          <cell r="AA2444">
            <v>71.42</v>
          </cell>
          <cell r="AB2444">
            <v>16</v>
          </cell>
          <cell r="AC2444">
            <v>71.42</v>
          </cell>
          <cell r="AD2444">
            <v>0</v>
          </cell>
          <cell r="AE2444">
            <v>0</v>
          </cell>
          <cell r="AF2444">
            <v>0</v>
          </cell>
        </row>
        <row r="2445">
          <cell r="A2445" t="str">
            <v>XP07/72088/02630</v>
          </cell>
          <cell r="B2445" t="str">
            <v>INV-OPR-ESTOC</v>
          </cell>
          <cell r="C2445" t="str">
            <v>Paper</v>
          </cell>
          <cell r="D2445" t="str">
            <v>ENTORNO SOCIAL Y FAMILIAR E INTERVENCIÓN PSICOPEDAGÓGICA</v>
          </cell>
          <cell r="E2445">
            <v>6</v>
          </cell>
          <cell r="F2445">
            <v>2.8740999999999999</v>
          </cell>
          <cell r="G2445">
            <v>17.239999999999998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6</v>
          </cell>
          <cell r="Q2445">
            <v>17.239999999999998</v>
          </cell>
          <cell r="R2445">
            <v>2.8740999999999999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  <cell r="W2445">
            <v>0</v>
          </cell>
          <cell r="X2445">
            <v>0</v>
          </cell>
          <cell r="Y2445">
            <v>0</v>
          </cell>
          <cell r="Z2445">
            <v>6</v>
          </cell>
          <cell r="AA2445">
            <v>17.239999999999998</v>
          </cell>
          <cell r="AB2445">
            <v>6</v>
          </cell>
          <cell r="AC2445">
            <v>17.239999999999998</v>
          </cell>
          <cell r="AD2445">
            <v>0</v>
          </cell>
          <cell r="AE2445">
            <v>0</v>
          </cell>
          <cell r="AF2445">
            <v>0</v>
          </cell>
        </row>
        <row r="2446">
          <cell r="A2446" t="str">
            <v>XP07/73011/02735</v>
          </cell>
          <cell r="B2446" t="str">
            <v>INV-OPR-ESTOC</v>
          </cell>
          <cell r="C2446" t="str">
            <v>Paper</v>
          </cell>
          <cell r="D2446" t="str">
            <v>DERECHO CONSTITUCIONAL II</v>
          </cell>
          <cell r="E2446">
            <v>0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  <cell r="W2446">
            <v>0</v>
          </cell>
          <cell r="X2446">
            <v>0</v>
          </cell>
          <cell r="Y2446">
            <v>0</v>
          </cell>
          <cell r="Z2446">
            <v>0</v>
          </cell>
          <cell r="AA2446">
            <v>0</v>
          </cell>
          <cell r="AB2446">
            <v>0</v>
          </cell>
          <cell r="AC2446">
            <v>0</v>
          </cell>
          <cell r="AD2446">
            <v>0</v>
          </cell>
          <cell r="AE2446">
            <v>0</v>
          </cell>
          <cell r="AF2446">
            <v>0</v>
          </cell>
        </row>
        <row r="2447">
          <cell r="A2447" t="str">
            <v>XP07/73015/02746</v>
          </cell>
          <cell r="B2447" t="str">
            <v>INV-OPR-ESTOC</v>
          </cell>
          <cell r="C2447" t="str">
            <v>Paper</v>
          </cell>
          <cell r="D2447" t="str">
            <v>DERECHO ADMINISTRATIVO II</v>
          </cell>
          <cell r="E2447">
            <v>0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  <cell r="W2447">
            <v>0</v>
          </cell>
          <cell r="X2447">
            <v>0</v>
          </cell>
          <cell r="Y2447">
            <v>0</v>
          </cell>
          <cell r="Z2447">
            <v>0</v>
          </cell>
          <cell r="AA2447">
            <v>0</v>
          </cell>
          <cell r="AB2447">
            <v>0</v>
          </cell>
          <cell r="AC2447">
            <v>0</v>
          </cell>
          <cell r="AD2447">
            <v>0</v>
          </cell>
          <cell r="AE2447">
            <v>0</v>
          </cell>
          <cell r="AF2447">
            <v>0</v>
          </cell>
        </row>
        <row r="2448">
          <cell r="A2448" t="str">
            <v>XP07/73019/02196</v>
          </cell>
          <cell r="B2448" t="str">
            <v>INV-OPR-ESTOC</v>
          </cell>
          <cell r="C2448" t="str">
            <v>Paper</v>
          </cell>
          <cell r="D2448" t="str">
            <v>DERECHO FINANCIERO Y TRIBUTARIO II</v>
          </cell>
          <cell r="E2448">
            <v>31</v>
          </cell>
          <cell r="F2448">
            <v>7.6299000000000001</v>
          </cell>
          <cell r="G2448">
            <v>236.53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31</v>
          </cell>
          <cell r="Q2448">
            <v>236.53</v>
          </cell>
          <cell r="R2448">
            <v>7.6299000000000001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  <cell r="W2448">
            <v>0</v>
          </cell>
          <cell r="X2448">
            <v>0</v>
          </cell>
          <cell r="Y2448">
            <v>0</v>
          </cell>
          <cell r="Z2448">
            <v>31</v>
          </cell>
          <cell r="AA2448">
            <v>236.53</v>
          </cell>
          <cell r="AB2448">
            <v>31</v>
          </cell>
          <cell r="AC2448">
            <v>236.53</v>
          </cell>
          <cell r="AD2448">
            <v>0</v>
          </cell>
          <cell r="AE2448">
            <v>0</v>
          </cell>
          <cell r="AF2448">
            <v>0</v>
          </cell>
        </row>
        <row r="2449">
          <cell r="A2449" t="str">
            <v>XP07/73023/02753</v>
          </cell>
          <cell r="B2449" t="str">
            <v>INV-OPR-ESTOC</v>
          </cell>
          <cell r="C2449" t="str">
            <v>Paper</v>
          </cell>
          <cell r="D2449" t="str">
            <v>DERECHO PROCESAL II</v>
          </cell>
          <cell r="E2449">
            <v>21</v>
          </cell>
          <cell r="F2449">
            <v>6.5362999999999998</v>
          </cell>
          <cell r="G2449">
            <v>137.26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21</v>
          </cell>
          <cell r="Q2449">
            <v>137.26</v>
          </cell>
          <cell r="R2449">
            <v>6.5362999999999998</v>
          </cell>
          <cell r="S2449">
            <v>0</v>
          </cell>
          <cell r="T2449">
            <v>0</v>
          </cell>
          <cell r="U2449">
            <v>0</v>
          </cell>
          <cell r="V2449">
            <v>0</v>
          </cell>
          <cell r="W2449">
            <v>0</v>
          </cell>
          <cell r="X2449">
            <v>0</v>
          </cell>
          <cell r="Y2449">
            <v>0</v>
          </cell>
          <cell r="Z2449">
            <v>21</v>
          </cell>
          <cell r="AA2449">
            <v>137.26</v>
          </cell>
          <cell r="AB2449">
            <v>21</v>
          </cell>
          <cell r="AC2449">
            <v>137.26</v>
          </cell>
          <cell r="AD2449">
            <v>0</v>
          </cell>
          <cell r="AE2449">
            <v>0</v>
          </cell>
          <cell r="AF2449">
            <v>0</v>
          </cell>
        </row>
        <row r="2450">
          <cell r="A2450" t="str">
            <v>XP07/73025/00318</v>
          </cell>
          <cell r="B2450" t="str">
            <v>INV-OPR-ESTOC</v>
          </cell>
          <cell r="C2450" t="str">
            <v>Paper</v>
          </cell>
          <cell r="D2450" t="str">
            <v>DERECHO DEL TRABAJO Y DE LA SEGURIDAD SOCIAL</v>
          </cell>
          <cell r="E2450">
            <v>8</v>
          </cell>
          <cell r="F2450">
            <v>10.8726</v>
          </cell>
          <cell r="G2450">
            <v>86.98</v>
          </cell>
          <cell r="H2450">
            <v>0</v>
          </cell>
          <cell r="I2450">
            <v>0</v>
          </cell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8</v>
          </cell>
          <cell r="Q2450">
            <v>86.98</v>
          </cell>
          <cell r="R2450">
            <v>10.8726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  <cell r="W2450">
            <v>0</v>
          </cell>
          <cell r="X2450">
            <v>0</v>
          </cell>
          <cell r="Y2450">
            <v>0</v>
          </cell>
          <cell r="Z2450">
            <v>8</v>
          </cell>
          <cell r="AA2450">
            <v>86.98</v>
          </cell>
          <cell r="AB2450">
            <v>8</v>
          </cell>
          <cell r="AC2450">
            <v>86.98</v>
          </cell>
          <cell r="AD2450">
            <v>0</v>
          </cell>
          <cell r="AE2450">
            <v>0</v>
          </cell>
          <cell r="AF2450">
            <v>0</v>
          </cell>
        </row>
        <row r="2451">
          <cell r="A2451" t="str">
            <v>XP07/73026/02701</v>
          </cell>
          <cell r="B2451" t="str">
            <v>INV-OPR-ESTOC</v>
          </cell>
          <cell r="C2451" t="str">
            <v>Paper</v>
          </cell>
          <cell r="D2451" t="str">
            <v>FILOSOFÍA DEL DERECHO</v>
          </cell>
          <cell r="E2451">
            <v>17</v>
          </cell>
          <cell r="F2451">
            <v>5.5669000000000004</v>
          </cell>
          <cell r="G2451">
            <v>94.64</v>
          </cell>
          <cell r="H2451">
            <v>0</v>
          </cell>
          <cell r="I2451">
            <v>0</v>
          </cell>
          <cell r="J2451">
            <v>0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17</v>
          </cell>
          <cell r="Q2451">
            <v>94.64</v>
          </cell>
          <cell r="R2451">
            <v>5.5669000000000004</v>
          </cell>
          <cell r="S2451">
            <v>0</v>
          </cell>
          <cell r="T2451">
            <v>0</v>
          </cell>
          <cell r="U2451">
            <v>0</v>
          </cell>
          <cell r="V2451">
            <v>0</v>
          </cell>
          <cell r="W2451">
            <v>0</v>
          </cell>
          <cell r="X2451">
            <v>0</v>
          </cell>
          <cell r="Y2451">
            <v>0</v>
          </cell>
          <cell r="Z2451">
            <v>17</v>
          </cell>
          <cell r="AA2451">
            <v>94.64</v>
          </cell>
          <cell r="AB2451">
            <v>17</v>
          </cell>
          <cell r="AC2451">
            <v>94.64</v>
          </cell>
          <cell r="AD2451">
            <v>0</v>
          </cell>
          <cell r="AE2451">
            <v>0</v>
          </cell>
          <cell r="AF2451">
            <v>0</v>
          </cell>
        </row>
        <row r="2452">
          <cell r="A2452" t="str">
            <v>XP07/73035/02665</v>
          </cell>
          <cell r="B2452" t="str">
            <v>INV-OPR-ESTOC</v>
          </cell>
          <cell r="C2452" t="str">
            <v>Paper</v>
          </cell>
          <cell r="D2452" t="str">
            <v>CIENCIA POLÍTICA</v>
          </cell>
          <cell r="E2452">
            <v>0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S2452">
            <v>0</v>
          </cell>
          <cell r="T2452">
            <v>0</v>
          </cell>
          <cell r="U2452">
            <v>0</v>
          </cell>
          <cell r="V2452">
            <v>0</v>
          </cell>
          <cell r="W2452">
            <v>0</v>
          </cell>
          <cell r="X2452">
            <v>0</v>
          </cell>
          <cell r="Y2452">
            <v>0</v>
          </cell>
          <cell r="Z2452">
            <v>0</v>
          </cell>
          <cell r="AA2452">
            <v>0</v>
          </cell>
          <cell r="AB2452">
            <v>0</v>
          </cell>
          <cell r="AC2452">
            <v>0</v>
          </cell>
          <cell r="AD2452">
            <v>0</v>
          </cell>
          <cell r="AE2452">
            <v>0</v>
          </cell>
          <cell r="AF2452">
            <v>0</v>
          </cell>
        </row>
        <row r="2453">
          <cell r="A2453" t="str">
            <v>XP07/73064/02769</v>
          </cell>
          <cell r="B2453" t="str">
            <v>INV-OPR-ESTOC</v>
          </cell>
          <cell r="C2453" t="str">
            <v>Paper</v>
          </cell>
          <cell r="D2453" t="str">
            <v>EJECUCIÓN Y PROCESOS ESPECIALES</v>
          </cell>
          <cell r="E2453">
            <v>0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  <cell r="W2453">
            <v>0</v>
          </cell>
          <cell r="X2453">
            <v>0</v>
          </cell>
          <cell r="Y2453">
            <v>0</v>
          </cell>
          <cell r="Z2453">
            <v>0</v>
          </cell>
          <cell r="AA2453">
            <v>0</v>
          </cell>
          <cell r="AB2453">
            <v>0</v>
          </cell>
          <cell r="AC2453">
            <v>0</v>
          </cell>
          <cell r="AD2453">
            <v>0</v>
          </cell>
          <cell r="AE2453">
            <v>0</v>
          </cell>
          <cell r="AF2453">
            <v>0</v>
          </cell>
        </row>
        <row r="2454">
          <cell r="A2454" t="str">
            <v>XP07/73071/02781</v>
          </cell>
          <cell r="B2454" t="str">
            <v>INV-OPR-ESTOC</v>
          </cell>
          <cell r="C2454" t="str">
            <v>Paper</v>
          </cell>
          <cell r="D2454" t="str">
            <v>INTRODUCCIÓN AL DERECHO PROCESAL</v>
          </cell>
          <cell r="E2454">
            <v>38</v>
          </cell>
          <cell r="F2454">
            <v>4.7074999999999996</v>
          </cell>
          <cell r="G2454">
            <v>178.89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38</v>
          </cell>
          <cell r="Q2454">
            <v>178.89</v>
          </cell>
          <cell r="R2454">
            <v>4.7074999999999996</v>
          </cell>
          <cell r="S2454">
            <v>0</v>
          </cell>
          <cell r="T2454">
            <v>0</v>
          </cell>
          <cell r="U2454">
            <v>0</v>
          </cell>
          <cell r="V2454">
            <v>0</v>
          </cell>
          <cell r="W2454">
            <v>0</v>
          </cell>
          <cell r="X2454">
            <v>0</v>
          </cell>
          <cell r="Y2454">
            <v>0</v>
          </cell>
          <cell r="Z2454">
            <v>38</v>
          </cell>
          <cell r="AA2454">
            <v>178.89</v>
          </cell>
          <cell r="AB2454">
            <v>52</v>
          </cell>
          <cell r="AC2454">
            <v>244.79</v>
          </cell>
          <cell r="AD2454">
            <v>14</v>
          </cell>
          <cell r="AE2454">
            <v>65.91</v>
          </cell>
          <cell r="AF2454">
            <v>14</v>
          </cell>
        </row>
        <row r="2455">
          <cell r="A2455" t="str">
            <v>XP07/73077/02785</v>
          </cell>
          <cell r="B2455" t="str">
            <v>INV-OPR-ESTOC</v>
          </cell>
          <cell r="C2455" t="str">
            <v>Paper</v>
          </cell>
          <cell r="D2455" t="str">
            <v>DERECHO Y NUEVAS TECNOLOGÍAS I</v>
          </cell>
          <cell r="E2455">
            <v>0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  <cell r="W2455">
            <v>0</v>
          </cell>
          <cell r="X2455">
            <v>0</v>
          </cell>
          <cell r="Y2455">
            <v>0</v>
          </cell>
          <cell r="Z2455">
            <v>0</v>
          </cell>
          <cell r="AA2455">
            <v>0</v>
          </cell>
          <cell r="AB2455">
            <v>0</v>
          </cell>
          <cell r="AC2455">
            <v>0</v>
          </cell>
          <cell r="AD2455">
            <v>0</v>
          </cell>
          <cell r="AE2455">
            <v>0</v>
          </cell>
          <cell r="AF2455">
            <v>0</v>
          </cell>
        </row>
        <row r="2456">
          <cell r="A2456" t="str">
            <v>XP07/73092/02775</v>
          </cell>
          <cell r="B2456" t="str">
            <v>INV-OPR-ESTOC</v>
          </cell>
          <cell r="C2456" t="str">
            <v>Paper</v>
          </cell>
          <cell r="D2456" t="str">
            <v>DERECHO PROCESAL I</v>
          </cell>
          <cell r="E2456">
            <v>37</v>
          </cell>
          <cell r="F2456">
            <v>7.3368000000000002</v>
          </cell>
          <cell r="G2456">
            <v>271.45999999999998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37</v>
          </cell>
          <cell r="Q2456">
            <v>271.45999999999998</v>
          </cell>
          <cell r="R2456">
            <v>7.3368000000000002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  <cell r="X2456">
            <v>0</v>
          </cell>
          <cell r="Y2456">
            <v>0</v>
          </cell>
          <cell r="Z2456">
            <v>37</v>
          </cell>
          <cell r="AA2456">
            <v>271.45999999999998</v>
          </cell>
          <cell r="AB2456">
            <v>37</v>
          </cell>
          <cell r="AC2456">
            <v>271.45999999999998</v>
          </cell>
          <cell r="AD2456">
            <v>0</v>
          </cell>
          <cell r="AE2456">
            <v>0</v>
          </cell>
          <cell r="AF2456">
            <v>0</v>
          </cell>
        </row>
        <row r="2457">
          <cell r="A2457" t="str">
            <v>XP07/74020/02795</v>
          </cell>
          <cell r="B2457" t="str">
            <v>INV-OPR-ESTOC</v>
          </cell>
          <cell r="C2457" t="str">
            <v>Paper</v>
          </cell>
          <cell r="D2457" t="str">
            <v>GEOGRAFÍA REGIONAL</v>
          </cell>
          <cell r="E2457">
            <v>10</v>
          </cell>
          <cell r="F2457">
            <v>6.2237</v>
          </cell>
          <cell r="G2457">
            <v>62.24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10</v>
          </cell>
          <cell r="Q2457">
            <v>62.24</v>
          </cell>
          <cell r="R2457">
            <v>6.2237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>
            <v>0</v>
          </cell>
          <cell r="X2457">
            <v>0</v>
          </cell>
          <cell r="Y2457">
            <v>0</v>
          </cell>
          <cell r="Z2457">
            <v>10</v>
          </cell>
          <cell r="AA2457">
            <v>62.24</v>
          </cell>
          <cell r="AB2457">
            <v>10</v>
          </cell>
          <cell r="AC2457">
            <v>62.24</v>
          </cell>
          <cell r="AD2457">
            <v>0</v>
          </cell>
          <cell r="AE2457">
            <v>0</v>
          </cell>
          <cell r="AF2457">
            <v>0</v>
          </cell>
        </row>
        <row r="2458">
          <cell r="A2458" t="str">
            <v>XP07/74041/02257</v>
          </cell>
          <cell r="B2458" t="str">
            <v>INV-OPR-ESTOC</v>
          </cell>
          <cell r="C2458" t="str">
            <v>Paper</v>
          </cell>
          <cell r="D2458" t="str">
            <v>ETNOGRAFÍA</v>
          </cell>
          <cell r="E2458">
            <v>7</v>
          </cell>
          <cell r="F2458">
            <v>6.3834999999999997</v>
          </cell>
          <cell r="G2458">
            <v>44.68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7</v>
          </cell>
          <cell r="Q2458">
            <v>44.68</v>
          </cell>
          <cell r="R2458">
            <v>6.3834999999999997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  <cell r="W2458">
            <v>0</v>
          </cell>
          <cell r="X2458">
            <v>0</v>
          </cell>
          <cell r="Y2458">
            <v>0</v>
          </cell>
          <cell r="Z2458">
            <v>7</v>
          </cell>
          <cell r="AA2458">
            <v>44.68</v>
          </cell>
          <cell r="AB2458">
            <v>7</v>
          </cell>
          <cell r="AC2458">
            <v>44.68</v>
          </cell>
          <cell r="AD2458">
            <v>0</v>
          </cell>
          <cell r="AE2458">
            <v>0</v>
          </cell>
          <cell r="AF2458">
            <v>0</v>
          </cell>
        </row>
        <row r="2459">
          <cell r="A2459" t="str">
            <v>XP07/74043/02263</v>
          </cell>
          <cell r="B2459" t="str">
            <v>INV-OPR-ESTOC</v>
          </cell>
          <cell r="C2459" t="str">
            <v>Paper</v>
          </cell>
          <cell r="D2459" t="str">
            <v>HISTORIA DE LAS IDEAS ESTÉTICAS</v>
          </cell>
          <cell r="E2459">
            <v>3</v>
          </cell>
          <cell r="F2459">
            <v>4.7149999999999999</v>
          </cell>
          <cell r="G2459">
            <v>14.14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3</v>
          </cell>
          <cell r="Q2459">
            <v>14.14</v>
          </cell>
          <cell r="R2459">
            <v>4.7149999999999999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  <cell r="W2459">
            <v>0</v>
          </cell>
          <cell r="X2459">
            <v>0</v>
          </cell>
          <cell r="Y2459">
            <v>0</v>
          </cell>
          <cell r="Z2459">
            <v>3</v>
          </cell>
          <cell r="AA2459">
            <v>14.14</v>
          </cell>
          <cell r="AB2459">
            <v>3</v>
          </cell>
          <cell r="AC2459">
            <v>14.14</v>
          </cell>
          <cell r="AD2459">
            <v>0</v>
          </cell>
          <cell r="AE2459">
            <v>0</v>
          </cell>
          <cell r="AF2459">
            <v>0</v>
          </cell>
        </row>
        <row r="2460">
          <cell r="A2460" t="str">
            <v xml:space="preserve">XP07/74087/02149    </v>
          </cell>
          <cell r="B2460" t="str">
            <v>INV-OPR-ESTOC</v>
          </cell>
          <cell r="C2460" t="str">
            <v>Paper</v>
          </cell>
          <cell r="D2460" t="str">
            <v>HISTORIA DE LA MÚSICA I</v>
          </cell>
          <cell r="E2460">
            <v>33</v>
          </cell>
          <cell r="F2460">
            <v>4.5712000000000002</v>
          </cell>
          <cell r="G2460">
            <v>150.85</v>
          </cell>
          <cell r="H2460">
            <v>0</v>
          </cell>
          <cell r="I2460">
            <v>0</v>
          </cell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33</v>
          </cell>
          <cell r="Q2460">
            <v>150.85</v>
          </cell>
          <cell r="R2460">
            <v>4.5712000000000002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  <cell r="W2460">
            <v>0</v>
          </cell>
          <cell r="X2460">
            <v>0</v>
          </cell>
          <cell r="Y2460">
            <v>0</v>
          </cell>
          <cell r="Z2460">
            <v>33</v>
          </cell>
          <cell r="AA2460">
            <v>150.85</v>
          </cell>
          <cell r="AB2460">
            <v>33</v>
          </cell>
          <cell r="AC2460">
            <v>150.85</v>
          </cell>
          <cell r="AD2460">
            <v>0</v>
          </cell>
          <cell r="AE2460">
            <v>0</v>
          </cell>
          <cell r="AF2460">
            <v>0</v>
          </cell>
        </row>
        <row r="2461">
          <cell r="A2461" t="str">
            <v>XP07/74118/00423</v>
          </cell>
          <cell r="B2461" t="str">
            <v>INV-OPR-ESTOC</v>
          </cell>
          <cell r="C2461" t="str">
            <v>Paper</v>
          </cell>
          <cell r="D2461" t="str">
            <v>EL MUNDO ISLÁMICO</v>
          </cell>
          <cell r="E2461">
            <v>47</v>
          </cell>
          <cell r="F2461">
            <v>5.5319000000000003</v>
          </cell>
          <cell r="G2461">
            <v>260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47</v>
          </cell>
          <cell r="Q2461">
            <v>260</v>
          </cell>
          <cell r="R2461">
            <v>5.5319000000000003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  <cell r="W2461">
            <v>0</v>
          </cell>
          <cell r="X2461">
            <v>0</v>
          </cell>
          <cell r="Y2461">
            <v>0</v>
          </cell>
          <cell r="Z2461">
            <v>47</v>
          </cell>
          <cell r="AA2461">
            <v>260</v>
          </cell>
          <cell r="AB2461">
            <v>47</v>
          </cell>
          <cell r="AC2461">
            <v>260</v>
          </cell>
          <cell r="AD2461">
            <v>0</v>
          </cell>
          <cell r="AE2461">
            <v>0</v>
          </cell>
          <cell r="AF2461">
            <v>0</v>
          </cell>
        </row>
        <row r="2462">
          <cell r="A2462" t="str">
            <v>XP07/75062/02505</v>
          </cell>
          <cell r="B2462" t="str">
            <v>INV-OPR-ESTOC</v>
          </cell>
          <cell r="C2462" t="str">
            <v>Paper</v>
          </cell>
          <cell r="D2462" t="str">
            <v>FUNDAMENTOS DE PROGRAMACIÓN</v>
          </cell>
          <cell r="E2462">
            <v>5</v>
          </cell>
          <cell r="F2462">
            <v>5.4428000000000001</v>
          </cell>
          <cell r="G2462">
            <v>27.21</v>
          </cell>
          <cell r="H2462">
            <v>0</v>
          </cell>
          <cell r="I2462">
            <v>0</v>
          </cell>
          <cell r="J2462">
            <v>0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5</v>
          </cell>
          <cell r="Q2462">
            <v>27.21</v>
          </cell>
          <cell r="R2462">
            <v>5.4428000000000001</v>
          </cell>
          <cell r="S2462">
            <v>0</v>
          </cell>
          <cell r="T2462">
            <v>0</v>
          </cell>
          <cell r="U2462">
            <v>0</v>
          </cell>
          <cell r="V2462">
            <v>0</v>
          </cell>
          <cell r="W2462">
            <v>0</v>
          </cell>
          <cell r="X2462">
            <v>0</v>
          </cell>
          <cell r="Y2462">
            <v>0</v>
          </cell>
          <cell r="Z2462">
            <v>5</v>
          </cell>
          <cell r="AA2462">
            <v>27.21</v>
          </cell>
          <cell r="AB2462">
            <v>5</v>
          </cell>
          <cell r="AC2462">
            <v>27.21</v>
          </cell>
          <cell r="AD2462">
            <v>0</v>
          </cell>
          <cell r="AE2462">
            <v>0</v>
          </cell>
          <cell r="AF2462">
            <v>0</v>
          </cell>
        </row>
        <row r="2463">
          <cell r="A2463" t="str">
            <v>XP07/75063/00241</v>
          </cell>
          <cell r="B2463" t="str">
            <v>INV-OPR-ESTOC</v>
          </cell>
          <cell r="C2463" t="str">
            <v>Paper</v>
          </cell>
          <cell r="D2463" t="str">
            <v>PROGRAMACIÓN ORIENTADA AL OBJETO</v>
          </cell>
          <cell r="E2463">
            <v>19</v>
          </cell>
          <cell r="F2463">
            <v>4.9470999999999998</v>
          </cell>
          <cell r="G2463">
            <v>93.99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19</v>
          </cell>
          <cell r="Q2463">
            <v>93.99</v>
          </cell>
          <cell r="R2463">
            <v>4.9470999999999998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  <cell r="W2463">
            <v>0</v>
          </cell>
          <cell r="X2463">
            <v>0</v>
          </cell>
          <cell r="Y2463">
            <v>0</v>
          </cell>
          <cell r="Z2463">
            <v>19</v>
          </cell>
          <cell r="AA2463">
            <v>93.99</v>
          </cell>
          <cell r="AB2463">
            <v>19</v>
          </cell>
          <cell r="AC2463">
            <v>93.99</v>
          </cell>
          <cell r="AD2463">
            <v>0</v>
          </cell>
          <cell r="AE2463">
            <v>0</v>
          </cell>
          <cell r="AF2463">
            <v>0</v>
          </cell>
        </row>
        <row r="2464">
          <cell r="A2464" t="str">
            <v>XP07/75070/02621</v>
          </cell>
          <cell r="B2464" t="str">
            <v>INV-OPR-ESTOC</v>
          </cell>
          <cell r="C2464" t="str">
            <v>Paper</v>
          </cell>
          <cell r="D2464" t="str">
            <v>SEGURIDAD EN REDES DE COMPUTADORES</v>
          </cell>
          <cell r="E2464">
            <v>3</v>
          </cell>
          <cell r="F2464">
            <v>5.7824</v>
          </cell>
          <cell r="G2464">
            <v>17.350000000000001</v>
          </cell>
          <cell r="H2464">
            <v>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3</v>
          </cell>
          <cell r="Q2464">
            <v>17.350000000000001</v>
          </cell>
          <cell r="R2464">
            <v>5.7824</v>
          </cell>
          <cell r="S2464">
            <v>0</v>
          </cell>
          <cell r="T2464">
            <v>3</v>
          </cell>
          <cell r="U2464">
            <v>0</v>
          </cell>
          <cell r="V2464">
            <v>0</v>
          </cell>
          <cell r="W2464">
            <v>3</v>
          </cell>
          <cell r="X2464">
            <v>1</v>
          </cell>
          <cell r="Y2464">
            <v>17.350000000000001</v>
          </cell>
          <cell r="Z2464">
            <v>0</v>
          </cell>
          <cell r="AA2464">
            <v>0</v>
          </cell>
          <cell r="AB2464">
            <v>0</v>
          </cell>
          <cell r="AC2464">
            <v>0</v>
          </cell>
          <cell r="AD2464">
            <v>0</v>
          </cell>
          <cell r="AE2464">
            <v>0</v>
          </cell>
          <cell r="AF2464">
            <v>0</v>
          </cell>
        </row>
        <row r="2465">
          <cell r="A2465" t="str">
            <v>XP07/78018/02247</v>
          </cell>
          <cell r="B2465" t="str">
            <v>INV-OPR-ESTOC</v>
          </cell>
          <cell r="C2465" t="str">
            <v>Paper</v>
          </cell>
          <cell r="D2465" t="str">
            <v>DIRECCIÓN ESTRATÉGICA Y POLÍTICA DE EMPRESA II</v>
          </cell>
          <cell r="E2465">
            <v>0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  <cell r="W2465">
            <v>0</v>
          </cell>
          <cell r="X2465">
            <v>0</v>
          </cell>
          <cell r="Y2465">
            <v>0</v>
          </cell>
          <cell r="Z2465">
            <v>0</v>
          </cell>
          <cell r="AA2465">
            <v>0</v>
          </cell>
          <cell r="AB2465">
            <v>0</v>
          </cell>
          <cell r="AC2465">
            <v>0</v>
          </cell>
          <cell r="AD2465">
            <v>0</v>
          </cell>
          <cell r="AE2465">
            <v>0</v>
          </cell>
          <cell r="AF2465">
            <v>0</v>
          </cell>
        </row>
        <row r="2466">
          <cell r="A2466" t="str">
            <v>XP07/78018/02828</v>
          </cell>
          <cell r="B2466" t="str">
            <v>INV-OPR-ESTOC</v>
          </cell>
          <cell r="C2466" t="str">
            <v>Paper</v>
          </cell>
          <cell r="D2466" t="str">
            <v>DIRECCIÓN ESTRATÉGICA Y POLÍTICA DE EMPRESA II</v>
          </cell>
          <cell r="E2466">
            <v>12</v>
          </cell>
          <cell r="F2466">
            <v>4.0311000000000003</v>
          </cell>
          <cell r="G2466">
            <v>48.37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12</v>
          </cell>
          <cell r="Q2466">
            <v>48.37</v>
          </cell>
          <cell r="R2466">
            <v>4.0311000000000003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  <cell r="W2466">
            <v>0</v>
          </cell>
          <cell r="X2466">
            <v>0</v>
          </cell>
          <cell r="Y2466">
            <v>0</v>
          </cell>
          <cell r="Z2466">
            <v>12</v>
          </cell>
          <cell r="AA2466">
            <v>48.37</v>
          </cell>
          <cell r="AB2466">
            <v>12</v>
          </cell>
          <cell r="AC2466">
            <v>48.37</v>
          </cell>
          <cell r="AD2466">
            <v>0</v>
          </cell>
          <cell r="AE2466">
            <v>0</v>
          </cell>
          <cell r="AF2466">
            <v>0</v>
          </cell>
        </row>
        <row r="2467">
          <cell r="A2467" t="str">
            <v>XP07/78024/02801</v>
          </cell>
          <cell r="B2467" t="str">
            <v>INV-OPR-ESTOC</v>
          </cell>
          <cell r="C2467" t="str">
            <v>Paper</v>
          </cell>
          <cell r="D2467" t="str">
            <v>INVESTIGACIÓN OPERATIVA</v>
          </cell>
          <cell r="E2467">
            <v>19</v>
          </cell>
          <cell r="F2467">
            <v>5.1308999999999996</v>
          </cell>
          <cell r="G2467">
            <v>97.49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19</v>
          </cell>
          <cell r="Q2467">
            <v>97.49</v>
          </cell>
          <cell r="R2467">
            <v>5.1308999999999996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  <cell r="W2467">
            <v>0</v>
          </cell>
          <cell r="X2467">
            <v>0</v>
          </cell>
          <cell r="Y2467">
            <v>0</v>
          </cell>
          <cell r="Z2467">
            <v>19</v>
          </cell>
          <cell r="AA2467">
            <v>97.49</v>
          </cell>
          <cell r="AB2467">
            <v>19</v>
          </cell>
          <cell r="AC2467">
            <v>97.49</v>
          </cell>
          <cell r="AD2467">
            <v>0</v>
          </cell>
          <cell r="AE2467">
            <v>0</v>
          </cell>
          <cell r="AF2467">
            <v>0</v>
          </cell>
        </row>
        <row r="2468">
          <cell r="A2468" t="str">
            <v>XP07/78049/02563</v>
          </cell>
          <cell r="B2468" t="str">
            <v>INV-OPR-ESTOC</v>
          </cell>
          <cell r="C2468" t="str">
            <v>Paper</v>
          </cell>
          <cell r="D2468" t="str">
            <v>ECONOMÍA INTERNACIONAL</v>
          </cell>
          <cell r="E2468">
            <v>28</v>
          </cell>
          <cell r="F2468">
            <v>4.1458000000000004</v>
          </cell>
          <cell r="G2468">
            <v>116.08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28</v>
          </cell>
          <cell r="Q2468">
            <v>116.08</v>
          </cell>
          <cell r="R2468">
            <v>4.1458000000000004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  <cell r="W2468">
            <v>0</v>
          </cell>
          <cell r="X2468">
            <v>0</v>
          </cell>
          <cell r="Y2468">
            <v>0</v>
          </cell>
          <cell r="Z2468">
            <v>28</v>
          </cell>
          <cell r="AA2468">
            <v>116.08</v>
          </cell>
          <cell r="AB2468">
            <v>28</v>
          </cell>
          <cell r="AC2468">
            <v>116.08</v>
          </cell>
          <cell r="AD2468">
            <v>0</v>
          </cell>
          <cell r="AE2468">
            <v>0</v>
          </cell>
          <cell r="AF2468">
            <v>0</v>
          </cell>
        </row>
        <row r="2469">
          <cell r="A2469" t="str">
            <v>XP07/79010/00000</v>
          </cell>
          <cell r="B2469" t="str">
            <v>INV-OPR-ESTOC</v>
          </cell>
          <cell r="C2469" t="str">
            <v>Paper</v>
          </cell>
          <cell r="D2469" t="str">
            <v>GESTIÓN DE RECURSOS DE INFORMACIÓN</v>
          </cell>
          <cell r="E2469">
            <v>16</v>
          </cell>
          <cell r="F2469">
            <v>3.4923999999999999</v>
          </cell>
          <cell r="G2469">
            <v>55.88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16</v>
          </cell>
          <cell r="Q2469">
            <v>55.88</v>
          </cell>
          <cell r="R2469">
            <v>3.4923999999999999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  <cell r="W2469">
            <v>0</v>
          </cell>
          <cell r="X2469">
            <v>0</v>
          </cell>
          <cell r="Y2469">
            <v>0</v>
          </cell>
          <cell r="Z2469">
            <v>16</v>
          </cell>
          <cell r="AA2469">
            <v>55.88</v>
          </cell>
          <cell r="AB2469">
            <v>16</v>
          </cell>
          <cell r="AC2469">
            <v>55.88</v>
          </cell>
          <cell r="AD2469">
            <v>0</v>
          </cell>
          <cell r="AE2469">
            <v>0</v>
          </cell>
          <cell r="AF2469">
            <v>0</v>
          </cell>
        </row>
        <row r="2470">
          <cell r="A2470" t="str">
            <v>XP07/79061/02156</v>
          </cell>
          <cell r="B2470" t="str">
            <v>INV-OPR-ESTOC</v>
          </cell>
          <cell r="C2470" t="str">
            <v>Paper</v>
          </cell>
          <cell r="D2470" t="str">
            <v>PRESERVACIÓN DE RECURSOS DE INFORMACIÓN DIGITAL</v>
          </cell>
          <cell r="E2470">
            <v>41</v>
          </cell>
          <cell r="F2470">
            <v>3.8917000000000002</v>
          </cell>
          <cell r="G2470">
            <v>159.56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41</v>
          </cell>
          <cell r="Q2470">
            <v>159.56</v>
          </cell>
          <cell r="R2470">
            <v>3.8917000000000002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  <cell r="W2470">
            <v>0</v>
          </cell>
          <cell r="X2470">
            <v>0</v>
          </cell>
          <cell r="Y2470">
            <v>0</v>
          </cell>
          <cell r="Z2470">
            <v>41</v>
          </cell>
          <cell r="AA2470">
            <v>159.56</v>
          </cell>
          <cell r="AB2470">
            <v>41</v>
          </cell>
          <cell r="AC2470">
            <v>159.56</v>
          </cell>
          <cell r="AD2470">
            <v>0</v>
          </cell>
          <cell r="AE2470">
            <v>0</v>
          </cell>
          <cell r="AF2470">
            <v>0</v>
          </cell>
        </row>
        <row r="2471">
          <cell r="A2471" t="str">
            <v>XP07/80001/02099</v>
          </cell>
          <cell r="B2471" t="str">
            <v>INV-OPR-ESTOC</v>
          </cell>
          <cell r="C2471" t="str">
            <v>Paper</v>
          </cell>
          <cell r="D2471" t="str">
            <v>HISTORIA DE LA PSICOLOGÍA</v>
          </cell>
          <cell r="E2471">
            <v>0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  <cell r="W2471">
            <v>0</v>
          </cell>
          <cell r="X2471">
            <v>0</v>
          </cell>
          <cell r="Y2471">
            <v>0</v>
          </cell>
          <cell r="Z2471">
            <v>0</v>
          </cell>
          <cell r="AA2471">
            <v>0</v>
          </cell>
          <cell r="AB2471">
            <v>0</v>
          </cell>
          <cell r="AC2471">
            <v>0</v>
          </cell>
          <cell r="AD2471">
            <v>0</v>
          </cell>
          <cell r="AE2471">
            <v>0</v>
          </cell>
          <cell r="AF2471">
            <v>0</v>
          </cell>
        </row>
        <row r="2472">
          <cell r="A2472" t="str">
            <v>XP07/80008/00007</v>
          </cell>
          <cell r="B2472" t="str">
            <v>INV-OPR-ESTOC</v>
          </cell>
          <cell r="C2472" t="str">
            <v>Paper</v>
          </cell>
          <cell r="D2472" t="str">
            <v>COGNICIÓN Y EMOCIÓN</v>
          </cell>
          <cell r="E2472">
            <v>26</v>
          </cell>
          <cell r="F2472">
            <v>6.28</v>
          </cell>
          <cell r="G2472">
            <v>163.28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26</v>
          </cell>
          <cell r="Q2472">
            <v>163.28</v>
          </cell>
          <cell r="R2472">
            <v>6.28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>
            <v>0</v>
          </cell>
          <cell r="X2472">
            <v>0</v>
          </cell>
          <cell r="Y2472">
            <v>0</v>
          </cell>
          <cell r="Z2472">
            <v>26</v>
          </cell>
          <cell r="AA2472">
            <v>163.28</v>
          </cell>
          <cell r="AB2472">
            <v>26</v>
          </cell>
          <cell r="AC2472">
            <v>163.28</v>
          </cell>
          <cell r="AD2472">
            <v>0</v>
          </cell>
          <cell r="AE2472">
            <v>0</v>
          </cell>
          <cell r="AF2472">
            <v>0</v>
          </cell>
        </row>
        <row r="2473">
          <cell r="A2473" t="str">
            <v>XP07/80010/02293</v>
          </cell>
          <cell r="B2473" t="str">
            <v>INV-OPR-ESTOC</v>
          </cell>
          <cell r="C2473" t="str">
            <v>Paper</v>
          </cell>
          <cell r="D2473" t="str">
            <v>PSICOLOGÍA DE LA MEMORIA</v>
          </cell>
          <cell r="E2473">
            <v>0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  <cell r="J2473">
            <v>0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>
            <v>0</v>
          </cell>
          <cell r="T2473">
            <v>0</v>
          </cell>
          <cell r="U2473">
            <v>0</v>
          </cell>
          <cell r="V2473">
            <v>0</v>
          </cell>
          <cell r="W2473">
            <v>0</v>
          </cell>
          <cell r="X2473">
            <v>0</v>
          </cell>
          <cell r="Y2473">
            <v>0</v>
          </cell>
          <cell r="Z2473">
            <v>0</v>
          </cell>
          <cell r="AA2473">
            <v>0</v>
          </cell>
          <cell r="AB2473">
            <v>0</v>
          </cell>
          <cell r="AC2473">
            <v>0</v>
          </cell>
          <cell r="AD2473">
            <v>0</v>
          </cell>
          <cell r="AE2473">
            <v>0</v>
          </cell>
          <cell r="AF2473">
            <v>0</v>
          </cell>
        </row>
        <row r="2474">
          <cell r="A2474" t="str">
            <v>XP07/80013/02696</v>
          </cell>
          <cell r="B2474" t="str">
            <v>INV-OPR-ESTOC</v>
          </cell>
          <cell r="C2474" t="str">
            <v>Paper</v>
          </cell>
          <cell r="D2474" t="str">
            <v>FUNDAMENTOS DE NEUROCIENCIA</v>
          </cell>
          <cell r="E2474">
            <v>14</v>
          </cell>
          <cell r="F2474">
            <v>12.0212</v>
          </cell>
          <cell r="G2474">
            <v>168.3</v>
          </cell>
          <cell r="H2474">
            <v>0</v>
          </cell>
          <cell r="I2474">
            <v>0</v>
          </cell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14</v>
          </cell>
          <cell r="Q2474">
            <v>168.3</v>
          </cell>
          <cell r="R2474">
            <v>12.0212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  <cell r="W2474">
            <v>0</v>
          </cell>
          <cell r="X2474">
            <v>0</v>
          </cell>
          <cell r="Y2474">
            <v>0</v>
          </cell>
          <cell r="Z2474">
            <v>14</v>
          </cell>
          <cell r="AA2474">
            <v>168.3</v>
          </cell>
          <cell r="AB2474">
            <v>14</v>
          </cell>
          <cell r="AC2474">
            <v>168.3</v>
          </cell>
          <cell r="AD2474">
            <v>0</v>
          </cell>
          <cell r="AE2474">
            <v>0</v>
          </cell>
          <cell r="AF2474">
            <v>0</v>
          </cell>
        </row>
        <row r="2475">
          <cell r="A2475" t="str">
            <v>XP07/80018/00012</v>
          </cell>
          <cell r="B2475" t="str">
            <v>INV-OPR-ESTOC</v>
          </cell>
          <cell r="C2475" t="str">
            <v>Paper</v>
          </cell>
          <cell r="D2475" t="str">
            <v>EVALUACIÓN PSICOLÓGICA</v>
          </cell>
          <cell r="E2475">
            <v>0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>
            <v>0</v>
          </cell>
          <cell r="T2475">
            <v>0</v>
          </cell>
          <cell r="U2475">
            <v>0</v>
          </cell>
          <cell r="V2475">
            <v>0</v>
          </cell>
          <cell r="W2475">
            <v>0</v>
          </cell>
          <cell r="X2475">
            <v>0</v>
          </cell>
          <cell r="Y2475">
            <v>0</v>
          </cell>
          <cell r="Z2475">
            <v>0</v>
          </cell>
          <cell r="AA2475">
            <v>0</v>
          </cell>
          <cell r="AB2475">
            <v>0</v>
          </cell>
          <cell r="AC2475">
            <v>0</v>
          </cell>
          <cell r="AD2475">
            <v>0</v>
          </cell>
          <cell r="AE2475">
            <v>0</v>
          </cell>
          <cell r="AF2475">
            <v>0</v>
          </cell>
        </row>
        <row r="2476">
          <cell r="A2476" t="str">
            <v>XP07/80044/00026</v>
          </cell>
          <cell r="B2476" t="str">
            <v>INV-OPR-ESTOC</v>
          </cell>
          <cell r="C2476" t="str">
            <v>Paper</v>
          </cell>
          <cell r="D2476" t="str">
            <v>EVALUACIÓN Y INTERVENCIÓN EN LOS PROBLEMAS CLÍNICOS</v>
          </cell>
          <cell r="E2476">
            <v>43</v>
          </cell>
          <cell r="F2476">
            <v>7.2449000000000003</v>
          </cell>
          <cell r="G2476">
            <v>311.52999999999997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43</v>
          </cell>
          <cell r="Q2476">
            <v>311.52999999999997</v>
          </cell>
          <cell r="R2476">
            <v>7.2449000000000003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  <cell r="W2476">
            <v>0</v>
          </cell>
          <cell r="X2476">
            <v>0</v>
          </cell>
          <cell r="Y2476">
            <v>0</v>
          </cell>
          <cell r="Z2476">
            <v>43</v>
          </cell>
          <cell r="AA2476">
            <v>311.52999999999997</v>
          </cell>
          <cell r="AB2476">
            <v>43</v>
          </cell>
          <cell r="AC2476">
            <v>311.52999999999997</v>
          </cell>
          <cell r="AD2476">
            <v>0</v>
          </cell>
          <cell r="AE2476">
            <v>0</v>
          </cell>
          <cell r="AF2476">
            <v>0</v>
          </cell>
        </row>
        <row r="2477">
          <cell r="A2477" t="str">
            <v>XP07/80047/00033</v>
          </cell>
          <cell r="B2477" t="str">
            <v>INV-OPR-ESTOC</v>
          </cell>
          <cell r="C2477" t="str">
            <v>Paper</v>
          </cell>
          <cell r="D2477" t="str">
            <v>TERAPIAS PSICOLÓGICAS</v>
          </cell>
          <cell r="E2477">
            <v>36</v>
          </cell>
          <cell r="F2477">
            <v>5.9328000000000003</v>
          </cell>
          <cell r="G2477">
            <v>213.58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36</v>
          </cell>
          <cell r="Q2477">
            <v>213.58</v>
          </cell>
          <cell r="R2477">
            <v>5.9328000000000003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  <cell r="W2477">
            <v>0</v>
          </cell>
          <cell r="X2477">
            <v>0</v>
          </cell>
          <cell r="Y2477">
            <v>0</v>
          </cell>
          <cell r="Z2477">
            <v>36</v>
          </cell>
          <cell r="AA2477">
            <v>213.58</v>
          </cell>
          <cell r="AB2477">
            <v>36</v>
          </cell>
          <cell r="AC2477">
            <v>213.58</v>
          </cell>
          <cell r="AD2477">
            <v>0</v>
          </cell>
          <cell r="AE2477">
            <v>0</v>
          </cell>
          <cell r="AF2477">
            <v>0</v>
          </cell>
        </row>
        <row r="2478">
          <cell r="A2478" t="str">
            <v>XP07/80053/00040</v>
          </cell>
          <cell r="B2478" t="str">
            <v>INV-OPR-ESTOC</v>
          </cell>
          <cell r="C2478" t="str">
            <v>Paper</v>
          </cell>
          <cell r="D2478" t="str">
            <v>PSICOSOCIOLOGÍA DE LA VIDA URBANA: MARGINACIÓN, EXCLUSIÓN Y VIOLENCIA</v>
          </cell>
          <cell r="E2478">
            <v>13</v>
          </cell>
          <cell r="F2478">
            <v>4.5</v>
          </cell>
          <cell r="G2478">
            <v>58.5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13</v>
          </cell>
          <cell r="Q2478">
            <v>58.5</v>
          </cell>
          <cell r="R2478">
            <v>4.5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  <cell r="W2478">
            <v>0</v>
          </cell>
          <cell r="X2478">
            <v>0</v>
          </cell>
          <cell r="Y2478">
            <v>0</v>
          </cell>
          <cell r="Z2478">
            <v>13</v>
          </cell>
          <cell r="AA2478">
            <v>58.5</v>
          </cell>
          <cell r="AB2478">
            <v>13</v>
          </cell>
          <cell r="AC2478">
            <v>58.5</v>
          </cell>
          <cell r="AD2478">
            <v>0</v>
          </cell>
          <cell r="AE2478">
            <v>0</v>
          </cell>
          <cell r="AF2478">
            <v>0</v>
          </cell>
        </row>
        <row r="2479">
          <cell r="A2479" t="str">
            <v>XP07/80054/00045</v>
          </cell>
          <cell r="B2479" t="str">
            <v>INV-OPR-ESTOC</v>
          </cell>
          <cell r="C2479" t="str">
            <v>Paper</v>
          </cell>
          <cell r="D2479" t="str">
            <v>EVALUCIÓN Y INTERVENCIÓN SOCIAL EN LAS ORGANIZACIONES</v>
          </cell>
          <cell r="E2479">
            <v>2</v>
          </cell>
          <cell r="F2479">
            <v>4.7396000000000003</v>
          </cell>
          <cell r="G2479">
            <v>9.48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2</v>
          </cell>
          <cell r="Q2479">
            <v>9.48</v>
          </cell>
          <cell r="R2479">
            <v>4.7396000000000003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  <cell r="W2479">
            <v>0</v>
          </cell>
          <cell r="X2479">
            <v>0</v>
          </cell>
          <cell r="Y2479">
            <v>0</v>
          </cell>
          <cell r="Z2479">
            <v>2</v>
          </cell>
          <cell r="AA2479">
            <v>9.48</v>
          </cell>
          <cell r="AB2479">
            <v>2</v>
          </cell>
          <cell r="AC2479">
            <v>9.48</v>
          </cell>
          <cell r="AD2479">
            <v>0</v>
          </cell>
          <cell r="AE2479">
            <v>0</v>
          </cell>
          <cell r="AF2479">
            <v>0</v>
          </cell>
        </row>
        <row r="2480">
          <cell r="A2480" t="str">
            <v>XP07/81007/02545</v>
          </cell>
          <cell r="B2480" t="str">
            <v>INV-OPR-ESTOC</v>
          </cell>
          <cell r="C2480" t="str">
            <v>Paper</v>
          </cell>
          <cell r="D2480" t="str">
            <v>INTELIGENCIA ARTIFICIAL II</v>
          </cell>
          <cell r="E2480">
            <v>13</v>
          </cell>
          <cell r="F2480">
            <v>2.9363999999999999</v>
          </cell>
          <cell r="G2480">
            <v>38.17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13</v>
          </cell>
          <cell r="Q2480">
            <v>38.17</v>
          </cell>
          <cell r="R2480">
            <v>2.9363999999999999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  <cell r="X2480">
            <v>0</v>
          </cell>
          <cell r="Y2480">
            <v>0</v>
          </cell>
          <cell r="Z2480">
            <v>13</v>
          </cell>
          <cell r="AA2480">
            <v>38.17</v>
          </cell>
          <cell r="AB2480">
            <v>13</v>
          </cell>
          <cell r="AC2480">
            <v>38.17</v>
          </cell>
          <cell r="AD2480">
            <v>0</v>
          </cell>
          <cell r="AE2480">
            <v>0</v>
          </cell>
          <cell r="AF2480">
            <v>0</v>
          </cell>
        </row>
        <row r="2481">
          <cell r="A2481" t="str">
            <v>XP07/81012/02394</v>
          </cell>
          <cell r="B2481" t="str">
            <v>INV-OPR-ESTOC</v>
          </cell>
          <cell r="C2481" t="str">
            <v>Paper</v>
          </cell>
          <cell r="D2481" t="str">
            <v>METODOLOGÍA Y GESTIÓN DE PROYECTOS INFORMÁTICOS</v>
          </cell>
          <cell r="E2481">
            <v>1</v>
          </cell>
          <cell r="F2481">
            <v>3.4174000000000002</v>
          </cell>
          <cell r="G2481">
            <v>3.42</v>
          </cell>
          <cell r="H2481">
            <v>0</v>
          </cell>
          <cell r="I2481">
            <v>8</v>
          </cell>
          <cell r="J2481">
            <v>0</v>
          </cell>
          <cell r="K2481">
            <v>0</v>
          </cell>
          <cell r="L2481">
            <v>0</v>
          </cell>
          <cell r="M2481">
            <v>8</v>
          </cell>
          <cell r="N2481">
            <v>27.34</v>
          </cell>
          <cell r="O2481">
            <v>3.4178999999999999</v>
          </cell>
          <cell r="P2481">
            <v>9</v>
          </cell>
          <cell r="Q2481">
            <v>30.76</v>
          </cell>
          <cell r="R2481">
            <v>3.4178000000000002</v>
          </cell>
          <cell r="S2481">
            <v>0</v>
          </cell>
          <cell r="T2481">
            <v>6</v>
          </cell>
          <cell r="U2481">
            <v>0</v>
          </cell>
          <cell r="V2481">
            <v>0</v>
          </cell>
          <cell r="W2481">
            <v>6</v>
          </cell>
          <cell r="X2481">
            <v>0.66666666666666696</v>
          </cell>
          <cell r="Y2481">
            <v>20.51</v>
          </cell>
          <cell r="Z2481">
            <v>3</v>
          </cell>
          <cell r="AA2481">
            <v>10.25</v>
          </cell>
          <cell r="AB2481">
            <v>3</v>
          </cell>
          <cell r="AC2481">
            <v>10.25</v>
          </cell>
          <cell r="AD2481">
            <v>0</v>
          </cell>
          <cell r="AE2481">
            <v>0</v>
          </cell>
          <cell r="AF2481">
            <v>0</v>
          </cell>
        </row>
        <row r="2482">
          <cell r="A2482" t="str">
            <v>XP07/81063/02691</v>
          </cell>
          <cell r="B2482" t="str">
            <v>INV-OPR-ESTOC</v>
          </cell>
          <cell r="C2482" t="str">
            <v>Paper</v>
          </cell>
          <cell r="D2482" t="str">
            <v>AUDITORÍA, PERITAJES Y ASPECTOS LEGALES PARA INFORMÁTICOS</v>
          </cell>
          <cell r="E2482">
            <v>0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  <cell r="W2482">
            <v>0</v>
          </cell>
          <cell r="X2482">
            <v>0</v>
          </cell>
          <cell r="Y2482">
            <v>0</v>
          </cell>
          <cell r="Z2482">
            <v>0</v>
          </cell>
          <cell r="AA2482">
            <v>0</v>
          </cell>
          <cell r="AB2482">
            <v>0</v>
          </cell>
          <cell r="AC2482">
            <v>0</v>
          </cell>
          <cell r="AD2482">
            <v>0</v>
          </cell>
          <cell r="AE2482">
            <v>0</v>
          </cell>
          <cell r="AF2482">
            <v>0</v>
          </cell>
        </row>
        <row r="2483">
          <cell r="A2483" t="str">
            <v>XP07/81068/00079</v>
          </cell>
          <cell r="B2483" t="str">
            <v>INV-OPR-ESTOC</v>
          </cell>
          <cell r="C2483" t="str">
            <v>Paper</v>
          </cell>
          <cell r="D2483" t="str">
            <v>ARQUITECTURA DE SISTEMAS DISTRIBUIDOS</v>
          </cell>
          <cell r="E2483">
            <v>8</v>
          </cell>
          <cell r="F2483">
            <v>3.9508999999999999</v>
          </cell>
          <cell r="G2483">
            <v>31.61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1</v>
          </cell>
          <cell r="M2483">
            <v>0</v>
          </cell>
          <cell r="N2483">
            <v>0</v>
          </cell>
          <cell r="O2483">
            <v>0</v>
          </cell>
          <cell r="P2483">
            <v>9</v>
          </cell>
          <cell r="Q2483">
            <v>31.61</v>
          </cell>
          <cell r="R2483">
            <v>3.512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  <cell r="W2483">
            <v>0</v>
          </cell>
          <cell r="X2483">
            <v>0</v>
          </cell>
          <cell r="Y2483">
            <v>0</v>
          </cell>
          <cell r="Z2483">
            <v>9</v>
          </cell>
          <cell r="AA2483">
            <v>31.61</v>
          </cell>
          <cell r="AB2483">
            <v>9</v>
          </cell>
          <cell r="AC2483">
            <v>31.61</v>
          </cell>
          <cell r="AD2483">
            <v>0</v>
          </cell>
          <cell r="AE2483">
            <v>0</v>
          </cell>
          <cell r="AF2483">
            <v>0</v>
          </cell>
        </row>
        <row r="2484">
          <cell r="A2484" t="str">
            <v>XP07/83004/00052</v>
          </cell>
          <cell r="B2484" t="str">
            <v>INV-OPR-ESTOC</v>
          </cell>
          <cell r="C2484" t="str">
            <v>Paper</v>
          </cell>
          <cell r="D2484" t="str">
            <v>ECONOMÍA DEL TRABAJO II</v>
          </cell>
          <cell r="E2484">
            <v>0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N2484">
            <v>0</v>
          </cell>
          <cell r="O2484">
            <v>0</v>
          </cell>
          <cell r="P2484">
            <v>0</v>
          </cell>
          <cell r="Q2484">
            <v>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  <cell r="V2484">
            <v>0</v>
          </cell>
          <cell r="W2484">
            <v>0</v>
          </cell>
          <cell r="X2484">
            <v>0</v>
          </cell>
          <cell r="Y2484">
            <v>0</v>
          </cell>
          <cell r="Z2484">
            <v>0</v>
          </cell>
          <cell r="AA2484">
            <v>0</v>
          </cell>
          <cell r="AB2484">
            <v>0</v>
          </cell>
          <cell r="AC2484">
            <v>0</v>
          </cell>
          <cell r="AD2484">
            <v>0</v>
          </cell>
          <cell r="AE2484">
            <v>0</v>
          </cell>
          <cell r="AF2484">
            <v>0</v>
          </cell>
        </row>
        <row r="2485">
          <cell r="A2485" t="str">
            <v>XP07/83029/00115</v>
          </cell>
          <cell r="B2485" t="str">
            <v>INV-OPR-ESTOC</v>
          </cell>
          <cell r="C2485" t="str">
            <v>Paper</v>
          </cell>
          <cell r="D2485" t="str">
            <v>PREVENCIÓN DE RIESGOS LABORALES I</v>
          </cell>
          <cell r="E2485">
            <v>0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V2485">
            <v>0</v>
          </cell>
          <cell r="W2485">
            <v>0</v>
          </cell>
          <cell r="X2485">
            <v>0</v>
          </cell>
          <cell r="Y2485">
            <v>0</v>
          </cell>
          <cell r="Z2485">
            <v>0</v>
          </cell>
          <cell r="AA2485">
            <v>0</v>
          </cell>
          <cell r="AB2485">
            <v>0</v>
          </cell>
          <cell r="AC2485">
            <v>0</v>
          </cell>
          <cell r="AD2485">
            <v>0</v>
          </cell>
          <cell r="AE2485">
            <v>0</v>
          </cell>
          <cell r="AF2485">
            <v>0</v>
          </cell>
        </row>
        <row r="2486">
          <cell r="A2486" t="str">
            <v>XP07/86014/00309</v>
          </cell>
          <cell r="B2486" t="str">
            <v>INV-OPR-ESTOC</v>
          </cell>
          <cell r="C2486" t="str">
            <v>Paper</v>
          </cell>
          <cell r="D2486" t="str">
            <v>LA ERA DE LA INFORMACIÓN Y LOS MEDIOS DE COMUNICACIÓN</v>
          </cell>
          <cell r="E2486">
            <v>1</v>
          </cell>
          <cell r="F2486">
            <v>3.3715999999999999</v>
          </cell>
          <cell r="G2486">
            <v>3.37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0</v>
          </cell>
          <cell r="P2486">
            <v>1</v>
          </cell>
          <cell r="Q2486">
            <v>3.37</v>
          </cell>
          <cell r="R2486">
            <v>3.3715999999999999</v>
          </cell>
          <cell r="S2486">
            <v>0</v>
          </cell>
          <cell r="T2486">
            <v>0</v>
          </cell>
          <cell r="U2486">
            <v>0</v>
          </cell>
          <cell r="V2486">
            <v>0</v>
          </cell>
          <cell r="W2486">
            <v>0</v>
          </cell>
          <cell r="X2486">
            <v>0</v>
          </cell>
          <cell r="Y2486">
            <v>0</v>
          </cell>
          <cell r="Z2486">
            <v>1</v>
          </cell>
          <cell r="AA2486">
            <v>3.37</v>
          </cell>
          <cell r="AB2486">
            <v>1</v>
          </cell>
          <cell r="AC2486">
            <v>3.37</v>
          </cell>
          <cell r="AD2486">
            <v>0</v>
          </cell>
          <cell r="AE2486">
            <v>0</v>
          </cell>
          <cell r="AF2486">
            <v>0</v>
          </cell>
        </row>
        <row r="2487">
          <cell r="A2487" t="str">
            <v>XP07/87015/00091</v>
          </cell>
          <cell r="B2487" t="str">
            <v>INV-OPR-ESTOC</v>
          </cell>
          <cell r="C2487" t="str">
            <v>Paper</v>
          </cell>
          <cell r="D2487" t="str">
            <v>ALIMENTACIÓN Y CULTURA EN LAS SOCIEDADES DE ASIA ORIENTAL</v>
          </cell>
          <cell r="E2487">
            <v>9</v>
          </cell>
          <cell r="F2487">
            <v>6.4431000000000003</v>
          </cell>
          <cell r="G2487">
            <v>57.99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9</v>
          </cell>
          <cell r="Q2487">
            <v>57.99</v>
          </cell>
          <cell r="R2487">
            <v>6.4431000000000003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  <cell r="W2487">
            <v>0</v>
          </cell>
          <cell r="X2487">
            <v>0</v>
          </cell>
          <cell r="Y2487">
            <v>0</v>
          </cell>
          <cell r="Z2487">
            <v>9</v>
          </cell>
          <cell r="AA2487">
            <v>57.99</v>
          </cell>
          <cell r="AB2487">
            <v>9</v>
          </cell>
          <cell r="AC2487">
            <v>57.99</v>
          </cell>
          <cell r="AD2487">
            <v>0</v>
          </cell>
          <cell r="AE2487">
            <v>0</v>
          </cell>
          <cell r="AF2487">
            <v>0</v>
          </cell>
        </row>
        <row r="2488">
          <cell r="A2488" t="str">
            <v>XP07/87019/02880</v>
          </cell>
          <cell r="B2488" t="str">
            <v>INV-OPR-ESTOC</v>
          </cell>
          <cell r="C2488" t="str">
            <v>Paper</v>
          </cell>
          <cell r="D2488" t="str">
            <v>ECONOMIA DEL JAPÓ</v>
          </cell>
          <cell r="E2488">
            <v>37</v>
          </cell>
          <cell r="F2488">
            <v>3.9645999999999999</v>
          </cell>
          <cell r="G2488">
            <v>146.69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37</v>
          </cell>
          <cell r="Q2488">
            <v>146.69</v>
          </cell>
          <cell r="R2488">
            <v>3.9645999999999999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  <cell r="W2488">
            <v>0</v>
          </cell>
          <cell r="X2488">
            <v>0</v>
          </cell>
          <cell r="Y2488">
            <v>0</v>
          </cell>
          <cell r="Z2488">
            <v>37</v>
          </cell>
          <cell r="AA2488">
            <v>146.69</v>
          </cell>
          <cell r="AB2488">
            <v>37</v>
          </cell>
          <cell r="AC2488">
            <v>146.69</v>
          </cell>
          <cell r="AD2488">
            <v>0</v>
          </cell>
          <cell r="AE2488">
            <v>0</v>
          </cell>
          <cell r="AF2488">
            <v>0</v>
          </cell>
        </row>
        <row r="2489">
          <cell r="A2489" t="str">
            <v xml:space="preserve">XP07/87023/02423    </v>
          </cell>
          <cell r="B2489" t="str">
            <v>INV-OPR-ESTOC</v>
          </cell>
          <cell r="C2489" t="str">
            <v>Paper</v>
          </cell>
          <cell r="D2489" t="str">
            <v>FIESTAS Y TRADICIONES EN CHINA</v>
          </cell>
          <cell r="E2489">
            <v>16</v>
          </cell>
          <cell r="F2489">
            <v>6.09</v>
          </cell>
          <cell r="G2489">
            <v>97.44</v>
          </cell>
          <cell r="H2489">
            <v>0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16</v>
          </cell>
          <cell r="Q2489">
            <v>97.44</v>
          </cell>
          <cell r="R2489">
            <v>6.09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  <cell r="W2489">
            <v>0</v>
          </cell>
          <cell r="X2489">
            <v>0</v>
          </cell>
          <cell r="Y2489">
            <v>0</v>
          </cell>
          <cell r="Z2489">
            <v>16</v>
          </cell>
          <cell r="AA2489">
            <v>97.44</v>
          </cell>
          <cell r="AB2489">
            <v>16</v>
          </cell>
          <cell r="AC2489">
            <v>97.44</v>
          </cell>
          <cell r="AD2489">
            <v>0</v>
          </cell>
          <cell r="AE2489">
            <v>0</v>
          </cell>
          <cell r="AF2489">
            <v>0</v>
          </cell>
        </row>
        <row r="2490">
          <cell r="A2490" t="str">
            <v>XP07/87028/02169</v>
          </cell>
          <cell r="B2490" t="str">
            <v>INV-OPR-ESTOC</v>
          </cell>
          <cell r="C2490" t="str">
            <v>Paper</v>
          </cell>
          <cell r="D2490" t="str">
            <v>JAPONÉS II: INTRODUCCIÓN A LA LENGUA Y ESCRITURA JAPONESAS</v>
          </cell>
          <cell r="E2490">
            <v>11</v>
          </cell>
          <cell r="F2490">
            <v>8.9688999999999997</v>
          </cell>
          <cell r="G2490">
            <v>98.66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11</v>
          </cell>
          <cell r="Q2490">
            <v>98.66</v>
          </cell>
          <cell r="R2490">
            <v>8.9688999999999997</v>
          </cell>
          <cell r="S2490">
            <v>0</v>
          </cell>
          <cell r="T2490">
            <v>0</v>
          </cell>
          <cell r="U2490">
            <v>0</v>
          </cell>
          <cell r="V2490">
            <v>0</v>
          </cell>
          <cell r="W2490">
            <v>0</v>
          </cell>
          <cell r="X2490">
            <v>0</v>
          </cell>
          <cell r="Y2490">
            <v>0</v>
          </cell>
          <cell r="Z2490">
            <v>11</v>
          </cell>
          <cell r="AA2490">
            <v>98.66</v>
          </cell>
          <cell r="AB2490">
            <v>11</v>
          </cell>
          <cell r="AC2490">
            <v>98.66</v>
          </cell>
          <cell r="AD2490">
            <v>0</v>
          </cell>
          <cell r="AE2490">
            <v>0</v>
          </cell>
          <cell r="AF2490">
            <v>0</v>
          </cell>
        </row>
        <row r="2491">
          <cell r="A2491" t="str">
            <v>XP07/87029/02884</v>
          </cell>
          <cell r="B2491" t="str">
            <v>INV-OPR-ESTOC</v>
          </cell>
          <cell r="C2491" t="str">
            <v>Paper</v>
          </cell>
          <cell r="D2491" t="str">
            <v>JAPONÈS III</v>
          </cell>
          <cell r="E2491">
            <v>16</v>
          </cell>
          <cell r="F2491">
            <v>8.5206</v>
          </cell>
          <cell r="G2491">
            <v>136.33000000000001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16</v>
          </cell>
          <cell r="Q2491">
            <v>136.33000000000001</v>
          </cell>
          <cell r="R2491">
            <v>8.5206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  <cell r="W2491">
            <v>0</v>
          </cell>
          <cell r="X2491">
            <v>0</v>
          </cell>
          <cell r="Y2491">
            <v>0</v>
          </cell>
          <cell r="Z2491">
            <v>16</v>
          </cell>
          <cell r="AA2491">
            <v>136.33000000000001</v>
          </cell>
          <cell r="AB2491">
            <v>16</v>
          </cell>
          <cell r="AC2491">
            <v>136.33000000000001</v>
          </cell>
          <cell r="AD2491">
            <v>0</v>
          </cell>
          <cell r="AE2491">
            <v>0</v>
          </cell>
          <cell r="AF2491">
            <v>0</v>
          </cell>
        </row>
        <row r="2492">
          <cell r="A2492" t="str">
            <v>XP07/88001/01561</v>
          </cell>
          <cell r="B2492" t="str">
            <v>INV-OPR-ESTOC</v>
          </cell>
          <cell r="C2492" t="str">
            <v>Paper</v>
          </cell>
          <cell r="D2492" t="str">
            <v>CREATIVIDAD PUBLICITARIA I</v>
          </cell>
          <cell r="E2492">
            <v>25</v>
          </cell>
          <cell r="F2492">
            <v>6.4537000000000004</v>
          </cell>
          <cell r="G2492">
            <v>161.34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25</v>
          </cell>
          <cell r="Q2492">
            <v>161.34</v>
          </cell>
          <cell r="R2492">
            <v>6.4537000000000004</v>
          </cell>
          <cell r="S2492">
            <v>0</v>
          </cell>
          <cell r="T2492">
            <v>0</v>
          </cell>
          <cell r="U2492">
            <v>0</v>
          </cell>
          <cell r="V2492">
            <v>0</v>
          </cell>
          <cell r="W2492">
            <v>0</v>
          </cell>
          <cell r="X2492">
            <v>0</v>
          </cell>
          <cell r="Y2492">
            <v>0</v>
          </cell>
          <cell r="Z2492">
            <v>25</v>
          </cell>
          <cell r="AA2492">
            <v>161.34</v>
          </cell>
          <cell r="AB2492">
            <v>25</v>
          </cell>
          <cell r="AC2492">
            <v>161.34</v>
          </cell>
          <cell r="AD2492">
            <v>0</v>
          </cell>
          <cell r="AE2492">
            <v>0</v>
          </cell>
          <cell r="AF2492">
            <v>0</v>
          </cell>
        </row>
        <row r="2493">
          <cell r="A2493" t="str">
            <v>XP07/88003/02143</v>
          </cell>
          <cell r="B2493" t="str">
            <v>INV-OPR-ESTOC</v>
          </cell>
          <cell r="C2493" t="str">
            <v>Paper</v>
          </cell>
          <cell r="D2493" t="str">
            <v>PLANIFICACIÓN Y MEDIOS PUBLICITARIOS I</v>
          </cell>
          <cell r="E2493">
            <v>24</v>
          </cell>
          <cell r="F2493">
            <v>3.7321</v>
          </cell>
          <cell r="G2493">
            <v>89.57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24</v>
          </cell>
          <cell r="Q2493">
            <v>89.57</v>
          </cell>
          <cell r="R2493">
            <v>3.7321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  <cell r="Y2493">
            <v>0</v>
          </cell>
          <cell r="Z2493">
            <v>24</v>
          </cell>
          <cell r="AA2493">
            <v>89.57</v>
          </cell>
          <cell r="AB2493">
            <v>24</v>
          </cell>
          <cell r="AC2493">
            <v>89.57</v>
          </cell>
          <cell r="AD2493">
            <v>0</v>
          </cell>
          <cell r="AE2493">
            <v>0</v>
          </cell>
          <cell r="AF2493">
            <v>0</v>
          </cell>
        </row>
        <row r="2494">
          <cell r="A2494" t="str">
            <v>XP07/88016/02184</v>
          </cell>
          <cell r="B2494" t="str">
            <v>INV-OPR-ESTOC</v>
          </cell>
          <cell r="C2494" t="str">
            <v>Paper</v>
          </cell>
          <cell r="D2494" t="str">
            <v>LENGUAJE PUBLICITARIO</v>
          </cell>
          <cell r="E2494">
            <v>17</v>
          </cell>
          <cell r="F2494">
            <v>5.3741000000000003</v>
          </cell>
          <cell r="G2494">
            <v>91.36</v>
          </cell>
          <cell r="H2494">
            <v>0</v>
          </cell>
          <cell r="I2494">
            <v>0</v>
          </cell>
          <cell r="J2494">
            <v>0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>
            <v>0</v>
          </cell>
          <cell r="P2494">
            <v>17</v>
          </cell>
          <cell r="Q2494">
            <v>91.36</v>
          </cell>
          <cell r="R2494">
            <v>5.3741000000000003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  <cell r="W2494">
            <v>0</v>
          </cell>
          <cell r="X2494">
            <v>0</v>
          </cell>
          <cell r="Y2494">
            <v>0</v>
          </cell>
          <cell r="Z2494">
            <v>17</v>
          </cell>
          <cell r="AA2494">
            <v>91.36</v>
          </cell>
          <cell r="AB2494">
            <v>17</v>
          </cell>
          <cell r="AC2494">
            <v>91.36</v>
          </cell>
          <cell r="AD2494">
            <v>0</v>
          </cell>
          <cell r="AE2494">
            <v>0</v>
          </cell>
          <cell r="AF2494">
            <v>0</v>
          </cell>
        </row>
        <row r="2495">
          <cell r="A2495" t="str">
            <v>XP07/88019/02275</v>
          </cell>
          <cell r="B2495" t="str">
            <v>INV-OPR-ESTOC</v>
          </cell>
          <cell r="C2495" t="str">
            <v>Paper</v>
          </cell>
          <cell r="D2495" t="str">
            <v>PUBLICIDAD Y RELACIONES PÚBLICAS I</v>
          </cell>
          <cell r="E2495">
            <v>44</v>
          </cell>
          <cell r="F2495">
            <v>4.8936999999999999</v>
          </cell>
          <cell r="G2495">
            <v>215.32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1</v>
          </cell>
          <cell r="M2495">
            <v>0</v>
          </cell>
          <cell r="N2495">
            <v>0</v>
          </cell>
          <cell r="O2495">
            <v>0</v>
          </cell>
          <cell r="P2495">
            <v>45</v>
          </cell>
          <cell r="Q2495">
            <v>215.32</v>
          </cell>
          <cell r="R2495">
            <v>4.7850000000000001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  <cell r="W2495">
            <v>0</v>
          </cell>
          <cell r="X2495">
            <v>0</v>
          </cell>
          <cell r="Y2495">
            <v>0</v>
          </cell>
          <cell r="Z2495">
            <v>45</v>
          </cell>
          <cell r="AA2495">
            <v>215.32</v>
          </cell>
          <cell r="AB2495">
            <v>45</v>
          </cell>
          <cell r="AC2495">
            <v>215.32</v>
          </cell>
          <cell r="AD2495">
            <v>0</v>
          </cell>
          <cell r="AE2495">
            <v>0</v>
          </cell>
          <cell r="AF2495">
            <v>0</v>
          </cell>
        </row>
        <row r="2496">
          <cell r="A2496" t="str">
            <v xml:space="preserve">XP07/88024/02178    </v>
          </cell>
          <cell r="B2496" t="str">
            <v>INV-OPR-ESTOC</v>
          </cell>
          <cell r="C2496" t="str">
            <v>Paper</v>
          </cell>
          <cell r="D2496" t="str">
            <v>ÉTICA Y RÉGIMEN JURÍDICO DE LA PUBLICIDA</v>
          </cell>
          <cell r="E2496">
            <v>27</v>
          </cell>
          <cell r="F2496">
            <v>6.1445999999999996</v>
          </cell>
          <cell r="G2496">
            <v>165.9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27</v>
          </cell>
          <cell r="Q2496">
            <v>165.9</v>
          </cell>
          <cell r="R2496">
            <v>6.1445999999999996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  <cell r="W2496">
            <v>0</v>
          </cell>
          <cell r="X2496">
            <v>0</v>
          </cell>
          <cell r="Y2496">
            <v>0</v>
          </cell>
          <cell r="Z2496">
            <v>27</v>
          </cell>
          <cell r="AA2496">
            <v>165.9</v>
          </cell>
          <cell r="AB2496">
            <v>28</v>
          </cell>
          <cell r="AC2496">
            <v>172.05</v>
          </cell>
          <cell r="AD2496">
            <v>1</v>
          </cell>
          <cell r="AE2496">
            <v>6.14</v>
          </cell>
          <cell r="AF2496">
            <v>1</v>
          </cell>
        </row>
        <row r="2497">
          <cell r="A2497" t="str">
            <v>XP07/89012/02889</v>
          </cell>
          <cell r="B2497" t="str">
            <v>INV-OPR-ESTOC</v>
          </cell>
          <cell r="C2497" t="str">
            <v>Paper</v>
          </cell>
          <cell r="D2497" t="str">
            <v>TRANSMISIÓN DIGITAL</v>
          </cell>
          <cell r="E2497">
            <v>27</v>
          </cell>
          <cell r="F2497">
            <v>5.39</v>
          </cell>
          <cell r="G2497">
            <v>145.53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27</v>
          </cell>
          <cell r="Q2497">
            <v>145.53</v>
          </cell>
          <cell r="R2497">
            <v>5.39</v>
          </cell>
          <cell r="S2497">
            <v>0</v>
          </cell>
          <cell r="T2497">
            <v>0</v>
          </cell>
          <cell r="U2497">
            <v>0</v>
          </cell>
          <cell r="V2497">
            <v>0</v>
          </cell>
          <cell r="W2497">
            <v>0</v>
          </cell>
          <cell r="X2497">
            <v>0</v>
          </cell>
          <cell r="Y2497">
            <v>0</v>
          </cell>
          <cell r="Z2497">
            <v>27</v>
          </cell>
          <cell r="AA2497">
            <v>145.53</v>
          </cell>
          <cell r="AB2497">
            <v>27</v>
          </cell>
          <cell r="AC2497">
            <v>145.53</v>
          </cell>
          <cell r="AD2497">
            <v>0</v>
          </cell>
          <cell r="AE2497">
            <v>0</v>
          </cell>
          <cell r="AF2497">
            <v>0</v>
          </cell>
        </row>
        <row r="2498">
          <cell r="A2498" t="str">
            <v>XP07/89013/00290</v>
          </cell>
          <cell r="B2498" t="str">
            <v>INV-OPR-ESTOC</v>
          </cell>
          <cell r="C2498" t="str">
            <v>Paper</v>
          </cell>
          <cell r="D2498" t="str">
            <v xml:space="preserve">PROTOCOLOS Y APLICACIONES INTERNET  </v>
          </cell>
          <cell r="E2498">
            <v>14</v>
          </cell>
          <cell r="F2498">
            <v>6.8144</v>
          </cell>
          <cell r="G2498">
            <v>95.4</v>
          </cell>
          <cell r="H2498">
            <v>0</v>
          </cell>
          <cell r="I2498">
            <v>0</v>
          </cell>
          <cell r="J2498">
            <v>0</v>
          </cell>
          <cell r="K2498">
            <v>0</v>
          </cell>
          <cell r="L2498">
            <v>0</v>
          </cell>
          <cell r="M2498">
            <v>0</v>
          </cell>
          <cell r="N2498">
            <v>0</v>
          </cell>
          <cell r="O2498">
            <v>0</v>
          </cell>
          <cell r="P2498">
            <v>14</v>
          </cell>
          <cell r="Q2498">
            <v>95.4</v>
          </cell>
          <cell r="R2498">
            <v>6.8144</v>
          </cell>
          <cell r="S2498">
            <v>0</v>
          </cell>
          <cell r="T2498">
            <v>0</v>
          </cell>
          <cell r="U2498">
            <v>0</v>
          </cell>
          <cell r="V2498">
            <v>0</v>
          </cell>
          <cell r="W2498">
            <v>0</v>
          </cell>
          <cell r="X2498">
            <v>0</v>
          </cell>
          <cell r="Y2498">
            <v>0</v>
          </cell>
          <cell r="Z2498">
            <v>14</v>
          </cell>
          <cell r="AA2498">
            <v>95.4</v>
          </cell>
          <cell r="AB2498">
            <v>14</v>
          </cell>
          <cell r="AC2498">
            <v>95.4</v>
          </cell>
          <cell r="AD2498">
            <v>0</v>
          </cell>
          <cell r="AE2498">
            <v>0</v>
          </cell>
          <cell r="AF2498">
            <v>0</v>
          </cell>
        </row>
        <row r="2499">
          <cell r="A2499" t="str">
            <v>XP07/89015/00418</v>
          </cell>
          <cell r="B2499" t="str">
            <v>INV-OPR-ESTOC</v>
          </cell>
          <cell r="C2499" t="str">
            <v>Paper</v>
          </cell>
          <cell r="D2499" t="str">
            <v>SISTEMAS TELEMÁTICOS</v>
          </cell>
          <cell r="E2499">
            <v>10</v>
          </cell>
          <cell r="F2499">
            <v>4.2237999999999998</v>
          </cell>
          <cell r="G2499">
            <v>42.24</v>
          </cell>
          <cell r="H2499">
            <v>0</v>
          </cell>
          <cell r="I2499">
            <v>0</v>
          </cell>
          <cell r="J2499">
            <v>0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  <cell r="P2499">
            <v>10</v>
          </cell>
          <cell r="Q2499">
            <v>42.24</v>
          </cell>
          <cell r="R2499">
            <v>4.2237999999999998</v>
          </cell>
          <cell r="S2499">
            <v>0</v>
          </cell>
          <cell r="T2499">
            <v>0</v>
          </cell>
          <cell r="U2499">
            <v>0</v>
          </cell>
          <cell r="V2499">
            <v>0</v>
          </cell>
          <cell r="W2499">
            <v>0</v>
          </cell>
          <cell r="X2499">
            <v>0</v>
          </cell>
          <cell r="Y2499">
            <v>0</v>
          </cell>
          <cell r="Z2499">
            <v>10</v>
          </cell>
          <cell r="AA2499">
            <v>42.24</v>
          </cell>
          <cell r="AB2499">
            <v>10</v>
          </cell>
          <cell r="AC2499">
            <v>42.24</v>
          </cell>
          <cell r="AD2499">
            <v>0</v>
          </cell>
          <cell r="AE2499">
            <v>0</v>
          </cell>
          <cell r="AF2499">
            <v>0</v>
          </cell>
        </row>
        <row r="2500">
          <cell r="A2500" t="str">
            <v>XP07/89016/00332</v>
          </cell>
          <cell r="B2500" t="str">
            <v>INV-OPR-ESTOC</v>
          </cell>
          <cell r="C2500" t="str">
            <v>Paper</v>
          </cell>
          <cell r="D2500" t="str">
            <v>PROYECTOS</v>
          </cell>
          <cell r="E2500">
            <v>7</v>
          </cell>
          <cell r="F2500">
            <v>3.1678999999999999</v>
          </cell>
          <cell r="G2500">
            <v>22.18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7</v>
          </cell>
          <cell r="Q2500">
            <v>22.18</v>
          </cell>
          <cell r="R2500">
            <v>3.1678999999999999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  <cell r="W2500">
            <v>0</v>
          </cell>
          <cell r="X2500">
            <v>0</v>
          </cell>
          <cell r="Y2500">
            <v>0</v>
          </cell>
          <cell r="Z2500">
            <v>7</v>
          </cell>
          <cell r="AA2500">
            <v>22.18</v>
          </cell>
          <cell r="AB2500">
            <v>7</v>
          </cell>
          <cell r="AC2500">
            <v>22.18</v>
          </cell>
          <cell r="AD2500">
            <v>0</v>
          </cell>
          <cell r="AE2500">
            <v>0</v>
          </cell>
          <cell r="AF2500">
            <v>0</v>
          </cell>
        </row>
        <row r="2501">
          <cell r="A2501" t="str">
            <v>XP07/89016/02549</v>
          </cell>
          <cell r="B2501" t="str">
            <v>INV-OPR-ESTOC</v>
          </cell>
          <cell r="C2501" t="str">
            <v>Paper</v>
          </cell>
          <cell r="D2501" t="str">
            <v>PROYECTOS. ASPECTOS LEGALES DEL PROYECTO TECNOLÓGICO</v>
          </cell>
          <cell r="E2501">
            <v>6</v>
          </cell>
          <cell r="F2501">
            <v>1.3778999999999999</v>
          </cell>
          <cell r="G2501">
            <v>8.27</v>
          </cell>
          <cell r="H2501">
            <v>0</v>
          </cell>
          <cell r="I2501">
            <v>0</v>
          </cell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>
            <v>6</v>
          </cell>
          <cell r="Q2501">
            <v>8.27</v>
          </cell>
          <cell r="R2501">
            <v>1.3778999999999999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  <cell r="W2501">
            <v>0</v>
          </cell>
          <cell r="X2501">
            <v>0</v>
          </cell>
          <cell r="Y2501">
            <v>0</v>
          </cell>
          <cell r="Z2501">
            <v>6</v>
          </cell>
          <cell r="AA2501">
            <v>8.27</v>
          </cell>
          <cell r="AB2501">
            <v>6</v>
          </cell>
          <cell r="AC2501">
            <v>8.27</v>
          </cell>
          <cell r="AD2501">
            <v>0</v>
          </cell>
          <cell r="AE2501">
            <v>0</v>
          </cell>
          <cell r="AF2501">
            <v>0</v>
          </cell>
        </row>
        <row r="2502">
          <cell r="A2502" t="str">
            <v>XP07/89017/02819</v>
          </cell>
          <cell r="B2502" t="str">
            <v>INV-OPR-ESTOC</v>
          </cell>
          <cell r="C2502" t="str">
            <v>Paper</v>
          </cell>
          <cell r="D2502" t="str">
            <v>REDES Y SERVICIOS</v>
          </cell>
          <cell r="E2502">
            <v>5</v>
          </cell>
          <cell r="F2502">
            <v>4.1833</v>
          </cell>
          <cell r="G2502">
            <v>20.92</v>
          </cell>
          <cell r="H2502">
            <v>0</v>
          </cell>
          <cell r="I2502">
            <v>0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5</v>
          </cell>
          <cell r="Q2502">
            <v>20.92</v>
          </cell>
          <cell r="R2502">
            <v>4.1833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  <cell r="W2502">
            <v>0</v>
          </cell>
          <cell r="X2502">
            <v>0</v>
          </cell>
          <cell r="Y2502">
            <v>0</v>
          </cell>
          <cell r="Z2502">
            <v>5</v>
          </cell>
          <cell r="AA2502">
            <v>20.92</v>
          </cell>
          <cell r="AB2502">
            <v>5</v>
          </cell>
          <cell r="AC2502">
            <v>20.92</v>
          </cell>
          <cell r="AD2502">
            <v>0</v>
          </cell>
          <cell r="AE2502">
            <v>0</v>
          </cell>
          <cell r="AF2502">
            <v>0</v>
          </cell>
        </row>
        <row r="2503">
          <cell r="A2503" t="str">
            <v>XP07/89036/02926</v>
          </cell>
          <cell r="B2503" t="str">
            <v>INV-OPR-ESTOC</v>
          </cell>
          <cell r="C2503" t="str">
            <v>Paper</v>
          </cell>
          <cell r="D2503" t="str">
            <v>SISTEMES D'INFORMACIÓ GEOGRÀFICA I GEOTELEMÀTICA</v>
          </cell>
          <cell r="E2503">
            <v>56</v>
          </cell>
          <cell r="F2503">
            <v>7.3171999999999997</v>
          </cell>
          <cell r="G2503">
            <v>409.76</v>
          </cell>
          <cell r="H2503">
            <v>0</v>
          </cell>
          <cell r="I2503">
            <v>0</v>
          </cell>
          <cell r="J2503">
            <v>0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0</v>
          </cell>
          <cell r="P2503">
            <v>56</v>
          </cell>
          <cell r="Q2503">
            <v>409.76</v>
          </cell>
          <cell r="R2503">
            <v>7.3171999999999997</v>
          </cell>
          <cell r="S2503">
            <v>0</v>
          </cell>
          <cell r="T2503">
            <v>0</v>
          </cell>
          <cell r="U2503">
            <v>0</v>
          </cell>
          <cell r="V2503">
            <v>0</v>
          </cell>
          <cell r="W2503">
            <v>0</v>
          </cell>
          <cell r="X2503">
            <v>0</v>
          </cell>
          <cell r="Y2503">
            <v>0</v>
          </cell>
          <cell r="Z2503">
            <v>56</v>
          </cell>
          <cell r="AA2503">
            <v>409.76</v>
          </cell>
          <cell r="AB2503">
            <v>56</v>
          </cell>
          <cell r="AC2503">
            <v>409.76</v>
          </cell>
          <cell r="AD2503">
            <v>0</v>
          </cell>
          <cell r="AE2503">
            <v>0</v>
          </cell>
          <cell r="AF2503">
            <v>0</v>
          </cell>
        </row>
        <row r="2504">
          <cell r="A2504" t="str">
            <v>XP07/90017/00001</v>
          </cell>
          <cell r="B2504" t="str">
            <v>INV-OPR-ESTOC</v>
          </cell>
          <cell r="C2504" t="str">
            <v>Paper</v>
          </cell>
          <cell r="D2504" t="str">
            <v>POLÍTIQUES EUROPEES UPC-PCPE</v>
          </cell>
          <cell r="E2504">
            <v>0</v>
          </cell>
          <cell r="F2504">
            <v>0</v>
          </cell>
          <cell r="G2504">
            <v>0</v>
          </cell>
          <cell r="H2504">
            <v>0</v>
          </cell>
          <cell r="I2504">
            <v>4</v>
          </cell>
          <cell r="J2504">
            <v>0</v>
          </cell>
          <cell r="K2504">
            <v>0</v>
          </cell>
          <cell r="L2504">
            <v>0</v>
          </cell>
          <cell r="M2504">
            <v>4</v>
          </cell>
          <cell r="N2504">
            <v>7.69</v>
          </cell>
          <cell r="O2504">
            <v>1.9235</v>
          </cell>
          <cell r="P2504">
            <v>4</v>
          </cell>
          <cell r="Q2504">
            <v>7.69</v>
          </cell>
          <cell r="R2504">
            <v>1.9235</v>
          </cell>
          <cell r="S2504">
            <v>0</v>
          </cell>
          <cell r="T2504">
            <v>1</v>
          </cell>
          <cell r="U2504">
            <v>0</v>
          </cell>
          <cell r="V2504">
            <v>0</v>
          </cell>
          <cell r="W2504">
            <v>1</v>
          </cell>
          <cell r="X2504">
            <v>0.25</v>
          </cell>
          <cell r="Y2504">
            <v>1.92</v>
          </cell>
          <cell r="Z2504">
            <v>3</v>
          </cell>
          <cell r="AA2504">
            <v>5.77</v>
          </cell>
          <cell r="AB2504">
            <v>3</v>
          </cell>
          <cell r="AC2504">
            <v>5.77</v>
          </cell>
          <cell r="AD2504">
            <v>0</v>
          </cell>
          <cell r="AE2504">
            <v>0</v>
          </cell>
          <cell r="AF2504">
            <v>0</v>
          </cell>
        </row>
        <row r="2505">
          <cell r="A2505" t="str">
            <v>XP07/90017/00002</v>
          </cell>
          <cell r="B2505" t="str">
            <v>INV-OPR-ESTOC</v>
          </cell>
          <cell r="C2505" t="str">
            <v>Paper</v>
          </cell>
          <cell r="D2505" t="str">
            <v>POLÍTIQUES EUROPEES. MÒDULS 1-2-3</v>
          </cell>
          <cell r="E2505">
            <v>0</v>
          </cell>
          <cell r="F2505">
            <v>0</v>
          </cell>
          <cell r="G2505">
            <v>0</v>
          </cell>
          <cell r="H2505">
            <v>0</v>
          </cell>
          <cell r="I2505">
            <v>4</v>
          </cell>
          <cell r="J2505">
            <v>0</v>
          </cell>
          <cell r="K2505">
            <v>0</v>
          </cell>
          <cell r="L2505">
            <v>0</v>
          </cell>
          <cell r="M2505">
            <v>4</v>
          </cell>
          <cell r="N2505">
            <v>20.96</v>
          </cell>
          <cell r="O2505">
            <v>5.2403000000000004</v>
          </cell>
          <cell r="P2505">
            <v>4</v>
          </cell>
          <cell r="Q2505">
            <v>20.96</v>
          </cell>
          <cell r="R2505">
            <v>5.2403000000000004</v>
          </cell>
          <cell r="S2505">
            <v>0</v>
          </cell>
          <cell r="T2505">
            <v>1</v>
          </cell>
          <cell r="U2505">
            <v>0</v>
          </cell>
          <cell r="V2505">
            <v>0</v>
          </cell>
          <cell r="W2505">
            <v>1</v>
          </cell>
          <cell r="X2505">
            <v>0.25</v>
          </cell>
          <cell r="Y2505">
            <v>5.24</v>
          </cell>
          <cell r="Z2505">
            <v>3</v>
          </cell>
          <cell r="AA2505">
            <v>15.72</v>
          </cell>
          <cell r="AB2505">
            <v>3</v>
          </cell>
          <cell r="AC2505">
            <v>15.72</v>
          </cell>
          <cell r="AD2505">
            <v>0</v>
          </cell>
          <cell r="AE2505">
            <v>0</v>
          </cell>
          <cell r="AF2505">
            <v>0</v>
          </cell>
        </row>
        <row r="2506">
          <cell r="A2506" t="str">
            <v>XP07/90331/00001</v>
          </cell>
          <cell r="B2506" t="str">
            <v>INV-OPR-ESTOC</v>
          </cell>
          <cell r="C2506" t="str">
            <v>Paper</v>
          </cell>
          <cell r="D2506" t="str">
            <v>BALANCED SCOREDCARD: ESTRATEGIA E IMPLANTACIÓN</v>
          </cell>
          <cell r="E2506">
            <v>8</v>
          </cell>
          <cell r="F2506">
            <v>1.9539</v>
          </cell>
          <cell r="G2506">
            <v>15.63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1</v>
          </cell>
          <cell r="M2506">
            <v>0</v>
          </cell>
          <cell r="N2506">
            <v>0</v>
          </cell>
          <cell r="O2506">
            <v>0</v>
          </cell>
          <cell r="P2506">
            <v>9</v>
          </cell>
          <cell r="Q2506">
            <v>15.63</v>
          </cell>
          <cell r="R2506">
            <v>1.7367999999999999</v>
          </cell>
          <cell r="S2506">
            <v>0</v>
          </cell>
          <cell r="T2506">
            <v>2</v>
          </cell>
          <cell r="U2506">
            <v>1</v>
          </cell>
          <cell r="V2506">
            <v>0</v>
          </cell>
          <cell r="W2506">
            <v>3</v>
          </cell>
          <cell r="X2506">
            <v>0.33333333333333304</v>
          </cell>
          <cell r="Y2506">
            <v>5.21</v>
          </cell>
          <cell r="Z2506">
            <v>6</v>
          </cell>
          <cell r="AA2506">
            <v>10.42</v>
          </cell>
          <cell r="AB2506">
            <v>6</v>
          </cell>
          <cell r="AC2506">
            <v>10.42</v>
          </cell>
          <cell r="AD2506">
            <v>0</v>
          </cell>
          <cell r="AE2506">
            <v>0</v>
          </cell>
          <cell r="AF2506">
            <v>0</v>
          </cell>
        </row>
        <row r="2507">
          <cell r="A2507" t="str">
            <v>XP07/90806/00002</v>
          </cell>
          <cell r="B2507" t="str">
            <v>INV-OPR-ESTOC</v>
          </cell>
          <cell r="C2507" t="str">
            <v>Paper</v>
          </cell>
          <cell r="D2507" t="str">
            <v>TÉCNICAS EN ADMINISTRACIÓN Y GESTIÓN DEL PERSONAL</v>
          </cell>
          <cell r="E2507">
            <v>32</v>
          </cell>
          <cell r="F2507">
            <v>8.6885999999999992</v>
          </cell>
          <cell r="G2507">
            <v>278.04000000000002</v>
          </cell>
          <cell r="H2507">
            <v>0</v>
          </cell>
          <cell r="I2507">
            <v>0</v>
          </cell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32</v>
          </cell>
          <cell r="Q2507">
            <v>278.04000000000002</v>
          </cell>
          <cell r="R2507">
            <v>8.6885999999999992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  <cell r="W2507">
            <v>0</v>
          </cell>
          <cell r="X2507">
            <v>0</v>
          </cell>
          <cell r="Y2507">
            <v>0</v>
          </cell>
          <cell r="Z2507">
            <v>32</v>
          </cell>
          <cell r="AA2507">
            <v>278.04000000000002</v>
          </cell>
          <cell r="AB2507">
            <v>32</v>
          </cell>
          <cell r="AC2507">
            <v>278.04000000000002</v>
          </cell>
          <cell r="AD2507">
            <v>0</v>
          </cell>
          <cell r="AE2507">
            <v>0</v>
          </cell>
          <cell r="AF2507">
            <v>0</v>
          </cell>
        </row>
        <row r="2508">
          <cell r="A2508" t="str">
            <v>XP07/90827/00001</v>
          </cell>
          <cell r="B2508" t="str">
            <v>INV-OPR-ESTOC</v>
          </cell>
          <cell r="C2508" t="str">
            <v>Paper</v>
          </cell>
          <cell r="D2508" t="str">
            <v>DIRECCIÓN DE RECURSOS HUMANOS: INSTRUMENTOS</v>
          </cell>
          <cell r="E2508">
            <v>6</v>
          </cell>
          <cell r="F2508">
            <v>10.626099999999999</v>
          </cell>
          <cell r="G2508">
            <v>63.76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1</v>
          </cell>
          <cell r="M2508">
            <v>0</v>
          </cell>
          <cell r="N2508">
            <v>0</v>
          </cell>
          <cell r="O2508">
            <v>0</v>
          </cell>
          <cell r="P2508">
            <v>7</v>
          </cell>
          <cell r="Q2508">
            <v>63.76</v>
          </cell>
          <cell r="R2508">
            <v>9.1081000000000003</v>
          </cell>
          <cell r="S2508">
            <v>0</v>
          </cell>
          <cell r="T2508">
            <v>1</v>
          </cell>
          <cell r="U2508">
            <v>0</v>
          </cell>
          <cell r="V2508">
            <v>0</v>
          </cell>
          <cell r="W2508">
            <v>1</v>
          </cell>
          <cell r="X2508">
            <v>0.14285714285714302</v>
          </cell>
          <cell r="Y2508">
            <v>9.11</v>
          </cell>
          <cell r="Z2508">
            <v>6</v>
          </cell>
          <cell r="AA2508">
            <v>54.65</v>
          </cell>
          <cell r="AB2508">
            <v>6</v>
          </cell>
          <cell r="AC2508">
            <v>54.65</v>
          </cell>
          <cell r="AD2508">
            <v>0</v>
          </cell>
          <cell r="AE2508">
            <v>0</v>
          </cell>
          <cell r="AF2508">
            <v>0</v>
          </cell>
        </row>
        <row r="2509">
          <cell r="A2509" t="str">
            <v>XP07/91431/00001</v>
          </cell>
          <cell r="B2509" t="str">
            <v>INV-OPR-ESTOC</v>
          </cell>
          <cell r="C2509" t="str">
            <v>Paper</v>
          </cell>
          <cell r="D2509" t="str">
            <v>CASO MATIAS CÁRDENAS-IESE</v>
          </cell>
          <cell r="E2509">
            <v>0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V2509">
            <v>0</v>
          </cell>
          <cell r="W2509">
            <v>0</v>
          </cell>
          <cell r="X2509">
            <v>0</v>
          </cell>
          <cell r="Y2509">
            <v>0</v>
          </cell>
          <cell r="Z2509">
            <v>0</v>
          </cell>
          <cell r="AA2509">
            <v>0</v>
          </cell>
          <cell r="AB2509">
            <v>0</v>
          </cell>
          <cell r="AC2509">
            <v>0</v>
          </cell>
          <cell r="AD2509">
            <v>0</v>
          </cell>
          <cell r="AE2509">
            <v>0</v>
          </cell>
          <cell r="AF2509">
            <v>0</v>
          </cell>
        </row>
        <row r="2510">
          <cell r="A2510" t="str">
            <v>XP07/92002/00001</v>
          </cell>
          <cell r="B2510" t="str">
            <v>INV-OPR-ESTOC</v>
          </cell>
          <cell r="C2510" t="str">
            <v>Paper</v>
          </cell>
          <cell r="D2510" t="str">
            <v>PROTECCIÓN DE LOS CONSUMIDORES EN INTERNET</v>
          </cell>
          <cell r="E2510">
            <v>47</v>
          </cell>
          <cell r="F2510">
            <v>7.4272</v>
          </cell>
          <cell r="G2510">
            <v>349.08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47</v>
          </cell>
          <cell r="Q2510">
            <v>349.08</v>
          </cell>
          <cell r="R2510">
            <v>7.4272</v>
          </cell>
          <cell r="S2510">
            <v>0</v>
          </cell>
          <cell r="T2510">
            <v>0</v>
          </cell>
          <cell r="U2510">
            <v>0</v>
          </cell>
          <cell r="V2510">
            <v>0</v>
          </cell>
          <cell r="W2510">
            <v>0</v>
          </cell>
          <cell r="X2510">
            <v>0</v>
          </cell>
          <cell r="Y2510">
            <v>0</v>
          </cell>
          <cell r="Z2510">
            <v>47</v>
          </cell>
          <cell r="AA2510">
            <v>349.08</v>
          </cell>
          <cell r="AB2510">
            <v>47</v>
          </cell>
          <cell r="AC2510">
            <v>349.08</v>
          </cell>
          <cell r="AD2510">
            <v>0</v>
          </cell>
          <cell r="AE2510">
            <v>0</v>
          </cell>
          <cell r="AF2510">
            <v>0</v>
          </cell>
        </row>
        <row r="2511">
          <cell r="A2511" t="str">
            <v>XP07/92062/00001</v>
          </cell>
          <cell r="B2511" t="str">
            <v>INV-OPR-ESTOC</v>
          </cell>
          <cell r="C2511" t="str">
            <v>Paper</v>
          </cell>
          <cell r="D2511" t="str">
            <v>EXPERTO EN APROVISIONAMIENTO Y PRODUCCIÓN</v>
          </cell>
          <cell r="E2511">
            <v>45</v>
          </cell>
          <cell r="F2511">
            <v>4.0793999999999997</v>
          </cell>
          <cell r="G2511">
            <v>183.57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45</v>
          </cell>
          <cell r="Q2511">
            <v>183.57</v>
          </cell>
          <cell r="R2511">
            <v>4.0793999999999997</v>
          </cell>
          <cell r="S2511">
            <v>0</v>
          </cell>
          <cell r="T2511">
            <v>0</v>
          </cell>
          <cell r="U2511">
            <v>0</v>
          </cell>
          <cell r="V2511">
            <v>0</v>
          </cell>
          <cell r="W2511">
            <v>0</v>
          </cell>
          <cell r="X2511">
            <v>0</v>
          </cell>
          <cell r="Y2511">
            <v>0</v>
          </cell>
          <cell r="Z2511">
            <v>45</v>
          </cell>
          <cell r="AA2511">
            <v>183.57</v>
          </cell>
          <cell r="AB2511">
            <v>45</v>
          </cell>
          <cell r="AC2511">
            <v>183.57</v>
          </cell>
          <cell r="AD2511">
            <v>0</v>
          </cell>
          <cell r="AE2511">
            <v>0</v>
          </cell>
          <cell r="AF2511">
            <v>0</v>
          </cell>
        </row>
        <row r="2512">
          <cell r="A2512" t="str">
            <v>XP07/92089/00001</v>
          </cell>
          <cell r="B2512" t="str">
            <v>INV-OPR-ESTOC</v>
          </cell>
          <cell r="C2512" t="str">
            <v>Paper</v>
          </cell>
          <cell r="D2512" t="str">
            <v>AUDITORÍA TÉCNICA Y DE CERTIFICACIÓN</v>
          </cell>
          <cell r="E2512">
            <v>35</v>
          </cell>
          <cell r="F2512">
            <v>3.2875000000000001</v>
          </cell>
          <cell r="G2512">
            <v>115.06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  <cell r="P2512">
            <v>35</v>
          </cell>
          <cell r="Q2512">
            <v>115.06</v>
          </cell>
          <cell r="R2512">
            <v>3.2875000000000001</v>
          </cell>
          <cell r="S2512">
            <v>0</v>
          </cell>
          <cell r="T2512">
            <v>0</v>
          </cell>
          <cell r="U2512">
            <v>0</v>
          </cell>
          <cell r="V2512">
            <v>0</v>
          </cell>
          <cell r="W2512">
            <v>0</v>
          </cell>
          <cell r="X2512">
            <v>0</v>
          </cell>
          <cell r="Y2512">
            <v>0</v>
          </cell>
          <cell r="Z2512">
            <v>35</v>
          </cell>
          <cell r="AA2512">
            <v>115.06</v>
          </cell>
          <cell r="AB2512">
            <v>35</v>
          </cell>
          <cell r="AC2512">
            <v>115.06</v>
          </cell>
          <cell r="AD2512">
            <v>0</v>
          </cell>
          <cell r="AE2512">
            <v>0</v>
          </cell>
          <cell r="AF2512">
            <v>0</v>
          </cell>
        </row>
        <row r="2513">
          <cell r="A2513" t="str">
            <v>XP07/92089/00002</v>
          </cell>
          <cell r="B2513" t="str">
            <v>INV-OPR-ESTOC</v>
          </cell>
          <cell r="C2513" t="str">
            <v>Paper</v>
          </cell>
          <cell r="D2513" t="str">
            <v>ANÁLISIS FORENSE Y EVIDENCIA DIGITAL</v>
          </cell>
          <cell r="E2513">
            <v>29</v>
          </cell>
          <cell r="F2513">
            <v>2.1461000000000001</v>
          </cell>
          <cell r="G2513">
            <v>62.24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29</v>
          </cell>
          <cell r="Q2513">
            <v>62.24</v>
          </cell>
          <cell r="R2513">
            <v>2.1461000000000001</v>
          </cell>
          <cell r="S2513">
            <v>0</v>
          </cell>
          <cell r="T2513">
            <v>0</v>
          </cell>
          <cell r="U2513">
            <v>0</v>
          </cell>
          <cell r="V2513">
            <v>0</v>
          </cell>
          <cell r="W2513">
            <v>0</v>
          </cell>
          <cell r="X2513">
            <v>0</v>
          </cell>
          <cell r="Y2513">
            <v>0</v>
          </cell>
          <cell r="Z2513">
            <v>29</v>
          </cell>
          <cell r="AA2513">
            <v>62.24</v>
          </cell>
          <cell r="AB2513">
            <v>29</v>
          </cell>
          <cell r="AC2513">
            <v>62.24</v>
          </cell>
          <cell r="AD2513">
            <v>0</v>
          </cell>
          <cell r="AE2513">
            <v>0</v>
          </cell>
          <cell r="AF2513">
            <v>0</v>
          </cell>
        </row>
        <row r="2514">
          <cell r="A2514" t="str">
            <v>XP07/92124/00000</v>
          </cell>
          <cell r="B2514" t="str">
            <v>INV-OPR-ESTOC</v>
          </cell>
          <cell r="C2514" t="str">
            <v>Paper</v>
          </cell>
          <cell r="D2514" t="str">
            <v>SISTEMAS DE INFORMACIÓN CORPORATIVOS</v>
          </cell>
          <cell r="E2514">
            <v>0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1</v>
          </cell>
          <cell r="M2514">
            <v>0</v>
          </cell>
          <cell r="N2514">
            <v>0</v>
          </cell>
          <cell r="O2514">
            <v>0</v>
          </cell>
          <cell r="P2514">
            <v>1</v>
          </cell>
          <cell r="Q2514">
            <v>0</v>
          </cell>
          <cell r="R2514">
            <v>0</v>
          </cell>
          <cell r="S2514">
            <v>0</v>
          </cell>
          <cell r="T2514">
            <v>0</v>
          </cell>
          <cell r="U2514">
            <v>0</v>
          </cell>
          <cell r="V2514">
            <v>0</v>
          </cell>
          <cell r="W2514">
            <v>0</v>
          </cell>
          <cell r="X2514">
            <v>0</v>
          </cell>
          <cell r="Y2514">
            <v>0</v>
          </cell>
          <cell r="Z2514">
            <v>1</v>
          </cell>
          <cell r="AA2514">
            <v>0</v>
          </cell>
          <cell r="AB2514">
            <v>1</v>
          </cell>
          <cell r="AC2514">
            <v>0</v>
          </cell>
          <cell r="AD2514">
            <v>0</v>
          </cell>
          <cell r="AE2514">
            <v>0</v>
          </cell>
          <cell r="AF2514">
            <v>0</v>
          </cell>
        </row>
        <row r="2515">
          <cell r="A2515" t="str">
            <v>XP07/92269/00002</v>
          </cell>
          <cell r="B2515" t="str">
            <v>INV-OPR-ESTOC</v>
          </cell>
          <cell r="C2515" t="str">
            <v>Paper</v>
          </cell>
          <cell r="D2515" t="str">
            <v>DATA MINING- FUNDAMENTOS Y METODOLOGÍAS</v>
          </cell>
          <cell r="E2515">
            <v>30</v>
          </cell>
          <cell r="F2515">
            <v>1.3424</v>
          </cell>
          <cell r="G2515">
            <v>40.270000000000003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30</v>
          </cell>
          <cell r="Q2515">
            <v>40.270000000000003</v>
          </cell>
          <cell r="R2515">
            <v>1.3424</v>
          </cell>
          <cell r="S2515">
            <v>0</v>
          </cell>
          <cell r="T2515">
            <v>1</v>
          </cell>
          <cell r="U2515">
            <v>0</v>
          </cell>
          <cell r="V2515">
            <v>0</v>
          </cell>
          <cell r="W2515">
            <v>1</v>
          </cell>
          <cell r="X2515">
            <v>3.3333333333333215E-2</v>
          </cell>
          <cell r="Y2515">
            <v>1.34</v>
          </cell>
          <cell r="Z2515">
            <v>29</v>
          </cell>
          <cell r="AA2515">
            <v>38.93</v>
          </cell>
          <cell r="AB2515">
            <v>29</v>
          </cell>
          <cell r="AC2515">
            <v>38.93</v>
          </cell>
          <cell r="AD2515">
            <v>0</v>
          </cell>
          <cell r="AE2515">
            <v>0</v>
          </cell>
          <cell r="AF2515">
            <v>0</v>
          </cell>
        </row>
        <row r="2516">
          <cell r="A2516" t="str">
            <v>XP07/92269/00003</v>
          </cell>
          <cell r="B2516" t="str">
            <v>INV-OPR-ESTOC</v>
          </cell>
          <cell r="C2516" t="str">
            <v>Paper</v>
          </cell>
          <cell r="D2516" t="str">
            <v>DATA MINING- SOLUCIONES TECNOLÓGICAS Y A</v>
          </cell>
          <cell r="E2516">
            <v>32</v>
          </cell>
          <cell r="F2516">
            <v>1.4863999999999999</v>
          </cell>
          <cell r="G2516">
            <v>47.56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32</v>
          </cell>
          <cell r="Q2516">
            <v>47.56</v>
          </cell>
          <cell r="R2516">
            <v>1.4863999999999999</v>
          </cell>
          <cell r="S2516">
            <v>0</v>
          </cell>
          <cell r="T2516">
            <v>1</v>
          </cell>
          <cell r="U2516">
            <v>0</v>
          </cell>
          <cell r="V2516">
            <v>0</v>
          </cell>
          <cell r="W2516">
            <v>1</v>
          </cell>
          <cell r="X2516">
            <v>3.125E-2</v>
          </cell>
          <cell r="Y2516">
            <v>1.49</v>
          </cell>
          <cell r="Z2516">
            <v>31</v>
          </cell>
          <cell r="AA2516">
            <v>46.08</v>
          </cell>
          <cell r="AB2516">
            <v>31</v>
          </cell>
          <cell r="AC2516">
            <v>46.08</v>
          </cell>
          <cell r="AD2516">
            <v>0</v>
          </cell>
          <cell r="AE2516">
            <v>0</v>
          </cell>
          <cell r="AF2516">
            <v>0</v>
          </cell>
        </row>
        <row r="2517">
          <cell r="A2517" t="str">
            <v>XP07/92270/00000</v>
          </cell>
          <cell r="B2517" t="str">
            <v>INV-OPR-ESTOC</v>
          </cell>
          <cell r="C2517" t="str">
            <v>Paper</v>
          </cell>
          <cell r="D2517" t="str">
            <v>MIGRACIÓN E INTEGRACIÓN DE DATOS</v>
          </cell>
          <cell r="E2517">
            <v>70</v>
          </cell>
          <cell r="F2517">
            <v>7.1083999999999996</v>
          </cell>
          <cell r="G2517">
            <v>497.59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1</v>
          </cell>
          <cell r="M2517">
            <v>0</v>
          </cell>
          <cell r="N2517">
            <v>0</v>
          </cell>
          <cell r="O2517">
            <v>0</v>
          </cell>
          <cell r="P2517">
            <v>71</v>
          </cell>
          <cell r="Q2517">
            <v>497.59</v>
          </cell>
          <cell r="R2517">
            <v>7.0083000000000002</v>
          </cell>
          <cell r="S2517">
            <v>0</v>
          </cell>
          <cell r="T2517">
            <v>2</v>
          </cell>
          <cell r="U2517">
            <v>1</v>
          </cell>
          <cell r="V2517">
            <v>0</v>
          </cell>
          <cell r="W2517">
            <v>3</v>
          </cell>
          <cell r="X2517">
            <v>4.2253521126760507E-2</v>
          </cell>
          <cell r="Y2517">
            <v>21.02</v>
          </cell>
          <cell r="Z2517">
            <v>68</v>
          </cell>
          <cell r="AA2517">
            <v>476.56</v>
          </cell>
          <cell r="AB2517">
            <v>68</v>
          </cell>
          <cell r="AC2517">
            <v>476.56</v>
          </cell>
          <cell r="AD2517">
            <v>0</v>
          </cell>
          <cell r="AE2517">
            <v>0</v>
          </cell>
          <cell r="AF2517">
            <v>0</v>
          </cell>
        </row>
        <row r="2518">
          <cell r="A2518" t="str">
            <v>XP07/92270/00001</v>
          </cell>
          <cell r="B2518" t="str">
            <v>INV-OPR-ESTOC</v>
          </cell>
          <cell r="C2518" t="str">
            <v>Paper</v>
          </cell>
          <cell r="D2518" t="str">
            <v>MODELADO DE DATOS</v>
          </cell>
          <cell r="E2518">
            <v>65</v>
          </cell>
          <cell r="F2518">
            <v>1.5267999999999999</v>
          </cell>
          <cell r="G2518">
            <v>99.24</v>
          </cell>
          <cell r="H2518">
            <v>0</v>
          </cell>
          <cell r="I2518">
            <v>0</v>
          </cell>
          <cell r="J2518">
            <v>0</v>
          </cell>
          <cell r="K2518">
            <v>0</v>
          </cell>
          <cell r="L2518">
            <v>1</v>
          </cell>
          <cell r="M2518">
            <v>0</v>
          </cell>
          <cell r="N2518">
            <v>0</v>
          </cell>
          <cell r="O2518">
            <v>0</v>
          </cell>
          <cell r="P2518">
            <v>66</v>
          </cell>
          <cell r="Q2518">
            <v>99.24</v>
          </cell>
          <cell r="R2518">
            <v>1.5036</v>
          </cell>
          <cell r="S2518">
            <v>0</v>
          </cell>
          <cell r="T2518">
            <v>2</v>
          </cell>
          <cell r="U2518">
            <v>0</v>
          </cell>
          <cell r="V2518">
            <v>0</v>
          </cell>
          <cell r="W2518">
            <v>2</v>
          </cell>
          <cell r="X2518">
            <v>3.0303030303030276E-2</v>
          </cell>
          <cell r="Y2518">
            <v>3.01</v>
          </cell>
          <cell r="Z2518">
            <v>64</v>
          </cell>
          <cell r="AA2518">
            <v>96.23</v>
          </cell>
          <cell r="AB2518">
            <v>64</v>
          </cell>
          <cell r="AC2518">
            <v>96.23</v>
          </cell>
          <cell r="AD2518">
            <v>0</v>
          </cell>
          <cell r="AE2518">
            <v>0</v>
          </cell>
          <cell r="AF2518">
            <v>0</v>
          </cell>
        </row>
        <row r="2519">
          <cell r="A2519" t="str">
            <v>XP07/92270/00003</v>
          </cell>
          <cell r="B2519" t="str">
            <v>INV-OPR-ESTOC</v>
          </cell>
          <cell r="C2519" t="str">
            <v>Paper</v>
          </cell>
          <cell r="D2519" t="str">
            <v>BUSINESS INTELLIGENCE. HERRAMIENTAS  EIS/DSS</v>
          </cell>
          <cell r="E2519">
            <v>66</v>
          </cell>
          <cell r="F2519">
            <v>1.1184000000000001</v>
          </cell>
          <cell r="G2519">
            <v>73.819999999999993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1</v>
          </cell>
          <cell r="M2519">
            <v>0</v>
          </cell>
          <cell r="N2519">
            <v>0</v>
          </cell>
          <cell r="O2519">
            <v>0</v>
          </cell>
          <cell r="P2519">
            <v>67</v>
          </cell>
          <cell r="Q2519">
            <v>73.819999999999993</v>
          </cell>
          <cell r="R2519">
            <v>1.1016999999999999</v>
          </cell>
          <cell r="S2519">
            <v>0</v>
          </cell>
          <cell r="T2519">
            <v>2</v>
          </cell>
          <cell r="U2519">
            <v>0</v>
          </cell>
          <cell r="V2519">
            <v>0</v>
          </cell>
          <cell r="W2519">
            <v>2</v>
          </cell>
          <cell r="X2519">
            <v>2.9850746268656803E-2</v>
          </cell>
          <cell r="Y2519">
            <v>2.2000000000000002</v>
          </cell>
          <cell r="Z2519">
            <v>65</v>
          </cell>
          <cell r="AA2519">
            <v>71.61</v>
          </cell>
          <cell r="AB2519">
            <v>67</v>
          </cell>
          <cell r="AC2519">
            <v>73.819999999999993</v>
          </cell>
          <cell r="AD2519">
            <v>2</v>
          </cell>
          <cell r="AE2519">
            <v>2.2000000000000002</v>
          </cell>
          <cell r="AF2519">
            <v>2</v>
          </cell>
        </row>
        <row r="2520">
          <cell r="A2520" t="str">
            <v>XP07/92276/00001</v>
          </cell>
          <cell r="B2520" t="str">
            <v>INV-OPR-ESTOC</v>
          </cell>
          <cell r="C2520" t="str">
            <v>Paper</v>
          </cell>
          <cell r="D2520" t="str">
            <v>PROPIEDAD INTELECTUAL E INDUSTRIAL EN INTERNET</v>
          </cell>
          <cell r="E2520">
            <v>37</v>
          </cell>
          <cell r="F2520">
            <v>8.5935000000000006</v>
          </cell>
          <cell r="G2520">
            <v>317.95999999999998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37</v>
          </cell>
          <cell r="Q2520">
            <v>317.95999999999998</v>
          </cell>
          <cell r="R2520">
            <v>8.5935000000000006</v>
          </cell>
          <cell r="S2520">
            <v>0</v>
          </cell>
          <cell r="T2520">
            <v>0</v>
          </cell>
          <cell r="U2520">
            <v>0</v>
          </cell>
          <cell r="V2520">
            <v>0</v>
          </cell>
          <cell r="W2520">
            <v>0</v>
          </cell>
          <cell r="X2520">
            <v>0</v>
          </cell>
          <cell r="Y2520">
            <v>0</v>
          </cell>
          <cell r="Z2520">
            <v>37</v>
          </cell>
          <cell r="AA2520">
            <v>317.95999999999998</v>
          </cell>
          <cell r="AB2520">
            <v>37</v>
          </cell>
          <cell r="AC2520">
            <v>317.95999999999998</v>
          </cell>
          <cell r="AD2520">
            <v>0</v>
          </cell>
          <cell r="AE2520">
            <v>0</v>
          </cell>
          <cell r="AF2520">
            <v>0</v>
          </cell>
        </row>
        <row r="2521">
          <cell r="A2521" t="str">
            <v>XP07/92285/00001</v>
          </cell>
          <cell r="B2521" t="str">
            <v>INV-OPR-ESTOC</v>
          </cell>
          <cell r="C2521" t="str">
            <v>Paper</v>
          </cell>
          <cell r="D2521" t="str">
            <v>IMPOSICIÓN SOBRE LA RENTA</v>
          </cell>
          <cell r="E2521">
            <v>58</v>
          </cell>
          <cell r="F2521">
            <v>6.6685999999999996</v>
          </cell>
          <cell r="G2521">
            <v>386.78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0</v>
          </cell>
          <cell r="P2521">
            <v>58</v>
          </cell>
          <cell r="Q2521">
            <v>386.78</v>
          </cell>
          <cell r="R2521">
            <v>6.6685999999999996</v>
          </cell>
          <cell r="S2521">
            <v>0</v>
          </cell>
          <cell r="T2521">
            <v>0</v>
          </cell>
          <cell r="U2521">
            <v>0</v>
          </cell>
          <cell r="V2521">
            <v>0</v>
          </cell>
          <cell r="W2521">
            <v>0</v>
          </cell>
          <cell r="X2521">
            <v>0</v>
          </cell>
          <cell r="Y2521">
            <v>0</v>
          </cell>
          <cell r="Z2521">
            <v>58</v>
          </cell>
          <cell r="AA2521">
            <v>386.78</v>
          </cell>
          <cell r="AB2521">
            <v>58</v>
          </cell>
          <cell r="AC2521">
            <v>386.78</v>
          </cell>
          <cell r="AD2521">
            <v>0</v>
          </cell>
          <cell r="AE2521">
            <v>0</v>
          </cell>
          <cell r="AF2521">
            <v>0</v>
          </cell>
        </row>
        <row r="2522">
          <cell r="A2522" t="str">
            <v>XP07/92290/00001</v>
          </cell>
          <cell r="B2522" t="str">
            <v>INV-OPR-ESTOC</v>
          </cell>
          <cell r="C2522" t="str">
            <v>Paper</v>
          </cell>
          <cell r="D2522" t="str">
            <v>IMPOSICIÓN PATRIMONIAL E IMPUESTOS AUTONÓMICOS Y LOCALES</v>
          </cell>
          <cell r="E2522">
            <v>36</v>
          </cell>
          <cell r="F2522">
            <v>8.0524000000000004</v>
          </cell>
          <cell r="G2522">
            <v>289.89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36</v>
          </cell>
          <cell r="Q2522">
            <v>289.89</v>
          </cell>
          <cell r="R2522">
            <v>8.0524000000000004</v>
          </cell>
          <cell r="S2522">
            <v>0</v>
          </cell>
          <cell r="T2522">
            <v>0</v>
          </cell>
          <cell r="U2522">
            <v>0</v>
          </cell>
          <cell r="V2522">
            <v>0</v>
          </cell>
          <cell r="W2522">
            <v>0</v>
          </cell>
          <cell r="X2522">
            <v>0</v>
          </cell>
          <cell r="Y2522">
            <v>0</v>
          </cell>
          <cell r="Z2522">
            <v>36</v>
          </cell>
          <cell r="AA2522">
            <v>289.89</v>
          </cell>
          <cell r="AB2522">
            <v>36</v>
          </cell>
          <cell r="AC2522">
            <v>289.89</v>
          </cell>
          <cell r="AD2522">
            <v>0</v>
          </cell>
          <cell r="AE2522">
            <v>0</v>
          </cell>
          <cell r="AF2522">
            <v>0</v>
          </cell>
        </row>
        <row r="2523">
          <cell r="A2523" t="str">
            <v>XP07/92298/00001</v>
          </cell>
          <cell r="B2523" t="str">
            <v>INV-OPR-ESTOC</v>
          </cell>
          <cell r="C2523" t="str">
            <v>Paper</v>
          </cell>
          <cell r="D2523" t="str">
            <v>COMERCIALIZACIÓN DE LOS DESTINOS TURÍSTICOS</v>
          </cell>
          <cell r="E2523">
            <v>35</v>
          </cell>
          <cell r="F2523">
            <v>5.4225000000000003</v>
          </cell>
          <cell r="G2523">
            <v>189.79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1</v>
          </cell>
          <cell r="M2523">
            <v>0</v>
          </cell>
          <cell r="N2523">
            <v>0</v>
          </cell>
          <cell r="O2523">
            <v>0</v>
          </cell>
          <cell r="P2523">
            <v>36</v>
          </cell>
          <cell r="Q2523">
            <v>189.79</v>
          </cell>
          <cell r="R2523">
            <v>5.2718999999999996</v>
          </cell>
          <cell r="S2523">
            <v>0</v>
          </cell>
          <cell r="T2523">
            <v>1</v>
          </cell>
          <cell r="U2523">
            <v>0</v>
          </cell>
          <cell r="V2523">
            <v>0</v>
          </cell>
          <cell r="W2523">
            <v>1</v>
          </cell>
          <cell r="X2523">
            <v>2.7777777777777901E-2</v>
          </cell>
          <cell r="Y2523">
            <v>5.27</v>
          </cell>
          <cell r="Z2523">
            <v>35</v>
          </cell>
          <cell r="AA2523">
            <v>184.52</v>
          </cell>
          <cell r="AB2523">
            <v>35</v>
          </cell>
          <cell r="AC2523">
            <v>184.52</v>
          </cell>
          <cell r="AD2523">
            <v>0</v>
          </cell>
          <cell r="AE2523">
            <v>0</v>
          </cell>
          <cell r="AF2523">
            <v>0</v>
          </cell>
        </row>
        <row r="2524">
          <cell r="A2524" t="str">
            <v>XP07/92321/00001</v>
          </cell>
          <cell r="B2524" t="str">
            <v>INV-OPR-ESTOC</v>
          </cell>
          <cell r="C2524" t="str">
            <v>Paper</v>
          </cell>
          <cell r="D2524" t="str">
            <v>EXPERT EN APROVISIONAMENT I PRODUCCIÓ</v>
          </cell>
          <cell r="E2524">
            <v>75</v>
          </cell>
          <cell r="F2524">
            <v>4.4996999999999998</v>
          </cell>
          <cell r="G2524">
            <v>337.48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75</v>
          </cell>
          <cell r="Q2524">
            <v>337.48</v>
          </cell>
          <cell r="R2524">
            <v>4.4996999999999998</v>
          </cell>
          <cell r="S2524">
            <v>0</v>
          </cell>
          <cell r="T2524">
            <v>0</v>
          </cell>
          <cell r="U2524">
            <v>0</v>
          </cell>
          <cell r="V2524">
            <v>0</v>
          </cell>
          <cell r="W2524">
            <v>0</v>
          </cell>
          <cell r="X2524">
            <v>0</v>
          </cell>
          <cell r="Y2524">
            <v>0</v>
          </cell>
          <cell r="Z2524">
            <v>75</v>
          </cell>
          <cell r="AA2524">
            <v>337.48</v>
          </cell>
          <cell r="AB2524">
            <v>75</v>
          </cell>
          <cell r="AC2524">
            <v>337.48</v>
          </cell>
          <cell r="AD2524">
            <v>0</v>
          </cell>
          <cell r="AE2524">
            <v>0</v>
          </cell>
          <cell r="AF2524">
            <v>0</v>
          </cell>
        </row>
        <row r="2525">
          <cell r="A2525" t="str">
            <v>XP07/92328/00002</v>
          </cell>
          <cell r="B2525" t="str">
            <v>INV-OPR-ESTOC</v>
          </cell>
          <cell r="C2525" t="str">
            <v>Paper</v>
          </cell>
          <cell r="D2525" t="str">
            <v>TÈCNIQUES EN ADMINISTRACIÓ I GESTIÓ DE PERSONAL</v>
          </cell>
          <cell r="E2525">
            <v>57</v>
          </cell>
          <cell r="F2525">
            <v>8.8850999999999996</v>
          </cell>
          <cell r="G2525">
            <v>506.45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57</v>
          </cell>
          <cell r="Q2525">
            <v>506.45</v>
          </cell>
          <cell r="R2525">
            <v>8.8850999999999996</v>
          </cell>
          <cell r="S2525">
            <v>0</v>
          </cell>
          <cell r="T2525">
            <v>0</v>
          </cell>
          <cell r="U2525">
            <v>0</v>
          </cell>
          <cell r="V2525">
            <v>0</v>
          </cell>
          <cell r="W2525">
            <v>0</v>
          </cell>
          <cell r="X2525">
            <v>0</v>
          </cell>
          <cell r="Y2525">
            <v>0</v>
          </cell>
          <cell r="Z2525">
            <v>57</v>
          </cell>
          <cell r="AA2525">
            <v>506.45</v>
          </cell>
          <cell r="AB2525">
            <v>57</v>
          </cell>
          <cell r="AC2525">
            <v>506.45</v>
          </cell>
          <cell r="AD2525">
            <v>0</v>
          </cell>
          <cell r="AE2525">
            <v>0</v>
          </cell>
          <cell r="AF2525">
            <v>0</v>
          </cell>
        </row>
        <row r="2526">
          <cell r="A2526" t="str">
            <v>XP07/92331/00001</v>
          </cell>
          <cell r="B2526" t="str">
            <v>INV-OPR-ESTOC</v>
          </cell>
          <cell r="C2526" t="str">
            <v>Paper</v>
          </cell>
          <cell r="D2526" t="str">
            <v>DIRECCIÓ DE RECURSOS HUMANS: INSTRUMENTS DE</v>
          </cell>
          <cell r="E2526">
            <v>143</v>
          </cell>
          <cell r="F2526">
            <v>10.2257</v>
          </cell>
          <cell r="G2526">
            <v>1462.28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1</v>
          </cell>
          <cell r="M2526">
            <v>0</v>
          </cell>
          <cell r="N2526">
            <v>0</v>
          </cell>
          <cell r="O2526">
            <v>0</v>
          </cell>
          <cell r="P2526">
            <v>144</v>
          </cell>
          <cell r="Q2526">
            <v>1462.28</v>
          </cell>
          <cell r="R2526">
            <v>10.1547</v>
          </cell>
          <cell r="S2526">
            <v>0</v>
          </cell>
          <cell r="T2526">
            <v>1</v>
          </cell>
          <cell r="U2526">
            <v>0</v>
          </cell>
          <cell r="V2526">
            <v>0</v>
          </cell>
          <cell r="W2526">
            <v>1</v>
          </cell>
          <cell r="X2526">
            <v>6.9444444444444198E-3</v>
          </cell>
          <cell r="Y2526">
            <v>10.15</v>
          </cell>
          <cell r="Z2526">
            <v>143</v>
          </cell>
          <cell r="AA2526">
            <v>1452.12</v>
          </cell>
          <cell r="AB2526">
            <v>143</v>
          </cell>
          <cell r="AC2526">
            <v>1452.12</v>
          </cell>
          <cell r="AD2526">
            <v>0</v>
          </cell>
          <cell r="AE2526">
            <v>0</v>
          </cell>
          <cell r="AF2526">
            <v>0</v>
          </cell>
        </row>
        <row r="2527">
          <cell r="A2527" t="str">
            <v>XP07/92335/00001</v>
          </cell>
          <cell r="B2527" t="str">
            <v>INV-OPR-ESTOC</v>
          </cell>
          <cell r="C2527" t="str">
            <v>Paper</v>
          </cell>
          <cell r="D2527" t="str">
            <v>IMPOSICIÓ SOBRE LA RENDA</v>
          </cell>
          <cell r="E2527">
            <v>54</v>
          </cell>
          <cell r="F2527">
            <v>6.5990000000000002</v>
          </cell>
          <cell r="G2527">
            <v>356.35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54</v>
          </cell>
          <cell r="Q2527">
            <v>356.35</v>
          </cell>
          <cell r="R2527">
            <v>6.5990000000000002</v>
          </cell>
          <cell r="S2527">
            <v>0</v>
          </cell>
          <cell r="T2527">
            <v>0</v>
          </cell>
          <cell r="U2527">
            <v>0</v>
          </cell>
          <cell r="V2527">
            <v>0</v>
          </cell>
          <cell r="W2527">
            <v>0</v>
          </cell>
          <cell r="X2527">
            <v>0</v>
          </cell>
          <cell r="Y2527">
            <v>0</v>
          </cell>
          <cell r="Z2527">
            <v>54</v>
          </cell>
          <cell r="AA2527">
            <v>356.35</v>
          </cell>
          <cell r="AB2527">
            <v>54</v>
          </cell>
          <cell r="AC2527">
            <v>356.35</v>
          </cell>
          <cell r="AD2527">
            <v>0</v>
          </cell>
          <cell r="AE2527">
            <v>0</v>
          </cell>
          <cell r="AF2527">
            <v>0</v>
          </cell>
        </row>
        <row r="2528">
          <cell r="A2528" t="str">
            <v>XP07/930042/00001</v>
          </cell>
          <cell r="B2528" t="str">
            <v>INV-OPR-ESTOC</v>
          </cell>
          <cell r="C2528" t="str">
            <v>Paper</v>
          </cell>
          <cell r="D2528" t="str">
            <v>DERECHO APLICADO A LA CONDUCCIÓN DE LAS HOSTILIDADES</v>
          </cell>
          <cell r="E2528">
            <v>16</v>
          </cell>
          <cell r="F2528">
            <v>5.6345000000000001</v>
          </cell>
          <cell r="G2528">
            <v>90.15</v>
          </cell>
          <cell r="H2528">
            <v>0</v>
          </cell>
          <cell r="I2528">
            <v>0</v>
          </cell>
          <cell r="J2528">
            <v>0</v>
          </cell>
          <cell r="K2528">
            <v>0</v>
          </cell>
          <cell r="L2528">
            <v>1</v>
          </cell>
          <cell r="M2528">
            <v>0</v>
          </cell>
          <cell r="N2528">
            <v>0</v>
          </cell>
          <cell r="O2528">
            <v>0</v>
          </cell>
          <cell r="P2528">
            <v>17</v>
          </cell>
          <cell r="Q2528">
            <v>90.15</v>
          </cell>
          <cell r="R2528">
            <v>5.3030999999999997</v>
          </cell>
          <cell r="S2528">
            <v>0</v>
          </cell>
          <cell r="T2528">
            <v>2</v>
          </cell>
          <cell r="U2528">
            <v>0</v>
          </cell>
          <cell r="V2528">
            <v>0</v>
          </cell>
          <cell r="W2528">
            <v>2</v>
          </cell>
          <cell r="X2528">
            <v>0.11764705882352899</v>
          </cell>
          <cell r="Y2528">
            <v>10.61</v>
          </cell>
          <cell r="Z2528">
            <v>15</v>
          </cell>
          <cell r="AA2528">
            <v>79.55</v>
          </cell>
          <cell r="AB2528">
            <v>15</v>
          </cell>
          <cell r="AC2528">
            <v>79.55</v>
          </cell>
          <cell r="AD2528">
            <v>0</v>
          </cell>
          <cell r="AE2528">
            <v>0</v>
          </cell>
          <cell r="AF2528">
            <v>0</v>
          </cell>
        </row>
        <row r="2529">
          <cell r="A2529" t="str">
            <v>XP07/930044/00001</v>
          </cell>
          <cell r="B2529" t="str">
            <v>INV-OPR-ESTOC</v>
          </cell>
          <cell r="C2529" t="str">
            <v>Paper</v>
          </cell>
          <cell r="D2529" t="str">
            <v>DERECHO PENAL INTERNACIONAL UOC-CRE</v>
          </cell>
          <cell r="E2529">
            <v>26</v>
          </cell>
          <cell r="F2529">
            <v>4.5477999999999996</v>
          </cell>
          <cell r="G2529">
            <v>118.24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  <cell r="N2529">
            <v>0</v>
          </cell>
          <cell r="O2529">
            <v>0</v>
          </cell>
          <cell r="P2529">
            <v>26</v>
          </cell>
          <cell r="Q2529">
            <v>118.24</v>
          </cell>
          <cell r="R2529">
            <v>4.5477999999999996</v>
          </cell>
          <cell r="S2529">
            <v>0</v>
          </cell>
          <cell r="T2529">
            <v>0</v>
          </cell>
          <cell r="U2529">
            <v>0</v>
          </cell>
          <cell r="V2529">
            <v>0</v>
          </cell>
          <cell r="W2529">
            <v>0</v>
          </cell>
          <cell r="X2529">
            <v>0</v>
          </cell>
          <cell r="Y2529">
            <v>0</v>
          </cell>
          <cell r="Z2529">
            <v>26</v>
          </cell>
          <cell r="AA2529">
            <v>118.24</v>
          </cell>
          <cell r="AB2529">
            <v>26</v>
          </cell>
          <cell r="AC2529">
            <v>118.24</v>
          </cell>
          <cell r="AD2529">
            <v>0</v>
          </cell>
          <cell r="AE2529">
            <v>0</v>
          </cell>
          <cell r="AF2529">
            <v>0</v>
          </cell>
        </row>
        <row r="2530">
          <cell r="A2530" t="str">
            <v>XP07/930055/00001</v>
          </cell>
          <cell r="B2530" t="str">
            <v>INV-OPR-ESTOC</v>
          </cell>
          <cell r="C2530" t="str">
            <v>Paper</v>
          </cell>
          <cell r="D2530" t="str">
            <v>POLÍTICAS EUROPEAS UOC-PCPE</v>
          </cell>
          <cell r="E2530">
            <v>29</v>
          </cell>
          <cell r="F2530">
            <v>1.9964</v>
          </cell>
          <cell r="G2530">
            <v>57.9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2</v>
          </cell>
          <cell r="M2530">
            <v>0</v>
          </cell>
          <cell r="N2530">
            <v>0</v>
          </cell>
          <cell r="O2530">
            <v>0</v>
          </cell>
          <cell r="P2530">
            <v>31</v>
          </cell>
          <cell r="Q2530">
            <v>57.9</v>
          </cell>
          <cell r="R2530">
            <v>1.8675999999999999</v>
          </cell>
          <cell r="S2530">
            <v>0</v>
          </cell>
          <cell r="T2530">
            <v>1</v>
          </cell>
          <cell r="U2530">
            <v>0</v>
          </cell>
          <cell r="V2530">
            <v>0</v>
          </cell>
          <cell r="W2530">
            <v>1</v>
          </cell>
          <cell r="X2530">
            <v>3.2258064516129004E-2</v>
          </cell>
          <cell r="Y2530">
            <v>1.87</v>
          </cell>
          <cell r="Z2530">
            <v>30</v>
          </cell>
          <cell r="AA2530">
            <v>56.03</v>
          </cell>
          <cell r="AB2530">
            <v>31</v>
          </cell>
          <cell r="AC2530">
            <v>57.9</v>
          </cell>
          <cell r="AD2530">
            <v>1</v>
          </cell>
          <cell r="AE2530">
            <v>1.87</v>
          </cell>
          <cell r="AF2530">
            <v>1</v>
          </cell>
        </row>
        <row r="2531">
          <cell r="A2531" t="str">
            <v>XP07/930055/00002</v>
          </cell>
          <cell r="B2531" t="str">
            <v>INV-OPR-ESTOC</v>
          </cell>
          <cell r="C2531" t="str">
            <v>Paper</v>
          </cell>
          <cell r="D2531" t="str">
            <v>POLÍTICAS EUROPEAS UOC-PCPE. MÓDULOS 1-2-3</v>
          </cell>
          <cell r="E2531">
            <v>29</v>
          </cell>
          <cell r="F2531">
            <v>5.3422000000000001</v>
          </cell>
          <cell r="G2531">
            <v>154.91999999999999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2</v>
          </cell>
          <cell r="M2531">
            <v>0</v>
          </cell>
          <cell r="N2531">
            <v>0</v>
          </cell>
          <cell r="O2531">
            <v>0</v>
          </cell>
          <cell r="P2531">
            <v>31</v>
          </cell>
          <cell r="Q2531">
            <v>154.91999999999999</v>
          </cell>
          <cell r="R2531">
            <v>4.9976000000000003</v>
          </cell>
          <cell r="S2531">
            <v>0</v>
          </cell>
          <cell r="T2531">
            <v>1</v>
          </cell>
          <cell r="U2531">
            <v>0</v>
          </cell>
          <cell r="V2531">
            <v>0</v>
          </cell>
          <cell r="W2531">
            <v>1</v>
          </cell>
          <cell r="X2531">
            <v>3.2258064516129004E-2</v>
          </cell>
          <cell r="Y2531">
            <v>5</v>
          </cell>
          <cell r="Z2531">
            <v>30</v>
          </cell>
          <cell r="AA2531">
            <v>149.93</v>
          </cell>
          <cell r="AB2531">
            <v>31</v>
          </cell>
          <cell r="AC2531">
            <v>154.91999999999999</v>
          </cell>
          <cell r="AD2531">
            <v>1</v>
          </cell>
          <cell r="AE2531">
            <v>5</v>
          </cell>
          <cell r="AF2531">
            <v>1</v>
          </cell>
        </row>
        <row r="2532">
          <cell r="A2532" t="str">
            <v>XP07/930060/00001</v>
          </cell>
          <cell r="B2532" t="str">
            <v>INV-OPR-ESTOC</v>
          </cell>
          <cell r="C2532" t="str">
            <v>Paper</v>
          </cell>
          <cell r="D2532" t="str">
            <v>DESARROLLO DE LA ADMINISTRACIÓN ELECTRÓNICA</v>
          </cell>
          <cell r="E2532">
            <v>19</v>
          </cell>
          <cell r="F2532">
            <v>9.2163000000000004</v>
          </cell>
          <cell r="G2532">
            <v>175.11</v>
          </cell>
          <cell r="H2532">
            <v>0</v>
          </cell>
          <cell r="I2532">
            <v>0</v>
          </cell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19</v>
          </cell>
          <cell r="Q2532">
            <v>175.11</v>
          </cell>
          <cell r="R2532">
            <v>9.2163000000000004</v>
          </cell>
          <cell r="S2532">
            <v>0</v>
          </cell>
          <cell r="T2532">
            <v>1</v>
          </cell>
          <cell r="U2532">
            <v>0</v>
          </cell>
          <cell r="V2532">
            <v>0</v>
          </cell>
          <cell r="W2532">
            <v>1</v>
          </cell>
          <cell r="X2532">
            <v>5.2631578947368363E-2</v>
          </cell>
          <cell r="Y2532">
            <v>9.2200000000000006</v>
          </cell>
          <cell r="Z2532">
            <v>18</v>
          </cell>
          <cell r="AA2532">
            <v>165.89</v>
          </cell>
          <cell r="AB2532">
            <v>18</v>
          </cell>
          <cell r="AC2532">
            <v>165.89</v>
          </cell>
          <cell r="AD2532">
            <v>0</v>
          </cell>
          <cell r="AE2532">
            <v>0</v>
          </cell>
          <cell r="AF2532">
            <v>0</v>
          </cell>
        </row>
        <row r="2533">
          <cell r="A2533" t="str">
            <v>XP07/930065/00002</v>
          </cell>
          <cell r="B2533" t="str">
            <v>INV-OPR-ESTOC</v>
          </cell>
          <cell r="C2533" t="str">
            <v>Paper</v>
          </cell>
          <cell r="D2533" t="str">
            <v>SISTEMAS DE GESTIÓN DE LA SEGURIDAD INFORMÁTICA</v>
          </cell>
          <cell r="E2533">
            <v>2</v>
          </cell>
          <cell r="F2533">
            <v>4.5381999999999998</v>
          </cell>
          <cell r="G2533">
            <v>9.08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1</v>
          </cell>
          <cell r="M2533">
            <v>0</v>
          </cell>
          <cell r="N2533">
            <v>0</v>
          </cell>
          <cell r="O2533">
            <v>0</v>
          </cell>
          <cell r="P2533">
            <v>3</v>
          </cell>
          <cell r="Q2533">
            <v>9.08</v>
          </cell>
          <cell r="R2533">
            <v>3.0253999999999999</v>
          </cell>
          <cell r="S2533">
            <v>0</v>
          </cell>
          <cell r="T2533">
            <v>0</v>
          </cell>
          <cell r="U2533">
            <v>0</v>
          </cell>
          <cell r="V2533">
            <v>0</v>
          </cell>
          <cell r="W2533">
            <v>0</v>
          </cell>
          <cell r="X2533">
            <v>0</v>
          </cell>
          <cell r="Y2533">
            <v>0</v>
          </cell>
          <cell r="Z2533">
            <v>3</v>
          </cell>
          <cell r="AA2533">
            <v>9.08</v>
          </cell>
          <cell r="AB2533">
            <v>3</v>
          </cell>
          <cell r="AC2533">
            <v>9.08</v>
          </cell>
          <cell r="AD2533">
            <v>0</v>
          </cell>
          <cell r="AE2533">
            <v>0</v>
          </cell>
          <cell r="AF2533">
            <v>0</v>
          </cell>
        </row>
        <row r="2534">
          <cell r="A2534" t="str">
            <v>XP07/930068/0000</v>
          </cell>
          <cell r="B2534" t="str">
            <v>INV-OPR-ESTOC</v>
          </cell>
          <cell r="C2534" t="str">
            <v>Paper</v>
          </cell>
          <cell r="D2534" t="str">
            <v>SEGURIDAD EN SISTEMAS OPERATIVOS</v>
          </cell>
          <cell r="E2534">
            <v>20</v>
          </cell>
          <cell r="F2534">
            <v>7.86</v>
          </cell>
          <cell r="G2534">
            <v>157.19999999999999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20</v>
          </cell>
          <cell r="Q2534">
            <v>157.19999999999999</v>
          </cell>
          <cell r="R2534">
            <v>7.86</v>
          </cell>
          <cell r="S2534">
            <v>0</v>
          </cell>
          <cell r="T2534">
            <v>0</v>
          </cell>
          <cell r="U2534">
            <v>0</v>
          </cell>
          <cell r="V2534">
            <v>0</v>
          </cell>
          <cell r="W2534">
            <v>0</v>
          </cell>
          <cell r="X2534">
            <v>0</v>
          </cell>
          <cell r="Y2534">
            <v>0</v>
          </cell>
          <cell r="Z2534">
            <v>20</v>
          </cell>
          <cell r="AA2534">
            <v>157.19999999999999</v>
          </cell>
          <cell r="AB2534">
            <v>0</v>
          </cell>
          <cell r="AC2534">
            <v>0</v>
          </cell>
          <cell r="AD2534">
            <v>-20</v>
          </cell>
          <cell r="AE2534">
            <v>-157.19999999999999</v>
          </cell>
          <cell r="AF2534">
            <v>20</v>
          </cell>
        </row>
        <row r="2535">
          <cell r="A2535" t="str">
            <v>XP07/930068/00000</v>
          </cell>
          <cell r="B2535" t="str">
            <v>INV-OPR-ESTOC</v>
          </cell>
          <cell r="C2535" t="str">
            <v>Paper</v>
          </cell>
          <cell r="D2535" t="str">
            <v>SEGURIDAD EN SISTEMAS OPERATIVOS</v>
          </cell>
          <cell r="E2535">
            <v>0</v>
          </cell>
          <cell r="F2535">
            <v>0</v>
          </cell>
          <cell r="G2535">
            <v>0</v>
          </cell>
          <cell r="H2535">
            <v>0</v>
          </cell>
          <cell r="I2535">
            <v>4</v>
          </cell>
          <cell r="J2535">
            <v>0</v>
          </cell>
          <cell r="K2535">
            <v>0</v>
          </cell>
          <cell r="L2535">
            <v>0</v>
          </cell>
          <cell r="M2535">
            <v>4</v>
          </cell>
          <cell r="N2535">
            <v>31.46</v>
          </cell>
          <cell r="O2535">
            <v>7.8646000000000003</v>
          </cell>
          <cell r="P2535">
            <v>4</v>
          </cell>
          <cell r="Q2535">
            <v>31.46</v>
          </cell>
          <cell r="R2535">
            <v>7.8646000000000003</v>
          </cell>
          <cell r="S2535">
            <v>0</v>
          </cell>
          <cell r="T2535">
            <v>21</v>
          </cell>
          <cell r="U2535">
            <v>0</v>
          </cell>
          <cell r="V2535">
            <v>0</v>
          </cell>
          <cell r="W2535">
            <v>21</v>
          </cell>
          <cell r="X2535">
            <v>5.25</v>
          </cell>
          <cell r="Y2535">
            <v>165.16</v>
          </cell>
          <cell r="Z2535">
            <v>-17</v>
          </cell>
          <cell r="AA2535">
            <v>-133.69999999999999</v>
          </cell>
          <cell r="AB2535">
            <v>0</v>
          </cell>
          <cell r="AC2535">
            <v>0</v>
          </cell>
          <cell r="AD2535">
            <v>17</v>
          </cell>
          <cell r="AE2535">
            <v>133.69999999999999</v>
          </cell>
          <cell r="AF2535">
            <v>17</v>
          </cell>
        </row>
        <row r="2536">
          <cell r="A2536" t="str">
            <v>XP07/930084/00002</v>
          </cell>
          <cell r="B2536" t="str">
            <v>INV-OPR-ESTOC</v>
          </cell>
          <cell r="C2536" t="str">
            <v>Paper</v>
          </cell>
          <cell r="D2536" t="str">
            <v>TBW42</v>
          </cell>
          <cell r="E2536">
            <v>19</v>
          </cell>
          <cell r="F2536">
            <v>8.4113000000000007</v>
          </cell>
          <cell r="G2536">
            <v>159.81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>
            <v>19</v>
          </cell>
          <cell r="Q2536">
            <v>159.81</v>
          </cell>
          <cell r="R2536">
            <v>8.4113000000000007</v>
          </cell>
          <cell r="S2536">
            <v>0</v>
          </cell>
          <cell r="T2536">
            <v>0</v>
          </cell>
          <cell r="U2536">
            <v>0</v>
          </cell>
          <cell r="V2536">
            <v>0</v>
          </cell>
          <cell r="W2536">
            <v>0</v>
          </cell>
          <cell r="X2536">
            <v>0</v>
          </cell>
          <cell r="Y2536">
            <v>0</v>
          </cell>
          <cell r="Z2536">
            <v>19</v>
          </cell>
          <cell r="AA2536">
            <v>159.81</v>
          </cell>
          <cell r="AB2536">
            <v>19</v>
          </cell>
          <cell r="AC2536">
            <v>159.81</v>
          </cell>
          <cell r="AD2536">
            <v>0</v>
          </cell>
          <cell r="AE2536">
            <v>0</v>
          </cell>
          <cell r="AF2536">
            <v>0</v>
          </cell>
        </row>
        <row r="2537">
          <cell r="A2537" t="str">
            <v>XP07/930084/00003</v>
          </cell>
          <cell r="B2537" t="str">
            <v>INV-OPR-ESTOC</v>
          </cell>
          <cell r="C2537" t="str">
            <v>Paper</v>
          </cell>
          <cell r="D2537" t="str">
            <v>TBW45</v>
          </cell>
          <cell r="E2537">
            <v>19</v>
          </cell>
          <cell r="F2537">
            <v>7.1719999999999997</v>
          </cell>
          <cell r="G2537">
            <v>136.27000000000001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19</v>
          </cell>
          <cell r="Q2537">
            <v>136.27000000000001</v>
          </cell>
          <cell r="R2537">
            <v>7.1719999999999997</v>
          </cell>
          <cell r="S2537">
            <v>0</v>
          </cell>
          <cell r="T2537">
            <v>0</v>
          </cell>
          <cell r="U2537">
            <v>0</v>
          </cell>
          <cell r="V2537">
            <v>0</v>
          </cell>
          <cell r="W2537">
            <v>0</v>
          </cell>
          <cell r="X2537">
            <v>0</v>
          </cell>
          <cell r="Y2537">
            <v>0</v>
          </cell>
          <cell r="Z2537">
            <v>19</v>
          </cell>
          <cell r="AA2537">
            <v>136.27000000000001</v>
          </cell>
          <cell r="AB2537">
            <v>19</v>
          </cell>
          <cell r="AC2537">
            <v>136.27000000000001</v>
          </cell>
          <cell r="AD2537">
            <v>0</v>
          </cell>
          <cell r="AE2537">
            <v>0</v>
          </cell>
          <cell r="AF2537">
            <v>0</v>
          </cell>
        </row>
        <row r="2538">
          <cell r="A2538" t="str">
            <v>XP07/930084/00004</v>
          </cell>
          <cell r="B2538" t="str">
            <v>INV-OPR-ESTOC</v>
          </cell>
          <cell r="C2538" t="str">
            <v>Paper</v>
          </cell>
          <cell r="D2538" t="str">
            <v>TBW42-2A PART</v>
          </cell>
          <cell r="E2538">
            <v>19</v>
          </cell>
          <cell r="F2538">
            <v>4.7300000000000004</v>
          </cell>
          <cell r="G2538">
            <v>89.87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19</v>
          </cell>
          <cell r="Q2538">
            <v>89.87</v>
          </cell>
          <cell r="R2538">
            <v>4.7300000000000004</v>
          </cell>
          <cell r="S2538">
            <v>0</v>
          </cell>
          <cell r="T2538">
            <v>0</v>
          </cell>
          <cell r="U2538">
            <v>0</v>
          </cell>
          <cell r="V2538">
            <v>0</v>
          </cell>
          <cell r="W2538">
            <v>0</v>
          </cell>
          <cell r="X2538">
            <v>0</v>
          </cell>
          <cell r="Y2538">
            <v>0</v>
          </cell>
          <cell r="Z2538">
            <v>19</v>
          </cell>
          <cell r="AA2538">
            <v>89.87</v>
          </cell>
          <cell r="AB2538">
            <v>19</v>
          </cell>
          <cell r="AC2538">
            <v>89.87</v>
          </cell>
          <cell r="AD2538">
            <v>0</v>
          </cell>
          <cell r="AE2538">
            <v>0</v>
          </cell>
          <cell r="AF2538">
            <v>0</v>
          </cell>
        </row>
        <row r="2539">
          <cell r="A2539" t="str">
            <v>XP07/93068/00000</v>
          </cell>
          <cell r="B2539" t="str">
            <v>INV-OPR-ESTOC</v>
          </cell>
          <cell r="C2539" t="str">
            <v>Paper</v>
          </cell>
          <cell r="D2539" t="str">
            <v>SEGURIDAD EN SISTEMAS OPERATIVOS</v>
          </cell>
          <cell r="E2539">
            <v>119</v>
          </cell>
          <cell r="F2539">
            <v>4.4679000000000002</v>
          </cell>
          <cell r="G2539">
            <v>531.67999999999995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119</v>
          </cell>
          <cell r="Q2539">
            <v>531.67999999999995</v>
          </cell>
          <cell r="R2539">
            <v>4.4679000000000002</v>
          </cell>
          <cell r="S2539">
            <v>0</v>
          </cell>
          <cell r="T2539">
            <v>0</v>
          </cell>
          <cell r="U2539">
            <v>0</v>
          </cell>
          <cell r="V2539">
            <v>0</v>
          </cell>
          <cell r="W2539">
            <v>0</v>
          </cell>
          <cell r="X2539">
            <v>0</v>
          </cell>
          <cell r="Y2539">
            <v>0</v>
          </cell>
          <cell r="Z2539">
            <v>119</v>
          </cell>
          <cell r="AA2539">
            <v>531.67999999999995</v>
          </cell>
          <cell r="AB2539">
            <v>122</v>
          </cell>
          <cell r="AC2539">
            <v>545.08000000000004</v>
          </cell>
          <cell r="AD2539">
            <v>3</v>
          </cell>
          <cell r="AE2539">
            <v>13.4</v>
          </cell>
          <cell r="AF2539">
            <v>3</v>
          </cell>
        </row>
        <row r="2540">
          <cell r="A2540" t="str">
            <v>XP07/93084/00001</v>
          </cell>
          <cell r="B2540" t="str">
            <v>INV-OPR-ESTOC</v>
          </cell>
          <cell r="C2540" t="str">
            <v>Paper</v>
          </cell>
          <cell r="D2540" t="str">
            <v>TBW20 BI REPORTING &amp; QUERY WAREHOUSING. BUSINESS INFORMATION WAREHOUSE 7.0</v>
          </cell>
          <cell r="E2540">
            <v>0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>
            <v>0</v>
          </cell>
          <cell r="T2540">
            <v>0</v>
          </cell>
          <cell r="U2540">
            <v>0</v>
          </cell>
          <cell r="V2540">
            <v>0</v>
          </cell>
          <cell r="W2540">
            <v>0</v>
          </cell>
          <cell r="X2540">
            <v>0</v>
          </cell>
          <cell r="Y2540">
            <v>0</v>
          </cell>
          <cell r="Z2540">
            <v>0</v>
          </cell>
          <cell r="AA2540">
            <v>0</v>
          </cell>
          <cell r="AB2540">
            <v>0</v>
          </cell>
          <cell r="AC2540">
            <v>0</v>
          </cell>
          <cell r="AD2540">
            <v>0</v>
          </cell>
          <cell r="AE2540">
            <v>0</v>
          </cell>
          <cell r="AF2540">
            <v>0</v>
          </cell>
        </row>
        <row r="2541">
          <cell r="A2541" t="str">
            <v>XP07/93094/00000</v>
          </cell>
          <cell r="B2541" t="str">
            <v>INV-OPR-ESTOC</v>
          </cell>
          <cell r="C2541" t="str">
            <v>Paper</v>
          </cell>
          <cell r="D2541" t="str">
            <v>INTRODUCCIÓ AL SISTEMA OPERATIU GNU/LINUX</v>
          </cell>
          <cell r="E2541">
            <v>35</v>
          </cell>
          <cell r="F2541">
            <v>4.4679000000000002</v>
          </cell>
          <cell r="G2541">
            <v>156.38</v>
          </cell>
          <cell r="H2541">
            <v>0</v>
          </cell>
          <cell r="I2541">
            <v>0</v>
          </cell>
          <cell r="J2541">
            <v>0</v>
          </cell>
          <cell r="K2541">
            <v>0</v>
          </cell>
          <cell r="L2541">
            <v>0</v>
          </cell>
          <cell r="M2541">
            <v>0</v>
          </cell>
          <cell r="N2541">
            <v>0</v>
          </cell>
          <cell r="O2541">
            <v>0</v>
          </cell>
          <cell r="P2541">
            <v>35</v>
          </cell>
          <cell r="Q2541">
            <v>156.38</v>
          </cell>
          <cell r="R2541">
            <v>4.4679000000000002</v>
          </cell>
          <cell r="S2541">
            <v>0</v>
          </cell>
          <cell r="T2541">
            <v>0</v>
          </cell>
          <cell r="U2541">
            <v>0</v>
          </cell>
          <cell r="V2541">
            <v>0</v>
          </cell>
          <cell r="W2541">
            <v>0</v>
          </cell>
          <cell r="X2541">
            <v>0</v>
          </cell>
          <cell r="Y2541">
            <v>0</v>
          </cell>
          <cell r="Z2541">
            <v>35</v>
          </cell>
          <cell r="AA2541">
            <v>156.38</v>
          </cell>
          <cell r="AB2541">
            <v>35</v>
          </cell>
          <cell r="AC2541">
            <v>156.38</v>
          </cell>
          <cell r="AD2541">
            <v>0</v>
          </cell>
          <cell r="AE2541">
            <v>0</v>
          </cell>
          <cell r="AF2541">
            <v>0</v>
          </cell>
        </row>
        <row r="2542">
          <cell r="A2542" t="str">
            <v>XP07/93103/00000</v>
          </cell>
          <cell r="B2542" t="str">
            <v>INV-OPR-ESTOC</v>
          </cell>
          <cell r="C2542" t="str">
            <v>Paper</v>
          </cell>
          <cell r="D2542" t="str">
            <v>INTRODUCCIÓN AL SISTEMA OPERATIVO GNU/LINUX</v>
          </cell>
          <cell r="E2542">
            <v>0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  <cell r="T2542">
            <v>0</v>
          </cell>
          <cell r="U2542">
            <v>0</v>
          </cell>
          <cell r="V2542">
            <v>0</v>
          </cell>
          <cell r="W2542">
            <v>0</v>
          </cell>
          <cell r="X2542">
            <v>0</v>
          </cell>
          <cell r="Y2542">
            <v>0</v>
          </cell>
          <cell r="Z2542">
            <v>0</v>
          </cell>
          <cell r="AA2542">
            <v>0</v>
          </cell>
          <cell r="AB2542">
            <v>0</v>
          </cell>
          <cell r="AC2542">
            <v>0</v>
          </cell>
          <cell r="AD2542">
            <v>0</v>
          </cell>
          <cell r="AE2542">
            <v>0</v>
          </cell>
          <cell r="AF2542">
            <v>0</v>
          </cell>
        </row>
        <row r="2543">
          <cell r="A2543" t="str">
            <v>XP07/B0167/02944</v>
          </cell>
          <cell r="B2543" t="str">
            <v>INV-OPR-ESTOC</v>
          </cell>
          <cell r="C2543" t="str">
            <v>Paper</v>
          </cell>
          <cell r="D2543" t="str">
            <v>FUNDAMENTOS JURÍDICOS DE LA ADMINISTRACIÓN ELECTRÓNICA</v>
          </cell>
          <cell r="E2543">
            <v>24</v>
          </cell>
          <cell r="F2543">
            <v>1.6066</v>
          </cell>
          <cell r="G2543">
            <v>38.56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  <cell r="O2543">
            <v>0</v>
          </cell>
          <cell r="P2543">
            <v>24</v>
          </cell>
          <cell r="Q2543">
            <v>38.56</v>
          </cell>
          <cell r="R2543">
            <v>1.6066</v>
          </cell>
          <cell r="S2543">
            <v>0</v>
          </cell>
          <cell r="T2543">
            <v>0</v>
          </cell>
          <cell r="U2543">
            <v>0</v>
          </cell>
          <cell r="V2543">
            <v>0</v>
          </cell>
          <cell r="W2543">
            <v>0</v>
          </cell>
          <cell r="X2543">
            <v>0</v>
          </cell>
          <cell r="Y2543">
            <v>0</v>
          </cell>
          <cell r="Z2543">
            <v>24</v>
          </cell>
          <cell r="AA2543">
            <v>38.56</v>
          </cell>
          <cell r="AB2543">
            <v>24</v>
          </cell>
          <cell r="AC2543">
            <v>38.56</v>
          </cell>
          <cell r="AD2543">
            <v>0</v>
          </cell>
          <cell r="AE2543">
            <v>0</v>
          </cell>
          <cell r="AF2543">
            <v>0</v>
          </cell>
        </row>
        <row r="2544">
          <cell r="A2544" t="str">
            <v>XP07/B0191/02478</v>
          </cell>
          <cell r="B2544" t="str">
            <v>INV-OPR-ESTOC</v>
          </cell>
          <cell r="C2544" t="str">
            <v>Paper</v>
          </cell>
          <cell r="D2544" t="str">
            <v>CIUDAD Y TERRITORIO</v>
          </cell>
          <cell r="E2544">
            <v>0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0</v>
          </cell>
          <cell r="K2544">
            <v>0</v>
          </cell>
          <cell r="L2544">
            <v>1</v>
          </cell>
          <cell r="M2544">
            <v>0</v>
          </cell>
          <cell r="N2544">
            <v>0</v>
          </cell>
          <cell r="O2544">
            <v>0</v>
          </cell>
          <cell r="P2544">
            <v>1</v>
          </cell>
          <cell r="Q2544">
            <v>0</v>
          </cell>
          <cell r="R2544">
            <v>0</v>
          </cell>
          <cell r="S2544">
            <v>0</v>
          </cell>
          <cell r="T2544">
            <v>0</v>
          </cell>
          <cell r="U2544">
            <v>0</v>
          </cell>
          <cell r="V2544">
            <v>0</v>
          </cell>
          <cell r="W2544">
            <v>0</v>
          </cell>
          <cell r="X2544">
            <v>0</v>
          </cell>
          <cell r="Y2544">
            <v>0</v>
          </cell>
          <cell r="Z2544">
            <v>1</v>
          </cell>
          <cell r="AA2544">
            <v>0</v>
          </cell>
          <cell r="AB2544">
            <v>1</v>
          </cell>
          <cell r="AC2544">
            <v>0</v>
          </cell>
          <cell r="AD2544">
            <v>0</v>
          </cell>
          <cell r="AE2544">
            <v>0</v>
          </cell>
          <cell r="AF2544">
            <v>0</v>
          </cell>
        </row>
        <row r="2545">
          <cell r="A2545" t="str">
            <v xml:space="preserve">XP07/B0192/02481    </v>
          </cell>
          <cell r="B2545" t="str">
            <v>INV-OPR-ESTOC</v>
          </cell>
          <cell r="C2545" t="str">
            <v>Paper</v>
          </cell>
          <cell r="D2545" t="str">
            <v>GOBIERNO Y ORGANIZACIÓN ADMINISTRATIVA</v>
          </cell>
          <cell r="E2545">
            <v>25</v>
          </cell>
          <cell r="F2545">
            <v>3.2067000000000001</v>
          </cell>
          <cell r="G2545">
            <v>80.17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25</v>
          </cell>
          <cell r="Q2545">
            <v>80.17</v>
          </cell>
          <cell r="R2545">
            <v>3.2067000000000001</v>
          </cell>
          <cell r="S2545">
            <v>0</v>
          </cell>
          <cell r="T2545">
            <v>0</v>
          </cell>
          <cell r="U2545">
            <v>0</v>
          </cell>
          <cell r="V2545">
            <v>0</v>
          </cell>
          <cell r="W2545">
            <v>0</v>
          </cell>
          <cell r="X2545">
            <v>0</v>
          </cell>
          <cell r="Y2545">
            <v>0</v>
          </cell>
          <cell r="Z2545">
            <v>25</v>
          </cell>
          <cell r="AA2545">
            <v>80.17</v>
          </cell>
          <cell r="AB2545">
            <v>25</v>
          </cell>
          <cell r="AC2545">
            <v>80.17</v>
          </cell>
          <cell r="AD2545">
            <v>0</v>
          </cell>
          <cell r="AE2545">
            <v>0</v>
          </cell>
          <cell r="AF2545">
            <v>0</v>
          </cell>
        </row>
        <row r="2546">
          <cell r="A2546" t="str">
            <v>XP07/B0193/02488</v>
          </cell>
          <cell r="B2546" t="str">
            <v>INV-OPR-ESTOC</v>
          </cell>
          <cell r="C2546" t="str">
            <v>Paper</v>
          </cell>
          <cell r="D2546" t="str">
            <v>LA DIMENSIÓN ECONÓMICA DE LA OFERTA URBANA</v>
          </cell>
          <cell r="E2546">
            <v>34</v>
          </cell>
          <cell r="F2546">
            <v>3.1877</v>
          </cell>
          <cell r="G2546">
            <v>108.38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34</v>
          </cell>
          <cell r="Q2546">
            <v>108.38</v>
          </cell>
          <cell r="R2546">
            <v>3.1877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  <cell r="W2546">
            <v>0</v>
          </cell>
          <cell r="X2546">
            <v>0</v>
          </cell>
          <cell r="Y2546">
            <v>0</v>
          </cell>
          <cell r="Z2546">
            <v>34</v>
          </cell>
          <cell r="AA2546">
            <v>108.38</v>
          </cell>
          <cell r="AB2546">
            <v>34</v>
          </cell>
          <cell r="AC2546">
            <v>108.38</v>
          </cell>
          <cell r="AD2546">
            <v>0</v>
          </cell>
          <cell r="AE2546">
            <v>0</v>
          </cell>
          <cell r="AF2546">
            <v>0</v>
          </cell>
        </row>
        <row r="2547">
          <cell r="A2547" t="str">
            <v>XP07/B0217/02673</v>
          </cell>
          <cell r="B2547" t="str">
            <v>INV-OPR-ESTOC</v>
          </cell>
          <cell r="C2547" t="str">
            <v>Paper</v>
          </cell>
          <cell r="D2547" t="str">
            <v>DIRECCIÓN Y GESTIÓN DE RECURSOS DE INFORMACIÓN</v>
          </cell>
          <cell r="E2547">
            <v>50</v>
          </cell>
          <cell r="F2547">
            <v>5.1337999999999999</v>
          </cell>
          <cell r="G2547">
            <v>256.69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0</v>
          </cell>
          <cell r="P2547">
            <v>50</v>
          </cell>
          <cell r="Q2547">
            <v>256.69</v>
          </cell>
          <cell r="R2547">
            <v>5.1337999999999999</v>
          </cell>
          <cell r="S2547">
            <v>0</v>
          </cell>
          <cell r="T2547">
            <v>0</v>
          </cell>
          <cell r="U2547">
            <v>0</v>
          </cell>
          <cell r="V2547">
            <v>0</v>
          </cell>
          <cell r="W2547">
            <v>0</v>
          </cell>
          <cell r="X2547">
            <v>0</v>
          </cell>
          <cell r="Y2547">
            <v>0</v>
          </cell>
          <cell r="Z2547">
            <v>50</v>
          </cell>
          <cell r="AA2547">
            <v>256.69</v>
          </cell>
          <cell r="AB2547">
            <v>50</v>
          </cell>
          <cell r="AC2547">
            <v>256.69</v>
          </cell>
          <cell r="AD2547">
            <v>0</v>
          </cell>
          <cell r="AE2547">
            <v>0</v>
          </cell>
          <cell r="AF2547">
            <v>0</v>
          </cell>
        </row>
        <row r="2548">
          <cell r="A2548" t="str">
            <v>XP07/B0288/02656</v>
          </cell>
          <cell r="B2548" t="str">
            <v>INV-OPR-ESTOC</v>
          </cell>
          <cell r="C2548" t="str">
            <v>Paper</v>
          </cell>
          <cell r="D2548" t="str">
            <v>HISTORIA CLÍNICA ELECTRÓNICA</v>
          </cell>
          <cell r="E2548">
            <v>3</v>
          </cell>
          <cell r="F2548">
            <v>1.1769000000000001</v>
          </cell>
          <cell r="G2548">
            <v>3.53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3</v>
          </cell>
          <cell r="Q2548">
            <v>3.53</v>
          </cell>
          <cell r="R2548">
            <v>1.1769000000000001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  <cell r="W2548">
            <v>0</v>
          </cell>
          <cell r="X2548">
            <v>0</v>
          </cell>
          <cell r="Y2548">
            <v>0</v>
          </cell>
          <cell r="Z2548">
            <v>3</v>
          </cell>
          <cell r="AA2548">
            <v>3.53</v>
          </cell>
          <cell r="AB2548">
            <v>3</v>
          </cell>
          <cell r="AC2548">
            <v>3.53</v>
          </cell>
          <cell r="AD2548">
            <v>0</v>
          </cell>
          <cell r="AE2548">
            <v>0</v>
          </cell>
          <cell r="AF2548">
            <v>0</v>
          </cell>
        </row>
        <row r="2549">
          <cell r="A2549" t="str">
            <v>XP07/B0289/02766</v>
          </cell>
          <cell r="B2549" t="str">
            <v>INV-OPR-ESTOC</v>
          </cell>
          <cell r="C2549" t="str">
            <v>Paper</v>
          </cell>
          <cell r="D2549" t="str">
            <v>TELEFORMACIÓN MÉDICA Y E-LEARNING</v>
          </cell>
          <cell r="E2549">
            <v>4</v>
          </cell>
          <cell r="F2549">
            <v>1.3923000000000001</v>
          </cell>
          <cell r="G2549">
            <v>5.57</v>
          </cell>
          <cell r="H2549">
            <v>0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4</v>
          </cell>
          <cell r="Q2549">
            <v>5.57</v>
          </cell>
          <cell r="R2549">
            <v>1.3923000000000001</v>
          </cell>
          <cell r="S2549">
            <v>0</v>
          </cell>
          <cell r="T2549">
            <v>0</v>
          </cell>
          <cell r="U2549">
            <v>0</v>
          </cell>
          <cell r="V2549">
            <v>0</v>
          </cell>
          <cell r="W2549">
            <v>0</v>
          </cell>
          <cell r="X2549">
            <v>0</v>
          </cell>
          <cell r="Y2549">
            <v>0</v>
          </cell>
          <cell r="Z2549">
            <v>4</v>
          </cell>
          <cell r="AA2549">
            <v>5.57</v>
          </cell>
          <cell r="AB2549">
            <v>4</v>
          </cell>
          <cell r="AC2549">
            <v>5.57</v>
          </cell>
          <cell r="AD2549">
            <v>0</v>
          </cell>
          <cell r="AE2549">
            <v>0</v>
          </cell>
          <cell r="AF2549">
            <v>0</v>
          </cell>
        </row>
        <row r="2550">
          <cell r="A2550" t="str">
            <v>XP07/M2001/02708</v>
          </cell>
          <cell r="B2550" t="str">
            <v>INV-OPR-ESTOC</v>
          </cell>
          <cell r="C2550" t="str">
            <v>Paper</v>
          </cell>
          <cell r="D2550" t="str">
            <v>INTRODUCCIÓ AL PROGRAMARI LLIURE</v>
          </cell>
          <cell r="E2550">
            <v>24</v>
          </cell>
          <cell r="F2550">
            <v>5.8579999999999997</v>
          </cell>
          <cell r="G2550">
            <v>140.59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24</v>
          </cell>
          <cell r="Q2550">
            <v>140.59</v>
          </cell>
          <cell r="R2550">
            <v>5.8579999999999997</v>
          </cell>
          <cell r="S2550">
            <v>0</v>
          </cell>
          <cell r="T2550">
            <v>0</v>
          </cell>
          <cell r="U2550">
            <v>0</v>
          </cell>
          <cell r="V2550">
            <v>0</v>
          </cell>
          <cell r="W2550">
            <v>0</v>
          </cell>
          <cell r="X2550">
            <v>0</v>
          </cell>
          <cell r="Y2550">
            <v>0</v>
          </cell>
          <cell r="Z2550">
            <v>24</v>
          </cell>
          <cell r="AA2550">
            <v>140.59</v>
          </cell>
          <cell r="AB2550">
            <v>24</v>
          </cell>
          <cell r="AC2550">
            <v>140.59</v>
          </cell>
          <cell r="AD2550">
            <v>0</v>
          </cell>
          <cell r="AE2550">
            <v>0</v>
          </cell>
          <cell r="AF2550">
            <v>0</v>
          </cell>
        </row>
        <row r="2551">
          <cell r="A2551" t="str">
            <v>XP07/M2002/02309</v>
          </cell>
          <cell r="B2551" t="str">
            <v>INV-OPR-ESTOC</v>
          </cell>
          <cell r="C2551" t="str">
            <v>Paper</v>
          </cell>
          <cell r="D2551" t="str">
            <v>SISTEMA OPERATIU GNU/LINUX BÀSIC</v>
          </cell>
          <cell r="E2551">
            <v>63</v>
          </cell>
          <cell r="F2551">
            <v>4.93</v>
          </cell>
          <cell r="G2551">
            <v>310.58999999999997</v>
          </cell>
          <cell r="H2551">
            <v>0</v>
          </cell>
          <cell r="I2551">
            <v>0</v>
          </cell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63</v>
          </cell>
          <cell r="Q2551">
            <v>310.58999999999997</v>
          </cell>
          <cell r="R2551">
            <v>4.93</v>
          </cell>
          <cell r="S2551">
            <v>0</v>
          </cell>
          <cell r="T2551">
            <v>1</v>
          </cell>
          <cell r="U2551">
            <v>0</v>
          </cell>
          <cell r="V2551">
            <v>0</v>
          </cell>
          <cell r="W2551">
            <v>1</v>
          </cell>
          <cell r="X2551">
            <v>1.5873015873015817E-2</v>
          </cell>
          <cell r="Y2551">
            <v>4.93</v>
          </cell>
          <cell r="Z2551">
            <v>62</v>
          </cell>
          <cell r="AA2551">
            <v>305.66000000000003</v>
          </cell>
          <cell r="AB2551">
            <v>62</v>
          </cell>
          <cell r="AC2551">
            <v>305.66000000000003</v>
          </cell>
          <cell r="AD2551">
            <v>0</v>
          </cell>
          <cell r="AE2551">
            <v>0</v>
          </cell>
          <cell r="AF2551">
            <v>0</v>
          </cell>
        </row>
        <row r="2552">
          <cell r="A2552" t="str">
            <v>XP07/M2003/02279</v>
          </cell>
          <cell r="B2552" t="str">
            <v>INV-OPR-ESTOC</v>
          </cell>
          <cell r="C2552" t="str">
            <v>Paper</v>
          </cell>
          <cell r="D2552" t="str">
            <v>ADMINISTRACIÓ AVANÇADA DEL SISTEMA OPERATIU GNU/LINUX</v>
          </cell>
          <cell r="E2552">
            <v>4</v>
          </cell>
          <cell r="F2552">
            <v>9.6792999999999996</v>
          </cell>
          <cell r="G2552">
            <v>38.72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  <cell r="P2552">
            <v>4</v>
          </cell>
          <cell r="Q2552">
            <v>38.72</v>
          </cell>
          <cell r="R2552">
            <v>9.6792999999999996</v>
          </cell>
          <cell r="S2552">
            <v>0</v>
          </cell>
          <cell r="T2552">
            <v>0</v>
          </cell>
          <cell r="U2552">
            <v>0</v>
          </cell>
          <cell r="V2552">
            <v>0</v>
          </cell>
          <cell r="W2552">
            <v>0</v>
          </cell>
          <cell r="X2552">
            <v>0</v>
          </cell>
          <cell r="Y2552">
            <v>0</v>
          </cell>
          <cell r="Z2552">
            <v>4</v>
          </cell>
          <cell r="AA2552">
            <v>38.72</v>
          </cell>
          <cell r="AB2552">
            <v>4</v>
          </cell>
          <cell r="AC2552">
            <v>38.72</v>
          </cell>
          <cell r="AD2552">
            <v>0</v>
          </cell>
          <cell r="AE2552">
            <v>0</v>
          </cell>
          <cell r="AF2552">
            <v>0</v>
          </cell>
        </row>
        <row r="2553">
          <cell r="A2553" t="str">
            <v>XP07/M2006/02838</v>
          </cell>
          <cell r="B2553" t="str">
            <v>INV-OPR-ESTOC</v>
          </cell>
          <cell r="C2553" t="str">
            <v>Paper</v>
          </cell>
          <cell r="D2553" t="str">
            <v>AMPLIACACIÓ DE XARXES DE COMPUTADORS</v>
          </cell>
          <cell r="E2553">
            <v>18</v>
          </cell>
          <cell r="F2553">
            <v>5.2403000000000004</v>
          </cell>
          <cell r="G2553">
            <v>94.33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18</v>
          </cell>
          <cell r="Q2553">
            <v>94.33</v>
          </cell>
          <cell r="R2553">
            <v>5.2403000000000004</v>
          </cell>
          <cell r="S2553">
            <v>0</v>
          </cell>
          <cell r="T2553">
            <v>0</v>
          </cell>
          <cell r="U2553">
            <v>0</v>
          </cell>
          <cell r="V2553">
            <v>0</v>
          </cell>
          <cell r="W2553">
            <v>0</v>
          </cell>
          <cell r="X2553">
            <v>0</v>
          </cell>
          <cell r="Y2553">
            <v>0</v>
          </cell>
          <cell r="Z2553">
            <v>18</v>
          </cell>
          <cell r="AA2553">
            <v>94.33</v>
          </cell>
          <cell r="AB2553">
            <v>18</v>
          </cell>
          <cell r="AC2553">
            <v>94.33</v>
          </cell>
          <cell r="AD2553">
            <v>0</v>
          </cell>
          <cell r="AE2553">
            <v>0</v>
          </cell>
          <cell r="AF2553">
            <v>0</v>
          </cell>
        </row>
        <row r="2554">
          <cell r="A2554" t="str">
            <v>XP07/M2013/02154</v>
          </cell>
          <cell r="B2554" t="str">
            <v>INV-OPR-ESTOC</v>
          </cell>
          <cell r="C2554" t="str">
            <v>Paper</v>
          </cell>
          <cell r="D2554" t="str">
            <v>UTILITATS I EINES DE PROGRAMARI LLIURE</v>
          </cell>
          <cell r="E2554">
            <v>2</v>
          </cell>
          <cell r="F2554">
            <v>0.53500000000000003</v>
          </cell>
          <cell r="G2554">
            <v>1.07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  <cell r="M2554">
            <v>0</v>
          </cell>
          <cell r="N2554">
            <v>0</v>
          </cell>
          <cell r="O2554">
            <v>0</v>
          </cell>
          <cell r="P2554">
            <v>2</v>
          </cell>
          <cell r="Q2554">
            <v>1.07</v>
          </cell>
          <cell r="R2554">
            <v>0.53500000000000003</v>
          </cell>
          <cell r="S2554">
            <v>0</v>
          </cell>
          <cell r="T2554">
            <v>0</v>
          </cell>
          <cell r="U2554">
            <v>0</v>
          </cell>
          <cell r="V2554">
            <v>0</v>
          </cell>
          <cell r="W2554">
            <v>0</v>
          </cell>
          <cell r="X2554">
            <v>0</v>
          </cell>
          <cell r="Y2554">
            <v>0</v>
          </cell>
          <cell r="Z2554">
            <v>2</v>
          </cell>
          <cell r="AA2554">
            <v>1.07</v>
          </cell>
          <cell r="AB2554">
            <v>2</v>
          </cell>
          <cell r="AC2554">
            <v>1.07</v>
          </cell>
          <cell r="AD2554">
            <v>0</v>
          </cell>
          <cell r="AE2554">
            <v>0</v>
          </cell>
          <cell r="AF2554">
            <v>0</v>
          </cell>
        </row>
        <row r="2555">
          <cell r="A2555" t="str">
            <v>XP07/M2101/02708</v>
          </cell>
          <cell r="B2555" t="str">
            <v>INV-OPR-ESTOC</v>
          </cell>
          <cell r="C2555" t="str">
            <v>Paper</v>
          </cell>
          <cell r="D2555" t="str">
            <v>INTRODUCCIÓN AL SOFTWARE LLIBRE</v>
          </cell>
          <cell r="E2555">
            <v>45</v>
          </cell>
          <cell r="F2555">
            <v>5.9946999999999999</v>
          </cell>
          <cell r="G2555">
            <v>269.76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0</v>
          </cell>
          <cell r="M2555">
            <v>0</v>
          </cell>
          <cell r="N2555">
            <v>0</v>
          </cell>
          <cell r="O2555">
            <v>0</v>
          </cell>
          <cell r="P2555">
            <v>45</v>
          </cell>
          <cell r="Q2555">
            <v>269.76</v>
          </cell>
          <cell r="R2555">
            <v>5.9946999999999999</v>
          </cell>
          <cell r="S2555">
            <v>0</v>
          </cell>
          <cell r="T2555">
            <v>1</v>
          </cell>
          <cell r="U2555">
            <v>0</v>
          </cell>
          <cell r="V2555">
            <v>0</v>
          </cell>
          <cell r="W2555">
            <v>1</v>
          </cell>
          <cell r="X2555">
            <v>2.2222222222222143E-2</v>
          </cell>
          <cell r="Y2555">
            <v>5.99</v>
          </cell>
          <cell r="Z2555">
            <v>44</v>
          </cell>
          <cell r="AA2555">
            <v>263.77</v>
          </cell>
          <cell r="AB2555">
            <v>44</v>
          </cell>
          <cell r="AC2555">
            <v>263.77</v>
          </cell>
          <cell r="AD2555">
            <v>0</v>
          </cell>
          <cell r="AE2555">
            <v>0</v>
          </cell>
          <cell r="AF2555">
            <v>0</v>
          </cell>
        </row>
        <row r="2556">
          <cell r="A2556" t="str">
            <v>XP07/M2102/02309</v>
          </cell>
          <cell r="B2556" t="str">
            <v>INV-OPR-ESTOC</v>
          </cell>
          <cell r="C2556" t="str">
            <v>Paper</v>
          </cell>
          <cell r="D2556" t="str">
            <v>SISTEMA OPERATIVO GNU/LINUX BÁSICO</v>
          </cell>
          <cell r="E2556">
            <v>48</v>
          </cell>
          <cell r="F2556">
            <v>5.0826000000000002</v>
          </cell>
          <cell r="G2556">
            <v>243.96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48</v>
          </cell>
          <cell r="Q2556">
            <v>243.96</v>
          </cell>
          <cell r="R2556">
            <v>5.0826000000000002</v>
          </cell>
          <cell r="S2556">
            <v>0</v>
          </cell>
          <cell r="T2556">
            <v>0</v>
          </cell>
          <cell r="U2556">
            <v>0</v>
          </cell>
          <cell r="V2556">
            <v>0</v>
          </cell>
          <cell r="W2556">
            <v>0</v>
          </cell>
          <cell r="X2556">
            <v>0</v>
          </cell>
          <cell r="Y2556">
            <v>0</v>
          </cell>
          <cell r="Z2556">
            <v>48</v>
          </cell>
          <cell r="AA2556">
            <v>243.96</v>
          </cell>
          <cell r="AB2556">
            <v>48</v>
          </cell>
          <cell r="AC2556">
            <v>243.96</v>
          </cell>
          <cell r="AD2556">
            <v>0</v>
          </cell>
          <cell r="AE2556">
            <v>0</v>
          </cell>
          <cell r="AF2556">
            <v>0</v>
          </cell>
        </row>
        <row r="2557">
          <cell r="A2557" t="str">
            <v>XP07/M2103/02279</v>
          </cell>
          <cell r="B2557" t="str">
            <v>INV-OPR-ESTOC</v>
          </cell>
          <cell r="C2557" t="str">
            <v>Paper</v>
          </cell>
          <cell r="D2557" t="str">
            <v>ADMINISTRACIÓN AVANZADA DEL SISTEMA OPERATIVO GNU/LINUX</v>
          </cell>
          <cell r="E2557">
            <v>8</v>
          </cell>
          <cell r="F2557">
            <v>9.8500999999999994</v>
          </cell>
          <cell r="G2557">
            <v>78.8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8</v>
          </cell>
          <cell r="Q2557">
            <v>78.8</v>
          </cell>
          <cell r="R2557">
            <v>9.8500999999999994</v>
          </cell>
          <cell r="S2557">
            <v>0</v>
          </cell>
          <cell r="T2557">
            <v>0</v>
          </cell>
          <cell r="U2557">
            <v>0</v>
          </cell>
          <cell r="V2557">
            <v>0</v>
          </cell>
          <cell r="W2557">
            <v>0</v>
          </cell>
          <cell r="X2557">
            <v>0</v>
          </cell>
          <cell r="Y2557">
            <v>0</v>
          </cell>
          <cell r="Z2557">
            <v>8</v>
          </cell>
          <cell r="AA2557">
            <v>78.8</v>
          </cell>
          <cell r="AB2557">
            <v>8</v>
          </cell>
          <cell r="AC2557">
            <v>78.8</v>
          </cell>
          <cell r="AD2557">
            <v>0</v>
          </cell>
          <cell r="AE2557">
            <v>0</v>
          </cell>
          <cell r="AF2557">
            <v>0</v>
          </cell>
        </row>
        <row r="2558">
          <cell r="A2558" t="str">
            <v>XP07/M2106/02838</v>
          </cell>
          <cell r="B2558" t="str">
            <v>INV-OPR-ESTOC</v>
          </cell>
          <cell r="C2558" t="str">
            <v>Paper</v>
          </cell>
          <cell r="D2558" t="str">
            <v>AMPLIACIÓN DE REDES DE COMPUTADORES</v>
          </cell>
          <cell r="E2558">
            <v>8</v>
          </cell>
          <cell r="F2558">
            <v>5.2403000000000004</v>
          </cell>
          <cell r="G2558">
            <v>41.92</v>
          </cell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  <cell r="M2558">
            <v>0</v>
          </cell>
          <cell r="N2558">
            <v>0</v>
          </cell>
          <cell r="O2558">
            <v>0</v>
          </cell>
          <cell r="P2558">
            <v>8</v>
          </cell>
          <cell r="Q2558">
            <v>41.92</v>
          </cell>
          <cell r="R2558">
            <v>5.2403000000000004</v>
          </cell>
          <cell r="S2558">
            <v>0</v>
          </cell>
          <cell r="T2558">
            <v>0</v>
          </cell>
          <cell r="U2558">
            <v>0</v>
          </cell>
          <cell r="V2558">
            <v>0</v>
          </cell>
          <cell r="W2558">
            <v>0</v>
          </cell>
          <cell r="X2558">
            <v>0</v>
          </cell>
          <cell r="Y2558">
            <v>0</v>
          </cell>
          <cell r="Z2558">
            <v>8</v>
          </cell>
          <cell r="AA2558">
            <v>41.92</v>
          </cell>
          <cell r="AB2558">
            <v>8</v>
          </cell>
          <cell r="AC2558">
            <v>41.92</v>
          </cell>
          <cell r="AD2558">
            <v>0</v>
          </cell>
          <cell r="AE2558">
            <v>0</v>
          </cell>
          <cell r="AF2558">
            <v>0</v>
          </cell>
        </row>
        <row r="2559">
          <cell r="A2559" t="str">
            <v xml:space="preserve">XP07/M2113/02154    </v>
          </cell>
          <cell r="B2559" t="str">
            <v>INV-OPR-ESTOC</v>
          </cell>
          <cell r="C2559" t="str">
            <v>Paper</v>
          </cell>
          <cell r="D2559" t="str">
            <v>UTILIDADES Y HERRAMIENTAS DE SOFTWARE LL</v>
          </cell>
          <cell r="E2559">
            <v>5</v>
          </cell>
          <cell r="F2559">
            <v>7.4819000000000004</v>
          </cell>
          <cell r="G2559">
            <v>37.409999999999997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  <cell r="N2559">
            <v>0</v>
          </cell>
          <cell r="O2559">
            <v>0</v>
          </cell>
          <cell r="P2559">
            <v>5</v>
          </cell>
          <cell r="Q2559">
            <v>37.409999999999997</v>
          </cell>
          <cell r="R2559">
            <v>7.4819000000000004</v>
          </cell>
          <cell r="S2559">
            <v>0</v>
          </cell>
          <cell r="T2559">
            <v>0</v>
          </cell>
          <cell r="U2559">
            <v>0</v>
          </cell>
          <cell r="V2559">
            <v>0</v>
          </cell>
          <cell r="W2559">
            <v>0</v>
          </cell>
          <cell r="X2559">
            <v>0</v>
          </cell>
          <cell r="Y2559">
            <v>0</v>
          </cell>
          <cell r="Z2559">
            <v>5</v>
          </cell>
          <cell r="AA2559">
            <v>37.409999999999997</v>
          </cell>
          <cell r="AB2559">
            <v>5</v>
          </cell>
          <cell r="AC2559">
            <v>37.409999999999997</v>
          </cell>
          <cell r="AD2559">
            <v>0</v>
          </cell>
          <cell r="AE2559">
            <v>0</v>
          </cell>
          <cell r="AF2559">
            <v>0</v>
          </cell>
        </row>
        <row r="2560">
          <cell r="A2560" t="str">
            <v>XP07/M3009/02177</v>
          </cell>
          <cell r="B2560" t="str">
            <v>INV-OPR-ESTOC</v>
          </cell>
          <cell r="C2560" t="str">
            <v>Paper</v>
          </cell>
          <cell r="D2560" t="str">
            <v>L'EMPRESA EN LA SOCIETAT DEL CONEIXEMENT</v>
          </cell>
          <cell r="E2560">
            <v>2</v>
          </cell>
          <cell r="F2560">
            <v>1.9198999999999999</v>
          </cell>
          <cell r="G2560">
            <v>3.84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2</v>
          </cell>
          <cell r="Q2560">
            <v>3.84</v>
          </cell>
          <cell r="R2560">
            <v>1.9198999999999999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  <cell r="W2560">
            <v>0</v>
          </cell>
          <cell r="X2560">
            <v>0</v>
          </cell>
          <cell r="Y2560">
            <v>0</v>
          </cell>
          <cell r="Z2560">
            <v>2</v>
          </cell>
          <cell r="AA2560">
            <v>3.84</v>
          </cell>
          <cell r="AB2560">
            <v>2</v>
          </cell>
          <cell r="AC2560">
            <v>3.84</v>
          </cell>
          <cell r="AD2560">
            <v>0</v>
          </cell>
          <cell r="AE2560">
            <v>0</v>
          </cell>
          <cell r="AF2560">
            <v>0</v>
          </cell>
        </row>
        <row r="2561">
          <cell r="A2561" t="str">
            <v>XP07/M3021/02824</v>
          </cell>
          <cell r="B2561" t="str">
            <v>INV-OPR-ESTOC</v>
          </cell>
          <cell r="C2561" t="str">
            <v>Paper</v>
          </cell>
          <cell r="D2561" t="str">
            <v>ELABORACIÓ DE PROJECTES D´INVESTIGACIÓ EN L´AMBIT</v>
          </cell>
          <cell r="E2561">
            <v>43</v>
          </cell>
          <cell r="F2561">
            <v>1.2675000000000001</v>
          </cell>
          <cell r="G2561">
            <v>54.5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43</v>
          </cell>
          <cell r="Q2561">
            <v>54.5</v>
          </cell>
          <cell r="R2561">
            <v>1.2675000000000001</v>
          </cell>
          <cell r="S2561">
            <v>0</v>
          </cell>
          <cell r="T2561">
            <v>0</v>
          </cell>
          <cell r="U2561">
            <v>0</v>
          </cell>
          <cell r="V2561">
            <v>0</v>
          </cell>
          <cell r="W2561">
            <v>0</v>
          </cell>
          <cell r="X2561">
            <v>0</v>
          </cell>
          <cell r="Y2561">
            <v>0</v>
          </cell>
          <cell r="Z2561">
            <v>43</v>
          </cell>
          <cell r="AA2561">
            <v>54.5</v>
          </cell>
          <cell r="AB2561">
            <v>43</v>
          </cell>
          <cell r="AC2561">
            <v>54.5</v>
          </cell>
          <cell r="AD2561">
            <v>0</v>
          </cell>
          <cell r="AE2561">
            <v>0</v>
          </cell>
          <cell r="AF2561">
            <v>0</v>
          </cell>
        </row>
        <row r="2562">
          <cell r="A2562" t="str">
            <v xml:space="preserve">XP07/M3109/02177    </v>
          </cell>
          <cell r="B2562" t="str">
            <v>INV-OPR-ESTOC</v>
          </cell>
          <cell r="C2562" t="str">
            <v>Paper</v>
          </cell>
          <cell r="D2562" t="str">
            <v>LA EMPRESA EN LA SOCIEDAD DEL CONOCIMIEN</v>
          </cell>
          <cell r="E2562">
            <v>7</v>
          </cell>
          <cell r="F2562">
            <v>2.3060999999999998</v>
          </cell>
          <cell r="G2562">
            <v>16.14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7</v>
          </cell>
          <cell r="Q2562">
            <v>16.14</v>
          </cell>
          <cell r="R2562">
            <v>2.3060999999999998</v>
          </cell>
          <cell r="S2562">
            <v>0</v>
          </cell>
          <cell r="T2562">
            <v>0</v>
          </cell>
          <cell r="U2562">
            <v>0</v>
          </cell>
          <cell r="V2562">
            <v>0</v>
          </cell>
          <cell r="W2562">
            <v>0</v>
          </cell>
          <cell r="X2562">
            <v>0</v>
          </cell>
          <cell r="Y2562">
            <v>0</v>
          </cell>
          <cell r="Z2562">
            <v>7</v>
          </cell>
          <cell r="AA2562">
            <v>16.14</v>
          </cell>
          <cell r="AB2562">
            <v>7</v>
          </cell>
          <cell r="AC2562">
            <v>16.14</v>
          </cell>
          <cell r="AD2562">
            <v>0</v>
          </cell>
          <cell r="AE2562">
            <v>0</v>
          </cell>
          <cell r="AF2562">
            <v>0</v>
          </cell>
        </row>
        <row r="2563">
          <cell r="A2563" t="str">
            <v>XP07/M3121/02824</v>
          </cell>
          <cell r="B2563" t="str">
            <v>INV-OPR-ESTOC</v>
          </cell>
          <cell r="C2563" t="str">
            <v>Paper</v>
          </cell>
          <cell r="D2563" t="str">
            <v>ELABORACIÓN DE PROYECTOS DE INVESTIGACIÓN EN EL ÁMBITO DE LA GESTIÓN DE LA INFORMACIÓN Y DEL CONOCIMIENTO</v>
          </cell>
          <cell r="E2563">
            <v>44</v>
          </cell>
          <cell r="F2563">
            <v>1.2675000000000001</v>
          </cell>
          <cell r="G2563">
            <v>55.77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44</v>
          </cell>
          <cell r="Q2563">
            <v>55.77</v>
          </cell>
          <cell r="R2563">
            <v>1.2675000000000001</v>
          </cell>
          <cell r="S2563">
            <v>0</v>
          </cell>
          <cell r="T2563">
            <v>0</v>
          </cell>
          <cell r="U2563">
            <v>0</v>
          </cell>
          <cell r="V2563">
            <v>0</v>
          </cell>
          <cell r="W2563">
            <v>0</v>
          </cell>
          <cell r="X2563">
            <v>0</v>
          </cell>
          <cell r="Y2563">
            <v>0</v>
          </cell>
          <cell r="Z2563">
            <v>44</v>
          </cell>
          <cell r="AA2563">
            <v>55.77</v>
          </cell>
          <cell r="AB2563">
            <v>43</v>
          </cell>
          <cell r="AC2563">
            <v>54.5</v>
          </cell>
          <cell r="AD2563">
            <v>-1</v>
          </cell>
          <cell r="AE2563">
            <v>-1.27</v>
          </cell>
          <cell r="AF2563">
            <v>1</v>
          </cell>
        </row>
        <row r="2564">
          <cell r="A2564" t="str">
            <v>XP08/01015/02080</v>
          </cell>
          <cell r="B2564" t="str">
            <v>INV-OPR-ESTOC</v>
          </cell>
          <cell r="C2564" t="str">
            <v>Paper</v>
          </cell>
          <cell r="D2564" t="str">
            <v>ECONOMIA ESPANYOLA I MUNDIAL</v>
          </cell>
          <cell r="E2564">
            <v>80</v>
          </cell>
          <cell r="F2564">
            <v>8.5709999999999997</v>
          </cell>
          <cell r="G2564">
            <v>685.68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80</v>
          </cell>
          <cell r="Q2564">
            <v>685.68</v>
          </cell>
          <cell r="R2564">
            <v>8.5709999999999997</v>
          </cell>
          <cell r="S2564">
            <v>0</v>
          </cell>
          <cell r="T2564">
            <v>0</v>
          </cell>
          <cell r="U2564">
            <v>0</v>
          </cell>
          <cell r="V2564">
            <v>0</v>
          </cell>
          <cell r="W2564">
            <v>0</v>
          </cell>
          <cell r="X2564">
            <v>0</v>
          </cell>
          <cell r="Y2564">
            <v>0</v>
          </cell>
          <cell r="Z2564">
            <v>80</v>
          </cell>
          <cell r="AA2564">
            <v>685.68</v>
          </cell>
          <cell r="AB2564">
            <v>80</v>
          </cell>
          <cell r="AC2564">
            <v>685.68</v>
          </cell>
          <cell r="AD2564">
            <v>0</v>
          </cell>
          <cell r="AE2564">
            <v>0</v>
          </cell>
          <cell r="AF2564">
            <v>0</v>
          </cell>
        </row>
        <row r="2565">
          <cell r="A2565" t="str">
            <v>XP08/01016/00563</v>
          </cell>
          <cell r="B2565" t="str">
            <v>INV-OPR-ESTOC</v>
          </cell>
          <cell r="C2565" t="str">
            <v>Paper</v>
          </cell>
          <cell r="D2565" t="str">
            <v>DIRECCIÓ FINANCERA II</v>
          </cell>
          <cell r="E2565">
            <v>3</v>
          </cell>
          <cell r="F2565">
            <v>5.2363</v>
          </cell>
          <cell r="G2565">
            <v>15.71</v>
          </cell>
          <cell r="H2565">
            <v>0</v>
          </cell>
          <cell r="I2565">
            <v>0</v>
          </cell>
          <cell r="J2565">
            <v>0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3</v>
          </cell>
          <cell r="Q2565">
            <v>15.71</v>
          </cell>
          <cell r="R2565">
            <v>5.2363</v>
          </cell>
          <cell r="S2565">
            <v>0</v>
          </cell>
          <cell r="T2565">
            <v>0</v>
          </cell>
          <cell r="U2565">
            <v>0</v>
          </cell>
          <cell r="V2565">
            <v>0</v>
          </cell>
          <cell r="W2565">
            <v>0</v>
          </cell>
          <cell r="X2565">
            <v>0</v>
          </cell>
          <cell r="Y2565">
            <v>0</v>
          </cell>
          <cell r="Z2565">
            <v>3</v>
          </cell>
          <cell r="AA2565">
            <v>15.71</v>
          </cell>
          <cell r="AB2565">
            <v>3</v>
          </cell>
          <cell r="AC2565">
            <v>15.71</v>
          </cell>
          <cell r="AD2565">
            <v>0</v>
          </cell>
          <cell r="AE2565">
            <v>0</v>
          </cell>
          <cell r="AF2565">
            <v>0</v>
          </cell>
        </row>
        <row r="2566">
          <cell r="A2566" t="str">
            <v>XP08/01056/00880</v>
          </cell>
          <cell r="B2566" t="str">
            <v>INV-OPR-ESTOC</v>
          </cell>
          <cell r="C2566" t="str">
            <v>Paper</v>
          </cell>
          <cell r="D2566" t="str">
            <v>ECONOMIA INDUSTRIAL</v>
          </cell>
          <cell r="E2566">
            <v>7</v>
          </cell>
          <cell r="F2566">
            <v>5.6475999999999997</v>
          </cell>
          <cell r="G2566">
            <v>39.53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>
            <v>0</v>
          </cell>
          <cell r="P2566">
            <v>7</v>
          </cell>
          <cell r="Q2566">
            <v>39.53</v>
          </cell>
          <cell r="R2566">
            <v>5.6475999999999997</v>
          </cell>
          <cell r="S2566">
            <v>0</v>
          </cell>
          <cell r="T2566">
            <v>0</v>
          </cell>
          <cell r="U2566">
            <v>0</v>
          </cell>
          <cell r="V2566">
            <v>0</v>
          </cell>
          <cell r="W2566">
            <v>0</v>
          </cell>
          <cell r="X2566">
            <v>0</v>
          </cell>
          <cell r="Y2566">
            <v>0</v>
          </cell>
          <cell r="Z2566">
            <v>7</v>
          </cell>
          <cell r="AA2566">
            <v>39.53</v>
          </cell>
          <cell r="AB2566">
            <v>7</v>
          </cell>
          <cell r="AC2566">
            <v>39.53</v>
          </cell>
          <cell r="AD2566">
            <v>0</v>
          </cell>
          <cell r="AE2566">
            <v>0</v>
          </cell>
          <cell r="AF2566">
            <v>0</v>
          </cell>
        </row>
        <row r="2567">
          <cell r="A2567" t="str">
            <v>XP08/01063/00651</v>
          </cell>
          <cell r="B2567" t="str">
            <v>INV-OPR-ESTOC</v>
          </cell>
          <cell r="C2567" t="str">
            <v>Paper</v>
          </cell>
          <cell r="D2567" t="str">
            <v>DIRECCIÓ D'OPERACIONS</v>
          </cell>
          <cell r="E2567">
            <v>1</v>
          </cell>
          <cell r="F2567">
            <v>6.6618000000000004</v>
          </cell>
          <cell r="G2567">
            <v>6.66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1</v>
          </cell>
          <cell r="Q2567">
            <v>6.66</v>
          </cell>
          <cell r="R2567">
            <v>6.6618000000000004</v>
          </cell>
          <cell r="S2567">
            <v>0</v>
          </cell>
          <cell r="T2567">
            <v>0</v>
          </cell>
          <cell r="U2567">
            <v>0</v>
          </cell>
          <cell r="V2567">
            <v>0</v>
          </cell>
          <cell r="W2567">
            <v>0</v>
          </cell>
          <cell r="X2567">
            <v>0</v>
          </cell>
          <cell r="Y2567">
            <v>0</v>
          </cell>
          <cell r="Z2567">
            <v>1</v>
          </cell>
          <cell r="AA2567">
            <v>6.66</v>
          </cell>
          <cell r="AB2567">
            <v>1</v>
          </cell>
          <cell r="AC2567">
            <v>6.66</v>
          </cell>
          <cell r="AD2567">
            <v>0</v>
          </cell>
          <cell r="AE2567">
            <v>0</v>
          </cell>
          <cell r="AF2567">
            <v>0</v>
          </cell>
        </row>
        <row r="2568">
          <cell r="A2568" t="str">
            <v>XP08/01077/01232</v>
          </cell>
          <cell r="B2568" t="str">
            <v>INV-OPR-ESTOC</v>
          </cell>
          <cell r="C2568" t="str">
            <v>Paper</v>
          </cell>
          <cell r="D2568" t="str">
            <v>SISTEMA FISCAL II</v>
          </cell>
          <cell r="E2568">
            <v>1</v>
          </cell>
          <cell r="F2568">
            <v>2.6878000000000002</v>
          </cell>
          <cell r="G2568">
            <v>2.69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1</v>
          </cell>
          <cell r="Q2568">
            <v>2.69</v>
          </cell>
          <cell r="R2568">
            <v>2.6878000000000002</v>
          </cell>
          <cell r="S2568">
            <v>0</v>
          </cell>
          <cell r="T2568">
            <v>0</v>
          </cell>
          <cell r="U2568">
            <v>0</v>
          </cell>
          <cell r="V2568">
            <v>0</v>
          </cell>
          <cell r="W2568">
            <v>0</v>
          </cell>
          <cell r="X2568">
            <v>0</v>
          </cell>
          <cell r="Y2568">
            <v>0</v>
          </cell>
          <cell r="Z2568">
            <v>1</v>
          </cell>
          <cell r="AA2568">
            <v>2.69</v>
          </cell>
          <cell r="AB2568">
            <v>1</v>
          </cell>
          <cell r="AC2568">
            <v>2.69</v>
          </cell>
          <cell r="AD2568">
            <v>0</v>
          </cell>
          <cell r="AE2568">
            <v>0</v>
          </cell>
          <cell r="AF2568">
            <v>0</v>
          </cell>
        </row>
        <row r="2569">
          <cell r="A2569" t="str">
            <v>XP08/02003/00700</v>
          </cell>
          <cell r="B2569" t="str">
            <v>INV-OPR-ESTOC</v>
          </cell>
          <cell r="C2569" t="str">
            <v>Paper</v>
          </cell>
          <cell r="D2569" t="str">
            <v>DIDÀCTICA GENERAL</v>
          </cell>
          <cell r="E2569">
            <v>33</v>
          </cell>
          <cell r="F2569">
            <v>6.7377000000000002</v>
          </cell>
          <cell r="G2569">
            <v>222.34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  <cell r="N2569">
            <v>0</v>
          </cell>
          <cell r="O2569">
            <v>0</v>
          </cell>
          <cell r="P2569">
            <v>33</v>
          </cell>
          <cell r="Q2569">
            <v>222.34</v>
          </cell>
          <cell r="R2569">
            <v>6.7377000000000002</v>
          </cell>
          <cell r="S2569">
            <v>0</v>
          </cell>
          <cell r="T2569">
            <v>0</v>
          </cell>
          <cell r="U2569">
            <v>0</v>
          </cell>
          <cell r="V2569">
            <v>0</v>
          </cell>
          <cell r="W2569">
            <v>0</v>
          </cell>
          <cell r="X2569">
            <v>0</v>
          </cell>
          <cell r="Y2569">
            <v>0</v>
          </cell>
          <cell r="Z2569">
            <v>33</v>
          </cell>
          <cell r="AA2569">
            <v>222.34</v>
          </cell>
          <cell r="AB2569">
            <v>33</v>
          </cell>
          <cell r="AC2569">
            <v>222.34</v>
          </cell>
          <cell r="AD2569">
            <v>0</v>
          </cell>
          <cell r="AE2569">
            <v>0</v>
          </cell>
          <cell r="AF2569">
            <v>0</v>
          </cell>
        </row>
        <row r="2570">
          <cell r="A2570" t="str">
            <v>XP08/02015/00657</v>
          </cell>
          <cell r="B2570" t="str">
            <v>INV-OPR-ESTOC</v>
          </cell>
          <cell r="C2570" t="str">
            <v>Paper</v>
          </cell>
          <cell r="D2570" t="str">
            <v>DISSENY, DESENVOLUPAMENT I INNOVACIÓ DEL CURRÍCULUM</v>
          </cell>
          <cell r="E2570">
            <v>12</v>
          </cell>
          <cell r="F2570">
            <v>7.0987</v>
          </cell>
          <cell r="G2570">
            <v>85.18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  <cell r="P2570">
            <v>12</v>
          </cell>
          <cell r="Q2570">
            <v>85.18</v>
          </cell>
          <cell r="R2570">
            <v>7.0987</v>
          </cell>
          <cell r="S2570">
            <v>0</v>
          </cell>
          <cell r="T2570">
            <v>1</v>
          </cell>
          <cell r="U2570">
            <v>0</v>
          </cell>
          <cell r="V2570">
            <v>0</v>
          </cell>
          <cell r="W2570">
            <v>1</v>
          </cell>
          <cell r="X2570">
            <v>8.3333333333333259E-2</v>
          </cell>
          <cell r="Y2570">
            <v>7.1</v>
          </cell>
          <cell r="Z2570">
            <v>11</v>
          </cell>
          <cell r="AA2570">
            <v>78.09</v>
          </cell>
          <cell r="AB2570">
            <v>11</v>
          </cell>
          <cell r="AC2570">
            <v>78.09</v>
          </cell>
          <cell r="AD2570">
            <v>0</v>
          </cell>
          <cell r="AE2570">
            <v>0</v>
          </cell>
          <cell r="AF2570">
            <v>0</v>
          </cell>
        </row>
        <row r="2571">
          <cell r="A2571" t="str">
            <v>XP08/02030/00674</v>
          </cell>
          <cell r="B2571" t="str">
            <v>INV-OPR-ESTOC</v>
          </cell>
          <cell r="C2571" t="str">
            <v>Paper</v>
          </cell>
          <cell r="D2571" t="str">
            <v>PSICOPEDAGOGIA DE LES MATEMÀTIQUES</v>
          </cell>
          <cell r="E2571">
            <v>7</v>
          </cell>
          <cell r="F2571">
            <v>4.6900000000000004</v>
          </cell>
          <cell r="G2571">
            <v>32.83</v>
          </cell>
          <cell r="H2571">
            <v>0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>
            <v>0</v>
          </cell>
          <cell r="P2571">
            <v>7</v>
          </cell>
          <cell r="Q2571">
            <v>32.83</v>
          </cell>
          <cell r="R2571">
            <v>4.6900000000000004</v>
          </cell>
          <cell r="S2571">
            <v>0</v>
          </cell>
          <cell r="T2571">
            <v>0</v>
          </cell>
          <cell r="U2571">
            <v>0</v>
          </cell>
          <cell r="V2571">
            <v>0</v>
          </cell>
          <cell r="W2571">
            <v>0</v>
          </cell>
          <cell r="X2571">
            <v>0</v>
          </cell>
          <cell r="Y2571">
            <v>0</v>
          </cell>
          <cell r="Z2571">
            <v>7</v>
          </cell>
          <cell r="AA2571">
            <v>32.83</v>
          </cell>
          <cell r="AB2571">
            <v>7</v>
          </cell>
          <cell r="AC2571">
            <v>32.83</v>
          </cell>
          <cell r="AD2571">
            <v>0</v>
          </cell>
          <cell r="AE2571">
            <v>0</v>
          </cell>
          <cell r="AF2571">
            <v>0</v>
          </cell>
        </row>
        <row r="2572">
          <cell r="A2572" t="str">
            <v>XP08/02045/00687</v>
          </cell>
          <cell r="B2572" t="str">
            <v>INV-OPR-ESTOC</v>
          </cell>
          <cell r="C2572" t="str">
            <v>Paper</v>
          </cell>
          <cell r="D2572" t="str">
            <v>MATERIALS DIDÀCT. I CURRIC.: ELABOR., ANÀLISI I AVALUACIÓ</v>
          </cell>
          <cell r="E2572">
            <v>10</v>
          </cell>
          <cell r="F2572">
            <v>3.61</v>
          </cell>
          <cell r="G2572">
            <v>36.1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0</v>
          </cell>
          <cell r="N2572">
            <v>0</v>
          </cell>
          <cell r="O2572">
            <v>0</v>
          </cell>
          <cell r="P2572">
            <v>10</v>
          </cell>
          <cell r="Q2572">
            <v>36.1</v>
          </cell>
          <cell r="R2572">
            <v>3.61</v>
          </cell>
          <cell r="S2572">
            <v>0</v>
          </cell>
          <cell r="T2572">
            <v>0</v>
          </cell>
          <cell r="U2572">
            <v>0</v>
          </cell>
          <cell r="V2572">
            <v>0</v>
          </cell>
          <cell r="W2572">
            <v>0</v>
          </cell>
          <cell r="X2572">
            <v>0</v>
          </cell>
          <cell r="Y2572">
            <v>0</v>
          </cell>
          <cell r="Z2572">
            <v>10</v>
          </cell>
          <cell r="AA2572">
            <v>36.1</v>
          </cell>
          <cell r="AB2572">
            <v>10</v>
          </cell>
          <cell r="AC2572">
            <v>36.1</v>
          </cell>
          <cell r="AD2572">
            <v>0</v>
          </cell>
          <cell r="AE2572">
            <v>0</v>
          </cell>
          <cell r="AF2572">
            <v>0</v>
          </cell>
        </row>
        <row r="2573">
          <cell r="A2573" t="str">
            <v>XP08/02046/00691</v>
          </cell>
          <cell r="B2573" t="str">
            <v>INV-OPR-ESTOC</v>
          </cell>
          <cell r="C2573" t="str">
            <v>Paper</v>
          </cell>
          <cell r="D2573" t="str">
            <v>MITJANS DE COMUNICACIÓ SOCIAL I EDUCACIÓ</v>
          </cell>
          <cell r="E2573">
            <v>14</v>
          </cell>
          <cell r="F2573">
            <v>4.0136000000000003</v>
          </cell>
          <cell r="G2573">
            <v>56.19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14</v>
          </cell>
          <cell r="Q2573">
            <v>56.19</v>
          </cell>
          <cell r="R2573">
            <v>4.0136000000000003</v>
          </cell>
          <cell r="S2573">
            <v>0</v>
          </cell>
          <cell r="T2573">
            <v>0</v>
          </cell>
          <cell r="U2573">
            <v>0</v>
          </cell>
          <cell r="V2573">
            <v>0</v>
          </cell>
          <cell r="W2573">
            <v>0</v>
          </cell>
          <cell r="X2573">
            <v>0</v>
          </cell>
          <cell r="Y2573">
            <v>0</v>
          </cell>
          <cell r="Z2573">
            <v>14</v>
          </cell>
          <cell r="AA2573">
            <v>56.19</v>
          </cell>
          <cell r="AB2573">
            <v>14</v>
          </cell>
          <cell r="AC2573">
            <v>56.19</v>
          </cell>
          <cell r="AD2573">
            <v>0</v>
          </cell>
          <cell r="AE2573">
            <v>0</v>
          </cell>
          <cell r="AF2573">
            <v>0</v>
          </cell>
        </row>
        <row r="2574">
          <cell r="A2574" t="str">
            <v>XP08/02054/00695</v>
          </cell>
          <cell r="B2574" t="str">
            <v>INV-OPR-ESTOC</v>
          </cell>
          <cell r="C2574" t="str">
            <v>Paper</v>
          </cell>
          <cell r="D2574" t="str">
            <v>PSICOPEDAGOGIA DE L'EDUCACIÓ INFANTIL</v>
          </cell>
          <cell r="E2574">
            <v>3</v>
          </cell>
          <cell r="F2574">
            <v>6.0422000000000002</v>
          </cell>
          <cell r="G2574">
            <v>18.13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3</v>
          </cell>
          <cell r="Q2574">
            <v>18.13</v>
          </cell>
          <cell r="R2574">
            <v>6.0422000000000002</v>
          </cell>
          <cell r="S2574">
            <v>0</v>
          </cell>
          <cell r="T2574">
            <v>0</v>
          </cell>
          <cell r="U2574">
            <v>0</v>
          </cell>
          <cell r="V2574">
            <v>0</v>
          </cell>
          <cell r="W2574">
            <v>0</v>
          </cell>
          <cell r="X2574">
            <v>0</v>
          </cell>
          <cell r="Y2574">
            <v>0</v>
          </cell>
          <cell r="Z2574">
            <v>3</v>
          </cell>
          <cell r="AA2574">
            <v>18.13</v>
          </cell>
          <cell r="AB2574">
            <v>3</v>
          </cell>
          <cell r="AC2574">
            <v>18.13</v>
          </cell>
          <cell r="AD2574">
            <v>0</v>
          </cell>
          <cell r="AE2574">
            <v>0</v>
          </cell>
          <cell r="AF2574">
            <v>0</v>
          </cell>
        </row>
        <row r="2575">
          <cell r="A2575" t="str">
            <v>XP08/02077/00711</v>
          </cell>
          <cell r="B2575" t="str">
            <v>INV-OPR-ESTOC</v>
          </cell>
          <cell r="C2575" t="str">
            <v>Paper</v>
          </cell>
          <cell r="D2575" t="str">
            <v>PSICOLOGIA DE LA INSTRUCCIÓ</v>
          </cell>
          <cell r="E2575">
            <v>3</v>
          </cell>
          <cell r="F2575">
            <v>9.6207999999999991</v>
          </cell>
          <cell r="G2575">
            <v>28.86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3</v>
          </cell>
          <cell r="Q2575">
            <v>28.86</v>
          </cell>
          <cell r="R2575">
            <v>9.6207999999999991</v>
          </cell>
          <cell r="S2575">
            <v>0</v>
          </cell>
          <cell r="T2575">
            <v>0</v>
          </cell>
          <cell r="U2575">
            <v>0</v>
          </cell>
          <cell r="V2575">
            <v>0</v>
          </cell>
          <cell r="W2575">
            <v>0</v>
          </cell>
          <cell r="X2575">
            <v>0</v>
          </cell>
          <cell r="Y2575">
            <v>0</v>
          </cell>
          <cell r="Z2575">
            <v>3</v>
          </cell>
          <cell r="AA2575">
            <v>28.86</v>
          </cell>
          <cell r="AB2575">
            <v>3</v>
          </cell>
          <cell r="AC2575">
            <v>28.86</v>
          </cell>
          <cell r="AD2575">
            <v>0</v>
          </cell>
          <cell r="AE2575">
            <v>0</v>
          </cell>
          <cell r="AF2575">
            <v>0</v>
          </cell>
        </row>
        <row r="2576">
          <cell r="A2576" t="str">
            <v>XP08/02078/00747</v>
          </cell>
          <cell r="B2576" t="str">
            <v>INV-OPR-ESTOC</v>
          </cell>
          <cell r="C2576" t="str">
            <v>Paper</v>
          </cell>
          <cell r="D2576" t="str">
            <v>DIAGNÒSTIC EN EDUCACIÓ</v>
          </cell>
          <cell r="E2576">
            <v>3</v>
          </cell>
          <cell r="F2576">
            <v>7.2808000000000002</v>
          </cell>
          <cell r="G2576">
            <v>21.84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1</v>
          </cell>
          <cell r="M2576">
            <v>0</v>
          </cell>
          <cell r="N2576">
            <v>0</v>
          </cell>
          <cell r="O2576">
            <v>0</v>
          </cell>
          <cell r="P2576">
            <v>4</v>
          </cell>
          <cell r="Q2576">
            <v>21.84</v>
          </cell>
          <cell r="R2576">
            <v>5.4606000000000003</v>
          </cell>
          <cell r="S2576">
            <v>0</v>
          </cell>
          <cell r="T2576">
            <v>0</v>
          </cell>
          <cell r="U2576">
            <v>0</v>
          </cell>
          <cell r="V2576">
            <v>0</v>
          </cell>
          <cell r="W2576">
            <v>0</v>
          </cell>
          <cell r="X2576">
            <v>0</v>
          </cell>
          <cell r="Y2576">
            <v>0</v>
          </cell>
          <cell r="Z2576">
            <v>4</v>
          </cell>
          <cell r="AA2576">
            <v>21.84</v>
          </cell>
          <cell r="AB2576">
            <v>4</v>
          </cell>
          <cell r="AC2576">
            <v>21.84</v>
          </cell>
          <cell r="AD2576">
            <v>0</v>
          </cell>
          <cell r="AE2576">
            <v>0</v>
          </cell>
          <cell r="AF2576">
            <v>0</v>
          </cell>
        </row>
        <row r="2577">
          <cell r="A2577" t="str">
            <v>XP08/02079/00333</v>
          </cell>
          <cell r="B2577" t="str">
            <v>INV-OPR-ESTOC</v>
          </cell>
          <cell r="C2577" t="str">
            <v>Paper</v>
          </cell>
          <cell r="D2577" t="str">
            <v>ORIENTACIÓ PROFESSIONAL</v>
          </cell>
          <cell r="E2577">
            <v>27</v>
          </cell>
          <cell r="F2577">
            <v>9.1022999999999996</v>
          </cell>
          <cell r="G2577">
            <v>245.76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27</v>
          </cell>
          <cell r="Q2577">
            <v>245.76</v>
          </cell>
          <cell r="R2577">
            <v>9.1022999999999996</v>
          </cell>
          <cell r="S2577">
            <v>0</v>
          </cell>
          <cell r="T2577">
            <v>0</v>
          </cell>
          <cell r="U2577">
            <v>0</v>
          </cell>
          <cell r="V2577">
            <v>0</v>
          </cell>
          <cell r="W2577">
            <v>0</v>
          </cell>
          <cell r="X2577">
            <v>0</v>
          </cell>
          <cell r="Y2577">
            <v>0</v>
          </cell>
          <cell r="Z2577">
            <v>27</v>
          </cell>
          <cell r="AA2577">
            <v>245.76</v>
          </cell>
          <cell r="AB2577">
            <v>27</v>
          </cell>
          <cell r="AC2577">
            <v>245.76</v>
          </cell>
          <cell r="AD2577">
            <v>0</v>
          </cell>
          <cell r="AE2577">
            <v>0</v>
          </cell>
          <cell r="AF2577">
            <v>0</v>
          </cell>
        </row>
        <row r="2578">
          <cell r="A2578" t="str">
            <v>XP08/02083/00707</v>
          </cell>
          <cell r="B2578" t="str">
            <v>INV-OPR-ESTOC</v>
          </cell>
          <cell r="C2578" t="str">
            <v>Paper</v>
          </cell>
          <cell r="D2578" t="str">
            <v>PSICOLOGIA DE L'EDUCACIÓ</v>
          </cell>
          <cell r="E2578">
            <v>49</v>
          </cell>
          <cell r="F2578">
            <v>5.0030000000000001</v>
          </cell>
          <cell r="G2578">
            <v>245.15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0</v>
          </cell>
          <cell r="N2578">
            <v>0</v>
          </cell>
          <cell r="O2578">
            <v>0</v>
          </cell>
          <cell r="P2578">
            <v>49</v>
          </cell>
          <cell r="Q2578">
            <v>245.15</v>
          </cell>
          <cell r="R2578">
            <v>5.0030000000000001</v>
          </cell>
          <cell r="S2578">
            <v>0</v>
          </cell>
          <cell r="T2578">
            <v>0</v>
          </cell>
          <cell r="U2578">
            <v>0</v>
          </cell>
          <cell r="V2578">
            <v>0</v>
          </cell>
          <cell r="W2578">
            <v>0</v>
          </cell>
          <cell r="X2578">
            <v>0</v>
          </cell>
          <cell r="Y2578">
            <v>0</v>
          </cell>
          <cell r="Z2578">
            <v>49</v>
          </cell>
          <cell r="AA2578">
            <v>245.15</v>
          </cell>
          <cell r="AB2578">
            <v>49</v>
          </cell>
          <cell r="AC2578">
            <v>245.15</v>
          </cell>
          <cell r="AD2578">
            <v>0</v>
          </cell>
          <cell r="AE2578">
            <v>0</v>
          </cell>
          <cell r="AF2578">
            <v>0</v>
          </cell>
        </row>
        <row r="2579">
          <cell r="A2579" t="str">
            <v>XP08/02084/00766</v>
          </cell>
          <cell r="B2579" t="str">
            <v>INV-OPR-ESTOC</v>
          </cell>
          <cell r="C2579" t="str">
            <v>Paper</v>
          </cell>
          <cell r="D2579" t="str">
            <v>TEORIA I INSTITUCIONS CONTEMPORÀNIES D'EDUCACIÓ</v>
          </cell>
          <cell r="E2579">
            <v>0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0</v>
          </cell>
          <cell r="U2579">
            <v>0</v>
          </cell>
          <cell r="V2579">
            <v>0</v>
          </cell>
          <cell r="W2579">
            <v>0</v>
          </cell>
          <cell r="X2579">
            <v>0</v>
          </cell>
          <cell r="Y2579">
            <v>0</v>
          </cell>
          <cell r="Z2579">
            <v>0</v>
          </cell>
          <cell r="AA2579">
            <v>0</v>
          </cell>
          <cell r="AB2579">
            <v>0</v>
          </cell>
          <cell r="AC2579">
            <v>0</v>
          </cell>
          <cell r="AD2579">
            <v>0</v>
          </cell>
          <cell r="AE2579">
            <v>0</v>
          </cell>
          <cell r="AF2579">
            <v>0</v>
          </cell>
        </row>
        <row r="2580">
          <cell r="A2580" t="str">
            <v>XP08/02087/00718</v>
          </cell>
          <cell r="B2580" t="str">
            <v>INV-OPR-ESTOC</v>
          </cell>
          <cell r="C2580" t="str">
            <v>Paper</v>
          </cell>
          <cell r="D2580" t="str">
            <v>PSICOLOGIA SOCIAL DE L'ENSENYAMENT</v>
          </cell>
          <cell r="E2580">
            <v>6</v>
          </cell>
          <cell r="F2580">
            <v>3.8917000000000002</v>
          </cell>
          <cell r="G2580">
            <v>23.35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  <cell r="P2580">
            <v>6</v>
          </cell>
          <cell r="Q2580">
            <v>23.35</v>
          </cell>
          <cell r="R2580">
            <v>3.8917000000000002</v>
          </cell>
          <cell r="S2580">
            <v>0</v>
          </cell>
          <cell r="T2580">
            <v>0</v>
          </cell>
          <cell r="U2580">
            <v>0</v>
          </cell>
          <cell r="V2580">
            <v>0</v>
          </cell>
          <cell r="W2580">
            <v>0</v>
          </cell>
          <cell r="X2580">
            <v>0</v>
          </cell>
          <cell r="Y2580">
            <v>0</v>
          </cell>
          <cell r="Z2580">
            <v>6</v>
          </cell>
          <cell r="AA2580">
            <v>23.35</v>
          </cell>
          <cell r="AB2580">
            <v>6</v>
          </cell>
          <cell r="AC2580">
            <v>23.35</v>
          </cell>
          <cell r="AD2580">
            <v>0</v>
          </cell>
          <cell r="AE2580">
            <v>0</v>
          </cell>
          <cell r="AF2580">
            <v>0</v>
          </cell>
        </row>
        <row r="2581">
          <cell r="A2581" t="str">
            <v>XP08/02090/00772</v>
          </cell>
          <cell r="B2581" t="str">
            <v>INV-OPR-ESTOC</v>
          </cell>
          <cell r="C2581" t="str">
            <v>Paper</v>
          </cell>
          <cell r="D2581" t="str">
            <v>BILINGÜISME I EDUCACIÓ</v>
          </cell>
          <cell r="E2581">
            <v>3</v>
          </cell>
          <cell r="F2581">
            <v>3.073</v>
          </cell>
          <cell r="G2581">
            <v>9.2200000000000006</v>
          </cell>
          <cell r="H2581">
            <v>0</v>
          </cell>
          <cell r="I2581">
            <v>0</v>
          </cell>
          <cell r="J2581">
            <v>0</v>
          </cell>
          <cell r="K2581">
            <v>0</v>
          </cell>
          <cell r="L2581">
            <v>0</v>
          </cell>
          <cell r="M2581">
            <v>0</v>
          </cell>
          <cell r="N2581">
            <v>0</v>
          </cell>
          <cell r="O2581">
            <v>0</v>
          </cell>
          <cell r="P2581">
            <v>3</v>
          </cell>
          <cell r="Q2581">
            <v>9.2200000000000006</v>
          </cell>
          <cell r="R2581">
            <v>3.073</v>
          </cell>
          <cell r="S2581">
            <v>0</v>
          </cell>
          <cell r="T2581">
            <v>0</v>
          </cell>
          <cell r="U2581">
            <v>0</v>
          </cell>
          <cell r="V2581">
            <v>0</v>
          </cell>
          <cell r="W2581">
            <v>0</v>
          </cell>
          <cell r="X2581">
            <v>0</v>
          </cell>
          <cell r="Y2581">
            <v>0</v>
          </cell>
          <cell r="Z2581">
            <v>3</v>
          </cell>
          <cell r="AA2581">
            <v>9.2200000000000006</v>
          </cell>
          <cell r="AB2581">
            <v>3</v>
          </cell>
          <cell r="AC2581">
            <v>9.2200000000000006</v>
          </cell>
          <cell r="AD2581">
            <v>0</v>
          </cell>
          <cell r="AE2581">
            <v>0</v>
          </cell>
          <cell r="AF2581">
            <v>0</v>
          </cell>
        </row>
        <row r="2582">
          <cell r="A2582" t="str">
            <v>XP08/02091/00678</v>
          </cell>
          <cell r="B2582" t="str">
            <v>INV-OPR-ESTOC</v>
          </cell>
          <cell r="C2582" t="str">
            <v>Paper</v>
          </cell>
          <cell r="D2582" t="str">
            <v>DINÀMICA DE GRUPS</v>
          </cell>
          <cell r="E2582">
            <v>16</v>
          </cell>
          <cell r="F2582">
            <v>4.0076000000000001</v>
          </cell>
          <cell r="G2582">
            <v>64.12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>
            <v>16</v>
          </cell>
          <cell r="Q2582">
            <v>64.12</v>
          </cell>
          <cell r="R2582">
            <v>4.0076000000000001</v>
          </cell>
          <cell r="S2582">
            <v>0</v>
          </cell>
          <cell r="T2582">
            <v>0</v>
          </cell>
          <cell r="U2582">
            <v>0</v>
          </cell>
          <cell r="V2582">
            <v>0</v>
          </cell>
          <cell r="W2582">
            <v>0</v>
          </cell>
          <cell r="X2582">
            <v>0</v>
          </cell>
          <cell r="Y2582">
            <v>0</v>
          </cell>
          <cell r="Z2582">
            <v>16</v>
          </cell>
          <cell r="AA2582">
            <v>64.12</v>
          </cell>
          <cell r="AB2582">
            <v>16</v>
          </cell>
          <cell r="AC2582">
            <v>64.12</v>
          </cell>
          <cell r="AD2582">
            <v>0</v>
          </cell>
          <cell r="AE2582">
            <v>0</v>
          </cell>
          <cell r="AF2582">
            <v>0</v>
          </cell>
        </row>
        <row r="2583">
          <cell r="A2583" t="str">
            <v>XP08/02109/00722</v>
          </cell>
          <cell r="B2583" t="str">
            <v>INV-OPR-ESTOC</v>
          </cell>
          <cell r="C2583" t="str">
            <v>Paper</v>
          </cell>
          <cell r="D2583" t="str">
            <v>MÈTODES D'INVESTIGACIÓ EN EDUCACIÓ</v>
          </cell>
          <cell r="E2583">
            <v>18</v>
          </cell>
          <cell r="F2583">
            <v>8.4106000000000005</v>
          </cell>
          <cell r="G2583">
            <v>151.38999999999999</v>
          </cell>
          <cell r="H2583">
            <v>0</v>
          </cell>
          <cell r="I2583">
            <v>0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18</v>
          </cell>
          <cell r="Q2583">
            <v>151.38999999999999</v>
          </cell>
          <cell r="R2583">
            <v>8.4106000000000005</v>
          </cell>
          <cell r="S2583">
            <v>0</v>
          </cell>
          <cell r="T2583">
            <v>0</v>
          </cell>
          <cell r="U2583">
            <v>0</v>
          </cell>
          <cell r="V2583">
            <v>0</v>
          </cell>
          <cell r="W2583">
            <v>0</v>
          </cell>
          <cell r="X2583">
            <v>0</v>
          </cell>
          <cell r="Y2583">
            <v>0</v>
          </cell>
          <cell r="Z2583">
            <v>18</v>
          </cell>
          <cell r="AA2583">
            <v>151.38999999999999</v>
          </cell>
          <cell r="AB2583">
            <v>18</v>
          </cell>
          <cell r="AC2583">
            <v>151.38999999999999</v>
          </cell>
          <cell r="AD2583">
            <v>0</v>
          </cell>
          <cell r="AE2583">
            <v>0</v>
          </cell>
          <cell r="AF2583">
            <v>0</v>
          </cell>
        </row>
        <row r="2584">
          <cell r="A2584" t="str">
            <v>XP08/02111/00737</v>
          </cell>
          <cell r="B2584" t="str">
            <v>INV-OPR-ESTOC</v>
          </cell>
          <cell r="C2584" t="str">
            <v>Paper</v>
          </cell>
          <cell r="D2584" t="str">
            <v>EDUCACIÓ ESPECIAL</v>
          </cell>
          <cell r="E2584">
            <v>2</v>
          </cell>
          <cell r="F2584">
            <v>6.5163000000000002</v>
          </cell>
          <cell r="G2584">
            <v>13.03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0</v>
          </cell>
          <cell r="N2584">
            <v>0</v>
          </cell>
          <cell r="O2584">
            <v>0</v>
          </cell>
          <cell r="P2584">
            <v>2</v>
          </cell>
          <cell r="Q2584">
            <v>13.03</v>
          </cell>
          <cell r="R2584">
            <v>6.5163000000000002</v>
          </cell>
          <cell r="S2584">
            <v>0</v>
          </cell>
          <cell r="T2584">
            <v>0</v>
          </cell>
          <cell r="U2584">
            <v>0</v>
          </cell>
          <cell r="V2584">
            <v>0</v>
          </cell>
          <cell r="W2584">
            <v>0</v>
          </cell>
          <cell r="X2584">
            <v>0</v>
          </cell>
          <cell r="Y2584">
            <v>0</v>
          </cell>
          <cell r="Z2584">
            <v>2</v>
          </cell>
          <cell r="AA2584">
            <v>13.03</v>
          </cell>
          <cell r="AB2584">
            <v>2</v>
          </cell>
          <cell r="AC2584">
            <v>13.03</v>
          </cell>
          <cell r="AD2584">
            <v>0</v>
          </cell>
          <cell r="AE2584">
            <v>0</v>
          </cell>
          <cell r="AF2584">
            <v>0</v>
          </cell>
        </row>
        <row r="2585">
          <cell r="A2585" t="str">
            <v>XP08/02113/00730</v>
          </cell>
          <cell r="B2585" t="str">
            <v>INV-OPR-ESTOC</v>
          </cell>
          <cell r="C2585" t="str">
            <v>Paper</v>
          </cell>
          <cell r="D2585" t="str">
            <v>DIFICULTATS D'APRENENTATGE I INTERVENCIÓ PSICOPEDAGÒGICA</v>
          </cell>
          <cell r="E2585">
            <v>11</v>
          </cell>
          <cell r="F2585">
            <v>8.0829000000000004</v>
          </cell>
          <cell r="G2585">
            <v>88.91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11</v>
          </cell>
          <cell r="Q2585">
            <v>88.91</v>
          </cell>
          <cell r="R2585">
            <v>8.0829000000000004</v>
          </cell>
          <cell r="S2585">
            <v>0</v>
          </cell>
          <cell r="T2585">
            <v>0</v>
          </cell>
          <cell r="U2585">
            <v>0</v>
          </cell>
          <cell r="V2585">
            <v>0</v>
          </cell>
          <cell r="W2585">
            <v>0</v>
          </cell>
          <cell r="X2585">
            <v>0</v>
          </cell>
          <cell r="Y2585">
            <v>0</v>
          </cell>
          <cell r="Z2585">
            <v>11</v>
          </cell>
          <cell r="AA2585">
            <v>88.91</v>
          </cell>
          <cell r="AB2585">
            <v>11</v>
          </cell>
          <cell r="AC2585">
            <v>88.91</v>
          </cell>
          <cell r="AD2585">
            <v>0</v>
          </cell>
          <cell r="AE2585">
            <v>0</v>
          </cell>
          <cell r="AF2585">
            <v>0</v>
          </cell>
        </row>
        <row r="2586">
          <cell r="A2586" t="str">
            <v>XP08/03028/00988</v>
          </cell>
          <cell r="B2586" t="str">
            <v>INV-OPR-ESTOC</v>
          </cell>
          <cell r="C2586" t="str">
            <v>Paper</v>
          </cell>
          <cell r="D2586" t="str">
            <v>METODOLOGIA JURÍDICA</v>
          </cell>
          <cell r="E2586">
            <v>1</v>
          </cell>
          <cell r="F2586">
            <v>5.1454000000000004</v>
          </cell>
          <cell r="G2586">
            <v>5.15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1</v>
          </cell>
          <cell r="Q2586">
            <v>5.15</v>
          </cell>
          <cell r="R2586">
            <v>5.1454000000000004</v>
          </cell>
          <cell r="S2586">
            <v>0</v>
          </cell>
          <cell r="T2586">
            <v>0</v>
          </cell>
          <cell r="U2586">
            <v>0</v>
          </cell>
          <cell r="V2586">
            <v>0</v>
          </cell>
          <cell r="W2586">
            <v>0</v>
          </cell>
          <cell r="X2586">
            <v>0</v>
          </cell>
          <cell r="Y2586">
            <v>0</v>
          </cell>
          <cell r="Z2586">
            <v>1</v>
          </cell>
          <cell r="AA2586">
            <v>5.15</v>
          </cell>
          <cell r="AB2586">
            <v>1</v>
          </cell>
          <cell r="AC2586">
            <v>5.15</v>
          </cell>
          <cell r="AD2586">
            <v>0</v>
          </cell>
          <cell r="AE2586">
            <v>0</v>
          </cell>
          <cell r="AF2586">
            <v>0</v>
          </cell>
        </row>
        <row r="2587">
          <cell r="A2587" t="str">
            <v>XP08/03041/02625</v>
          </cell>
          <cell r="B2587" t="str">
            <v>INV-OPR-ESTOC</v>
          </cell>
          <cell r="C2587" t="str">
            <v>Paper</v>
          </cell>
          <cell r="D2587" t="str">
            <v>DRET DE LA FUNCIÓ PÚBLICA</v>
          </cell>
          <cell r="E2587">
            <v>89</v>
          </cell>
          <cell r="F2587">
            <v>7.8952</v>
          </cell>
          <cell r="G2587">
            <v>702.67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89</v>
          </cell>
          <cell r="Q2587">
            <v>702.67</v>
          </cell>
          <cell r="R2587">
            <v>7.8952</v>
          </cell>
          <cell r="S2587">
            <v>0</v>
          </cell>
          <cell r="T2587">
            <v>0</v>
          </cell>
          <cell r="U2587">
            <v>0</v>
          </cell>
          <cell r="V2587">
            <v>0</v>
          </cell>
          <cell r="W2587">
            <v>0</v>
          </cell>
          <cell r="X2587">
            <v>0</v>
          </cell>
          <cell r="Y2587">
            <v>0</v>
          </cell>
          <cell r="Z2587">
            <v>89</v>
          </cell>
          <cell r="AA2587">
            <v>702.67</v>
          </cell>
          <cell r="AB2587">
            <v>89</v>
          </cell>
          <cell r="AC2587">
            <v>702.67</v>
          </cell>
          <cell r="AD2587">
            <v>0</v>
          </cell>
          <cell r="AE2587">
            <v>0</v>
          </cell>
          <cell r="AF2587">
            <v>0</v>
          </cell>
        </row>
        <row r="2588">
          <cell r="A2588" t="str">
            <v>XP08/03072/00486</v>
          </cell>
          <cell r="B2588" t="str">
            <v>INV-OPR-ESTOC</v>
          </cell>
          <cell r="C2588" t="str">
            <v>Paper</v>
          </cell>
          <cell r="D2588" t="str">
            <v>DRET ECLESIÀSTIC DE L'ESTAT</v>
          </cell>
          <cell r="E2588">
            <v>12</v>
          </cell>
          <cell r="F2588">
            <v>3.7711999999999999</v>
          </cell>
          <cell r="G2588">
            <v>45.25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12</v>
          </cell>
          <cell r="Q2588">
            <v>45.25</v>
          </cell>
          <cell r="R2588">
            <v>3.7711999999999999</v>
          </cell>
          <cell r="S2588">
            <v>0</v>
          </cell>
          <cell r="T2588">
            <v>0</v>
          </cell>
          <cell r="U2588">
            <v>0</v>
          </cell>
          <cell r="V2588">
            <v>0</v>
          </cell>
          <cell r="W2588">
            <v>0</v>
          </cell>
          <cell r="X2588">
            <v>0</v>
          </cell>
          <cell r="Y2588">
            <v>0</v>
          </cell>
          <cell r="Z2588">
            <v>12</v>
          </cell>
          <cell r="AA2588">
            <v>45.25</v>
          </cell>
          <cell r="AB2588">
            <v>12</v>
          </cell>
          <cell r="AC2588">
            <v>45.25</v>
          </cell>
          <cell r="AD2588">
            <v>0</v>
          </cell>
          <cell r="AE2588">
            <v>0</v>
          </cell>
          <cell r="AF2588">
            <v>0</v>
          </cell>
        </row>
        <row r="2589">
          <cell r="A2589" t="str">
            <v>XP08/03505/02285</v>
          </cell>
          <cell r="B2589" t="str">
            <v>INV-OPR-ESTOC</v>
          </cell>
          <cell r="C2589" t="str">
            <v>Paper</v>
          </cell>
          <cell r="D2589" t="str">
            <v>INTRODUCCIÓ A LA ARGUMENTACIÓ I NEGOCIACIÓ</v>
          </cell>
          <cell r="E2589">
            <v>2</v>
          </cell>
          <cell r="F2589">
            <v>5.3785999999999996</v>
          </cell>
          <cell r="G2589">
            <v>10.76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  <cell r="N2589">
            <v>0</v>
          </cell>
          <cell r="O2589">
            <v>0</v>
          </cell>
          <cell r="P2589">
            <v>2</v>
          </cell>
          <cell r="Q2589">
            <v>10.76</v>
          </cell>
          <cell r="R2589">
            <v>5.3785999999999996</v>
          </cell>
          <cell r="S2589">
            <v>0</v>
          </cell>
          <cell r="T2589">
            <v>0</v>
          </cell>
          <cell r="U2589">
            <v>0</v>
          </cell>
          <cell r="V2589">
            <v>0</v>
          </cell>
          <cell r="W2589">
            <v>0</v>
          </cell>
          <cell r="X2589">
            <v>0</v>
          </cell>
          <cell r="Y2589">
            <v>0</v>
          </cell>
          <cell r="Z2589">
            <v>2</v>
          </cell>
          <cell r="AA2589">
            <v>10.76</v>
          </cell>
          <cell r="AB2589">
            <v>2</v>
          </cell>
          <cell r="AC2589">
            <v>10.76</v>
          </cell>
          <cell r="AD2589">
            <v>0</v>
          </cell>
          <cell r="AE2589">
            <v>0</v>
          </cell>
          <cell r="AF2589">
            <v>0</v>
          </cell>
        </row>
        <row r="2590">
          <cell r="A2590" t="str">
            <v>XP08/03506/02590</v>
          </cell>
          <cell r="B2590" t="str">
            <v>INV-OPR-ESTOC</v>
          </cell>
          <cell r="C2590" t="str">
            <v>Paper</v>
          </cell>
          <cell r="D2590" t="str">
            <v>INTRODUCCIÓ A L'ECONOMIA</v>
          </cell>
          <cell r="E2590">
            <v>5</v>
          </cell>
          <cell r="F2590">
            <v>4.2798999999999996</v>
          </cell>
          <cell r="G2590">
            <v>21.4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N2590">
            <v>0</v>
          </cell>
          <cell r="O2590">
            <v>0</v>
          </cell>
          <cell r="P2590">
            <v>5</v>
          </cell>
          <cell r="Q2590">
            <v>21.4</v>
          </cell>
          <cell r="R2590">
            <v>4.2798999999999996</v>
          </cell>
          <cell r="S2590">
            <v>0</v>
          </cell>
          <cell r="T2590">
            <v>0</v>
          </cell>
          <cell r="U2590">
            <v>0</v>
          </cell>
          <cell r="V2590">
            <v>0</v>
          </cell>
          <cell r="W2590">
            <v>0</v>
          </cell>
          <cell r="X2590">
            <v>0</v>
          </cell>
          <cell r="Y2590">
            <v>0</v>
          </cell>
          <cell r="Z2590">
            <v>5</v>
          </cell>
          <cell r="AA2590">
            <v>21.4</v>
          </cell>
          <cell r="AB2590">
            <v>5</v>
          </cell>
          <cell r="AC2590">
            <v>21.4</v>
          </cell>
          <cell r="AD2590">
            <v>0</v>
          </cell>
          <cell r="AE2590">
            <v>0</v>
          </cell>
          <cell r="AF2590">
            <v>0</v>
          </cell>
        </row>
        <row r="2591">
          <cell r="A2591" t="str">
            <v>XP08/03507/01134</v>
          </cell>
          <cell r="B2591" t="str">
            <v>INV-OPR-ESTOC</v>
          </cell>
          <cell r="C2591" t="str">
            <v>Paper</v>
          </cell>
          <cell r="D2591" t="str">
            <v>POLÍTICA I SOCIETAT</v>
          </cell>
          <cell r="E2591">
            <v>107</v>
          </cell>
          <cell r="F2591">
            <v>7.1109999999999998</v>
          </cell>
          <cell r="G2591">
            <v>760.88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  <cell r="L2591">
            <v>2</v>
          </cell>
          <cell r="M2591">
            <v>0</v>
          </cell>
          <cell r="N2591">
            <v>0</v>
          </cell>
          <cell r="O2591">
            <v>0</v>
          </cell>
          <cell r="P2591">
            <v>109</v>
          </cell>
          <cell r="Q2591">
            <v>760.88</v>
          </cell>
          <cell r="R2591">
            <v>6.9805999999999999</v>
          </cell>
          <cell r="S2591">
            <v>0</v>
          </cell>
          <cell r="T2591">
            <v>0</v>
          </cell>
          <cell r="U2591">
            <v>0</v>
          </cell>
          <cell r="V2591">
            <v>0</v>
          </cell>
          <cell r="W2591">
            <v>0</v>
          </cell>
          <cell r="X2591">
            <v>0</v>
          </cell>
          <cell r="Y2591">
            <v>0</v>
          </cell>
          <cell r="Z2591">
            <v>109</v>
          </cell>
          <cell r="AA2591">
            <v>760.88</v>
          </cell>
          <cell r="AB2591">
            <v>108</v>
          </cell>
          <cell r="AC2591">
            <v>753.9</v>
          </cell>
          <cell r="AD2591">
            <v>-1</v>
          </cell>
          <cell r="AE2591">
            <v>-6.98</v>
          </cell>
          <cell r="AF2591">
            <v>1</v>
          </cell>
        </row>
        <row r="2592">
          <cell r="A2592" t="str">
            <v>XP08/03508/01141</v>
          </cell>
          <cell r="B2592" t="str">
            <v>INV-OPR-ESTOC</v>
          </cell>
          <cell r="C2592" t="str">
            <v>Paper</v>
          </cell>
          <cell r="D2592" t="str">
            <v>INTRODUCCIÓ AL DRET</v>
          </cell>
          <cell r="E2592">
            <v>247</v>
          </cell>
          <cell r="F2592">
            <v>6.2152000000000003</v>
          </cell>
          <cell r="G2592">
            <v>1535.15</v>
          </cell>
          <cell r="H2592">
            <v>0</v>
          </cell>
          <cell r="I2592">
            <v>0</v>
          </cell>
          <cell r="J2592">
            <v>0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247</v>
          </cell>
          <cell r="Q2592">
            <v>1535.15</v>
          </cell>
          <cell r="R2592">
            <v>6.2152000000000003</v>
          </cell>
          <cell r="S2592">
            <v>0</v>
          </cell>
          <cell r="T2592">
            <v>1</v>
          </cell>
          <cell r="U2592">
            <v>0</v>
          </cell>
          <cell r="V2592">
            <v>0</v>
          </cell>
          <cell r="W2592">
            <v>1</v>
          </cell>
          <cell r="X2592">
            <v>4.0485829959513442E-3</v>
          </cell>
          <cell r="Y2592">
            <v>6.22</v>
          </cell>
          <cell r="Z2592">
            <v>246</v>
          </cell>
          <cell r="AA2592">
            <v>1528.94</v>
          </cell>
          <cell r="AB2592">
            <v>246</v>
          </cell>
          <cell r="AC2592">
            <v>1528.94</v>
          </cell>
          <cell r="AD2592">
            <v>0</v>
          </cell>
          <cell r="AE2592">
            <v>0</v>
          </cell>
          <cell r="AF2592">
            <v>0</v>
          </cell>
        </row>
        <row r="2593">
          <cell r="A2593" t="str">
            <v>XP08/03510/02298</v>
          </cell>
          <cell r="B2593" t="str">
            <v>INV-OPR-ESTOC</v>
          </cell>
          <cell r="C2593" t="str">
            <v>Paper</v>
          </cell>
          <cell r="D2593" t="str">
            <v>SISTEMA CONSTITUCIONAL ESPANYOL</v>
          </cell>
          <cell r="E2593">
            <v>25</v>
          </cell>
          <cell r="F2593">
            <v>1.2148000000000001</v>
          </cell>
          <cell r="G2593">
            <v>30.37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25</v>
          </cell>
          <cell r="Q2593">
            <v>30.37</v>
          </cell>
          <cell r="R2593">
            <v>1.2148000000000001</v>
          </cell>
          <cell r="S2593">
            <v>0</v>
          </cell>
          <cell r="T2593">
            <v>0</v>
          </cell>
          <cell r="U2593">
            <v>0</v>
          </cell>
          <cell r="V2593">
            <v>0</v>
          </cell>
          <cell r="W2593">
            <v>0</v>
          </cell>
          <cell r="X2593">
            <v>0</v>
          </cell>
          <cell r="Y2593">
            <v>0</v>
          </cell>
          <cell r="Z2593">
            <v>25</v>
          </cell>
          <cell r="AA2593">
            <v>30.37</v>
          </cell>
          <cell r="AB2593">
            <v>25</v>
          </cell>
          <cell r="AC2593">
            <v>30.37</v>
          </cell>
          <cell r="AD2593">
            <v>0</v>
          </cell>
          <cell r="AE2593">
            <v>0</v>
          </cell>
          <cell r="AF2593">
            <v>0</v>
          </cell>
        </row>
        <row r="2594">
          <cell r="A2594" t="str">
            <v>XP08/03512/02029</v>
          </cell>
          <cell r="B2594" t="str">
            <v>INV-OPR-ESTOC</v>
          </cell>
          <cell r="C2594" t="str">
            <v>Paper</v>
          </cell>
          <cell r="D2594" t="str">
            <v>DRET CIVIL II</v>
          </cell>
          <cell r="E2594">
            <v>82</v>
          </cell>
          <cell r="F2594">
            <v>7.7774000000000001</v>
          </cell>
          <cell r="G2594">
            <v>637.75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82</v>
          </cell>
          <cell r="Q2594">
            <v>637.75</v>
          </cell>
          <cell r="R2594">
            <v>7.7774000000000001</v>
          </cell>
          <cell r="S2594">
            <v>0</v>
          </cell>
          <cell r="T2594">
            <v>0</v>
          </cell>
          <cell r="U2594">
            <v>0</v>
          </cell>
          <cell r="V2594">
            <v>0</v>
          </cell>
          <cell r="W2594">
            <v>0</v>
          </cell>
          <cell r="X2594">
            <v>0</v>
          </cell>
          <cell r="Y2594">
            <v>0</v>
          </cell>
          <cell r="Z2594">
            <v>82</v>
          </cell>
          <cell r="AA2594">
            <v>637.75</v>
          </cell>
          <cell r="AB2594">
            <v>82</v>
          </cell>
          <cell r="AC2594">
            <v>637.75</v>
          </cell>
          <cell r="AD2594">
            <v>0</v>
          </cell>
          <cell r="AE2594">
            <v>0</v>
          </cell>
          <cell r="AF2594">
            <v>0</v>
          </cell>
        </row>
        <row r="2595">
          <cell r="A2595" t="str">
            <v>XP08/03513/01999</v>
          </cell>
          <cell r="B2595" t="str">
            <v>INV-OPR-ESTOC</v>
          </cell>
          <cell r="C2595" t="str">
            <v>Paper</v>
          </cell>
          <cell r="D2595" t="str">
            <v>DRET CIVIL III</v>
          </cell>
          <cell r="E2595">
            <v>48</v>
          </cell>
          <cell r="F2595">
            <v>11.731</v>
          </cell>
          <cell r="G2595">
            <v>563.09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1</v>
          </cell>
          <cell r="M2595">
            <v>0</v>
          </cell>
          <cell r="N2595">
            <v>0</v>
          </cell>
          <cell r="O2595">
            <v>0</v>
          </cell>
          <cell r="P2595">
            <v>49</v>
          </cell>
          <cell r="Q2595">
            <v>563.09</v>
          </cell>
          <cell r="R2595">
            <v>11.4916</v>
          </cell>
          <cell r="S2595">
            <v>0</v>
          </cell>
          <cell r="T2595">
            <v>0</v>
          </cell>
          <cell r="U2595">
            <v>0</v>
          </cell>
          <cell r="V2595">
            <v>0</v>
          </cell>
          <cell r="W2595">
            <v>0</v>
          </cell>
          <cell r="X2595">
            <v>0</v>
          </cell>
          <cell r="Y2595">
            <v>0</v>
          </cell>
          <cell r="Z2595">
            <v>49</v>
          </cell>
          <cell r="AA2595">
            <v>563.09</v>
          </cell>
          <cell r="AB2595">
            <v>49</v>
          </cell>
          <cell r="AC2595">
            <v>563.09</v>
          </cell>
          <cell r="AD2595">
            <v>0</v>
          </cell>
          <cell r="AE2595">
            <v>0</v>
          </cell>
          <cell r="AF2595">
            <v>0</v>
          </cell>
        </row>
        <row r="2596">
          <cell r="A2596" t="str">
            <v>XP08/03522/01934</v>
          </cell>
          <cell r="B2596" t="str">
            <v>INV-OPR-ESTOC</v>
          </cell>
          <cell r="C2596" t="str">
            <v>Paper</v>
          </cell>
          <cell r="D2596" t="str">
            <v>DRET PENAL I</v>
          </cell>
          <cell r="E2596">
            <v>23</v>
          </cell>
          <cell r="F2596">
            <v>5.6211000000000002</v>
          </cell>
          <cell r="G2596">
            <v>129.29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23</v>
          </cell>
          <cell r="Q2596">
            <v>129.29</v>
          </cell>
          <cell r="R2596">
            <v>5.6211000000000002</v>
          </cell>
          <cell r="S2596">
            <v>0</v>
          </cell>
          <cell r="T2596">
            <v>0</v>
          </cell>
          <cell r="U2596">
            <v>0</v>
          </cell>
          <cell r="V2596">
            <v>0</v>
          </cell>
          <cell r="W2596">
            <v>0</v>
          </cell>
          <cell r="X2596">
            <v>0</v>
          </cell>
          <cell r="Y2596">
            <v>0</v>
          </cell>
          <cell r="Z2596">
            <v>23</v>
          </cell>
          <cell r="AA2596">
            <v>129.29</v>
          </cell>
          <cell r="AB2596">
            <v>23</v>
          </cell>
          <cell r="AC2596">
            <v>129.29</v>
          </cell>
          <cell r="AD2596">
            <v>0</v>
          </cell>
          <cell r="AE2596">
            <v>0</v>
          </cell>
          <cell r="AF2596">
            <v>0</v>
          </cell>
        </row>
        <row r="2597">
          <cell r="A2597" t="str">
            <v>XP08/03523/01989</v>
          </cell>
          <cell r="B2597" t="str">
            <v>INV-OPR-ESTOC</v>
          </cell>
          <cell r="C2597" t="str">
            <v>Paper</v>
          </cell>
          <cell r="D2597" t="str">
            <v>DRET PENAL II</v>
          </cell>
          <cell r="E2597">
            <v>0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0</v>
          </cell>
          <cell r="K2597">
            <v>0</v>
          </cell>
          <cell r="L2597">
            <v>1</v>
          </cell>
          <cell r="M2597">
            <v>0</v>
          </cell>
          <cell r="N2597">
            <v>0</v>
          </cell>
          <cell r="O2597">
            <v>0</v>
          </cell>
          <cell r="P2597">
            <v>1</v>
          </cell>
          <cell r="Q2597">
            <v>0</v>
          </cell>
          <cell r="R2597">
            <v>0</v>
          </cell>
          <cell r="S2597">
            <v>0</v>
          </cell>
          <cell r="T2597">
            <v>0</v>
          </cell>
          <cell r="U2597">
            <v>0</v>
          </cell>
          <cell r="V2597">
            <v>0</v>
          </cell>
          <cell r="W2597">
            <v>0</v>
          </cell>
          <cell r="X2597">
            <v>0</v>
          </cell>
          <cell r="Y2597">
            <v>0</v>
          </cell>
          <cell r="Z2597">
            <v>1</v>
          </cell>
          <cell r="AA2597">
            <v>0</v>
          </cell>
          <cell r="AB2597">
            <v>0</v>
          </cell>
          <cell r="AC2597">
            <v>0</v>
          </cell>
          <cell r="AD2597">
            <v>-1</v>
          </cell>
          <cell r="AE2597">
            <v>0</v>
          </cell>
          <cell r="AF2597">
            <v>1</v>
          </cell>
        </row>
        <row r="2598">
          <cell r="A2598" t="str">
            <v>XP08/03526/01997</v>
          </cell>
          <cell r="B2598" t="str">
            <v>INV-OPR-ESTOC</v>
          </cell>
          <cell r="C2598" t="str">
            <v>Paper</v>
          </cell>
          <cell r="D2598" t="str">
            <v>DRET ADMINITRATIU II</v>
          </cell>
          <cell r="E2598">
            <v>14</v>
          </cell>
          <cell r="F2598">
            <v>4.6535000000000002</v>
          </cell>
          <cell r="G2598">
            <v>65.150000000000006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1</v>
          </cell>
          <cell r="M2598">
            <v>0</v>
          </cell>
          <cell r="N2598">
            <v>0</v>
          </cell>
          <cell r="O2598">
            <v>0</v>
          </cell>
          <cell r="P2598">
            <v>15</v>
          </cell>
          <cell r="Q2598">
            <v>65.150000000000006</v>
          </cell>
          <cell r="R2598">
            <v>4.3433000000000002</v>
          </cell>
          <cell r="S2598">
            <v>0</v>
          </cell>
          <cell r="T2598">
            <v>0</v>
          </cell>
          <cell r="U2598">
            <v>0</v>
          </cell>
          <cell r="V2598">
            <v>0</v>
          </cell>
          <cell r="W2598">
            <v>0</v>
          </cell>
          <cell r="X2598">
            <v>0</v>
          </cell>
          <cell r="Y2598">
            <v>0</v>
          </cell>
          <cell r="Z2598">
            <v>15</v>
          </cell>
          <cell r="AA2598">
            <v>65.150000000000006</v>
          </cell>
          <cell r="AB2598">
            <v>15</v>
          </cell>
          <cell r="AC2598">
            <v>65.150000000000006</v>
          </cell>
          <cell r="AD2598">
            <v>0</v>
          </cell>
          <cell r="AE2598">
            <v>0</v>
          </cell>
          <cell r="AF2598">
            <v>0</v>
          </cell>
        </row>
        <row r="2599">
          <cell r="A2599" t="str">
            <v>XP08/03532/02025</v>
          </cell>
          <cell r="B2599" t="str">
            <v>INV-OPR-ESTOC</v>
          </cell>
          <cell r="C2599" t="str">
            <v>Paper</v>
          </cell>
          <cell r="D2599" t="str">
            <v>INTRODUCCIÓ AL DRET DE LA UNIÓ EUROPEA</v>
          </cell>
          <cell r="E2599">
            <v>18</v>
          </cell>
          <cell r="F2599">
            <v>5.1368</v>
          </cell>
          <cell r="G2599">
            <v>92.46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18</v>
          </cell>
          <cell r="Q2599">
            <v>92.46</v>
          </cell>
          <cell r="R2599">
            <v>5.1368</v>
          </cell>
          <cell r="S2599">
            <v>0</v>
          </cell>
          <cell r="T2599">
            <v>0</v>
          </cell>
          <cell r="U2599">
            <v>0</v>
          </cell>
          <cell r="V2599">
            <v>0</v>
          </cell>
          <cell r="W2599">
            <v>0</v>
          </cell>
          <cell r="X2599">
            <v>0</v>
          </cell>
          <cell r="Y2599">
            <v>0</v>
          </cell>
          <cell r="Z2599">
            <v>18</v>
          </cell>
          <cell r="AA2599">
            <v>92.46</v>
          </cell>
          <cell r="AB2599">
            <v>18</v>
          </cell>
          <cell r="AC2599">
            <v>92.46</v>
          </cell>
          <cell r="AD2599">
            <v>0</v>
          </cell>
          <cell r="AE2599">
            <v>0</v>
          </cell>
          <cell r="AF2599">
            <v>0</v>
          </cell>
        </row>
        <row r="2600">
          <cell r="A2600" t="str">
            <v>XP08/03535/02020</v>
          </cell>
          <cell r="B2600" t="str">
            <v>INV-OPR-ESTOC</v>
          </cell>
          <cell r="C2600" t="str">
            <v>Paper</v>
          </cell>
          <cell r="D2600" t="str">
            <v>DRETS HUMANS</v>
          </cell>
          <cell r="E2600">
            <v>34</v>
          </cell>
          <cell r="F2600">
            <v>9.327</v>
          </cell>
          <cell r="G2600">
            <v>317.12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  <cell r="N2600">
            <v>0</v>
          </cell>
          <cell r="O2600">
            <v>0</v>
          </cell>
          <cell r="P2600">
            <v>34</v>
          </cell>
          <cell r="Q2600">
            <v>317.12</v>
          </cell>
          <cell r="R2600">
            <v>9.327</v>
          </cell>
          <cell r="S2600">
            <v>0</v>
          </cell>
          <cell r="T2600">
            <v>0</v>
          </cell>
          <cell r="U2600">
            <v>0</v>
          </cell>
          <cell r="V2600">
            <v>0</v>
          </cell>
          <cell r="W2600">
            <v>0</v>
          </cell>
          <cell r="X2600">
            <v>0</v>
          </cell>
          <cell r="Y2600">
            <v>0</v>
          </cell>
          <cell r="Z2600">
            <v>34</v>
          </cell>
          <cell r="AA2600">
            <v>317.12</v>
          </cell>
          <cell r="AB2600">
            <v>34</v>
          </cell>
          <cell r="AC2600">
            <v>317.12</v>
          </cell>
          <cell r="AD2600">
            <v>0</v>
          </cell>
          <cell r="AE2600">
            <v>0</v>
          </cell>
          <cell r="AF2600">
            <v>0</v>
          </cell>
        </row>
        <row r="2601">
          <cell r="A2601" t="str">
            <v>XP08/03548/01874</v>
          </cell>
          <cell r="B2601" t="str">
            <v>INV-OPR-ESTOC</v>
          </cell>
          <cell r="C2601" t="str">
            <v>Paper</v>
          </cell>
          <cell r="D2601" t="str">
            <v>DRET URBANÍSTIC</v>
          </cell>
          <cell r="E2601">
            <v>15</v>
          </cell>
          <cell r="F2601">
            <v>4.1885000000000003</v>
          </cell>
          <cell r="G2601">
            <v>62.83</v>
          </cell>
          <cell r="H2601">
            <v>0</v>
          </cell>
          <cell r="I2601">
            <v>0</v>
          </cell>
          <cell r="J2601">
            <v>0</v>
          </cell>
          <cell r="K2601">
            <v>0</v>
          </cell>
          <cell r="L2601">
            <v>0</v>
          </cell>
          <cell r="M2601">
            <v>0</v>
          </cell>
          <cell r="N2601">
            <v>0</v>
          </cell>
          <cell r="O2601">
            <v>0</v>
          </cell>
          <cell r="P2601">
            <v>15</v>
          </cell>
          <cell r="Q2601">
            <v>62.83</v>
          </cell>
          <cell r="R2601">
            <v>4.1885000000000003</v>
          </cell>
          <cell r="S2601">
            <v>0</v>
          </cell>
          <cell r="T2601">
            <v>0</v>
          </cell>
          <cell r="U2601">
            <v>0</v>
          </cell>
          <cell r="V2601">
            <v>0</v>
          </cell>
          <cell r="W2601">
            <v>0</v>
          </cell>
          <cell r="X2601">
            <v>0</v>
          </cell>
          <cell r="Y2601">
            <v>0</v>
          </cell>
          <cell r="Z2601">
            <v>15</v>
          </cell>
          <cell r="AA2601">
            <v>62.83</v>
          </cell>
          <cell r="AB2601">
            <v>15</v>
          </cell>
          <cell r="AC2601">
            <v>62.83</v>
          </cell>
          <cell r="AD2601">
            <v>0</v>
          </cell>
          <cell r="AE2601">
            <v>0</v>
          </cell>
          <cell r="AF2601">
            <v>0</v>
          </cell>
        </row>
        <row r="2602">
          <cell r="A2602" t="str">
            <v>XP08/03555/02597</v>
          </cell>
          <cell r="B2602" t="str">
            <v>INV-OPR-ESTOC</v>
          </cell>
          <cell r="C2602" t="str">
            <v>Paper</v>
          </cell>
          <cell r="D2602" t="str">
            <v>DRET ROMÀ</v>
          </cell>
          <cell r="E2602">
            <v>53</v>
          </cell>
          <cell r="F2602">
            <v>6.85</v>
          </cell>
          <cell r="G2602">
            <v>363.05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>
            <v>0</v>
          </cell>
          <cell r="P2602">
            <v>53</v>
          </cell>
          <cell r="Q2602">
            <v>363.05</v>
          </cell>
          <cell r="R2602">
            <v>6.85</v>
          </cell>
          <cell r="S2602">
            <v>0</v>
          </cell>
          <cell r="T2602">
            <v>0</v>
          </cell>
          <cell r="U2602">
            <v>0</v>
          </cell>
          <cell r="V2602">
            <v>0</v>
          </cell>
          <cell r="W2602">
            <v>0</v>
          </cell>
          <cell r="X2602">
            <v>0</v>
          </cell>
          <cell r="Y2602">
            <v>0</v>
          </cell>
          <cell r="Z2602">
            <v>53</v>
          </cell>
          <cell r="AA2602">
            <v>363.05</v>
          </cell>
          <cell r="AB2602">
            <v>53</v>
          </cell>
          <cell r="AC2602">
            <v>363.05</v>
          </cell>
          <cell r="AD2602">
            <v>0</v>
          </cell>
          <cell r="AE2602">
            <v>0</v>
          </cell>
          <cell r="AF2602">
            <v>0</v>
          </cell>
        </row>
        <row r="2603">
          <cell r="A2603" t="str">
            <v>XP08/03558/01961</v>
          </cell>
          <cell r="B2603" t="str">
            <v>INV-OPR-ESTOC</v>
          </cell>
          <cell r="C2603" t="str">
            <v>Paper</v>
          </cell>
          <cell r="D2603" t="str">
            <v>DRET I BIOÈTICA</v>
          </cell>
          <cell r="E2603">
            <v>45</v>
          </cell>
          <cell r="F2603">
            <v>4.6241000000000003</v>
          </cell>
          <cell r="G2603">
            <v>208.08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  <cell r="M2603">
            <v>0</v>
          </cell>
          <cell r="N2603">
            <v>0</v>
          </cell>
          <cell r="O2603">
            <v>0</v>
          </cell>
          <cell r="P2603">
            <v>45</v>
          </cell>
          <cell r="Q2603">
            <v>208.08</v>
          </cell>
          <cell r="R2603">
            <v>4.6241000000000003</v>
          </cell>
          <cell r="S2603">
            <v>0</v>
          </cell>
          <cell r="T2603">
            <v>0</v>
          </cell>
          <cell r="U2603">
            <v>0</v>
          </cell>
          <cell r="V2603">
            <v>0</v>
          </cell>
          <cell r="W2603">
            <v>0</v>
          </cell>
          <cell r="X2603">
            <v>0</v>
          </cell>
          <cell r="Y2603">
            <v>0</v>
          </cell>
          <cell r="Z2603">
            <v>45</v>
          </cell>
          <cell r="AA2603">
            <v>208.08</v>
          </cell>
          <cell r="AB2603">
            <v>45</v>
          </cell>
          <cell r="AC2603">
            <v>208.08</v>
          </cell>
          <cell r="AD2603">
            <v>0</v>
          </cell>
          <cell r="AE2603">
            <v>0</v>
          </cell>
          <cell r="AF2603">
            <v>0</v>
          </cell>
        </row>
        <row r="2604">
          <cell r="A2604" t="str">
            <v>XP08/03566/02012</v>
          </cell>
          <cell r="B2604" t="str">
            <v>INV-OPR-ESTOC</v>
          </cell>
          <cell r="C2604" t="str">
            <v>Paper</v>
          </cell>
          <cell r="D2604" t="str">
            <v>CRIMINOLOGIA</v>
          </cell>
          <cell r="E2604">
            <v>4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4</v>
          </cell>
          <cell r="Q2604">
            <v>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  <cell r="V2604">
            <v>0</v>
          </cell>
          <cell r="W2604">
            <v>0</v>
          </cell>
          <cell r="X2604">
            <v>0</v>
          </cell>
          <cell r="Y2604">
            <v>0</v>
          </cell>
          <cell r="Z2604">
            <v>4</v>
          </cell>
          <cell r="AA2604">
            <v>0</v>
          </cell>
          <cell r="AB2604">
            <v>4</v>
          </cell>
          <cell r="AC2604">
            <v>0</v>
          </cell>
          <cell r="AD2604">
            <v>0</v>
          </cell>
          <cell r="AE2604">
            <v>0</v>
          </cell>
          <cell r="AF2604">
            <v>0</v>
          </cell>
        </row>
        <row r="2605">
          <cell r="A2605" t="str">
            <v>XP08/04015/01009</v>
          </cell>
          <cell r="B2605" t="str">
            <v>INV-OPR-ESTOC</v>
          </cell>
          <cell r="C2605" t="str">
            <v>Paper</v>
          </cell>
          <cell r="D2605" t="str">
            <v>INTRODUCCIÓ A LA LITERATURA CATALANA</v>
          </cell>
          <cell r="E2605">
            <v>13</v>
          </cell>
          <cell r="F2605">
            <v>4.3727</v>
          </cell>
          <cell r="G2605">
            <v>56.85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13</v>
          </cell>
          <cell r="Q2605">
            <v>56.85</v>
          </cell>
          <cell r="R2605">
            <v>4.3727</v>
          </cell>
          <cell r="S2605">
            <v>0</v>
          </cell>
          <cell r="T2605">
            <v>0</v>
          </cell>
          <cell r="U2605">
            <v>0</v>
          </cell>
          <cell r="V2605">
            <v>0</v>
          </cell>
          <cell r="W2605">
            <v>0</v>
          </cell>
          <cell r="X2605">
            <v>0</v>
          </cell>
          <cell r="Y2605">
            <v>0</v>
          </cell>
          <cell r="Z2605">
            <v>13</v>
          </cell>
          <cell r="AA2605">
            <v>56.85</v>
          </cell>
          <cell r="AB2605">
            <v>13</v>
          </cell>
          <cell r="AC2605">
            <v>56.85</v>
          </cell>
          <cell r="AD2605">
            <v>0</v>
          </cell>
          <cell r="AE2605">
            <v>0</v>
          </cell>
          <cell r="AF2605">
            <v>0</v>
          </cell>
        </row>
        <row r="2606">
          <cell r="A2606" t="str">
            <v>XP08/04018/01013</v>
          </cell>
          <cell r="B2606" t="str">
            <v>INV-OPR-ESTOC</v>
          </cell>
          <cell r="C2606" t="str">
            <v>Paper</v>
          </cell>
          <cell r="D2606" t="str">
            <v>FILOSOFIA I</v>
          </cell>
          <cell r="E2606">
            <v>16</v>
          </cell>
          <cell r="F2606">
            <v>4.0373000000000001</v>
          </cell>
          <cell r="G2606">
            <v>64.599999999999994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1</v>
          </cell>
          <cell r="M2606">
            <v>0</v>
          </cell>
          <cell r="N2606">
            <v>0</v>
          </cell>
          <cell r="O2606">
            <v>0</v>
          </cell>
          <cell r="P2606">
            <v>17</v>
          </cell>
          <cell r="Q2606">
            <v>64.599999999999994</v>
          </cell>
          <cell r="R2606">
            <v>3.7997999999999998</v>
          </cell>
          <cell r="S2606">
            <v>0</v>
          </cell>
          <cell r="T2606">
            <v>0</v>
          </cell>
          <cell r="U2606">
            <v>0</v>
          </cell>
          <cell r="V2606">
            <v>0</v>
          </cell>
          <cell r="W2606">
            <v>0</v>
          </cell>
          <cell r="X2606">
            <v>0</v>
          </cell>
          <cell r="Y2606">
            <v>0</v>
          </cell>
          <cell r="Z2606">
            <v>17</v>
          </cell>
          <cell r="AA2606">
            <v>64.599999999999994</v>
          </cell>
          <cell r="AB2606">
            <v>17</v>
          </cell>
          <cell r="AC2606">
            <v>64.599999999999994</v>
          </cell>
          <cell r="AD2606">
            <v>0</v>
          </cell>
          <cell r="AE2606">
            <v>0</v>
          </cell>
          <cell r="AF2606">
            <v>0</v>
          </cell>
        </row>
        <row r="2607">
          <cell r="A2607" t="str">
            <v>XP08/04019/01019</v>
          </cell>
          <cell r="B2607" t="str">
            <v>INV-OPR-ESTOC</v>
          </cell>
          <cell r="C2607" t="str">
            <v>Paper</v>
          </cell>
          <cell r="D2607" t="str">
            <v>FILOSOFIA II</v>
          </cell>
          <cell r="E2607">
            <v>10</v>
          </cell>
          <cell r="F2607">
            <v>4.2187999999999999</v>
          </cell>
          <cell r="G2607">
            <v>42.19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10</v>
          </cell>
          <cell r="Q2607">
            <v>42.19</v>
          </cell>
          <cell r="R2607">
            <v>4.2187999999999999</v>
          </cell>
          <cell r="S2607">
            <v>0</v>
          </cell>
          <cell r="T2607">
            <v>0</v>
          </cell>
          <cell r="U2607">
            <v>0</v>
          </cell>
          <cell r="V2607">
            <v>0</v>
          </cell>
          <cell r="W2607">
            <v>0</v>
          </cell>
          <cell r="X2607">
            <v>0</v>
          </cell>
          <cell r="Y2607">
            <v>0</v>
          </cell>
          <cell r="Z2607">
            <v>10</v>
          </cell>
          <cell r="AA2607">
            <v>42.19</v>
          </cell>
          <cell r="AB2607">
            <v>10</v>
          </cell>
          <cell r="AC2607">
            <v>42.19</v>
          </cell>
          <cell r="AD2607">
            <v>0</v>
          </cell>
          <cell r="AE2607">
            <v>0</v>
          </cell>
          <cell r="AF2607">
            <v>0</v>
          </cell>
        </row>
        <row r="2608">
          <cell r="A2608" t="str">
            <v>XP08/04025/01082</v>
          </cell>
          <cell r="B2608" t="str">
            <v>INV-OPR-ESTOC</v>
          </cell>
          <cell r="C2608" t="str">
            <v>Paper</v>
          </cell>
          <cell r="D2608" t="str">
            <v>PREHISTÒRIA I HISTÒRIA ANTIGA DE CATALUNYA</v>
          </cell>
          <cell r="E2608">
            <v>24</v>
          </cell>
          <cell r="F2608">
            <v>5.3132000000000001</v>
          </cell>
          <cell r="G2608">
            <v>127.52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24</v>
          </cell>
          <cell r="Q2608">
            <v>127.52</v>
          </cell>
          <cell r="R2608">
            <v>5.3132000000000001</v>
          </cell>
          <cell r="S2608">
            <v>0</v>
          </cell>
          <cell r="T2608">
            <v>0</v>
          </cell>
          <cell r="U2608">
            <v>0</v>
          </cell>
          <cell r="V2608">
            <v>0</v>
          </cell>
          <cell r="W2608">
            <v>0</v>
          </cell>
          <cell r="X2608">
            <v>0</v>
          </cell>
          <cell r="Y2608">
            <v>0</v>
          </cell>
          <cell r="Z2608">
            <v>24</v>
          </cell>
          <cell r="AA2608">
            <v>127.52</v>
          </cell>
          <cell r="AB2608">
            <v>24</v>
          </cell>
          <cell r="AC2608">
            <v>127.52</v>
          </cell>
          <cell r="AD2608">
            <v>0</v>
          </cell>
          <cell r="AE2608">
            <v>0</v>
          </cell>
          <cell r="AF2608">
            <v>0</v>
          </cell>
        </row>
        <row r="2609">
          <cell r="A2609" t="str">
            <v>XP08/04027/01087</v>
          </cell>
          <cell r="B2609" t="str">
            <v>INV-OPR-ESTOC</v>
          </cell>
          <cell r="C2609" t="str">
            <v>Paper</v>
          </cell>
          <cell r="D2609" t="str">
            <v>TÈCNIQUES D'EXPRESSIÓ ORAL I ESCRITA</v>
          </cell>
          <cell r="E2609">
            <v>5</v>
          </cell>
          <cell r="F2609">
            <v>5.6792999999999996</v>
          </cell>
          <cell r="G2609">
            <v>28.4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0</v>
          </cell>
          <cell r="P2609">
            <v>5</v>
          </cell>
          <cell r="Q2609">
            <v>28.4</v>
          </cell>
          <cell r="R2609">
            <v>5.6792999999999996</v>
          </cell>
          <cell r="S2609">
            <v>0</v>
          </cell>
          <cell r="T2609">
            <v>0</v>
          </cell>
          <cell r="U2609">
            <v>0</v>
          </cell>
          <cell r="V2609">
            <v>0</v>
          </cell>
          <cell r="W2609">
            <v>0</v>
          </cell>
          <cell r="X2609">
            <v>0</v>
          </cell>
          <cell r="Y2609">
            <v>0</v>
          </cell>
          <cell r="Z2609">
            <v>5</v>
          </cell>
          <cell r="AA2609">
            <v>28.4</v>
          </cell>
          <cell r="AB2609">
            <v>5</v>
          </cell>
          <cell r="AC2609">
            <v>28.4</v>
          </cell>
          <cell r="AD2609">
            <v>0</v>
          </cell>
          <cell r="AE2609">
            <v>0</v>
          </cell>
          <cell r="AF2609">
            <v>0</v>
          </cell>
        </row>
        <row r="2610">
          <cell r="A2610" t="str">
            <v>XP08/04030/01024</v>
          </cell>
          <cell r="B2610" t="str">
            <v>INV-OPR-ESTOC</v>
          </cell>
          <cell r="C2610" t="str">
            <v>Paper</v>
          </cell>
          <cell r="D2610" t="str">
            <v>LLENGUA ESPANYOLA III</v>
          </cell>
          <cell r="E2610">
            <v>53</v>
          </cell>
          <cell r="F2610">
            <v>4.8754</v>
          </cell>
          <cell r="G2610">
            <v>258.39999999999998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53</v>
          </cell>
          <cell r="Q2610">
            <v>258.39999999999998</v>
          </cell>
          <cell r="R2610">
            <v>4.8754</v>
          </cell>
          <cell r="S2610">
            <v>0</v>
          </cell>
          <cell r="T2610">
            <v>0</v>
          </cell>
          <cell r="U2610">
            <v>0</v>
          </cell>
          <cell r="V2610">
            <v>0</v>
          </cell>
          <cell r="W2610">
            <v>0</v>
          </cell>
          <cell r="X2610">
            <v>0</v>
          </cell>
          <cell r="Y2610">
            <v>0</v>
          </cell>
          <cell r="Z2610">
            <v>53</v>
          </cell>
          <cell r="AA2610">
            <v>258.39999999999998</v>
          </cell>
          <cell r="AB2610">
            <v>50</v>
          </cell>
          <cell r="AC2610">
            <v>243.77</v>
          </cell>
          <cell r="AD2610">
            <v>-3</v>
          </cell>
          <cell r="AE2610">
            <v>-14.63</v>
          </cell>
          <cell r="AF2610">
            <v>3</v>
          </cell>
        </row>
        <row r="2611">
          <cell r="A2611" t="str">
            <v>XP08/04034/01029</v>
          </cell>
          <cell r="B2611" t="str">
            <v>INV-OPR-ESTOC</v>
          </cell>
          <cell r="C2611" t="str">
            <v>Paper</v>
          </cell>
          <cell r="D2611" t="str">
            <v>INTRODUCCIÓ A L'ECONOMIA</v>
          </cell>
          <cell r="E2611">
            <v>50</v>
          </cell>
          <cell r="F2611">
            <v>4.5880999999999998</v>
          </cell>
          <cell r="G2611">
            <v>229.41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50</v>
          </cell>
          <cell r="Q2611">
            <v>229.41</v>
          </cell>
          <cell r="R2611">
            <v>4.5880999999999998</v>
          </cell>
          <cell r="S2611">
            <v>0</v>
          </cell>
          <cell r="T2611">
            <v>0</v>
          </cell>
          <cell r="U2611">
            <v>0</v>
          </cell>
          <cell r="V2611">
            <v>0</v>
          </cell>
          <cell r="W2611">
            <v>0</v>
          </cell>
          <cell r="X2611">
            <v>0</v>
          </cell>
          <cell r="Y2611">
            <v>0</v>
          </cell>
          <cell r="Z2611">
            <v>50</v>
          </cell>
          <cell r="AA2611">
            <v>229.41</v>
          </cell>
          <cell r="AB2611">
            <v>50</v>
          </cell>
          <cell r="AC2611">
            <v>229.41</v>
          </cell>
          <cell r="AD2611">
            <v>0</v>
          </cell>
          <cell r="AE2611">
            <v>0</v>
          </cell>
          <cell r="AF2611">
            <v>0</v>
          </cell>
        </row>
        <row r="2612">
          <cell r="A2612" t="str">
            <v>XP08/04040/01124</v>
          </cell>
          <cell r="B2612" t="str">
            <v>INV-OPR-ESTOC</v>
          </cell>
          <cell r="C2612" t="str">
            <v>Paper</v>
          </cell>
          <cell r="D2612" t="str">
            <v>TEORIES I INSTITUCIONS CONTEMPORÀNIES DE L'EDUCACIÓ</v>
          </cell>
          <cell r="E2612">
            <v>115</v>
          </cell>
          <cell r="F2612">
            <v>5.8753000000000002</v>
          </cell>
          <cell r="G2612">
            <v>675.66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115</v>
          </cell>
          <cell r="Q2612">
            <v>675.66</v>
          </cell>
          <cell r="R2612">
            <v>5.8753000000000002</v>
          </cell>
          <cell r="S2612">
            <v>0</v>
          </cell>
          <cell r="T2612">
            <v>0</v>
          </cell>
          <cell r="U2612">
            <v>0</v>
          </cell>
          <cell r="V2612">
            <v>0</v>
          </cell>
          <cell r="W2612">
            <v>0</v>
          </cell>
          <cell r="X2612">
            <v>0</v>
          </cell>
          <cell r="Y2612">
            <v>0</v>
          </cell>
          <cell r="Z2612">
            <v>115</v>
          </cell>
          <cell r="AA2612">
            <v>675.66</v>
          </cell>
          <cell r="AB2612">
            <v>115</v>
          </cell>
          <cell r="AC2612">
            <v>675.66</v>
          </cell>
          <cell r="AD2612">
            <v>0</v>
          </cell>
          <cell r="AE2612">
            <v>0</v>
          </cell>
          <cell r="AF2612">
            <v>0</v>
          </cell>
        </row>
        <row r="2613">
          <cell r="A2613" t="str">
            <v>XP08/04042/01038</v>
          </cell>
          <cell r="B2613" t="str">
            <v>INV-OPR-ESTOC</v>
          </cell>
          <cell r="C2613" t="str">
            <v>Paper</v>
          </cell>
          <cell r="D2613" t="str">
            <v>ÈTICA, FILOSOFIA MORAL I POLÍTICA</v>
          </cell>
          <cell r="E2613">
            <v>14</v>
          </cell>
          <cell r="F2613">
            <v>5.0576999999999996</v>
          </cell>
          <cell r="G2613">
            <v>70.81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0</v>
          </cell>
          <cell r="P2613">
            <v>14</v>
          </cell>
          <cell r="Q2613">
            <v>70.81</v>
          </cell>
          <cell r="R2613">
            <v>5.0576999999999996</v>
          </cell>
          <cell r="S2613">
            <v>0</v>
          </cell>
          <cell r="T2613">
            <v>0</v>
          </cell>
          <cell r="U2613">
            <v>0</v>
          </cell>
          <cell r="V2613">
            <v>0</v>
          </cell>
          <cell r="W2613">
            <v>0</v>
          </cell>
          <cell r="X2613">
            <v>0</v>
          </cell>
          <cell r="Y2613">
            <v>0</v>
          </cell>
          <cell r="Z2613">
            <v>14</v>
          </cell>
          <cell r="AA2613">
            <v>70.81</v>
          </cell>
          <cell r="AB2613">
            <v>14</v>
          </cell>
          <cell r="AC2613">
            <v>70.81</v>
          </cell>
          <cell r="AD2613">
            <v>0</v>
          </cell>
          <cell r="AE2613">
            <v>0</v>
          </cell>
          <cell r="AF2613">
            <v>0</v>
          </cell>
        </row>
        <row r="2614">
          <cell r="A2614" t="str">
            <v>XP08/04043/01044</v>
          </cell>
          <cell r="B2614" t="str">
            <v>INV-OPR-ESTOC</v>
          </cell>
          <cell r="C2614" t="str">
            <v>Paper</v>
          </cell>
          <cell r="D2614" t="str">
            <v>HISTÒRIA DE LES IDEES ESTÈTIQUES</v>
          </cell>
          <cell r="E2614">
            <v>2</v>
          </cell>
          <cell r="F2614">
            <v>4.5517000000000003</v>
          </cell>
          <cell r="G2614">
            <v>9.1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1</v>
          </cell>
          <cell r="M2614">
            <v>0</v>
          </cell>
          <cell r="N2614">
            <v>0</v>
          </cell>
          <cell r="O2614">
            <v>0</v>
          </cell>
          <cell r="P2614">
            <v>3</v>
          </cell>
          <cell r="Q2614">
            <v>9.1</v>
          </cell>
          <cell r="R2614">
            <v>3.0345</v>
          </cell>
          <cell r="S2614">
            <v>0</v>
          </cell>
          <cell r="T2614">
            <v>0</v>
          </cell>
          <cell r="U2614">
            <v>0</v>
          </cell>
          <cell r="V2614">
            <v>0</v>
          </cell>
          <cell r="W2614">
            <v>0</v>
          </cell>
          <cell r="X2614">
            <v>0</v>
          </cell>
          <cell r="Y2614">
            <v>0</v>
          </cell>
          <cell r="Z2614">
            <v>3</v>
          </cell>
          <cell r="AA2614">
            <v>9.1</v>
          </cell>
          <cell r="AB2614">
            <v>3</v>
          </cell>
          <cell r="AC2614">
            <v>9.1</v>
          </cell>
          <cell r="AD2614">
            <v>0</v>
          </cell>
          <cell r="AE2614">
            <v>0</v>
          </cell>
          <cell r="AF2614">
            <v>0</v>
          </cell>
        </row>
        <row r="2615">
          <cell r="A2615" t="str">
            <v>XP08/04078/01049</v>
          </cell>
          <cell r="B2615" t="str">
            <v>INV-OPR-ESTOC</v>
          </cell>
          <cell r="C2615" t="str">
            <v>Paper</v>
          </cell>
          <cell r="D2615" t="str">
            <v>GESTIÓ DEL PATRIMONI</v>
          </cell>
          <cell r="E2615">
            <v>3</v>
          </cell>
          <cell r="F2615">
            <v>4.5113000000000003</v>
          </cell>
          <cell r="G2615">
            <v>13.53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>
            <v>3</v>
          </cell>
          <cell r="Q2615">
            <v>13.53</v>
          </cell>
          <cell r="R2615">
            <v>4.5113000000000003</v>
          </cell>
          <cell r="S2615">
            <v>0</v>
          </cell>
          <cell r="T2615">
            <v>0</v>
          </cell>
          <cell r="U2615">
            <v>0</v>
          </cell>
          <cell r="V2615">
            <v>0</v>
          </cell>
          <cell r="W2615">
            <v>0</v>
          </cell>
          <cell r="X2615">
            <v>0</v>
          </cell>
          <cell r="Y2615">
            <v>0</v>
          </cell>
          <cell r="Z2615">
            <v>3</v>
          </cell>
          <cell r="AA2615">
            <v>13.53</v>
          </cell>
          <cell r="AB2615">
            <v>3</v>
          </cell>
          <cell r="AC2615">
            <v>13.53</v>
          </cell>
          <cell r="AD2615">
            <v>0</v>
          </cell>
          <cell r="AE2615">
            <v>0</v>
          </cell>
          <cell r="AF2615">
            <v>0</v>
          </cell>
        </row>
        <row r="2616">
          <cell r="A2616" t="str">
            <v>XP08/04087/01055</v>
          </cell>
          <cell r="B2616" t="str">
            <v>INV-OPR-ESTOC</v>
          </cell>
          <cell r="C2616" t="str">
            <v>Paper</v>
          </cell>
          <cell r="D2616" t="str">
            <v>HISTÒRIA DE LA MÚSICA I</v>
          </cell>
          <cell r="E2616">
            <v>3</v>
          </cell>
          <cell r="F2616">
            <v>3.0076000000000001</v>
          </cell>
          <cell r="G2616">
            <v>9.02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3</v>
          </cell>
          <cell r="Q2616">
            <v>9.02</v>
          </cell>
          <cell r="R2616">
            <v>3.0076000000000001</v>
          </cell>
          <cell r="S2616">
            <v>0</v>
          </cell>
          <cell r="T2616">
            <v>0</v>
          </cell>
          <cell r="U2616">
            <v>0</v>
          </cell>
          <cell r="V2616">
            <v>0</v>
          </cell>
          <cell r="W2616">
            <v>0</v>
          </cell>
          <cell r="X2616">
            <v>0</v>
          </cell>
          <cell r="Y2616">
            <v>0</v>
          </cell>
          <cell r="Z2616">
            <v>3</v>
          </cell>
          <cell r="AA2616">
            <v>9.02</v>
          </cell>
          <cell r="AB2616">
            <v>3</v>
          </cell>
          <cell r="AC2616">
            <v>9.02</v>
          </cell>
          <cell r="AD2616">
            <v>0</v>
          </cell>
          <cell r="AE2616">
            <v>0</v>
          </cell>
          <cell r="AF2616">
            <v>0</v>
          </cell>
        </row>
        <row r="2617">
          <cell r="A2617" t="str">
            <v>XP08/04089/01061</v>
          </cell>
          <cell r="B2617" t="str">
            <v>INV-OPR-ESTOC</v>
          </cell>
          <cell r="C2617" t="str">
            <v>Paper</v>
          </cell>
          <cell r="D2617" t="str">
            <v>HISTÒRIA DEL CINE I LA TELEVISIÓ</v>
          </cell>
          <cell r="E2617">
            <v>8</v>
          </cell>
          <cell r="F2617">
            <v>4.8395000000000001</v>
          </cell>
          <cell r="G2617">
            <v>38.72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0</v>
          </cell>
          <cell r="P2617">
            <v>8</v>
          </cell>
          <cell r="Q2617">
            <v>38.72</v>
          </cell>
          <cell r="R2617">
            <v>4.8395000000000001</v>
          </cell>
          <cell r="S2617">
            <v>0</v>
          </cell>
          <cell r="T2617">
            <v>0</v>
          </cell>
          <cell r="U2617">
            <v>0</v>
          </cell>
          <cell r="V2617">
            <v>0</v>
          </cell>
          <cell r="W2617">
            <v>0</v>
          </cell>
          <cell r="X2617">
            <v>0</v>
          </cell>
          <cell r="Y2617">
            <v>0</v>
          </cell>
          <cell r="Z2617">
            <v>8</v>
          </cell>
          <cell r="AA2617">
            <v>38.72</v>
          </cell>
          <cell r="AB2617">
            <v>8</v>
          </cell>
          <cell r="AC2617">
            <v>38.72</v>
          </cell>
          <cell r="AD2617">
            <v>0</v>
          </cell>
          <cell r="AE2617">
            <v>0</v>
          </cell>
          <cell r="AF2617">
            <v>0</v>
          </cell>
        </row>
        <row r="2618">
          <cell r="A2618" t="str">
            <v>XP08/04111/01071</v>
          </cell>
          <cell r="B2618" t="str">
            <v>INV-OPR-ESTOC</v>
          </cell>
          <cell r="C2618" t="str">
            <v>Paper</v>
          </cell>
          <cell r="D2618" t="str">
            <v>ORGANITZACIÓ I GESTIÓ D'EMPRESES CULTURALS</v>
          </cell>
          <cell r="E2618">
            <v>67</v>
          </cell>
          <cell r="F2618">
            <v>3.72</v>
          </cell>
          <cell r="G2618">
            <v>249.24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67</v>
          </cell>
          <cell r="Q2618">
            <v>249.24</v>
          </cell>
          <cell r="R2618">
            <v>3.72</v>
          </cell>
          <cell r="S2618">
            <v>0</v>
          </cell>
          <cell r="T2618">
            <v>0</v>
          </cell>
          <cell r="U2618">
            <v>0</v>
          </cell>
          <cell r="V2618">
            <v>0</v>
          </cell>
          <cell r="W2618">
            <v>0</v>
          </cell>
          <cell r="X2618">
            <v>0</v>
          </cell>
          <cell r="Y2618">
            <v>0</v>
          </cell>
          <cell r="Z2618">
            <v>67</v>
          </cell>
          <cell r="AA2618">
            <v>249.24</v>
          </cell>
          <cell r="AB2618">
            <v>67</v>
          </cell>
          <cell r="AC2618">
            <v>249.24</v>
          </cell>
          <cell r="AD2618">
            <v>0</v>
          </cell>
          <cell r="AE2618">
            <v>0</v>
          </cell>
          <cell r="AF2618">
            <v>0</v>
          </cell>
        </row>
        <row r="2619">
          <cell r="A2619" t="str">
            <v>XP08/04118/01076</v>
          </cell>
          <cell r="B2619" t="str">
            <v>INV-OPR-ESTOC</v>
          </cell>
          <cell r="C2619" t="str">
            <v>Paper</v>
          </cell>
          <cell r="D2619" t="str">
            <v>EL MÓN ISLÀMIC</v>
          </cell>
          <cell r="E2619">
            <v>13</v>
          </cell>
          <cell r="F2619">
            <v>3.7606999999999999</v>
          </cell>
          <cell r="G2619">
            <v>48.89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0</v>
          </cell>
          <cell r="P2619">
            <v>13</v>
          </cell>
          <cell r="Q2619">
            <v>48.89</v>
          </cell>
          <cell r="R2619">
            <v>3.7606999999999999</v>
          </cell>
          <cell r="S2619">
            <v>0</v>
          </cell>
          <cell r="T2619">
            <v>0</v>
          </cell>
          <cell r="U2619">
            <v>0</v>
          </cell>
          <cell r="V2619">
            <v>0</v>
          </cell>
          <cell r="W2619">
            <v>0</v>
          </cell>
          <cell r="X2619">
            <v>0</v>
          </cell>
          <cell r="Y2619">
            <v>0</v>
          </cell>
          <cell r="Z2619">
            <v>13</v>
          </cell>
          <cell r="AA2619">
            <v>48.89</v>
          </cell>
          <cell r="AB2619">
            <v>13</v>
          </cell>
          <cell r="AC2619">
            <v>48.89</v>
          </cell>
          <cell r="AD2619">
            <v>0</v>
          </cell>
          <cell r="AE2619">
            <v>0</v>
          </cell>
          <cell r="AF2619">
            <v>0</v>
          </cell>
        </row>
        <row r="2620">
          <cell r="A2620" t="str">
            <v>XP08/04119/01129</v>
          </cell>
          <cell r="B2620" t="str">
            <v>INV-OPR-ESTOC</v>
          </cell>
          <cell r="C2620" t="str">
            <v>Paper</v>
          </cell>
          <cell r="D2620" t="str">
            <v>EL LLEURE EN LA SOCIETAT ACTUAL</v>
          </cell>
          <cell r="E2620">
            <v>5</v>
          </cell>
          <cell r="F2620">
            <v>3.6366000000000001</v>
          </cell>
          <cell r="G2620">
            <v>18.18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  <cell r="P2620">
            <v>5</v>
          </cell>
          <cell r="Q2620">
            <v>18.18</v>
          </cell>
          <cell r="R2620">
            <v>3.6366000000000001</v>
          </cell>
          <cell r="S2620">
            <v>0</v>
          </cell>
          <cell r="T2620">
            <v>0</v>
          </cell>
          <cell r="U2620">
            <v>0</v>
          </cell>
          <cell r="V2620">
            <v>0</v>
          </cell>
          <cell r="W2620">
            <v>0</v>
          </cell>
          <cell r="X2620">
            <v>0</v>
          </cell>
          <cell r="Y2620">
            <v>0</v>
          </cell>
          <cell r="Z2620">
            <v>5</v>
          </cell>
          <cell r="AA2620">
            <v>18.18</v>
          </cell>
          <cell r="AB2620">
            <v>5</v>
          </cell>
          <cell r="AC2620">
            <v>18.18</v>
          </cell>
          <cell r="AD2620">
            <v>0</v>
          </cell>
          <cell r="AE2620">
            <v>0</v>
          </cell>
          <cell r="AF2620">
            <v>0</v>
          </cell>
        </row>
        <row r="2621">
          <cell r="A2621" t="str">
            <v>XP08/04121/01092</v>
          </cell>
          <cell r="B2621" t="str">
            <v>INV-OPR-ESTOC</v>
          </cell>
          <cell r="C2621" t="str">
            <v>Paper</v>
          </cell>
          <cell r="D2621" t="str">
            <v>EL MÓN ORIENTAL</v>
          </cell>
          <cell r="E2621">
            <v>1</v>
          </cell>
          <cell r="F2621">
            <v>5.3216000000000001</v>
          </cell>
          <cell r="G2621">
            <v>5.32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1</v>
          </cell>
          <cell r="Q2621">
            <v>5.32</v>
          </cell>
          <cell r="R2621">
            <v>5.3216000000000001</v>
          </cell>
          <cell r="S2621">
            <v>0</v>
          </cell>
          <cell r="T2621">
            <v>0</v>
          </cell>
          <cell r="U2621">
            <v>0</v>
          </cell>
          <cell r="V2621">
            <v>0</v>
          </cell>
          <cell r="W2621">
            <v>0</v>
          </cell>
          <cell r="X2621">
            <v>0</v>
          </cell>
          <cell r="Y2621">
            <v>0</v>
          </cell>
          <cell r="Z2621">
            <v>1</v>
          </cell>
          <cell r="AA2621">
            <v>5.32</v>
          </cell>
          <cell r="AB2621">
            <v>1</v>
          </cell>
          <cell r="AC2621">
            <v>5.32</v>
          </cell>
          <cell r="AD2621">
            <v>0</v>
          </cell>
          <cell r="AE2621">
            <v>0</v>
          </cell>
          <cell r="AF2621">
            <v>0</v>
          </cell>
        </row>
        <row r="2622">
          <cell r="A2622" t="str">
            <v>XP08/04123/01103</v>
          </cell>
          <cell r="B2622" t="str">
            <v>INV-OPR-ESTOC</v>
          </cell>
          <cell r="C2622" t="str">
            <v>Paper</v>
          </cell>
          <cell r="D2622" t="str">
            <v>EL LLENGUATGE EN LES CIÈNCIES HUMANES I SOCIALS</v>
          </cell>
          <cell r="E2622">
            <v>50</v>
          </cell>
          <cell r="F2622">
            <v>4.3009000000000004</v>
          </cell>
          <cell r="G2622">
            <v>215.04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P2622">
            <v>50</v>
          </cell>
          <cell r="Q2622">
            <v>215.04</v>
          </cell>
          <cell r="R2622">
            <v>4.3009000000000004</v>
          </cell>
          <cell r="S2622">
            <v>0</v>
          </cell>
          <cell r="T2622">
            <v>0</v>
          </cell>
          <cell r="U2622">
            <v>0</v>
          </cell>
          <cell r="V2622">
            <v>0</v>
          </cell>
          <cell r="W2622">
            <v>0</v>
          </cell>
          <cell r="X2622">
            <v>0</v>
          </cell>
          <cell r="Y2622">
            <v>0</v>
          </cell>
          <cell r="Z2622">
            <v>50</v>
          </cell>
          <cell r="AA2622">
            <v>215.04</v>
          </cell>
          <cell r="AB2622">
            <v>50</v>
          </cell>
          <cell r="AC2622">
            <v>215.04</v>
          </cell>
          <cell r="AD2622">
            <v>0</v>
          </cell>
          <cell r="AE2622">
            <v>0</v>
          </cell>
          <cell r="AF2622">
            <v>0</v>
          </cell>
        </row>
        <row r="2623">
          <cell r="A2623" t="str">
            <v>XP08/04124/01110</v>
          </cell>
          <cell r="B2623" t="str">
            <v>INV-OPR-ESTOC</v>
          </cell>
          <cell r="C2623" t="str">
            <v>Paper</v>
          </cell>
          <cell r="D2623" t="str">
            <v>IMATGE I CULTURA</v>
          </cell>
          <cell r="E2623">
            <v>38</v>
          </cell>
          <cell r="F2623">
            <v>6.0697999999999999</v>
          </cell>
          <cell r="G2623">
            <v>230.65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38</v>
          </cell>
          <cell r="Q2623">
            <v>230.65</v>
          </cell>
          <cell r="R2623">
            <v>6.0697999999999999</v>
          </cell>
          <cell r="S2623">
            <v>0</v>
          </cell>
          <cell r="T2623">
            <v>0</v>
          </cell>
          <cell r="U2623">
            <v>0</v>
          </cell>
          <cell r="V2623">
            <v>0</v>
          </cell>
          <cell r="W2623">
            <v>0</v>
          </cell>
          <cell r="X2623">
            <v>0</v>
          </cell>
          <cell r="Y2623">
            <v>0</v>
          </cell>
          <cell r="Z2623">
            <v>38</v>
          </cell>
          <cell r="AA2623">
            <v>230.65</v>
          </cell>
          <cell r="AB2623">
            <v>38</v>
          </cell>
          <cell r="AC2623">
            <v>230.65</v>
          </cell>
          <cell r="AD2623">
            <v>0</v>
          </cell>
          <cell r="AE2623">
            <v>0</v>
          </cell>
          <cell r="AF2623">
            <v>0</v>
          </cell>
        </row>
        <row r="2624">
          <cell r="A2624" t="str">
            <v>XP08/04133/01240</v>
          </cell>
          <cell r="B2624" t="str">
            <v>INV-OPR-ESTOC</v>
          </cell>
          <cell r="C2624" t="str">
            <v>Paper</v>
          </cell>
          <cell r="D2624" t="str">
            <v>LLENGUA CATALANA I</v>
          </cell>
          <cell r="E2624">
            <v>28</v>
          </cell>
          <cell r="F2624">
            <v>3.4390999999999998</v>
          </cell>
          <cell r="G2624">
            <v>96.29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  <cell r="P2624">
            <v>28</v>
          </cell>
          <cell r="Q2624">
            <v>96.29</v>
          </cell>
          <cell r="R2624">
            <v>3.4390999999999998</v>
          </cell>
          <cell r="S2624">
            <v>0</v>
          </cell>
          <cell r="T2624">
            <v>0</v>
          </cell>
          <cell r="U2624">
            <v>0</v>
          </cell>
          <cell r="V2624">
            <v>0</v>
          </cell>
          <cell r="W2624">
            <v>0</v>
          </cell>
          <cell r="X2624">
            <v>0</v>
          </cell>
          <cell r="Y2624">
            <v>0</v>
          </cell>
          <cell r="Z2624">
            <v>28</v>
          </cell>
          <cell r="AA2624">
            <v>96.29</v>
          </cell>
          <cell r="AB2624">
            <v>28</v>
          </cell>
          <cell r="AC2624">
            <v>96.29</v>
          </cell>
          <cell r="AD2624">
            <v>0</v>
          </cell>
          <cell r="AE2624">
            <v>0</v>
          </cell>
          <cell r="AF2624">
            <v>0</v>
          </cell>
        </row>
        <row r="2625">
          <cell r="A2625" t="str">
            <v>XP08/04139/01033</v>
          </cell>
          <cell r="B2625" t="str">
            <v>INV-OPR-ESTOC</v>
          </cell>
          <cell r="C2625" t="str">
            <v>Paper</v>
          </cell>
          <cell r="D2625" t="str">
            <v>HISTÒRIA DE CATALUNYA II</v>
          </cell>
          <cell r="E2625">
            <v>3</v>
          </cell>
          <cell r="F2625">
            <v>3.9058999999999999</v>
          </cell>
          <cell r="G2625">
            <v>11.72</v>
          </cell>
          <cell r="H2625">
            <v>0</v>
          </cell>
          <cell r="I2625">
            <v>0</v>
          </cell>
          <cell r="J2625">
            <v>0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3</v>
          </cell>
          <cell r="Q2625">
            <v>11.72</v>
          </cell>
          <cell r="R2625">
            <v>3.9058999999999999</v>
          </cell>
          <cell r="S2625">
            <v>0</v>
          </cell>
          <cell r="T2625">
            <v>0</v>
          </cell>
          <cell r="U2625">
            <v>0</v>
          </cell>
          <cell r="V2625">
            <v>0</v>
          </cell>
          <cell r="W2625">
            <v>0</v>
          </cell>
          <cell r="X2625">
            <v>0</v>
          </cell>
          <cell r="Y2625">
            <v>0</v>
          </cell>
          <cell r="Z2625">
            <v>3</v>
          </cell>
          <cell r="AA2625">
            <v>11.72</v>
          </cell>
          <cell r="AB2625">
            <v>3</v>
          </cell>
          <cell r="AC2625">
            <v>11.72</v>
          </cell>
          <cell r="AD2625">
            <v>0</v>
          </cell>
          <cell r="AE2625">
            <v>0</v>
          </cell>
          <cell r="AF2625">
            <v>0</v>
          </cell>
        </row>
        <row r="2626">
          <cell r="A2626" t="str">
            <v>XP08/04147/01067</v>
          </cell>
          <cell r="B2626" t="str">
            <v>INV-OPR-ESTOC</v>
          </cell>
          <cell r="C2626" t="str">
            <v>Paper</v>
          </cell>
          <cell r="D2626" t="str">
            <v>EL LLATÍ EN EL MÓN MEDIEVAL I MODERN</v>
          </cell>
          <cell r="E2626">
            <v>42</v>
          </cell>
          <cell r="F2626">
            <v>3.9418000000000002</v>
          </cell>
          <cell r="G2626">
            <v>165.56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42</v>
          </cell>
          <cell r="Q2626">
            <v>165.56</v>
          </cell>
          <cell r="R2626">
            <v>3.9418000000000002</v>
          </cell>
          <cell r="S2626">
            <v>0</v>
          </cell>
          <cell r="T2626">
            <v>0</v>
          </cell>
          <cell r="U2626">
            <v>0</v>
          </cell>
          <cell r="V2626">
            <v>0</v>
          </cell>
          <cell r="W2626">
            <v>0</v>
          </cell>
          <cell r="X2626">
            <v>0</v>
          </cell>
          <cell r="Y2626">
            <v>0</v>
          </cell>
          <cell r="Z2626">
            <v>42</v>
          </cell>
          <cell r="AA2626">
            <v>165.56</v>
          </cell>
          <cell r="AB2626">
            <v>42</v>
          </cell>
          <cell r="AC2626">
            <v>165.56</v>
          </cell>
          <cell r="AD2626">
            <v>0</v>
          </cell>
          <cell r="AE2626">
            <v>0</v>
          </cell>
          <cell r="AF2626">
            <v>0</v>
          </cell>
        </row>
        <row r="2627">
          <cell r="A2627" t="str">
            <v>XP08/04148/01117</v>
          </cell>
          <cell r="B2627" t="str">
            <v>INV-OPR-ESTOC</v>
          </cell>
          <cell r="C2627" t="str">
            <v>Paper</v>
          </cell>
          <cell r="D2627" t="str">
            <v>LA REPRESENTACIÓ TEATRAL</v>
          </cell>
          <cell r="E2627">
            <v>3</v>
          </cell>
          <cell r="F2627">
            <v>6.1515000000000004</v>
          </cell>
          <cell r="G2627">
            <v>18.45</v>
          </cell>
          <cell r="H2627">
            <v>0</v>
          </cell>
          <cell r="I2627">
            <v>0</v>
          </cell>
          <cell r="J2627">
            <v>0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>
            <v>0</v>
          </cell>
          <cell r="P2627">
            <v>3</v>
          </cell>
          <cell r="Q2627">
            <v>18.45</v>
          </cell>
          <cell r="R2627">
            <v>6.1515000000000004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  <cell r="W2627">
            <v>0</v>
          </cell>
          <cell r="X2627">
            <v>0</v>
          </cell>
          <cell r="Y2627">
            <v>0</v>
          </cell>
          <cell r="Z2627">
            <v>3</v>
          </cell>
          <cell r="AA2627">
            <v>18.45</v>
          </cell>
          <cell r="AB2627">
            <v>3</v>
          </cell>
          <cell r="AC2627">
            <v>18.45</v>
          </cell>
          <cell r="AD2627">
            <v>0</v>
          </cell>
          <cell r="AE2627">
            <v>0</v>
          </cell>
          <cell r="AF2627">
            <v>0</v>
          </cell>
        </row>
        <row r="2628">
          <cell r="A2628" t="str">
            <v>XP08/04508/02254</v>
          </cell>
          <cell r="B2628" t="str">
            <v>INV-OPR-ESTOC</v>
          </cell>
          <cell r="C2628" t="str">
            <v>Paper</v>
          </cell>
          <cell r="D2628" t="str">
            <v>CONEIXEMENT I MÈTODE</v>
          </cell>
          <cell r="E2628">
            <v>8</v>
          </cell>
          <cell r="F2628">
            <v>6.4756</v>
          </cell>
          <cell r="G2628">
            <v>51.8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1</v>
          </cell>
          <cell r="M2628">
            <v>0</v>
          </cell>
          <cell r="N2628">
            <v>0</v>
          </cell>
          <cell r="O2628">
            <v>0</v>
          </cell>
          <cell r="P2628">
            <v>9</v>
          </cell>
          <cell r="Q2628">
            <v>51.8</v>
          </cell>
          <cell r="R2628">
            <v>5.7561</v>
          </cell>
          <cell r="S2628">
            <v>0</v>
          </cell>
          <cell r="T2628">
            <v>0</v>
          </cell>
          <cell r="U2628">
            <v>0</v>
          </cell>
          <cell r="V2628">
            <v>0</v>
          </cell>
          <cell r="W2628">
            <v>0</v>
          </cell>
          <cell r="X2628">
            <v>0</v>
          </cell>
          <cell r="Y2628">
            <v>0</v>
          </cell>
          <cell r="Z2628">
            <v>9</v>
          </cell>
          <cell r="AA2628">
            <v>51.8</v>
          </cell>
          <cell r="AB2628">
            <v>9</v>
          </cell>
          <cell r="AC2628">
            <v>51.8</v>
          </cell>
          <cell r="AD2628">
            <v>0</v>
          </cell>
          <cell r="AE2628">
            <v>0</v>
          </cell>
          <cell r="AF2628">
            <v>0</v>
          </cell>
        </row>
        <row r="2629">
          <cell r="A2629" t="str">
            <v>XP08/04516/02328</v>
          </cell>
          <cell r="B2629" t="str">
            <v>INV-OPR-ESTOC</v>
          </cell>
          <cell r="C2629" t="str">
            <v>Paper</v>
          </cell>
          <cell r="D2629" t="str">
            <v>GEOGRAFIA HUMANA</v>
          </cell>
          <cell r="E2629">
            <v>2</v>
          </cell>
          <cell r="F2629">
            <v>8.3941999999999997</v>
          </cell>
          <cell r="G2629">
            <v>16.79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P2629">
            <v>2</v>
          </cell>
          <cell r="Q2629">
            <v>16.79</v>
          </cell>
          <cell r="R2629">
            <v>8.3941999999999997</v>
          </cell>
          <cell r="S2629">
            <v>0</v>
          </cell>
          <cell r="T2629">
            <v>0</v>
          </cell>
          <cell r="U2629">
            <v>0</v>
          </cell>
          <cell r="V2629">
            <v>0</v>
          </cell>
          <cell r="W2629">
            <v>0</v>
          </cell>
          <cell r="X2629">
            <v>0</v>
          </cell>
          <cell r="Y2629">
            <v>0</v>
          </cell>
          <cell r="Z2629">
            <v>2</v>
          </cell>
          <cell r="AA2629">
            <v>16.79</v>
          </cell>
          <cell r="AB2629">
            <v>2</v>
          </cell>
          <cell r="AC2629">
            <v>16.79</v>
          </cell>
          <cell r="AD2629">
            <v>0</v>
          </cell>
          <cell r="AE2629">
            <v>0</v>
          </cell>
          <cell r="AF2629">
            <v>0</v>
          </cell>
        </row>
        <row r="2630">
          <cell r="A2630" t="str">
            <v>XP08/04527/00778</v>
          </cell>
          <cell r="B2630" t="str">
            <v>INV-OPR-ESTOC</v>
          </cell>
          <cell r="C2630" t="str">
            <v>Paper</v>
          </cell>
          <cell r="D2630" t="str">
            <v>HISTÒRIA II</v>
          </cell>
          <cell r="E2630">
            <v>36</v>
          </cell>
          <cell r="F2630">
            <v>5.1999000000000004</v>
          </cell>
          <cell r="G2630">
            <v>187.2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36</v>
          </cell>
          <cell r="Q2630">
            <v>187.2</v>
          </cell>
          <cell r="R2630">
            <v>5.1999000000000004</v>
          </cell>
          <cell r="S2630">
            <v>0</v>
          </cell>
          <cell r="T2630">
            <v>0</v>
          </cell>
          <cell r="U2630">
            <v>0</v>
          </cell>
          <cell r="V2630">
            <v>0</v>
          </cell>
          <cell r="W2630">
            <v>0</v>
          </cell>
          <cell r="X2630">
            <v>0</v>
          </cell>
          <cell r="Y2630">
            <v>0</v>
          </cell>
          <cell r="Z2630">
            <v>36</v>
          </cell>
          <cell r="AA2630">
            <v>187.2</v>
          </cell>
          <cell r="AB2630">
            <v>36</v>
          </cell>
          <cell r="AC2630">
            <v>187.2</v>
          </cell>
          <cell r="AD2630">
            <v>0</v>
          </cell>
          <cell r="AE2630">
            <v>0</v>
          </cell>
          <cell r="AF2630">
            <v>0</v>
          </cell>
        </row>
        <row r="2631">
          <cell r="A2631" t="str">
            <v>XP08/04528/02339</v>
          </cell>
          <cell r="B2631" t="str">
            <v>INV-OPR-ESTOC</v>
          </cell>
          <cell r="C2631" t="str">
            <v>Paper</v>
          </cell>
          <cell r="D2631" t="str">
            <v>HISTÒRIA III</v>
          </cell>
          <cell r="E2631">
            <v>128</v>
          </cell>
          <cell r="F2631">
            <v>5.5193000000000003</v>
          </cell>
          <cell r="G2631">
            <v>706.47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1</v>
          </cell>
          <cell r="M2631">
            <v>0</v>
          </cell>
          <cell r="N2631">
            <v>0</v>
          </cell>
          <cell r="O2631">
            <v>0</v>
          </cell>
          <cell r="P2631">
            <v>129</v>
          </cell>
          <cell r="Q2631">
            <v>706.47</v>
          </cell>
          <cell r="R2631">
            <v>5.4764999999999997</v>
          </cell>
          <cell r="S2631">
            <v>0</v>
          </cell>
          <cell r="T2631">
            <v>2</v>
          </cell>
          <cell r="U2631">
            <v>0</v>
          </cell>
          <cell r="V2631">
            <v>0</v>
          </cell>
          <cell r="W2631">
            <v>2</v>
          </cell>
          <cell r="X2631">
            <v>1.5503875968992276E-2</v>
          </cell>
          <cell r="Y2631">
            <v>10.95</v>
          </cell>
          <cell r="Z2631">
            <v>127</v>
          </cell>
          <cell r="AA2631">
            <v>695.52</v>
          </cell>
          <cell r="AB2631">
            <v>127</v>
          </cell>
          <cell r="AC2631">
            <v>695.52</v>
          </cell>
          <cell r="AD2631">
            <v>0</v>
          </cell>
          <cell r="AE2631">
            <v>0</v>
          </cell>
          <cell r="AF2631">
            <v>0</v>
          </cell>
        </row>
        <row r="2632">
          <cell r="A2632" t="str">
            <v>XP08/04539/02136</v>
          </cell>
          <cell r="B2632" t="str">
            <v>INV-OPR-ESTOC</v>
          </cell>
          <cell r="C2632" t="str">
            <v>Paper</v>
          </cell>
          <cell r="D2632" t="str">
            <v>INTRODUCCIÓ A LA LITERATURA FRANCESA</v>
          </cell>
          <cell r="E2632">
            <v>43</v>
          </cell>
          <cell r="F2632">
            <v>6.5735999999999999</v>
          </cell>
          <cell r="G2632">
            <v>282.67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43</v>
          </cell>
          <cell r="Q2632">
            <v>282.67</v>
          </cell>
          <cell r="R2632">
            <v>6.5735999999999999</v>
          </cell>
          <cell r="S2632">
            <v>0</v>
          </cell>
          <cell r="T2632">
            <v>0</v>
          </cell>
          <cell r="U2632">
            <v>0</v>
          </cell>
          <cell r="V2632">
            <v>0</v>
          </cell>
          <cell r="W2632">
            <v>0</v>
          </cell>
          <cell r="X2632">
            <v>0</v>
          </cell>
          <cell r="Y2632">
            <v>0</v>
          </cell>
          <cell r="Z2632">
            <v>43</v>
          </cell>
          <cell r="AA2632">
            <v>282.67</v>
          </cell>
          <cell r="AB2632">
            <v>44</v>
          </cell>
          <cell r="AC2632">
            <v>289.24</v>
          </cell>
          <cell r="AD2632">
            <v>1</v>
          </cell>
          <cell r="AE2632">
            <v>6.57</v>
          </cell>
          <cell r="AF2632">
            <v>1</v>
          </cell>
        </row>
        <row r="2633">
          <cell r="A2633" t="str">
            <v>XP08/04540/02130</v>
          </cell>
          <cell r="B2633" t="str">
            <v>INV-OPR-ESTOC</v>
          </cell>
          <cell r="C2633" t="str">
            <v>Paper</v>
          </cell>
          <cell r="D2633" t="str">
            <v>INTRODUCCIÓ A LA LITERATURA ANGLESA</v>
          </cell>
          <cell r="E2633">
            <v>142</v>
          </cell>
          <cell r="F2633">
            <v>4.7641999999999998</v>
          </cell>
          <cell r="G2633">
            <v>676.51</v>
          </cell>
          <cell r="H2633">
            <v>0</v>
          </cell>
          <cell r="I2633">
            <v>0</v>
          </cell>
          <cell r="J2633">
            <v>0</v>
          </cell>
          <cell r="K2633">
            <v>0</v>
          </cell>
          <cell r="L2633">
            <v>1</v>
          </cell>
          <cell r="M2633">
            <v>0</v>
          </cell>
          <cell r="N2633">
            <v>0</v>
          </cell>
          <cell r="O2633">
            <v>0</v>
          </cell>
          <cell r="P2633">
            <v>143</v>
          </cell>
          <cell r="Q2633">
            <v>676.51</v>
          </cell>
          <cell r="R2633">
            <v>4.7308000000000003</v>
          </cell>
          <cell r="S2633">
            <v>0</v>
          </cell>
          <cell r="T2633">
            <v>0</v>
          </cell>
          <cell r="U2633">
            <v>0</v>
          </cell>
          <cell r="V2633">
            <v>0</v>
          </cell>
          <cell r="W2633">
            <v>0</v>
          </cell>
          <cell r="X2633">
            <v>0</v>
          </cell>
          <cell r="Y2633">
            <v>0</v>
          </cell>
          <cell r="Z2633">
            <v>143</v>
          </cell>
          <cell r="AA2633">
            <v>676.51</v>
          </cell>
          <cell r="AB2633">
            <v>143</v>
          </cell>
          <cell r="AC2633">
            <v>676.51</v>
          </cell>
          <cell r="AD2633">
            <v>0</v>
          </cell>
          <cell r="AE2633">
            <v>0</v>
          </cell>
          <cell r="AF2633">
            <v>0</v>
          </cell>
        </row>
        <row r="2634">
          <cell r="A2634" t="str">
            <v>XP08/04543/00978</v>
          </cell>
          <cell r="B2634" t="str">
            <v>INV-OPR-ESTOC</v>
          </cell>
          <cell r="C2634" t="str">
            <v>Paper</v>
          </cell>
          <cell r="D2634" t="str">
            <v>LLENGUA, CULTURA I SOCIETAT</v>
          </cell>
          <cell r="E2634">
            <v>76</v>
          </cell>
          <cell r="F2634">
            <v>4.7354000000000003</v>
          </cell>
          <cell r="G2634">
            <v>359.89</v>
          </cell>
          <cell r="H2634">
            <v>0</v>
          </cell>
          <cell r="I2634">
            <v>0</v>
          </cell>
          <cell r="J2634">
            <v>0</v>
          </cell>
          <cell r="K2634">
            <v>0</v>
          </cell>
          <cell r="L2634">
            <v>2</v>
          </cell>
          <cell r="M2634">
            <v>0</v>
          </cell>
          <cell r="N2634">
            <v>0</v>
          </cell>
          <cell r="O2634">
            <v>0</v>
          </cell>
          <cell r="P2634">
            <v>78</v>
          </cell>
          <cell r="Q2634">
            <v>359.89</v>
          </cell>
          <cell r="R2634">
            <v>4.6139999999999999</v>
          </cell>
          <cell r="S2634">
            <v>0</v>
          </cell>
          <cell r="T2634">
            <v>2</v>
          </cell>
          <cell r="U2634">
            <v>0</v>
          </cell>
          <cell r="V2634">
            <v>0</v>
          </cell>
          <cell r="W2634">
            <v>2</v>
          </cell>
          <cell r="X2634">
            <v>2.564102564102555E-2</v>
          </cell>
          <cell r="Y2634">
            <v>9.23</v>
          </cell>
          <cell r="Z2634">
            <v>76</v>
          </cell>
          <cell r="AA2634">
            <v>350.66</v>
          </cell>
          <cell r="AB2634">
            <v>76</v>
          </cell>
          <cell r="AC2634">
            <v>350.66</v>
          </cell>
          <cell r="AD2634">
            <v>0</v>
          </cell>
          <cell r="AE2634">
            <v>0</v>
          </cell>
          <cell r="AF2634">
            <v>0</v>
          </cell>
        </row>
        <row r="2635">
          <cell r="A2635" t="str">
            <v>XP08/04543/00984</v>
          </cell>
          <cell r="B2635" t="str">
            <v>INV-OPR-ESTOC</v>
          </cell>
          <cell r="C2635" t="str">
            <v>Paper</v>
          </cell>
          <cell r="D2635" t="str">
            <v>EXPRESSIÓ ORAL I ESCRITA</v>
          </cell>
          <cell r="E2635">
            <v>75</v>
          </cell>
          <cell r="F2635">
            <v>5.0232000000000001</v>
          </cell>
          <cell r="G2635">
            <v>376.74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  <cell r="L2635">
            <v>2</v>
          </cell>
          <cell r="M2635">
            <v>0</v>
          </cell>
          <cell r="N2635">
            <v>0</v>
          </cell>
          <cell r="O2635">
            <v>0</v>
          </cell>
          <cell r="P2635">
            <v>77</v>
          </cell>
          <cell r="Q2635">
            <v>376.74</v>
          </cell>
          <cell r="R2635">
            <v>4.8926999999999996</v>
          </cell>
          <cell r="S2635">
            <v>0</v>
          </cell>
          <cell r="T2635">
            <v>0</v>
          </cell>
          <cell r="U2635">
            <v>0</v>
          </cell>
          <cell r="V2635">
            <v>0</v>
          </cell>
          <cell r="W2635">
            <v>0</v>
          </cell>
          <cell r="X2635">
            <v>0</v>
          </cell>
          <cell r="Y2635">
            <v>0</v>
          </cell>
          <cell r="Z2635">
            <v>77</v>
          </cell>
          <cell r="AA2635">
            <v>376.74</v>
          </cell>
          <cell r="AB2635">
            <v>77</v>
          </cell>
          <cell r="AC2635">
            <v>376.74</v>
          </cell>
          <cell r="AD2635">
            <v>0</v>
          </cell>
          <cell r="AE2635">
            <v>0</v>
          </cell>
          <cell r="AF2635">
            <v>0</v>
          </cell>
        </row>
        <row r="2636">
          <cell r="A2636" t="str">
            <v>XP08/04550/00933</v>
          </cell>
          <cell r="B2636" t="str">
            <v>INV-OPR-ESTOC</v>
          </cell>
          <cell r="C2636" t="str">
            <v>Paper</v>
          </cell>
          <cell r="D2636" t="str">
            <v>PENSAMENT FILOSÒFIC I CIENTÍFIC CLÀSSIC</v>
          </cell>
          <cell r="E2636">
            <v>50</v>
          </cell>
          <cell r="F2636">
            <v>6.7679</v>
          </cell>
          <cell r="G2636">
            <v>338.39</v>
          </cell>
          <cell r="H2636">
            <v>0</v>
          </cell>
          <cell r="I2636">
            <v>0</v>
          </cell>
          <cell r="J2636">
            <v>0</v>
          </cell>
          <cell r="K2636">
            <v>0</v>
          </cell>
          <cell r="L2636">
            <v>0</v>
          </cell>
          <cell r="M2636">
            <v>0</v>
          </cell>
          <cell r="N2636">
            <v>0</v>
          </cell>
          <cell r="O2636">
            <v>0</v>
          </cell>
          <cell r="P2636">
            <v>50</v>
          </cell>
          <cell r="Q2636">
            <v>338.39</v>
          </cell>
          <cell r="R2636">
            <v>6.7679</v>
          </cell>
          <cell r="S2636">
            <v>0</v>
          </cell>
          <cell r="T2636">
            <v>2</v>
          </cell>
          <cell r="U2636">
            <v>0</v>
          </cell>
          <cell r="V2636">
            <v>0</v>
          </cell>
          <cell r="W2636">
            <v>2</v>
          </cell>
          <cell r="X2636">
            <v>0.04</v>
          </cell>
          <cell r="Y2636">
            <v>13.54</v>
          </cell>
          <cell r="Z2636">
            <v>48</v>
          </cell>
          <cell r="AA2636">
            <v>324.86</v>
          </cell>
          <cell r="AB2636">
            <v>48</v>
          </cell>
          <cell r="AC2636">
            <v>324.86</v>
          </cell>
          <cell r="AD2636">
            <v>0</v>
          </cell>
          <cell r="AE2636">
            <v>0</v>
          </cell>
          <cell r="AF2636">
            <v>0</v>
          </cell>
        </row>
        <row r="2637">
          <cell r="A2637" t="str">
            <v>XP08/04552/02124</v>
          </cell>
          <cell r="B2637" t="str">
            <v>INV-OPR-ESTOC</v>
          </cell>
          <cell r="C2637" t="str">
            <v>Paper</v>
          </cell>
          <cell r="D2637" t="str">
            <v>PENSAMENT FILOSÒFIC I CIENTÍFIC MODERN</v>
          </cell>
          <cell r="E2637">
            <v>56</v>
          </cell>
          <cell r="F2637">
            <v>4.9019000000000004</v>
          </cell>
          <cell r="G2637">
            <v>274.51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1</v>
          </cell>
          <cell r="M2637">
            <v>0</v>
          </cell>
          <cell r="N2637">
            <v>0</v>
          </cell>
          <cell r="O2637">
            <v>0</v>
          </cell>
          <cell r="P2637">
            <v>57</v>
          </cell>
          <cell r="Q2637">
            <v>274.51</v>
          </cell>
          <cell r="R2637">
            <v>4.8159000000000001</v>
          </cell>
          <cell r="S2637">
            <v>0</v>
          </cell>
          <cell r="T2637">
            <v>2</v>
          </cell>
          <cell r="U2637">
            <v>0</v>
          </cell>
          <cell r="V2637">
            <v>0</v>
          </cell>
          <cell r="W2637">
            <v>2</v>
          </cell>
          <cell r="X2637">
            <v>3.5087719298245501E-2</v>
          </cell>
          <cell r="Y2637">
            <v>9.6300000000000008</v>
          </cell>
          <cell r="Z2637">
            <v>55</v>
          </cell>
          <cell r="AA2637">
            <v>264.88</v>
          </cell>
          <cell r="AB2637">
            <v>55</v>
          </cell>
          <cell r="AC2637">
            <v>264.88</v>
          </cell>
          <cell r="AD2637">
            <v>0</v>
          </cell>
          <cell r="AE2637">
            <v>0</v>
          </cell>
          <cell r="AF2637">
            <v>0</v>
          </cell>
        </row>
        <row r="2638">
          <cell r="A2638" t="str">
            <v>XP08/04556/02399</v>
          </cell>
          <cell r="B2638" t="str">
            <v>INV-OPR-ESTOC</v>
          </cell>
          <cell r="C2638" t="str">
            <v>Paper</v>
          </cell>
          <cell r="D2638" t="str">
            <v>SOCIOLOGIA</v>
          </cell>
          <cell r="E2638">
            <v>118</v>
          </cell>
          <cell r="F2638">
            <v>5.1271000000000004</v>
          </cell>
          <cell r="G2638">
            <v>605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1</v>
          </cell>
          <cell r="M2638">
            <v>0</v>
          </cell>
          <cell r="N2638">
            <v>0</v>
          </cell>
          <cell r="O2638">
            <v>0</v>
          </cell>
          <cell r="P2638">
            <v>119</v>
          </cell>
          <cell r="Q2638">
            <v>605</v>
          </cell>
          <cell r="R2638">
            <v>5.0839999999999996</v>
          </cell>
          <cell r="S2638">
            <v>0</v>
          </cell>
          <cell r="T2638">
            <v>0</v>
          </cell>
          <cell r="U2638">
            <v>0</v>
          </cell>
          <cell r="V2638">
            <v>0</v>
          </cell>
          <cell r="W2638">
            <v>0</v>
          </cell>
          <cell r="X2638">
            <v>0</v>
          </cell>
          <cell r="Y2638">
            <v>0</v>
          </cell>
          <cell r="Z2638">
            <v>119</v>
          </cell>
          <cell r="AA2638">
            <v>605</v>
          </cell>
          <cell r="AB2638">
            <v>119</v>
          </cell>
          <cell r="AC2638">
            <v>605</v>
          </cell>
          <cell r="AD2638">
            <v>0</v>
          </cell>
          <cell r="AE2638">
            <v>0</v>
          </cell>
          <cell r="AF2638">
            <v>0</v>
          </cell>
        </row>
        <row r="2639">
          <cell r="A2639" t="str">
            <v>XP08/05005/00519</v>
          </cell>
          <cell r="B2639" t="str">
            <v>INV-OPR-ESTOC</v>
          </cell>
          <cell r="C2639" t="str">
            <v>Paper</v>
          </cell>
          <cell r="D2639" t="str">
            <v>ANÀLISI MATEMÀTICA</v>
          </cell>
          <cell r="E2639">
            <v>47</v>
          </cell>
          <cell r="F2639">
            <v>5.9386999999999999</v>
          </cell>
          <cell r="G2639">
            <v>279.12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  <cell r="N2639">
            <v>0</v>
          </cell>
          <cell r="O2639">
            <v>0</v>
          </cell>
          <cell r="P2639">
            <v>47</v>
          </cell>
          <cell r="Q2639">
            <v>279.12</v>
          </cell>
          <cell r="R2639">
            <v>5.9386999999999999</v>
          </cell>
          <cell r="S2639">
            <v>0</v>
          </cell>
          <cell r="T2639">
            <v>0</v>
          </cell>
          <cell r="U2639">
            <v>0</v>
          </cell>
          <cell r="V2639">
            <v>0</v>
          </cell>
          <cell r="W2639">
            <v>0</v>
          </cell>
          <cell r="X2639">
            <v>0</v>
          </cell>
          <cell r="Y2639">
            <v>0</v>
          </cell>
          <cell r="Z2639">
            <v>47</v>
          </cell>
          <cell r="AA2639">
            <v>279.12</v>
          </cell>
          <cell r="AB2639">
            <v>47</v>
          </cell>
          <cell r="AC2639">
            <v>279.12</v>
          </cell>
          <cell r="AD2639">
            <v>0</v>
          </cell>
          <cell r="AE2639">
            <v>0</v>
          </cell>
          <cell r="AF2639">
            <v>0</v>
          </cell>
        </row>
        <row r="2640">
          <cell r="A2640" t="str">
            <v>XP08/05016/00887</v>
          </cell>
          <cell r="B2640" t="str">
            <v>INV-OPR-ESTOC</v>
          </cell>
          <cell r="C2640" t="str">
            <v>Paper</v>
          </cell>
          <cell r="D2640" t="str">
            <v>TEORIA D'AUTÒMATES I LLENGUATGES FORMALS II</v>
          </cell>
          <cell r="E2640">
            <v>23</v>
          </cell>
          <cell r="F2640">
            <v>3.8218999999999999</v>
          </cell>
          <cell r="G2640">
            <v>87.9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>
            <v>0</v>
          </cell>
          <cell r="P2640">
            <v>23</v>
          </cell>
          <cell r="Q2640">
            <v>87.9</v>
          </cell>
          <cell r="R2640">
            <v>3.8218999999999999</v>
          </cell>
          <cell r="S2640">
            <v>0</v>
          </cell>
          <cell r="T2640">
            <v>0</v>
          </cell>
          <cell r="U2640">
            <v>0</v>
          </cell>
          <cell r="V2640">
            <v>0</v>
          </cell>
          <cell r="W2640">
            <v>0</v>
          </cell>
          <cell r="X2640">
            <v>0</v>
          </cell>
          <cell r="Y2640">
            <v>0</v>
          </cell>
          <cell r="Z2640">
            <v>23</v>
          </cell>
          <cell r="AA2640">
            <v>87.9</v>
          </cell>
          <cell r="AB2640">
            <v>23</v>
          </cell>
          <cell r="AC2640">
            <v>87.9</v>
          </cell>
          <cell r="AD2640">
            <v>0</v>
          </cell>
          <cell r="AE2640">
            <v>0</v>
          </cell>
          <cell r="AF2640">
            <v>0</v>
          </cell>
        </row>
        <row r="2641">
          <cell r="A2641" t="str">
            <v>XP08/05037/00787</v>
          </cell>
          <cell r="B2641" t="str">
            <v>INV-OPR-ESTOC</v>
          </cell>
          <cell r="C2641" t="str">
            <v>Paper</v>
          </cell>
          <cell r="D2641" t="str">
            <v>AVALUACIÓ I EXPLOTACIÓ DE SISTEMES INFORMÀTICS</v>
          </cell>
          <cell r="E2641">
            <v>14</v>
          </cell>
          <cell r="F2641">
            <v>6.9222000000000001</v>
          </cell>
          <cell r="G2641">
            <v>96.91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14</v>
          </cell>
          <cell r="Q2641">
            <v>96.91</v>
          </cell>
          <cell r="R2641">
            <v>6.9222000000000001</v>
          </cell>
          <cell r="S2641">
            <v>0</v>
          </cell>
          <cell r="T2641">
            <v>0</v>
          </cell>
          <cell r="U2641">
            <v>0</v>
          </cell>
          <cell r="V2641">
            <v>0</v>
          </cell>
          <cell r="W2641">
            <v>0</v>
          </cell>
          <cell r="X2641">
            <v>0</v>
          </cell>
          <cell r="Y2641">
            <v>0</v>
          </cell>
          <cell r="Z2641">
            <v>14</v>
          </cell>
          <cell r="AA2641">
            <v>96.91</v>
          </cell>
          <cell r="AB2641">
            <v>14</v>
          </cell>
          <cell r="AC2641">
            <v>96.91</v>
          </cell>
          <cell r="AD2641">
            <v>0</v>
          </cell>
          <cell r="AE2641">
            <v>0</v>
          </cell>
          <cell r="AF2641">
            <v>0</v>
          </cell>
        </row>
        <row r="2642">
          <cell r="A2642" t="str">
            <v>XP08/05057/02301</v>
          </cell>
          <cell r="B2642" t="str">
            <v>INV-OPR-ESTOC</v>
          </cell>
          <cell r="C2642" t="str">
            <v>Paper</v>
          </cell>
          <cell r="D2642" t="str">
            <v>ESTADÍSTICA</v>
          </cell>
          <cell r="E2642">
            <v>161</v>
          </cell>
          <cell r="F2642">
            <v>8.734</v>
          </cell>
          <cell r="G2642">
            <v>1406.18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161</v>
          </cell>
          <cell r="Q2642">
            <v>1406.18</v>
          </cell>
          <cell r="R2642">
            <v>8.734</v>
          </cell>
          <cell r="S2642">
            <v>0</v>
          </cell>
          <cell r="T2642">
            <v>0</v>
          </cell>
          <cell r="U2642">
            <v>0</v>
          </cell>
          <cell r="V2642">
            <v>0</v>
          </cell>
          <cell r="W2642">
            <v>0</v>
          </cell>
          <cell r="X2642">
            <v>0</v>
          </cell>
          <cell r="Y2642">
            <v>0</v>
          </cell>
          <cell r="Z2642">
            <v>161</v>
          </cell>
          <cell r="AA2642">
            <v>1406.18</v>
          </cell>
          <cell r="AB2642">
            <v>161</v>
          </cell>
          <cell r="AC2642">
            <v>1406.18</v>
          </cell>
          <cell r="AD2642">
            <v>0</v>
          </cell>
          <cell r="AE2642">
            <v>0</v>
          </cell>
          <cell r="AF2642">
            <v>0</v>
          </cell>
        </row>
        <row r="2643">
          <cell r="A2643" t="str">
            <v>XP08/07001/00754</v>
          </cell>
          <cell r="B2643" t="str">
            <v>INV-OPR-ESTOC</v>
          </cell>
          <cell r="C2643" t="str">
            <v>Paper</v>
          </cell>
          <cell r="D2643" t="str">
            <v>LLENGUA CATALANA I</v>
          </cell>
          <cell r="E2643">
            <v>13</v>
          </cell>
          <cell r="F2643">
            <v>7.8295000000000003</v>
          </cell>
          <cell r="G2643">
            <v>101.78</v>
          </cell>
          <cell r="H2643">
            <v>0</v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  <cell r="M2643">
            <v>0</v>
          </cell>
          <cell r="N2643">
            <v>0</v>
          </cell>
          <cell r="O2643">
            <v>0</v>
          </cell>
          <cell r="P2643">
            <v>13</v>
          </cell>
          <cell r="Q2643">
            <v>101.78</v>
          </cell>
          <cell r="R2643">
            <v>7.8295000000000003</v>
          </cell>
          <cell r="S2643">
            <v>0</v>
          </cell>
          <cell r="T2643">
            <v>0</v>
          </cell>
          <cell r="U2643">
            <v>0</v>
          </cell>
          <cell r="V2643">
            <v>0</v>
          </cell>
          <cell r="W2643">
            <v>0</v>
          </cell>
          <cell r="X2643">
            <v>0</v>
          </cell>
          <cell r="Y2643">
            <v>0</v>
          </cell>
          <cell r="Z2643">
            <v>13</v>
          </cell>
          <cell r="AA2643">
            <v>101.78</v>
          </cell>
          <cell r="AB2643">
            <v>13</v>
          </cell>
          <cell r="AC2643">
            <v>101.78</v>
          </cell>
          <cell r="AD2643">
            <v>0</v>
          </cell>
          <cell r="AE2643">
            <v>0</v>
          </cell>
          <cell r="AF2643">
            <v>0</v>
          </cell>
        </row>
        <row r="2644">
          <cell r="A2644" t="str">
            <v>XP08/07004/02321</v>
          </cell>
          <cell r="B2644" t="str">
            <v>INV-OPR-ESTOC</v>
          </cell>
          <cell r="C2644" t="str">
            <v>Paper</v>
          </cell>
          <cell r="D2644" t="str">
            <v>LINGÜÍSTICA GENERAL II: L'ESTRUCTURA DE LA LLENGUA</v>
          </cell>
          <cell r="E2644">
            <v>25</v>
          </cell>
          <cell r="F2644">
            <v>5.5270999999999999</v>
          </cell>
          <cell r="G2644">
            <v>138.18</v>
          </cell>
          <cell r="H2644">
            <v>0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0</v>
          </cell>
          <cell r="P2644">
            <v>25</v>
          </cell>
          <cell r="Q2644">
            <v>138.18</v>
          </cell>
          <cell r="R2644">
            <v>5.5270999999999999</v>
          </cell>
          <cell r="S2644">
            <v>0</v>
          </cell>
          <cell r="T2644">
            <v>0</v>
          </cell>
          <cell r="U2644">
            <v>0</v>
          </cell>
          <cell r="V2644">
            <v>0</v>
          </cell>
          <cell r="W2644">
            <v>0</v>
          </cell>
          <cell r="X2644">
            <v>0</v>
          </cell>
          <cell r="Y2644">
            <v>0</v>
          </cell>
          <cell r="Z2644">
            <v>25</v>
          </cell>
          <cell r="AA2644">
            <v>138.18</v>
          </cell>
          <cell r="AB2644">
            <v>25</v>
          </cell>
          <cell r="AC2644">
            <v>138.18</v>
          </cell>
          <cell r="AD2644">
            <v>0</v>
          </cell>
          <cell r="AE2644">
            <v>0</v>
          </cell>
          <cell r="AF2644">
            <v>0</v>
          </cell>
        </row>
        <row r="2645">
          <cell r="A2645" t="str">
            <v>XP08/07005/00955</v>
          </cell>
          <cell r="B2645" t="str">
            <v>INV-OPR-ESTOC</v>
          </cell>
          <cell r="C2645" t="str">
            <v>Paper</v>
          </cell>
          <cell r="D2645" t="str">
            <v>LITERATURA CATALANA CONTEMPORÀNIA I</v>
          </cell>
          <cell r="E2645">
            <v>9</v>
          </cell>
          <cell r="F2645">
            <v>4.9241999999999999</v>
          </cell>
          <cell r="G2645">
            <v>44.32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  <cell r="M2645">
            <v>0</v>
          </cell>
          <cell r="N2645">
            <v>0</v>
          </cell>
          <cell r="O2645">
            <v>0</v>
          </cell>
          <cell r="P2645">
            <v>9</v>
          </cell>
          <cell r="Q2645">
            <v>44.32</v>
          </cell>
          <cell r="R2645">
            <v>4.9241999999999999</v>
          </cell>
          <cell r="S2645">
            <v>0</v>
          </cell>
          <cell r="T2645">
            <v>0</v>
          </cell>
          <cell r="U2645">
            <v>0</v>
          </cell>
          <cell r="V2645">
            <v>0</v>
          </cell>
          <cell r="W2645">
            <v>0</v>
          </cell>
          <cell r="X2645">
            <v>0</v>
          </cell>
          <cell r="Y2645">
            <v>0</v>
          </cell>
          <cell r="Z2645">
            <v>9</v>
          </cell>
          <cell r="AA2645">
            <v>44.32</v>
          </cell>
          <cell r="AB2645">
            <v>9</v>
          </cell>
          <cell r="AC2645">
            <v>44.32</v>
          </cell>
          <cell r="AD2645">
            <v>0</v>
          </cell>
          <cell r="AE2645">
            <v>0</v>
          </cell>
          <cell r="AF2645">
            <v>0</v>
          </cell>
        </row>
        <row r="2646">
          <cell r="A2646" t="str">
            <v>XP08/07006/00793</v>
          </cell>
          <cell r="B2646" t="str">
            <v>INV-OPR-ESTOC</v>
          </cell>
          <cell r="C2646" t="str">
            <v>Paper</v>
          </cell>
          <cell r="D2646" t="str">
            <v>LITERATURA CATALANA MEDIEVAL I: EL NAIXEMENT D'UNA LITERATURA</v>
          </cell>
          <cell r="E2646">
            <v>25</v>
          </cell>
          <cell r="F2646">
            <v>3.9645999999999999</v>
          </cell>
          <cell r="G2646">
            <v>99.11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  <cell r="P2646">
            <v>25</v>
          </cell>
          <cell r="Q2646">
            <v>99.11</v>
          </cell>
          <cell r="R2646">
            <v>3.9645999999999999</v>
          </cell>
          <cell r="S2646">
            <v>0</v>
          </cell>
          <cell r="T2646">
            <v>0</v>
          </cell>
          <cell r="U2646">
            <v>0</v>
          </cell>
          <cell r="V2646">
            <v>0</v>
          </cell>
          <cell r="W2646">
            <v>0</v>
          </cell>
          <cell r="X2646">
            <v>0</v>
          </cell>
          <cell r="Y2646">
            <v>0</v>
          </cell>
          <cell r="Z2646">
            <v>25</v>
          </cell>
          <cell r="AA2646">
            <v>99.11</v>
          </cell>
          <cell r="AB2646">
            <v>25</v>
          </cell>
          <cell r="AC2646">
            <v>99.11</v>
          </cell>
          <cell r="AD2646">
            <v>0</v>
          </cell>
          <cell r="AE2646">
            <v>0</v>
          </cell>
          <cell r="AF2646">
            <v>0</v>
          </cell>
        </row>
        <row r="2647">
          <cell r="A2647" t="str">
            <v>XP08/07009/00911</v>
          </cell>
          <cell r="B2647" t="str">
            <v>INV-OPR-ESTOC</v>
          </cell>
          <cell r="C2647" t="str">
            <v>Paper</v>
          </cell>
          <cell r="D2647" t="str">
            <v>TEORIA LITERÀRIA I</v>
          </cell>
          <cell r="E2647">
            <v>56</v>
          </cell>
          <cell r="F2647">
            <v>4.2473999999999998</v>
          </cell>
          <cell r="G2647">
            <v>237.86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0</v>
          </cell>
          <cell r="P2647">
            <v>56</v>
          </cell>
          <cell r="Q2647">
            <v>237.86</v>
          </cell>
          <cell r="R2647">
            <v>4.2473999999999998</v>
          </cell>
          <cell r="S2647">
            <v>0</v>
          </cell>
          <cell r="T2647">
            <v>0</v>
          </cell>
          <cell r="U2647">
            <v>0</v>
          </cell>
          <cell r="V2647">
            <v>0</v>
          </cell>
          <cell r="W2647">
            <v>0</v>
          </cell>
          <cell r="X2647">
            <v>0</v>
          </cell>
          <cell r="Y2647">
            <v>0</v>
          </cell>
          <cell r="Z2647">
            <v>56</v>
          </cell>
          <cell r="AA2647">
            <v>237.86</v>
          </cell>
          <cell r="AB2647">
            <v>56</v>
          </cell>
          <cell r="AC2647">
            <v>237.86</v>
          </cell>
          <cell r="AD2647">
            <v>0</v>
          </cell>
          <cell r="AE2647">
            <v>0</v>
          </cell>
          <cell r="AF2647">
            <v>0</v>
          </cell>
        </row>
        <row r="2648">
          <cell r="A2648" t="str">
            <v>XP08/07010/00920</v>
          </cell>
          <cell r="B2648" t="str">
            <v>INV-OPR-ESTOC</v>
          </cell>
          <cell r="C2648" t="str">
            <v>Paper</v>
          </cell>
          <cell r="D2648" t="str">
            <v>TEORIA LITERÀRIA II</v>
          </cell>
          <cell r="E2648">
            <v>7</v>
          </cell>
          <cell r="F2648">
            <v>4.5842000000000001</v>
          </cell>
          <cell r="G2648">
            <v>32.090000000000003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7</v>
          </cell>
          <cell r="Q2648">
            <v>32.090000000000003</v>
          </cell>
          <cell r="R2648">
            <v>4.5842000000000001</v>
          </cell>
          <cell r="S2648">
            <v>0</v>
          </cell>
          <cell r="T2648">
            <v>0</v>
          </cell>
          <cell r="U2648">
            <v>0</v>
          </cell>
          <cell r="V2648">
            <v>0</v>
          </cell>
          <cell r="W2648">
            <v>0</v>
          </cell>
          <cell r="X2648">
            <v>0</v>
          </cell>
          <cell r="Y2648">
            <v>0</v>
          </cell>
          <cell r="Z2648">
            <v>7</v>
          </cell>
          <cell r="AA2648">
            <v>32.090000000000003</v>
          </cell>
          <cell r="AB2648">
            <v>7</v>
          </cell>
          <cell r="AC2648">
            <v>32.090000000000003</v>
          </cell>
          <cell r="AD2648">
            <v>0</v>
          </cell>
          <cell r="AE2648">
            <v>0</v>
          </cell>
          <cell r="AF2648">
            <v>0</v>
          </cell>
        </row>
        <row r="2649">
          <cell r="A2649" t="str">
            <v>XP08/07011/00802</v>
          </cell>
          <cell r="B2649" t="str">
            <v>INV-OPR-ESTOC</v>
          </cell>
          <cell r="C2649" t="str">
            <v>Paper</v>
          </cell>
          <cell r="D2649" t="str">
            <v>FONÈTICA I FONOLOGIA CATALANES</v>
          </cell>
          <cell r="E2649">
            <v>20</v>
          </cell>
          <cell r="F2649">
            <v>5.3422999999999998</v>
          </cell>
          <cell r="G2649">
            <v>106.85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20</v>
          </cell>
          <cell r="Q2649">
            <v>106.85</v>
          </cell>
          <cell r="R2649">
            <v>5.3422999999999998</v>
          </cell>
          <cell r="S2649">
            <v>0</v>
          </cell>
          <cell r="T2649">
            <v>0</v>
          </cell>
          <cell r="U2649">
            <v>0</v>
          </cell>
          <cell r="V2649">
            <v>0</v>
          </cell>
          <cell r="W2649">
            <v>0</v>
          </cell>
          <cell r="X2649">
            <v>0</v>
          </cell>
          <cell r="Y2649">
            <v>0</v>
          </cell>
          <cell r="Z2649">
            <v>20</v>
          </cell>
          <cell r="AA2649">
            <v>106.85</v>
          </cell>
          <cell r="AB2649">
            <v>20</v>
          </cell>
          <cell r="AC2649">
            <v>106.85</v>
          </cell>
          <cell r="AD2649">
            <v>0</v>
          </cell>
          <cell r="AE2649">
            <v>0</v>
          </cell>
          <cell r="AF2649">
            <v>0</v>
          </cell>
        </row>
        <row r="2650">
          <cell r="A2650" t="str">
            <v>XP08/07013/00806</v>
          </cell>
          <cell r="B2650" t="str">
            <v>INV-OPR-ESTOC</v>
          </cell>
          <cell r="C2650" t="str">
            <v>Paper</v>
          </cell>
          <cell r="D2650" t="str">
            <v>HISTÒRIA DE LA LLENGUA CATALANA I</v>
          </cell>
          <cell r="E2650">
            <v>9</v>
          </cell>
          <cell r="F2650">
            <v>5.5682</v>
          </cell>
          <cell r="G2650">
            <v>50.11</v>
          </cell>
          <cell r="H2650">
            <v>0</v>
          </cell>
          <cell r="I2650">
            <v>0</v>
          </cell>
          <cell r="J2650">
            <v>0</v>
          </cell>
          <cell r="K2650">
            <v>0</v>
          </cell>
          <cell r="L2650">
            <v>0</v>
          </cell>
          <cell r="M2650">
            <v>0</v>
          </cell>
          <cell r="N2650">
            <v>0</v>
          </cell>
          <cell r="O2650">
            <v>0</v>
          </cell>
          <cell r="P2650">
            <v>9</v>
          </cell>
          <cell r="Q2650">
            <v>50.11</v>
          </cell>
          <cell r="R2650">
            <v>5.5682</v>
          </cell>
          <cell r="S2650">
            <v>0</v>
          </cell>
          <cell r="T2650">
            <v>0</v>
          </cell>
          <cell r="U2650">
            <v>0</v>
          </cell>
          <cell r="V2650">
            <v>0</v>
          </cell>
          <cell r="W2650">
            <v>0</v>
          </cell>
          <cell r="X2650">
            <v>0</v>
          </cell>
          <cell r="Y2650">
            <v>0</v>
          </cell>
          <cell r="Z2650">
            <v>9</v>
          </cell>
          <cell r="AA2650">
            <v>50.11</v>
          </cell>
          <cell r="AB2650">
            <v>9</v>
          </cell>
          <cell r="AC2650">
            <v>50.11</v>
          </cell>
          <cell r="AD2650">
            <v>0</v>
          </cell>
          <cell r="AE2650">
            <v>0</v>
          </cell>
          <cell r="AF2650">
            <v>0</v>
          </cell>
        </row>
        <row r="2651">
          <cell r="A2651" t="str">
            <v>XP08/07015/00813</v>
          </cell>
          <cell r="B2651" t="str">
            <v>INV-OPR-ESTOC</v>
          </cell>
          <cell r="C2651" t="str">
            <v>Paper</v>
          </cell>
          <cell r="D2651" t="str">
            <v>LITERATURA CATALANA MODERNA I: EL RENAIXEMENT</v>
          </cell>
          <cell r="E2651">
            <v>33</v>
          </cell>
          <cell r="F2651">
            <v>4.4383999999999997</v>
          </cell>
          <cell r="G2651">
            <v>146.47</v>
          </cell>
          <cell r="H2651">
            <v>0</v>
          </cell>
          <cell r="I2651">
            <v>0</v>
          </cell>
          <cell r="J2651">
            <v>0</v>
          </cell>
          <cell r="K2651">
            <v>0</v>
          </cell>
          <cell r="L2651">
            <v>0</v>
          </cell>
          <cell r="M2651">
            <v>0</v>
          </cell>
          <cell r="N2651">
            <v>0</v>
          </cell>
          <cell r="O2651">
            <v>0</v>
          </cell>
          <cell r="P2651">
            <v>33</v>
          </cell>
          <cell r="Q2651">
            <v>146.47</v>
          </cell>
          <cell r="R2651">
            <v>4.4383999999999997</v>
          </cell>
          <cell r="S2651">
            <v>0</v>
          </cell>
          <cell r="T2651">
            <v>0</v>
          </cell>
          <cell r="U2651">
            <v>0</v>
          </cell>
          <cell r="V2651">
            <v>0</v>
          </cell>
          <cell r="W2651">
            <v>0</v>
          </cell>
          <cell r="X2651">
            <v>0</v>
          </cell>
          <cell r="Y2651">
            <v>0</v>
          </cell>
          <cell r="Z2651">
            <v>33</v>
          </cell>
          <cell r="AA2651">
            <v>146.47</v>
          </cell>
          <cell r="AB2651">
            <v>33</v>
          </cell>
          <cell r="AC2651">
            <v>146.47</v>
          </cell>
          <cell r="AD2651">
            <v>0</v>
          </cell>
          <cell r="AE2651">
            <v>0</v>
          </cell>
          <cell r="AF2651">
            <v>0</v>
          </cell>
        </row>
        <row r="2652">
          <cell r="A2652" t="str">
            <v>XP08/07016/00819</v>
          </cell>
          <cell r="B2652" t="str">
            <v>INV-OPR-ESTOC</v>
          </cell>
          <cell r="C2652" t="str">
            <v>Paper</v>
          </cell>
          <cell r="D2652" t="str">
            <v>LITERATURA CATALANA MODERNA II</v>
          </cell>
          <cell r="E2652">
            <v>1</v>
          </cell>
          <cell r="F2652">
            <v>5.9878999999999998</v>
          </cell>
          <cell r="G2652">
            <v>5.99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  <cell r="M2652">
            <v>0</v>
          </cell>
          <cell r="N2652">
            <v>0</v>
          </cell>
          <cell r="O2652">
            <v>0</v>
          </cell>
          <cell r="P2652">
            <v>1</v>
          </cell>
          <cell r="Q2652">
            <v>5.99</v>
          </cell>
          <cell r="R2652">
            <v>5.9878999999999998</v>
          </cell>
          <cell r="S2652">
            <v>0</v>
          </cell>
          <cell r="T2652">
            <v>0</v>
          </cell>
          <cell r="U2652">
            <v>0</v>
          </cell>
          <cell r="V2652">
            <v>0</v>
          </cell>
          <cell r="W2652">
            <v>0</v>
          </cell>
          <cell r="X2652">
            <v>0</v>
          </cell>
          <cell r="Y2652">
            <v>0</v>
          </cell>
          <cell r="Z2652">
            <v>1</v>
          </cell>
          <cell r="AA2652">
            <v>5.99</v>
          </cell>
          <cell r="AB2652">
            <v>1</v>
          </cell>
          <cell r="AC2652">
            <v>5.99</v>
          </cell>
          <cell r="AD2652">
            <v>0</v>
          </cell>
          <cell r="AE2652">
            <v>0</v>
          </cell>
          <cell r="AF2652">
            <v>0</v>
          </cell>
        </row>
        <row r="2653">
          <cell r="A2653" t="str">
            <v>XP08/07018/00927</v>
          </cell>
          <cell r="B2653" t="str">
            <v>INV-OPR-ESTOC</v>
          </cell>
          <cell r="C2653" t="str">
            <v>Paper</v>
          </cell>
          <cell r="D2653" t="str">
            <v>LITERATURA CATALANA CONTEMPORÀNIA II</v>
          </cell>
          <cell r="E2653">
            <v>29</v>
          </cell>
          <cell r="F2653">
            <v>5.6928999999999998</v>
          </cell>
          <cell r="G2653">
            <v>165.09</v>
          </cell>
          <cell r="H2653">
            <v>0</v>
          </cell>
          <cell r="I2653">
            <v>0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29</v>
          </cell>
          <cell r="Q2653">
            <v>165.09</v>
          </cell>
          <cell r="R2653">
            <v>5.6928999999999998</v>
          </cell>
          <cell r="S2653">
            <v>0</v>
          </cell>
          <cell r="T2653">
            <v>0</v>
          </cell>
          <cell r="U2653">
            <v>0</v>
          </cell>
          <cell r="V2653">
            <v>0</v>
          </cell>
          <cell r="W2653">
            <v>0</v>
          </cell>
          <cell r="X2653">
            <v>0</v>
          </cell>
          <cell r="Y2653">
            <v>0</v>
          </cell>
          <cell r="Z2653">
            <v>29</v>
          </cell>
          <cell r="AA2653">
            <v>165.09</v>
          </cell>
          <cell r="AB2653">
            <v>29</v>
          </cell>
          <cell r="AC2653">
            <v>165.09</v>
          </cell>
          <cell r="AD2653">
            <v>0</v>
          </cell>
          <cell r="AE2653">
            <v>0</v>
          </cell>
          <cell r="AF2653">
            <v>0</v>
          </cell>
        </row>
        <row r="2654">
          <cell r="A2654" t="str">
            <v>XP08/07019/00824</v>
          </cell>
          <cell r="B2654" t="str">
            <v>INV-OPR-ESTOC</v>
          </cell>
          <cell r="C2654" t="str">
            <v>Paper</v>
          </cell>
          <cell r="D2654" t="str">
            <v>GRAMÀTICA HISTÒRICA CATALANA I: ELS ORÍGENS DE LA LLENGUA</v>
          </cell>
          <cell r="E2654">
            <v>14</v>
          </cell>
          <cell r="F2654">
            <v>6.6981999999999999</v>
          </cell>
          <cell r="G2654">
            <v>93.78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0</v>
          </cell>
          <cell r="P2654">
            <v>14</v>
          </cell>
          <cell r="Q2654">
            <v>93.78</v>
          </cell>
          <cell r="R2654">
            <v>6.6981999999999999</v>
          </cell>
          <cell r="S2654">
            <v>0</v>
          </cell>
          <cell r="T2654">
            <v>0</v>
          </cell>
          <cell r="U2654">
            <v>0</v>
          </cell>
          <cell r="V2654">
            <v>0</v>
          </cell>
          <cell r="W2654">
            <v>0</v>
          </cell>
          <cell r="X2654">
            <v>0</v>
          </cell>
          <cell r="Y2654">
            <v>0</v>
          </cell>
          <cell r="Z2654">
            <v>14</v>
          </cell>
          <cell r="AA2654">
            <v>93.78</v>
          </cell>
          <cell r="AB2654">
            <v>14</v>
          </cell>
          <cell r="AC2654">
            <v>93.78</v>
          </cell>
          <cell r="AD2654">
            <v>0</v>
          </cell>
          <cell r="AE2654">
            <v>0</v>
          </cell>
          <cell r="AF2654">
            <v>0</v>
          </cell>
        </row>
        <row r="2655">
          <cell r="A2655" t="str">
            <v>XP08/07020/00829</v>
          </cell>
          <cell r="B2655" t="str">
            <v>INV-OPR-ESTOC</v>
          </cell>
          <cell r="C2655" t="str">
            <v>Paper</v>
          </cell>
          <cell r="D2655" t="str">
            <v>GRAMÀTICA HISTÒRICA CATALANA II: L'EVOLUCIÓ DEL SISTEMA</v>
          </cell>
          <cell r="E2655">
            <v>6</v>
          </cell>
          <cell r="F2655">
            <v>9.0934000000000008</v>
          </cell>
          <cell r="G2655">
            <v>54.56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0</v>
          </cell>
          <cell r="P2655">
            <v>6</v>
          </cell>
          <cell r="Q2655">
            <v>54.56</v>
          </cell>
          <cell r="R2655">
            <v>9.0934000000000008</v>
          </cell>
          <cell r="S2655">
            <v>0</v>
          </cell>
          <cell r="T2655">
            <v>0</v>
          </cell>
          <cell r="U2655">
            <v>0</v>
          </cell>
          <cell r="V2655">
            <v>0</v>
          </cell>
          <cell r="W2655">
            <v>0</v>
          </cell>
          <cell r="X2655">
            <v>0</v>
          </cell>
          <cell r="Y2655">
            <v>0</v>
          </cell>
          <cell r="Z2655">
            <v>6</v>
          </cell>
          <cell r="AA2655">
            <v>54.56</v>
          </cell>
          <cell r="AB2655">
            <v>6</v>
          </cell>
          <cell r="AC2655">
            <v>54.56</v>
          </cell>
          <cell r="AD2655">
            <v>0</v>
          </cell>
          <cell r="AE2655">
            <v>0</v>
          </cell>
          <cell r="AF2655">
            <v>0</v>
          </cell>
        </row>
        <row r="2656">
          <cell r="A2656" t="str">
            <v>XP08/07021/00833</v>
          </cell>
          <cell r="B2656" t="str">
            <v>INV-OPR-ESTOC</v>
          </cell>
          <cell r="C2656" t="str">
            <v>Paper</v>
          </cell>
          <cell r="D2656" t="str">
            <v>EDICIÓ DE TEXTOS CATALANS</v>
          </cell>
          <cell r="E2656">
            <v>4</v>
          </cell>
          <cell r="F2656">
            <v>6.8075999999999999</v>
          </cell>
          <cell r="G2656">
            <v>27.23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4</v>
          </cell>
          <cell r="Q2656">
            <v>27.23</v>
          </cell>
          <cell r="R2656">
            <v>6.8075999999999999</v>
          </cell>
          <cell r="S2656">
            <v>0</v>
          </cell>
          <cell r="T2656">
            <v>0</v>
          </cell>
          <cell r="U2656">
            <v>0</v>
          </cell>
          <cell r="V2656">
            <v>0</v>
          </cell>
          <cell r="W2656">
            <v>0</v>
          </cell>
          <cell r="X2656">
            <v>0</v>
          </cell>
          <cell r="Y2656">
            <v>0</v>
          </cell>
          <cell r="Z2656">
            <v>4</v>
          </cell>
          <cell r="AA2656">
            <v>27.23</v>
          </cell>
          <cell r="AB2656">
            <v>4</v>
          </cell>
          <cell r="AC2656">
            <v>27.23</v>
          </cell>
          <cell r="AD2656">
            <v>0</v>
          </cell>
          <cell r="AE2656">
            <v>0</v>
          </cell>
          <cell r="AF2656">
            <v>0</v>
          </cell>
        </row>
        <row r="2657">
          <cell r="A2657" t="str">
            <v>XP08/07024/00842</v>
          </cell>
          <cell r="B2657" t="str">
            <v>INV-OPR-ESTOC</v>
          </cell>
          <cell r="C2657" t="str">
            <v>Paper</v>
          </cell>
          <cell r="D2657" t="str">
            <v>LLENGUA CATALANA III: PRAGMÀTICA I DISCURS</v>
          </cell>
          <cell r="E2657">
            <v>33</v>
          </cell>
          <cell r="F2657">
            <v>4.3228999999999997</v>
          </cell>
          <cell r="G2657">
            <v>142.66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33</v>
          </cell>
          <cell r="Q2657">
            <v>142.66</v>
          </cell>
          <cell r="R2657">
            <v>4.3228999999999997</v>
          </cell>
          <cell r="S2657">
            <v>0</v>
          </cell>
          <cell r="T2657">
            <v>1</v>
          </cell>
          <cell r="U2657">
            <v>0</v>
          </cell>
          <cell r="V2657">
            <v>0</v>
          </cell>
          <cell r="W2657">
            <v>1</v>
          </cell>
          <cell r="X2657">
            <v>3.0303030303030276E-2</v>
          </cell>
          <cell r="Y2657">
            <v>4.32</v>
          </cell>
          <cell r="Z2657">
            <v>32</v>
          </cell>
          <cell r="AA2657">
            <v>138.33000000000001</v>
          </cell>
          <cell r="AB2657">
            <v>32</v>
          </cell>
          <cell r="AC2657">
            <v>138.33000000000001</v>
          </cell>
          <cell r="AD2657">
            <v>0</v>
          </cell>
          <cell r="AE2657">
            <v>0</v>
          </cell>
          <cell r="AF2657">
            <v>0</v>
          </cell>
        </row>
        <row r="2658">
          <cell r="A2658" t="str">
            <v>XP08/07026/00890</v>
          </cell>
          <cell r="B2658" t="str">
            <v>INV-OPR-ESTOC</v>
          </cell>
          <cell r="C2658" t="str">
            <v>Paper</v>
          </cell>
          <cell r="D2658" t="str">
            <v>ANÀLISI DE LA NORMATIVA CATALANA</v>
          </cell>
          <cell r="E2658">
            <v>6</v>
          </cell>
          <cell r="F2658">
            <v>5.6208999999999998</v>
          </cell>
          <cell r="G2658">
            <v>33.729999999999997</v>
          </cell>
          <cell r="H2658">
            <v>0</v>
          </cell>
          <cell r="I2658">
            <v>0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6</v>
          </cell>
          <cell r="Q2658">
            <v>33.729999999999997</v>
          </cell>
          <cell r="R2658">
            <v>5.6208999999999998</v>
          </cell>
          <cell r="S2658">
            <v>0</v>
          </cell>
          <cell r="T2658">
            <v>0</v>
          </cell>
          <cell r="U2658">
            <v>0</v>
          </cell>
          <cell r="V2658">
            <v>0</v>
          </cell>
          <cell r="W2658">
            <v>0</v>
          </cell>
          <cell r="X2658">
            <v>0</v>
          </cell>
          <cell r="Y2658">
            <v>0</v>
          </cell>
          <cell r="Z2658">
            <v>6</v>
          </cell>
          <cell r="AA2658">
            <v>33.729999999999997</v>
          </cell>
          <cell r="AB2658">
            <v>6</v>
          </cell>
          <cell r="AC2658">
            <v>33.729999999999997</v>
          </cell>
          <cell r="AD2658">
            <v>0</v>
          </cell>
          <cell r="AE2658">
            <v>0</v>
          </cell>
          <cell r="AF2658">
            <v>0</v>
          </cell>
        </row>
        <row r="2659">
          <cell r="A2659" t="str">
            <v>XP08/07029/00848</v>
          </cell>
          <cell r="B2659" t="str">
            <v>INV-OPR-ESTOC</v>
          </cell>
          <cell r="C2659" t="str">
            <v>Paper</v>
          </cell>
          <cell r="D2659" t="str">
            <v>LEXICOLOGIA CATALANA</v>
          </cell>
          <cell r="E2659">
            <v>14</v>
          </cell>
          <cell r="F2659">
            <v>6.7346000000000004</v>
          </cell>
          <cell r="G2659">
            <v>94.28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>
            <v>14</v>
          </cell>
          <cell r="Q2659">
            <v>94.28</v>
          </cell>
          <cell r="R2659">
            <v>6.7346000000000004</v>
          </cell>
          <cell r="S2659">
            <v>0</v>
          </cell>
          <cell r="T2659">
            <v>0</v>
          </cell>
          <cell r="U2659">
            <v>0</v>
          </cell>
          <cell r="V2659">
            <v>0</v>
          </cell>
          <cell r="W2659">
            <v>0</v>
          </cell>
          <cell r="X2659">
            <v>0</v>
          </cell>
          <cell r="Y2659">
            <v>0</v>
          </cell>
          <cell r="Z2659">
            <v>14</v>
          </cell>
          <cell r="AA2659">
            <v>94.28</v>
          </cell>
          <cell r="AB2659">
            <v>14</v>
          </cell>
          <cell r="AC2659">
            <v>94.28</v>
          </cell>
          <cell r="AD2659">
            <v>0</v>
          </cell>
          <cell r="AE2659">
            <v>0</v>
          </cell>
          <cell r="AF2659">
            <v>0</v>
          </cell>
        </row>
        <row r="2660">
          <cell r="A2660" t="str">
            <v>XP08/07043/00855</v>
          </cell>
          <cell r="B2660" t="str">
            <v>INV-OPR-ESTOC</v>
          </cell>
          <cell r="C2660" t="str">
            <v>Paper</v>
          </cell>
          <cell r="D2660" t="str">
            <v>TEORIA I PRÀCTICA DE LA TRADUCCIÓ</v>
          </cell>
          <cell r="E2660">
            <v>7</v>
          </cell>
          <cell r="F2660">
            <v>4.3654999999999999</v>
          </cell>
          <cell r="G2660">
            <v>30.56</v>
          </cell>
          <cell r="H2660">
            <v>0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N2660">
            <v>0</v>
          </cell>
          <cell r="O2660">
            <v>0</v>
          </cell>
          <cell r="P2660">
            <v>7</v>
          </cell>
          <cell r="Q2660">
            <v>30.56</v>
          </cell>
          <cell r="R2660">
            <v>4.3654999999999999</v>
          </cell>
          <cell r="S2660">
            <v>0</v>
          </cell>
          <cell r="T2660">
            <v>0</v>
          </cell>
          <cell r="U2660">
            <v>0</v>
          </cell>
          <cell r="V2660">
            <v>0</v>
          </cell>
          <cell r="W2660">
            <v>0</v>
          </cell>
          <cell r="X2660">
            <v>0</v>
          </cell>
          <cell r="Y2660">
            <v>0</v>
          </cell>
          <cell r="Z2660">
            <v>7</v>
          </cell>
          <cell r="AA2660">
            <v>30.56</v>
          </cell>
          <cell r="AB2660">
            <v>7</v>
          </cell>
          <cell r="AC2660">
            <v>30.56</v>
          </cell>
          <cell r="AD2660">
            <v>0</v>
          </cell>
          <cell r="AE2660">
            <v>0</v>
          </cell>
          <cell r="AF2660">
            <v>0</v>
          </cell>
        </row>
        <row r="2661">
          <cell r="A2661" t="str">
            <v>XP08/07063/00862</v>
          </cell>
          <cell r="B2661" t="str">
            <v>INV-OPR-ESTOC</v>
          </cell>
          <cell r="C2661" t="str">
            <v>Paper</v>
          </cell>
          <cell r="D2661" t="str">
            <v>AVANTGUARDES I LITERATURA A EUROPA I A CATALUNYA</v>
          </cell>
          <cell r="E2661">
            <v>1</v>
          </cell>
          <cell r="F2661">
            <v>4.0422000000000002</v>
          </cell>
          <cell r="G2661">
            <v>4.04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  <cell r="N2661">
            <v>0</v>
          </cell>
          <cell r="O2661">
            <v>0</v>
          </cell>
          <cell r="P2661">
            <v>1</v>
          </cell>
          <cell r="Q2661">
            <v>4.04</v>
          </cell>
          <cell r="R2661">
            <v>4.0422000000000002</v>
          </cell>
          <cell r="S2661">
            <v>0</v>
          </cell>
          <cell r="T2661">
            <v>0</v>
          </cell>
          <cell r="U2661">
            <v>0</v>
          </cell>
          <cell r="V2661">
            <v>0</v>
          </cell>
          <cell r="W2661">
            <v>0</v>
          </cell>
          <cell r="X2661">
            <v>0</v>
          </cell>
          <cell r="Y2661">
            <v>0</v>
          </cell>
          <cell r="Z2661">
            <v>1</v>
          </cell>
          <cell r="AA2661">
            <v>4.04</v>
          </cell>
          <cell r="AB2661">
            <v>1</v>
          </cell>
          <cell r="AC2661">
            <v>4.04</v>
          </cell>
          <cell r="AD2661">
            <v>0</v>
          </cell>
          <cell r="AE2661">
            <v>0</v>
          </cell>
          <cell r="AF2661">
            <v>0</v>
          </cell>
        </row>
        <row r="2662">
          <cell r="A2662" t="str">
            <v>XP08/07065/00866</v>
          </cell>
          <cell r="B2662" t="str">
            <v>INV-OPR-ESTOC</v>
          </cell>
          <cell r="C2662" t="str">
            <v>Paper</v>
          </cell>
          <cell r="D2662" t="str">
            <v>ASSESSORAMENT I SERVEIS LINGÜÍSTICS</v>
          </cell>
          <cell r="E2662">
            <v>7</v>
          </cell>
          <cell r="F2662">
            <v>5.4229000000000003</v>
          </cell>
          <cell r="G2662">
            <v>37.96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  <cell r="O2662">
            <v>0</v>
          </cell>
          <cell r="P2662">
            <v>7</v>
          </cell>
          <cell r="Q2662">
            <v>37.96</v>
          </cell>
          <cell r="R2662">
            <v>5.4229000000000003</v>
          </cell>
          <cell r="S2662">
            <v>0</v>
          </cell>
          <cell r="T2662">
            <v>0</v>
          </cell>
          <cell r="U2662">
            <v>0</v>
          </cell>
          <cell r="V2662">
            <v>0</v>
          </cell>
          <cell r="W2662">
            <v>0</v>
          </cell>
          <cell r="X2662">
            <v>0</v>
          </cell>
          <cell r="Y2662">
            <v>0</v>
          </cell>
          <cell r="Z2662">
            <v>7</v>
          </cell>
          <cell r="AA2662">
            <v>37.96</v>
          </cell>
          <cell r="AB2662">
            <v>7</v>
          </cell>
          <cell r="AC2662">
            <v>37.96</v>
          </cell>
          <cell r="AD2662">
            <v>0</v>
          </cell>
          <cell r="AE2662">
            <v>0</v>
          </cell>
          <cell r="AF2662">
            <v>0</v>
          </cell>
        </row>
        <row r="2663">
          <cell r="A2663" t="str">
            <v>XP08/07068/00870</v>
          </cell>
          <cell r="B2663" t="str">
            <v>INV-OPR-ESTOC</v>
          </cell>
          <cell r="C2663" t="str">
            <v>Paper</v>
          </cell>
          <cell r="D2663" t="str">
            <v>L'ESTUDI DE LA LITERATURA CATALANA: ORDRE I CÀNON</v>
          </cell>
          <cell r="E2663">
            <v>2</v>
          </cell>
          <cell r="F2663">
            <v>4.7674000000000003</v>
          </cell>
          <cell r="G2663">
            <v>9.5299999999999994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  <cell r="M2663">
            <v>0</v>
          </cell>
          <cell r="N2663">
            <v>0</v>
          </cell>
          <cell r="O2663">
            <v>0</v>
          </cell>
          <cell r="P2663">
            <v>2</v>
          </cell>
          <cell r="Q2663">
            <v>9.5299999999999994</v>
          </cell>
          <cell r="R2663">
            <v>4.7674000000000003</v>
          </cell>
          <cell r="S2663">
            <v>0</v>
          </cell>
          <cell r="T2663">
            <v>0</v>
          </cell>
          <cell r="U2663">
            <v>0</v>
          </cell>
          <cell r="V2663">
            <v>0</v>
          </cell>
          <cell r="W2663">
            <v>0</v>
          </cell>
          <cell r="X2663">
            <v>0</v>
          </cell>
          <cell r="Y2663">
            <v>0</v>
          </cell>
          <cell r="Z2663">
            <v>2</v>
          </cell>
          <cell r="AA2663">
            <v>9.5299999999999994</v>
          </cell>
          <cell r="AB2663">
            <v>2</v>
          </cell>
          <cell r="AC2663">
            <v>9.5299999999999994</v>
          </cell>
          <cell r="AD2663">
            <v>0</v>
          </cell>
          <cell r="AE2663">
            <v>0</v>
          </cell>
          <cell r="AF2663">
            <v>0</v>
          </cell>
        </row>
        <row r="2664">
          <cell r="A2664" t="str">
            <v>XP08/07070/00875</v>
          </cell>
          <cell r="B2664" t="str">
            <v>INV-OPR-ESTOC</v>
          </cell>
          <cell r="C2664" t="str">
            <v>Paper</v>
          </cell>
          <cell r="D2664" t="str">
            <v>POLÍTICA I PLANIFICACIÓ LINGÜÍSTIQUES</v>
          </cell>
          <cell r="E2664">
            <v>3</v>
          </cell>
          <cell r="F2664">
            <v>4.4846000000000004</v>
          </cell>
          <cell r="G2664">
            <v>13.45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1</v>
          </cell>
          <cell r="M2664">
            <v>0</v>
          </cell>
          <cell r="N2664">
            <v>0</v>
          </cell>
          <cell r="O2664">
            <v>0</v>
          </cell>
          <cell r="P2664">
            <v>4</v>
          </cell>
          <cell r="Q2664">
            <v>13.45</v>
          </cell>
          <cell r="R2664">
            <v>3.3633999999999999</v>
          </cell>
          <cell r="S2664">
            <v>0</v>
          </cell>
          <cell r="T2664">
            <v>0</v>
          </cell>
          <cell r="U2664">
            <v>0</v>
          </cell>
          <cell r="V2664">
            <v>0</v>
          </cell>
          <cell r="W2664">
            <v>0</v>
          </cell>
          <cell r="X2664">
            <v>0</v>
          </cell>
          <cell r="Y2664">
            <v>0</v>
          </cell>
          <cell r="Z2664">
            <v>4</v>
          </cell>
          <cell r="AA2664">
            <v>13.45</v>
          </cell>
          <cell r="AB2664">
            <v>4</v>
          </cell>
          <cell r="AC2664">
            <v>13.45</v>
          </cell>
          <cell r="AD2664">
            <v>0</v>
          </cell>
          <cell r="AE2664">
            <v>0</v>
          </cell>
          <cell r="AF2664">
            <v>0</v>
          </cell>
        </row>
        <row r="2665">
          <cell r="A2665" t="str">
            <v>XP08/08014/00941</v>
          </cell>
          <cell r="B2665" t="str">
            <v>INV-OPR-ESTOC</v>
          </cell>
          <cell r="C2665" t="str">
            <v>Paper</v>
          </cell>
          <cell r="D2665" t="str">
            <v>INTRODUCCIÓ A L'ECONOMETRIA</v>
          </cell>
          <cell r="E2665">
            <v>57</v>
          </cell>
          <cell r="F2665">
            <v>3.3814000000000002</v>
          </cell>
          <cell r="G2665">
            <v>192.74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>
            <v>57</v>
          </cell>
          <cell r="Q2665">
            <v>192.74</v>
          </cell>
          <cell r="R2665">
            <v>3.3814000000000002</v>
          </cell>
          <cell r="S2665">
            <v>0</v>
          </cell>
          <cell r="T2665">
            <v>0</v>
          </cell>
          <cell r="U2665">
            <v>0</v>
          </cell>
          <cell r="V2665">
            <v>0</v>
          </cell>
          <cell r="W2665">
            <v>0</v>
          </cell>
          <cell r="X2665">
            <v>0</v>
          </cell>
          <cell r="Y2665">
            <v>0</v>
          </cell>
          <cell r="Z2665">
            <v>57</v>
          </cell>
          <cell r="AA2665">
            <v>192.74</v>
          </cell>
          <cell r="AB2665">
            <v>57</v>
          </cell>
          <cell r="AC2665">
            <v>192.74</v>
          </cell>
          <cell r="AD2665">
            <v>0</v>
          </cell>
          <cell r="AE2665">
            <v>0</v>
          </cell>
          <cell r="AF2665">
            <v>0</v>
          </cell>
        </row>
        <row r="2666">
          <cell r="A2666" t="str">
            <v>XP08/08016/00946</v>
          </cell>
          <cell r="B2666" t="str">
            <v>INV-OPR-ESTOC</v>
          </cell>
          <cell r="C2666" t="str">
            <v>Paper</v>
          </cell>
          <cell r="D2666" t="str">
            <v>ECONOMETRIA</v>
          </cell>
          <cell r="E2666">
            <v>1</v>
          </cell>
          <cell r="F2666">
            <v>3.6642999999999999</v>
          </cell>
          <cell r="G2666">
            <v>3.66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1</v>
          </cell>
          <cell r="Q2666">
            <v>3.66</v>
          </cell>
          <cell r="R2666">
            <v>3.6642999999999999</v>
          </cell>
          <cell r="S2666">
            <v>0</v>
          </cell>
          <cell r="T2666">
            <v>0</v>
          </cell>
          <cell r="U2666">
            <v>0</v>
          </cell>
          <cell r="V2666">
            <v>0</v>
          </cell>
          <cell r="W2666">
            <v>0</v>
          </cell>
          <cell r="X2666">
            <v>0</v>
          </cell>
          <cell r="Y2666">
            <v>0</v>
          </cell>
          <cell r="Z2666">
            <v>1</v>
          </cell>
          <cell r="AA2666">
            <v>3.66</v>
          </cell>
          <cell r="AB2666">
            <v>1</v>
          </cell>
          <cell r="AC2666">
            <v>3.66</v>
          </cell>
          <cell r="AD2666">
            <v>0</v>
          </cell>
          <cell r="AE2666">
            <v>0</v>
          </cell>
          <cell r="AF2666">
            <v>0</v>
          </cell>
        </row>
        <row r="2667">
          <cell r="A2667" t="str">
            <v>XP08/08017/00389</v>
          </cell>
          <cell r="B2667" t="str">
            <v>INV-OPR-ESTOC</v>
          </cell>
          <cell r="C2667" t="str">
            <v>Paper</v>
          </cell>
          <cell r="D2667" t="str">
            <v>DIRECCIÓ ESTRATÈGICA I POLÍTICA D'EMPRESA I</v>
          </cell>
          <cell r="E2667">
            <v>80</v>
          </cell>
          <cell r="F2667">
            <v>4.8250999999999999</v>
          </cell>
          <cell r="G2667">
            <v>386.01</v>
          </cell>
          <cell r="H2667">
            <v>0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0</v>
          </cell>
          <cell r="P2667">
            <v>80</v>
          </cell>
          <cell r="Q2667">
            <v>386.01</v>
          </cell>
          <cell r="R2667">
            <v>4.8250999999999999</v>
          </cell>
          <cell r="S2667">
            <v>0</v>
          </cell>
          <cell r="T2667">
            <v>0</v>
          </cell>
          <cell r="U2667">
            <v>0</v>
          </cell>
          <cell r="V2667">
            <v>0</v>
          </cell>
          <cell r="W2667">
            <v>0</v>
          </cell>
          <cell r="X2667">
            <v>0</v>
          </cell>
          <cell r="Y2667">
            <v>0</v>
          </cell>
          <cell r="Z2667">
            <v>80</v>
          </cell>
          <cell r="AA2667">
            <v>386.01</v>
          </cell>
          <cell r="AB2667">
            <v>80</v>
          </cell>
          <cell r="AC2667">
            <v>386.01</v>
          </cell>
          <cell r="AD2667">
            <v>0</v>
          </cell>
          <cell r="AE2667">
            <v>0</v>
          </cell>
          <cell r="AF2667">
            <v>0</v>
          </cell>
        </row>
        <row r="2668">
          <cell r="A2668" t="str">
            <v>XP08/08051/02425</v>
          </cell>
          <cell r="B2668" t="str">
            <v>INV-OPR-ESTOC</v>
          </cell>
          <cell r="C2668" t="str">
            <v>Paper</v>
          </cell>
          <cell r="D2668" t="str">
            <v>INICIATIVES EMPRESARIALS</v>
          </cell>
          <cell r="E2668">
            <v>0</v>
          </cell>
          <cell r="F2668">
            <v>0</v>
          </cell>
          <cell r="G2668">
            <v>0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0</v>
          </cell>
          <cell r="R2668">
            <v>0</v>
          </cell>
          <cell r="S2668">
            <v>0</v>
          </cell>
          <cell r="T2668">
            <v>0</v>
          </cell>
          <cell r="U2668">
            <v>0</v>
          </cell>
          <cell r="V2668">
            <v>0</v>
          </cell>
          <cell r="W2668">
            <v>0</v>
          </cell>
          <cell r="X2668">
            <v>0</v>
          </cell>
          <cell r="Y2668">
            <v>0</v>
          </cell>
          <cell r="Z2668">
            <v>0</v>
          </cell>
          <cell r="AA2668">
            <v>0</v>
          </cell>
          <cell r="AB2668">
            <v>0</v>
          </cell>
          <cell r="AC2668">
            <v>0</v>
          </cell>
          <cell r="AD2668">
            <v>0</v>
          </cell>
          <cell r="AE2668">
            <v>0</v>
          </cell>
          <cell r="AF2668">
            <v>0</v>
          </cell>
        </row>
        <row r="2669">
          <cell r="A2669" t="str">
            <v>XP08/08053/02409</v>
          </cell>
          <cell r="B2669" t="str">
            <v>INV-OPR-ESTOC</v>
          </cell>
          <cell r="C2669" t="str">
            <v>Paper</v>
          </cell>
          <cell r="D2669" t="str">
            <v>INTEGRACIÓ EUROPEA. PART I</v>
          </cell>
          <cell r="E2669">
            <v>0</v>
          </cell>
          <cell r="F2669">
            <v>0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Q2669">
            <v>0</v>
          </cell>
          <cell r="R2669">
            <v>0</v>
          </cell>
          <cell r="S2669">
            <v>0</v>
          </cell>
          <cell r="T2669">
            <v>0</v>
          </cell>
          <cell r="U2669">
            <v>0</v>
          </cell>
          <cell r="V2669">
            <v>0</v>
          </cell>
          <cell r="W2669">
            <v>0</v>
          </cell>
          <cell r="X2669">
            <v>0</v>
          </cell>
          <cell r="Y2669">
            <v>0</v>
          </cell>
          <cell r="Z2669">
            <v>0</v>
          </cell>
          <cell r="AA2669">
            <v>0</v>
          </cell>
          <cell r="AB2669">
            <v>0</v>
          </cell>
          <cell r="AC2669">
            <v>0</v>
          </cell>
          <cell r="AD2669">
            <v>0</v>
          </cell>
          <cell r="AE2669">
            <v>0</v>
          </cell>
          <cell r="AF2669">
            <v>0</v>
          </cell>
        </row>
        <row r="2670">
          <cell r="A2670" t="str">
            <v>XP08/08053/02417</v>
          </cell>
          <cell r="B2670" t="str">
            <v>INV-OPR-ESTOC</v>
          </cell>
          <cell r="C2670" t="str">
            <v>Paper</v>
          </cell>
          <cell r="D2670" t="str">
            <v>INTEGRACIÓ EUROPEA. PART II</v>
          </cell>
          <cell r="E2670">
            <v>0</v>
          </cell>
          <cell r="F2670">
            <v>0</v>
          </cell>
          <cell r="G2670">
            <v>0</v>
          </cell>
          <cell r="H2670">
            <v>0</v>
          </cell>
          <cell r="I2670">
            <v>0</v>
          </cell>
          <cell r="J2670">
            <v>0</v>
          </cell>
          <cell r="K2670">
            <v>0</v>
          </cell>
          <cell r="L2670">
            <v>0</v>
          </cell>
          <cell r="M2670">
            <v>0</v>
          </cell>
          <cell r="N2670">
            <v>0</v>
          </cell>
          <cell r="O2670">
            <v>0</v>
          </cell>
          <cell r="P2670">
            <v>0</v>
          </cell>
          <cell r="Q2670">
            <v>0</v>
          </cell>
          <cell r="R2670">
            <v>0</v>
          </cell>
          <cell r="S2670">
            <v>0</v>
          </cell>
          <cell r="T2670">
            <v>0</v>
          </cell>
          <cell r="U2670">
            <v>0</v>
          </cell>
          <cell r="V2670">
            <v>0</v>
          </cell>
          <cell r="W2670">
            <v>0</v>
          </cell>
          <cell r="X2670">
            <v>0</v>
          </cell>
          <cell r="Y2670">
            <v>0</v>
          </cell>
          <cell r="Z2670">
            <v>0</v>
          </cell>
          <cell r="AA2670">
            <v>0</v>
          </cell>
          <cell r="AB2670">
            <v>0</v>
          </cell>
          <cell r="AC2670">
            <v>0</v>
          </cell>
          <cell r="AD2670">
            <v>0</v>
          </cell>
          <cell r="AE2670">
            <v>0</v>
          </cell>
          <cell r="AF2670">
            <v>0</v>
          </cell>
        </row>
        <row r="2671">
          <cell r="A2671" t="str">
            <v>XP08/09048/00897</v>
          </cell>
          <cell r="B2671" t="str">
            <v>INV-OPR-ESTOC</v>
          </cell>
          <cell r="C2671" t="str">
            <v>Paper</v>
          </cell>
          <cell r="D2671" t="str">
            <v>FONAMENTS D'ANÀLISI DOCUMENTAL</v>
          </cell>
          <cell r="E2671">
            <v>1</v>
          </cell>
          <cell r="F2671">
            <v>4.3654999999999999</v>
          </cell>
          <cell r="G2671">
            <v>4.37</v>
          </cell>
          <cell r="H2671">
            <v>0</v>
          </cell>
          <cell r="I2671">
            <v>0</v>
          </cell>
          <cell r="J2671">
            <v>0</v>
          </cell>
          <cell r="K2671">
            <v>0</v>
          </cell>
          <cell r="L2671">
            <v>0</v>
          </cell>
          <cell r="M2671">
            <v>0</v>
          </cell>
          <cell r="N2671">
            <v>0</v>
          </cell>
          <cell r="O2671">
            <v>0</v>
          </cell>
          <cell r="P2671">
            <v>1</v>
          </cell>
          <cell r="Q2671">
            <v>4.37</v>
          </cell>
          <cell r="R2671">
            <v>4.3654999999999999</v>
          </cell>
          <cell r="S2671">
            <v>0</v>
          </cell>
          <cell r="T2671">
            <v>0</v>
          </cell>
          <cell r="U2671">
            <v>0</v>
          </cell>
          <cell r="V2671">
            <v>0</v>
          </cell>
          <cell r="W2671">
            <v>0</v>
          </cell>
          <cell r="X2671">
            <v>0</v>
          </cell>
          <cell r="Y2671">
            <v>0</v>
          </cell>
          <cell r="Z2671">
            <v>1</v>
          </cell>
          <cell r="AA2671">
            <v>4.37</v>
          </cell>
          <cell r="AB2671">
            <v>1</v>
          </cell>
          <cell r="AC2671">
            <v>4.37</v>
          </cell>
          <cell r="AD2671">
            <v>0</v>
          </cell>
          <cell r="AE2671">
            <v>0</v>
          </cell>
          <cell r="AF2671">
            <v>0</v>
          </cell>
        </row>
        <row r="2672">
          <cell r="A2672" t="str">
            <v>XP08/09053/02555</v>
          </cell>
          <cell r="B2672" t="str">
            <v>INV-OPR-ESTOC</v>
          </cell>
          <cell r="C2672" t="str">
            <v>Paper</v>
          </cell>
          <cell r="D2672" t="str">
            <v>GESTIÓ INTEGRAL D'ARXIUS</v>
          </cell>
          <cell r="E2672">
            <v>5</v>
          </cell>
          <cell r="F2672">
            <v>2.9222999999999999</v>
          </cell>
          <cell r="G2672">
            <v>14.61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>
            <v>0</v>
          </cell>
          <cell r="P2672">
            <v>5</v>
          </cell>
          <cell r="Q2672">
            <v>14.61</v>
          </cell>
          <cell r="R2672">
            <v>2.9222999999999999</v>
          </cell>
          <cell r="S2672">
            <v>0</v>
          </cell>
          <cell r="T2672">
            <v>0</v>
          </cell>
          <cell r="U2672">
            <v>0</v>
          </cell>
          <cell r="V2672">
            <v>0</v>
          </cell>
          <cell r="W2672">
            <v>0</v>
          </cell>
          <cell r="X2672">
            <v>0</v>
          </cell>
          <cell r="Y2672">
            <v>0</v>
          </cell>
          <cell r="Z2672">
            <v>5</v>
          </cell>
          <cell r="AA2672">
            <v>14.61</v>
          </cell>
          <cell r="AB2672">
            <v>5</v>
          </cell>
          <cell r="AC2672">
            <v>14.61</v>
          </cell>
          <cell r="AD2672">
            <v>0</v>
          </cell>
          <cell r="AE2672">
            <v>0</v>
          </cell>
          <cell r="AF2672">
            <v>0</v>
          </cell>
        </row>
        <row r="2673">
          <cell r="A2673" t="str">
            <v>XP08/09054/00548</v>
          </cell>
          <cell r="B2673" t="str">
            <v>INV-OPR-ESTOC</v>
          </cell>
          <cell r="C2673" t="str">
            <v>Paper</v>
          </cell>
          <cell r="D2673" t="str">
            <v>AUDITORIA DE LA INFORMACIÓ</v>
          </cell>
          <cell r="E2673">
            <v>14</v>
          </cell>
          <cell r="F2673">
            <v>3.3264</v>
          </cell>
          <cell r="G2673">
            <v>46.57</v>
          </cell>
          <cell r="H2673">
            <v>0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>
            <v>0</v>
          </cell>
          <cell r="P2673">
            <v>14</v>
          </cell>
          <cell r="Q2673">
            <v>46.57</v>
          </cell>
          <cell r="R2673">
            <v>3.3264</v>
          </cell>
          <cell r="S2673">
            <v>0</v>
          </cell>
          <cell r="T2673">
            <v>0</v>
          </cell>
          <cell r="U2673">
            <v>0</v>
          </cell>
          <cell r="V2673">
            <v>0</v>
          </cell>
          <cell r="W2673">
            <v>0</v>
          </cell>
          <cell r="X2673">
            <v>0</v>
          </cell>
          <cell r="Y2673">
            <v>0</v>
          </cell>
          <cell r="Z2673">
            <v>14</v>
          </cell>
          <cell r="AA2673">
            <v>46.57</v>
          </cell>
          <cell r="AB2673">
            <v>14</v>
          </cell>
          <cell r="AC2673">
            <v>46.57</v>
          </cell>
          <cell r="AD2673">
            <v>0</v>
          </cell>
          <cell r="AE2673">
            <v>0</v>
          </cell>
          <cell r="AF2673">
            <v>0</v>
          </cell>
        </row>
        <row r="2674">
          <cell r="A2674" t="str">
            <v>XP08/10037/00627</v>
          </cell>
          <cell r="B2674" t="str">
            <v>INV-OPR-ESTOC</v>
          </cell>
          <cell r="C2674" t="str">
            <v>Paper</v>
          </cell>
          <cell r="D2674" t="str">
            <v>AVALUACIÓ I TÈCNIQUES D'INTERVENCIÓ SOCIAL</v>
          </cell>
          <cell r="E2674">
            <v>17</v>
          </cell>
          <cell r="F2674">
            <v>6.5517000000000003</v>
          </cell>
          <cell r="G2674">
            <v>111.38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17</v>
          </cell>
          <cell r="Q2674">
            <v>111.38</v>
          </cell>
          <cell r="R2674">
            <v>6.5517000000000003</v>
          </cell>
          <cell r="S2674">
            <v>0</v>
          </cell>
          <cell r="T2674">
            <v>0</v>
          </cell>
          <cell r="U2674">
            <v>0</v>
          </cell>
          <cell r="V2674">
            <v>0</v>
          </cell>
          <cell r="W2674">
            <v>0</v>
          </cell>
          <cell r="X2674">
            <v>0</v>
          </cell>
          <cell r="Y2674">
            <v>0</v>
          </cell>
          <cell r="Z2674">
            <v>17</v>
          </cell>
          <cell r="AA2674">
            <v>111.38</v>
          </cell>
          <cell r="AB2674">
            <v>17</v>
          </cell>
          <cell r="AC2674">
            <v>111.38</v>
          </cell>
          <cell r="AD2674">
            <v>0</v>
          </cell>
          <cell r="AE2674">
            <v>0</v>
          </cell>
          <cell r="AF2674">
            <v>0</v>
          </cell>
        </row>
        <row r="2675">
          <cell r="A2675" t="str">
            <v>XP08/10500/00570</v>
          </cell>
          <cell r="B2675" t="str">
            <v>INV-OPR-ESTOC</v>
          </cell>
          <cell r="C2675" t="str">
            <v>Paper</v>
          </cell>
          <cell r="D2675" t="str">
            <v>FONAMENTS PSICOSOCIALS DEL COMPORTAMENT HUMÀ</v>
          </cell>
          <cell r="E2675">
            <v>418</v>
          </cell>
          <cell r="F2675">
            <v>7.2441000000000004</v>
          </cell>
          <cell r="G2675">
            <v>3028.02</v>
          </cell>
          <cell r="H2675">
            <v>0</v>
          </cell>
          <cell r="I2675">
            <v>0</v>
          </cell>
          <cell r="J2675">
            <v>0</v>
          </cell>
          <cell r="K2675">
            <v>0</v>
          </cell>
          <cell r="L2675">
            <v>3</v>
          </cell>
          <cell r="M2675">
            <v>0</v>
          </cell>
          <cell r="N2675">
            <v>0</v>
          </cell>
          <cell r="O2675">
            <v>0</v>
          </cell>
          <cell r="P2675">
            <v>421</v>
          </cell>
          <cell r="Q2675">
            <v>3028.02</v>
          </cell>
          <cell r="R2675">
            <v>7.1924999999999999</v>
          </cell>
          <cell r="S2675">
            <v>0</v>
          </cell>
          <cell r="T2675">
            <v>1</v>
          </cell>
          <cell r="U2675">
            <v>0</v>
          </cell>
          <cell r="V2675">
            <v>0</v>
          </cell>
          <cell r="W2675">
            <v>1</v>
          </cell>
          <cell r="X2675">
            <v>2.3752969121140222E-3</v>
          </cell>
          <cell r="Y2675">
            <v>7.19</v>
          </cell>
          <cell r="Z2675">
            <v>420</v>
          </cell>
          <cell r="AA2675">
            <v>3020.83</v>
          </cell>
          <cell r="AB2675">
            <v>420</v>
          </cell>
          <cell r="AC2675">
            <v>3020.83</v>
          </cell>
          <cell r="AD2675">
            <v>0</v>
          </cell>
          <cell r="AE2675">
            <v>0</v>
          </cell>
          <cell r="AF2675">
            <v>0</v>
          </cell>
        </row>
        <row r="2676">
          <cell r="A2676" t="str">
            <v>XP08/10501/00577</v>
          </cell>
          <cell r="B2676" t="str">
            <v>INV-OPR-ESTOC</v>
          </cell>
          <cell r="C2676" t="str">
            <v>Paper</v>
          </cell>
          <cell r="D2676" t="str">
            <v>PSICOLOGIA DEL DESENVOLUPAMENT I</v>
          </cell>
          <cell r="E2676">
            <v>312</v>
          </cell>
          <cell r="F2676">
            <v>8.0571999999999999</v>
          </cell>
          <cell r="G2676">
            <v>2513.86</v>
          </cell>
          <cell r="H2676">
            <v>0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>
            <v>0</v>
          </cell>
          <cell r="P2676">
            <v>312</v>
          </cell>
          <cell r="Q2676">
            <v>2513.86</v>
          </cell>
          <cell r="R2676">
            <v>8.0571999999999999</v>
          </cell>
          <cell r="S2676">
            <v>0</v>
          </cell>
          <cell r="T2676">
            <v>0</v>
          </cell>
          <cell r="U2676">
            <v>0</v>
          </cell>
          <cell r="V2676">
            <v>0</v>
          </cell>
          <cell r="W2676">
            <v>0</v>
          </cell>
          <cell r="X2676">
            <v>0</v>
          </cell>
          <cell r="Y2676">
            <v>0</v>
          </cell>
          <cell r="Z2676">
            <v>312</v>
          </cell>
          <cell r="AA2676">
            <v>2513.86</v>
          </cell>
          <cell r="AB2676">
            <v>312</v>
          </cell>
          <cell r="AC2676">
            <v>2513.86</v>
          </cell>
          <cell r="AD2676">
            <v>0</v>
          </cell>
          <cell r="AE2676">
            <v>0</v>
          </cell>
          <cell r="AF2676">
            <v>0</v>
          </cell>
        </row>
        <row r="2677">
          <cell r="A2677" t="str">
            <v>XP08/10503/01209</v>
          </cell>
          <cell r="B2677" t="str">
            <v>INV-OPR-ESTOC</v>
          </cell>
          <cell r="C2677" t="str">
            <v>Paper</v>
          </cell>
          <cell r="D2677" t="str">
            <v>HISTÒRIA DE LA PSICOLOGIA</v>
          </cell>
          <cell r="E2677">
            <v>305</v>
          </cell>
          <cell r="F2677">
            <v>7.1456999999999997</v>
          </cell>
          <cell r="G2677">
            <v>2179.4299999999998</v>
          </cell>
          <cell r="H2677">
            <v>0</v>
          </cell>
          <cell r="I2677">
            <v>0</v>
          </cell>
          <cell r="J2677">
            <v>0</v>
          </cell>
          <cell r="K2677">
            <v>0</v>
          </cell>
          <cell r="L2677">
            <v>2</v>
          </cell>
          <cell r="M2677">
            <v>0</v>
          </cell>
          <cell r="N2677">
            <v>0</v>
          </cell>
          <cell r="O2677">
            <v>0</v>
          </cell>
          <cell r="P2677">
            <v>307</v>
          </cell>
          <cell r="Q2677">
            <v>2179.4299999999998</v>
          </cell>
          <cell r="R2677">
            <v>7.0991</v>
          </cell>
          <cell r="S2677">
            <v>0</v>
          </cell>
          <cell r="T2677">
            <v>0</v>
          </cell>
          <cell r="U2677">
            <v>0</v>
          </cell>
          <cell r="V2677">
            <v>0</v>
          </cell>
          <cell r="W2677">
            <v>0</v>
          </cell>
          <cell r="X2677">
            <v>0</v>
          </cell>
          <cell r="Y2677">
            <v>0</v>
          </cell>
          <cell r="Z2677">
            <v>307</v>
          </cell>
          <cell r="AA2677">
            <v>2179.4299999999998</v>
          </cell>
          <cell r="AB2677">
            <v>307</v>
          </cell>
          <cell r="AC2677">
            <v>2179.4299999999998</v>
          </cell>
          <cell r="AD2677">
            <v>0</v>
          </cell>
          <cell r="AE2677">
            <v>0</v>
          </cell>
          <cell r="AF2677">
            <v>0</v>
          </cell>
        </row>
        <row r="2678">
          <cell r="A2678" t="str">
            <v>XP08/10504/02578</v>
          </cell>
          <cell r="B2678" t="str">
            <v>INV-OPR-ESTOC</v>
          </cell>
          <cell r="C2678" t="str">
            <v>Paper</v>
          </cell>
          <cell r="D2678" t="str">
            <v>PSICOLOGIA DE LA PERCEPCIÓ</v>
          </cell>
          <cell r="E2678">
            <v>152</v>
          </cell>
          <cell r="F2678">
            <v>6.4142000000000001</v>
          </cell>
          <cell r="G2678">
            <v>974.95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1</v>
          </cell>
          <cell r="M2678">
            <v>0</v>
          </cell>
          <cell r="N2678">
            <v>0</v>
          </cell>
          <cell r="O2678">
            <v>0</v>
          </cell>
          <cell r="P2678">
            <v>153</v>
          </cell>
          <cell r="Q2678">
            <v>974.95</v>
          </cell>
          <cell r="R2678">
            <v>6.3723000000000001</v>
          </cell>
          <cell r="S2678">
            <v>0</v>
          </cell>
          <cell r="T2678">
            <v>0</v>
          </cell>
          <cell r="U2678">
            <v>0</v>
          </cell>
          <cell r="V2678">
            <v>0</v>
          </cell>
          <cell r="W2678">
            <v>0</v>
          </cell>
          <cell r="X2678">
            <v>0</v>
          </cell>
          <cell r="Y2678">
            <v>0</v>
          </cell>
          <cell r="Z2678">
            <v>153</v>
          </cell>
          <cell r="AA2678">
            <v>974.95</v>
          </cell>
          <cell r="AB2678">
            <v>153</v>
          </cell>
          <cell r="AC2678">
            <v>974.95</v>
          </cell>
          <cell r="AD2678">
            <v>0</v>
          </cell>
          <cell r="AE2678">
            <v>0</v>
          </cell>
          <cell r="AF2678">
            <v>0</v>
          </cell>
        </row>
        <row r="2679">
          <cell r="A2679" t="str">
            <v>XP08/10505/02558</v>
          </cell>
          <cell r="B2679" t="str">
            <v>INV-OPR-ESTOC</v>
          </cell>
          <cell r="C2679" t="str">
            <v>Paper</v>
          </cell>
          <cell r="D2679" t="str">
            <v>INTRO. MÈTODES D'INVESTIGACIÓ EN PSICOLOGIA</v>
          </cell>
          <cell r="E2679">
            <v>174</v>
          </cell>
          <cell r="F2679">
            <v>4.6418999999999997</v>
          </cell>
          <cell r="G2679">
            <v>807.7</v>
          </cell>
          <cell r="H2679">
            <v>0</v>
          </cell>
          <cell r="I2679">
            <v>0</v>
          </cell>
          <cell r="J2679">
            <v>0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174</v>
          </cell>
          <cell r="Q2679">
            <v>807.7</v>
          </cell>
          <cell r="R2679">
            <v>4.6418999999999997</v>
          </cell>
          <cell r="S2679">
            <v>0</v>
          </cell>
          <cell r="T2679">
            <v>0</v>
          </cell>
          <cell r="U2679">
            <v>0</v>
          </cell>
          <cell r="V2679">
            <v>0</v>
          </cell>
          <cell r="W2679">
            <v>0</v>
          </cell>
          <cell r="X2679">
            <v>0</v>
          </cell>
          <cell r="Y2679">
            <v>0</v>
          </cell>
          <cell r="Z2679">
            <v>174</v>
          </cell>
          <cell r="AA2679">
            <v>807.7</v>
          </cell>
          <cell r="AB2679">
            <v>174</v>
          </cell>
          <cell r="AC2679">
            <v>807.7</v>
          </cell>
          <cell r="AD2679">
            <v>0</v>
          </cell>
          <cell r="AE2679">
            <v>0</v>
          </cell>
          <cell r="AF2679">
            <v>0</v>
          </cell>
        </row>
        <row r="2680">
          <cell r="A2680" t="str">
            <v>XP08/10506/01217</v>
          </cell>
          <cell r="B2680" t="str">
            <v>INV-OPR-ESTOC</v>
          </cell>
          <cell r="C2680" t="str">
            <v>Paper</v>
          </cell>
          <cell r="D2680" t="str">
            <v>PSICOLOGIA DE L'ATENCIÓ I DE LA MEMÒRIA</v>
          </cell>
          <cell r="E2680">
            <v>3</v>
          </cell>
          <cell r="F2680">
            <v>8.8848000000000003</v>
          </cell>
          <cell r="G2680">
            <v>26.65</v>
          </cell>
          <cell r="H2680">
            <v>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3</v>
          </cell>
          <cell r="Q2680">
            <v>26.65</v>
          </cell>
          <cell r="R2680">
            <v>8.8848000000000003</v>
          </cell>
          <cell r="S2680">
            <v>0</v>
          </cell>
          <cell r="T2680">
            <v>0</v>
          </cell>
          <cell r="U2680">
            <v>0</v>
          </cell>
          <cell r="V2680">
            <v>0</v>
          </cell>
          <cell r="W2680">
            <v>0</v>
          </cell>
          <cell r="X2680">
            <v>0</v>
          </cell>
          <cell r="Y2680">
            <v>0</v>
          </cell>
          <cell r="Z2680">
            <v>3</v>
          </cell>
          <cell r="AA2680">
            <v>26.65</v>
          </cell>
          <cell r="AB2680">
            <v>3</v>
          </cell>
          <cell r="AC2680">
            <v>26.65</v>
          </cell>
          <cell r="AD2680">
            <v>0</v>
          </cell>
          <cell r="AE2680">
            <v>0</v>
          </cell>
          <cell r="AF2680">
            <v>0</v>
          </cell>
        </row>
        <row r="2681">
          <cell r="A2681" t="str">
            <v>XP08/10507/02598</v>
          </cell>
          <cell r="B2681" t="str">
            <v>INV-OPR-ESTOC</v>
          </cell>
          <cell r="C2681" t="str">
            <v>Paper</v>
          </cell>
          <cell r="D2681" t="str">
            <v>FONAMENTS DE PSICOBIOLOGIA</v>
          </cell>
          <cell r="E2681">
            <v>307</v>
          </cell>
          <cell r="F2681">
            <v>1.2148000000000001</v>
          </cell>
          <cell r="G2681">
            <v>372.94</v>
          </cell>
          <cell r="H2681">
            <v>0</v>
          </cell>
          <cell r="I2681">
            <v>0</v>
          </cell>
          <cell r="J2681">
            <v>0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0</v>
          </cell>
          <cell r="P2681">
            <v>307</v>
          </cell>
          <cell r="Q2681">
            <v>372.94</v>
          </cell>
          <cell r="R2681">
            <v>1.2148000000000001</v>
          </cell>
          <cell r="S2681">
            <v>0</v>
          </cell>
          <cell r="T2681">
            <v>0</v>
          </cell>
          <cell r="U2681">
            <v>0</v>
          </cell>
          <cell r="V2681">
            <v>0</v>
          </cell>
          <cell r="W2681">
            <v>0</v>
          </cell>
          <cell r="X2681">
            <v>0</v>
          </cell>
          <cell r="Y2681">
            <v>0</v>
          </cell>
          <cell r="Z2681">
            <v>307</v>
          </cell>
          <cell r="AA2681">
            <v>372.94</v>
          </cell>
          <cell r="AB2681">
            <v>307</v>
          </cell>
          <cell r="AC2681">
            <v>372.94</v>
          </cell>
          <cell r="AD2681">
            <v>0</v>
          </cell>
          <cell r="AE2681">
            <v>0</v>
          </cell>
          <cell r="AF2681">
            <v>0</v>
          </cell>
        </row>
        <row r="2682">
          <cell r="A2682" t="str">
            <v>XP08/10509/02432</v>
          </cell>
          <cell r="B2682" t="str">
            <v>INV-OPR-ESTOC</v>
          </cell>
          <cell r="C2682" t="str">
            <v>Paper</v>
          </cell>
          <cell r="D2682" t="str">
            <v>PSICOLOGIA DEL DESENVOLUPAMENT II</v>
          </cell>
          <cell r="E2682">
            <v>10</v>
          </cell>
          <cell r="F2682">
            <v>8.0548999999999999</v>
          </cell>
          <cell r="G2682">
            <v>80.55</v>
          </cell>
          <cell r="H2682">
            <v>0</v>
          </cell>
          <cell r="I2682">
            <v>0</v>
          </cell>
          <cell r="J2682">
            <v>0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  <cell r="O2682">
            <v>0</v>
          </cell>
          <cell r="P2682">
            <v>10</v>
          </cell>
          <cell r="Q2682">
            <v>80.55</v>
          </cell>
          <cell r="R2682">
            <v>8.0548999999999999</v>
          </cell>
          <cell r="S2682">
            <v>0</v>
          </cell>
          <cell r="T2682">
            <v>0</v>
          </cell>
          <cell r="U2682">
            <v>0</v>
          </cell>
          <cell r="V2682">
            <v>0</v>
          </cell>
          <cell r="W2682">
            <v>0</v>
          </cell>
          <cell r="X2682">
            <v>0</v>
          </cell>
          <cell r="Y2682">
            <v>0</v>
          </cell>
          <cell r="Z2682">
            <v>10</v>
          </cell>
          <cell r="AA2682">
            <v>80.55</v>
          </cell>
          <cell r="AB2682">
            <v>10</v>
          </cell>
          <cell r="AC2682">
            <v>80.55</v>
          </cell>
          <cell r="AD2682">
            <v>0</v>
          </cell>
          <cell r="AE2682">
            <v>0</v>
          </cell>
          <cell r="AF2682">
            <v>0</v>
          </cell>
        </row>
        <row r="2683">
          <cell r="A2683" t="str">
            <v>XP08/10510/02096</v>
          </cell>
          <cell r="B2683" t="str">
            <v>INV-OPR-ESTOC</v>
          </cell>
          <cell r="C2683" t="str">
            <v>Paper</v>
          </cell>
          <cell r="D2683" t="str">
            <v>ACCIÓ COL·LECTIVA</v>
          </cell>
          <cell r="E2683">
            <v>104</v>
          </cell>
          <cell r="F2683">
            <v>3.9489000000000001</v>
          </cell>
          <cell r="G2683">
            <v>410.69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0</v>
          </cell>
          <cell r="P2683">
            <v>104</v>
          </cell>
          <cell r="Q2683">
            <v>410.69</v>
          </cell>
          <cell r="R2683">
            <v>3.9489000000000001</v>
          </cell>
          <cell r="S2683">
            <v>0</v>
          </cell>
          <cell r="T2683">
            <v>0</v>
          </cell>
          <cell r="U2683">
            <v>0</v>
          </cell>
          <cell r="V2683">
            <v>0</v>
          </cell>
          <cell r="W2683">
            <v>0</v>
          </cell>
          <cell r="X2683">
            <v>0</v>
          </cell>
          <cell r="Y2683">
            <v>0</v>
          </cell>
          <cell r="Z2683">
            <v>104</v>
          </cell>
          <cell r="AA2683">
            <v>410.69</v>
          </cell>
          <cell r="AB2683">
            <v>104</v>
          </cell>
          <cell r="AC2683">
            <v>410.69</v>
          </cell>
          <cell r="AD2683">
            <v>0</v>
          </cell>
          <cell r="AE2683">
            <v>0</v>
          </cell>
          <cell r="AF2683">
            <v>0</v>
          </cell>
        </row>
        <row r="2684">
          <cell r="A2684" t="str">
            <v>XP08/10511/02571</v>
          </cell>
          <cell r="B2684" t="str">
            <v>INV-OPR-ESTOC</v>
          </cell>
          <cell r="C2684" t="str">
            <v>Paper</v>
          </cell>
          <cell r="D2684" t="str">
            <v>MÈTODES D'INVESTIGACIÓ QUANTITATIVA</v>
          </cell>
          <cell r="E2684">
            <v>8</v>
          </cell>
          <cell r="F2684">
            <v>5.1189</v>
          </cell>
          <cell r="G2684">
            <v>40.950000000000003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8</v>
          </cell>
          <cell r="Q2684">
            <v>40.950000000000003</v>
          </cell>
          <cell r="R2684">
            <v>5.1189</v>
          </cell>
          <cell r="S2684">
            <v>0</v>
          </cell>
          <cell r="T2684">
            <v>0</v>
          </cell>
          <cell r="U2684">
            <v>0</v>
          </cell>
          <cell r="V2684">
            <v>0</v>
          </cell>
          <cell r="W2684">
            <v>0</v>
          </cell>
          <cell r="X2684">
            <v>0</v>
          </cell>
          <cell r="Y2684">
            <v>0</v>
          </cell>
          <cell r="Z2684">
            <v>8</v>
          </cell>
          <cell r="AA2684">
            <v>40.950000000000003</v>
          </cell>
          <cell r="AB2684">
            <v>8</v>
          </cell>
          <cell r="AC2684">
            <v>40.950000000000003</v>
          </cell>
          <cell r="AD2684">
            <v>0</v>
          </cell>
          <cell r="AE2684">
            <v>0</v>
          </cell>
          <cell r="AF2684">
            <v>0</v>
          </cell>
        </row>
        <row r="2685">
          <cell r="A2685" t="str">
            <v>XP08/10511/02660</v>
          </cell>
          <cell r="B2685" t="str">
            <v>INV-OPR-ESTOC</v>
          </cell>
          <cell r="C2685" t="str">
            <v>Paper</v>
          </cell>
          <cell r="D2685" t="str">
            <v>MÈTODES D'INVESTIGACIÓ QUANTITATIVA</v>
          </cell>
          <cell r="E2685">
            <v>8</v>
          </cell>
          <cell r="F2685">
            <v>1.5125999999999999</v>
          </cell>
          <cell r="G2685">
            <v>12.1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8</v>
          </cell>
          <cell r="Q2685">
            <v>12.1</v>
          </cell>
          <cell r="R2685">
            <v>1.5125999999999999</v>
          </cell>
          <cell r="S2685">
            <v>0</v>
          </cell>
          <cell r="T2685">
            <v>0</v>
          </cell>
          <cell r="U2685">
            <v>0</v>
          </cell>
          <cell r="V2685">
            <v>0</v>
          </cell>
          <cell r="W2685">
            <v>0</v>
          </cell>
          <cell r="X2685">
            <v>0</v>
          </cell>
          <cell r="Y2685">
            <v>0</v>
          </cell>
          <cell r="Z2685">
            <v>8</v>
          </cell>
          <cell r="AA2685">
            <v>12.1</v>
          </cell>
          <cell r="AB2685">
            <v>8</v>
          </cell>
          <cell r="AC2685">
            <v>12.1</v>
          </cell>
          <cell r="AD2685">
            <v>0</v>
          </cell>
          <cell r="AE2685">
            <v>0</v>
          </cell>
          <cell r="AF2685">
            <v>0</v>
          </cell>
        </row>
        <row r="2686">
          <cell r="A2686" t="str">
            <v>XP08/10512/02514</v>
          </cell>
          <cell r="B2686" t="str">
            <v>INV-OPR-ESTOC</v>
          </cell>
          <cell r="C2686" t="str">
            <v>Paper</v>
          </cell>
          <cell r="D2686" t="str">
            <v>TÈCNIQUES D'ANÀLISI DE DADES QUANTITATIVES</v>
          </cell>
          <cell r="E2686">
            <v>34</v>
          </cell>
          <cell r="F2686">
            <v>5.8925999999999998</v>
          </cell>
          <cell r="G2686">
            <v>200.35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  <cell r="L2686">
            <v>1</v>
          </cell>
          <cell r="M2686">
            <v>0</v>
          </cell>
          <cell r="N2686">
            <v>0</v>
          </cell>
          <cell r="O2686">
            <v>0</v>
          </cell>
          <cell r="P2686">
            <v>35</v>
          </cell>
          <cell r="Q2686">
            <v>200.35</v>
          </cell>
          <cell r="R2686">
            <v>5.7241999999999997</v>
          </cell>
          <cell r="S2686">
            <v>0</v>
          </cell>
          <cell r="T2686">
            <v>0</v>
          </cell>
          <cell r="U2686">
            <v>0</v>
          </cell>
          <cell r="V2686">
            <v>0</v>
          </cell>
          <cell r="W2686">
            <v>0</v>
          </cell>
          <cell r="X2686">
            <v>0</v>
          </cell>
          <cell r="Y2686">
            <v>0</v>
          </cell>
          <cell r="Z2686">
            <v>35</v>
          </cell>
          <cell r="AA2686">
            <v>200.35</v>
          </cell>
          <cell r="AB2686">
            <v>35</v>
          </cell>
          <cell r="AC2686">
            <v>200.35</v>
          </cell>
          <cell r="AD2686">
            <v>0</v>
          </cell>
          <cell r="AE2686">
            <v>0</v>
          </cell>
          <cell r="AF2686">
            <v>0</v>
          </cell>
        </row>
        <row r="2687">
          <cell r="A2687" t="str">
            <v>XP08/10513/02600</v>
          </cell>
          <cell r="B2687" t="str">
            <v>INV-OPR-ESTOC</v>
          </cell>
          <cell r="C2687" t="str">
            <v>Paper</v>
          </cell>
          <cell r="D2687" t="str">
            <v>PSICOLOGIA DE LES ORGANITZACIONS</v>
          </cell>
          <cell r="E2687">
            <v>45</v>
          </cell>
          <cell r="F2687">
            <v>7.8251999999999997</v>
          </cell>
          <cell r="G2687">
            <v>352.13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45</v>
          </cell>
          <cell r="Q2687">
            <v>352.13</v>
          </cell>
          <cell r="R2687">
            <v>7.8251999999999997</v>
          </cell>
          <cell r="S2687">
            <v>0</v>
          </cell>
          <cell r="T2687">
            <v>0</v>
          </cell>
          <cell r="U2687">
            <v>0</v>
          </cell>
          <cell r="V2687">
            <v>0</v>
          </cell>
          <cell r="W2687">
            <v>0</v>
          </cell>
          <cell r="X2687">
            <v>0</v>
          </cell>
          <cell r="Y2687">
            <v>0</v>
          </cell>
          <cell r="Z2687">
            <v>45</v>
          </cell>
          <cell r="AA2687">
            <v>352.13</v>
          </cell>
          <cell r="AB2687">
            <v>45</v>
          </cell>
          <cell r="AC2687">
            <v>352.13</v>
          </cell>
          <cell r="AD2687">
            <v>0</v>
          </cell>
          <cell r="AE2687">
            <v>0</v>
          </cell>
          <cell r="AF2687">
            <v>0</v>
          </cell>
        </row>
        <row r="2688">
          <cell r="A2688" t="str">
            <v>XP08/10514/02583</v>
          </cell>
          <cell r="B2688" t="str">
            <v>INV-OPR-ESTOC</v>
          </cell>
          <cell r="C2688" t="str">
            <v>Paper</v>
          </cell>
          <cell r="D2688" t="str">
            <v>MOTIVACIÓ I EMOCIÓ</v>
          </cell>
          <cell r="E2688">
            <v>0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>
            <v>1</v>
          </cell>
          <cell r="M2688">
            <v>0</v>
          </cell>
          <cell r="N2688">
            <v>0</v>
          </cell>
          <cell r="O2688">
            <v>0</v>
          </cell>
          <cell r="P2688">
            <v>1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  <cell r="W2688">
            <v>0</v>
          </cell>
          <cell r="X2688">
            <v>0</v>
          </cell>
          <cell r="Y2688">
            <v>0</v>
          </cell>
          <cell r="Z2688">
            <v>1</v>
          </cell>
          <cell r="AA2688">
            <v>0</v>
          </cell>
          <cell r="AB2688">
            <v>0</v>
          </cell>
          <cell r="AC2688">
            <v>0</v>
          </cell>
          <cell r="AD2688">
            <v>-1</v>
          </cell>
          <cell r="AE2688">
            <v>0</v>
          </cell>
          <cell r="AF2688">
            <v>1</v>
          </cell>
        </row>
        <row r="2689">
          <cell r="A2689" t="str">
            <v>XP08/10516/02511</v>
          </cell>
          <cell r="B2689" t="str">
            <v>INV-OPR-ESTOC</v>
          </cell>
          <cell r="C2689" t="str">
            <v>Paper</v>
          </cell>
          <cell r="D2689" t="str">
            <v>BASES GENÈTIQUES DE LA CONDUCTA</v>
          </cell>
          <cell r="E2689">
            <v>69</v>
          </cell>
          <cell r="F2689">
            <v>9.8339999999999996</v>
          </cell>
          <cell r="G2689">
            <v>678.54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0</v>
          </cell>
          <cell r="P2689">
            <v>69</v>
          </cell>
          <cell r="Q2689">
            <v>678.54</v>
          </cell>
          <cell r="R2689">
            <v>9.8339999999999996</v>
          </cell>
          <cell r="S2689">
            <v>0</v>
          </cell>
          <cell r="T2689">
            <v>0</v>
          </cell>
          <cell r="U2689">
            <v>0</v>
          </cell>
          <cell r="V2689">
            <v>0</v>
          </cell>
          <cell r="W2689">
            <v>0</v>
          </cell>
          <cell r="X2689">
            <v>0</v>
          </cell>
          <cell r="Y2689">
            <v>0</v>
          </cell>
          <cell r="Z2689">
            <v>69</v>
          </cell>
          <cell r="AA2689">
            <v>678.54</v>
          </cell>
          <cell r="AB2689">
            <v>69</v>
          </cell>
          <cell r="AC2689">
            <v>678.54</v>
          </cell>
          <cell r="AD2689">
            <v>0</v>
          </cell>
          <cell r="AE2689">
            <v>0</v>
          </cell>
          <cell r="AF2689">
            <v>0</v>
          </cell>
        </row>
        <row r="2690">
          <cell r="A2690" t="str">
            <v>XP08/10518/02564</v>
          </cell>
          <cell r="B2690" t="str">
            <v>INV-OPR-ESTOC</v>
          </cell>
          <cell r="C2690" t="str">
            <v>Paper</v>
          </cell>
          <cell r="D2690" t="str">
            <v>MÈTODES D'INVESTIGACIÓ QUALITATIVA</v>
          </cell>
          <cell r="E2690">
            <v>1</v>
          </cell>
          <cell r="F2690">
            <v>5.9683000000000002</v>
          </cell>
          <cell r="G2690">
            <v>5.97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0</v>
          </cell>
          <cell r="P2690">
            <v>1</v>
          </cell>
          <cell r="Q2690">
            <v>5.97</v>
          </cell>
          <cell r="R2690">
            <v>5.9683000000000002</v>
          </cell>
          <cell r="S2690">
            <v>0</v>
          </cell>
          <cell r="T2690">
            <v>0</v>
          </cell>
          <cell r="U2690">
            <v>0</v>
          </cell>
          <cell r="V2690">
            <v>0</v>
          </cell>
          <cell r="W2690">
            <v>0</v>
          </cell>
          <cell r="X2690">
            <v>0</v>
          </cell>
          <cell r="Y2690">
            <v>0</v>
          </cell>
          <cell r="Z2690">
            <v>1</v>
          </cell>
          <cell r="AA2690">
            <v>5.97</v>
          </cell>
          <cell r="AB2690">
            <v>1</v>
          </cell>
          <cell r="AC2690">
            <v>5.97</v>
          </cell>
          <cell r="AD2690">
            <v>0</v>
          </cell>
          <cell r="AE2690">
            <v>0</v>
          </cell>
          <cell r="AF2690">
            <v>0</v>
          </cell>
        </row>
        <row r="2691">
          <cell r="A2691" t="str">
            <v>XP08/10519/02459</v>
          </cell>
          <cell r="B2691" t="str">
            <v>INV-OPR-ESTOC</v>
          </cell>
          <cell r="C2691" t="str">
            <v>Paper</v>
          </cell>
          <cell r="D2691" t="str">
            <v>PSICOLOGIA DE L'APRENENTATGE</v>
          </cell>
          <cell r="E2691">
            <v>102</v>
          </cell>
          <cell r="F2691">
            <v>9.4963999999999995</v>
          </cell>
          <cell r="G2691">
            <v>968.63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1</v>
          </cell>
          <cell r="M2691">
            <v>0</v>
          </cell>
          <cell r="N2691">
            <v>0</v>
          </cell>
          <cell r="O2691">
            <v>0</v>
          </cell>
          <cell r="P2691">
            <v>103</v>
          </cell>
          <cell r="Q2691">
            <v>968.63</v>
          </cell>
          <cell r="R2691">
            <v>9.4041999999999994</v>
          </cell>
          <cell r="S2691">
            <v>0</v>
          </cell>
          <cell r="T2691">
            <v>0</v>
          </cell>
          <cell r="U2691">
            <v>0</v>
          </cell>
          <cell r="V2691">
            <v>0</v>
          </cell>
          <cell r="W2691">
            <v>0</v>
          </cell>
          <cell r="X2691">
            <v>0</v>
          </cell>
          <cell r="Y2691">
            <v>0</v>
          </cell>
          <cell r="Z2691">
            <v>103</v>
          </cell>
          <cell r="AA2691">
            <v>968.63</v>
          </cell>
          <cell r="AB2691">
            <v>103</v>
          </cell>
          <cell r="AC2691">
            <v>968.63</v>
          </cell>
          <cell r="AD2691">
            <v>0</v>
          </cell>
          <cell r="AE2691">
            <v>0</v>
          </cell>
          <cell r="AF2691">
            <v>0</v>
          </cell>
        </row>
        <row r="2692">
          <cell r="A2692" t="str">
            <v>XP08/10521/02586</v>
          </cell>
          <cell r="B2692" t="str">
            <v>INV-OPR-ESTOC</v>
          </cell>
          <cell r="C2692" t="str">
            <v>Paper</v>
          </cell>
          <cell r="D2692" t="str">
            <v>GUIA D'ESTUDI: PSICOPATOLOGIA ADULTS</v>
          </cell>
          <cell r="E2692">
            <v>139</v>
          </cell>
          <cell r="F2692">
            <v>2.0636000000000001</v>
          </cell>
          <cell r="G2692">
            <v>286.83999999999997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139</v>
          </cell>
          <cell r="Q2692">
            <v>286.83999999999997</v>
          </cell>
          <cell r="R2692">
            <v>2.0636000000000001</v>
          </cell>
          <cell r="S2692">
            <v>0</v>
          </cell>
          <cell r="T2692">
            <v>0</v>
          </cell>
          <cell r="U2692">
            <v>0</v>
          </cell>
          <cell r="V2692">
            <v>0</v>
          </cell>
          <cell r="W2692">
            <v>0</v>
          </cell>
          <cell r="X2692">
            <v>0</v>
          </cell>
          <cell r="Y2692">
            <v>0</v>
          </cell>
          <cell r="Z2692">
            <v>139</v>
          </cell>
          <cell r="AA2692">
            <v>286.83999999999997</v>
          </cell>
          <cell r="AB2692">
            <v>139</v>
          </cell>
          <cell r="AC2692">
            <v>286.83999999999997</v>
          </cell>
          <cell r="AD2692">
            <v>0</v>
          </cell>
          <cell r="AE2692">
            <v>0</v>
          </cell>
          <cell r="AF2692">
            <v>0</v>
          </cell>
        </row>
        <row r="2693">
          <cell r="A2693" t="str">
            <v>XP08/10522/01929</v>
          </cell>
          <cell r="B2693" t="str">
            <v>INV-OPR-ESTOC</v>
          </cell>
          <cell r="C2693" t="str">
            <v>Paper</v>
          </cell>
          <cell r="D2693" t="str">
            <v>INTRODUCCIÓ A LES CIÈNCIES SOCIALS</v>
          </cell>
          <cell r="E2693">
            <v>6</v>
          </cell>
          <cell r="F2693">
            <v>4.7645</v>
          </cell>
          <cell r="G2693">
            <v>28.59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6</v>
          </cell>
          <cell r="Q2693">
            <v>28.59</v>
          </cell>
          <cell r="R2693">
            <v>4.7645</v>
          </cell>
          <cell r="S2693">
            <v>0</v>
          </cell>
          <cell r="T2693">
            <v>0</v>
          </cell>
          <cell r="U2693">
            <v>0</v>
          </cell>
          <cell r="V2693">
            <v>0</v>
          </cell>
          <cell r="W2693">
            <v>0</v>
          </cell>
          <cell r="X2693">
            <v>0</v>
          </cell>
          <cell r="Y2693">
            <v>0</v>
          </cell>
          <cell r="Z2693">
            <v>6</v>
          </cell>
          <cell r="AA2693">
            <v>28.59</v>
          </cell>
          <cell r="AB2693">
            <v>6</v>
          </cell>
          <cell r="AC2693">
            <v>28.59</v>
          </cell>
          <cell r="AD2693">
            <v>0</v>
          </cell>
          <cell r="AE2693">
            <v>0</v>
          </cell>
          <cell r="AF2693">
            <v>0</v>
          </cell>
        </row>
        <row r="2694">
          <cell r="A2694" t="str">
            <v>XP08/10524/02108</v>
          </cell>
          <cell r="B2694" t="str">
            <v>INV-OPR-ESTOC</v>
          </cell>
          <cell r="C2694" t="str">
            <v>Paper</v>
          </cell>
          <cell r="D2694" t="str">
            <v>PSICOMETRIA</v>
          </cell>
          <cell r="E2694">
            <v>67</v>
          </cell>
          <cell r="F2694">
            <v>4.9779</v>
          </cell>
          <cell r="G2694">
            <v>333.52</v>
          </cell>
          <cell r="H2694">
            <v>0</v>
          </cell>
          <cell r="I2694">
            <v>0</v>
          </cell>
          <cell r="J2694">
            <v>0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  <cell r="O2694">
            <v>0</v>
          </cell>
          <cell r="P2694">
            <v>67</v>
          </cell>
          <cell r="Q2694">
            <v>333.52</v>
          </cell>
          <cell r="R2694">
            <v>4.9779</v>
          </cell>
          <cell r="S2694">
            <v>0</v>
          </cell>
          <cell r="T2694">
            <v>0</v>
          </cell>
          <cell r="U2694">
            <v>1</v>
          </cell>
          <cell r="V2694">
            <v>0</v>
          </cell>
          <cell r="W2694">
            <v>1</v>
          </cell>
          <cell r="X2694">
            <v>1.4925373134328401E-2</v>
          </cell>
          <cell r="Y2694">
            <v>4.9800000000000004</v>
          </cell>
          <cell r="Z2694">
            <v>66</v>
          </cell>
          <cell r="AA2694">
            <v>328.54</v>
          </cell>
          <cell r="AB2694">
            <v>65</v>
          </cell>
          <cell r="AC2694">
            <v>323.56</v>
          </cell>
          <cell r="AD2694">
            <v>-1</v>
          </cell>
          <cell r="AE2694">
            <v>-4.9800000000000004</v>
          </cell>
          <cell r="AF2694">
            <v>1</v>
          </cell>
        </row>
        <row r="2695">
          <cell r="A2695" t="str">
            <v>XP08/10538/02476</v>
          </cell>
          <cell r="B2695" t="str">
            <v>INV-OPR-ESTOC</v>
          </cell>
          <cell r="C2695" t="str">
            <v>Paper</v>
          </cell>
          <cell r="D2695" t="str">
            <v>TECNOLOGIES SOCIALS DE LA COMUNICACIÓ</v>
          </cell>
          <cell r="E2695">
            <v>32</v>
          </cell>
          <cell r="F2695">
            <v>4.4227999999999996</v>
          </cell>
          <cell r="G2695">
            <v>141.53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0</v>
          </cell>
          <cell r="P2695">
            <v>32</v>
          </cell>
          <cell r="Q2695">
            <v>141.53</v>
          </cell>
          <cell r="R2695">
            <v>4.4227999999999996</v>
          </cell>
          <cell r="S2695">
            <v>0</v>
          </cell>
          <cell r="T2695">
            <v>0</v>
          </cell>
          <cell r="U2695">
            <v>0</v>
          </cell>
          <cell r="V2695">
            <v>0</v>
          </cell>
          <cell r="W2695">
            <v>0</v>
          </cell>
          <cell r="X2695">
            <v>0</v>
          </cell>
          <cell r="Y2695">
            <v>0</v>
          </cell>
          <cell r="Z2695">
            <v>32</v>
          </cell>
          <cell r="AA2695">
            <v>141.53</v>
          </cell>
          <cell r="AB2695">
            <v>32</v>
          </cell>
          <cell r="AC2695">
            <v>141.53</v>
          </cell>
          <cell r="AD2695">
            <v>0</v>
          </cell>
          <cell r="AE2695">
            <v>0</v>
          </cell>
          <cell r="AF2695">
            <v>0</v>
          </cell>
        </row>
        <row r="2696">
          <cell r="A2696" t="str">
            <v>XP08/11029/02264</v>
          </cell>
          <cell r="B2696" t="str">
            <v>INV-OPR-ESTOC</v>
          </cell>
          <cell r="C2696" t="str">
            <v>Paper</v>
          </cell>
          <cell r="D2696" t="str">
            <v>ADMINISTRACIÓ DE XARXES I SISTEMES OPERATIUS</v>
          </cell>
          <cell r="E2696">
            <v>3</v>
          </cell>
          <cell r="F2696">
            <v>7.1555</v>
          </cell>
          <cell r="G2696">
            <v>21.47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3</v>
          </cell>
          <cell r="Q2696">
            <v>21.47</v>
          </cell>
          <cell r="R2696">
            <v>7.1555</v>
          </cell>
          <cell r="S2696">
            <v>0</v>
          </cell>
          <cell r="T2696">
            <v>0</v>
          </cell>
          <cell r="U2696">
            <v>0</v>
          </cell>
          <cell r="V2696">
            <v>0</v>
          </cell>
          <cell r="W2696">
            <v>0</v>
          </cell>
          <cell r="X2696">
            <v>0</v>
          </cell>
          <cell r="Y2696">
            <v>0</v>
          </cell>
          <cell r="Z2696">
            <v>3</v>
          </cell>
          <cell r="AA2696">
            <v>21.47</v>
          </cell>
          <cell r="AB2696">
            <v>3</v>
          </cell>
          <cell r="AC2696">
            <v>21.47</v>
          </cell>
          <cell r="AD2696">
            <v>0</v>
          </cell>
          <cell r="AE2696">
            <v>0</v>
          </cell>
          <cell r="AF2696">
            <v>0</v>
          </cell>
        </row>
        <row r="2697">
          <cell r="A2697" t="str">
            <v>XP08/12001/02159</v>
          </cell>
          <cell r="B2697" t="str">
            <v>INV-OPR-ESTOC</v>
          </cell>
          <cell r="C2697" t="str">
            <v>Paper</v>
          </cell>
          <cell r="D2697" t="str">
            <v>TEORIA POLÍTICA</v>
          </cell>
          <cell r="E2697">
            <v>4</v>
          </cell>
          <cell r="F2697">
            <v>3.3140999999999998</v>
          </cell>
          <cell r="G2697">
            <v>13.26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4</v>
          </cell>
          <cell r="Q2697">
            <v>13.26</v>
          </cell>
          <cell r="R2697">
            <v>3.3140999999999998</v>
          </cell>
          <cell r="S2697">
            <v>0</v>
          </cell>
          <cell r="T2697">
            <v>0</v>
          </cell>
          <cell r="U2697">
            <v>0</v>
          </cell>
          <cell r="V2697">
            <v>0</v>
          </cell>
          <cell r="W2697">
            <v>0</v>
          </cell>
          <cell r="X2697">
            <v>0</v>
          </cell>
          <cell r="Y2697">
            <v>0</v>
          </cell>
          <cell r="Z2697">
            <v>4</v>
          </cell>
          <cell r="AA2697">
            <v>13.26</v>
          </cell>
          <cell r="AB2697">
            <v>4</v>
          </cell>
          <cell r="AC2697">
            <v>13.26</v>
          </cell>
          <cell r="AD2697">
            <v>0</v>
          </cell>
          <cell r="AE2697">
            <v>0</v>
          </cell>
          <cell r="AF2697">
            <v>0</v>
          </cell>
        </row>
        <row r="2698">
          <cell r="A2698" t="str">
            <v>XP08/12002/02165</v>
          </cell>
          <cell r="B2698" t="str">
            <v>INV-OPR-ESTOC</v>
          </cell>
          <cell r="C2698" t="str">
            <v>Paper</v>
          </cell>
          <cell r="D2698" t="str">
            <v>SISTEMA POLÍTIC ESPANYOL</v>
          </cell>
          <cell r="E2698">
            <v>17</v>
          </cell>
          <cell r="F2698">
            <v>7.81</v>
          </cell>
          <cell r="G2698">
            <v>132.77000000000001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0</v>
          </cell>
          <cell r="P2698">
            <v>17</v>
          </cell>
          <cell r="Q2698">
            <v>132.77000000000001</v>
          </cell>
          <cell r="R2698">
            <v>7.81</v>
          </cell>
          <cell r="S2698">
            <v>0</v>
          </cell>
          <cell r="T2698">
            <v>0</v>
          </cell>
          <cell r="U2698">
            <v>0</v>
          </cell>
          <cell r="V2698">
            <v>0</v>
          </cell>
          <cell r="W2698">
            <v>0</v>
          </cell>
          <cell r="X2698">
            <v>0</v>
          </cell>
          <cell r="Y2698">
            <v>0</v>
          </cell>
          <cell r="Z2698">
            <v>17</v>
          </cell>
          <cell r="AA2698">
            <v>132.77000000000001</v>
          </cell>
          <cell r="AB2698">
            <v>17</v>
          </cell>
          <cell r="AC2698">
            <v>132.77000000000001</v>
          </cell>
          <cell r="AD2698">
            <v>0</v>
          </cell>
          <cell r="AE2698">
            <v>0</v>
          </cell>
          <cell r="AF2698">
            <v>0</v>
          </cell>
        </row>
        <row r="2699">
          <cell r="A2699" t="str">
            <v>XP08/12003/02172</v>
          </cell>
          <cell r="B2699" t="str">
            <v>INV-OPR-ESTOC</v>
          </cell>
          <cell r="C2699" t="str">
            <v>Paper</v>
          </cell>
          <cell r="D2699" t="str">
            <v>PARTITS POLÍTICS I SISTEMA ELECTORAL</v>
          </cell>
          <cell r="E2699">
            <v>7</v>
          </cell>
          <cell r="F2699">
            <v>5.0091999999999999</v>
          </cell>
          <cell r="G2699">
            <v>35.06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7</v>
          </cell>
          <cell r="Q2699">
            <v>35.06</v>
          </cell>
          <cell r="R2699">
            <v>5.0091999999999999</v>
          </cell>
          <cell r="S2699">
            <v>0</v>
          </cell>
          <cell r="T2699">
            <v>0</v>
          </cell>
          <cell r="U2699">
            <v>0</v>
          </cell>
          <cell r="V2699">
            <v>0</v>
          </cell>
          <cell r="W2699">
            <v>0</v>
          </cell>
          <cell r="X2699">
            <v>0</v>
          </cell>
          <cell r="Y2699">
            <v>0</v>
          </cell>
          <cell r="Z2699">
            <v>7</v>
          </cell>
          <cell r="AA2699">
            <v>35.06</v>
          </cell>
          <cell r="AB2699">
            <v>7</v>
          </cell>
          <cell r="AC2699">
            <v>35.06</v>
          </cell>
          <cell r="AD2699">
            <v>0</v>
          </cell>
          <cell r="AE2699">
            <v>0</v>
          </cell>
          <cell r="AF2699">
            <v>0</v>
          </cell>
        </row>
        <row r="2700">
          <cell r="A2700" t="str">
            <v>XP08/12004/02174</v>
          </cell>
          <cell r="B2700" t="str">
            <v>INV-OPR-ESTOC</v>
          </cell>
          <cell r="C2700" t="str">
            <v>Paper</v>
          </cell>
          <cell r="D2700" t="str">
            <v>POLÍTICA COMPARADA</v>
          </cell>
          <cell r="E2700">
            <v>3</v>
          </cell>
          <cell r="F2700">
            <v>5.1172000000000004</v>
          </cell>
          <cell r="G2700">
            <v>15.35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3</v>
          </cell>
          <cell r="Q2700">
            <v>15.35</v>
          </cell>
          <cell r="R2700">
            <v>5.1172000000000004</v>
          </cell>
          <cell r="S2700">
            <v>0</v>
          </cell>
          <cell r="T2700">
            <v>0</v>
          </cell>
          <cell r="U2700">
            <v>0</v>
          </cell>
          <cell r="V2700">
            <v>0</v>
          </cell>
          <cell r="W2700">
            <v>0</v>
          </cell>
          <cell r="X2700">
            <v>0</v>
          </cell>
          <cell r="Y2700">
            <v>0</v>
          </cell>
          <cell r="Z2700">
            <v>3</v>
          </cell>
          <cell r="AA2700">
            <v>15.35</v>
          </cell>
          <cell r="AB2700">
            <v>3</v>
          </cell>
          <cell r="AC2700">
            <v>15.35</v>
          </cell>
          <cell r="AD2700">
            <v>0</v>
          </cell>
          <cell r="AE2700">
            <v>0</v>
          </cell>
          <cell r="AF2700">
            <v>0</v>
          </cell>
        </row>
        <row r="2701">
          <cell r="A2701" t="str">
            <v>XP08/12005/02179</v>
          </cell>
          <cell r="B2701" t="str">
            <v>INV-OPR-ESTOC</v>
          </cell>
          <cell r="C2701" t="str">
            <v>Paper</v>
          </cell>
          <cell r="D2701" t="str">
            <v>ANÀLISI DE POLÍTIQUES PÚBLIQUES</v>
          </cell>
          <cell r="E2701">
            <v>8</v>
          </cell>
          <cell r="F2701">
            <v>4.9737999999999998</v>
          </cell>
          <cell r="G2701">
            <v>39.79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  <cell r="N2701">
            <v>0</v>
          </cell>
          <cell r="O2701">
            <v>0</v>
          </cell>
          <cell r="P2701">
            <v>8</v>
          </cell>
          <cell r="Q2701">
            <v>39.79</v>
          </cell>
          <cell r="R2701">
            <v>4.9737999999999998</v>
          </cell>
          <cell r="S2701">
            <v>0</v>
          </cell>
          <cell r="T2701">
            <v>0</v>
          </cell>
          <cell r="U2701">
            <v>0</v>
          </cell>
          <cell r="V2701">
            <v>0</v>
          </cell>
          <cell r="W2701">
            <v>0</v>
          </cell>
          <cell r="X2701">
            <v>0</v>
          </cell>
          <cell r="Y2701">
            <v>0</v>
          </cell>
          <cell r="Z2701">
            <v>8</v>
          </cell>
          <cell r="AA2701">
            <v>39.79</v>
          </cell>
          <cell r="AB2701">
            <v>8</v>
          </cell>
          <cell r="AC2701">
            <v>39.79</v>
          </cell>
          <cell r="AD2701">
            <v>0</v>
          </cell>
          <cell r="AE2701">
            <v>0</v>
          </cell>
          <cell r="AF2701">
            <v>0</v>
          </cell>
        </row>
        <row r="2702">
          <cell r="A2702" t="str">
            <v>XP08/12006/02189</v>
          </cell>
          <cell r="B2702" t="str">
            <v>INV-OPR-ESTOC</v>
          </cell>
          <cell r="C2702" t="str">
            <v>Paper</v>
          </cell>
          <cell r="D2702" t="str">
            <v>SISTEMA CONSTITUCIONAL ESPANYOL</v>
          </cell>
          <cell r="E2702">
            <v>3</v>
          </cell>
          <cell r="F2702">
            <v>4.57</v>
          </cell>
          <cell r="G2702">
            <v>13.71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3</v>
          </cell>
          <cell r="Q2702">
            <v>13.71</v>
          </cell>
          <cell r="R2702">
            <v>4.57</v>
          </cell>
          <cell r="S2702">
            <v>0</v>
          </cell>
          <cell r="T2702">
            <v>0</v>
          </cell>
          <cell r="U2702">
            <v>0</v>
          </cell>
          <cell r="V2702">
            <v>0</v>
          </cell>
          <cell r="W2702">
            <v>0</v>
          </cell>
          <cell r="X2702">
            <v>0</v>
          </cell>
          <cell r="Y2702">
            <v>0</v>
          </cell>
          <cell r="Z2702">
            <v>3</v>
          </cell>
          <cell r="AA2702">
            <v>13.71</v>
          </cell>
          <cell r="AB2702">
            <v>3</v>
          </cell>
          <cell r="AC2702">
            <v>13.71</v>
          </cell>
          <cell r="AD2702">
            <v>0</v>
          </cell>
          <cell r="AE2702">
            <v>0</v>
          </cell>
          <cell r="AF2702">
            <v>0</v>
          </cell>
        </row>
        <row r="2703">
          <cell r="A2703" t="str">
            <v>XP08/12007/02195</v>
          </cell>
          <cell r="B2703" t="str">
            <v>INV-OPR-ESTOC</v>
          </cell>
          <cell r="C2703" t="str">
            <v>Paper</v>
          </cell>
          <cell r="D2703" t="str">
            <v>ADMINISTRACIÓ PÚBLICA: INSTITUCIONS I RÈGIM JURÍDIC</v>
          </cell>
          <cell r="E2703">
            <v>0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0</v>
          </cell>
          <cell r="P2703">
            <v>0</v>
          </cell>
          <cell r="Q2703">
            <v>0</v>
          </cell>
          <cell r="R2703">
            <v>0</v>
          </cell>
          <cell r="S2703">
            <v>0</v>
          </cell>
          <cell r="T2703">
            <v>0</v>
          </cell>
          <cell r="U2703">
            <v>0</v>
          </cell>
          <cell r="V2703">
            <v>0</v>
          </cell>
          <cell r="W2703">
            <v>0</v>
          </cell>
          <cell r="X2703">
            <v>0</v>
          </cell>
          <cell r="Y2703">
            <v>0</v>
          </cell>
          <cell r="Z2703">
            <v>0</v>
          </cell>
          <cell r="AA2703">
            <v>0</v>
          </cell>
          <cell r="AB2703">
            <v>0</v>
          </cell>
          <cell r="AC2703">
            <v>0</v>
          </cell>
          <cell r="AD2703">
            <v>0</v>
          </cell>
          <cell r="AE2703">
            <v>0</v>
          </cell>
          <cell r="AF2703">
            <v>0</v>
          </cell>
        </row>
        <row r="2704">
          <cell r="A2704" t="str">
            <v>XP08/12011/02200</v>
          </cell>
          <cell r="B2704" t="str">
            <v>INV-OPR-ESTOC</v>
          </cell>
          <cell r="C2704" t="str">
            <v>Paper</v>
          </cell>
          <cell r="D2704" t="str">
            <v>TRANSFORMACIONS POLÍTIQUES EN LA SOCIETAT DE LA INFORMACIÓ I</v>
          </cell>
          <cell r="E2704">
            <v>19</v>
          </cell>
          <cell r="F2704">
            <v>1.8594999999999999</v>
          </cell>
          <cell r="G2704">
            <v>35.33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19</v>
          </cell>
          <cell r="Q2704">
            <v>35.33</v>
          </cell>
          <cell r="R2704">
            <v>1.8594999999999999</v>
          </cell>
          <cell r="S2704">
            <v>0</v>
          </cell>
          <cell r="T2704">
            <v>0</v>
          </cell>
          <cell r="U2704">
            <v>0</v>
          </cell>
          <cell r="V2704">
            <v>0</v>
          </cell>
          <cell r="W2704">
            <v>0</v>
          </cell>
          <cell r="X2704">
            <v>0</v>
          </cell>
          <cell r="Y2704">
            <v>0</v>
          </cell>
          <cell r="Z2704">
            <v>19</v>
          </cell>
          <cell r="AA2704">
            <v>35.33</v>
          </cell>
          <cell r="AB2704">
            <v>19</v>
          </cell>
          <cell r="AC2704">
            <v>35.33</v>
          </cell>
          <cell r="AD2704">
            <v>0</v>
          </cell>
          <cell r="AE2704">
            <v>0</v>
          </cell>
          <cell r="AF2704">
            <v>0</v>
          </cell>
        </row>
        <row r="2705">
          <cell r="A2705" t="str">
            <v>XP08/12012/02204</v>
          </cell>
          <cell r="B2705" t="str">
            <v>INV-OPR-ESTOC</v>
          </cell>
          <cell r="C2705" t="str">
            <v>Paper</v>
          </cell>
          <cell r="D2705" t="str">
            <v>TRANSFORMACIONS POLÍTIQ. EN LA SOCIETAT DE LA INFORMACIÓ II</v>
          </cell>
          <cell r="E2705">
            <v>14</v>
          </cell>
          <cell r="F2705">
            <v>4.5030000000000001</v>
          </cell>
          <cell r="G2705">
            <v>63.04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14</v>
          </cell>
          <cell r="Q2705">
            <v>63.04</v>
          </cell>
          <cell r="R2705">
            <v>4.5030000000000001</v>
          </cell>
          <cell r="S2705">
            <v>0</v>
          </cell>
          <cell r="T2705">
            <v>0</v>
          </cell>
          <cell r="U2705">
            <v>0</v>
          </cell>
          <cell r="V2705">
            <v>0</v>
          </cell>
          <cell r="W2705">
            <v>0</v>
          </cell>
          <cell r="X2705">
            <v>0</v>
          </cell>
          <cell r="Y2705">
            <v>0</v>
          </cell>
          <cell r="Z2705">
            <v>14</v>
          </cell>
          <cell r="AA2705">
            <v>63.04</v>
          </cell>
          <cell r="AB2705">
            <v>14</v>
          </cell>
          <cell r="AC2705">
            <v>63.04</v>
          </cell>
          <cell r="AD2705">
            <v>0</v>
          </cell>
          <cell r="AE2705">
            <v>0</v>
          </cell>
          <cell r="AF2705">
            <v>0</v>
          </cell>
        </row>
        <row r="2706">
          <cell r="A2706" t="str">
            <v>XP08/12013/02208</v>
          </cell>
          <cell r="B2706" t="str">
            <v>INV-OPR-ESTOC</v>
          </cell>
          <cell r="C2706" t="str">
            <v>Paper</v>
          </cell>
          <cell r="D2706" t="str">
            <v>LA DEMOCRÀCIA: TEORIA I ANÀLISI</v>
          </cell>
          <cell r="E2706">
            <v>12</v>
          </cell>
          <cell r="F2706">
            <v>3.7273999999999998</v>
          </cell>
          <cell r="G2706">
            <v>44.73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12</v>
          </cell>
          <cell r="Q2706">
            <v>44.73</v>
          </cell>
          <cell r="R2706">
            <v>3.7273999999999998</v>
          </cell>
          <cell r="S2706">
            <v>0</v>
          </cell>
          <cell r="T2706">
            <v>0</v>
          </cell>
          <cell r="U2706">
            <v>0</v>
          </cell>
          <cell r="V2706">
            <v>0</v>
          </cell>
          <cell r="W2706">
            <v>0</v>
          </cell>
          <cell r="X2706">
            <v>0</v>
          </cell>
          <cell r="Y2706">
            <v>0</v>
          </cell>
          <cell r="Z2706">
            <v>12</v>
          </cell>
          <cell r="AA2706">
            <v>44.73</v>
          </cell>
          <cell r="AB2706">
            <v>12</v>
          </cell>
          <cell r="AC2706">
            <v>44.73</v>
          </cell>
          <cell r="AD2706">
            <v>0</v>
          </cell>
          <cell r="AE2706">
            <v>0</v>
          </cell>
          <cell r="AF2706">
            <v>0</v>
          </cell>
        </row>
        <row r="2707">
          <cell r="A2707" t="str">
            <v>XP08/12014/02212</v>
          </cell>
          <cell r="B2707" t="str">
            <v>INV-OPR-ESTOC</v>
          </cell>
          <cell r="C2707" t="str">
            <v>Paper</v>
          </cell>
          <cell r="D2707" t="str">
            <v>INTEGRACIÓ POLÍTICA: INSTITUCIONS I PROCESSOS</v>
          </cell>
          <cell r="E2707">
            <v>16</v>
          </cell>
          <cell r="F2707">
            <v>1.9865999999999999</v>
          </cell>
          <cell r="G2707">
            <v>31.79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16</v>
          </cell>
          <cell r="Q2707">
            <v>31.79</v>
          </cell>
          <cell r="R2707">
            <v>1.9865999999999999</v>
          </cell>
          <cell r="S2707">
            <v>0</v>
          </cell>
          <cell r="T2707">
            <v>0</v>
          </cell>
          <cell r="U2707">
            <v>0</v>
          </cell>
          <cell r="V2707">
            <v>0</v>
          </cell>
          <cell r="W2707">
            <v>0</v>
          </cell>
          <cell r="X2707">
            <v>0</v>
          </cell>
          <cell r="Y2707">
            <v>0</v>
          </cell>
          <cell r="Z2707">
            <v>16</v>
          </cell>
          <cell r="AA2707">
            <v>31.79</v>
          </cell>
          <cell r="AB2707">
            <v>16</v>
          </cell>
          <cell r="AC2707">
            <v>31.79</v>
          </cell>
          <cell r="AD2707">
            <v>0</v>
          </cell>
          <cell r="AE2707">
            <v>0</v>
          </cell>
          <cell r="AF2707">
            <v>0</v>
          </cell>
        </row>
        <row r="2708">
          <cell r="A2708" t="str">
            <v>XP08/12015/00310</v>
          </cell>
          <cell r="B2708" t="str">
            <v>INV-OPR-ESTOC</v>
          </cell>
          <cell r="C2708" t="str">
            <v>Paper</v>
          </cell>
          <cell r="D2708" t="str">
            <v>EUROPA I LA GOVERNABILITAT GLOBAL</v>
          </cell>
          <cell r="E2708">
            <v>14</v>
          </cell>
          <cell r="F2708">
            <v>5.8785999999999996</v>
          </cell>
          <cell r="G2708">
            <v>82.3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0</v>
          </cell>
          <cell r="P2708">
            <v>14</v>
          </cell>
          <cell r="Q2708">
            <v>82.3</v>
          </cell>
          <cell r="R2708">
            <v>5.8785999999999996</v>
          </cell>
          <cell r="S2708">
            <v>0</v>
          </cell>
          <cell r="T2708">
            <v>0</v>
          </cell>
          <cell r="U2708">
            <v>0</v>
          </cell>
          <cell r="V2708">
            <v>0</v>
          </cell>
          <cell r="W2708">
            <v>0</v>
          </cell>
          <cell r="X2708">
            <v>0</v>
          </cell>
          <cell r="Y2708">
            <v>0</v>
          </cell>
          <cell r="Z2708">
            <v>14</v>
          </cell>
          <cell r="AA2708">
            <v>82.3</v>
          </cell>
          <cell r="AB2708">
            <v>14</v>
          </cell>
          <cell r="AC2708">
            <v>82.3</v>
          </cell>
          <cell r="AD2708">
            <v>0</v>
          </cell>
          <cell r="AE2708">
            <v>0</v>
          </cell>
          <cell r="AF2708">
            <v>0</v>
          </cell>
        </row>
        <row r="2709">
          <cell r="A2709" t="str">
            <v>XP08/12016/02216</v>
          </cell>
          <cell r="B2709" t="str">
            <v>INV-OPR-ESTOC</v>
          </cell>
          <cell r="C2709" t="str">
            <v>Paper</v>
          </cell>
          <cell r="D2709" t="str">
            <v>GESTIÓ PÚBLICA</v>
          </cell>
          <cell r="E2709">
            <v>4</v>
          </cell>
          <cell r="F2709">
            <v>8.3178000000000001</v>
          </cell>
          <cell r="G2709">
            <v>33.270000000000003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0</v>
          </cell>
          <cell r="P2709">
            <v>4</v>
          </cell>
          <cell r="Q2709">
            <v>33.270000000000003</v>
          </cell>
          <cell r="R2709">
            <v>8.3178000000000001</v>
          </cell>
          <cell r="S2709">
            <v>0</v>
          </cell>
          <cell r="T2709">
            <v>0</v>
          </cell>
          <cell r="U2709">
            <v>0</v>
          </cell>
          <cell r="V2709">
            <v>0</v>
          </cell>
          <cell r="W2709">
            <v>0</v>
          </cell>
          <cell r="X2709">
            <v>0</v>
          </cell>
          <cell r="Y2709">
            <v>0</v>
          </cell>
          <cell r="Z2709">
            <v>4</v>
          </cell>
          <cell r="AA2709">
            <v>33.270000000000003</v>
          </cell>
          <cell r="AB2709">
            <v>4</v>
          </cell>
          <cell r="AC2709">
            <v>33.270000000000003</v>
          </cell>
          <cell r="AD2709">
            <v>0</v>
          </cell>
          <cell r="AE2709">
            <v>0</v>
          </cell>
          <cell r="AF2709">
            <v>0</v>
          </cell>
        </row>
        <row r="2710">
          <cell r="A2710" t="str">
            <v>XP08/12038/02224</v>
          </cell>
          <cell r="B2710" t="str">
            <v>INV-OPR-ESTOC</v>
          </cell>
          <cell r="C2710" t="str">
            <v>Paper</v>
          </cell>
          <cell r="D2710" t="str">
            <v>ECONOMIA POLÍTICA DEL DESENVOLUPAMENT</v>
          </cell>
          <cell r="E2710">
            <v>17</v>
          </cell>
          <cell r="F2710">
            <v>4.5522</v>
          </cell>
          <cell r="G2710">
            <v>77.39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17</v>
          </cell>
          <cell r="Q2710">
            <v>77.39</v>
          </cell>
          <cell r="R2710">
            <v>4.5522</v>
          </cell>
          <cell r="S2710">
            <v>0</v>
          </cell>
          <cell r="T2710">
            <v>0</v>
          </cell>
          <cell r="U2710">
            <v>0</v>
          </cell>
          <cell r="V2710">
            <v>0</v>
          </cell>
          <cell r="W2710">
            <v>0</v>
          </cell>
          <cell r="X2710">
            <v>0</v>
          </cell>
          <cell r="Y2710">
            <v>0</v>
          </cell>
          <cell r="Z2710">
            <v>17</v>
          </cell>
          <cell r="AA2710">
            <v>77.39</v>
          </cell>
          <cell r="AB2710">
            <v>17</v>
          </cell>
          <cell r="AC2710">
            <v>77.39</v>
          </cell>
          <cell r="AD2710">
            <v>0</v>
          </cell>
          <cell r="AE2710">
            <v>0</v>
          </cell>
          <cell r="AF2710">
            <v>0</v>
          </cell>
        </row>
        <row r="2711">
          <cell r="A2711" t="str">
            <v>XP08/12040/02229</v>
          </cell>
          <cell r="B2711" t="str">
            <v>INV-OPR-ESTOC</v>
          </cell>
          <cell r="C2711" t="str">
            <v>Paper</v>
          </cell>
          <cell r="D2711" t="str">
            <v>COMPORTAMENT ELECTORAL</v>
          </cell>
          <cell r="E2711">
            <v>3</v>
          </cell>
          <cell r="F2711">
            <v>6.7279999999999998</v>
          </cell>
          <cell r="G2711">
            <v>20.18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3</v>
          </cell>
          <cell r="Q2711">
            <v>20.18</v>
          </cell>
          <cell r="R2711">
            <v>6.7279999999999998</v>
          </cell>
          <cell r="S2711">
            <v>0</v>
          </cell>
          <cell r="T2711">
            <v>0</v>
          </cell>
          <cell r="U2711">
            <v>0</v>
          </cell>
          <cell r="V2711">
            <v>0</v>
          </cell>
          <cell r="W2711">
            <v>0</v>
          </cell>
          <cell r="X2711">
            <v>0</v>
          </cell>
          <cell r="Y2711">
            <v>0</v>
          </cell>
          <cell r="Z2711">
            <v>3</v>
          </cell>
          <cell r="AA2711">
            <v>20.18</v>
          </cell>
          <cell r="AB2711">
            <v>3</v>
          </cell>
          <cell r="AC2711">
            <v>20.18</v>
          </cell>
          <cell r="AD2711">
            <v>0</v>
          </cell>
          <cell r="AE2711">
            <v>0</v>
          </cell>
          <cell r="AF2711">
            <v>0</v>
          </cell>
        </row>
        <row r="2712">
          <cell r="A2712" t="str">
            <v>XP08/12041/02247</v>
          </cell>
          <cell r="B2712" t="str">
            <v>INV-OPR-ESTOC</v>
          </cell>
          <cell r="C2712" t="str">
            <v>Paper</v>
          </cell>
          <cell r="D2712" t="str">
            <v>TEORIA DE JOCS APLICADA A LA CIÈNCIA POLÍTICA</v>
          </cell>
          <cell r="E2712">
            <v>28</v>
          </cell>
          <cell r="F2712">
            <v>4.1573000000000002</v>
          </cell>
          <cell r="G2712">
            <v>116.4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28</v>
          </cell>
          <cell r="Q2712">
            <v>116.4</v>
          </cell>
          <cell r="R2712">
            <v>4.1573000000000002</v>
          </cell>
          <cell r="S2712">
            <v>0</v>
          </cell>
          <cell r="T2712">
            <v>0</v>
          </cell>
          <cell r="U2712">
            <v>0</v>
          </cell>
          <cell r="V2712">
            <v>0</v>
          </cell>
          <cell r="W2712">
            <v>0</v>
          </cell>
          <cell r="X2712">
            <v>0</v>
          </cell>
          <cell r="Y2712">
            <v>0</v>
          </cell>
          <cell r="Z2712">
            <v>28</v>
          </cell>
          <cell r="AA2712">
            <v>116.4</v>
          </cell>
          <cell r="AB2712">
            <v>28</v>
          </cell>
          <cell r="AC2712">
            <v>116.4</v>
          </cell>
          <cell r="AD2712">
            <v>0</v>
          </cell>
          <cell r="AE2712">
            <v>0</v>
          </cell>
          <cell r="AF2712">
            <v>0</v>
          </cell>
        </row>
        <row r="2713">
          <cell r="A2713" t="str">
            <v>XP08/12042/02236</v>
          </cell>
          <cell r="B2713" t="str">
            <v>INV-OPR-ESTOC</v>
          </cell>
          <cell r="C2713" t="str">
            <v>Paper</v>
          </cell>
          <cell r="D2713" t="str">
            <v>MÀRQUETING POLÍTIC</v>
          </cell>
          <cell r="E2713">
            <v>32</v>
          </cell>
          <cell r="F2713">
            <v>2.6850000000000001</v>
          </cell>
          <cell r="G2713">
            <v>85.92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32</v>
          </cell>
          <cell r="Q2713">
            <v>85.92</v>
          </cell>
          <cell r="R2713">
            <v>2.6850000000000001</v>
          </cell>
          <cell r="S2713">
            <v>0</v>
          </cell>
          <cell r="T2713">
            <v>0</v>
          </cell>
          <cell r="U2713">
            <v>0</v>
          </cell>
          <cell r="V2713">
            <v>0</v>
          </cell>
          <cell r="W2713">
            <v>0</v>
          </cell>
          <cell r="X2713">
            <v>0</v>
          </cell>
          <cell r="Y2713">
            <v>0</v>
          </cell>
          <cell r="Z2713">
            <v>32</v>
          </cell>
          <cell r="AA2713">
            <v>85.92</v>
          </cell>
          <cell r="AB2713">
            <v>32</v>
          </cell>
          <cell r="AC2713">
            <v>85.92</v>
          </cell>
          <cell r="AD2713">
            <v>0</v>
          </cell>
          <cell r="AE2713">
            <v>0</v>
          </cell>
          <cell r="AF2713">
            <v>0</v>
          </cell>
        </row>
        <row r="2714">
          <cell r="A2714" t="str">
            <v>XP08/12044/02242</v>
          </cell>
          <cell r="B2714" t="str">
            <v>INV-OPR-ESTOC</v>
          </cell>
          <cell r="C2714" t="str">
            <v>Paper</v>
          </cell>
          <cell r="D2714" t="str">
            <v>TÈCNIQUES D'INVESTIGACIÓ EN CIÈNCIA POLÍTCA II</v>
          </cell>
          <cell r="E2714">
            <v>20</v>
          </cell>
          <cell r="F2714">
            <v>4.0495000000000001</v>
          </cell>
          <cell r="G2714">
            <v>80.989999999999995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20</v>
          </cell>
          <cell r="Q2714">
            <v>80.989999999999995</v>
          </cell>
          <cell r="R2714">
            <v>4.0495000000000001</v>
          </cell>
          <cell r="S2714">
            <v>0</v>
          </cell>
          <cell r="T2714">
            <v>0</v>
          </cell>
          <cell r="U2714">
            <v>0</v>
          </cell>
          <cell r="V2714">
            <v>0</v>
          </cell>
          <cell r="W2714">
            <v>0</v>
          </cell>
          <cell r="X2714">
            <v>0</v>
          </cell>
          <cell r="Y2714">
            <v>0</v>
          </cell>
          <cell r="Z2714">
            <v>20</v>
          </cell>
          <cell r="AA2714">
            <v>80.989999999999995</v>
          </cell>
          <cell r="AB2714">
            <v>20</v>
          </cell>
          <cell r="AC2714">
            <v>80.989999999999995</v>
          </cell>
          <cell r="AD2714">
            <v>0</v>
          </cell>
          <cell r="AE2714">
            <v>0</v>
          </cell>
          <cell r="AF2714">
            <v>0</v>
          </cell>
        </row>
        <row r="2715">
          <cell r="A2715" t="str">
            <v>XP08/13006/01163</v>
          </cell>
          <cell r="B2715" t="str">
            <v>INV-OPR-ESTOC</v>
          </cell>
          <cell r="C2715" t="str">
            <v>Paper</v>
          </cell>
          <cell r="D2715" t="str">
            <v>POLÍTIQUES SOCIOLABORALS 2</v>
          </cell>
          <cell r="E2715">
            <v>1</v>
          </cell>
          <cell r="F2715">
            <v>6.4668000000000001</v>
          </cell>
          <cell r="G2715">
            <v>6.47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1</v>
          </cell>
          <cell r="Q2715">
            <v>6.47</v>
          </cell>
          <cell r="R2715">
            <v>6.4668000000000001</v>
          </cell>
          <cell r="S2715">
            <v>0</v>
          </cell>
          <cell r="T2715">
            <v>0</v>
          </cell>
          <cell r="U2715">
            <v>0</v>
          </cell>
          <cell r="V2715">
            <v>0</v>
          </cell>
          <cell r="W2715">
            <v>0</v>
          </cell>
          <cell r="X2715">
            <v>0</v>
          </cell>
          <cell r="Y2715">
            <v>0</v>
          </cell>
          <cell r="Z2715">
            <v>1</v>
          </cell>
          <cell r="AA2715">
            <v>6.47</v>
          </cell>
          <cell r="AB2715">
            <v>1</v>
          </cell>
          <cell r="AC2715">
            <v>6.47</v>
          </cell>
          <cell r="AD2715">
            <v>0</v>
          </cell>
          <cell r="AE2715">
            <v>0</v>
          </cell>
          <cell r="AF2715">
            <v>0</v>
          </cell>
        </row>
        <row r="2716">
          <cell r="A2716" t="str">
            <v>XP08/13017/02641</v>
          </cell>
          <cell r="B2716" t="str">
            <v>INV-OPR-ESTOC</v>
          </cell>
          <cell r="C2716" t="str">
            <v>Paper</v>
          </cell>
          <cell r="D2716" t="str">
            <v>LES ORGANITZACIONS SENSE FINALITAT DE LUCRE</v>
          </cell>
          <cell r="E2716">
            <v>3</v>
          </cell>
          <cell r="F2716">
            <v>4.4412000000000003</v>
          </cell>
          <cell r="G2716">
            <v>13.32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2</v>
          </cell>
          <cell r="M2716">
            <v>0</v>
          </cell>
          <cell r="N2716">
            <v>0</v>
          </cell>
          <cell r="O2716">
            <v>0</v>
          </cell>
          <cell r="P2716">
            <v>5</v>
          </cell>
          <cell r="Q2716">
            <v>13.32</v>
          </cell>
          <cell r="R2716">
            <v>2.6646999999999998</v>
          </cell>
          <cell r="S2716">
            <v>0</v>
          </cell>
          <cell r="T2716">
            <v>0</v>
          </cell>
          <cell r="U2716">
            <v>0</v>
          </cell>
          <cell r="V2716">
            <v>0</v>
          </cell>
          <cell r="W2716">
            <v>0</v>
          </cell>
          <cell r="X2716">
            <v>0</v>
          </cell>
          <cell r="Y2716">
            <v>0</v>
          </cell>
          <cell r="Z2716">
            <v>5</v>
          </cell>
          <cell r="AA2716">
            <v>13.32</v>
          </cell>
          <cell r="AB2716">
            <v>5</v>
          </cell>
          <cell r="AC2716">
            <v>13.32</v>
          </cell>
          <cell r="AD2716">
            <v>0</v>
          </cell>
          <cell r="AE2716">
            <v>0</v>
          </cell>
          <cell r="AF2716">
            <v>0</v>
          </cell>
        </row>
        <row r="2717">
          <cell r="A2717" t="str">
            <v>XP08/14012/00324</v>
          </cell>
          <cell r="B2717" t="str">
            <v>INV-OPR-ESTOC</v>
          </cell>
          <cell r="C2717" t="str">
            <v>Paper</v>
          </cell>
          <cell r="D2717" t="str">
            <v>MÀRQUETING ELECTRÒNIC</v>
          </cell>
          <cell r="E2717">
            <v>3</v>
          </cell>
          <cell r="F2717">
            <v>7.2083000000000004</v>
          </cell>
          <cell r="G2717">
            <v>21.63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3</v>
          </cell>
          <cell r="M2717">
            <v>0</v>
          </cell>
          <cell r="N2717">
            <v>0</v>
          </cell>
          <cell r="O2717">
            <v>0</v>
          </cell>
          <cell r="P2717">
            <v>6</v>
          </cell>
          <cell r="Q2717">
            <v>21.63</v>
          </cell>
          <cell r="R2717">
            <v>3.6042000000000001</v>
          </cell>
          <cell r="S2717">
            <v>0</v>
          </cell>
          <cell r="T2717">
            <v>1</v>
          </cell>
          <cell r="U2717">
            <v>0</v>
          </cell>
          <cell r="V2717">
            <v>0</v>
          </cell>
          <cell r="W2717">
            <v>1</v>
          </cell>
          <cell r="X2717">
            <v>0.16666666666666696</v>
          </cell>
          <cell r="Y2717">
            <v>3.6</v>
          </cell>
          <cell r="Z2717">
            <v>5</v>
          </cell>
          <cell r="AA2717">
            <v>18.02</v>
          </cell>
          <cell r="AB2717">
            <v>5</v>
          </cell>
          <cell r="AC2717">
            <v>18.02</v>
          </cell>
          <cell r="AD2717">
            <v>0</v>
          </cell>
          <cell r="AE2717">
            <v>0</v>
          </cell>
          <cell r="AF2717">
            <v>0</v>
          </cell>
        </row>
        <row r="2718">
          <cell r="A2718" t="str">
            <v>XP08/16013/02290</v>
          </cell>
          <cell r="B2718" t="str">
            <v>INV-OPR-ESTOC</v>
          </cell>
          <cell r="C2718" t="str">
            <v>Paper</v>
          </cell>
          <cell r="D2718" t="str">
            <v>PSICOLOGIA DE LA COMUNICACIÓ</v>
          </cell>
          <cell r="E2718">
            <v>11</v>
          </cell>
          <cell r="F2718">
            <v>5.1215000000000002</v>
          </cell>
          <cell r="G2718">
            <v>56.34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11</v>
          </cell>
          <cell r="Q2718">
            <v>56.34</v>
          </cell>
          <cell r="R2718">
            <v>5.1215000000000002</v>
          </cell>
          <cell r="S2718">
            <v>0</v>
          </cell>
          <cell r="T2718">
            <v>0</v>
          </cell>
          <cell r="U2718">
            <v>0</v>
          </cell>
          <cell r="V2718">
            <v>0</v>
          </cell>
          <cell r="W2718">
            <v>0</v>
          </cell>
          <cell r="X2718">
            <v>0</v>
          </cell>
          <cell r="Y2718">
            <v>0</v>
          </cell>
          <cell r="Z2718">
            <v>11</v>
          </cell>
          <cell r="AA2718">
            <v>56.34</v>
          </cell>
          <cell r="AB2718">
            <v>11</v>
          </cell>
          <cell r="AC2718">
            <v>56.34</v>
          </cell>
          <cell r="AD2718">
            <v>0</v>
          </cell>
          <cell r="AE2718">
            <v>0</v>
          </cell>
          <cell r="AF2718">
            <v>0</v>
          </cell>
        </row>
        <row r="2719">
          <cell r="A2719" t="str">
            <v>XP08/16048/00599</v>
          </cell>
          <cell r="B2719" t="str">
            <v>INV-OPR-ESTOC</v>
          </cell>
          <cell r="C2719" t="str">
            <v>Paper</v>
          </cell>
          <cell r="D2719" t="str">
            <v>VÍDEO DIGITAL DE CREACIÓ</v>
          </cell>
          <cell r="E2719">
            <v>13</v>
          </cell>
          <cell r="F2719">
            <v>3.673</v>
          </cell>
          <cell r="G2719">
            <v>47.75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  <cell r="P2719">
            <v>13</v>
          </cell>
          <cell r="Q2719">
            <v>47.75</v>
          </cell>
          <cell r="R2719">
            <v>3.673</v>
          </cell>
          <cell r="S2719">
            <v>0</v>
          </cell>
          <cell r="T2719">
            <v>0</v>
          </cell>
          <cell r="U2719">
            <v>0</v>
          </cell>
          <cell r="V2719">
            <v>0</v>
          </cell>
          <cell r="W2719">
            <v>0</v>
          </cell>
          <cell r="X2719">
            <v>0</v>
          </cell>
          <cell r="Y2719">
            <v>0</v>
          </cell>
          <cell r="Z2719">
            <v>13</v>
          </cell>
          <cell r="AA2719">
            <v>47.75</v>
          </cell>
          <cell r="AB2719">
            <v>13</v>
          </cell>
          <cell r="AC2719">
            <v>47.75</v>
          </cell>
          <cell r="AD2719">
            <v>0</v>
          </cell>
          <cell r="AE2719">
            <v>0</v>
          </cell>
          <cell r="AF2719">
            <v>0</v>
          </cell>
        </row>
        <row r="2720">
          <cell r="A2720" t="str">
            <v>XP08/17013/02496</v>
          </cell>
          <cell r="B2720" t="str">
            <v>INV-OPR-ESTOC</v>
          </cell>
          <cell r="C2720" t="str">
            <v>Paper</v>
          </cell>
          <cell r="D2720" t="str">
            <v>ORGANITZACIÓ POLÍTICA I JURÍDICA A L'ÀSIA ORIENTAL</v>
          </cell>
          <cell r="E2720">
            <v>15</v>
          </cell>
          <cell r="F2720">
            <v>7.6294000000000004</v>
          </cell>
          <cell r="G2720">
            <v>114.44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  <cell r="P2720">
            <v>15</v>
          </cell>
          <cell r="Q2720">
            <v>114.44</v>
          </cell>
          <cell r="R2720">
            <v>7.6294000000000004</v>
          </cell>
          <cell r="S2720">
            <v>0</v>
          </cell>
          <cell r="T2720">
            <v>0</v>
          </cell>
          <cell r="U2720">
            <v>0</v>
          </cell>
          <cell r="V2720">
            <v>0</v>
          </cell>
          <cell r="W2720">
            <v>0</v>
          </cell>
          <cell r="X2720">
            <v>0</v>
          </cell>
          <cell r="Y2720">
            <v>0</v>
          </cell>
          <cell r="Z2720">
            <v>15</v>
          </cell>
          <cell r="AA2720">
            <v>114.44</v>
          </cell>
          <cell r="AB2720">
            <v>15</v>
          </cell>
          <cell r="AC2720">
            <v>114.44</v>
          </cell>
          <cell r="AD2720">
            <v>0</v>
          </cell>
          <cell r="AE2720">
            <v>0</v>
          </cell>
          <cell r="AF2720">
            <v>0</v>
          </cell>
        </row>
        <row r="2721">
          <cell r="A2721" t="str">
            <v>XP08/17016/00439</v>
          </cell>
          <cell r="B2721" t="str">
            <v>INV-OPR-ESTOC</v>
          </cell>
          <cell r="C2721" t="str">
            <v>Paper</v>
          </cell>
          <cell r="D2721" t="str">
            <v>CLAUS PER A ENTENDRE LA XINA DEL SEGLE XXI</v>
          </cell>
          <cell r="E2721">
            <v>49</v>
          </cell>
          <cell r="F2721">
            <v>5.91</v>
          </cell>
          <cell r="G2721">
            <v>289.58999999999997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0</v>
          </cell>
          <cell r="P2721">
            <v>49</v>
          </cell>
          <cell r="Q2721">
            <v>289.58999999999997</v>
          </cell>
          <cell r="R2721">
            <v>5.91</v>
          </cell>
          <cell r="S2721">
            <v>0</v>
          </cell>
          <cell r="T2721">
            <v>0</v>
          </cell>
          <cell r="U2721">
            <v>0</v>
          </cell>
          <cell r="V2721">
            <v>0</v>
          </cell>
          <cell r="W2721">
            <v>0</v>
          </cell>
          <cell r="X2721">
            <v>0</v>
          </cell>
          <cell r="Y2721">
            <v>0</v>
          </cell>
          <cell r="Z2721">
            <v>49</v>
          </cell>
          <cell r="AA2721">
            <v>289.58999999999997</v>
          </cell>
          <cell r="AB2721">
            <v>49</v>
          </cell>
          <cell r="AC2721">
            <v>289.58999999999997</v>
          </cell>
          <cell r="AD2721">
            <v>0</v>
          </cell>
          <cell r="AE2721">
            <v>0</v>
          </cell>
          <cell r="AF2721">
            <v>0</v>
          </cell>
        </row>
        <row r="2722">
          <cell r="A2722" t="str">
            <v>XP08/17057/02485</v>
          </cell>
          <cell r="B2722" t="str">
            <v>INV-OPR-ESTOC</v>
          </cell>
          <cell r="C2722" t="str">
            <v>Paper</v>
          </cell>
          <cell r="D2722" t="str">
            <v>JAPONÈS IV: INTRODUCCIÓ A LA LLENGUA I L'ESCRIPTURA JAPONESA</v>
          </cell>
          <cell r="E2722">
            <v>7</v>
          </cell>
          <cell r="F2722">
            <v>8.484</v>
          </cell>
          <cell r="G2722">
            <v>59.39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7</v>
          </cell>
          <cell r="Q2722">
            <v>59.39</v>
          </cell>
          <cell r="R2722">
            <v>8.484</v>
          </cell>
          <cell r="S2722">
            <v>0</v>
          </cell>
          <cell r="T2722">
            <v>0</v>
          </cell>
          <cell r="U2722">
            <v>0</v>
          </cell>
          <cell r="V2722">
            <v>0</v>
          </cell>
          <cell r="W2722">
            <v>0</v>
          </cell>
          <cell r="X2722">
            <v>0</v>
          </cell>
          <cell r="Y2722">
            <v>0</v>
          </cell>
          <cell r="Z2722">
            <v>7</v>
          </cell>
          <cell r="AA2722">
            <v>59.39</v>
          </cell>
          <cell r="AB2722">
            <v>7</v>
          </cell>
          <cell r="AC2722">
            <v>59.39</v>
          </cell>
          <cell r="AD2722">
            <v>0</v>
          </cell>
          <cell r="AE2722">
            <v>0</v>
          </cell>
          <cell r="AF2722">
            <v>0</v>
          </cell>
        </row>
        <row r="2723">
          <cell r="A2723" t="str">
            <v>XP08/18007/00637</v>
          </cell>
          <cell r="B2723" t="str">
            <v>INV-OPR-ESTOC</v>
          </cell>
          <cell r="C2723" t="str">
            <v>Paper</v>
          </cell>
          <cell r="D2723" t="str">
            <v>TEORIA I TÈCNIQUES DE LES RELACIONS PÚBLIQUES I</v>
          </cell>
          <cell r="E2723">
            <v>1</v>
          </cell>
          <cell r="F2723">
            <v>4.4233000000000002</v>
          </cell>
          <cell r="G2723">
            <v>4.42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1</v>
          </cell>
          <cell r="M2723">
            <v>0</v>
          </cell>
          <cell r="N2723">
            <v>0</v>
          </cell>
          <cell r="O2723">
            <v>0</v>
          </cell>
          <cell r="P2723">
            <v>2</v>
          </cell>
          <cell r="Q2723">
            <v>4.42</v>
          </cell>
          <cell r="R2723">
            <v>2.2115999999999998</v>
          </cell>
          <cell r="S2723">
            <v>0</v>
          </cell>
          <cell r="T2723">
            <v>0</v>
          </cell>
          <cell r="U2723">
            <v>0</v>
          </cell>
          <cell r="V2723">
            <v>0</v>
          </cell>
          <cell r="W2723">
            <v>0</v>
          </cell>
          <cell r="X2723">
            <v>0</v>
          </cell>
          <cell r="Y2723">
            <v>0</v>
          </cell>
          <cell r="Z2723">
            <v>2</v>
          </cell>
          <cell r="AA2723">
            <v>4.42</v>
          </cell>
          <cell r="AB2723">
            <v>2</v>
          </cell>
          <cell r="AC2723">
            <v>4.42</v>
          </cell>
          <cell r="AD2723">
            <v>0</v>
          </cell>
          <cell r="AE2723">
            <v>0</v>
          </cell>
          <cell r="AF2723">
            <v>0</v>
          </cell>
        </row>
        <row r="2724">
          <cell r="A2724" t="str">
            <v>XP08/18011/01955</v>
          </cell>
          <cell r="B2724" t="str">
            <v>INV-OPR-ESTOC</v>
          </cell>
          <cell r="C2724" t="str">
            <v>Paper</v>
          </cell>
          <cell r="D2724" t="str">
            <v>COMUNICACIÓ DEL PATRIMONI CULTURAL</v>
          </cell>
          <cell r="E2724">
            <v>3</v>
          </cell>
          <cell r="F2724">
            <v>3.6833999999999998</v>
          </cell>
          <cell r="G2724">
            <v>11.05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0</v>
          </cell>
          <cell r="P2724">
            <v>3</v>
          </cell>
          <cell r="Q2724">
            <v>11.05</v>
          </cell>
          <cell r="R2724">
            <v>3.6833999999999998</v>
          </cell>
          <cell r="S2724">
            <v>0</v>
          </cell>
          <cell r="T2724">
            <v>0</v>
          </cell>
          <cell r="U2724">
            <v>0</v>
          </cell>
          <cell r="V2724">
            <v>0</v>
          </cell>
          <cell r="W2724">
            <v>0</v>
          </cell>
          <cell r="X2724">
            <v>0</v>
          </cell>
          <cell r="Y2724">
            <v>0</v>
          </cell>
          <cell r="Z2724">
            <v>3</v>
          </cell>
          <cell r="AA2724">
            <v>11.05</v>
          </cell>
          <cell r="AB2724">
            <v>3</v>
          </cell>
          <cell r="AC2724">
            <v>11.05</v>
          </cell>
          <cell r="AD2724">
            <v>0</v>
          </cell>
          <cell r="AE2724">
            <v>0</v>
          </cell>
          <cell r="AF2724">
            <v>0</v>
          </cell>
        </row>
        <row r="2725">
          <cell r="A2725" t="str">
            <v>XP08/18014/02120</v>
          </cell>
          <cell r="B2725" t="str">
            <v>INV-OPR-ESTOC</v>
          </cell>
          <cell r="C2725" t="str">
            <v>Paper</v>
          </cell>
          <cell r="D2725" t="str">
            <v>COMUNICACIÓ POLÍTICA I D'INSTITUCIONS PÚBLIQUES</v>
          </cell>
          <cell r="E2725">
            <v>2</v>
          </cell>
          <cell r="F2725">
            <v>4.8578000000000001</v>
          </cell>
          <cell r="G2725">
            <v>9.7200000000000006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2</v>
          </cell>
          <cell r="Q2725">
            <v>9.7200000000000006</v>
          </cell>
          <cell r="R2725">
            <v>4.8578000000000001</v>
          </cell>
          <cell r="S2725">
            <v>0</v>
          </cell>
          <cell r="T2725">
            <v>0</v>
          </cell>
          <cell r="U2725">
            <v>0</v>
          </cell>
          <cell r="V2725">
            <v>0</v>
          </cell>
          <cell r="W2725">
            <v>0</v>
          </cell>
          <cell r="X2725">
            <v>0</v>
          </cell>
          <cell r="Y2725">
            <v>0</v>
          </cell>
          <cell r="Z2725">
            <v>2</v>
          </cell>
          <cell r="AA2725">
            <v>9.7200000000000006</v>
          </cell>
          <cell r="AB2725">
            <v>2</v>
          </cell>
          <cell r="AC2725">
            <v>9.7200000000000006</v>
          </cell>
          <cell r="AD2725">
            <v>0</v>
          </cell>
          <cell r="AE2725">
            <v>0</v>
          </cell>
          <cell r="AF2725">
            <v>0</v>
          </cell>
        </row>
        <row r="2726">
          <cell r="A2726" t="str">
            <v>XP08/18015/01174</v>
          </cell>
          <cell r="B2726" t="str">
            <v>INV-OPR-ESTOC</v>
          </cell>
          <cell r="C2726" t="str">
            <v>Paper</v>
          </cell>
          <cell r="D2726" t="str">
            <v>DIRECCIÓ DE COMPTES</v>
          </cell>
          <cell r="E2726">
            <v>12</v>
          </cell>
          <cell r="F2726">
            <v>5.52</v>
          </cell>
          <cell r="G2726">
            <v>66.239999999999995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0</v>
          </cell>
          <cell r="P2726">
            <v>12</v>
          </cell>
          <cell r="Q2726">
            <v>66.239999999999995</v>
          </cell>
          <cell r="R2726">
            <v>5.52</v>
          </cell>
          <cell r="S2726">
            <v>0</v>
          </cell>
          <cell r="T2726">
            <v>0</v>
          </cell>
          <cell r="U2726">
            <v>0</v>
          </cell>
          <cell r="V2726">
            <v>0</v>
          </cell>
          <cell r="W2726">
            <v>0</v>
          </cell>
          <cell r="X2726">
            <v>0</v>
          </cell>
          <cell r="Y2726">
            <v>0</v>
          </cell>
          <cell r="Z2726">
            <v>12</v>
          </cell>
          <cell r="AA2726">
            <v>66.239999999999995</v>
          </cell>
          <cell r="AB2726">
            <v>12</v>
          </cell>
          <cell r="AC2726">
            <v>66.239999999999995</v>
          </cell>
          <cell r="AD2726">
            <v>0</v>
          </cell>
          <cell r="AE2726">
            <v>0</v>
          </cell>
          <cell r="AF2726">
            <v>0</v>
          </cell>
        </row>
        <row r="2727">
          <cell r="A2727" t="str">
            <v>XP08/18020/00641</v>
          </cell>
          <cell r="B2727" t="str">
            <v>INV-OPR-ESTOC</v>
          </cell>
          <cell r="C2727" t="str">
            <v>Paper</v>
          </cell>
          <cell r="D2727" t="str">
            <v>PUBLICITAT I RELACIONS PÚBLIQUES II</v>
          </cell>
          <cell r="E2727">
            <v>62</v>
          </cell>
          <cell r="F2727">
            <v>5.0212000000000003</v>
          </cell>
          <cell r="G2727">
            <v>311.31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62</v>
          </cell>
          <cell r="Q2727">
            <v>311.31</v>
          </cell>
          <cell r="R2727">
            <v>5.0212000000000003</v>
          </cell>
          <cell r="S2727">
            <v>0</v>
          </cell>
          <cell r="T2727">
            <v>0</v>
          </cell>
          <cell r="U2727">
            <v>0</v>
          </cell>
          <cell r="V2727">
            <v>0</v>
          </cell>
          <cell r="W2727">
            <v>0</v>
          </cell>
          <cell r="X2727">
            <v>0</v>
          </cell>
          <cell r="Y2727">
            <v>0</v>
          </cell>
          <cell r="Z2727">
            <v>62</v>
          </cell>
          <cell r="AA2727">
            <v>311.31</v>
          </cell>
          <cell r="AB2727">
            <v>62</v>
          </cell>
          <cell r="AC2727">
            <v>311.31</v>
          </cell>
          <cell r="AD2727">
            <v>0</v>
          </cell>
          <cell r="AE2727">
            <v>0</v>
          </cell>
          <cell r="AF2727">
            <v>0</v>
          </cell>
        </row>
        <row r="2728">
          <cell r="A2728" t="str">
            <v>XP08/18021/00466</v>
          </cell>
          <cell r="B2728" t="str">
            <v>INV-OPR-ESTOC</v>
          </cell>
          <cell r="C2728" t="str">
            <v>Paper</v>
          </cell>
          <cell r="D2728" t="str">
            <v>SEMINARI DE PUBLICITAT</v>
          </cell>
          <cell r="E2728">
            <v>38</v>
          </cell>
          <cell r="F2728">
            <v>4.9123000000000001</v>
          </cell>
          <cell r="G2728">
            <v>186.67</v>
          </cell>
          <cell r="H2728">
            <v>0</v>
          </cell>
          <cell r="I2728">
            <v>0</v>
          </cell>
          <cell r="J2728">
            <v>0</v>
          </cell>
          <cell r="K2728">
            <v>0</v>
          </cell>
          <cell r="L2728">
            <v>0</v>
          </cell>
          <cell r="M2728">
            <v>0</v>
          </cell>
          <cell r="N2728">
            <v>0</v>
          </cell>
          <cell r="O2728">
            <v>0</v>
          </cell>
          <cell r="P2728">
            <v>38</v>
          </cell>
          <cell r="Q2728">
            <v>186.67</v>
          </cell>
          <cell r="R2728">
            <v>4.9123000000000001</v>
          </cell>
          <cell r="S2728">
            <v>0</v>
          </cell>
          <cell r="T2728">
            <v>0</v>
          </cell>
          <cell r="U2728">
            <v>0</v>
          </cell>
          <cell r="V2728">
            <v>0</v>
          </cell>
          <cell r="W2728">
            <v>0</v>
          </cell>
          <cell r="X2728">
            <v>0</v>
          </cell>
          <cell r="Y2728">
            <v>0</v>
          </cell>
          <cell r="Z2728">
            <v>38</v>
          </cell>
          <cell r="AA2728">
            <v>186.67</v>
          </cell>
          <cell r="AB2728">
            <v>38</v>
          </cell>
          <cell r="AC2728">
            <v>186.67</v>
          </cell>
          <cell r="AD2728">
            <v>0</v>
          </cell>
          <cell r="AE2728">
            <v>0</v>
          </cell>
          <cell r="AF2728">
            <v>0</v>
          </cell>
        </row>
        <row r="2729">
          <cell r="A2729" t="str">
            <v>XP08/18022/02471</v>
          </cell>
          <cell r="B2729" t="str">
            <v>INV-OPR-ESTOC</v>
          </cell>
          <cell r="C2729" t="str">
            <v>Paper</v>
          </cell>
          <cell r="D2729" t="str">
            <v>COMUNICACIÓ DE CRISI</v>
          </cell>
          <cell r="E2729">
            <v>4</v>
          </cell>
          <cell r="F2729">
            <v>4.4703999999999997</v>
          </cell>
          <cell r="G2729">
            <v>17.88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4</v>
          </cell>
          <cell r="Q2729">
            <v>17.88</v>
          </cell>
          <cell r="R2729">
            <v>4.4703999999999997</v>
          </cell>
          <cell r="S2729">
            <v>0</v>
          </cell>
          <cell r="T2729">
            <v>0</v>
          </cell>
          <cell r="U2729">
            <v>0</v>
          </cell>
          <cell r="V2729">
            <v>0</v>
          </cell>
          <cell r="W2729">
            <v>0</v>
          </cell>
          <cell r="X2729">
            <v>0</v>
          </cell>
          <cell r="Y2729">
            <v>0</v>
          </cell>
          <cell r="Z2729">
            <v>4</v>
          </cell>
          <cell r="AA2729">
            <v>17.88</v>
          </cell>
          <cell r="AB2729">
            <v>4</v>
          </cell>
          <cell r="AC2729">
            <v>17.88</v>
          </cell>
          <cell r="AD2729">
            <v>0</v>
          </cell>
          <cell r="AE2729">
            <v>0</v>
          </cell>
          <cell r="AF2729">
            <v>0</v>
          </cell>
        </row>
        <row r="2730">
          <cell r="A2730" t="str">
            <v>XP08/18023/00459</v>
          </cell>
          <cell r="B2730" t="str">
            <v>INV-OPR-ESTOC</v>
          </cell>
          <cell r="C2730" t="str">
            <v>Paper</v>
          </cell>
          <cell r="D2730" t="str">
            <v>COMUNICACIÓ PERSUASIVA EN ELS MITJANS DIGITALS</v>
          </cell>
          <cell r="E2730">
            <v>6</v>
          </cell>
          <cell r="F2730">
            <v>7.2480000000000002</v>
          </cell>
          <cell r="G2730">
            <v>43.49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6</v>
          </cell>
          <cell r="Q2730">
            <v>43.49</v>
          </cell>
          <cell r="R2730">
            <v>7.2480000000000002</v>
          </cell>
          <cell r="S2730">
            <v>0</v>
          </cell>
          <cell r="T2730">
            <v>0</v>
          </cell>
          <cell r="U2730">
            <v>0</v>
          </cell>
          <cell r="V2730">
            <v>0</v>
          </cell>
          <cell r="W2730">
            <v>0</v>
          </cell>
          <cell r="X2730">
            <v>0</v>
          </cell>
          <cell r="Y2730">
            <v>0</v>
          </cell>
          <cell r="Z2730">
            <v>6</v>
          </cell>
          <cell r="AA2730">
            <v>43.49</v>
          </cell>
          <cell r="AB2730">
            <v>6</v>
          </cell>
          <cell r="AC2730">
            <v>43.49</v>
          </cell>
          <cell r="AD2730">
            <v>0</v>
          </cell>
          <cell r="AE2730">
            <v>0</v>
          </cell>
          <cell r="AF2730">
            <v>0</v>
          </cell>
        </row>
        <row r="2731">
          <cell r="A2731" t="str">
            <v>XP08/18026/02262</v>
          </cell>
          <cell r="B2731" t="str">
            <v>INV-OPR-ESTOC</v>
          </cell>
          <cell r="C2731" t="str">
            <v>Paper</v>
          </cell>
          <cell r="D2731" t="str">
            <v>LOBBISME I GRUPS D'INFLUÈNCIA</v>
          </cell>
          <cell r="E2731">
            <v>5</v>
          </cell>
          <cell r="F2731">
            <v>5.2344999999999997</v>
          </cell>
          <cell r="G2731">
            <v>26.17</v>
          </cell>
          <cell r="H2731">
            <v>0</v>
          </cell>
          <cell r="I2731">
            <v>0</v>
          </cell>
          <cell r="J2731">
            <v>0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0</v>
          </cell>
          <cell r="P2731">
            <v>5</v>
          </cell>
          <cell r="Q2731">
            <v>26.17</v>
          </cell>
          <cell r="R2731">
            <v>5.2344999999999997</v>
          </cell>
          <cell r="S2731">
            <v>0</v>
          </cell>
          <cell r="T2731">
            <v>0</v>
          </cell>
          <cell r="U2731">
            <v>0</v>
          </cell>
          <cell r="V2731">
            <v>0</v>
          </cell>
          <cell r="W2731">
            <v>0</v>
          </cell>
          <cell r="X2731">
            <v>0</v>
          </cell>
          <cell r="Y2731">
            <v>0</v>
          </cell>
          <cell r="Z2731">
            <v>5</v>
          </cell>
          <cell r="AA2731">
            <v>26.17</v>
          </cell>
          <cell r="AB2731">
            <v>5</v>
          </cell>
          <cell r="AC2731">
            <v>26.17</v>
          </cell>
          <cell r="AD2731">
            <v>0</v>
          </cell>
          <cell r="AE2731">
            <v>0</v>
          </cell>
          <cell r="AF2731">
            <v>0</v>
          </cell>
        </row>
        <row r="2732">
          <cell r="A2732" t="str">
            <v>XP08/18027/00471</v>
          </cell>
          <cell r="B2732" t="str">
            <v>INV-OPR-ESTOC</v>
          </cell>
          <cell r="C2732" t="str">
            <v>Paper</v>
          </cell>
          <cell r="D2732" t="str">
            <v>PROTOCOL I ORGANITZACIÓ D'ESDEVENIMENTS</v>
          </cell>
          <cell r="E2732">
            <v>1</v>
          </cell>
          <cell r="F2732">
            <v>4.6394000000000002</v>
          </cell>
          <cell r="G2732">
            <v>4.6399999999999997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1</v>
          </cell>
          <cell r="Q2732">
            <v>4.6399999999999997</v>
          </cell>
          <cell r="R2732">
            <v>4.6394000000000002</v>
          </cell>
          <cell r="S2732">
            <v>0</v>
          </cell>
          <cell r="T2732">
            <v>0</v>
          </cell>
          <cell r="U2732">
            <v>1</v>
          </cell>
          <cell r="V2732">
            <v>0</v>
          </cell>
          <cell r="W2732">
            <v>1</v>
          </cell>
          <cell r="X2732">
            <v>1</v>
          </cell>
          <cell r="Y2732">
            <v>4.6399999999999997</v>
          </cell>
          <cell r="Z2732">
            <v>0</v>
          </cell>
          <cell r="AA2732">
            <v>0</v>
          </cell>
          <cell r="AB2732">
            <v>0</v>
          </cell>
          <cell r="AC2732">
            <v>0</v>
          </cell>
          <cell r="AD2732">
            <v>0</v>
          </cell>
          <cell r="AE2732">
            <v>0</v>
          </cell>
          <cell r="AF2732">
            <v>0</v>
          </cell>
        </row>
        <row r="2733">
          <cell r="A2733" t="str">
            <v>XP08/18028/00614</v>
          </cell>
          <cell r="B2733" t="str">
            <v>INV-OPR-ESTOC</v>
          </cell>
          <cell r="C2733" t="str">
            <v>Paper</v>
          </cell>
          <cell r="D2733" t="str">
            <v>REDACCIÓ PERIODÍSTICA</v>
          </cell>
          <cell r="E2733">
            <v>5</v>
          </cell>
          <cell r="F2733">
            <v>3.8102</v>
          </cell>
          <cell r="G2733">
            <v>19.05</v>
          </cell>
          <cell r="H2733">
            <v>0</v>
          </cell>
          <cell r="I2733">
            <v>0</v>
          </cell>
          <cell r="J2733">
            <v>0</v>
          </cell>
          <cell r="K2733">
            <v>0</v>
          </cell>
          <cell r="L2733">
            <v>0</v>
          </cell>
          <cell r="M2733">
            <v>0</v>
          </cell>
          <cell r="N2733">
            <v>0</v>
          </cell>
          <cell r="O2733">
            <v>0</v>
          </cell>
          <cell r="P2733">
            <v>5</v>
          </cell>
          <cell r="Q2733">
            <v>19.05</v>
          </cell>
          <cell r="R2733">
            <v>3.8102</v>
          </cell>
          <cell r="S2733">
            <v>0</v>
          </cell>
          <cell r="T2733">
            <v>0</v>
          </cell>
          <cell r="U2733">
            <v>0</v>
          </cell>
          <cell r="V2733">
            <v>0</v>
          </cell>
          <cell r="W2733">
            <v>0</v>
          </cell>
          <cell r="X2733">
            <v>0</v>
          </cell>
          <cell r="Y2733">
            <v>0</v>
          </cell>
          <cell r="Z2733">
            <v>5</v>
          </cell>
          <cell r="AA2733">
            <v>19.05</v>
          </cell>
          <cell r="AB2733">
            <v>5</v>
          </cell>
          <cell r="AC2733">
            <v>19.05</v>
          </cell>
          <cell r="AD2733">
            <v>0</v>
          </cell>
          <cell r="AE2733">
            <v>0</v>
          </cell>
          <cell r="AF2733">
            <v>0</v>
          </cell>
        </row>
        <row r="2734">
          <cell r="A2734" t="str">
            <v>XP08/19018/00443</v>
          </cell>
          <cell r="B2734" t="str">
            <v>INV-OPR-ESTOC</v>
          </cell>
          <cell r="C2734" t="str">
            <v>Paper</v>
          </cell>
          <cell r="D2734" t="str">
            <v>TREBALL FINAL DE CARRERA</v>
          </cell>
          <cell r="E2734">
            <v>15</v>
          </cell>
          <cell r="F2734">
            <v>3.0739000000000001</v>
          </cell>
          <cell r="G2734">
            <v>46.11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15</v>
          </cell>
          <cell r="Q2734">
            <v>46.11</v>
          </cell>
          <cell r="R2734">
            <v>3.0739000000000001</v>
          </cell>
          <cell r="S2734">
            <v>0</v>
          </cell>
          <cell r="T2734">
            <v>0</v>
          </cell>
          <cell r="U2734">
            <v>0</v>
          </cell>
          <cell r="V2734">
            <v>0</v>
          </cell>
          <cell r="W2734">
            <v>0</v>
          </cell>
          <cell r="X2734">
            <v>0</v>
          </cell>
          <cell r="Y2734">
            <v>0</v>
          </cell>
          <cell r="Z2734">
            <v>15</v>
          </cell>
          <cell r="AA2734">
            <v>46.11</v>
          </cell>
          <cell r="AB2734">
            <v>15</v>
          </cell>
          <cell r="AC2734">
            <v>46.11</v>
          </cell>
          <cell r="AD2734">
            <v>0</v>
          </cell>
          <cell r="AE2734">
            <v>0</v>
          </cell>
          <cell r="AF2734">
            <v>0</v>
          </cell>
        </row>
        <row r="2735">
          <cell r="A2735" t="str">
            <v>XP08/19019/00423</v>
          </cell>
          <cell r="B2735" t="str">
            <v>INV-OPR-ESTOC</v>
          </cell>
          <cell r="C2735" t="str">
            <v>Paper</v>
          </cell>
          <cell r="D2735" t="str">
            <v>CODIFICACIÓ DEL SO I LA IMATGE</v>
          </cell>
          <cell r="E2735">
            <v>48</v>
          </cell>
          <cell r="F2735">
            <v>4.3727</v>
          </cell>
          <cell r="G2735">
            <v>209.89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0</v>
          </cell>
          <cell r="P2735">
            <v>48</v>
          </cell>
          <cell r="Q2735">
            <v>209.89</v>
          </cell>
          <cell r="R2735">
            <v>4.3727</v>
          </cell>
          <cell r="S2735">
            <v>0</v>
          </cell>
          <cell r="T2735">
            <v>0</v>
          </cell>
          <cell r="U2735">
            <v>0</v>
          </cell>
          <cell r="V2735">
            <v>0</v>
          </cell>
          <cell r="W2735">
            <v>0</v>
          </cell>
          <cell r="X2735">
            <v>0</v>
          </cell>
          <cell r="Y2735">
            <v>0</v>
          </cell>
          <cell r="Z2735">
            <v>48</v>
          </cell>
          <cell r="AA2735">
            <v>209.89</v>
          </cell>
          <cell r="AB2735">
            <v>48</v>
          </cell>
          <cell r="AC2735">
            <v>209.89</v>
          </cell>
          <cell r="AD2735">
            <v>0</v>
          </cell>
          <cell r="AE2735">
            <v>0</v>
          </cell>
          <cell r="AF2735">
            <v>0</v>
          </cell>
        </row>
        <row r="2736">
          <cell r="A2736" t="str">
            <v>XP08/19042/00400</v>
          </cell>
          <cell r="B2736" t="str">
            <v>INV-OPR-ESTOC</v>
          </cell>
          <cell r="C2736" t="str">
            <v>Paper</v>
          </cell>
          <cell r="D2736" t="str">
            <v>COMUNICACIONS AVANÇADES</v>
          </cell>
          <cell r="E2736">
            <v>67</v>
          </cell>
          <cell r="F2736">
            <v>5.5936000000000003</v>
          </cell>
          <cell r="G2736">
            <v>374.77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67</v>
          </cell>
          <cell r="Q2736">
            <v>374.77</v>
          </cell>
          <cell r="R2736">
            <v>5.5936000000000003</v>
          </cell>
          <cell r="S2736">
            <v>0</v>
          </cell>
          <cell r="T2736">
            <v>0</v>
          </cell>
          <cell r="U2736">
            <v>0</v>
          </cell>
          <cell r="V2736">
            <v>0</v>
          </cell>
          <cell r="W2736">
            <v>0</v>
          </cell>
          <cell r="X2736">
            <v>0</v>
          </cell>
          <cell r="Y2736">
            <v>0</v>
          </cell>
          <cell r="Z2736">
            <v>67</v>
          </cell>
          <cell r="AA2736">
            <v>374.77</v>
          </cell>
          <cell r="AB2736">
            <v>67</v>
          </cell>
          <cell r="AC2736">
            <v>374.77</v>
          </cell>
          <cell r="AD2736">
            <v>0</v>
          </cell>
          <cell r="AE2736">
            <v>0</v>
          </cell>
          <cell r="AF2736">
            <v>0</v>
          </cell>
        </row>
        <row r="2737">
          <cell r="A2737" t="str">
            <v>XP08/19045/00544</v>
          </cell>
          <cell r="B2737" t="str">
            <v>INV-OPR-ESTOC</v>
          </cell>
          <cell r="C2737" t="str">
            <v>Paper</v>
          </cell>
          <cell r="D2737" t="str">
            <v>INFRAESTRUCTURES DE TELECOMUNICACIÓ</v>
          </cell>
          <cell r="E2737">
            <v>66</v>
          </cell>
          <cell r="F2737">
            <v>3.8340999999999998</v>
          </cell>
          <cell r="G2737">
            <v>253.05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0</v>
          </cell>
          <cell r="P2737">
            <v>66</v>
          </cell>
          <cell r="Q2737">
            <v>253.05</v>
          </cell>
          <cell r="R2737">
            <v>3.8340999999999998</v>
          </cell>
          <cell r="S2737">
            <v>0</v>
          </cell>
          <cell r="T2737">
            <v>0</v>
          </cell>
          <cell r="U2737">
            <v>0</v>
          </cell>
          <cell r="V2737">
            <v>0</v>
          </cell>
          <cell r="W2737">
            <v>0</v>
          </cell>
          <cell r="X2737">
            <v>0</v>
          </cell>
          <cell r="Y2737">
            <v>0</v>
          </cell>
          <cell r="Z2737">
            <v>66</v>
          </cell>
          <cell r="AA2737">
            <v>253.05</v>
          </cell>
          <cell r="AB2737">
            <v>66</v>
          </cell>
          <cell r="AC2737">
            <v>253.05</v>
          </cell>
          <cell r="AD2737">
            <v>0</v>
          </cell>
          <cell r="AE2737">
            <v>0</v>
          </cell>
          <cell r="AF2737">
            <v>0</v>
          </cell>
        </row>
        <row r="2738">
          <cell r="A2738" t="str">
            <v>XP08/50023/00358</v>
          </cell>
          <cell r="B2738" t="str">
            <v>INV-OPR-ESTOC</v>
          </cell>
          <cell r="C2738" t="str">
            <v>Paper</v>
          </cell>
          <cell r="D2738" t="str">
            <v>GESTIÓN Y ORGANIZACIÓN DE LA PRODUCCIÓN 1</v>
          </cell>
          <cell r="E2738">
            <v>9</v>
          </cell>
          <cell r="F2738">
            <v>6.2595000000000001</v>
          </cell>
          <cell r="G2738">
            <v>56.34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9</v>
          </cell>
          <cell r="Q2738">
            <v>56.34</v>
          </cell>
          <cell r="R2738">
            <v>6.2595000000000001</v>
          </cell>
          <cell r="S2738">
            <v>0</v>
          </cell>
          <cell r="T2738">
            <v>0</v>
          </cell>
          <cell r="U2738">
            <v>0</v>
          </cell>
          <cell r="V2738">
            <v>0</v>
          </cell>
          <cell r="W2738">
            <v>0</v>
          </cell>
          <cell r="X2738">
            <v>0</v>
          </cell>
          <cell r="Y2738">
            <v>0</v>
          </cell>
          <cell r="Z2738">
            <v>9</v>
          </cell>
          <cell r="AA2738">
            <v>56.34</v>
          </cell>
          <cell r="AB2738">
            <v>9</v>
          </cell>
          <cell r="AC2738">
            <v>56.34</v>
          </cell>
          <cell r="AD2738">
            <v>0</v>
          </cell>
          <cell r="AE2738">
            <v>0</v>
          </cell>
          <cell r="AF2738">
            <v>0</v>
          </cell>
        </row>
        <row r="2739">
          <cell r="A2739" t="str">
            <v>XP08/50039/00369</v>
          </cell>
          <cell r="B2739" t="str">
            <v>INV-OPR-ESTOC</v>
          </cell>
          <cell r="C2739" t="str">
            <v>Paper</v>
          </cell>
          <cell r="D2739" t="str">
            <v>FUNDAMENTOS DE FOTOGRAFÍA E IMAGEN DIGITAL</v>
          </cell>
          <cell r="E2739">
            <v>2</v>
          </cell>
          <cell r="F2739">
            <v>2.8605</v>
          </cell>
          <cell r="G2739">
            <v>5.72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2</v>
          </cell>
          <cell r="Q2739">
            <v>5.72</v>
          </cell>
          <cell r="R2739">
            <v>2.8605</v>
          </cell>
          <cell r="S2739">
            <v>0</v>
          </cell>
          <cell r="T2739">
            <v>0</v>
          </cell>
          <cell r="U2739">
            <v>0</v>
          </cell>
          <cell r="V2739">
            <v>0</v>
          </cell>
          <cell r="W2739">
            <v>0</v>
          </cell>
          <cell r="X2739">
            <v>0</v>
          </cell>
          <cell r="Y2739">
            <v>0</v>
          </cell>
          <cell r="Z2739">
            <v>2</v>
          </cell>
          <cell r="AA2739">
            <v>5.72</v>
          </cell>
          <cell r="AB2739">
            <v>2</v>
          </cell>
          <cell r="AC2739">
            <v>5.72</v>
          </cell>
          <cell r="AD2739">
            <v>0</v>
          </cell>
          <cell r="AE2739">
            <v>0</v>
          </cell>
          <cell r="AF2739">
            <v>0</v>
          </cell>
        </row>
        <row r="2740">
          <cell r="A2740" t="str">
            <v>XP08/71015/02080</v>
          </cell>
          <cell r="B2740" t="str">
            <v>INV-OPR-ESTOC</v>
          </cell>
          <cell r="C2740" t="str">
            <v>Paper</v>
          </cell>
          <cell r="D2740" t="str">
            <v>ECONOMÍA ESPAÑOLA Y MUNDIAL</v>
          </cell>
          <cell r="E2740">
            <v>4</v>
          </cell>
          <cell r="F2740">
            <v>6.7668999999999997</v>
          </cell>
          <cell r="G2740">
            <v>27.07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0</v>
          </cell>
          <cell r="P2740">
            <v>4</v>
          </cell>
          <cell r="Q2740">
            <v>27.07</v>
          </cell>
          <cell r="R2740">
            <v>6.7668999999999997</v>
          </cell>
          <cell r="S2740">
            <v>0</v>
          </cell>
          <cell r="T2740">
            <v>0</v>
          </cell>
          <cell r="U2740">
            <v>0</v>
          </cell>
          <cell r="V2740">
            <v>0</v>
          </cell>
          <cell r="W2740">
            <v>0</v>
          </cell>
          <cell r="X2740">
            <v>0</v>
          </cell>
          <cell r="Y2740">
            <v>0</v>
          </cell>
          <cell r="Z2740">
            <v>4</v>
          </cell>
          <cell r="AA2740">
            <v>27.07</v>
          </cell>
          <cell r="AB2740">
            <v>4</v>
          </cell>
          <cell r="AC2740">
            <v>27.07</v>
          </cell>
          <cell r="AD2740">
            <v>0</v>
          </cell>
          <cell r="AE2740">
            <v>0</v>
          </cell>
          <cell r="AF2740">
            <v>0</v>
          </cell>
        </row>
        <row r="2741">
          <cell r="A2741" t="str">
            <v>XP08/71016/00563</v>
          </cell>
          <cell r="B2741" t="str">
            <v>INV-OPR-ESTOC</v>
          </cell>
          <cell r="C2741" t="str">
            <v>Paper</v>
          </cell>
          <cell r="D2741" t="str">
            <v>DIRECCIÓN FINANCIERA II</v>
          </cell>
          <cell r="E2741">
            <v>2</v>
          </cell>
          <cell r="F2741">
            <v>5.4165000000000001</v>
          </cell>
          <cell r="G2741">
            <v>10.83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1</v>
          </cell>
          <cell r="M2741">
            <v>0</v>
          </cell>
          <cell r="N2741">
            <v>0</v>
          </cell>
          <cell r="O2741">
            <v>0</v>
          </cell>
          <cell r="P2741">
            <v>3</v>
          </cell>
          <cell r="Q2741">
            <v>10.83</v>
          </cell>
          <cell r="R2741">
            <v>3.6110000000000002</v>
          </cell>
          <cell r="S2741">
            <v>0</v>
          </cell>
          <cell r="T2741">
            <v>0</v>
          </cell>
          <cell r="U2741">
            <v>0</v>
          </cell>
          <cell r="V2741">
            <v>0</v>
          </cell>
          <cell r="W2741">
            <v>0</v>
          </cell>
          <cell r="X2741">
            <v>0</v>
          </cell>
          <cell r="Y2741">
            <v>0</v>
          </cell>
          <cell r="Z2741">
            <v>3</v>
          </cell>
          <cell r="AA2741">
            <v>10.83</v>
          </cell>
          <cell r="AB2741">
            <v>3</v>
          </cell>
          <cell r="AC2741">
            <v>10.83</v>
          </cell>
          <cell r="AD2741">
            <v>0</v>
          </cell>
          <cell r="AE2741">
            <v>0</v>
          </cell>
          <cell r="AF2741">
            <v>0</v>
          </cell>
        </row>
        <row r="2742">
          <cell r="A2742" t="str">
            <v>XP08/71077/01232</v>
          </cell>
          <cell r="B2742" t="str">
            <v>INV-OPR-ESTOC</v>
          </cell>
          <cell r="C2742" t="str">
            <v>Paper</v>
          </cell>
          <cell r="D2742" t="str">
            <v>SISTEMA FISCAL II</v>
          </cell>
          <cell r="E2742">
            <v>3</v>
          </cell>
          <cell r="F2742">
            <v>2.7227999999999999</v>
          </cell>
          <cell r="G2742">
            <v>8.17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3</v>
          </cell>
          <cell r="Q2742">
            <v>8.17</v>
          </cell>
          <cell r="R2742">
            <v>2.7227999999999999</v>
          </cell>
          <cell r="S2742">
            <v>0</v>
          </cell>
          <cell r="T2742">
            <v>0</v>
          </cell>
          <cell r="U2742">
            <v>0</v>
          </cell>
          <cell r="V2742">
            <v>0</v>
          </cell>
          <cell r="W2742">
            <v>0</v>
          </cell>
          <cell r="X2742">
            <v>0</v>
          </cell>
          <cell r="Y2742">
            <v>0</v>
          </cell>
          <cell r="Z2742">
            <v>3</v>
          </cell>
          <cell r="AA2742">
            <v>8.17</v>
          </cell>
          <cell r="AB2742">
            <v>3</v>
          </cell>
          <cell r="AC2742">
            <v>8.17</v>
          </cell>
          <cell r="AD2742">
            <v>0</v>
          </cell>
          <cell r="AE2742">
            <v>0</v>
          </cell>
          <cell r="AF2742">
            <v>0</v>
          </cell>
        </row>
        <row r="2743">
          <cell r="A2743" t="str">
            <v>XP08/72079/00333</v>
          </cell>
          <cell r="B2743" t="str">
            <v>INV-OPR-ESTOC</v>
          </cell>
          <cell r="C2743" t="str">
            <v>Paper</v>
          </cell>
          <cell r="D2743" t="str">
            <v>ORIENTACIÓN PROFESIONAL</v>
          </cell>
          <cell r="E2743">
            <v>10</v>
          </cell>
          <cell r="F2743">
            <v>8.9171999999999993</v>
          </cell>
          <cell r="G2743">
            <v>89.17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10</v>
          </cell>
          <cell r="Q2743">
            <v>89.17</v>
          </cell>
          <cell r="R2743">
            <v>8.9171999999999993</v>
          </cell>
          <cell r="S2743">
            <v>0</v>
          </cell>
          <cell r="T2743">
            <v>0</v>
          </cell>
          <cell r="U2743">
            <v>0</v>
          </cell>
          <cell r="V2743">
            <v>0</v>
          </cell>
          <cell r="W2743">
            <v>0</v>
          </cell>
          <cell r="X2743">
            <v>0</v>
          </cell>
          <cell r="Y2743">
            <v>0</v>
          </cell>
          <cell r="Z2743">
            <v>10</v>
          </cell>
          <cell r="AA2743">
            <v>89.17</v>
          </cell>
          <cell r="AB2743">
            <v>10</v>
          </cell>
          <cell r="AC2743">
            <v>89.17</v>
          </cell>
          <cell r="AD2743">
            <v>0</v>
          </cell>
          <cell r="AE2743">
            <v>0</v>
          </cell>
          <cell r="AF2743">
            <v>0</v>
          </cell>
        </row>
        <row r="2744">
          <cell r="A2744" t="str">
            <v>XP08/73041/02632</v>
          </cell>
          <cell r="B2744" t="str">
            <v>INV-OPR-ESTOC</v>
          </cell>
          <cell r="C2744" t="str">
            <v>Paper</v>
          </cell>
          <cell r="D2744" t="str">
            <v>DERECHO DE LA FUNCIÓN PÚBLICA</v>
          </cell>
          <cell r="E2744">
            <v>34</v>
          </cell>
          <cell r="F2744">
            <v>7.7339000000000002</v>
          </cell>
          <cell r="G2744">
            <v>262.95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34</v>
          </cell>
          <cell r="Q2744">
            <v>262.95</v>
          </cell>
          <cell r="R2744">
            <v>7.7339000000000002</v>
          </cell>
          <cell r="S2744">
            <v>0</v>
          </cell>
          <cell r="T2744">
            <v>0</v>
          </cell>
          <cell r="U2744">
            <v>0</v>
          </cell>
          <cell r="V2744">
            <v>0</v>
          </cell>
          <cell r="W2744">
            <v>0</v>
          </cell>
          <cell r="X2744">
            <v>0</v>
          </cell>
          <cell r="Y2744">
            <v>0</v>
          </cell>
          <cell r="Z2744">
            <v>34</v>
          </cell>
          <cell r="AA2744">
            <v>262.95</v>
          </cell>
          <cell r="AB2744">
            <v>34</v>
          </cell>
          <cell r="AC2744">
            <v>262.95</v>
          </cell>
          <cell r="AD2744">
            <v>0</v>
          </cell>
          <cell r="AE2744">
            <v>0</v>
          </cell>
          <cell r="AF2744">
            <v>0</v>
          </cell>
        </row>
        <row r="2745">
          <cell r="A2745" t="str">
            <v>XP08/73072/00486</v>
          </cell>
          <cell r="B2745" t="str">
            <v>INV-OPR-ESTOC</v>
          </cell>
          <cell r="C2745" t="str">
            <v>Paper</v>
          </cell>
          <cell r="D2745" t="str">
            <v>DERECHO ECLESIÁSTICO DEL ESTADO</v>
          </cell>
          <cell r="E2745">
            <v>0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0</v>
          </cell>
          <cell r="R2745">
            <v>0</v>
          </cell>
          <cell r="S2745">
            <v>0</v>
          </cell>
          <cell r="T2745">
            <v>0</v>
          </cell>
          <cell r="U2745">
            <v>0</v>
          </cell>
          <cell r="V2745">
            <v>0</v>
          </cell>
          <cell r="W2745">
            <v>0</v>
          </cell>
          <cell r="X2745">
            <v>0</v>
          </cell>
          <cell r="Y2745">
            <v>0</v>
          </cell>
          <cell r="Z2745">
            <v>0</v>
          </cell>
          <cell r="AA2745">
            <v>0</v>
          </cell>
          <cell r="AB2745">
            <v>0</v>
          </cell>
          <cell r="AC2745">
            <v>0</v>
          </cell>
          <cell r="AD2745">
            <v>0</v>
          </cell>
          <cell r="AE2745">
            <v>0</v>
          </cell>
          <cell r="AF2745">
            <v>0</v>
          </cell>
        </row>
        <row r="2746">
          <cell r="A2746" t="str">
            <v>XP08/73078/02601</v>
          </cell>
          <cell r="B2746" t="str">
            <v>INV-OPR-ESTOC</v>
          </cell>
          <cell r="C2746" t="str">
            <v>Paper</v>
          </cell>
          <cell r="D2746" t="str">
            <v>DERECHO Y NUEVAS TECNOLOGÍAS II</v>
          </cell>
          <cell r="E2746">
            <v>27</v>
          </cell>
          <cell r="F2746">
            <v>6.2864000000000004</v>
          </cell>
          <cell r="G2746">
            <v>169.73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27</v>
          </cell>
          <cell r="Q2746">
            <v>169.73</v>
          </cell>
          <cell r="R2746">
            <v>6.2864000000000004</v>
          </cell>
          <cell r="S2746">
            <v>0</v>
          </cell>
          <cell r="T2746">
            <v>0</v>
          </cell>
          <cell r="U2746">
            <v>0</v>
          </cell>
          <cell r="V2746">
            <v>0</v>
          </cell>
          <cell r="W2746">
            <v>0</v>
          </cell>
          <cell r="X2746">
            <v>0</v>
          </cell>
          <cell r="Y2746">
            <v>0</v>
          </cell>
          <cell r="Z2746">
            <v>27</v>
          </cell>
          <cell r="AA2746">
            <v>169.73</v>
          </cell>
          <cell r="AB2746">
            <v>27</v>
          </cell>
          <cell r="AC2746">
            <v>169.73</v>
          </cell>
          <cell r="AD2746">
            <v>0</v>
          </cell>
          <cell r="AE2746">
            <v>0</v>
          </cell>
          <cell r="AF2746">
            <v>0</v>
          </cell>
        </row>
        <row r="2747">
          <cell r="A2747" t="str">
            <v>XP08/73505/02285</v>
          </cell>
          <cell r="B2747" t="str">
            <v>INV-OPR-ESTOC</v>
          </cell>
          <cell r="C2747" t="str">
            <v>Paper</v>
          </cell>
          <cell r="D2747" t="str">
            <v>TÉCNICAS DE EXPRESIÓN, ARGUMENTACIÓN Y NEGOCIACIÓN</v>
          </cell>
          <cell r="E2747">
            <v>1</v>
          </cell>
          <cell r="F2747">
            <v>5.093</v>
          </cell>
          <cell r="G2747">
            <v>5.09</v>
          </cell>
          <cell r="H2747">
            <v>0</v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1</v>
          </cell>
          <cell r="Q2747">
            <v>5.09</v>
          </cell>
          <cell r="R2747">
            <v>5.093</v>
          </cell>
          <cell r="S2747">
            <v>0</v>
          </cell>
          <cell r="T2747">
            <v>0</v>
          </cell>
          <cell r="U2747">
            <v>0</v>
          </cell>
          <cell r="V2747">
            <v>0</v>
          </cell>
          <cell r="W2747">
            <v>0</v>
          </cell>
          <cell r="X2747">
            <v>0</v>
          </cell>
          <cell r="Y2747">
            <v>0</v>
          </cell>
          <cell r="Z2747">
            <v>1</v>
          </cell>
          <cell r="AA2747">
            <v>5.09</v>
          </cell>
          <cell r="AB2747">
            <v>1</v>
          </cell>
          <cell r="AC2747">
            <v>5.09</v>
          </cell>
          <cell r="AD2747">
            <v>0</v>
          </cell>
          <cell r="AE2747">
            <v>0</v>
          </cell>
          <cell r="AF2747">
            <v>0</v>
          </cell>
        </row>
        <row r="2748">
          <cell r="A2748" t="str">
            <v>XP08/73506/02590</v>
          </cell>
          <cell r="B2748" t="str">
            <v>INV-OPR-ESTOC</v>
          </cell>
          <cell r="C2748" t="str">
            <v>Paper</v>
          </cell>
          <cell r="D2748" t="str">
            <v>INTRODUCCIÓN A LA ECONOMÍA</v>
          </cell>
          <cell r="E2748">
            <v>13</v>
          </cell>
          <cell r="F2748">
            <v>4.3693999999999997</v>
          </cell>
          <cell r="G2748">
            <v>56.8</v>
          </cell>
          <cell r="H2748">
            <v>0</v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13</v>
          </cell>
          <cell r="Q2748">
            <v>56.8</v>
          </cell>
          <cell r="R2748">
            <v>4.3693999999999997</v>
          </cell>
          <cell r="S2748">
            <v>0</v>
          </cell>
          <cell r="T2748">
            <v>0</v>
          </cell>
          <cell r="U2748">
            <v>0</v>
          </cell>
          <cell r="V2748">
            <v>0</v>
          </cell>
          <cell r="W2748">
            <v>0</v>
          </cell>
          <cell r="X2748">
            <v>0</v>
          </cell>
          <cell r="Y2748">
            <v>0</v>
          </cell>
          <cell r="Z2748">
            <v>13</v>
          </cell>
          <cell r="AA2748">
            <v>56.8</v>
          </cell>
          <cell r="AB2748">
            <v>13</v>
          </cell>
          <cell r="AC2748">
            <v>56.8</v>
          </cell>
          <cell r="AD2748">
            <v>0</v>
          </cell>
          <cell r="AE2748">
            <v>0</v>
          </cell>
          <cell r="AF2748">
            <v>0</v>
          </cell>
        </row>
        <row r="2749">
          <cell r="A2749" t="str">
            <v>XP08/73507/01134</v>
          </cell>
          <cell r="B2749" t="str">
            <v>INV-OPR-ESTOC</v>
          </cell>
          <cell r="C2749" t="str">
            <v>Paper</v>
          </cell>
          <cell r="D2749" t="str">
            <v>POLÍTICA Y SOCIEDAD</v>
          </cell>
          <cell r="E2749">
            <v>51</v>
          </cell>
          <cell r="F2749">
            <v>7.2644000000000002</v>
          </cell>
          <cell r="G2749">
            <v>370.48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0</v>
          </cell>
          <cell r="P2749">
            <v>51</v>
          </cell>
          <cell r="Q2749">
            <v>370.48</v>
          </cell>
          <cell r="R2749">
            <v>7.2644000000000002</v>
          </cell>
          <cell r="S2749">
            <v>0</v>
          </cell>
          <cell r="T2749">
            <v>0</v>
          </cell>
          <cell r="U2749">
            <v>0</v>
          </cell>
          <cell r="V2749">
            <v>0</v>
          </cell>
          <cell r="W2749">
            <v>0</v>
          </cell>
          <cell r="X2749">
            <v>0</v>
          </cell>
          <cell r="Y2749">
            <v>0</v>
          </cell>
          <cell r="Z2749">
            <v>51</v>
          </cell>
          <cell r="AA2749">
            <v>370.48</v>
          </cell>
          <cell r="AB2749">
            <v>51</v>
          </cell>
          <cell r="AC2749">
            <v>370.48</v>
          </cell>
          <cell r="AD2749">
            <v>0</v>
          </cell>
          <cell r="AE2749">
            <v>0</v>
          </cell>
          <cell r="AF2749">
            <v>0</v>
          </cell>
        </row>
        <row r="2750">
          <cell r="A2750" t="str">
            <v>XP08/73508/01141</v>
          </cell>
          <cell r="B2750" t="str">
            <v>INV-OPR-ESTOC</v>
          </cell>
          <cell r="C2750" t="str">
            <v>Paper</v>
          </cell>
          <cell r="D2750" t="str">
            <v>INTRODUCCIÓN AL DERECHO</v>
          </cell>
          <cell r="E2750">
            <v>47</v>
          </cell>
          <cell r="F2750">
            <v>6.0902000000000003</v>
          </cell>
          <cell r="G2750">
            <v>286.24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47</v>
          </cell>
          <cell r="Q2750">
            <v>286.24</v>
          </cell>
          <cell r="R2750">
            <v>6.0902000000000003</v>
          </cell>
          <cell r="S2750">
            <v>0</v>
          </cell>
          <cell r="T2750">
            <v>0</v>
          </cell>
          <cell r="U2750">
            <v>0</v>
          </cell>
          <cell r="V2750">
            <v>0</v>
          </cell>
          <cell r="W2750">
            <v>0</v>
          </cell>
          <cell r="X2750">
            <v>0</v>
          </cell>
          <cell r="Y2750">
            <v>0</v>
          </cell>
          <cell r="Z2750">
            <v>47</v>
          </cell>
          <cell r="AA2750">
            <v>286.24</v>
          </cell>
          <cell r="AB2750">
            <v>47</v>
          </cell>
          <cell r="AC2750">
            <v>286.24</v>
          </cell>
          <cell r="AD2750">
            <v>0</v>
          </cell>
          <cell r="AE2750">
            <v>0</v>
          </cell>
          <cell r="AF2750">
            <v>0</v>
          </cell>
        </row>
        <row r="2751">
          <cell r="A2751" t="str">
            <v>XP08/73510/02298</v>
          </cell>
          <cell r="B2751" t="str">
            <v>INV-OPR-ESTOC</v>
          </cell>
          <cell r="C2751" t="str">
            <v>Paper</v>
          </cell>
          <cell r="D2751" t="str">
            <v>SISTEMA CONSTITUCIONAL ESPAÑOL</v>
          </cell>
          <cell r="E2751">
            <v>80</v>
          </cell>
          <cell r="F2751">
            <v>6.3102</v>
          </cell>
          <cell r="G2751">
            <v>504.82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80</v>
          </cell>
          <cell r="Q2751">
            <v>504.82</v>
          </cell>
          <cell r="R2751">
            <v>6.3102</v>
          </cell>
          <cell r="S2751">
            <v>0</v>
          </cell>
          <cell r="T2751">
            <v>0</v>
          </cell>
          <cell r="U2751">
            <v>0</v>
          </cell>
          <cell r="V2751">
            <v>0</v>
          </cell>
          <cell r="W2751">
            <v>0</v>
          </cell>
          <cell r="X2751">
            <v>0</v>
          </cell>
          <cell r="Y2751">
            <v>0</v>
          </cell>
          <cell r="Z2751">
            <v>80</v>
          </cell>
          <cell r="AA2751">
            <v>504.82</v>
          </cell>
          <cell r="AB2751">
            <v>80</v>
          </cell>
          <cell r="AC2751">
            <v>504.82</v>
          </cell>
          <cell r="AD2751">
            <v>0</v>
          </cell>
          <cell r="AE2751">
            <v>0</v>
          </cell>
          <cell r="AF2751">
            <v>0</v>
          </cell>
        </row>
        <row r="2752">
          <cell r="A2752" t="str">
            <v>XP08/73511/01976</v>
          </cell>
          <cell r="B2752" t="str">
            <v>INV-OPR-ESTOC</v>
          </cell>
          <cell r="C2752" t="str">
            <v>Paper</v>
          </cell>
          <cell r="D2752" t="str">
            <v>DERECHO CIVIL I</v>
          </cell>
          <cell r="E2752">
            <v>18</v>
          </cell>
          <cell r="F2752">
            <v>7.6761999999999997</v>
          </cell>
          <cell r="G2752">
            <v>138.16999999999999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18</v>
          </cell>
          <cell r="Q2752">
            <v>138.16999999999999</v>
          </cell>
          <cell r="R2752">
            <v>7.6761999999999997</v>
          </cell>
          <cell r="S2752">
            <v>0</v>
          </cell>
          <cell r="T2752">
            <v>0</v>
          </cell>
          <cell r="U2752">
            <v>0</v>
          </cell>
          <cell r="V2752">
            <v>0</v>
          </cell>
          <cell r="W2752">
            <v>0</v>
          </cell>
          <cell r="X2752">
            <v>0</v>
          </cell>
          <cell r="Y2752">
            <v>0</v>
          </cell>
          <cell r="Z2752">
            <v>18</v>
          </cell>
          <cell r="AA2752">
            <v>138.16999999999999</v>
          </cell>
          <cell r="AB2752">
            <v>18</v>
          </cell>
          <cell r="AC2752">
            <v>138.16999999999999</v>
          </cell>
          <cell r="AD2752">
            <v>0</v>
          </cell>
          <cell r="AE2752">
            <v>0</v>
          </cell>
          <cell r="AF2752">
            <v>0</v>
          </cell>
        </row>
        <row r="2753">
          <cell r="A2753" t="str">
            <v>XP08/73512/02038</v>
          </cell>
          <cell r="B2753" t="str">
            <v>INV-OPR-ESTOC</v>
          </cell>
          <cell r="C2753" t="str">
            <v>Paper</v>
          </cell>
          <cell r="D2753" t="str">
            <v>DERECHO CIVIL II</v>
          </cell>
          <cell r="E2753">
            <v>12</v>
          </cell>
          <cell r="F2753">
            <v>8.2348999999999997</v>
          </cell>
          <cell r="G2753">
            <v>98.82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1</v>
          </cell>
          <cell r="M2753">
            <v>0</v>
          </cell>
          <cell r="N2753">
            <v>0</v>
          </cell>
          <cell r="O2753">
            <v>0</v>
          </cell>
          <cell r="P2753">
            <v>13</v>
          </cell>
          <cell r="Q2753">
            <v>98.82</v>
          </cell>
          <cell r="R2753">
            <v>7.6013999999999999</v>
          </cell>
          <cell r="S2753">
            <v>0</v>
          </cell>
          <cell r="T2753">
            <v>0</v>
          </cell>
          <cell r="U2753">
            <v>0</v>
          </cell>
          <cell r="V2753">
            <v>0</v>
          </cell>
          <cell r="W2753">
            <v>0</v>
          </cell>
          <cell r="X2753">
            <v>0</v>
          </cell>
          <cell r="Y2753">
            <v>0</v>
          </cell>
          <cell r="Z2753">
            <v>13</v>
          </cell>
          <cell r="AA2753">
            <v>98.82</v>
          </cell>
          <cell r="AB2753">
            <v>13</v>
          </cell>
          <cell r="AC2753">
            <v>98.82</v>
          </cell>
          <cell r="AD2753">
            <v>0</v>
          </cell>
          <cell r="AE2753">
            <v>0</v>
          </cell>
          <cell r="AF2753">
            <v>0</v>
          </cell>
        </row>
        <row r="2754">
          <cell r="A2754" t="str">
            <v>XP08/73513/02000</v>
          </cell>
          <cell r="B2754" t="str">
            <v>INV-OPR-ESTOC</v>
          </cell>
          <cell r="C2754" t="str">
            <v>Paper</v>
          </cell>
          <cell r="D2754" t="str">
            <v>DERECHO CIVIL III</v>
          </cell>
          <cell r="E2754">
            <v>7</v>
          </cell>
          <cell r="F2754">
            <v>42.346499999999999</v>
          </cell>
          <cell r="G2754">
            <v>296.43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0</v>
          </cell>
          <cell r="P2754">
            <v>7</v>
          </cell>
          <cell r="Q2754">
            <v>296.43</v>
          </cell>
          <cell r="R2754">
            <v>42.346499999999999</v>
          </cell>
          <cell r="S2754">
            <v>0</v>
          </cell>
          <cell r="T2754">
            <v>0</v>
          </cell>
          <cell r="U2754">
            <v>0</v>
          </cell>
          <cell r="V2754">
            <v>0</v>
          </cell>
          <cell r="W2754">
            <v>0</v>
          </cell>
          <cell r="X2754">
            <v>0</v>
          </cell>
          <cell r="Y2754">
            <v>0</v>
          </cell>
          <cell r="Z2754">
            <v>7</v>
          </cell>
          <cell r="AA2754">
            <v>296.43</v>
          </cell>
          <cell r="AB2754">
            <v>7</v>
          </cell>
          <cell r="AC2754">
            <v>296.43</v>
          </cell>
          <cell r="AD2754">
            <v>0</v>
          </cell>
          <cell r="AE2754">
            <v>0</v>
          </cell>
          <cell r="AF2754">
            <v>0</v>
          </cell>
        </row>
        <row r="2755">
          <cell r="A2755" t="str">
            <v>XP08/73522/01941</v>
          </cell>
          <cell r="B2755" t="str">
            <v>INV-OPR-ESTOC</v>
          </cell>
          <cell r="C2755" t="str">
            <v>Paper</v>
          </cell>
          <cell r="D2755" t="str">
            <v>DERECHO PENAL I</v>
          </cell>
          <cell r="E2755">
            <v>13</v>
          </cell>
          <cell r="F2755">
            <v>6.0849000000000002</v>
          </cell>
          <cell r="G2755">
            <v>79.099999999999994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>
            <v>0</v>
          </cell>
          <cell r="N2755">
            <v>0</v>
          </cell>
          <cell r="O2755">
            <v>0</v>
          </cell>
          <cell r="P2755">
            <v>13</v>
          </cell>
          <cell r="Q2755">
            <v>79.099999999999994</v>
          </cell>
          <cell r="R2755">
            <v>6.0849000000000002</v>
          </cell>
          <cell r="S2755">
            <v>0</v>
          </cell>
          <cell r="T2755">
            <v>0</v>
          </cell>
          <cell r="U2755">
            <v>0</v>
          </cell>
          <cell r="V2755">
            <v>0</v>
          </cell>
          <cell r="W2755">
            <v>0</v>
          </cell>
          <cell r="X2755">
            <v>0</v>
          </cell>
          <cell r="Y2755">
            <v>0</v>
          </cell>
          <cell r="Z2755">
            <v>13</v>
          </cell>
          <cell r="AA2755">
            <v>79.099999999999994</v>
          </cell>
          <cell r="AB2755">
            <v>13</v>
          </cell>
          <cell r="AC2755">
            <v>79.099999999999994</v>
          </cell>
          <cell r="AD2755">
            <v>0</v>
          </cell>
          <cell r="AE2755">
            <v>0</v>
          </cell>
          <cell r="AF2755">
            <v>0</v>
          </cell>
        </row>
        <row r="2756">
          <cell r="A2756" t="str">
            <v>XP08/73523/01981</v>
          </cell>
          <cell r="B2756" t="str">
            <v>INV-OPR-ESTOC</v>
          </cell>
          <cell r="C2756" t="str">
            <v>Paper</v>
          </cell>
          <cell r="D2756" t="str">
            <v>DERECHO PENAL II</v>
          </cell>
          <cell r="E2756">
            <v>5</v>
          </cell>
          <cell r="F2756">
            <v>9.1478000000000002</v>
          </cell>
          <cell r="G2756">
            <v>45.74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5</v>
          </cell>
          <cell r="Q2756">
            <v>45.74</v>
          </cell>
          <cell r="R2756">
            <v>9.1478000000000002</v>
          </cell>
          <cell r="S2756">
            <v>0</v>
          </cell>
          <cell r="T2756">
            <v>0</v>
          </cell>
          <cell r="U2756">
            <v>0</v>
          </cell>
          <cell r="V2756">
            <v>0</v>
          </cell>
          <cell r="W2756">
            <v>0</v>
          </cell>
          <cell r="X2756">
            <v>0</v>
          </cell>
          <cell r="Y2756">
            <v>0</v>
          </cell>
          <cell r="Z2756">
            <v>5</v>
          </cell>
          <cell r="AA2756">
            <v>45.74</v>
          </cell>
          <cell r="AB2756">
            <v>5</v>
          </cell>
          <cell r="AC2756">
            <v>45.74</v>
          </cell>
          <cell r="AD2756">
            <v>0</v>
          </cell>
          <cell r="AE2756">
            <v>0</v>
          </cell>
          <cell r="AF2756">
            <v>0</v>
          </cell>
        </row>
        <row r="2757">
          <cell r="A2757" t="str">
            <v>XP08/73526/01998</v>
          </cell>
          <cell r="B2757" t="str">
            <v>INV-OPR-ESTOC</v>
          </cell>
          <cell r="C2757" t="str">
            <v>Paper</v>
          </cell>
          <cell r="D2757" t="str">
            <v>DERECHO ADMINISTRATIVO II</v>
          </cell>
          <cell r="E2757">
            <v>3</v>
          </cell>
          <cell r="F2757">
            <v>4.7125000000000004</v>
          </cell>
          <cell r="G2757">
            <v>14.14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3</v>
          </cell>
          <cell r="Q2757">
            <v>14.14</v>
          </cell>
          <cell r="R2757">
            <v>4.7125000000000004</v>
          </cell>
          <cell r="S2757">
            <v>0</v>
          </cell>
          <cell r="T2757">
            <v>0</v>
          </cell>
          <cell r="U2757">
            <v>0</v>
          </cell>
          <cell r="V2757">
            <v>0</v>
          </cell>
          <cell r="W2757">
            <v>0</v>
          </cell>
          <cell r="X2757">
            <v>0</v>
          </cell>
          <cell r="Y2757">
            <v>0</v>
          </cell>
          <cell r="Z2757">
            <v>3</v>
          </cell>
          <cell r="AA2757">
            <v>14.14</v>
          </cell>
          <cell r="AB2757">
            <v>3</v>
          </cell>
          <cell r="AC2757">
            <v>14.14</v>
          </cell>
          <cell r="AD2757">
            <v>0</v>
          </cell>
          <cell r="AE2757">
            <v>0</v>
          </cell>
          <cell r="AF2757">
            <v>0</v>
          </cell>
        </row>
        <row r="2758">
          <cell r="A2758" t="str">
            <v>XP08/73531/02607</v>
          </cell>
          <cell r="B2758" t="str">
            <v>INV-OPR-ESTOC</v>
          </cell>
          <cell r="C2758" t="str">
            <v>Paper</v>
          </cell>
          <cell r="D2758" t="str">
            <v>DERECHO INTERNACIONAL PÚBLICO</v>
          </cell>
          <cell r="E2758">
            <v>154</v>
          </cell>
          <cell r="F2758">
            <v>9.4467999999999996</v>
          </cell>
          <cell r="G2758">
            <v>1454.81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>
            <v>154</v>
          </cell>
          <cell r="Q2758">
            <v>1454.81</v>
          </cell>
          <cell r="R2758">
            <v>9.4467999999999996</v>
          </cell>
          <cell r="S2758">
            <v>0</v>
          </cell>
          <cell r="T2758">
            <v>0</v>
          </cell>
          <cell r="U2758">
            <v>0</v>
          </cell>
          <cell r="V2758">
            <v>0</v>
          </cell>
          <cell r="W2758">
            <v>0</v>
          </cell>
          <cell r="X2758">
            <v>0</v>
          </cell>
          <cell r="Y2758">
            <v>0</v>
          </cell>
          <cell r="Z2758">
            <v>154</v>
          </cell>
          <cell r="AA2758">
            <v>1454.81</v>
          </cell>
          <cell r="AB2758">
            <v>154</v>
          </cell>
          <cell r="AC2758">
            <v>1454.81</v>
          </cell>
          <cell r="AD2758">
            <v>0</v>
          </cell>
          <cell r="AE2758">
            <v>0</v>
          </cell>
          <cell r="AF2758">
            <v>0</v>
          </cell>
        </row>
        <row r="2759">
          <cell r="A2759" t="str">
            <v>XP08/73532/02025</v>
          </cell>
          <cell r="B2759" t="str">
            <v>INV-OPR-ESTOC</v>
          </cell>
          <cell r="C2759" t="str">
            <v>Paper</v>
          </cell>
          <cell r="D2759" t="str">
            <v>INTRODUCCIÓN AL DERECHO DE LA UNIÓN EUROPEA</v>
          </cell>
          <cell r="E2759">
            <v>14</v>
          </cell>
          <cell r="F2759">
            <v>5.2572000000000001</v>
          </cell>
          <cell r="G2759">
            <v>73.599999999999994</v>
          </cell>
          <cell r="H2759">
            <v>0</v>
          </cell>
          <cell r="I2759">
            <v>0</v>
          </cell>
          <cell r="J2759">
            <v>0</v>
          </cell>
          <cell r="K2759">
            <v>0</v>
          </cell>
          <cell r="L2759">
            <v>1</v>
          </cell>
          <cell r="M2759">
            <v>0</v>
          </cell>
          <cell r="N2759">
            <v>0</v>
          </cell>
          <cell r="O2759">
            <v>0</v>
          </cell>
          <cell r="P2759">
            <v>15</v>
          </cell>
          <cell r="Q2759">
            <v>73.599999999999994</v>
          </cell>
          <cell r="R2759">
            <v>4.9066999999999998</v>
          </cell>
          <cell r="S2759">
            <v>0</v>
          </cell>
          <cell r="T2759">
            <v>0</v>
          </cell>
          <cell r="U2759">
            <v>0</v>
          </cell>
          <cell r="V2759">
            <v>0</v>
          </cell>
          <cell r="W2759">
            <v>0</v>
          </cell>
          <cell r="X2759">
            <v>0</v>
          </cell>
          <cell r="Y2759">
            <v>0</v>
          </cell>
          <cell r="Z2759">
            <v>15</v>
          </cell>
          <cell r="AA2759">
            <v>73.599999999999994</v>
          </cell>
          <cell r="AB2759">
            <v>15</v>
          </cell>
          <cell r="AC2759">
            <v>73.599999999999994</v>
          </cell>
          <cell r="AD2759">
            <v>0</v>
          </cell>
          <cell r="AE2759">
            <v>0</v>
          </cell>
          <cell r="AF2759">
            <v>0</v>
          </cell>
        </row>
        <row r="2760">
          <cell r="A2760" t="str">
            <v>XP08/73535/02021</v>
          </cell>
          <cell r="B2760" t="str">
            <v>INV-OPR-ESTOC</v>
          </cell>
          <cell r="C2760" t="str">
            <v>Paper</v>
          </cell>
          <cell r="D2760" t="str">
            <v>DERECHOS HUMANOS</v>
          </cell>
          <cell r="E2760">
            <v>3</v>
          </cell>
          <cell r="F2760">
            <v>9.6264000000000003</v>
          </cell>
          <cell r="G2760">
            <v>28.88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3</v>
          </cell>
          <cell r="Q2760">
            <v>28.88</v>
          </cell>
          <cell r="R2760">
            <v>9.6264000000000003</v>
          </cell>
          <cell r="S2760">
            <v>0</v>
          </cell>
          <cell r="T2760">
            <v>0</v>
          </cell>
          <cell r="U2760">
            <v>0</v>
          </cell>
          <cell r="V2760">
            <v>0</v>
          </cell>
          <cell r="W2760">
            <v>0</v>
          </cell>
          <cell r="X2760">
            <v>0</v>
          </cell>
          <cell r="Y2760">
            <v>0</v>
          </cell>
          <cell r="Z2760">
            <v>3</v>
          </cell>
          <cell r="AA2760">
            <v>28.88</v>
          </cell>
          <cell r="AB2760">
            <v>3</v>
          </cell>
          <cell r="AC2760">
            <v>28.88</v>
          </cell>
          <cell r="AD2760">
            <v>0</v>
          </cell>
          <cell r="AE2760">
            <v>0</v>
          </cell>
          <cell r="AF2760">
            <v>0</v>
          </cell>
        </row>
        <row r="2761">
          <cell r="A2761" t="str">
            <v>XP08/73548/01933</v>
          </cell>
          <cell r="B2761" t="str">
            <v>INV-OPR-ESTOC</v>
          </cell>
          <cell r="C2761" t="str">
            <v>Paper</v>
          </cell>
          <cell r="D2761" t="str">
            <v>DERECHO URBANÍSTICO</v>
          </cell>
          <cell r="E2761">
            <v>7</v>
          </cell>
          <cell r="F2761">
            <v>4.2050999999999998</v>
          </cell>
          <cell r="G2761">
            <v>29.44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7</v>
          </cell>
          <cell r="Q2761">
            <v>29.44</v>
          </cell>
          <cell r="R2761">
            <v>4.2050999999999998</v>
          </cell>
          <cell r="S2761">
            <v>0</v>
          </cell>
          <cell r="T2761">
            <v>0</v>
          </cell>
          <cell r="U2761">
            <v>0</v>
          </cell>
          <cell r="V2761">
            <v>0</v>
          </cell>
          <cell r="W2761">
            <v>0</v>
          </cell>
          <cell r="X2761">
            <v>0</v>
          </cell>
          <cell r="Y2761">
            <v>0</v>
          </cell>
          <cell r="Z2761">
            <v>7</v>
          </cell>
          <cell r="AA2761">
            <v>29.44</v>
          </cell>
          <cell r="AB2761">
            <v>7</v>
          </cell>
          <cell r="AC2761">
            <v>29.44</v>
          </cell>
          <cell r="AD2761">
            <v>0</v>
          </cell>
          <cell r="AE2761">
            <v>0</v>
          </cell>
          <cell r="AF2761">
            <v>0</v>
          </cell>
        </row>
        <row r="2762">
          <cell r="A2762" t="str">
            <v>XP08/73555/02597</v>
          </cell>
          <cell r="B2762" t="str">
            <v>INV-OPR-ESTOC</v>
          </cell>
          <cell r="C2762" t="str">
            <v>Paper</v>
          </cell>
          <cell r="D2762" t="str">
            <v>DERECHO ROMANO</v>
          </cell>
          <cell r="E2762">
            <v>20</v>
          </cell>
          <cell r="F2762">
            <v>6.8726000000000003</v>
          </cell>
          <cell r="G2762">
            <v>137.44999999999999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20</v>
          </cell>
          <cell r="Q2762">
            <v>137.44999999999999</v>
          </cell>
          <cell r="R2762">
            <v>6.8726000000000003</v>
          </cell>
          <cell r="S2762">
            <v>0</v>
          </cell>
          <cell r="T2762">
            <v>0</v>
          </cell>
          <cell r="U2762">
            <v>0</v>
          </cell>
          <cell r="V2762">
            <v>0</v>
          </cell>
          <cell r="W2762">
            <v>0</v>
          </cell>
          <cell r="X2762">
            <v>0</v>
          </cell>
          <cell r="Y2762">
            <v>0</v>
          </cell>
          <cell r="Z2762">
            <v>20</v>
          </cell>
          <cell r="AA2762">
            <v>137.44999999999999</v>
          </cell>
          <cell r="AB2762">
            <v>20</v>
          </cell>
          <cell r="AC2762">
            <v>137.44999999999999</v>
          </cell>
          <cell r="AD2762">
            <v>0</v>
          </cell>
          <cell r="AE2762">
            <v>0</v>
          </cell>
          <cell r="AF2762">
            <v>0</v>
          </cell>
        </row>
        <row r="2763">
          <cell r="A2763" t="str">
            <v>XP08/73558/01966</v>
          </cell>
          <cell r="B2763" t="str">
            <v>INV-OPR-ESTOC</v>
          </cell>
          <cell r="C2763" t="str">
            <v>Paper</v>
          </cell>
          <cell r="D2763" t="str">
            <v>BIOÉTICA Y DERECHO</v>
          </cell>
          <cell r="E2763">
            <v>19</v>
          </cell>
          <cell r="F2763">
            <v>4.7317999999999998</v>
          </cell>
          <cell r="G2763">
            <v>89.9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19</v>
          </cell>
          <cell r="Q2763">
            <v>89.9</v>
          </cell>
          <cell r="R2763">
            <v>4.7317999999999998</v>
          </cell>
          <cell r="S2763">
            <v>0</v>
          </cell>
          <cell r="T2763">
            <v>0</v>
          </cell>
          <cell r="U2763">
            <v>0</v>
          </cell>
          <cell r="V2763">
            <v>0</v>
          </cell>
          <cell r="W2763">
            <v>0</v>
          </cell>
          <cell r="X2763">
            <v>0</v>
          </cell>
          <cell r="Y2763">
            <v>0</v>
          </cell>
          <cell r="Z2763">
            <v>19</v>
          </cell>
          <cell r="AA2763">
            <v>89.9</v>
          </cell>
          <cell r="AB2763">
            <v>19</v>
          </cell>
          <cell r="AC2763">
            <v>89.9</v>
          </cell>
          <cell r="AD2763">
            <v>0</v>
          </cell>
          <cell r="AE2763">
            <v>0</v>
          </cell>
          <cell r="AF2763">
            <v>0</v>
          </cell>
        </row>
        <row r="2764">
          <cell r="A2764" t="str">
            <v>XP08/73566/02016</v>
          </cell>
          <cell r="B2764" t="str">
            <v>INV-OPR-ESTOC</v>
          </cell>
          <cell r="C2764" t="str">
            <v>Paper</v>
          </cell>
          <cell r="D2764" t="str">
            <v>CRIMINOLOGÍA</v>
          </cell>
          <cell r="E2764">
            <v>9</v>
          </cell>
          <cell r="F2764">
            <v>5.9885999999999999</v>
          </cell>
          <cell r="G2764">
            <v>53.9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  <cell r="P2764">
            <v>9</v>
          </cell>
          <cell r="Q2764">
            <v>53.9</v>
          </cell>
          <cell r="R2764">
            <v>5.9885999999999999</v>
          </cell>
          <cell r="S2764">
            <v>0</v>
          </cell>
          <cell r="T2764">
            <v>0</v>
          </cell>
          <cell r="U2764">
            <v>0</v>
          </cell>
          <cell r="V2764">
            <v>0</v>
          </cell>
          <cell r="W2764">
            <v>0</v>
          </cell>
          <cell r="X2764">
            <v>0</v>
          </cell>
          <cell r="Y2764">
            <v>0</v>
          </cell>
          <cell r="Z2764">
            <v>9</v>
          </cell>
          <cell r="AA2764">
            <v>53.9</v>
          </cell>
          <cell r="AB2764">
            <v>9</v>
          </cell>
          <cell r="AC2764">
            <v>53.9</v>
          </cell>
          <cell r="AD2764">
            <v>0</v>
          </cell>
          <cell r="AE2764">
            <v>0</v>
          </cell>
          <cell r="AF2764">
            <v>0</v>
          </cell>
        </row>
        <row r="2765">
          <cell r="A2765" t="str">
            <v>XP08/74175/02314</v>
          </cell>
          <cell r="B2765" t="str">
            <v>INV-OPR-ESTOC</v>
          </cell>
          <cell r="C2765" t="str">
            <v>Paper</v>
          </cell>
          <cell r="D2765" t="str">
            <v>HISTORIA CONTEMPORÁNEA DE ESPAÑA</v>
          </cell>
          <cell r="E2765">
            <v>19</v>
          </cell>
          <cell r="F2765">
            <v>6.7933000000000003</v>
          </cell>
          <cell r="G2765">
            <v>129.07</v>
          </cell>
          <cell r="H2765">
            <v>0</v>
          </cell>
          <cell r="I2765">
            <v>0</v>
          </cell>
          <cell r="J2765">
            <v>0</v>
          </cell>
          <cell r="K2765">
            <v>0</v>
          </cell>
          <cell r="L2765">
            <v>0</v>
          </cell>
          <cell r="M2765">
            <v>0</v>
          </cell>
          <cell r="N2765">
            <v>0</v>
          </cell>
          <cell r="O2765">
            <v>0</v>
          </cell>
          <cell r="P2765">
            <v>19</v>
          </cell>
          <cell r="Q2765">
            <v>129.07</v>
          </cell>
          <cell r="R2765">
            <v>6.7933000000000003</v>
          </cell>
          <cell r="S2765">
            <v>0</v>
          </cell>
          <cell r="T2765">
            <v>0</v>
          </cell>
          <cell r="U2765">
            <v>0</v>
          </cell>
          <cell r="V2765">
            <v>0</v>
          </cell>
          <cell r="W2765">
            <v>0</v>
          </cell>
          <cell r="X2765">
            <v>0</v>
          </cell>
          <cell r="Y2765">
            <v>0</v>
          </cell>
          <cell r="Z2765">
            <v>19</v>
          </cell>
          <cell r="AA2765">
            <v>129.07</v>
          </cell>
          <cell r="AB2765">
            <v>19</v>
          </cell>
          <cell r="AC2765">
            <v>129.07</v>
          </cell>
          <cell r="AD2765">
            <v>0</v>
          </cell>
          <cell r="AE2765">
            <v>0</v>
          </cell>
          <cell r="AF2765">
            <v>0</v>
          </cell>
        </row>
        <row r="2766">
          <cell r="A2766" t="str">
            <v>XP08/74508/02254</v>
          </cell>
          <cell r="B2766" t="str">
            <v>INV-OPR-ESTOC</v>
          </cell>
          <cell r="C2766" t="str">
            <v>Paper</v>
          </cell>
          <cell r="D2766" t="str">
            <v>CONOCIMIENTO Y MÉTODO</v>
          </cell>
          <cell r="E2766">
            <v>27</v>
          </cell>
          <cell r="F2766">
            <v>6.8503999999999996</v>
          </cell>
          <cell r="G2766">
            <v>184.96</v>
          </cell>
          <cell r="H2766">
            <v>0</v>
          </cell>
          <cell r="I2766">
            <v>0</v>
          </cell>
          <cell r="J2766">
            <v>0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0</v>
          </cell>
          <cell r="P2766">
            <v>27</v>
          </cell>
          <cell r="Q2766">
            <v>184.96</v>
          </cell>
          <cell r="R2766">
            <v>6.8503999999999996</v>
          </cell>
          <cell r="S2766">
            <v>0</v>
          </cell>
          <cell r="T2766">
            <v>0</v>
          </cell>
          <cell r="U2766">
            <v>0</v>
          </cell>
          <cell r="V2766">
            <v>0</v>
          </cell>
          <cell r="W2766">
            <v>0</v>
          </cell>
          <cell r="X2766">
            <v>0</v>
          </cell>
          <cell r="Y2766">
            <v>0</v>
          </cell>
          <cell r="Z2766">
            <v>27</v>
          </cell>
          <cell r="AA2766">
            <v>184.96</v>
          </cell>
          <cell r="AB2766">
            <v>27</v>
          </cell>
          <cell r="AC2766">
            <v>184.96</v>
          </cell>
          <cell r="AD2766">
            <v>0</v>
          </cell>
          <cell r="AE2766">
            <v>0</v>
          </cell>
          <cell r="AF2766">
            <v>0</v>
          </cell>
        </row>
        <row r="2767">
          <cell r="A2767" t="str">
            <v>XP08/74516/02328</v>
          </cell>
          <cell r="B2767" t="str">
            <v>INV-OPR-ESTOC</v>
          </cell>
          <cell r="C2767" t="str">
            <v>Paper</v>
          </cell>
          <cell r="D2767" t="str">
            <v>GEOGRAFÍA HUMANA</v>
          </cell>
          <cell r="E2767">
            <v>12</v>
          </cell>
          <cell r="F2767">
            <v>8.4303000000000008</v>
          </cell>
          <cell r="G2767">
            <v>101.16</v>
          </cell>
          <cell r="H2767">
            <v>0</v>
          </cell>
          <cell r="I2767">
            <v>0</v>
          </cell>
          <cell r="J2767">
            <v>0</v>
          </cell>
          <cell r="K2767">
            <v>0</v>
          </cell>
          <cell r="L2767">
            <v>0</v>
          </cell>
          <cell r="M2767">
            <v>0</v>
          </cell>
          <cell r="N2767">
            <v>0</v>
          </cell>
          <cell r="O2767">
            <v>0</v>
          </cell>
          <cell r="P2767">
            <v>12</v>
          </cell>
          <cell r="Q2767">
            <v>101.16</v>
          </cell>
          <cell r="R2767">
            <v>8.4303000000000008</v>
          </cell>
          <cell r="S2767">
            <v>0</v>
          </cell>
          <cell r="T2767">
            <v>0</v>
          </cell>
          <cell r="U2767">
            <v>0</v>
          </cell>
          <cell r="V2767">
            <v>0</v>
          </cell>
          <cell r="W2767">
            <v>0</v>
          </cell>
          <cell r="X2767">
            <v>0</v>
          </cell>
          <cell r="Y2767">
            <v>0</v>
          </cell>
          <cell r="Z2767">
            <v>12</v>
          </cell>
          <cell r="AA2767">
            <v>101.16</v>
          </cell>
          <cell r="AB2767">
            <v>12</v>
          </cell>
          <cell r="AC2767">
            <v>101.16</v>
          </cell>
          <cell r="AD2767">
            <v>0</v>
          </cell>
          <cell r="AE2767">
            <v>0</v>
          </cell>
          <cell r="AF2767">
            <v>0</v>
          </cell>
        </row>
        <row r="2768">
          <cell r="A2768" t="str">
            <v>XP08/74527/00778</v>
          </cell>
          <cell r="B2768" t="str">
            <v>INV-OPR-ESTOC</v>
          </cell>
          <cell r="C2768" t="str">
            <v>Paper</v>
          </cell>
          <cell r="D2768" t="str">
            <v>HISTORIA II</v>
          </cell>
          <cell r="E2768">
            <v>55</v>
          </cell>
          <cell r="F2768">
            <v>5.2344999999999997</v>
          </cell>
          <cell r="G2768">
            <v>287.89999999999998</v>
          </cell>
          <cell r="H2768">
            <v>0</v>
          </cell>
          <cell r="I2768">
            <v>0</v>
          </cell>
          <cell r="J2768">
            <v>0</v>
          </cell>
          <cell r="K2768">
            <v>0</v>
          </cell>
          <cell r="L2768">
            <v>0</v>
          </cell>
          <cell r="M2768">
            <v>0</v>
          </cell>
          <cell r="N2768">
            <v>0</v>
          </cell>
          <cell r="O2768">
            <v>0</v>
          </cell>
          <cell r="P2768">
            <v>55</v>
          </cell>
          <cell r="Q2768">
            <v>287.89999999999998</v>
          </cell>
          <cell r="R2768">
            <v>5.2344999999999997</v>
          </cell>
          <cell r="S2768">
            <v>0</v>
          </cell>
          <cell r="T2768">
            <v>0</v>
          </cell>
          <cell r="U2768">
            <v>0</v>
          </cell>
          <cell r="V2768">
            <v>0</v>
          </cell>
          <cell r="W2768">
            <v>0</v>
          </cell>
          <cell r="X2768">
            <v>0</v>
          </cell>
          <cell r="Y2768">
            <v>0</v>
          </cell>
          <cell r="Z2768">
            <v>55</v>
          </cell>
          <cell r="AA2768">
            <v>287.89999999999998</v>
          </cell>
          <cell r="AB2768">
            <v>55</v>
          </cell>
          <cell r="AC2768">
            <v>287.89999999999998</v>
          </cell>
          <cell r="AD2768">
            <v>0</v>
          </cell>
          <cell r="AE2768">
            <v>0</v>
          </cell>
          <cell r="AF2768">
            <v>0</v>
          </cell>
        </row>
        <row r="2769">
          <cell r="A2769" t="str">
            <v>XP08/74528/02339</v>
          </cell>
          <cell r="B2769" t="str">
            <v>INV-OPR-ESTOC</v>
          </cell>
          <cell r="C2769" t="str">
            <v>Paper</v>
          </cell>
          <cell r="D2769" t="str">
            <v>HISTORIA III</v>
          </cell>
          <cell r="E2769">
            <v>26</v>
          </cell>
          <cell r="F2769">
            <v>5.2016999999999998</v>
          </cell>
          <cell r="G2769">
            <v>135.24</v>
          </cell>
          <cell r="H2769">
            <v>0</v>
          </cell>
          <cell r="I2769">
            <v>0</v>
          </cell>
          <cell r="J2769">
            <v>0</v>
          </cell>
          <cell r="K2769">
            <v>0</v>
          </cell>
          <cell r="L2769">
            <v>1</v>
          </cell>
          <cell r="M2769">
            <v>0</v>
          </cell>
          <cell r="N2769">
            <v>0</v>
          </cell>
          <cell r="O2769">
            <v>0</v>
          </cell>
          <cell r="P2769">
            <v>27</v>
          </cell>
          <cell r="Q2769">
            <v>135.24</v>
          </cell>
          <cell r="R2769">
            <v>5.0090000000000003</v>
          </cell>
          <cell r="S2769">
            <v>0</v>
          </cell>
          <cell r="T2769">
            <v>0</v>
          </cell>
          <cell r="U2769">
            <v>0</v>
          </cell>
          <cell r="V2769">
            <v>0</v>
          </cell>
          <cell r="W2769">
            <v>0</v>
          </cell>
          <cell r="X2769">
            <v>0</v>
          </cell>
          <cell r="Y2769">
            <v>0</v>
          </cell>
          <cell r="Z2769">
            <v>27</v>
          </cell>
          <cell r="AA2769">
            <v>135.24</v>
          </cell>
          <cell r="AB2769">
            <v>27</v>
          </cell>
          <cell r="AC2769">
            <v>135.24</v>
          </cell>
          <cell r="AD2769">
            <v>0</v>
          </cell>
          <cell r="AE2769">
            <v>0</v>
          </cell>
          <cell r="AF2769">
            <v>0</v>
          </cell>
        </row>
        <row r="2770">
          <cell r="A2770" t="str">
            <v>XP08/74539/02136</v>
          </cell>
          <cell r="B2770" t="str">
            <v>INV-OPR-ESTOC</v>
          </cell>
          <cell r="C2770" t="str">
            <v>Paper</v>
          </cell>
          <cell r="D2770" t="str">
            <v>INTRODUCCIÓN A LA LITERATURA FRANCESA</v>
          </cell>
          <cell r="E2770">
            <v>47</v>
          </cell>
          <cell r="F2770">
            <v>6.4912999999999998</v>
          </cell>
          <cell r="G2770">
            <v>305.08999999999997</v>
          </cell>
          <cell r="H2770">
            <v>0</v>
          </cell>
          <cell r="I2770">
            <v>0</v>
          </cell>
          <cell r="J2770">
            <v>0</v>
          </cell>
          <cell r="K2770">
            <v>0</v>
          </cell>
          <cell r="L2770">
            <v>0</v>
          </cell>
          <cell r="M2770">
            <v>0</v>
          </cell>
          <cell r="N2770">
            <v>0</v>
          </cell>
          <cell r="O2770">
            <v>0</v>
          </cell>
          <cell r="P2770">
            <v>47</v>
          </cell>
          <cell r="Q2770">
            <v>305.08999999999997</v>
          </cell>
          <cell r="R2770">
            <v>6.4912999999999998</v>
          </cell>
          <cell r="S2770">
            <v>0</v>
          </cell>
          <cell r="T2770">
            <v>0</v>
          </cell>
          <cell r="U2770">
            <v>0</v>
          </cell>
          <cell r="V2770">
            <v>0</v>
          </cell>
          <cell r="W2770">
            <v>0</v>
          </cell>
          <cell r="X2770">
            <v>0</v>
          </cell>
          <cell r="Y2770">
            <v>0</v>
          </cell>
          <cell r="Z2770">
            <v>47</v>
          </cell>
          <cell r="AA2770">
            <v>305.08999999999997</v>
          </cell>
          <cell r="AB2770">
            <v>47</v>
          </cell>
          <cell r="AC2770">
            <v>305.08999999999997</v>
          </cell>
          <cell r="AD2770">
            <v>0</v>
          </cell>
          <cell r="AE2770">
            <v>0</v>
          </cell>
          <cell r="AF2770">
            <v>0</v>
          </cell>
        </row>
        <row r="2771">
          <cell r="A2771" t="str">
            <v>XP08/74540/02130</v>
          </cell>
          <cell r="B2771" t="str">
            <v>INV-OPR-ESTOC</v>
          </cell>
          <cell r="C2771" t="str">
            <v>Paper</v>
          </cell>
          <cell r="D2771" t="str">
            <v>INTRODUCCIÓN A LA LITERATURA INGLESA</v>
          </cell>
          <cell r="E2771">
            <v>48</v>
          </cell>
          <cell r="F2771">
            <v>4.6959</v>
          </cell>
          <cell r="G2771">
            <v>225.4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48</v>
          </cell>
          <cell r="Q2771">
            <v>225.4</v>
          </cell>
          <cell r="R2771">
            <v>4.6959</v>
          </cell>
          <cell r="S2771">
            <v>0</v>
          </cell>
          <cell r="T2771">
            <v>0</v>
          </cell>
          <cell r="U2771">
            <v>0</v>
          </cell>
          <cell r="V2771">
            <v>0</v>
          </cell>
          <cell r="W2771">
            <v>0</v>
          </cell>
          <cell r="X2771">
            <v>0</v>
          </cell>
          <cell r="Y2771">
            <v>0</v>
          </cell>
          <cell r="Z2771">
            <v>48</v>
          </cell>
          <cell r="AA2771">
            <v>225.4</v>
          </cell>
          <cell r="AB2771">
            <v>48</v>
          </cell>
          <cell r="AC2771">
            <v>225.4</v>
          </cell>
          <cell r="AD2771">
            <v>0</v>
          </cell>
          <cell r="AE2771">
            <v>0</v>
          </cell>
          <cell r="AF2771">
            <v>0</v>
          </cell>
        </row>
        <row r="2772">
          <cell r="A2772" t="str">
            <v>XP08/74543/00978</v>
          </cell>
          <cell r="B2772" t="str">
            <v>INV-OPR-ESTOC</v>
          </cell>
          <cell r="C2772" t="str">
            <v>Paper</v>
          </cell>
          <cell r="D2772" t="str">
            <v>LENGUA, CULTURA Y SOCIEDAD</v>
          </cell>
          <cell r="E2772">
            <v>2</v>
          </cell>
          <cell r="F2772">
            <v>6.1521999999999997</v>
          </cell>
          <cell r="G2772">
            <v>12.3</v>
          </cell>
          <cell r="H2772">
            <v>0</v>
          </cell>
          <cell r="I2772">
            <v>0</v>
          </cell>
          <cell r="J2772">
            <v>0</v>
          </cell>
          <cell r="K2772">
            <v>0</v>
          </cell>
          <cell r="L2772">
            <v>0</v>
          </cell>
          <cell r="M2772">
            <v>0</v>
          </cell>
          <cell r="N2772">
            <v>0</v>
          </cell>
          <cell r="O2772">
            <v>0</v>
          </cell>
          <cell r="P2772">
            <v>2</v>
          </cell>
          <cell r="Q2772">
            <v>12.3</v>
          </cell>
          <cell r="R2772">
            <v>6.1521999999999997</v>
          </cell>
          <cell r="S2772">
            <v>0</v>
          </cell>
          <cell r="T2772">
            <v>0</v>
          </cell>
          <cell r="U2772">
            <v>0</v>
          </cell>
          <cell r="V2772">
            <v>0</v>
          </cell>
          <cell r="W2772">
            <v>0</v>
          </cell>
          <cell r="X2772">
            <v>0</v>
          </cell>
          <cell r="Y2772">
            <v>0</v>
          </cell>
          <cell r="Z2772">
            <v>2</v>
          </cell>
          <cell r="AA2772">
            <v>12.3</v>
          </cell>
          <cell r="AB2772">
            <v>2</v>
          </cell>
          <cell r="AC2772">
            <v>12.3</v>
          </cell>
          <cell r="AD2772">
            <v>0</v>
          </cell>
          <cell r="AE2772">
            <v>0</v>
          </cell>
          <cell r="AF2772">
            <v>0</v>
          </cell>
        </row>
        <row r="2773">
          <cell r="A2773" t="str">
            <v>XP08/74543/00984</v>
          </cell>
          <cell r="B2773" t="str">
            <v>INV-OPR-ESTOC</v>
          </cell>
          <cell r="C2773" t="str">
            <v>Paper</v>
          </cell>
          <cell r="D2773" t="str">
            <v>EXPRESIÓN ORAL Y ESCRITA</v>
          </cell>
          <cell r="E2773">
            <v>28</v>
          </cell>
          <cell r="F2773">
            <v>5.2344999999999997</v>
          </cell>
          <cell r="G2773">
            <v>146.57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28</v>
          </cell>
          <cell r="Q2773">
            <v>146.57</v>
          </cell>
          <cell r="R2773">
            <v>5.2344999999999997</v>
          </cell>
          <cell r="S2773">
            <v>0</v>
          </cell>
          <cell r="T2773">
            <v>0</v>
          </cell>
          <cell r="U2773">
            <v>0</v>
          </cell>
          <cell r="V2773">
            <v>0</v>
          </cell>
          <cell r="W2773">
            <v>0</v>
          </cell>
          <cell r="X2773">
            <v>0</v>
          </cell>
          <cell r="Y2773">
            <v>0</v>
          </cell>
          <cell r="Z2773">
            <v>28</v>
          </cell>
          <cell r="AA2773">
            <v>146.57</v>
          </cell>
          <cell r="AB2773">
            <v>28</v>
          </cell>
          <cell r="AC2773">
            <v>146.57</v>
          </cell>
          <cell r="AD2773">
            <v>0</v>
          </cell>
          <cell r="AE2773">
            <v>0</v>
          </cell>
          <cell r="AF2773">
            <v>0</v>
          </cell>
        </row>
        <row r="2774">
          <cell r="A2774" t="str">
            <v>XP08/74550/00933</v>
          </cell>
          <cell r="B2774" t="str">
            <v>INV-OPR-ESTOC</v>
          </cell>
          <cell r="C2774" t="str">
            <v>Paper</v>
          </cell>
          <cell r="D2774" t="str">
            <v>PENSAMIENTO FILOSÓFICO Y CIENTÍFICO CLÁSICO</v>
          </cell>
          <cell r="E2774">
            <v>12</v>
          </cell>
          <cell r="F2774">
            <v>6.44</v>
          </cell>
          <cell r="G2774">
            <v>77.28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12</v>
          </cell>
          <cell r="Q2774">
            <v>77.28</v>
          </cell>
          <cell r="R2774">
            <v>6.44</v>
          </cell>
          <cell r="S2774">
            <v>0</v>
          </cell>
          <cell r="T2774">
            <v>0</v>
          </cell>
          <cell r="U2774">
            <v>0</v>
          </cell>
          <cell r="V2774">
            <v>0</v>
          </cell>
          <cell r="W2774">
            <v>0</v>
          </cell>
          <cell r="X2774">
            <v>0</v>
          </cell>
          <cell r="Y2774">
            <v>0</v>
          </cell>
          <cell r="Z2774">
            <v>12</v>
          </cell>
          <cell r="AA2774">
            <v>77.28</v>
          </cell>
          <cell r="AB2774">
            <v>12</v>
          </cell>
          <cell r="AC2774">
            <v>77.28</v>
          </cell>
          <cell r="AD2774">
            <v>0</v>
          </cell>
          <cell r="AE2774">
            <v>0</v>
          </cell>
          <cell r="AF2774">
            <v>0</v>
          </cell>
        </row>
        <row r="2775">
          <cell r="A2775" t="str">
            <v>XP08/74552/02124</v>
          </cell>
          <cell r="B2775" t="str">
            <v>INV-OPR-ESTOC</v>
          </cell>
          <cell r="C2775" t="str">
            <v>Paper</v>
          </cell>
          <cell r="D2775" t="str">
            <v>PENSAMIENTO FILOSÓFICO Y CIENTÍFICO MODERNO</v>
          </cell>
          <cell r="E2775">
            <v>46</v>
          </cell>
          <cell r="F2775">
            <v>4.9831000000000003</v>
          </cell>
          <cell r="G2775">
            <v>229.22</v>
          </cell>
          <cell r="H2775">
            <v>0</v>
          </cell>
          <cell r="I2775">
            <v>0</v>
          </cell>
          <cell r="J2775">
            <v>0</v>
          </cell>
          <cell r="K2775">
            <v>0</v>
          </cell>
          <cell r="L2775">
            <v>0</v>
          </cell>
          <cell r="M2775">
            <v>0</v>
          </cell>
          <cell r="N2775">
            <v>0</v>
          </cell>
          <cell r="O2775">
            <v>0</v>
          </cell>
          <cell r="P2775">
            <v>46</v>
          </cell>
          <cell r="Q2775">
            <v>229.22</v>
          </cell>
          <cell r="R2775">
            <v>4.9831000000000003</v>
          </cell>
          <cell r="S2775">
            <v>0</v>
          </cell>
          <cell r="T2775">
            <v>0</v>
          </cell>
          <cell r="U2775">
            <v>0</v>
          </cell>
          <cell r="V2775">
            <v>0</v>
          </cell>
          <cell r="W2775">
            <v>0</v>
          </cell>
          <cell r="X2775">
            <v>0</v>
          </cell>
          <cell r="Y2775">
            <v>0</v>
          </cell>
          <cell r="Z2775">
            <v>46</v>
          </cell>
          <cell r="AA2775">
            <v>229.22</v>
          </cell>
          <cell r="AB2775">
            <v>46</v>
          </cell>
          <cell r="AC2775">
            <v>229.22</v>
          </cell>
          <cell r="AD2775">
            <v>0</v>
          </cell>
          <cell r="AE2775">
            <v>0</v>
          </cell>
          <cell r="AF2775">
            <v>0</v>
          </cell>
        </row>
        <row r="2776">
          <cell r="A2776" t="str">
            <v>XP08/74556/02399</v>
          </cell>
          <cell r="B2776" t="str">
            <v>INV-OPR-ESTOC</v>
          </cell>
          <cell r="C2776" t="str">
            <v>Paper</v>
          </cell>
          <cell r="D2776" t="str">
            <v>SOCIOLOGÍA</v>
          </cell>
          <cell r="E2776">
            <v>20</v>
          </cell>
          <cell r="F2776">
            <v>5.2933000000000003</v>
          </cell>
          <cell r="G2776">
            <v>105.87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  <cell r="M2776">
            <v>0</v>
          </cell>
          <cell r="N2776">
            <v>0</v>
          </cell>
          <cell r="O2776">
            <v>0</v>
          </cell>
          <cell r="P2776">
            <v>20</v>
          </cell>
          <cell r="Q2776">
            <v>105.87</v>
          </cell>
          <cell r="R2776">
            <v>5.2933000000000003</v>
          </cell>
          <cell r="S2776">
            <v>0</v>
          </cell>
          <cell r="T2776">
            <v>0</v>
          </cell>
          <cell r="U2776">
            <v>0</v>
          </cell>
          <cell r="V2776">
            <v>0</v>
          </cell>
          <cell r="W2776">
            <v>0</v>
          </cell>
          <cell r="X2776">
            <v>0</v>
          </cell>
          <cell r="Y2776">
            <v>0</v>
          </cell>
          <cell r="Z2776">
            <v>20</v>
          </cell>
          <cell r="AA2776">
            <v>105.87</v>
          </cell>
          <cell r="AB2776">
            <v>20</v>
          </cell>
          <cell r="AC2776">
            <v>105.87</v>
          </cell>
          <cell r="AD2776">
            <v>0</v>
          </cell>
          <cell r="AE2776">
            <v>0</v>
          </cell>
          <cell r="AF2776">
            <v>0</v>
          </cell>
        </row>
        <row r="2777">
          <cell r="A2777" t="str">
            <v>XP08/75005/00519</v>
          </cell>
          <cell r="B2777" t="str">
            <v>INV-OPR-ESTOC</v>
          </cell>
          <cell r="C2777" t="str">
            <v>Paper</v>
          </cell>
          <cell r="D2777" t="str">
            <v>ANÁLISIS MATEMÁTICO</v>
          </cell>
          <cell r="E2777">
            <v>16</v>
          </cell>
          <cell r="F2777">
            <v>6.0396999999999998</v>
          </cell>
          <cell r="G2777">
            <v>96.64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>
            <v>16</v>
          </cell>
          <cell r="Q2777">
            <v>96.64</v>
          </cell>
          <cell r="R2777">
            <v>6.0396999999999998</v>
          </cell>
          <cell r="S2777">
            <v>0</v>
          </cell>
          <cell r="T2777">
            <v>0</v>
          </cell>
          <cell r="U2777">
            <v>0</v>
          </cell>
          <cell r="V2777">
            <v>0</v>
          </cell>
          <cell r="W2777">
            <v>0</v>
          </cell>
          <cell r="X2777">
            <v>0</v>
          </cell>
          <cell r="Y2777">
            <v>0</v>
          </cell>
          <cell r="Z2777">
            <v>16</v>
          </cell>
          <cell r="AA2777">
            <v>96.64</v>
          </cell>
          <cell r="AB2777">
            <v>16</v>
          </cell>
          <cell r="AC2777">
            <v>96.64</v>
          </cell>
          <cell r="AD2777">
            <v>0</v>
          </cell>
          <cell r="AE2777">
            <v>0</v>
          </cell>
          <cell r="AF2777">
            <v>0</v>
          </cell>
        </row>
        <row r="2778">
          <cell r="A2778" t="str">
            <v>XP08/75057/02301</v>
          </cell>
          <cell r="B2778" t="str">
            <v>INV-OPR-ESTOC</v>
          </cell>
          <cell r="C2778" t="str">
            <v>Paper</v>
          </cell>
          <cell r="D2778" t="str">
            <v>ESTADÍSTICA</v>
          </cell>
          <cell r="E2778">
            <v>20</v>
          </cell>
          <cell r="F2778">
            <v>8.6831999999999994</v>
          </cell>
          <cell r="G2778">
            <v>173.66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20</v>
          </cell>
          <cell r="Q2778">
            <v>173.66</v>
          </cell>
          <cell r="R2778">
            <v>8.6831999999999994</v>
          </cell>
          <cell r="S2778">
            <v>0</v>
          </cell>
          <cell r="T2778">
            <v>0</v>
          </cell>
          <cell r="U2778">
            <v>0</v>
          </cell>
          <cell r="V2778">
            <v>0</v>
          </cell>
          <cell r="W2778">
            <v>0</v>
          </cell>
          <cell r="X2778">
            <v>0</v>
          </cell>
          <cell r="Y2778">
            <v>0</v>
          </cell>
          <cell r="Z2778">
            <v>20</v>
          </cell>
          <cell r="AA2778">
            <v>173.66</v>
          </cell>
          <cell r="AB2778">
            <v>20</v>
          </cell>
          <cell r="AC2778">
            <v>173.66</v>
          </cell>
          <cell r="AD2778">
            <v>0</v>
          </cell>
          <cell r="AE2778">
            <v>0</v>
          </cell>
          <cell r="AF2778">
            <v>0</v>
          </cell>
        </row>
        <row r="2779">
          <cell r="A2779" t="str">
            <v>XP08/78017/00389</v>
          </cell>
          <cell r="B2779" t="str">
            <v>INV-OPR-ESTOC</v>
          </cell>
          <cell r="C2779" t="str">
            <v>Paper</v>
          </cell>
          <cell r="D2779" t="str">
            <v>DIRECCIÓN ESTRATÉGICA Y POLÍTICA DE EMPRESA I</v>
          </cell>
          <cell r="E2779">
            <v>28</v>
          </cell>
          <cell r="F2779">
            <v>4.8753000000000002</v>
          </cell>
          <cell r="G2779">
            <v>136.51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1</v>
          </cell>
          <cell r="M2779">
            <v>0</v>
          </cell>
          <cell r="N2779">
            <v>0</v>
          </cell>
          <cell r="O2779">
            <v>0</v>
          </cell>
          <cell r="P2779">
            <v>29</v>
          </cell>
          <cell r="Q2779">
            <v>136.51</v>
          </cell>
          <cell r="R2779">
            <v>4.7072000000000003</v>
          </cell>
          <cell r="S2779">
            <v>0</v>
          </cell>
          <cell r="T2779">
            <v>0</v>
          </cell>
          <cell r="U2779">
            <v>0</v>
          </cell>
          <cell r="V2779">
            <v>0</v>
          </cell>
          <cell r="W2779">
            <v>0</v>
          </cell>
          <cell r="X2779">
            <v>0</v>
          </cell>
          <cell r="Y2779">
            <v>0</v>
          </cell>
          <cell r="Z2779">
            <v>29</v>
          </cell>
          <cell r="AA2779">
            <v>136.51</v>
          </cell>
          <cell r="AB2779">
            <v>29</v>
          </cell>
          <cell r="AC2779">
            <v>136.51</v>
          </cell>
          <cell r="AD2779">
            <v>0</v>
          </cell>
          <cell r="AE2779">
            <v>0</v>
          </cell>
          <cell r="AF2779">
            <v>0</v>
          </cell>
        </row>
        <row r="2780">
          <cell r="A2780" t="str">
            <v>XP08/78051/02425</v>
          </cell>
          <cell r="B2780" t="str">
            <v>INV-OPR-ESTOC</v>
          </cell>
          <cell r="C2780" t="str">
            <v>Paper</v>
          </cell>
          <cell r="D2780" t="str">
            <v>INICIATIVAS EMPRESARIALES</v>
          </cell>
          <cell r="E2780">
            <v>0</v>
          </cell>
          <cell r="F2780">
            <v>0</v>
          </cell>
          <cell r="G2780">
            <v>0</v>
          </cell>
          <cell r="H2780">
            <v>0</v>
          </cell>
          <cell r="I2780">
            <v>0</v>
          </cell>
          <cell r="J2780">
            <v>0</v>
          </cell>
          <cell r="K2780">
            <v>0</v>
          </cell>
          <cell r="L2780">
            <v>0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0</v>
          </cell>
          <cell r="R2780">
            <v>0</v>
          </cell>
          <cell r="S2780">
            <v>0</v>
          </cell>
          <cell r="T2780">
            <v>0</v>
          </cell>
          <cell r="U2780">
            <v>0</v>
          </cell>
          <cell r="V2780">
            <v>0</v>
          </cell>
          <cell r="W2780">
            <v>0</v>
          </cell>
          <cell r="X2780">
            <v>0</v>
          </cell>
          <cell r="Y2780">
            <v>0</v>
          </cell>
          <cell r="Z2780">
            <v>0</v>
          </cell>
          <cell r="AA2780">
            <v>0</v>
          </cell>
          <cell r="AB2780">
            <v>0</v>
          </cell>
          <cell r="AC2780">
            <v>0</v>
          </cell>
          <cell r="AD2780">
            <v>0</v>
          </cell>
          <cell r="AE2780">
            <v>0</v>
          </cell>
          <cell r="AF2780">
            <v>0</v>
          </cell>
        </row>
        <row r="2781">
          <cell r="A2781" t="str">
            <v>XP08/78053/02409</v>
          </cell>
          <cell r="B2781" t="str">
            <v>INV-OPR-ESTOC</v>
          </cell>
          <cell r="C2781" t="str">
            <v>Paper</v>
          </cell>
          <cell r="D2781" t="str">
            <v>INTEGRACIÓN EUROPEA. PARTE I</v>
          </cell>
          <cell r="E2781">
            <v>2</v>
          </cell>
          <cell r="F2781">
            <v>3.9965999999999999</v>
          </cell>
          <cell r="G2781">
            <v>7.99</v>
          </cell>
          <cell r="H2781">
            <v>0</v>
          </cell>
          <cell r="I2781">
            <v>0</v>
          </cell>
          <cell r="J2781">
            <v>0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0</v>
          </cell>
          <cell r="P2781">
            <v>2</v>
          </cell>
          <cell r="Q2781">
            <v>7.99</v>
          </cell>
          <cell r="R2781">
            <v>3.9965999999999999</v>
          </cell>
          <cell r="S2781">
            <v>0</v>
          </cell>
          <cell r="T2781">
            <v>0</v>
          </cell>
          <cell r="U2781">
            <v>0</v>
          </cell>
          <cell r="V2781">
            <v>0</v>
          </cell>
          <cell r="W2781">
            <v>0</v>
          </cell>
          <cell r="X2781">
            <v>0</v>
          </cell>
          <cell r="Y2781">
            <v>0</v>
          </cell>
          <cell r="Z2781">
            <v>2</v>
          </cell>
          <cell r="AA2781">
            <v>7.99</v>
          </cell>
          <cell r="AB2781">
            <v>2</v>
          </cell>
          <cell r="AC2781">
            <v>7.99</v>
          </cell>
          <cell r="AD2781">
            <v>0</v>
          </cell>
          <cell r="AE2781">
            <v>0</v>
          </cell>
          <cell r="AF2781">
            <v>0</v>
          </cell>
        </row>
        <row r="2782">
          <cell r="A2782" t="str">
            <v>XP08/78053/02417</v>
          </cell>
          <cell r="B2782" t="str">
            <v>INV-OPR-ESTOC</v>
          </cell>
          <cell r="C2782" t="str">
            <v>Paper</v>
          </cell>
          <cell r="D2782" t="str">
            <v>INTEGRACIÓN EUROPEA. PARTE II</v>
          </cell>
          <cell r="E2782">
            <v>0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  <cell r="T2782">
            <v>0</v>
          </cell>
          <cell r="U2782">
            <v>0</v>
          </cell>
          <cell r="V2782">
            <v>0</v>
          </cell>
          <cell r="W2782">
            <v>0</v>
          </cell>
          <cell r="X2782">
            <v>0</v>
          </cell>
          <cell r="Y2782">
            <v>0</v>
          </cell>
          <cell r="Z2782">
            <v>0</v>
          </cell>
          <cell r="AA2782">
            <v>0</v>
          </cell>
          <cell r="AB2782">
            <v>0</v>
          </cell>
          <cell r="AC2782">
            <v>0</v>
          </cell>
          <cell r="AD2782">
            <v>0</v>
          </cell>
          <cell r="AE2782">
            <v>0</v>
          </cell>
          <cell r="AF2782">
            <v>0</v>
          </cell>
        </row>
        <row r="2783">
          <cell r="A2783" t="str">
            <v>XP08/79053/02555</v>
          </cell>
          <cell r="B2783" t="str">
            <v>INV-OPR-ESTOC</v>
          </cell>
          <cell r="C2783" t="str">
            <v>Paper</v>
          </cell>
          <cell r="D2783" t="str">
            <v>GESTIÓN INTEGRAL DE ARCHIVOS</v>
          </cell>
          <cell r="E2783">
            <v>7</v>
          </cell>
          <cell r="F2783">
            <v>2.4428000000000001</v>
          </cell>
          <cell r="G2783">
            <v>17.100000000000001</v>
          </cell>
          <cell r="H2783">
            <v>0</v>
          </cell>
          <cell r="I2783">
            <v>0</v>
          </cell>
          <cell r="J2783">
            <v>0</v>
          </cell>
          <cell r="K2783">
            <v>0</v>
          </cell>
          <cell r="L2783">
            <v>0</v>
          </cell>
          <cell r="M2783">
            <v>0</v>
          </cell>
          <cell r="N2783">
            <v>0</v>
          </cell>
          <cell r="O2783">
            <v>0</v>
          </cell>
          <cell r="P2783">
            <v>7</v>
          </cell>
          <cell r="Q2783">
            <v>17.100000000000001</v>
          </cell>
          <cell r="R2783">
            <v>2.4428000000000001</v>
          </cell>
          <cell r="S2783">
            <v>0</v>
          </cell>
          <cell r="T2783">
            <v>0</v>
          </cell>
          <cell r="U2783">
            <v>0</v>
          </cell>
          <cell r="V2783">
            <v>0</v>
          </cell>
          <cell r="W2783">
            <v>0</v>
          </cell>
          <cell r="X2783">
            <v>0</v>
          </cell>
          <cell r="Y2783">
            <v>0</v>
          </cell>
          <cell r="Z2783">
            <v>7</v>
          </cell>
          <cell r="AA2783">
            <v>17.100000000000001</v>
          </cell>
          <cell r="AB2783">
            <v>7</v>
          </cell>
          <cell r="AC2783">
            <v>17.100000000000001</v>
          </cell>
          <cell r="AD2783">
            <v>0</v>
          </cell>
          <cell r="AE2783">
            <v>0</v>
          </cell>
          <cell r="AF2783">
            <v>0</v>
          </cell>
        </row>
        <row r="2784">
          <cell r="A2784" t="str">
            <v>XP08/79054/00548</v>
          </cell>
          <cell r="B2784" t="str">
            <v>INV-OPR-ESTOC</v>
          </cell>
          <cell r="C2784" t="str">
            <v>Paper</v>
          </cell>
          <cell r="D2784" t="str">
            <v>AUDITORÍA DE LA INFORMACIÓN</v>
          </cell>
          <cell r="E2784">
            <v>24</v>
          </cell>
          <cell r="F2784">
            <v>3.3673000000000002</v>
          </cell>
          <cell r="G2784">
            <v>80.81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0</v>
          </cell>
          <cell r="P2784">
            <v>24</v>
          </cell>
          <cell r="Q2784">
            <v>80.81</v>
          </cell>
          <cell r="R2784">
            <v>3.3673000000000002</v>
          </cell>
          <cell r="S2784">
            <v>0</v>
          </cell>
          <cell r="T2784">
            <v>0</v>
          </cell>
          <cell r="U2784">
            <v>0</v>
          </cell>
          <cell r="V2784">
            <v>0</v>
          </cell>
          <cell r="W2784">
            <v>0</v>
          </cell>
          <cell r="X2784">
            <v>0</v>
          </cell>
          <cell r="Y2784">
            <v>0</v>
          </cell>
          <cell r="Z2784">
            <v>24</v>
          </cell>
          <cell r="AA2784">
            <v>80.81</v>
          </cell>
          <cell r="AB2784">
            <v>24</v>
          </cell>
          <cell r="AC2784">
            <v>80.81</v>
          </cell>
          <cell r="AD2784">
            <v>0</v>
          </cell>
          <cell r="AE2784">
            <v>0</v>
          </cell>
          <cell r="AF2784">
            <v>0</v>
          </cell>
        </row>
        <row r="2785">
          <cell r="A2785" t="str">
            <v>XP08/80037/00627</v>
          </cell>
          <cell r="B2785" t="str">
            <v>INV-OPR-ESTOC</v>
          </cell>
          <cell r="C2785" t="str">
            <v>Paper</v>
          </cell>
          <cell r="D2785" t="str">
            <v>EVALUACIÓN Y TÉCNICAS DE INTERVENCIÓN SOCIAL</v>
          </cell>
          <cell r="E2785">
            <v>3</v>
          </cell>
          <cell r="F2785">
            <v>6.6295000000000002</v>
          </cell>
          <cell r="G2785">
            <v>19.89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3</v>
          </cell>
          <cell r="Q2785">
            <v>19.89</v>
          </cell>
          <cell r="R2785">
            <v>6.6295000000000002</v>
          </cell>
          <cell r="S2785">
            <v>0</v>
          </cell>
          <cell r="T2785">
            <v>0</v>
          </cell>
          <cell r="U2785">
            <v>0</v>
          </cell>
          <cell r="V2785">
            <v>0</v>
          </cell>
          <cell r="W2785">
            <v>0</v>
          </cell>
          <cell r="X2785">
            <v>0</v>
          </cell>
          <cell r="Y2785">
            <v>0</v>
          </cell>
          <cell r="Z2785">
            <v>3</v>
          </cell>
          <cell r="AA2785">
            <v>19.89</v>
          </cell>
          <cell r="AB2785">
            <v>3</v>
          </cell>
          <cell r="AC2785">
            <v>19.89</v>
          </cell>
          <cell r="AD2785">
            <v>0</v>
          </cell>
          <cell r="AE2785">
            <v>0</v>
          </cell>
          <cell r="AF2785">
            <v>0</v>
          </cell>
        </row>
        <row r="2786">
          <cell r="A2786" t="str">
            <v>XP08/80500/00570</v>
          </cell>
          <cell r="B2786" t="str">
            <v>INV-OPR-ESTOC</v>
          </cell>
          <cell r="C2786" t="str">
            <v>Paper</v>
          </cell>
          <cell r="D2786" t="str">
            <v>FUNDAMENTOS PSICOSOCIALES DEL COMPORTAMIENTO HUMANO</v>
          </cell>
          <cell r="E2786">
            <v>114</v>
          </cell>
          <cell r="F2786">
            <v>7.3746</v>
          </cell>
          <cell r="G2786">
            <v>840.7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1</v>
          </cell>
          <cell r="M2786">
            <v>0</v>
          </cell>
          <cell r="N2786">
            <v>0</v>
          </cell>
          <cell r="O2786">
            <v>0</v>
          </cell>
          <cell r="P2786">
            <v>115</v>
          </cell>
          <cell r="Q2786">
            <v>840.7</v>
          </cell>
          <cell r="R2786">
            <v>7.3103999999999996</v>
          </cell>
          <cell r="S2786">
            <v>0</v>
          </cell>
          <cell r="T2786">
            <v>0</v>
          </cell>
          <cell r="U2786">
            <v>1</v>
          </cell>
          <cell r="V2786">
            <v>0</v>
          </cell>
          <cell r="W2786">
            <v>1</v>
          </cell>
          <cell r="X2786">
            <v>8.6956521739129933E-3</v>
          </cell>
          <cell r="Y2786">
            <v>7.31</v>
          </cell>
          <cell r="Z2786">
            <v>114</v>
          </cell>
          <cell r="AA2786">
            <v>833.39</v>
          </cell>
          <cell r="AB2786">
            <v>114</v>
          </cell>
          <cell r="AC2786">
            <v>833.39</v>
          </cell>
          <cell r="AD2786">
            <v>0</v>
          </cell>
          <cell r="AE2786">
            <v>0</v>
          </cell>
          <cell r="AF2786">
            <v>0</v>
          </cell>
        </row>
        <row r="2787">
          <cell r="A2787" t="str">
            <v>XP08/80501/00577</v>
          </cell>
          <cell r="B2787" t="str">
            <v>INV-OPR-ESTOC</v>
          </cell>
          <cell r="C2787" t="str">
            <v>Paper</v>
          </cell>
          <cell r="D2787" t="str">
            <v>PSICOLOGÍA DEL DESARROLLO I</v>
          </cell>
          <cell r="E2787">
            <v>100</v>
          </cell>
          <cell r="F2787">
            <v>7.9451000000000001</v>
          </cell>
          <cell r="G2787">
            <v>794.51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100</v>
          </cell>
          <cell r="Q2787">
            <v>794.51</v>
          </cell>
          <cell r="R2787">
            <v>7.9451000000000001</v>
          </cell>
          <cell r="S2787">
            <v>0</v>
          </cell>
          <cell r="T2787">
            <v>1</v>
          </cell>
          <cell r="U2787">
            <v>0</v>
          </cell>
          <cell r="V2787">
            <v>0</v>
          </cell>
          <cell r="W2787">
            <v>1</v>
          </cell>
          <cell r="X2787">
            <v>0.01</v>
          </cell>
          <cell r="Y2787">
            <v>7.95</v>
          </cell>
          <cell r="Z2787">
            <v>99</v>
          </cell>
          <cell r="AA2787">
            <v>786.57</v>
          </cell>
          <cell r="AB2787">
            <v>99</v>
          </cell>
          <cell r="AC2787">
            <v>786.57</v>
          </cell>
          <cell r="AD2787">
            <v>0</v>
          </cell>
          <cell r="AE2787">
            <v>0</v>
          </cell>
          <cell r="AF2787">
            <v>0</v>
          </cell>
        </row>
        <row r="2788">
          <cell r="A2788" t="str">
            <v>XP08/80503/01209</v>
          </cell>
          <cell r="B2788" t="str">
            <v>INV-OPR-ESTOC</v>
          </cell>
          <cell r="C2788" t="str">
            <v>Paper</v>
          </cell>
          <cell r="D2788" t="str">
            <v>HISTORIA DE LA PSICOLOGÍA</v>
          </cell>
          <cell r="E2788">
            <v>74</v>
          </cell>
          <cell r="F2788">
            <v>7.0530999999999997</v>
          </cell>
          <cell r="G2788">
            <v>521.92999999999995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  <cell r="O2788">
            <v>0</v>
          </cell>
          <cell r="P2788">
            <v>74</v>
          </cell>
          <cell r="Q2788">
            <v>521.92999999999995</v>
          </cell>
          <cell r="R2788">
            <v>7.0530999999999997</v>
          </cell>
          <cell r="S2788">
            <v>0</v>
          </cell>
          <cell r="T2788">
            <v>1</v>
          </cell>
          <cell r="U2788">
            <v>0</v>
          </cell>
          <cell r="V2788">
            <v>0</v>
          </cell>
          <cell r="W2788">
            <v>1</v>
          </cell>
          <cell r="X2788">
            <v>1.3513513513513598E-2</v>
          </cell>
          <cell r="Y2788">
            <v>7.05</v>
          </cell>
          <cell r="Z2788">
            <v>73</v>
          </cell>
          <cell r="AA2788">
            <v>514.88</v>
          </cell>
          <cell r="AB2788">
            <v>73</v>
          </cell>
          <cell r="AC2788">
            <v>514.88</v>
          </cell>
          <cell r="AD2788">
            <v>0</v>
          </cell>
          <cell r="AE2788">
            <v>0</v>
          </cell>
          <cell r="AF2788">
            <v>0</v>
          </cell>
        </row>
        <row r="2789">
          <cell r="A2789" t="str">
            <v>XP08/80504/02578</v>
          </cell>
          <cell r="B2789" t="str">
            <v>INV-OPR-ESTOC</v>
          </cell>
          <cell r="C2789" t="str">
            <v>Paper</v>
          </cell>
          <cell r="D2789" t="str">
            <v>PSICOLOGÍA DE LA PERCEPCIÓN</v>
          </cell>
          <cell r="E2789">
            <v>75</v>
          </cell>
          <cell r="F2789">
            <v>6.4359000000000002</v>
          </cell>
          <cell r="G2789">
            <v>482.7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75</v>
          </cell>
          <cell r="Q2789">
            <v>482.7</v>
          </cell>
          <cell r="R2789">
            <v>6.4359000000000002</v>
          </cell>
          <cell r="S2789">
            <v>0</v>
          </cell>
          <cell r="T2789">
            <v>0</v>
          </cell>
          <cell r="U2789">
            <v>0</v>
          </cell>
          <cell r="V2789">
            <v>0</v>
          </cell>
          <cell r="W2789">
            <v>0</v>
          </cell>
          <cell r="X2789">
            <v>0</v>
          </cell>
          <cell r="Y2789">
            <v>0</v>
          </cell>
          <cell r="Z2789">
            <v>75</v>
          </cell>
          <cell r="AA2789">
            <v>482.7</v>
          </cell>
          <cell r="AB2789">
            <v>75</v>
          </cell>
          <cell r="AC2789">
            <v>482.7</v>
          </cell>
          <cell r="AD2789">
            <v>0</v>
          </cell>
          <cell r="AE2789">
            <v>0</v>
          </cell>
          <cell r="AF2789">
            <v>0</v>
          </cell>
        </row>
        <row r="2790">
          <cell r="A2790" t="str">
            <v>XP08/80505/02558</v>
          </cell>
          <cell r="B2790" t="str">
            <v>INV-OPR-ESTOC</v>
          </cell>
          <cell r="C2790" t="str">
            <v>Paper</v>
          </cell>
          <cell r="D2790" t="str">
            <v>INTRO. MÉTODOS DE INVESTIGACIÓN EN PSICOLOGÍA</v>
          </cell>
          <cell r="E2790">
            <v>8</v>
          </cell>
          <cell r="F2790">
            <v>4.6898999999999997</v>
          </cell>
          <cell r="G2790">
            <v>37.520000000000003</v>
          </cell>
          <cell r="H2790">
            <v>0</v>
          </cell>
          <cell r="I2790">
            <v>0</v>
          </cell>
          <cell r="J2790">
            <v>0</v>
          </cell>
          <cell r="K2790">
            <v>0</v>
          </cell>
          <cell r="L2790">
            <v>0</v>
          </cell>
          <cell r="M2790">
            <v>0</v>
          </cell>
          <cell r="N2790">
            <v>0</v>
          </cell>
          <cell r="O2790">
            <v>0</v>
          </cell>
          <cell r="P2790">
            <v>8</v>
          </cell>
          <cell r="Q2790">
            <v>37.520000000000003</v>
          </cell>
          <cell r="R2790">
            <v>4.6898999999999997</v>
          </cell>
          <cell r="S2790">
            <v>0</v>
          </cell>
          <cell r="T2790">
            <v>0</v>
          </cell>
          <cell r="U2790">
            <v>0</v>
          </cell>
          <cell r="V2790">
            <v>0</v>
          </cell>
          <cell r="W2790">
            <v>0</v>
          </cell>
          <cell r="X2790">
            <v>0</v>
          </cell>
          <cell r="Y2790">
            <v>0</v>
          </cell>
          <cell r="Z2790">
            <v>8</v>
          </cell>
          <cell r="AA2790">
            <v>37.520000000000003</v>
          </cell>
          <cell r="AB2790">
            <v>8</v>
          </cell>
          <cell r="AC2790">
            <v>37.520000000000003</v>
          </cell>
          <cell r="AD2790">
            <v>0</v>
          </cell>
          <cell r="AE2790">
            <v>0</v>
          </cell>
          <cell r="AF2790">
            <v>0</v>
          </cell>
        </row>
        <row r="2791">
          <cell r="A2791" t="str">
            <v>XP08/80506/01217</v>
          </cell>
          <cell r="B2791" t="str">
            <v>INV-OPR-ESTOC</v>
          </cell>
          <cell r="C2791" t="str">
            <v>Paper</v>
          </cell>
          <cell r="D2791" t="str">
            <v>PSICOLOGÍA DE LA ATENCIÓN Y DE LA MEMORIA</v>
          </cell>
          <cell r="E2791">
            <v>5</v>
          </cell>
          <cell r="F2791">
            <v>8.9381000000000004</v>
          </cell>
          <cell r="G2791">
            <v>44.69</v>
          </cell>
          <cell r="H2791">
            <v>0</v>
          </cell>
          <cell r="I2791">
            <v>0</v>
          </cell>
          <cell r="J2791">
            <v>0</v>
          </cell>
          <cell r="K2791">
            <v>0</v>
          </cell>
          <cell r="L2791">
            <v>1</v>
          </cell>
          <cell r="M2791">
            <v>0</v>
          </cell>
          <cell r="N2791">
            <v>0</v>
          </cell>
          <cell r="O2791">
            <v>0</v>
          </cell>
          <cell r="P2791">
            <v>6</v>
          </cell>
          <cell r="Q2791">
            <v>44.69</v>
          </cell>
          <cell r="R2791">
            <v>7.4484000000000004</v>
          </cell>
          <cell r="S2791">
            <v>0</v>
          </cell>
          <cell r="T2791">
            <v>0</v>
          </cell>
          <cell r="U2791">
            <v>0</v>
          </cell>
          <cell r="V2791">
            <v>0</v>
          </cell>
          <cell r="W2791">
            <v>0</v>
          </cell>
          <cell r="X2791">
            <v>0</v>
          </cell>
          <cell r="Y2791">
            <v>0</v>
          </cell>
          <cell r="Z2791">
            <v>6</v>
          </cell>
          <cell r="AA2791">
            <v>44.69</v>
          </cell>
          <cell r="AB2791">
            <v>6</v>
          </cell>
          <cell r="AC2791">
            <v>44.69</v>
          </cell>
          <cell r="AD2791">
            <v>0</v>
          </cell>
          <cell r="AE2791">
            <v>0</v>
          </cell>
          <cell r="AF2791">
            <v>0</v>
          </cell>
        </row>
        <row r="2792">
          <cell r="A2792" t="str">
            <v>XP08/80507/02598</v>
          </cell>
          <cell r="B2792" t="str">
            <v>INV-OPR-ESTOC</v>
          </cell>
          <cell r="C2792" t="str">
            <v>Paper</v>
          </cell>
          <cell r="D2792" t="str">
            <v>FUNDAMENTOS DE PSICOBIOLOGÍA</v>
          </cell>
          <cell r="E2792">
            <v>113</v>
          </cell>
          <cell r="F2792">
            <v>14.8025</v>
          </cell>
          <cell r="G2792">
            <v>1672.68</v>
          </cell>
          <cell r="H2792">
            <v>0</v>
          </cell>
          <cell r="I2792">
            <v>0</v>
          </cell>
          <cell r="J2792">
            <v>0</v>
          </cell>
          <cell r="K2792">
            <v>0</v>
          </cell>
          <cell r="L2792">
            <v>0</v>
          </cell>
          <cell r="M2792">
            <v>0</v>
          </cell>
          <cell r="N2792">
            <v>0</v>
          </cell>
          <cell r="O2792">
            <v>0</v>
          </cell>
          <cell r="P2792">
            <v>113</v>
          </cell>
          <cell r="Q2792">
            <v>1672.68</v>
          </cell>
          <cell r="R2792">
            <v>14.8025</v>
          </cell>
          <cell r="S2792">
            <v>0</v>
          </cell>
          <cell r="T2792">
            <v>0</v>
          </cell>
          <cell r="U2792">
            <v>0</v>
          </cell>
          <cell r="V2792">
            <v>0</v>
          </cell>
          <cell r="W2792">
            <v>0</v>
          </cell>
          <cell r="X2792">
            <v>0</v>
          </cell>
          <cell r="Y2792">
            <v>0</v>
          </cell>
          <cell r="Z2792">
            <v>113</v>
          </cell>
          <cell r="AA2792">
            <v>1672.68</v>
          </cell>
          <cell r="AB2792">
            <v>113</v>
          </cell>
          <cell r="AC2792">
            <v>1672.68</v>
          </cell>
          <cell r="AD2792">
            <v>0</v>
          </cell>
          <cell r="AE2792">
            <v>0</v>
          </cell>
          <cell r="AF2792">
            <v>0</v>
          </cell>
        </row>
        <row r="2793">
          <cell r="A2793" t="str">
            <v>XP08/80509/02432</v>
          </cell>
          <cell r="B2793" t="str">
            <v>INV-OPR-ESTOC</v>
          </cell>
          <cell r="C2793" t="str">
            <v>Paper</v>
          </cell>
          <cell r="D2793" t="str">
            <v>PSICOLOGÍA DEL DESARROLLO II</v>
          </cell>
          <cell r="E2793">
            <v>5</v>
          </cell>
          <cell r="F2793">
            <v>8.1485000000000003</v>
          </cell>
          <cell r="G2793">
            <v>40.74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1</v>
          </cell>
          <cell r="M2793">
            <v>0</v>
          </cell>
          <cell r="N2793">
            <v>0</v>
          </cell>
          <cell r="O2793">
            <v>0</v>
          </cell>
          <cell r="P2793">
            <v>6</v>
          </cell>
          <cell r="Q2793">
            <v>40.74</v>
          </cell>
          <cell r="R2793">
            <v>6.7904</v>
          </cell>
          <cell r="S2793">
            <v>0</v>
          </cell>
          <cell r="T2793">
            <v>0</v>
          </cell>
          <cell r="U2793">
            <v>0</v>
          </cell>
          <cell r="V2793">
            <v>0</v>
          </cell>
          <cell r="W2793">
            <v>0</v>
          </cell>
          <cell r="X2793">
            <v>0</v>
          </cell>
          <cell r="Y2793">
            <v>0</v>
          </cell>
          <cell r="Z2793">
            <v>6</v>
          </cell>
          <cell r="AA2793">
            <v>40.74</v>
          </cell>
          <cell r="AB2793">
            <v>6</v>
          </cell>
          <cell r="AC2793">
            <v>40.74</v>
          </cell>
          <cell r="AD2793">
            <v>0</v>
          </cell>
          <cell r="AE2793">
            <v>0</v>
          </cell>
          <cell r="AF2793">
            <v>0</v>
          </cell>
        </row>
        <row r="2794">
          <cell r="A2794" t="str">
            <v>XP08/80510/02096</v>
          </cell>
          <cell r="B2794" t="str">
            <v>INV-OPR-ESTOC</v>
          </cell>
          <cell r="C2794" t="str">
            <v>Paper</v>
          </cell>
          <cell r="D2794" t="str">
            <v>ACCIÓN COLECTIVA</v>
          </cell>
          <cell r="E2794">
            <v>21</v>
          </cell>
          <cell r="F2794">
            <v>4.0317999999999996</v>
          </cell>
          <cell r="G2794">
            <v>84.67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1</v>
          </cell>
          <cell r="M2794">
            <v>0</v>
          </cell>
          <cell r="N2794">
            <v>0</v>
          </cell>
          <cell r="O2794">
            <v>0</v>
          </cell>
          <cell r="P2794">
            <v>22</v>
          </cell>
          <cell r="Q2794">
            <v>84.67</v>
          </cell>
          <cell r="R2794">
            <v>3.8485</v>
          </cell>
          <cell r="S2794">
            <v>0</v>
          </cell>
          <cell r="T2794">
            <v>0</v>
          </cell>
          <cell r="U2794">
            <v>0</v>
          </cell>
          <cell r="V2794">
            <v>0</v>
          </cell>
          <cell r="W2794">
            <v>0</v>
          </cell>
          <cell r="X2794">
            <v>0</v>
          </cell>
          <cell r="Y2794">
            <v>0</v>
          </cell>
          <cell r="Z2794">
            <v>22</v>
          </cell>
          <cell r="AA2794">
            <v>84.67</v>
          </cell>
          <cell r="AB2794">
            <v>22</v>
          </cell>
          <cell r="AC2794">
            <v>84.67</v>
          </cell>
          <cell r="AD2794">
            <v>0</v>
          </cell>
          <cell r="AE2794">
            <v>0</v>
          </cell>
          <cell r="AF2794">
            <v>0</v>
          </cell>
        </row>
        <row r="2795">
          <cell r="A2795" t="str">
            <v>XP08/80511/02571</v>
          </cell>
          <cell r="B2795" t="str">
            <v>INV-OPR-ESTOC</v>
          </cell>
          <cell r="C2795" t="str">
            <v>Paper</v>
          </cell>
          <cell r="D2795" t="str">
            <v>MÉTODOS DE INVESTIGACIÓN CUANTITATIVA</v>
          </cell>
          <cell r="E2795">
            <v>6</v>
          </cell>
          <cell r="F2795">
            <v>3.4066000000000001</v>
          </cell>
          <cell r="G2795">
            <v>20.440000000000001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>
            <v>1</v>
          </cell>
          <cell r="M2795">
            <v>0</v>
          </cell>
          <cell r="N2795">
            <v>0</v>
          </cell>
          <cell r="O2795">
            <v>0</v>
          </cell>
          <cell r="P2795">
            <v>7</v>
          </cell>
          <cell r="Q2795">
            <v>20.440000000000001</v>
          </cell>
          <cell r="R2795">
            <v>2.92</v>
          </cell>
          <cell r="S2795">
            <v>0</v>
          </cell>
          <cell r="T2795">
            <v>0</v>
          </cell>
          <cell r="U2795">
            <v>0</v>
          </cell>
          <cell r="V2795">
            <v>0</v>
          </cell>
          <cell r="W2795">
            <v>0</v>
          </cell>
          <cell r="X2795">
            <v>0</v>
          </cell>
          <cell r="Y2795">
            <v>0</v>
          </cell>
          <cell r="Z2795">
            <v>7</v>
          </cell>
          <cell r="AA2795">
            <v>20.440000000000001</v>
          </cell>
          <cell r="AB2795">
            <v>7</v>
          </cell>
          <cell r="AC2795">
            <v>20.440000000000001</v>
          </cell>
          <cell r="AD2795">
            <v>0</v>
          </cell>
          <cell r="AE2795">
            <v>0</v>
          </cell>
          <cell r="AF2795">
            <v>0</v>
          </cell>
        </row>
        <row r="2796">
          <cell r="A2796" t="str">
            <v>XP08/80511/02660</v>
          </cell>
          <cell r="B2796" t="str">
            <v>INV-OPR-ESTOC</v>
          </cell>
          <cell r="C2796" t="str">
            <v>Paper</v>
          </cell>
          <cell r="D2796" t="str">
            <v>MÉTODOS DE INVESTIGACIÓN CUANTITATIVA</v>
          </cell>
          <cell r="E2796">
            <v>5</v>
          </cell>
          <cell r="F2796">
            <v>1.5113000000000001</v>
          </cell>
          <cell r="G2796">
            <v>7.56</v>
          </cell>
          <cell r="H2796">
            <v>0</v>
          </cell>
          <cell r="I2796">
            <v>0</v>
          </cell>
          <cell r="J2796">
            <v>0</v>
          </cell>
          <cell r="K2796">
            <v>0</v>
          </cell>
          <cell r="L2796">
            <v>1</v>
          </cell>
          <cell r="M2796">
            <v>0</v>
          </cell>
          <cell r="N2796">
            <v>0</v>
          </cell>
          <cell r="O2796">
            <v>0</v>
          </cell>
          <cell r="P2796">
            <v>6</v>
          </cell>
          <cell r="Q2796">
            <v>7.56</v>
          </cell>
          <cell r="R2796">
            <v>1.2594000000000001</v>
          </cell>
          <cell r="S2796">
            <v>0</v>
          </cell>
          <cell r="T2796">
            <v>0</v>
          </cell>
          <cell r="U2796">
            <v>0</v>
          </cell>
          <cell r="V2796">
            <v>0</v>
          </cell>
          <cell r="W2796">
            <v>0</v>
          </cell>
          <cell r="X2796">
            <v>0</v>
          </cell>
          <cell r="Y2796">
            <v>0</v>
          </cell>
          <cell r="Z2796">
            <v>6</v>
          </cell>
          <cell r="AA2796">
            <v>7.56</v>
          </cell>
          <cell r="AB2796">
            <v>6</v>
          </cell>
          <cell r="AC2796">
            <v>7.56</v>
          </cell>
          <cell r="AD2796">
            <v>0</v>
          </cell>
          <cell r="AE2796">
            <v>0</v>
          </cell>
          <cell r="AF2796">
            <v>0</v>
          </cell>
        </row>
        <row r="2797">
          <cell r="A2797" t="str">
            <v>XP08/80512/02514</v>
          </cell>
          <cell r="B2797" t="str">
            <v>INV-OPR-ESTOC</v>
          </cell>
          <cell r="C2797" t="str">
            <v>Paper</v>
          </cell>
          <cell r="D2797" t="str">
            <v>TÉCNICAS DE ANÁLISIS DE DATOS CUANTITATIVOS</v>
          </cell>
          <cell r="E2797">
            <v>44</v>
          </cell>
          <cell r="F2797">
            <v>5.8415999999999997</v>
          </cell>
          <cell r="G2797">
            <v>257.02999999999997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44</v>
          </cell>
          <cell r="Q2797">
            <v>257.02999999999997</v>
          </cell>
          <cell r="R2797">
            <v>5.8415999999999997</v>
          </cell>
          <cell r="S2797">
            <v>0</v>
          </cell>
          <cell r="T2797">
            <v>0</v>
          </cell>
          <cell r="U2797">
            <v>0</v>
          </cell>
          <cell r="V2797">
            <v>0</v>
          </cell>
          <cell r="W2797">
            <v>0</v>
          </cell>
          <cell r="X2797">
            <v>0</v>
          </cell>
          <cell r="Y2797">
            <v>0</v>
          </cell>
          <cell r="Z2797">
            <v>44</v>
          </cell>
          <cell r="AA2797">
            <v>257.02999999999997</v>
          </cell>
          <cell r="AB2797">
            <v>44</v>
          </cell>
          <cell r="AC2797">
            <v>257.02999999999997</v>
          </cell>
          <cell r="AD2797">
            <v>0</v>
          </cell>
          <cell r="AE2797">
            <v>0</v>
          </cell>
          <cell r="AF2797">
            <v>0</v>
          </cell>
        </row>
        <row r="2798">
          <cell r="A2798" t="str">
            <v>XP08/80513/02600</v>
          </cell>
          <cell r="B2798" t="str">
            <v>INV-OPR-ESTOC</v>
          </cell>
          <cell r="C2798" t="str">
            <v>Paper</v>
          </cell>
          <cell r="D2798" t="str">
            <v>PSICOLOGÍA DE LAS ORGANIZACIONES</v>
          </cell>
          <cell r="E2798">
            <v>1</v>
          </cell>
          <cell r="F2798">
            <v>7.9</v>
          </cell>
          <cell r="G2798">
            <v>7.9</v>
          </cell>
          <cell r="H2798">
            <v>0</v>
          </cell>
          <cell r="I2798">
            <v>0</v>
          </cell>
          <cell r="J2798">
            <v>0</v>
          </cell>
          <cell r="K2798">
            <v>0</v>
          </cell>
          <cell r="L2798">
            <v>0</v>
          </cell>
          <cell r="M2798">
            <v>0</v>
          </cell>
          <cell r="N2798">
            <v>0</v>
          </cell>
          <cell r="O2798">
            <v>0</v>
          </cell>
          <cell r="P2798">
            <v>1</v>
          </cell>
          <cell r="Q2798">
            <v>7.9</v>
          </cell>
          <cell r="R2798">
            <v>7.9</v>
          </cell>
          <cell r="S2798">
            <v>0</v>
          </cell>
          <cell r="T2798">
            <v>1</v>
          </cell>
          <cell r="U2798">
            <v>0</v>
          </cell>
          <cell r="V2798">
            <v>0</v>
          </cell>
          <cell r="W2798">
            <v>1</v>
          </cell>
          <cell r="X2798">
            <v>1</v>
          </cell>
          <cell r="Y2798">
            <v>7.9</v>
          </cell>
          <cell r="Z2798">
            <v>0</v>
          </cell>
          <cell r="AA2798">
            <v>0</v>
          </cell>
          <cell r="AB2798">
            <v>0</v>
          </cell>
          <cell r="AC2798">
            <v>0</v>
          </cell>
          <cell r="AD2798">
            <v>0</v>
          </cell>
          <cell r="AE2798">
            <v>0</v>
          </cell>
          <cell r="AF2798">
            <v>0</v>
          </cell>
        </row>
        <row r="2799">
          <cell r="A2799" t="str">
            <v>XP08/80514/02583</v>
          </cell>
          <cell r="B2799" t="str">
            <v>INV-OPR-ESTOC</v>
          </cell>
          <cell r="C2799" t="str">
            <v>Paper</v>
          </cell>
          <cell r="D2799" t="str">
            <v>MOTIVACIÓN Y EMOCIÓN</v>
          </cell>
          <cell r="E2799">
            <v>4</v>
          </cell>
          <cell r="F2799">
            <v>5.1985999999999999</v>
          </cell>
          <cell r="G2799">
            <v>20.79</v>
          </cell>
          <cell r="H2799">
            <v>0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  <cell r="M2799">
            <v>0</v>
          </cell>
          <cell r="N2799">
            <v>0</v>
          </cell>
          <cell r="O2799">
            <v>0</v>
          </cell>
          <cell r="P2799">
            <v>4</v>
          </cell>
          <cell r="Q2799">
            <v>20.79</v>
          </cell>
          <cell r="R2799">
            <v>5.1985999999999999</v>
          </cell>
          <cell r="S2799">
            <v>0</v>
          </cell>
          <cell r="T2799">
            <v>0</v>
          </cell>
          <cell r="U2799">
            <v>0</v>
          </cell>
          <cell r="V2799">
            <v>0</v>
          </cell>
          <cell r="W2799">
            <v>0</v>
          </cell>
          <cell r="X2799">
            <v>0</v>
          </cell>
          <cell r="Y2799">
            <v>0</v>
          </cell>
          <cell r="Z2799">
            <v>4</v>
          </cell>
          <cell r="AA2799">
            <v>20.79</v>
          </cell>
          <cell r="AB2799">
            <v>4</v>
          </cell>
          <cell r="AC2799">
            <v>20.79</v>
          </cell>
          <cell r="AD2799">
            <v>0</v>
          </cell>
          <cell r="AE2799">
            <v>0</v>
          </cell>
          <cell r="AF2799">
            <v>0</v>
          </cell>
        </row>
        <row r="2800">
          <cell r="A2800" t="str">
            <v>XP08/80516/02511</v>
          </cell>
          <cell r="B2800" t="str">
            <v>INV-OPR-ESTOC</v>
          </cell>
          <cell r="C2800" t="str">
            <v>Paper</v>
          </cell>
          <cell r="D2800" t="str">
            <v>BASES GENÉTICAS DE LA CONDUCTA</v>
          </cell>
          <cell r="E2800">
            <v>17</v>
          </cell>
          <cell r="F2800">
            <v>10.009</v>
          </cell>
          <cell r="G2800">
            <v>170.15</v>
          </cell>
          <cell r="H2800">
            <v>0</v>
          </cell>
          <cell r="I2800">
            <v>0</v>
          </cell>
          <cell r="J2800">
            <v>0</v>
          </cell>
          <cell r="K2800">
            <v>0</v>
          </cell>
          <cell r="L2800">
            <v>0</v>
          </cell>
          <cell r="M2800">
            <v>0</v>
          </cell>
          <cell r="N2800">
            <v>0</v>
          </cell>
          <cell r="O2800">
            <v>0</v>
          </cell>
          <cell r="P2800">
            <v>17</v>
          </cell>
          <cell r="Q2800">
            <v>170.15</v>
          </cell>
          <cell r="R2800">
            <v>10.009</v>
          </cell>
          <cell r="S2800">
            <v>0</v>
          </cell>
          <cell r="T2800">
            <v>0</v>
          </cell>
          <cell r="U2800">
            <v>0</v>
          </cell>
          <cell r="V2800">
            <v>0</v>
          </cell>
          <cell r="W2800">
            <v>0</v>
          </cell>
          <cell r="X2800">
            <v>0</v>
          </cell>
          <cell r="Y2800">
            <v>0</v>
          </cell>
          <cell r="Z2800">
            <v>17</v>
          </cell>
          <cell r="AA2800">
            <v>170.15</v>
          </cell>
          <cell r="AB2800">
            <v>17</v>
          </cell>
          <cell r="AC2800">
            <v>170.15</v>
          </cell>
          <cell r="AD2800">
            <v>0</v>
          </cell>
          <cell r="AE2800">
            <v>0</v>
          </cell>
          <cell r="AF2800">
            <v>0</v>
          </cell>
        </row>
        <row r="2801">
          <cell r="A2801" t="str">
            <v>XP08/80517/02599</v>
          </cell>
          <cell r="B2801" t="str">
            <v>INV-OPR-ESTOC</v>
          </cell>
          <cell r="C2801" t="str">
            <v>Paper</v>
          </cell>
          <cell r="D2801" t="str">
            <v>PSICOLOGÍA DE LA EDUCACIÓN Y DE LA INSTRUCCIÓN</v>
          </cell>
          <cell r="E2801">
            <v>5</v>
          </cell>
          <cell r="F2801">
            <v>8.3747000000000007</v>
          </cell>
          <cell r="G2801">
            <v>41.87</v>
          </cell>
          <cell r="H2801">
            <v>0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0</v>
          </cell>
          <cell r="P2801">
            <v>5</v>
          </cell>
          <cell r="Q2801">
            <v>41.87</v>
          </cell>
          <cell r="R2801">
            <v>8.3747000000000007</v>
          </cell>
          <cell r="S2801">
            <v>0</v>
          </cell>
          <cell r="T2801">
            <v>0</v>
          </cell>
          <cell r="U2801">
            <v>0</v>
          </cell>
          <cell r="V2801">
            <v>0</v>
          </cell>
          <cell r="W2801">
            <v>0</v>
          </cell>
          <cell r="X2801">
            <v>0</v>
          </cell>
          <cell r="Y2801">
            <v>0</v>
          </cell>
          <cell r="Z2801">
            <v>5</v>
          </cell>
          <cell r="AA2801">
            <v>41.87</v>
          </cell>
          <cell r="AB2801">
            <v>5</v>
          </cell>
          <cell r="AC2801">
            <v>41.87</v>
          </cell>
          <cell r="AD2801">
            <v>0</v>
          </cell>
          <cell r="AE2801">
            <v>0</v>
          </cell>
          <cell r="AF2801">
            <v>0</v>
          </cell>
        </row>
        <row r="2802">
          <cell r="A2802" t="str">
            <v>XP08/80518/02564</v>
          </cell>
          <cell r="B2802" t="str">
            <v>INV-OPR-ESTOC</v>
          </cell>
          <cell r="C2802" t="str">
            <v>Paper</v>
          </cell>
          <cell r="D2802" t="str">
            <v>MÉTODOS DE INVESTIGACIÓN CUALITATIVA</v>
          </cell>
          <cell r="E2802">
            <v>8</v>
          </cell>
          <cell r="F2802">
            <v>6.1148999999999996</v>
          </cell>
          <cell r="G2802">
            <v>48.92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0</v>
          </cell>
          <cell r="P2802">
            <v>8</v>
          </cell>
          <cell r="Q2802">
            <v>48.92</v>
          </cell>
          <cell r="R2802">
            <v>6.1148999999999996</v>
          </cell>
          <cell r="S2802">
            <v>0</v>
          </cell>
          <cell r="T2802">
            <v>0</v>
          </cell>
          <cell r="U2802">
            <v>0</v>
          </cell>
          <cell r="V2802">
            <v>0</v>
          </cell>
          <cell r="W2802">
            <v>0</v>
          </cell>
          <cell r="X2802">
            <v>0</v>
          </cell>
          <cell r="Y2802">
            <v>0</v>
          </cell>
          <cell r="Z2802">
            <v>8</v>
          </cell>
          <cell r="AA2802">
            <v>48.92</v>
          </cell>
          <cell r="AB2802">
            <v>8</v>
          </cell>
          <cell r="AC2802">
            <v>48.92</v>
          </cell>
          <cell r="AD2802">
            <v>0</v>
          </cell>
          <cell r="AE2802">
            <v>0</v>
          </cell>
          <cell r="AF2802">
            <v>0</v>
          </cell>
        </row>
        <row r="2803">
          <cell r="A2803" t="str">
            <v>XP08/80519/02459</v>
          </cell>
          <cell r="B2803" t="str">
            <v>INV-OPR-ESTOC</v>
          </cell>
          <cell r="C2803" t="str">
            <v>Paper</v>
          </cell>
          <cell r="D2803" t="str">
            <v>PSICOLOGÍA DEL APRENDIZAJE</v>
          </cell>
          <cell r="E2803">
            <v>17</v>
          </cell>
          <cell r="F2803">
            <v>9.3269000000000002</v>
          </cell>
          <cell r="G2803">
            <v>158.56</v>
          </cell>
          <cell r="H2803">
            <v>0</v>
          </cell>
          <cell r="I2803">
            <v>0</v>
          </cell>
          <cell r="J2803">
            <v>0</v>
          </cell>
          <cell r="K2803">
            <v>0</v>
          </cell>
          <cell r="L2803">
            <v>0</v>
          </cell>
          <cell r="M2803">
            <v>0</v>
          </cell>
          <cell r="N2803">
            <v>0</v>
          </cell>
          <cell r="O2803">
            <v>0</v>
          </cell>
          <cell r="P2803">
            <v>17</v>
          </cell>
          <cell r="Q2803">
            <v>158.56</v>
          </cell>
          <cell r="R2803">
            <v>9.3269000000000002</v>
          </cell>
          <cell r="S2803">
            <v>0</v>
          </cell>
          <cell r="T2803">
            <v>0</v>
          </cell>
          <cell r="U2803">
            <v>0</v>
          </cell>
          <cell r="V2803">
            <v>0</v>
          </cell>
          <cell r="W2803">
            <v>0</v>
          </cell>
          <cell r="X2803">
            <v>0</v>
          </cell>
          <cell r="Y2803">
            <v>0</v>
          </cell>
          <cell r="Z2803">
            <v>17</v>
          </cell>
          <cell r="AA2803">
            <v>158.56</v>
          </cell>
          <cell r="AB2803">
            <v>17</v>
          </cell>
          <cell r="AC2803">
            <v>158.56</v>
          </cell>
          <cell r="AD2803">
            <v>0</v>
          </cell>
          <cell r="AE2803">
            <v>0</v>
          </cell>
          <cell r="AF2803">
            <v>0</v>
          </cell>
        </row>
        <row r="2804">
          <cell r="A2804" t="str">
            <v>XP08/80521/02586</v>
          </cell>
          <cell r="B2804" t="str">
            <v>INV-OPR-ESTOC</v>
          </cell>
          <cell r="C2804" t="str">
            <v>Paper</v>
          </cell>
          <cell r="D2804" t="str">
            <v>GUÍA DE ESTUDIO: PSICOPATOLOGÍA ADULTOS</v>
          </cell>
          <cell r="E2804">
            <v>5</v>
          </cell>
          <cell r="F2804">
            <v>2.0449999999999999</v>
          </cell>
          <cell r="G2804">
            <v>10.220000000000001</v>
          </cell>
          <cell r="H2804">
            <v>0</v>
          </cell>
          <cell r="I2804">
            <v>0</v>
          </cell>
          <cell r="J2804">
            <v>0</v>
          </cell>
          <cell r="K2804">
            <v>0</v>
          </cell>
          <cell r="L2804">
            <v>0</v>
          </cell>
          <cell r="M2804">
            <v>0</v>
          </cell>
          <cell r="N2804">
            <v>0</v>
          </cell>
          <cell r="O2804">
            <v>0</v>
          </cell>
          <cell r="P2804">
            <v>5</v>
          </cell>
          <cell r="Q2804">
            <v>10.220000000000001</v>
          </cell>
          <cell r="R2804">
            <v>2.0449999999999999</v>
          </cell>
          <cell r="S2804">
            <v>0</v>
          </cell>
          <cell r="T2804">
            <v>0</v>
          </cell>
          <cell r="U2804">
            <v>0</v>
          </cell>
          <cell r="V2804">
            <v>0</v>
          </cell>
          <cell r="W2804">
            <v>0</v>
          </cell>
          <cell r="X2804">
            <v>0</v>
          </cell>
          <cell r="Y2804">
            <v>0</v>
          </cell>
          <cell r="Z2804">
            <v>5</v>
          </cell>
          <cell r="AA2804">
            <v>10.220000000000001</v>
          </cell>
          <cell r="AB2804">
            <v>5</v>
          </cell>
          <cell r="AC2804">
            <v>10.220000000000001</v>
          </cell>
          <cell r="AD2804">
            <v>0</v>
          </cell>
          <cell r="AE2804">
            <v>0</v>
          </cell>
          <cell r="AF2804">
            <v>0</v>
          </cell>
        </row>
        <row r="2805">
          <cell r="A2805" t="str">
            <v>XP08/80522/01929</v>
          </cell>
          <cell r="B2805" t="str">
            <v>INV-OPR-ESTOC</v>
          </cell>
          <cell r="C2805" t="str">
            <v>Paper</v>
          </cell>
          <cell r="D2805" t="str">
            <v>INTRODUCCIÓN A LAS CIENCIAS SOCIALES</v>
          </cell>
          <cell r="E2805">
            <v>22</v>
          </cell>
          <cell r="F2805">
            <v>4.7317999999999998</v>
          </cell>
          <cell r="G2805">
            <v>104.1</v>
          </cell>
          <cell r="H2805">
            <v>0</v>
          </cell>
          <cell r="I2805">
            <v>0</v>
          </cell>
          <cell r="J2805">
            <v>0</v>
          </cell>
          <cell r="K2805">
            <v>0</v>
          </cell>
          <cell r="L2805">
            <v>0</v>
          </cell>
          <cell r="M2805">
            <v>0</v>
          </cell>
          <cell r="N2805">
            <v>0</v>
          </cell>
          <cell r="O2805">
            <v>0</v>
          </cell>
          <cell r="P2805">
            <v>22</v>
          </cell>
          <cell r="Q2805">
            <v>104.1</v>
          </cell>
          <cell r="R2805">
            <v>4.7317999999999998</v>
          </cell>
          <cell r="S2805">
            <v>0</v>
          </cell>
          <cell r="T2805">
            <v>0</v>
          </cell>
          <cell r="U2805">
            <v>0</v>
          </cell>
          <cell r="V2805">
            <v>0</v>
          </cell>
          <cell r="W2805">
            <v>0</v>
          </cell>
          <cell r="X2805">
            <v>0</v>
          </cell>
          <cell r="Y2805">
            <v>0</v>
          </cell>
          <cell r="Z2805">
            <v>22</v>
          </cell>
          <cell r="AA2805">
            <v>104.1</v>
          </cell>
          <cell r="AB2805">
            <v>22</v>
          </cell>
          <cell r="AC2805">
            <v>104.1</v>
          </cell>
          <cell r="AD2805">
            <v>0</v>
          </cell>
          <cell r="AE2805">
            <v>0</v>
          </cell>
          <cell r="AF2805">
            <v>0</v>
          </cell>
        </row>
        <row r="2806">
          <cell r="A2806" t="str">
            <v>XP08/80524/02108</v>
          </cell>
          <cell r="B2806" t="str">
            <v>INV-OPR-ESTOC</v>
          </cell>
          <cell r="C2806" t="str">
            <v>Paper</v>
          </cell>
          <cell r="D2806" t="str">
            <v>PSICOMETRÍA</v>
          </cell>
          <cell r="E2806">
            <v>10</v>
          </cell>
          <cell r="F2806">
            <v>5.0782999999999996</v>
          </cell>
          <cell r="G2806">
            <v>50.78</v>
          </cell>
          <cell r="H2806">
            <v>0</v>
          </cell>
          <cell r="I2806">
            <v>0</v>
          </cell>
          <cell r="J2806">
            <v>0</v>
          </cell>
          <cell r="K2806">
            <v>0</v>
          </cell>
          <cell r="L2806">
            <v>0</v>
          </cell>
          <cell r="M2806">
            <v>0</v>
          </cell>
          <cell r="N2806">
            <v>0</v>
          </cell>
          <cell r="O2806">
            <v>0</v>
          </cell>
          <cell r="P2806">
            <v>10</v>
          </cell>
          <cell r="Q2806">
            <v>50.78</v>
          </cell>
          <cell r="R2806">
            <v>5.0782999999999996</v>
          </cell>
          <cell r="S2806">
            <v>0</v>
          </cell>
          <cell r="T2806">
            <v>0</v>
          </cell>
          <cell r="U2806">
            <v>0</v>
          </cell>
          <cell r="V2806">
            <v>0</v>
          </cell>
          <cell r="W2806">
            <v>0</v>
          </cell>
          <cell r="X2806">
            <v>0</v>
          </cell>
          <cell r="Y2806">
            <v>0</v>
          </cell>
          <cell r="Z2806">
            <v>10</v>
          </cell>
          <cell r="AA2806">
            <v>50.78</v>
          </cell>
          <cell r="AB2806">
            <v>10</v>
          </cell>
          <cell r="AC2806">
            <v>50.78</v>
          </cell>
          <cell r="AD2806">
            <v>0</v>
          </cell>
          <cell r="AE2806">
            <v>0</v>
          </cell>
          <cell r="AF2806">
            <v>0</v>
          </cell>
        </row>
        <row r="2807">
          <cell r="A2807" t="str">
            <v>XP08/80538/02476</v>
          </cell>
          <cell r="B2807" t="str">
            <v>INV-OPR-ESTOC</v>
          </cell>
          <cell r="C2807" t="str">
            <v>Paper</v>
          </cell>
          <cell r="D2807" t="str">
            <v>TECNOLOGÍAS SOCIALES DE LA COMUNICACIÓN</v>
          </cell>
          <cell r="E2807">
            <v>19</v>
          </cell>
          <cell r="F2807">
            <v>4.4585999999999997</v>
          </cell>
          <cell r="G2807">
            <v>84.71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>
            <v>1</v>
          </cell>
          <cell r="M2807">
            <v>0</v>
          </cell>
          <cell r="N2807">
            <v>0</v>
          </cell>
          <cell r="O2807">
            <v>0</v>
          </cell>
          <cell r="P2807">
            <v>20</v>
          </cell>
          <cell r="Q2807">
            <v>84.71</v>
          </cell>
          <cell r="R2807">
            <v>4.2356999999999996</v>
          </cell>
          <cell r="S2807">
            <v>0</v>
          </cell>
          <cell r="T2807">
            <v>0</v>
          </cell>
          <cell r="U2807">
            <v>0</v>
          </cell>
          <cell r="V2807">
            <v>0</v>
          </cell>
          <cell r="W2807">
            <v>0</v>
          </cell>
          <cell r="X2807">
            <v>0</v>
          </cell>
          <cell r="Y2807">
            <v>0</v>
          </cell>
          <cell r="Z2807">
            <v>20</v>
          </cell>
          <cell r="AA2807">
            <v>84.71</v>
          </cell>
          <cell r="AB2807">
            <v>20</v>
          </cell>
          <cell r="AC2807">
            <v>84.71</v>
          </cell>
          <cell r="AD2807">
            <v>0</v>
          </cell>
          <cell r="AE2807">
            <v>0</v>
          </cell>
          <cell r="AF2807">
            <v>0</v>
          </cell>
        </row>
        <row r="2808">
          <cell r="A2808" t="str">
            <v>XP08/81029/02264</v>
          </cell>
          <cell r="B2808" t="str">
            <v>INV-OPR-ESTOC</v>
          </cell>
          <cell r="C2808" t="str">
            <v>Paper</v>
          </cell>
          <cell r="D2808" t="str">
            <v>ADMINISTRACIÓN DE REDES Y SISTEMAS OPERATIVOS</v>
          </cell>
          <cell r="E2808">
            <v>20</v>
          </cell>
          <cell r="F2808">
            <v>7.2587999999999999</v>
          </cell>
          <cell r="G2808">
            <v>145.18</v>
          </cell>
          <cell r="H2808">
            <v>0</v>
          </cell>
          <cell r="I2808">
            <v>0</v>
          </cell>
          <cell r="J2808">
            <v>0</v>
          </cell>
          <cell r="K2808">
            <v>0</v>
          </cell>
          <cell r="L2808">
            <v>1</v>
          </cell>
          <cell r="M2808">
            <v>0</v>
          </cell>
          <cell r="N2808">
            <v>0</v>
          </cell>
          <cell r="O2808">
            <v>0</v>
          </cell>
          <cell r="P2808">
            <v>21</v>
          </cell>
          <cell r="Q2808">
            <v>145.18</v>
          </cell>
          <cell r="R2808">
            <v>6.9131999999999998</v>
          </cell>
          <cell r="S2808">
            <v>0</v>
          </cell>
          <cell r="T2808">
            <v>0</v>
          </cell>
          <cell r="U2808">
            <v>0</v>
          </cell>
          <cell r="V2808">
            <v>0</v>
          </cell>
          <cell r="W2808">
            <v>0</v>
          </cell>
          <cell r="X2808">
            <v>0</v>
          </cell>
          <cell r="Y2808">
            <v>0</v>
          </cell>
          <cell r="Z2808">
            <v>21</v>
          </cell>
          <cell r="AA2808">
            <v>145.18</v>
          </cell>
          <cell r="AB2808">
            <v>21</v>
          </cell>
          <cell r="AC2808">
            <v>145.18</v>
          </cell>
          <cell r="AD2808">
            <v>0</v>
          </cell>
          <cell r="AE2808">
            <v>0</v>
          </cell>
          <cell r="AF2808">
            <v>0</v>
          </cell>
        </row>
        <row r="2809">
          <cell r="A2809" t="str">
            <v>XP08/83006/01163</v>
          </cell>
          <cell r="B2809" t="str">
            <v>INV-OPR-ESTOC</v>
          </cell>
          <cell r="C2809" t="str">
            <v>Paper</v>
          </cell>
          <cell r="D2809" t="str">
            <v>POLÍTICAS SOCIOLABORALES 2</v>
          </cell>
          <cell r="E2809">
            <v>2</v>
          </cell>
          <cell r="F2809">
            <v>6.6859999999999999</v>
          </cell>
          <cell r="G2809">
            <v>13.37</v>
          </cell>
          <cell r="H2809">
            <v>0</v>
          </cell>
          <cell r="I2809">
            <v>0</v>
          </cell>
          <cell r="J2809">
            <v>0</v>
          </cell>
          <cell r="K2809">
            <v>0</v>
          </cell>
          <cell r="L2809">
            <v>0</v>
          </cell>
          <cell r="M2809">
            <v>0</v>
          </cell>
          <cell r="N2809">
            <v>0</v>
          </cell>
          <cell r="O2809">
            <v>0</v>
          </cell>
          <cell r="P2809">
            <v>2</v>
          </cell>
          <cell r="Q2809">
            <v>13.37</v>
          </cell>
          <cell r="R2809">
            <v>6.6859999999999999</v>
          </cell>
          <cell r="S2809">
            <v>0</v>
          </cell>
          <cell r="T2809">
            <v>0</v>
          </cell>
          <cell r="U2809">
            <v>0</v>
          </cell>
          <cell r="V2809">
            <v>0</v>
          </cell>
          <cell r="W2809">
            <v>0</v>
          </cell>
          <cell r="X2809">
            <v>0</v>
          </cell>
          <cell r="Y2809">
            <v>0</v>
          </cell>
          <cell r="Z2809">
            <v>2</v>
          </cell>
          <cell r="AA2809">
            <v>13.37</v>
          </cell>
          <cell r="AB2809">
            <v>2</v>
          </cell>
          <cell r="AC2809">
            <v>13.37</v>
          </cell>
          <cell r="AD2809">
            <v>0</v>
          </cell>
          <cell r="AE2809">
            <v>0</v>
          </cell>
          <cell r="AF2809">
            <v>0</v>
          </cell>
        </row>
        <row r="2810">
          <cell r="A2810" t="str">
            <v>XP08/83017/02641</v>
          </cell>
          <cell r="B2810" t="str">
            <v>INV-OPR-ESTOC</v>
          </cell>
          <cell r="C2810" t="str">
            <v>Paper</v>
          </cell>
          <cell r="D2810" t="str">
            <v>LAS ORGANIZACIONES SIN ÁNIMO DE LUCRO</v>
          </cell>
          <cell r="E2810">
            <v>58</v>
          </cell>
          <cell r="F2810">
            <v>4.6241000000000003</v>
          </cell>
          <cell r="G2810">
            <v>268.2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>
            <v>0</v>
          </cell>
          <cell r="P2810">
            <v>58</v>
          </cell>
          <cell r="Q2810">
            <v>268.2</v>
          </cell>
          <cell r="R2810">
            <v>4.6241000000000003</v>
          </cell>
          <cell r="S2810">
            <v>0</v>
          </cell>
          <cell r="T2810">
            <v>1</v>
          </cell>
          <cell r="U2810">
            <v>0</v>
          </cell>
          <cell r="V2810">
            <v>0</v>
          </cell>
          <cell r="W2810">
            <v>1</v>
          </cell>
          <cell r="X2810">
            <v>1.7241379310344751E-2</v>
          </cell>
          <cell r="Y2810">
            <v>4.62</v>
          </cell>
          <cell r="Z2810">
            <v>57</v>
          </cell>
          <cell r="AA2810">
            <v>263.57</v>
          </cell>
          <cell r="AB2810">
            <v>57</v>
          </cell>
          <cell r="AC2810">
            <v>263.57</v>
          </cell>
          <cell r="AD2810">
            <v>0</v>
          </cell>
          <cell r="AE2810">
            <v>0</v>
          </cell>
          <cell r="AF2810">
            <v>0</v>
          </cell>
        </row>
        <row r="2811">
          <cell r="A2811" t="str">
            <v>XP08/84011/02145</v>
          </cell>
          <cell r="B2811" t="str">
            <v>INV-OPR-ESTOC</v>
          </cell>
          <cell r="C2811" t="str">
            <v>Paper</v>
          </cell>
          <cell r="D2811" t="str">
            <v>DISTRIBUCIÓN COMERCIAL</v>
          </cell>
          <cell r="E2811">
            <v>2</v>
          </cell>
          <cell r="F2811">
            <v>9.6346000000000007</v>
          </cell>
          <cell r="G2811">
            <v>19.27</v>
          </cell>
          <cell r="H2811">
            <v>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  <cell r="P2811">
            <v>2</v>
          </cell>
          <cell r="Q2811">
            <v>19.27</v>
          </cell>
          <cell r="R2811">
            <v>9.6346000000000007</v>
          </cell>
          <cell r="S2811">
            <v>0</v>
          </cell>
          <cell r="T2811">
            <v>0</v>
          </cell>
          <cell r="U2811">
            <v>0</v>
          </cell>
          <cell r="V2811">
            <v>0</v>
          </cell>
          <cell r="W2811">
            <v>0</v>
          </cell>
          <cell r="X2811">
            <v>0</v>
          </cell>
          <cell r="Y2811">
            <v>0</v>
          </cell>
          <cell r="Z2811">
            <v>2</v>
          </cell>
          <cell r="AA2811">
            <v>19.27</v>
          </cell>
          <cell r="AB2811">
            <v>2</v>
          </cell>
          <cell r="AC2811">
            <v>19.27</v>
          </cell>
          <cell r="AD2811">
            <v>0</v>
          </cell>
          <cell r="AE2811">
            <v>0</v>
          </cell>
          <cell r="AF2811">
            <v>0</v>
          </cell>
        </row>
        <row r="2812">
          <cell r="A2812" t="str">
            <v>XP08/84012/00324</v>
          </cell>
          <cell r="B2812" t="str">
            <v>INV-OPR-ESTOC</v>
          </cell>
          <cell r="C2812" t="str">
            <v>Paper</v>
          </cell>
          <cell r="D2812" t="str">
            <v>MARKETING ELECTRÓNICO</v>
          </cell>
          <cell r="E2812">
            <v>3</v>
          </cell>
          <cell r="F2812">
            <v>7.1859000000000002</v>
          </cell>
          <cell r="G2812">
            <v>21.56</v>
          </cell>
          <cell r="H2812">
            <v>4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4</v>
          </cell>
          <cell r="N2812">
            <v>29.42</v>
          </cell>
          <cell r="O2812">
            <v>7.3543000000000003</v>
          </cell>
          <cell r="P2812">
            <v>7</v>
          </cell>
          <cell r="Q2812">
            <v>50.97</v>
          </cell>
          <cell r="R2812">
            <v>7.2820999999999998</v>
          </cell>
          <cell r="S2812">
            <v>0</v>
          </cell>
          <cell r="T2812">
            <v>3</v>
          </cell>
          <cell r="U2812">
            <v>0</v>
          </cell>
          <cell r="V2812">
            <v>0</v>
          </cell>
          <cell r="W2812">
            <v>3</v>
          </cell>
          <cell r="X2812">
            <v>0.42857142857142905</v>
          </cell>
          <cell r="Y2812">
            <v>21.85</v>
          </cell>
          <cell r="Z2812">
            <v>4</v>
          </cell>
          <cell r="AA2812">
            <v>29.13</v>
          </cell>
          <cell r="AB2812">
            <v>4</v>
          </cell>
          <cell r="AC2812">
            <v>29.13</v>
          </cell>
          <cell r="AD2812">
            <v>0</v>
          </cell>
          <cell r="AE2812">
            <v>0</v>
          </cell>
          <cell r="AF2812">
            <v>0</v>
          </cell>
        </row>
        <row r="2813">
          <cell r="A2813" t="str">
            <v>XP08/87013/02496</v>
          </cell>
          <cell r="B2813" t="str">
            <v>INV-OPR-ESTOC</v>
          </cell>
          <cell r="C2813" t="str">
            <v>Paper</v>
          </cell>
          <cell r="D2813" t="str">
            <v xml:space="preserve">ORGANIZACIÓN POLÍTICA Y JURÍDICA EN ASIA ORIENTAL </v>
          </cell>
          <cell r="E2813">
            <v>11</v>
          </cell>
          <cell r="F2813">
            <v>7.6761999999999997</v>
          </cell>
          <cell r="G2813">
            <v>84.44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  <cell r="P2813">
            <v>11</v>
          </cell>
          <cell r="Q2813">
            <v>84.44</v>
          </cell>
          <cell r="R2813">
            <v>7.6761999999999997</v>
          </cell>
          <cell r="S2813">
            <v>0</v>
          </cell>
          <cell r="T2813">
            <v>0</v>
          </cell>
          <cell r="U2813">
            <v>0</v>
          </cell>
          <cell r="V2813">
            <v>0</v>
          </cell>
          <cell r="W2813">
            <v>0</v>
          </cell>
          <cell r="X2813">
            <v>0</v>
          </cell>
          <cell r="Y2813">
            <v>0</v>
          </cell>
          <cell r="Z2813">
            <v>11</v>
          </cell>
          <cell r="AA2813">
            <v>84.44</v>
          </cell>
          <cell r="AB2813">
            <v>11</v>
          </cell>
          <cell r="AC2813">
            <v>84.44</v>
          </cell>
          <cell r="AD2813">
            <v>0</v>
          </cell>
          <cell r="AE2813">
            <v>0</v>
          </cell>
          <cell r="AF2813">
            <v>0</v>
          </cell>
        </row>
        <row r="2814">
          <cell r="A2814" t="str">
            <v>XP08/87016/00439</v>
          </cell>
          <cell r="B2814" t="str">
            <v>INV-OPR-ESTOC</v>
          </cell>
          <cell r="C2814" t="str">
            <v>Paper</v>
          </cell>
          <cell r="D2814" t="str">
            <v>CLAVES PARA ENTENDER LA CHINA DEL SIGLO XXI</v>
          </cell>
          <cell r="E2814">
            <v>0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  <cell r="N2814">
            <v>0</v>
          </cell>
          <cell r="O2814">
            <v>0</v>
          </cell>
          <cell r="P2814">
            <v>0</v>
          </cell>
          <cell r="Q2814">
            <v>0</v>
          </cell>
          <cell r="R2814">
            <v>0</v>
          </cell>
          <cell r="S2814">
            <v>0</v>
          </cell>
          <cell r="T2814">
            <v>0</v>
          </cell>
          <cell r="U2814">
            <v>0</v>
          </cell>
          <cell r="V2814">
            <v>0</v>
          </cell>
          <cell r="W2814">
            <v>0</v>
          </cell>
          <cell r="X2814">
            <v>0</v>
          </cell>
          <cell r="Y2814">
            <v>0</v>
          </cell>
          <cell r="Z2814">
            <v>0</v>
          </cell>
          <cell r="AA2814">
            <v>0</v>
          </cell>
          <cell r="AB2814">
            <v>0</v>
          </cell>
          <cell r="AC2814">
            <v>0</v>
          </cell>
          <cell r="AD2814">
            <v>0</v>
          </cell>
          <cell r="AE2814">
            <v>0</v>
          </cell>
          <cell r="AF2814">
            <v>0</v>
          </cell>
        </row>
        <row r="2815">
          <cell r="A2815" t="str">
            <v>XP08/87057/02485</v>
          </cell>
          <cell r="B2815" t="str">
            <v>INV-OPR-ESTOC</v>
          </cell>
          <cell r="C2815" t="str">
            <v>Paper</v>
          </cell>
          <cell r="D2815" t="str">
            <v>JAPONÉS IV: INTRODUCCIÓN A LA LENGUA Y LA ESCRITURA JAPONESA</v>
          </cell>
          <cell r="E2815">
            <v>0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  <cell r="N2815">
            <v>0</v>
          </cell>
          <cell r="O2815">
            <v>0</v>
          </cell>
          <cell r="P2815">
            <v>0</v>
          </cell>
          <cell r="Q2815">
            <v>0</v>
          </cell>
          <cell r="R2815">
            <v>0</v>
          </cell>
          <cell r="S2815">
            <v>0</v>
          </cell>
          <cell r="T2815">
            <v>0</v>
          </cell>
          <cell r="U2815">
            <v>0</v>
          </cell>
          <cell r="V2815">
            <v>0</v>
          </cell>
          <cell r="W2815">
            <v>0</v>
          </cell>
          <cell r="X2815">
            <v>0</v>
          </cell>
          <cell r="Y2815">
            <v>0</v>
          </cell>
          <cell r="Z2815">
            <v>0</v>
          </cell>
          <cell r="AA2815">
            <v>0</v>
          </cell>
          <cell r="AB2815">
            <v>0</v>
          </cell>
          <cell r="AC2815">
            <v>0</v>
          </cell>
          <cell r="AD2815">
            <v>0</v>
          </cell>
          <cell r="AE2815">
            <v>0</v>
          </cell>
          <cell r="AF2815">
            <v>0</v>
          </cell>
        </row>
        <row r="2816">
          <cell r="A2816" t="str">
            <v>XP08/88007/00637</v>
          </cell>
          <cell r="B2816" t="str">
            <v>INV-OPR-ESTOC</v>
          </cell>
          <cell r="C2816" t="str">
            <v>Paper</v>
          </cell>
          <cell r="D2816" t="str">
            <v>TEORIA I TÉCNIQUES DE LES RELACIONS PÚBLIQUES I</v>
          </cell>
          <cell r="E2816">
            <v>11</v>
          </cell>
          <cell r="F2816">
            <v>4.4583000000000004</v>
          </cell>
          <cell r="G2816">
            <v>49.04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O2816">
            <v>0</v>
          </cell>
          <cell r="P2816">
            <v>11</v>
          </cell>
          <cell r="Q2816">
            <v>49.04</v>
          </cell>
          <cell r="R2816">
            <v>4.4583000000000004</v>
          </cell>
          <cell r="S2816">
            <v>0</v>
          </cell>
          <cell r="T2816">
            <v>0</v>
          </cell>
          <cell r="U2816">
            <v>0</v>
          </cell>
          <cell r="V2816">
            <v>0</v>
          </cell>
          <cell r="W2816">
            <v>0</v>
          </cell>
          <cell r="X2816">
            <v>0</v>
          </cell>
          <cell r="Y2816">
            <v>0</v>
          </cell>
          <cell r="Z2816">
            <v>11</v>
          </cell>
          <cell r="AA2816">
            <v>49.04</v>
          </cell>
          <cell r="AB2816">
            <v>11</v>
          </cell>
          <cell r="AC2816">
            <v>49.04</v>
          </cell>
          <cell r="AD2816">
            <v>0</v>
          </cell>
          <cell r="AE2816">
            <v>0</v>
          </cell>
          <cell r="AF2816">
            <v>0</v>
          </cell>
        </row>
        <row r="2817">
          <cell r="A2817" t="str">
            <v>XP08/88011/01955</v>
          </cell>
          <cell r="B2817" t="str">
            <v>INV-OPR-ESTOC</v>
          </cell>
          <cell r="C2817" t="str">
            <v>Paper</v>
          </cell>
          <cell r="D2817" t="str">
            <v>COMUNICACIÓN DEL PATRIMONIO CULTURAL</v>
          </cell>
          <cell r="E2817">
            <v>32</v>
          </cell>
          <cell r="F2817">
            <v>3.6903999999999999</v>
          </cell>
          <cell r="G2817">
            <v>118.09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  <cell r="N2817">
            <v>0</v>
          </cell>
          <cell r="O2817">
            <v>0</v>
          </cell>
          <cell r="P2817">
            <v>32</v>
          </cell>
          <cell r="Q2817">
            <v>118.09</v>
          </cell>
          <cell r="R2817">
            <v>3.6903999999999999</v>
          </cell>
          <cell r="S2817">
            <v>0</v>
          </cell>
          <cell r="T2817">
            <v>0</v>
          </cell>
          <cell r="U2817">
            <v>0</v>
          </cell>
          <cell r="V2817">
            <v>0</v>
          </cell>
          <cell r="W2817">
            <v>0</v>
          </cell>
          <cell r="X2817">
            <v>0</v>
          </cell>
          <cell r="Y2817">
            <v>0</v>
          </cell>
          <cell r="Z2817">
            <v>32</v>
          </cell>
          <cell r="AA2817">
            <v>118.09</v>
          </cell>
          <cell r="AB2817">
            <v>32</v>
          </cell>
          <cell r="AC2817">
            <v>118.09</v>
          </cell>
          <cell r="AD2817">
            <v>0</v>
          </cell>
          <cell r="AE2817">
            <v>0</v>
          </cell>
          <cell r="AF2817">
            <v>0</v>
          </cell>
        </row>
        <row r="2818">
          <cell r="A2818" t="str">
            <v>XP08/88014/02120</v>
          </cell>
          <cell r="B2818" t="str">
            <v>INV-OPR-ESTOC</v>
          </cell>
          <cell r="C2818" t="str">
            <v>Paper</v>
          </cell>
          <cell r="D2818" t="str">
            <v>COMUNICACIÓN POLÍTICA Y DE INSTITUCIONES PÚBLICAS</v>
          </cell>
          <cell r="E2818">
            <v>3</v>
          </cell>
          <cell r="F2818">
            <v>4.9843999999999999</v>
          </cell>
          <cell r="G2818">
            <v>14.95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  <cell r="N2818">
            <v>0</v>
          </cell>
          <cell r="O2818">
            <v>0</v>
          </cell>
          <cell r="P2818">
            <v>3</v>
          </cell>
          <cell r="Q2818">
            <v>14.95</v>
          </cell>
          <cell r="R2818">
            <v>4.9843999999999999</v>
          </cell>
          <cell r="S2818">
            <v>0</v>
          </cell>
          <cell r="T2818">
            <v>0</v>
          </cell>
          <cell r="U2818">
            <v>0</v>
          </cell>
          <cell r="V2818">
            <v>0</v>
          </cell>
          <cell r="W2818">
            <v>0</v>
          </cell>
          <cell r="X2818">
            <v>0</v>
          </cell>
          <cell r="Y2818">
            <v>0</v>
          </cell>
          <cell r="Z2818">
            <v>3</v>
          </cell>
          <cell r="AA2818">
            <v>14.95</v>
          </cell>
          <cell r="AB2818">
            <v>3</v>
          </cell>
          <cell r="AC2818">
            <v>14.95</v>
          </cell>
          <cell r="AD2818">
            <v>0</v>
          </cell>
          <cell r="AE2818">
            <v>0</v>
          </cell>
          <cell r="AF2818">
            <v>0</v>
          </cell>
        </row>
        <row r="2819">
          <cell r="A2819" t="str">
            <v>XP08/88015/01174</v>
          </cell>
          <cell r="B2819" t="str">
            <v>INV-OPR-ESTOC</v>
          </cell>
          <cell r="C2819" t="str">
            <v>Paper</v>
          </cell>
          <cell r="D2819" t="str">
            <v>DIRECCIÓN DE CUENTAS</v>
          </cell>
          <cell r="E2819">
            <v>47</v>
          </cell>
          <cell r="F2819">
            <v>1.36</v>
          </cell>
          <cell r="G2819">
            <v>63.92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  <cell r="N2819">
            <v>0</v>
          </cell>
          <cell r="O2819">
            <v>0</v>
          </cell>
          <cell r="P2819">
            <v>47</v>
          </cell>
          <cell r="Q2819">
            <v>63.92</v>
          </cell>
          <cell r="R2819">
            <v>1.36</v>
          </cell>
          <cell r="S2819">
            <v>0</v>
          </cell>
          <cell r="T2819">
            <v>0</v>
          </cell>
          <cell r="U2819">
            <v>0</v>
          </cell>
          <cell r="V2819">
            <v>0</v>
          </cell>
          <cell r="W2819">
            <v>0</v>
          </cell>
          <cell r="X2819">
            <v>0</v>
          </cell>
          <cell r="Y2819">
            <v>0</v>
          </cell>
          <cell r="Z2819">
            <v>47</v>
          </cell>
          <cell r="AA2819">
            <v>63.92</v>
          </cell>
          <cell r="AB2819">
            <v>47</v>
          </cell>
          <cell r="AC2819">
            <v>63.92</v>
          </cell>
          <cell r="AD2819">
            <v>0</v>
          </cell>
          <cell r="AE2819">
            <v>0</v>
          </cell>
          <cell r="AF2819">
            <v>0</v>
          </cell>
        </row>
        <row r="2820">
          <cell r="A2820" t="str">
            <v>XP08/88020/00641</v>
          </cell>
          <cell r="B2820" t="str">
            <v>INV-OPR-ESTOC</v>
          </cell>
          <cell r="C2820" t="str">
            <v>Paper</v>
          </cell>
          <cell r="D2820" t="str">
            <v>PUBLICITAT I RELACIONS PÚBLIQUES II</v>
          </cell>
          <cell r="E2820">
            <v>11</v>
          </cell>
          <cell r="F2820">
            <v>5.0204000000000004</v>
          </cell>
          <cell r="G2820">
            <v>55.22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  <cell r="N2820">
            <v>0</v>
          </cell>
          <cell r="O2820">
            <v>0</v>
          </cell>
          <cell r="P2820">
            <v>11</v>
          </cell>
          <cell r="Q2820">
            <v>55.22</v>
          </cell>
          <cell r="R2820">
            <v>5.0204000000000004</v>
          </cell>
          <cell r="S2820">
            <v>0</v>
          </cell>
          <cell r="T2820">
            <v>0</v>
          </cell>
          <cell r="U2820">
            <v>0</v>
          </cell>
          <cell r="V2820">
            <v>0</v>
          </cell>
          <cell r="W2820">
            <v>0</v>
          </cell>
          <cell r="X2820">
            <v>0</v>
          </cell>
          <cell r="Y2820">
            <v>0</v>
          </cell>
          <cell r="Z2820">
            <v>11</v>
          </cell>
          <cell r="AA2820">
            <v>55.22</v>
          </cell>
          <cell r="AB2820">
            <v>11</v>
          </cell>
          <cell r="AC2820">
            <v>55.22</v>
          </cell>
          <cell r="AD2820">
            <v>0</v>
          </cell>
          <cell r="AE2820">
            <v>0</v>
          </cell>
          <cell r="AF2820">
            <v>0</v>
          </cell>
        </row>
        <row r="2821">
          <cell r="A2821" t="str">
            <v>XP08/88021/00466</v>
          </cell>
          <cell r="B2821" t="str">
            <v>INV-OPR-ESTOC</v>
          </cell>
          <cell r="C2821" t="str">
            <v>Paper</v>
          </cell>
          <cell r="D2821" t="str">
            <v>SEMINARIO DE PUBLICIDAD</v>
          </cell>
          <cell r="E2821">
            <v>20</v>
          </cell>
          <cell r="F2821">
            <v>4.9831000000000003</v>
          </cell>
          <cell r="G2821">
            <v>99.66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20</v>
          </cell>
          <cell r="Q2821">
            <v>99.66</v>
          </cell>
          <cell r="R2821">
            <v>4.9831000000000003</v>
          </cell>
          <cell r="S2821">
            <v>0</v>
          </cell>
          <cell r="T2821">
            <v>0</v>
          </cell>
          <cell r="U2821">
            <v>0</v>
          </cell>
          <cell r="V2821">
            <v>0</v>
          </cell>
          <cell r="W2821">
            <v>0</v>
          </cell>
          <cell r="X2821">
            <v>0</v>
          </cell>
          <cell r="Y2821">
            <v>0</v>
          </cell>
          <cell r="Z2821">
            <v>20</v>
          </cell>
          <cell r="AA2821">
            <v>99.66</v>
          </cell>
          <cell r="AB2821">
            <v>20</v>
          </cell>
          <cell r="AC2821">
            <v>99.66</v>
          </cell>
          <cell r="AD2821">
            <v>0</v>
          </cell>
          <cell r="AE2821">
            <v>0</v>
          </cell>
          <cell r="AF2821">
            <v>0</v>
          </cell>
        </row>
        <row r="2822">
          <cell r="A2822" t="str">
            <v>XP08/88022/02471</v>
          </cell>
          <cell r="B2822" t="str">
            <v>INV-OPR-ESTOC</v>
          </cell>
          <cell r="C2822" t="str">
            <v>Paper</v>
          </cell>
          <cell r="D2822" t="str">
            <v>COMUNICACIÓN DE CRISIS</v>
          </cell>
          <cell r="E2822">
            <v>3</v>
          </cell>
          <cell r="F2822">
            <v>4.4137000000000004</v>
          </cell>
          <cell r="G2822">
            <v>13.24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1</v>
          </cell>
          <cell r="M2822">
            <v>0</v>
          </cell>
          <cell r="N2822">
            <v>0</v>
          </cell>
          <cell r="O2822">
            <v>0</v>
          </cell>
          <cell r="P2822">
            <v>4</v>
          </cell>
          <cell r="Q2822">
            <v>13.24</v>
          </cell>
          <cell r="R2822">
            <v>3.3102999999999998</v>
          </cell>
          <cell r="S2822">
            <v>0</v>
          </cell>
          <cell r="T2822">
            <v>0</v>
          </cell>
          <cell r="U2822">
            <v>0</v>
          </cell>
          <cell r="V2822">
            <v>0</v>
          </cell>
          <cell r="W2822">
            <v>0</v>
          </cell>
          <cell r="X2822">
            <v>0</v>
          </cell>
          <cell r="Y2822">
            <v>0</v>
          </cell>
          <cell r="Z2822">
            <v>4</v>
          </cell>
          <cell r="AA2822">
            <v>13.24</v>
          </cell>
          <cell r="AB2822">
            <v>4</v>
          </cell>
          <cell r="AC2822">
            <v>13.24</v>
          </cell>
          <cell r="AD2822">
            <v>0</v>
          </cell>
          <cell r="AE2822">
            <v>0</v>
          </cell>
          <cell r="AF2822">
            <v>0</v>
          </cell>
        </row>
        <row r="2823">
          <cell r="A2823" t="str">
            <v>XP08/88023/00459</v>
          </cell>
          <cell r="B2823" t="str">
            <v>INV-OPR-ESTOC</v>
          </cell>
          <cell r="C2823" t="str">
            <v>Paper</v>
          </cell>
          <cell r="D2823" t="str">
            <v>COMUNICACIÓN PERSUASIVA EN LOS MEDIOS DIGITALES</v>
          </cell>
          <cell r="E2823">
            <v>55</v>
          </cell>
          <cell r="F2823">
            <v>7.4607999999999999</v>
          </cell>
          <cell r="G2823">
            <v>410.34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>
            <v>55</v>
          </cell>
          <cell r="Q2823">
            <v>410.34</v>
          </cell>
          <cell r="R2823">
            <v>7.4607999999999999</v>
          </cell>
          <cell r="S2823">
            <v>0</v>
          </cell>
          <cell r="T2823">
            <v>0</v>
          </cell>
          <cell r="U2823">
            <v>0</v>
          </cell>
          <cell r="V2823">
            <v>0</v>
          </cell>
          <cell r="W2823">
            <v>0</v>
          </cell>
          <cell r="X2823">
            <v>0</v>
          </cell>
          <cell r="Y2823">
            <v>0</v>
          </cell>
          <cell r="Z2823">
            <v>55</v>
          </cell>
          <cell r="AA2823">
            <v>410.34</v>
          </cell>
          <cell r="AB2823">
            <v>55</v>
          </cell>
          <cell r="AC2823">
            <v>410.34</v>
          </cell>
          <cell r="AD2823">
            <v>0</v>
          </cell>
          <cell r="AE2823">
            <v>0</v>
          </cell>
          <cell r="AF2823">
            <v>0</v>
          </cell>
        </row>
        <row r="2824">
          <cell r="A2824" t="str">
            <v>XP08/88026/02262</v>
          </cell>
          <cell r="B2824" t="str">
            <v>INV-OPR-ESTOC</v>
          </cell>
          <cell r="C2824" t="str">
            <v>Paper</v>
          </cell>
          <cell r="D2824" t="str">
            <v>LOBBISMO Y GRUPOS DE INFLUENCIA</v>
          </cell>
          <cell r="E2824">
            <v>24</v>
          </cell>
          <cell r="F2824">
            <v>5.3780999999999999</v>
          </cell>
          <cell r="G2824">
            <v>129.07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  <cell r="N2824">
            <v>0</v>
          </cell>
          <cell r="O2824">
            <v>0</v>
          </cell>
          <cell r="P2824">
            <v>24</v>
          </cell>
          <cell r="Q2824">
            <v>129.07</v>
          </cell>
          <cell r="R2824">
            <v>5.3780999999999999</v>
          </cell>
          <cell r="S2824">
            <v>0</v>
          </cell>
          <cell r="T2824">
            <v>0</v>
          </cell>
          <cell r="U2824">
            <v>0</v>
          </cell>
          <cell r="V2824">
            <v>0</v>
          </cell>
          <cell r="W2824">
            <v>0</v>
          </cell>
          <cell r="X2824">
            <v>0</v>
          </cell>
          <cell r="Y2824">
            <v>0</v>
          </cell>
          <cell r="Z2824">
            <v>24</v>
          </cell>
          <cell r="AA2824">
            <v>129.07</v>
          </cell>
          <cell r="AB2824">
            <v>24</v>
          </cell>
          <cell r="AC2824">
            <v>129.07</v>
          </cell>
          <cell r="AD2824">
            <v>0</v>
          </cell>
          <cell r="AE2824">
            <v>0</v>
          </cell>
          <cell r="AF2824">
            <v>0</v>
          </cell>
        </row>
        <row r="2825">
          <cell r="A2825" t="str">
            <v>XP08/88027/00471</v>
          </cell>
          <cell r="B2825" t="str">
            <v>INV-OPR-ESTOC</v>
          </cell>
          <cell r="C2825" t="str">
            <v>Paper</v>
          </cell>
          <cell r="D2825" t="str">
            <v>PROTOCOLO Y ORGANIZACIÓN DE EVENTOS</v>
          </cell>
          <cell r="E2825">
            <v>34</v>
          </cell>
          <cell r="F2825">
            <v>4.6959</v>
          </cell>
          <cell r="G2825">
            <v>159.66</v>
          </cell>
          <cell r="H2825">
            <v>0</v>
          </cell>
          <cell r="I2825">
            <v>0</v>
          </cell>
          <cell r="J2825">
            <v>0</v>
          </cell>
          <cell r="K2825">
            <v>0</v>
          </cell>
          <cell r="L2825">
            <v>0</v>
          </cell>
          <cell r="M2825">
            <v>0</v>
          </cell>
          <cell r="N2825">
            <v>0</v>
          </cell>
          <cell r="O2825">
            <v>0</v>
          </cell>
          <cell r="P2825">
            <v>34</v>
          </cell>
          <cell r="Q2825">
            <v>159.66</v>
          </cell>
          <cell r="R2825">
            <v>4.6959</v>
          </cell>
          <cell r="S2825">
            <v>0</v>
          </cell>
          <cell r="T2825">
            <v>0</v>
          </cell>
          <cell r="U2825">
            <v>0</v>
          </cell>
          <cell r="V2825">
            <v>0</v>
          </cell>
          <cell r="W2825">
            <v>0</v>
          </cell>
          <cell r="X2825">
            <v>0</v>
          </cell>
          <cell r="Y2825">
            <v>0</v>
          </cell>
          <cell r="Z2825">
            <v>34</v>
          </cell>
          <cell r="AA2825">
            <v>159.66</v>
          </cell>
          <cell r="AB2825">
            <v>33</v>
          </cell>
          <cell r="AC2825">
            <v>154.96</v>
          </cell>
          <cell r="AD2825">
            <v>-1</v>
          </cell>
          <cell r="AE2825">
            <v>-4.7</v>
          </cell>
          <cell r="AF2825">
            <v>1</v>
          </cell>
        </row>
        <row r="2826">
          <cell r="A2826" t="str">
            <v>XP08/88028/00614</v>
          </cell>
          <cell r="B2826" t="str">
            <v>INV-OPR-ESTOC</v>
          </cell>
          <cell r="C2826" t="str">
            <v>Paper</v>
          </cell>
          <cell r="D2826" t="str">
            <v>REDACCIÓN PERIODÍSTICA</v>
          </cell>
          <cell r="E2826">
            <v>19</v>
          </cell>
          <cell r="F2826">
            <v>4.42</v>
          </cell>
          <cell r="G2826">
            <v>83.98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  <cell r="N2826">
            <v>0</v>
          </cell>
          <cell r="O2826">
            <v>0</v>
          </cell>
          <cell r="P2826">
            <v>19</v>
          </cell>
          <cell r="Q2826">
            <v>83.98</v>
          </cell>
          <cell r="R2826">
            <v>4.42</v>
          </cell>
          <cell r="S2826">
            <v>0</v>
          </cell>
          <cell r="T2826">
            <v>0</v>
          </cell>
          <cell r="U2826">
            <v>0</v>
          </cell>
          <cell r="V2826">
            <v>0</v>
          </cell>
          <cell r="W2826">
            <v>0</v>
          </cell>
          <cell r="X2826">
            <v>0</v>
          </cell>
          <cell r="Y2826">
            <v>0</v>
          </cell>
          <cell r="Z2826">
            <v>19</v>
          </cell>
          <cell r="AA2826">
            <v>83.98</v>
          </cell>
          <cell r="AB2826">
            <v>19</v>
          </cell>
          <cell r="AC2826">
            <v>83.98</v>
          </cell>
          <cell r="AD2826">
            <v>0</v>
          </cell>
          <cell r="AE2826">
            <v>0</v>
          </cell>
          <cell r="AF2826">
            <v>0</v>
          </cell>
        </row>
        <row r="2827">
          <cell r="A2827" t="str">
            <v>XP08/89018/00443</v>
          </cell>
          <cell r="B2827" t="str">
            <v>INV-OPR-ESTOC</v>
          </cell>
          <cell r="C2827" t="str">
            <v>Paper</v>
          </cell>
          <cell r="D2827" t="str">
            <v>TRABAJO FINAL DE CARRERA</v>
          </cell>
          <cell r="E2827">
            <v>3</v>
          </cell>
          <cell r="F2827">
            <v>3.113</v>
          </cell>
          <cell r="G2827">
            <v>9.34</v>
          </cell>
          <cell r="H2827">
            <v>0</v>
          </cell>
          <cell r="I2827">
            <v>0</v>
          </cell>
          <cell r="J2827">
            <v>0</v>
          </cell>
          <cell r="K2827">
            <v>0</v>
          </cell>
          <cell r="L2827">
            <v>0</v>
          </cell>
          <cell r="M2827">
            <v>0</v>
          </cell>
          <cell r="N2827">
            <v>0</v>
          </cell>
          <cell r="O2827">
            <v>0</v>
          </cell>
          <cell r="P2827">
            <v>3</v>
          </cell>
          <cell r="Q2827">
            <v>9.34</v>
          </cell>
          <cell r="R2827">
            <v>3.113</v>
          </cell>
          <cell r="S2827">
            <v>0</v>
          </cell>
          <cell r="T2827">
            <v>0</v>
          </cell>
          <cell r="U2827">
            <v>0</v>
          </cell>
          <cell r="V2827">
            <v>0</v>
          </cell>
          <cell r="W2827">
            <v>0</v>
          </cell>
          <cell r="X2827">
            <v>0</v>
          </cell>
          <cell r="Y2827">
            <v>0</v>
          </cell>
          <cell r="Z2827">
            <v>3</v>
          </cell>
          <cell r="AA2827">
            <v>9.34</v>
          </cell>
          <cell r="AB2827">
            <v>3</v>
          </cell>
          <cell r="AC2827">
            <v>9.34</v>
          </cell>
          <cell r="AD2827">
            <v>0</v>
          </cell>
          <cell r="AE2827">
            <v>0</v>
          </cell>
          <cell r="AF2827">
            <v>0</v>
          </cell>
        </row>
        <row r="2828">
          <cell r="A2828" t="str">
            <v>XP08/89019/00423</v>
          </cell>
          <cell r="B2828" t="str">
            <v>INV-OPR-ESTOC</v>
          </cell>
          <cell r="C2828" t="str">
            <v>Paper</v>
          </cell>
          <cell r="D2828" t="str">
            <v>CODIFICACIÓN DE SONIDO E IMAGEN</v>
          </cell>
          <cell r="E2828">
            <v>67</v>
          </cell>
          <cell r="F2828">
            <v>4.3727</v>
          </cell>
          <cell r="G2828">
            <v>292.97000000000003</v>
          </cell>
          <cell r="H2828">
            <v>0</v>
          </cell>
          <cell r="I2828">
            <v>0</v>
          </cell>
          <cell r="J2828">
            <v>0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0</v>
          </cell>
          <cell r="P2828">
            <v>67</v>
          </cell>
          <cell r="Q2828">
            <v>292.97000000000003</v>
          </cell>
          <cell r="R2828">
            <v>4.3727</v>
          </cell>
          <cell r="S2828">
            <v>0</v>
          </cell>
          <cell r="T2828">
            <v>0</v>
          </cell>
          <cell r="U2828">
            <v>0</v>
          </cell>
          <cell r="V2828">
            <v>0</v>
          </cell>
          <cell r="W2828">
            <v>0</v>
          </cell>
          <cell r="X2828">
            <v>0</v>
          </cell>
          <cell r="Y2828">
            <v>0</v>
          </cell>
          <cell r="Z2828">
            <v>67</v>
          </cell>
          <cell r="AA2828">
            <v>292.97000000000003</v>
          </cell>
          <cell r="AB2828">
            <v>67</v>
          </cell>
          <cell r="AC2828">
            <v>292.97000000000003</v>
          </cell>
          <cell r="AD2828">
            <v>0</v>
          </cell>
          <cell r="AE2828">
            <v>0</v>
          </cell>
          <cell r="AF2828">
            <v>0</v>
          </cell>
        </row>
        <row r="2829">
          <cell r="A2829" t="str">
            <v>XP08/89042/00400</v>
          </cell>
          <cell r="B2829" t="str">
            <v>INV-OPR-ESTOC</v>
          </cell>
          <cell r="C2829" t="str">
            <v>Paper</v>
          </cell>
          <cell r="D2829" t="str">
            <v>COMUNICACIONES AVANZADAS</v>
          </cell>
          <cell r="E2829">
            <v>48</v>
          </cell>
          <cell r="F2829">
            <v>5.6295000000000002</v>
          </cell>
          <cell r="G2829">
            <v>270.22000000000003</v>
          </cell>
          <cell r="H2829">
            <v>0</v>
          </cell>
          <cell r="I2829">
            <v>0</v>
          </cell>
          <cell r="J2829">
            <v>0</v>
          </cell>
          <cell r="K2829">
            <v>0</v>
          </cell>
          <cell r="L2829">
            <v>0</v>
          </cell>
          <cell r="M2829">
            <v>0</v>
          </cell>
          <cell r="N2829">
            <v>0</v>
          </cell>
          <cell r="O2829">
            <v>0</v>
          </cell>
          <cell r="P2829">
            <v>48</v>
          </cell>
          <cell r="Q2829">
            <v>270.22000000000003</v>
          </cell>
          <cell r="R2829">
            <v>5.6295000000000002</v>
          </cell>
          <cell r="S2829">
            <v>0</v>
          </cell>
          <cell r="T2829">
            <v>0</v>
          </cell>
          <cell r="U2829">
            <v>0</v>
          </cell>
          <cell r="V2829">
            <v>0</v>
          </cell>
          <cell r="W2829">
            <v>0</v>
          </cell>
          <cell r="X2829">
            <v>0</v>
          </cell>
          <cell r="Y2829">
            <v>0</v>
          </cell>
          <cell r="Z2829">
            <v>48</v>
          </cell>
          <cell r="AA2829">
            <v>270.22000000000003</v>
          </cell>
          <cell r="AB2829">
            <v>48</v>
          </cell>
          <cell r="AC2829">
            <v>270.22000000000003</v>
          </cell>
          <cell r="AD2829">
            <v>0</v>
          </cell>
          <cell r="AE2829">
            <v>0</v>
          </cell>
          <cell r="AF2829">
            <v>0</v>
          </cell>
        </row>
        <row r="2830">
          <cell r="A2830" t="str">
            <v>XP08/89045/00544</v>
          </cell>
          <cell r="B2830" t="str">
            <v>INV-OPR-ESTOC</v>
          </cell>
          <cell r="C2830" t="str">
            <v>Paper</v>
          </cell>
          <cell r="D2830" t="str">
            <v>INFRAESTRUCTURAS DE TELECOMUNICACIÓN</v>
          </cell>
          <cell r="E2830">
            <v>71</v>
          </cell>
          <cell r="F2830">
            <v>3.87</v>
          </cell>
          <cell r="G2830">
            <v>274.77</v>
          </cell>
          <cell r="H2830">
            <v>0</v>
          </cell>
          <cell r="I2830">
            <v>0</v>
          </cell>
          <cell r="J2830">
            <v>0</v>
          </cell>
          <cell r="K2830">
            <v>0</v>
          </cell>
          <cell r="L2830">
            <v>0</v>
          </cell>
          <cell r="M2830">
            <v>0</v>
          </cell>
          <cell r="N2830">
            <v>0</v>
          </cell>
          <cell r="O2830">
            <v>0</v>
          </cell>
          <cell r="P2830">
            <v>71</v>
          </cell>
          <cell r="Q2830">
            <v>274.77</v>
          </cell>
          <cell r="R2830">
            <v>3.87</v>
          </cell>
          <cell r="S2830">
            <v>0</v>
          </cell>
          <cell r="T2830">
            <v>0</v>
          </cell>
          <cell r="U2830">
            <v>0</v>
          </cell>
          <cell r="V2830">
            <v>0</v>
          </cell>
          <cell r="W2830">
            <v>0</v>
          </cell>
          <cell r="X2830">
            <v>0</v>
          </cell>
          <cell r="Y2830">
            <v>0</v>
          </cell>
          <cell r="Z2830">
            <v>71</v>
          </cell>
          <cell r="AA2830">
            <v>274.77</v>
          </cell>
          <cell r="AB2830">
            <v>71</v>
          </cell>
          <cell r="AC2830">
            <v>274.77</v>
          </cell>
          <cell r="AD2830">
            <v>0</v>
          </cell>
          <cell r="AE2830">
            <v>0</v>
          </cell>
          <cell r="AF2830">
            <v>0</v>
          </cell>
        </row>
        <row r="2831">
          <cell r="A2831" t="str">
            <v>XP08/91454/00000</v>
          </cell>
          <cell r="B2831" t="str">
            <v>INV-OPR-ESTOC</v>
          </cell>
          <cell r="C2831" t="str">
            <v>Paper</v>
          </cell>
          <cell r="D2831" t="str">
            <v>LA SEGURIDAD EN LA SOCIEDAD ACTUAL</v>
          </cell>
          <cell r="E2831">
            <v>0</v>
          </cell>
          <cell r="F2831">
            <v>0</v>
          </cell>
          <cell r="G2831">
            <v>0</v>
          </cell>
          <cell r="H2831">
            <v>0</v>
          </cell>
          <cell r="I2831">
            <v>0</v>
          </cell>
          <cell r="J2831">
            <v>0</v>
          </cell>
          <cell r="K2831">
            <v>0</v>
          </cell>
          <cell r="L2831">
            <v>0</v>
          </cell>
          <cell r="M2831">
            <v>0</v>
          </cell>
          <cell r="N2831">
            <v>0</v>
          </cell>
          <cell r="O2831">
            <v>0</v>
          </cell>
          <cell r="P2831">
            <v>0</v>
          </cell>
          <cell r="Q2831">
            <v>0</v>
          </cell>
          <cell r="R2831">
            <v>0</v>
          </cell>
          <cell r="S2831">
            <v>0</v>
          </cell>
          <cell r="T2831">
            <v>0</v>
          </cell>
          <cell r="U2831">
            <v>0</v>
          </cell>
          <cell r="V2831">
            <v>0</v>
          </cell>
          <cell r="W2831">
            <v>0</v>
          </cell>
          <cell r="X2831">
            <v>0</v>
          </cell>
          <cell r="Y2831">
            <v>0</v>
          </cell>
          <cell r="Z2831">
            <v>0</v>
          </cell>
          <cell r="AA2831">
            <v>0</v>
          </cell>
          <cell r="AB2831">
            <v>0</v>
          </cell>
          <cell r="AC2831">
            <v>0</v>
          </cell>
          <cell r="AD2831">
            <v>0</v>
          </cell>
          <cell r="AE2831">
            <v>0</v>
          </cell>
          <cell r="AF2831">
            <v>0</v>
          </cell>
        </row>
        <row r="2832">
          <cell r="A2832" t="str">
            <v>XP08/91456/00000</v>
          </cell>
          <cell r="B2832" t="str">
            <v>INV-OPR-ESTOC</v>
          </cell>
          <cell r="C2832" t="str">
            <v>Paper</v>
          </cell>
          <cell r="D2832" t="str">
            <v>LA SEGURIDAD. UN ENFOQUE INTEGRAL</v>
          </cell>
          <cell r="E2832">
            <v>10</v>
          </cell>
          <cell r="F2832">
            <v>2.6490999999999998</v>
          </cell>
          <cell r="G2832">
            <v>26.49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  <cell r="N2832">
            <v>0</v>
          </cell>
          <cell r="O2832">
            <v>0</v>
          </cell>
          <cell r="P2832">
            <v>10</v>
          </cell>
          <cell r="Q2832">
            <v>26.49</v>
          </cell>
          <cell r="R2832">
            <v>2.6490999999999998</v>
          </cell>
          <cell r="S2832">
            <v>0</v>
          </cell>
          <cell r="T2832">
            <v>0</v>
          </cell>
          <cell r="U2832">
            <v>0</v>
          </cell>
          <cell r="V2832">
            <v>0</v>
          </cell>
          <cell r="W2832">
            <v>0</v>
          </cell>
          <cell r="X2832">
            <v>0</v>
          </cell>
          <cell r="Y2832">
            <v>0</v>
          </cell>
          <cell r="Z2832">
            <v>10</v>
          </cell>
          <cell r="AA2832">
            <v>26.49</v>
          </cell>
          <cell r="AB2832">
            <v>10</v>
          </cell>
          <cell r="AC2832">
            <v>26.49</v>
          </cell>
          <cell r="AD2832">
            <v>0</v>
          </cell>
          <cell r="AE2832">
            <v>0</v>
          </cell>
          <cell r="AF2832">
            <v>0</v>
          </cell>
        </row>
        <row r="2833">
          <cell r="A2833" t="str">
            <v>XP08/91474/00000</v>
          </cell>
          <cell r="B2833" t="str">
            <v>INV-OPR-ESTOC</v>
          </cell>
          <cell r="C2833" t="str">
            <v>Paper</v>
          </cell>
          <cell r="D2833" t="str">
            <v>EL SERVEI D'OCUPACIÓ DE CATALUNYA. CAP A UN NOU MO</v>
          </cell>
          <cell r="E2833">
            <v>122</v>
          </cell>
          <cell r="F2833">
            <v>1.6498999999999999</v>
          </cell>
          <cell r="G2833">
            <v>201.28</v>
          </cell>
          <cell r="H2833">
            <v>0</v>
          </cell>
          <cell r="I2833">
            <v>0</v>
          </cell>
          <cell r="J2833">
            <v>0</v>
          </cell>
          <cell r="K2833">
            <v>0</v>
          </cell>
          <cell r="L2833">
            <v>0</v>
          </cell>
          <cell r="M2833">
            <v>0</v>
          </cell>
          <cell r="N2833">
            <v>0</v>
          </cell>
          <cell r="O2833">
            <v>0</v>
          </cell>
          <cell r="P2833">
            <v>122</v>
          </cell>
          <cell r="Q2833">
            <v>201.28</v>
          </cell>
          <cell r="R2833">
            <v>1.6498999999999999</v>
          </cell>
          <cell r="S2833">
            <v>0</v>
          </cell>
          <cell r="T2833">
            <v>0</v>
          </cell>
          <cell r="U2833">
            <v>0</v>
          </cell>
          <cell r="V2833">
            <v>0</v>
          </cell>
          <cell r="W2833">
            <v>0</v>
          </cell>
          <cell r="X2833">
            <v>0</v>
          </cell>
          <cell r="Y2833">
            <v>0</v>
          </cell>
          <cell r="Z2833">
            <v>122</v>
          </cell>
          <cell r="AA2833">
            <v>201.28</v>
          </cell>
          <cell r="AB2833">
            <v>122</v>
          </cell>
          <cell r="AC2833">
            <v>201.28</v>
          </cell>
          <cell r="AD2833">
            <v>0</v>
          </cell>
          <cell r="AE2833">
            <v>0</v>
          </cell>
          <cell r="AF2833">
            <v>0</v>
          </cell>
        </row>
        <row r="2834">
          <cell r="A2834" t="str">
            <v>XP08/91474/00001</v>
          </cell>
          <cell r="B2834" t="str">
            <v>INV-OPR-ESTOC</v>
          </cell>
          <cell r="C2834" t="str">
            <v>Paper</v>
          </cell>
          <cell r="D2834" t="str">
            <v>EL TREBALL A LA SOCIETAT DEL CONEIXEMENT</v>
          </cell>
          <cell r="E2834">
            <v>120</v>
          </cell>
          <cell r="F2834">
            <v>1.1366000000000001</v>
          </cell>
          <cell r="G2834">
            <v>136.4</v>
          </cell>
          <cell r="H2834">
            <v>0</v>
          </cell>
          <cell r="I2834">
            <v>0</v>
          </cell>
          <cell r="J2834">
            <v>0</v>
          </cell>
          <cell r="K2834">
            <v>0</v>
          </cell>
          <cell r="L2834">
            <v>0</v>
          </cell>
          <cell r="M2834">
            <v>0</v>
          </cell>
          <cell r="N2834">
            <v>0</v>
          </cell>
          <cell r="O2834">
            <v>0</v>
          </cell>
          <cell r="P2834">
            <v>120</v>
          </cell>
          <cell r="Q2834">
            <v>136.4</v>
          </cell>
          <cell r="R2834">
            <v>1.1366000000000001</v>
          </cell>
          <cell r="S2834">
            <v>0</v>
          </cell>
          <cell r="T2834">
            <v>0</v>
          </cell>
          <cell r="U2834">
            <v>0</v>
          </cell>
          <cell r="V2834">
            <v>0</v>
          </cell>
          <cell r="W2834">
            <v>0</v>
          </cell>
          <cell r="X2834">
            <v>0</v>
          </cell>
          <cell r="Y2834">
            <v>0</v>
          </cell>
          <cell r="Z2834">
            <v>120</v>
          </cell>
          <cell r="AA2834">
            <v>136.4</v>
          </cell>
          <cell r="AB2834">
            <v>120</v>
          </cell>
          <cell r="AC2834">
            <v>136.4</v>
          </cell>
          <cell r="AD2834">
            <v>0</v>
          </cell>
          <cell r="AE2834">
            <v>0</v>
          </cell>
          <cell r="AF2834">
            <v>0</v>
          </cell>
        </row>
        <row r="2835">
          <cell r="A2835" t="str">
            <v>XP08/91474/00002</v>
          </cell>
          <cell r="B2835" t="str">
            <v>INV-OPR-ESTOC</v>
          </cell>
          <cell r="C2835" t="str">
            <v>Paper</v>
          </cell>
          <cell r="D2835" t="str">
            <v>OBSERVATORI DEL MERCAT DE TREBALL</v>
          </cell>
          <cell r="E2835">
            <v>118</v>
          </cell>
          <cell r="F2835">
            <v>1.0290999999999999</v>
          </cell>
          <cell r="G2835">
            <v>121.44</v>
          </cell>
          <cell r="H2835">
            <v>0</v>
          </cell>
          <cell r="I2835">
            <v>0</v>
          </cell>
          <cell r="J2835">
            <v>0</v>
          </cell>
          <cell r="K2835">
            <v>0</v>
          </cell>
          <cell r="L2835">
            <v>0</v>
          </cell>
          <cell r="M2835">
            <v>0</v>
          </cell>
          <cell r="N2835">
            <v>0</v>
          </cell>
          <cell r="O2835">
            <v>0</v>
          </cell>
          <cell r="P2835">
            <v>118</v>
          </cell>
          <cell r="Q2835">
            <v>121.44</v>
          </cell>
          <cell r="R2835">
            <v>1.0290999999999999</v>
          </cell>
          <cell r="S2835">
            <v>0</v>
          </cell>
          <cell r="T2835">
            <v>0</v>
          </cell>
          <cell r="U2835">
            <v>0</v>
          </cell>
          <cell r="V2835">
            <v>0</v>
          </cell>
          <cell r="W2835">
            <v>0</v>
          </cell>
          <cell r="X2835">
            <v>0</v>
          </cell>
          <cell r="Y2835">
            <v>0</v>
          </cell>
          <cell r="Z2835">
            <v>118</v>
          </cell>
          <cell r="AA2835">
            <v>121.44</v>
          </cell>
          <cell r="AB2835">
            <v>118</v>
          </cell>
          <cell r="AC2835">
            <v>121.44</v>
          </cell>
          <cell r="AD2835">
            <v>0</v>
          </cell>
          <cell r="AE2835">
            <v>0</v>
          </cell>
          <cell r="AF2835">
            <v>0</v>
          </cell>
        </row>
        <row r="2836">
          <cell r="A2836" t="str">
            <v>XP08/91474/00003</v>
          </cell>
          <cell r="B2836" t="str">
            <v>INV-OPR-ESTOC</v>
          </cell>
          <cell r="C2836" t="str">
            <v>Paper</v>
          </cell>
          <cell r="D2836" t="str">
            <v>COL·LECTIUS I GRUPS SOCIALS ENFRONT L'OCUPACIÓ</v>
          </cell>
          <cell r="E2836">
            <v>247</v>
          </cell>
          <cell r="F2836">
            <v>1.2445999999999999</v>
          </cell>
          <cell r="G2836">
            <v>307.42</v>
          </cell>
          <cell r="H2836">
            <v>0</v>
          </cell>
          <cell r="I2836">
            <v>0</v>
          </cell>
          <cell r="J2836">
            <v>0</v>
          </cell>
          <cell r="K2836">
            <v>0</v>
          </cell>
          <cell r="L2836">
            <v>0</v>
          </cell>
          <cell r="M2836">
            <v>0</v>
          </cell>
          <cell r="N2836">
            <v>0</v>
          </cell>
          <cell r="O2836">
            <v>0</v>
          </cell>
          <cell r="P2836">
            <v>247</v>
          </cell>
          <cell r="Q2836">
            <v>307.42</v>
          </cell>
          <cell r="R2836">
            <v>1.2445999999999999</v>
          </cell>
          <cell r="S2836">
            <v>0</v>
          </cell>
          <cell r="T2836">
            <v>0</v>
          </cell>
          <cell r="U2836">
            <v>0</v>
          </cell>
          <cell r="V2836">
            <v>0</v>
          </cell>
          <cell r="W2836">
            <v>0</v>
          </cell>
          <cell r="X2836">
            <v>0</v>
          </cell>
          <cell r="Y2836">
            <v>0</v>
          </cell>
          <cell r="Z2836">
            <v>247</v>
          </cell>
          <cell r="AA2836">
            <v>307.42</v>
          </cell>
          <cell r="AB2836">
            <v>247</v>
          </cell>
          <cell r="AC2836">
            <v>307.42</v>
          </cell>
          <cell r="AD2836">
            <v>0</v>
          </cell>
          <cell r="AE2836">
            <v>0</v>
          </cell>
          <cell r="AF2836">
            <v>0</v>
          </cell>
        </row>
        <row r="2837">
          <cell r="A2837" t="str">
            <v>XP08/91474/00004</v>
          </cell>
          <cell r="B2837" t="str">
            <v>INV-OPR-ESTOC</v>
          </cell>
          <cell r="C2837" t="str">
            <v>Paper</v>
          </cell>
          <cell r="D2837" t="str">
            <v>FONAMENTS DELS PROCESSOS D'ORIENTACIÓ</v>
          </cell>
          <cell r="E2837">
            <v>247</v>
          </cell>
          <cell r="F2837">
            <v>1.173</v>
          </cell>
          <cell r="G2837">
            <v>289.74</v>
          </cell>
          <cell r="H2837">
            <v>0</v>
          </cell>
          <cell r="I2837">
            <v>0</v>
          </cell>
          <cell r="J2837">
            <v>0</v>
          </cell>
          <cell r="K2837">
            <v>0</v>
          </cell>
          <cell r="L2837">
            <v>0</v>
          </cell>
          <cell r="M2837">
            <v>0</v>
          </cell>
          <cell r="N2837">
            <v>0</v>
          </cell>
          <cell r="O2837">
            <v>0</v>
          </cell>
          <cell r="P2837">
            <v>247</v>
          </cell>
          <cell r="Q2837">
            <v>289.74</v>
          </cell>
          <cell r="R2837">
            <v>1.173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  <cell r="W2837">
            <v>0</v>
          </cell>
          <cell r="X2837">
            <v>0</v>
          </cell>
          <cell r="Y2837">
            <v>0</v>
          </cell>
          <cell r="Z2837">
            <v>247</v>
          </cell>
          <cell r="AA2837">
            <v>289.74</v>
          </cell>
          <cell r="AB2837">
            <v>247</v>
          </cell>
          <cell r="AC2837">
            <v>289.74</v>
          </cell>
          <cell r="AD2837">
            <v>0</v>
          </cell>
          <cell r="AE2837">
            <v>0</v>
          </cell>
          <cell r="AF2837">
            <v>0</v>
          </cell>
        </row>
        <row r="2838">
          <cell r="A2838" t="str">
            <v>XP08/91474/00005</v>
          </cell>
          <cell r="B2838" t="str">
            <v>INV-OPR-ESTOC</v>
          </cell>
          <cell r="C2838" t="str">
            <v>Paper</v>
          </cell>
          <cell r="D2838" t="str">
            <v>ASPECTES ASSOCIATS A L'ATENCIÓ DE LA PERSONA USUÀRI</v>
          </cell>
          <cell r="E2838">
            <v>246</v>
          </cell>
          <cell r="F2838">
            <v>1.2804</v>
          </cell>
          <cell r="G2838">
            <v>314.98</v>
          </cell>
          <cell r="H2838">
            <v>0</v>
          </cell>
          <cell r="I2838">
            <v>0</v>
          </cell>
          <cell r="J2838">
            <v>0</v>
          </cell>
          <cell r="K2838">
            <v>0</v>
          </cell>
          <cell r="L2838">
            <v>0</v>
          </cell>
          <cell r="M2838">
            <v>0</v>
          </cell>
          <cell r="N2838">
            <v>0</v>
          </cell>
          <cell r="O2838">
            <v>0</v>
          </cell>
          <cell r="P2838">
            <v>246</v>
          </cell>
          <cell r="Q2838">
            <v>314.98</v>
          </cell>
          <cell r="R2838">
            <v>1.2804</v>
          </cell>
          <cell r="S2838">
            <v>0</v>
          </cell>
          <cell r="T2838">
            <v>0</v>
          </cell>
          <cell r="U2838">
            <v>0</v>
          </cell>
          <cell r="V2838">
            <v>0</v>
          </cell>
          <cell r="W2838">
            <v>0</v>
          </cell>
          <cell r="X2838">
            <v>0</v>
          </cell>
          <cell r="Y2838">
            <v>0</v>
          </cell>
          <cell r="Z2838">
            <v>246</v>
          </cell>
          <cell r="AA2838">
            <v>314.98</v>
          </cell>
          <cell r="AB2838">
            <v>246</v>
          </cell>
          <cell r="AC2838">
            <v>314.98</v>
          </cell>
          <cell r="AD2838">
            <v>0</v>
          </cell>
          <cell r="AE2838">
            <v>0</v>
          </cell>
          <cell r="AF2838">
            <v>0</v>
          </cell>
        </row>
        <row r="2839">
          <cell r="A2839" t="str">
            <v>XP08/91474/00006</v>
          </cell>
          <cell r="B2839" t="str">
            <v>INV-OPR-ESTOC</v>
          </cell>
          <cell r="C2839" t="str">
            <v>Paper</v>
          </cell>
          <cell r="D2839" t="str">
            <v>LA GESTIÓ DELS PROCESSOS EN L'ATENCIÓ A LA PERSONA</v>
          </cell>
          <cell r="E2839">
            <v>249</v>
          </cell>
          <cell r="F2839">
            <v>1.2088000000000001</v>
          </cell>
          <cell r="G2839">
            <v>301</v>
          </cell>
          <cell r="H2839">
            <v>0</v>
          </cell>
          <cell r="I2839">
            <v>0</v>
          </cell>
          <cell r="J2839">
            <v>0</v>
          </cell>
          <cell r="K2839">
            <v>0</v>
          </cell>
          <cell r="L2839">
            <v>0</v>
          </cell>
          <cell r="M2839">
            <v>0</v>
          </cell>
          <cell r="N2839">
            <v>0</v>
          </cell>
          <cell r="O2839">
            <v>0</v>
          </cell>
          <cell r="P2839">
            <v>249</v>
          </cell>
          <cell r="Q2839">
            <v>301</v>
          </cell>
          <cell r="R2839">
            <v>1.2088000000000001</v>
          </cell>
          <cell r="S2839">
            <v>0</v>
          </cell>
          <cell r="T2839">
            <v>0</v>
          </cell>
          <cell r="U2839">
            <v>0</v>
          </cell>
          <cell r="V2839">
            <v>0</v>
          </cell>
          <cell r="W2839">
            <v>0</v>
          </cell>
          <cell r="X2839">
            <v>0</v>
          </cell>
          <cell r="Y2839">
            <v>0</v>
          </cell>
          <cell r="Z2839">
            <v>249</v>
          </cell>
          <cell r="AA2839">
            <v>301</v>
          </cell>
          <cell r="AB2839">
            <v>248</v>
          </cell>
          <cell r="AC2839">
            <v>299.79000000000002</v>
          </cell>
          <cell r="AD2839">
            <v>-1</v>
          </cell>
          <cell r="AE2839">
            <v>-1.21</v>
          </cell>
          <cell r="AF2839">
            <v>1</v>
          </cell>
        </row>
        <row r="2840">
          <cell r="A2840" t="str">
            <v>XP08/91475/00000</v>
          </cell>
          <cell r="B2840" t="str">
            <v>INV-OPR-ESTOC</v>
          </cell>
          <cell r="C2840" t="str">
            <v>Paper</v>
          </cell>
          <cell r="D2840" t="str">
            <v>MOTIVACIÓ I SATISFACCIÓ</v>
          </cell>
          <cell r="E2840">
            <v>59</v>
          </cell>
          <cell r="F2840">
            <v>1.1769000000000001</v>
          </cell>
          <cell r="G2840">
            <v>69.44</v>
          </cell>
          <cell r="H2840">
            <v>0</v>
          </cell>
          <cell r="I2840">
            <v>0</v>
          </cell>
          <cell r="J2840">
            <v>0</v>
          </cell>
          <cell r="K2840">
            <v>0</v>
          </cell>
          <cell r="L2840">
            <v>0</v>
          </cell>
          <cell r="M2840">
            <v>0</v>
          </cell>
          <cell r="N2840">
            <v>0</v>
          </cell>
          <cell r="O2840">
            <v>0</v>
          </cell>
          <cell r="P2840">
            <v>59</v>
          </cell>
          <cell r="Q2840">
            <v>69.44</v>
          </cell>
          <cell r="R2840">
            <v>1.1769000000000001</v>
          </cell>
          <cell r="S2840">
            <v>0</v>
          </cell>
          <cell r="T2840">
            <v>0</v>
          </cell>
          <cell r="U2840">
            <v>0</v>
          </cell>
          <cell r="V2840">
            <v>0</v>
          </cell>
          <cell r="W2840">
            <v>0</v>
          </cell>
          <cell r="X2840">
            <v>0</v>
          </cell>
          <cell r="Y2840">
            <v>0</v>
          </cell>
          <cell r="Z2840">
            <v>59</v>
          </cell>
          <cell r="AA2840">
            <v>69.44</v>
          </cell>
          <cell r="AB2840">
            <v>59</v>
          </cell>
          <cell r="AC2840">
            <v>69.44</v>
          </cell>
          <cell r="AD2840">
            <v>0</v>
          </cell>
          <cell r="AE2840">
            <v>0</v>
          </cell>
          <cell r="AF2840">
            <v>0</v>
          </cell>
        </row>
        <row r="2841">
          <cell r="A2841" t="str">
            <v>XP08/91475/00001</v>
          </cell>
          <cell r="B2841" t="str">
            <v>INV-OPR-ESTOC</v>
          </cell>
          <cell r="C2841" t="str">
            <v>Paper</v>
          </cell>
          <cell r="D2841" t="str">
            <v>EL TREBALL EN GRUP I ELS EQUIPS DE TREBALL</v>
          </cell>
          <cell r="E2841">
            <v>59</v>
          </cell>
          <cell r="F2841">
            <v>1.2128000000000001</v>
          </cell>
          <cell r="G2841">
            <v>71.55</v>
          </cell>
          <cell r="H2841">
            <v>0</v>
          </cell>
          <cell r="I2841">
            <v>0</v>
          </cell>
          <cell r="J2841">
            <v>0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>
            <v>0</v>
          </cell>
          <cell r="P2841">
            <v>59</v>
          </cell>
          <cell r="Q2841">
            <v>71.55</v>
          </cell>
          <cell r="R2841">
            <v>1.2128000000000001</v>
          </cell>
          <cell r="S2841">
            <v>0</v>
          </cell>
          <cell r="T2841">
            <v>0</v>
          </cell>
          <cell r="U2841">
            <v>0</v>
          </cell>
          <cell r="V2841">
            <v>0</v>
          </cell>
          <cell r="W2841">
            <v>0</v>
          </cell>
          <cell r="X2841">
            <v>0</v>
          </cell>
          <cell r="Y2841">
            <v>0</v>
          </cell>
          <cell r="Z2841">
            <v>59</v>
          </cell>
          <cell r="AA2841">
            <v>71.55</v>
          </cell>
          <cell r="AB2841">
            <v>59</v>
          </cell>
          <cell r="AC2841">
            <v>71.55</v>
          </cell>
          <cell r="AD2841">
            <v>0</v>
          </cell>
          <cell r="AE2841">
            <v>0</v>
          </cell>
          <cell r="AF2841">
            <v>0</v>
          </cell>
        </row>
        <row r="2842">
          <cell r="A2842" t="str">
            <v>XP08/91475/00002</v>
          </cell>
          <cell r="B2842" t="str">
            <v>INV-OPR-ESTOC</v>
          </cell>
          <cell r="C2842" t="str">
            <v>Paper</v>
          </cell>
          <cell r="D2842" t="str">
            <v>LIDERATGE I DELEGACIÓ</v>
          </cell>
          <cell r="E2842">
            <v>59</v>
          </cell>
          <cell r="F2842">
            <v>1.3205</v>
          </cell>
          <cell r="G2842">
            <v>77.91</v>
          </cell>
          <cell r="H2842">
            <v>0</v>
          </cell>
          <cell r="I2842">
            <v>0</v>
          </cell>
          <cell r="J2842">
            <v>0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  <cell r="O2842">
            <v>0</v>
          </cell>
          <cell r="P2842">
            <v>59</v>
          </cell>
          <cell r="Q2842">
            <v>77.91</v>
          </cell>
          <cell r="R2842">
            <v>1.3205</v>
          </cell>
          <cell r="S2842">
            <v>0</v>
          </cell>
          <cell r="T2842">
            <v>0</v>
          </cell>
          <cell r="U2842">
            <v>0</v>
          </cell>
          <cell r="V2842">
            <v>0</v>
          </cell>
          <cell r="W2842">
            <v>0</v>
          </cell>
          <cell r="X2842">
            <v>0</v>
          </cell>
          <cell r="Y2842">
            <v>0</v>
          </cell>
          <cell r="Z2842">
            <v>59</v>
          </cell>
          <cell r="AA2842">
            <v>77.91</v>
          </cell>
          <cell r="AB2842">
            <v>59</v>
          </cell>
          <cell r="AC2842">
            <v>77.91</v>
          </cell>
          <cell r="AD2842">
            <v>0</v>
          </cell>
          <cell r="AE2842">
            <v>0</v>
          </cell>
          <cell r="AF2842">
            <v>0</v>
          </cell>
        </row>
        <row r="2843">
          <cell r="A2843" t="str">
            <v>XP08/91475/00003</v>
          </cell>
          <cell r="B2843" t="str">
            <v>INV-OPR-ESTOC</v>
          </cell>
          <cell r="C2843" t="str">
            <v>Paper</v>
          </cell>
          <cell r="D2843" t="str">
            <v>LA GESTIÓ DEL CLIMA LABORAL</v>
          </cell>
          <cell r="E2843">
            <v>59</v>
          </cell>
          <cell r="F2843">
            <v>1.2846</v>
          </cell>
          <cell r="G2843">
            <v>75.790000000000006</v>
          </cell>
          <cell r="H2843">
            <v>0</v>
          </cell>
          <cell r="I2843">
            <v>0</v>
          </cell>
          <cell r="J2843">
            <v>0</v>
          </cell>
          <cell r="K2843">
            <v>0</v>
          </cell>
          <cell r="L2843">
            <v>0</v>
          </cell>
          <cell r="M2843">
            <v>0</v>
          </cell>
          <cell r="N2843">
            <v>0</v>
          </cell>
          <cell r="O2843">
            <v>0</v>
          </cell>
          <cell r="P2843">
            <v>59</v>
          </cell>
          <cell r="Q2843">
            <v>75.790000000000006</v>
          </cell>
          <cell r="R2843">
            <v>1.2846</v>
          </cell>
          <cell r="S2843">
            <v>0</v>
          </cell>
          <cell r="T2843">
            <v>0</v>
          </cell>
          <cell r="U2843">
            <v>0</v>
          </cell>
          <cell r="V2843">
            <v>0</v>
          </cell>
          <cell r="W2843">
            <v>0</v>
          </cell>
          <cell r="X2843">
            <v>0</v>
          </cell>
          <cell r="Y2843">
            <v>0</v>
          </cell>
          <cell r="Z2843">
            <v>59</v>
          </cell>
          <cell r="AA2843">
            <v>75.790000000000006</v>
          </cell>
          <cell r="AB2843">
            <v>59</v>
          </cell>
          <cell r="AC2843">
            <v>75.790000000000006</v>
          </cell>
          <cell r="AD2843">
            <v>0</v>
          </cell>
          <cell r="AE2843">
            <v>0</v>
          </cell>
          <cell r="AF2843">
            <v>0</v>
          </cell>
        </row>
        <row r="2844">
          <cell r="A2844" t="str">
            <v>XP08/91475/00004</v>
          </cell>
          <cell r="B2844" t="str">
            <v>INV-OPR-ESTOC</v>
          </cell>
          <cell r="C2844" t="str">
            <v>Paper</v>
          </cell>
          <cell r="D2844" t="str">
            <v>LA COMUNICACIÓ A LES ORGANITZACIONS</v>
          </cell>
          <cell r="E2844">
            <v>59</v>
          </cell>
          <cell r="F2844">
            <v>1.5001</v>
          </cell>
          <cell r="G2844">
            <v>88.5</v>
          </cell>
          <cell r="H2844">
            <v>0</v>
          </cell>
          <cell r="I2844">
            <v>0</v>
          </cell>
          <cell r="J2844">
            <v>0</v>
          </cell>
          <cell r="K2844">
            <v>0</v>
          </cell>
          <cell r="L2844">
            <v>0</v>
          </cell>
          <cell r="M2844">
            <v>0</v>
          </cell>
          <cell r="N2844">
            <v>0</v>
          </cell>
          <cell r="O2844">
            <v>0</v>
          </cell>
          <cell r="P2844">
            <v>59</v>
          </cell>
          <cell r="Q2844">
            <v>88.5</v>
          </cell>
          <cell r="R2844">
            <v>1.5001</v>
          </cell>
          <cell r="S2844">
            <v>0</v>
          </cell>
          <cell r="T2844">
            <v>0</v>
          </cell>
          <cell r="U2844">
            <v>0</v>
          </cell>
          <cell r="V2844">
            <v>0</v>
          </cell>
          <cell r="W2844">
            <v>0</v>
          </cell>
          <cell r="X2844">
            <v>0</v>
          </cell>
          <cell r="Y2844">
            <v>0</v>
          </cell>
          <cell r="Z2844">
            <v>59</v>
          </cell>
          <cell r="AA2844">
            <v>88.5</v>
          </cell>
          <cell r="AB2844">
            <v>59</v>
          </cell>
          <cell r="AC2844">
            <v>88.5</v>
          </cell>
          <cell r="AD2844">
            <v>0</v>
          </cell>
          <cell r="AE2844">
            <v>0</v>
          </cell>
          <cell r="AF2844">
            <v>0</v>
          </cell>
        </row>
        <row r="2845">
          <cell r="A2845" t="str">
            <v>XP08/91476/00000</v>
          </cell>
          <cell r="B2845" t="str">
            <v>INV-OPR-ESTOC</v>
          </cell>
          <cell r="C2845" t="str">
            <v>Paper</v>
          </cell>
          <cell r="D2845" t="str">
            <v>PRINCIPIS, FONAMENTS I NECESSITAT DE L'ORIENTACIÓ PROFESSIONAL</v>
          </cell>
          <cell r="E2845">
            <v>30</v>
          </cell>
          <cell r="F2845">
            <v>1.0682</v>
          </cell>
          <cell r="G2845">
            <v>32.049999999999997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  <cell r="N2845">
            <v>0</v>
          </cell>
          <cell r="O2845">
            <v>0</v>
          </cell>
          <cell r="P2845">
            <v>30</v>
          </cell>
          <cell r="Q2845">
            <v>32.049999999999997</v>
          </cell>
          <cell r="R2845">
            <v>1.0682</v>
          </cell>
          <cell r="S2845">
            <v>0</v>
          </cell>
          <cell r="T2845">
            <v>0</v>
          </cell>
          <cell r="U2845">
            <v>0</v>
          </cell>
          <cell r="V2845">
            <v>0</v>
          </cell>
          <cell r="W2845">
            <v>0</v>
          </cell>
          <cell r="X2845">
            <v>0</v>
          </cell>
          <cell r="Y2845">
            <v>0</v>
          </cell>
          <cell r="Z2845">
            <v>30</v>
          </cell>
          <cell r="AA2845">
            <v>32.049999999999997</v>
          </cell>
          <cell r="AB2845">
            <v>30</v>
          </cell>
          <cell r="AC2845">
            <v>32.049999999999997</v>
          </cell>
          <cell r="AD2845">
            <v>0</v>
          </cell>
          <cell r="AE2845">
            <v>0</v>
          </cell>
          <cell r="AF2845">
            <v>0</v>
          </cell>
        </row>
        <row r="2846">
          <cell r="A2846" t="str">
            <v>XP08/91476/00001</v>
          </cell>
          <cell r="B2846" t="str">
            <v>INV-OPR-ESTOC</v>
          </cell>
          <cell r="C2846" t="str">
            <v>Paper</v>
          </cell>
          <cell r="D2846" t="str">
            <v>AMBIT I DESTINATARIS DE L'ORIENTACIÓ PROFESSIONAL</v>
          </cell>
          <cell r="E2846">
            <v>29</v>
          </cell>
          <cell r="F2846">
            <v>1.2056</v>
          </cell>
          <cell r="G2846">
            <v>34.96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0</v>
          </cell>
          <cell r="P2846">
            <v>29</v>
          </cell>
          <cell r="Q2846">
            <v>34.96</v>
          </cell>
          <cell r="R2846">
            <v>1.2056</v>
          </cell>
          <cell r="S2846">
            <v>0</v>
          </cell>
          <cell r="T2846">
            <v>0</v>
          </cell>
          <cell r="U2846">
            <v>0</v>
          </cell>
          <cell r="V2846">
            <v>0</v>
          </cell>
          <cell r="W2846">
            <v>0</v>
          </cell>
          <cell r="X2846">
            <v>0</v>
          </cell>
          <cell r="Y2846">
            <v>0</v>
          </cell>
          <cell r="Z2846">
            <v>29</v>
          </cell>
          <cell r="AA2846">
            <v>34.96</v>
          </cell>
          <cell r="AB2846">
            <v>29</v>
          </cell>
          <cell r="AC2846">
            <v>34.96</v>
          </cell>
          <cell r="AD2846">
            <v>0</v>
          </cell>
          <cell r="AE2846">
            <v>0</v>
          </cell>
          <cell r="AF2846">
            <v>0</v>
          </cell>
        </row>
        <row r="2847">
          <cell r="A2847" t="str">
            <v>XP08/91476/00002</v>
          </cell>
          <cell r="B2847" t="str">
            <v>INV-OPR-ESTOC</v>
          </cell>
          <cell r="C2847" t="str">
            <v>Paper</v>
          </cell>
          <cell r="D2847" t="str">
            <v>ORIENTACIÓ A LA PERSONA TREBALLADORA_2; TÈCNIQUES D'ANÀLISI DE COMPETÈNCIES PROFESSIONALS II</v>
          </cell>
          <cell r="E2847">
            <v>32</v>
          </cell>
          <cell r="F2847">
            <v>1.0009999999999999</v>
          </cell>
          <cell r="G2847">
            <v>32.03</v>
          </cell>
          <cell r="H2847">
            <v>0</v>
          </cell>
          <cell r="I2847">
            <v>0</v>
          </cell>
          <cell r="J2847">
            <v>0</v>
          </cell>
          <cell r="K2847">
            <v>0</v>
          </cell>
          <cell r="L2847">
            <v>0</v>
          </cell>
          <cell r="M2847">
            <v>0</v>
          </cell>
          <cell r="N2847">
            <v>0</v>
          </cell>
          <cell r="O2847">
            <v>0</v>
          </cell>
          <cell r="P2847">
            <v>32</v>
          </cell>
          <cell r="Q2847">
            <v>32.03</v>
          </cell>
          <cell r="R2847">
            <v>1.0009999999999999</v>
          </cell>
          <cell r="S2847">
            <v>0</v>
          </cell>
          <cell r="T2847">
            <v>0</v>
          </cell>
          <cell r="U2847">
            <v>0</v>
          </cell>
          <cell r="V2847">
            <v>0</v>
          </cell>
          <cell r="W2847">
            <v>0</v>
          </cell>
          <cell r="X2847">
            <v>0</v>
          </cell>
          <cell r="Y2847">
            <v>0</v>
          </cell>
          <cell r="Z2847">
            <v>32</v>
          </cell>
          <cell r="AA2847">
            <v>32.03</v>
          </cell>
          <cell r="AB2847">
            <v>32</v>
          </cell>
          <cell r="AC2847">
            <v>32.03</v>
          </cell>
          <cell r="AD2847">
            <v>0</v>
          </cell>
          <cell r="AE2847">
            <v>0</v>
          </cell>
          <cell r="AF2847">
            <v>0</v>
          </cell>
        </row>
        <row r="2848">
          <cell r="A2848" t="str">
            <v>XP08/91476/00003</v>
          </cell>
          <cell r="B2848" t="str">
            <v>INV-OPR-ESTOC</v>
          </cell>
          <cell r="C2848" t="str">
            <v>Paper</v>
          </cell>
          <cell r="D2848" t="str">
            <v>ORIENTACIÓ A LA PERSONA TREBALLADORA_2; TÈCNIQUES D'ANÀLISI DE COMPETÈNCIES PROFESSIONALS I</v>
          </cell>
          <cell r="E2848">
            <v>20</v>
          </cell>
          <cell r="F2848">
            <v>1.0498000000000001</v>
          </cell>
          <cell r="G2848">
            <v>21</v>
          </cell>
          <cell r="H2848">
            <v>0</v>
          </cell>
          <cell r="I2848">
            <v>0</v>
          </cell>
          <cell r="J2848">
            <v>0</v>
          </cell>
          <cell r="K2848">
            <v>0</v>
          </cell>
          <cell r="L2848">
            <v>0</v>
          </cell>
          <cell r="M2848">
            <v>0</v>
          </cell>
          <cell r="N2848">
            <v>0</v>
          </cell>
          <cell r="O2848">
            <v>0</v>
          </cell>
          <cell r="P2848">
            <v>20</v>
          </cell>
          <cell r="Q2848">
            <v>21</v>
          </cell>
          <cell r="R2848">
            <v>1.0498000000000001</v>
          </cell>
          <cell r="S2848">
            <v>0</v>
          </cell>
          <cell r="T2848">
            <v>0</v>
          </cell>
          <cell r="U2848">
            <v>0</v>
          </cell>
          <cell r="V2848">
            <v>0</v>
          </cell>
          <cell r="W2848">
            <v>0</v>
          </cell>
          <cell r="X2848">
            <v>0</v>
          </cell>
          <cell r="Y2848">
            <v>0</v>
          </cell>
          <cell r="Z2848">
            <v>20</v>
          </cell>
          <cell r="AA2848">
            <v>21</v>
          </cell>
          <cell r="AB2848">
            <v>20</v>
          </cell>
          <cell r="AC2848">
            <v>21</v>
          </cell>
          <cell r="AD2848">
            <v>0</v>
          </cell>
          <cell r="AE2848">
            <v>0</v>
          </cell>
          <cell r="AF2848">
            <v>0</v>
          </cell>
        </row>
        <row r="2849">
          <cell r="A2849" t="str">
            <v>XP08/91476/00004</v>
          </cell>
          <cell r="B2849" t="str">
            <v>INV-OPR-ESTOC</v>
          </cell>
          <cell r="C2849" t="str">
            <v>Paper</v>
          </cell>
          <cell r="D2849" t="str">
            <v>L'ORIENTACIÓ PROFESSIONAL I L'ATENCIÓ A LA DIVERSITAT</v>
          </cell>
          <cell r="E2849">
            <v>31</v>
          </cell>
          <cell r="F2849">
            <v>0.99990000000000001</v>
          </cell>
          <cell r="G2849">
            <v>31</v>
          </cell>
          <cell r="H2849">
            <v>0</v>
          </cell>
          <cell r="I2849">
            <v>0</v>
          </cell>
          <cell r="J2849">
            <v>0</v>
          </cell>
          <cell r="K2849">
            <v>0</v>
          </cell>
          <cell r="L2849">
            <v>0</v>
          </cell>
          <cell r="M2849">
            <v>0</v>
          </cell>
          <cell r="N2849">
            <v>0</v>
          </cell>
          <cell r="O2849">
            <v>0</v>
          </cell>
          <cell r="P2849">
            <v>31</v>
          </cell>
          <cell r="Q2849">
            <v>31</v>
          </cell>
          <cell r="R2849">
            <v>0.99990000000000001</v>
          </cell>
          <cell r="S2849">
            <v>0</v>
          </cell>
          <cell r="T2849">
            <v>0</v>
          </cell>
          <cell r="U2849">
            <v>0</v>
          </cell>
          <cell r="V2849">
            <v>0</v>
          </cell>
          <cell r="W2849">
            <v>0</v>
          </cell>
          <cell r="X2849">
            <v>0</v>
          </cell>
          <cell r="Y2849">
            <v>0</v>
          </cell>
          <cell r="Z2849">
            <v>31</v>
          </cell>
          <cell r="AA2849">
            <v>31</v>
          </cell>
          <cell r="AB2849">
            <v>31</v>
          </cell>
          <cell r="AC2849">
            <v>31</v>
          </cell>
          <cell r="AD2849">
            <v>0</v>
          </cell>
          <cell r="AE2849">
            <v>0</v>
          </cell>
          <cell r="AF2849">
            <v>0</v>
          </cell>
        </row>
        <row r="2850">
          <cell r="A2850" t="str">
            <v>XP08/91476/00005</v>
          </cell>
          <cell r="B2850" t="str">
            <v>INV-OPR-ESTOC</v>
          </cell>
          <cell r="C2850" t="str">
            <v>Paper</v>
          </cell>
          <cell r="D2850" t="str">
            <v>L'ORIENTACIÓ PROFESSIONAL I L'ATENCIÓ A LA DIVERSITAT</v>
          </cell>
          <cell r="E2850">
            <v>31</v>
          </cell>
          <cell r="F2850">
            <v>1.2779</v>
          </cell>
          <cell r="G2850">
            <v>39.619999999999997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0</v>
          </cell>
          <cell r="M2850">
            <v>0</v>
          </cell>
          <cell r="N2850">
            <v>0</v>
          </cell>
          <cell r="O2850">
            <v>0</v>
          </cell>
          <cell r="P2850">
            <v>31</v>
          </cell>
          <cell r="Q2850">
            <v>39.619999999999997</v>
          </cell>
          <cell r="R2850">
            <v>1.2779</v>
          </cell>
          <cell r="S2850">
            <v>0</v>
          </cell>
          <cell r="T2850">
            <v>0</v>
          </cell>
          <cell r="U2850">
            <v>0</v>
          </cell>
          <cell r="V2850">
            <v>0</v>
          </cell>
          <cell r="W2850">
            <v>0</v>
          </cell>
          <cell r="X2850">
            <v>0</v>
          </cell>
          <cell r="Y2850">
            <v>0</v>
          </cell>
          <cell r="Z2850">
            <v>31</v>
          </cell>
          <cell r="AA2850">
            <v>39.619999999999997</v>
          </cell>
          <cell r="AB2850">
            <v>31</v>
          </cell>
          <cell r="AC2850">
            <v>39.619999999999997</v>
          </cell>
          <cell r="AD2850">
            <v>0</v>
          </cell>
          <cell r="AE2850">
            <v>0</v>
          </cell>
          <cell r="AF2850">
            <v>0</v>
          </cell>
        </row>
        <row r="2851">
          <cell r="A2851" t="str">
            <v>XP08/91476/00006</v>
          </cell>
          <cell r="B2851" t="str">
            <v>INV-OPR-ESTOC</v>
          </cell>
          <cell r="C2851" t="str">
            <v>Paper</v>
          </cell>
          <cell r="D2851" t="str">
            <v>ORIENTACIÓ A LA PERSONA TREBALLADORA: TÈCNIQUES AS</v>
          </cell>
          <cell r="E2851">
            <v>33</v>
          </cell>
          <cell r="F2851">
            <v>1.4545999999999999</v>
          </cell>
          <cell r="G2851">
            <v>48</v>
          </cell>
          <cell r="H2851">
            <v>0</v>
          </cell>
          <cell r="I2851">
            <v>0</v>
          </cell>
          <cell r="J2851">
            <v>0</v>
          </cell>
          <cell r="K2851">
            <v>0</v>
          </cell>
          <cell r="L2851">
            <v>0</v>
          </cell>
          <cell r="M2851">
            <v>0</v>
          </cell>
          <cell r="N2851">
            <v>0</v>
          </cell>
          <cell r="O2851">
            <v>0</v>
          </cell>
          <cell r="P2851">
            <v>33</v>
          </cell>
          <cell r="Q2851">
            <v>48</v>
          </cell>
          <cell r="R2851">
            <v>1.4545999999999999</v>
          </cell>
          <cell r="S2851">
            <v>0</v>
          </cell>
          <cell r="T2851">
            <v>0</v>
          </cell>
          <cell r="U2851">
            <v>0</v>
          </cell>
          <cell r="V2851">
            <v>0</v>
          </cell>
          <cell r="W2851">
            <v>0</v>
          </cell>
          <cell r="X2851">
            <v>0</v>
          </cell>
          <cell r="Y2851">
            <v>0</v>
          </cell>
          <cell r="Z2851">
            <v>33</v>
          </cell>
          <cell r="AA2851">
            <v>48</v>
          </cell>
          <cell r="AB2851">
            <v>33</v>
          </cell>
          <cell r="AC2851">
            <v>48</v>
          </cell>
          <cell r="AD2851">
            <v>0</v>
          </cell>
          <cell r="AE2851">
            <v>0</v>
          </cell>
          <cell r="AF2851">
            <v>0</v>
          </cell>
        </row>
        <row r="2852">
          <cell r="A2852" t="str">
            <v>XP08/91476/00007</v>
          </cell>
          <cell r="B2852" t="str">
            <v>INV-OPR-ESTOC</v>
          </cell>
          <cell r="C2852" t="str">
            <v>Paper</v>
          </cell>
          <cell r="D2852" t="str">
            <v>ORIENTACIÓ A LA PERSONA TREBALLADORA: TÈCNIQUES AS</v>
          </cell>
          <cell r="E2852">
            <v>31</v>
          </cell>
          <cell r="F2852">
            <v>0.8609</v>
          </cell>
          <cell r="G2852">
            <v>26.69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  <cell r="N2852">
            <v>0</v>
          </cell>
          <cell r="O2852">
            <v>0</v>
          </cell>
          <cell r="P2852">
            <v>31</v>
          </cell>
          <cell r="Q2852">
            <v>26.69</v>
          </cell>
          <cell r="R2852">
            <v>0.8609</v>
          </cell>
          <cell r="S2852">
            <v>0</v>
          </cell>
          <cell r="T2852">
            <v>0</v>
          </cell>
          <cell r="U2852">
            <v>0</v>
          </cell>
          <cell r="V2852">
            <v>0</v>
          </cell>
          <cell r="W2852">
            <v>0</v>
          </cell>
          <cell r="X2852">
            <v>0</v>
          </cell>
          <cell r="Y2852">
            <v>0</v>
          </cell>
          <cell r="Z2852">
            <v>31</v>
          </cell>
          <cell r="AA2852">
            <v>26.69</v>
          </cell>
          <cell r="AB2852">
            <v>31</v>
          </cell>
          <cell r="AC2852">
            <v>26.69</v>
          </cell>
          <cell r="AD2852">
            <v>0</v>
          </cell>
          <cell r="AE2852">
            <v>0</v>
          </cell>
          <cell r="AF2852">
            <v>0</v>
          </cell>
        </row>
        <row r="2853">
          <cell r="A2853" t="str">
            <v>XP08/91476/00008</v>
          </cell>
          <cell r="B2853" t="str">
            <v>INV-OPR-ESTOC</v>
          </cell>
          <cell r="C2853" t="str">
            <v>Paper</v>
          </cell>
          <cell r="D2853" t="str">
            <v>LA INFORMACIÓ PROFESSIONAL</v>
          </cell>
          <cell r="E2853">
            <v>32</v>
          </cell>
          <cell r="F2853">
            <v>1.2097</v>
          </cell>
          <cell r="G2853">
            <v>38.71</v>
          </cell>
          <cell r="H2853">
            <v>0</v>
          </cell>
          <cell r="I2853">
            <v>0</v>
          </cell>
          <cell r="J2853">
            <v>0</v>
          </cell>
          <cell r="K2853">
            <v>0</v>
          </cell>
          <cell r="L2853">
            <v>0</v>
          </cell>
          <cell r="M2853">
            <v>0</v>
          </cell>
          <cell r="N2853">
            <v>0</v>
          </cell>
          <cell r="O2853">
            <v>0</v>
          </cell>
          <cell r="P2853">
            <v>32</v>
          </cell>
          <cell r="Q2853">
            <v>38.71</v>
          </cell>
          <cell r="R2853">
            <v>1.2097</v>
          </cell>
          <cell r="S2853">
            <v>0</v>
          </cell>
          <cell r="T2853">
            <v>0</v>
          </cell>
          <cell r="U2853">
            <v>0</v>
          </cell>
          <cell r="V2853">
            <v>0</v>
          </cell>
          <cell r="W2853">
            <v>0</v>
          </cell>
          <cell r="X2853">
            <v>0</v>
          </cell>
          <cell r="Y2853">
            <v>0</v>
          </cell>
          <cell r="Z2853">
            <v>32</v>
          </cell>
          <cell r="AA2853">
            <v>38.71</v>
          </cell>
          <cell r="AB2853">
            <v>32</v>
          </cell>
          <cell r="AC2853">
            <v>38.71</v>
          </cell>
          <cell r="AD2853">
            <v>0</v>
          </cell>
          <cell r="AE2853">
            <v>0</v>
          </cell>
          <cell r="AF2853">
            <v>0</v>
          </cell>
        </row>
        <row r="2854">
          <cell r="A2854" t="str">
            <v>XP08/91476/00009</v>
          </cell>
          <cell r="B2854" t="str">
            <v>INV-OPR-ESTOC</v>
          </cell>
          <cell r="C2854" t="str">
            <v>Paper</v>
          </cell>
          <cell r="D2854" t="str">
            <v>INTERMEDIACIÓ I RECLUTAMENT DE RECURSOS HUMANS</v>
          </cell>
          <cell r="E2854">
            <v>32</v>
          </cell>
          <cell r="F2854">
            <v>1.4532</v>
          </cell>
          <cell r="G2854">
            <v>46.5</v>
          </cell>
          <cell r="H2854">
            <v>0</v>
          </cell>
          <cell r="I2854">
            <v>0</v>
          </cell>
          <cell r="J2854">
            <v>0</v>
          </cell>
          <cell r="K2854">
            <v>0</v>
          </cell>
          <cell r="L2854">
            <v>0</v>
          </cell>
          <cell r="M2854">
            <v>0</v>
          </cell>
          <cell r="N2854">
            <v>0</v>
          </cell>
          <cell r="O2854">
            <v>0</v>
          </cell>
          <cell r="P2854">
            <v>32</v>
          </cell>
          <cell r="Q2854">
            <v>46.5</v>
          </cell>
          <cell r="R2854">
            <v>1.4532</v>
          </cell>
          <cell r="S2854">
            <v>0</v>
          </cell>
          <cell r="T2854">
            <v>0</v>
          </cell>
          <cell r="U2854">
            <v>0</v>
          </cell>
          <cell r="V2854">
            <v>0</v>
          </cell>
          <cell r="W2854">
            <v>0</v>
          </cell>
          <cell r="X2854">
            <v>0</v>
          </cell>
          <cell r="Y2854">
            <v>0</v>
          </cell>
          <cell r="Z2854">
            <v>32</v>
          </cell>
          <cell r="AA2854">
            <v>46.5</v>
          </cell>
          <cell r="AB2854">
            <v>32</v>
          </cell>
          <cell r="AC2854">
            <v>46.5</v>
          </cell>
          <cell r="AD2854">
            <v>0</v>
          </cell>
          <cell r="AE2854">
            <v>0</v>
          </cell>
          <cell r="AF2854">
            <v>0</v>
          </cell>
        </row>
        <row r="2855">
          <cell r="A2855" t="str">
            <v>XP08/91476/00010</v>
          </cell>
          <cell r="B2855" t="str">
            <v>INV-OPR-ESTOC</v>
          </cell>
          <cell r="C2855" t="str">
            <v>Paper</v>
          </cell>
          <cell r="D2855" t="str">
            <v>LA PRÀCTICA INTERMEDIADORA I LA PROSPECCIÓ LABORAL</v>
          </cell>
          <cell r="E2855">
            <v>34</v>
          </cell>
          <cell r="F2855">
            <v>1.2467999999999999</v>
          </cell>
          <cell r="G2855">
            <v>42.39</v>
          </cell>
          <cell r="H2855">
            <v>0</v>
          </cell>
          <cell r="I2855">
            <v>0</v>
          </cell>
          <cell r="J2855">
            <v>0</v>
          </cell>
          <cell r="K2855">
            <v>0</v>
          </cell>
          <cell r="L2855">
            <v>0</v>
          </cell>
          <cell r="M2855">
            <v>0</v>
          </cell>
          <cell r="N2855">
            <v>0</v>
          </cell>
          <cell r="O2855">
            <v>0</v>
          </cell>
          <cell r="P2855">
            <v>34</v>
          </cell>
          <cell r="Q2855">
            <v>42.39</v>
          </cell>
          <cell r="R2855">
            <v>1.2467999999999999</v>
          </cell>
          <cell r="S2855">
            <v>0</v>
          </cell>
          <cell r="T2855">
            <v>0</v>
          </cell>
          <cell r="U2855">
            <v>0</v>
          </cell>
          <cell r="V2855">
            <v>0</v>
          </cell>
          <cell r="W2855">
            <v>0</v>
          </cell>
          <cell r="X2855">
            <v>0</v>
          </cell>
          <cell r="Y2855">
            <v>0</v>
          </cell>
          <cell r="Z2855">
            <v>34</v>
          </cell>
          <cell r="AA2855">
            <v>42.39</v>
          </cell>
          <cell r="AB2855">
            <v>34</v>
          </cell>
          <cell r="AC2855">
            <v>42.39</v>
          </cell>
          <cell r="AD2855">
            <v>0</v>
          </cell>
          <cell r="AE2855">
            <v>0</v>
          </cell>
          <cell r="AF2855">
            <v>0</v>
          </cell>
        </row>
        <row r="2856">
          <cell r="A2856" t="str">
            <v>XP08/B0005/00118</v>
          </cell>
          <cell r="B2856" t="str">
            <v>INV-OPR-ESTOC</v>
          </cell>
          <cell r="C2856" t="str">
            <v>Paper</v>
          </cell>
          <cell r="D2856" t="str">
            <v>IT GOVERNANCE</v>
          </cell>
          <cell r="E2856">
            <v>176</v>
          </cell>
          <cell r="F2856">
            <v>2.2627999999999999</v>
          </cell>
          <cell r="G2856">
            <v>398.24</v>
          </cell>
          <cell r="H2856">
            <v>0</v>
          </cell>
          <cell r="I2856">
            <v>0</v>
          </cell>
          <cell r="J2856">
            <v>0</v>
          </cell>
          <cell r="K2856">
            <v>0</v>
          </cell>
          <cell r="L2856">
            <v>1</v>
          </cell>
          <cell r="M2856">
            <v>0</v>
          </cell>
          <cell r="N2856">
            <v>0</v>
          </cell>
          <cell r="O2856">
            <v>0</v>
          </cell>
          <cell r="P2856">
            <v>177</v>
          </cell>
          <cell r="Q2856">
            <v>398.24</v>
          </cell>
          <cell r="R2856">
            <v>2.25</v>
          </cell>
          <cell r="S2856">
            <v>0</v>
          </cell>
          <cell r="T2856">
            <v>1</v>
          </cell>
          <cell r="U2856">
            <v>0</v>
          </cell>
          <cell r="V2856">
            <v>0</v>
          </cell>
          <cell r="W2856">
            <v>1</v>
          </cell>
          <cell r="X2856">
            <v>5.6497175141243527E-3</v>
          </cell>
          <cell r="Y2856">
            <v>2.25</v>
          </cell>
          <cell r="Z2856">
            <v>176</v>
          </cell>
          <cell r="AA2856">
            <v>395.99</v>
          </cell>
          <cell r="AB2856">
            <v>176</v>
          </cell>
          <cell r="AC2856">
            <v>395.99</v>
          </cell>
          <cell r="AD2856">
            <v>0</v>
          </cell>
          <cell r="AE2856">
            <v>0</v>
          </cell>
          <cell r="AF2856">
            <v>0</v>
          </cell>
        </row>
        <row r="2857">
          <cell r="A2857" t="str">
            <v>XP08/B0013/00208</v>
          </cell>
          <cell r="B2857" t="str">
            <v>INV-OPR-ESTOC</v>
          </cell>
          <cell r="C2857" t="str">
            <v>Paper</v>
          </cell>
          <cell r="D2857" t="str">
            <v>MERCADO ACTUAL DE BI</v>
          </cell>
          <cell r="E2857">
            <v>1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  <cell r="J2857">
            <v>0</v>
          </cell>
          <cell r="K2857">
            <v>0</v>
          </cell>
          <cell r="L2857">
            <v>0</v>
          </cell>
          <cell r="M2857">
            <v>0</v>
          </cell>
          <cell r="N2857">
            <v>0</v>
          </cell>
          <cell r="O2857">
            <v>0</v>
          </cell>
          <cell r="P2857">
            <v>1</v>
          </cell>
          <cell r="Q2857">
            <v>0</v>
          </cell>
          <cell r="R2857">
            <v>0</v>
          </cell>
          <cell r="S2857">
            <v>0</v>
          </cell>
          <cell r="T2857">
            <v>0</v>
          </cell>
          <cell r="U2857">
            <v>0</v>
          </cell>
          <cell r="V2857">
            <v>0</v>
          </cell>
          <cell r="W2857">
            <v>0</v>
          </cell>
          <cell r="X2857">
            <v>0</v>
          </cell>
          <cell r="Y2857">
            <v>0</v>
          </cell>
          <cell r="Z2857">
            <v>1</v>
          </cell>
          <cell r="AA2857">
            <v>0</v>
          </cell>
          <cell r="AB2857">
            <v>1</v>
          </cell>
          <cell r="AC2857">
            <v>0</v>
          </cell>
          <cell r="AD2857">
            <v>0</v>
          </cell>
          <cell r="AE2857">
            <v>0</v>
          </cell>
          <cell r="AF2857">
            <v>0</v>
          </cell>
        </row>
        <row r="2858">
          <cell r="A2858" t="str">
            <v>XP08/B0053/01745</v>
          </cell>
          <cell r="B2858" t="str">
            <v>INV-OPR-ESTOC</v>
          </cell>
          <cell r="C2858" t="str">
            <v>Paper</v>
          </cell>
          <cell r="D2858" t="str">
            <v>INTRODUCCIÓN A LOS VIDEOJUEGOS</v>
          </cell>
          <cell r="E2858">
            <v>3</v>
          </cell>
          <cell r="F2858">
            <v>1.8506</v>
          </cell>
          <cell r="G2858">
            <v>5.55</v>
          </cell>
          <cell r="H2858">
            <v>0</v>
          </cell>
          <cell r="I2858">
            <v>0</v>
          </cell>
          <cell r="J2858">
            <v>10</v>
          </cell>
          <cell r="K2858">
            <v>0</v>
          </cell>
          <cell r="L2858">
            <v>0</v>
          </cell>
          <cell r="M2858">
            <v>10</v>
          </cell>
          <cell r="N2858">
            <v>18.510000000000002</v>
          </cell>
          <cell r="O2858">
            <v>1.8506</v>
          </cell>
          <cell r="P2858">
            <v>13</v>
          </cell>
          <cell r="Q2858">
            <v>24.06</v>
          </cell>
          <cell r="R2858">
            <v>1.8506</v>
          </cell>
          <cell r="S2858">
            <v>0</v>
          </cell>
          <cell r="T2858">
            <v>0</v>
          </cell>
          <cell r="U2858">
            <v>10</v>
          </cell>
          <cell r="V2858">
            <v>0</v>
          </cell>
          <cell r="W2858">
            <v>10</v>
          </cell>
          <cell r="X2858">
            <v>0.76923076923076916</v>
          </cell>
          <cell r="Y2858">
            <v>18.510000000000002</v>
          </cell>
          <cell r="Z2858">
            <v>3</v>
          </cell>
          <cell r="AA2858">
            <v>5.55</v>
          </cell>
          <cell r="AB2858">
            <v>3</v>
          </cell>
          <cell r="AC2858">
            <v>5.55</v>
          </cell>
          <cell r="AD2858">
            <v>0</v>
          </cell>
          <cell r="AE2858">
            <v>0</v>
          </cell>
          <cell r="AF2858">
            <v>0</v>
          </cell>
        </row>
        <row r="2859">
          <cell r="A2859" t="str">
            <v>XP08/B0054/01751</v>
          </cell>
          <cell r="B2859" t="str">
            <v>INV-OPR-ESTOC</v>
          </cell>
          <cell r="C2859" t="str">
            <v>Paper</v>
          </cell>
          <cell r="D2859" t="str">
            <v>VIDEOJUEGOS 2D</v>
          </cell>
          <cell r="E2859">
            <v>3</v>
          </cell>
          <cell r="F2859">
            <v>2.0693000000000001</v>
          </cell>
          <cell r="G2859">
            <v>6.21</v>
          </cell>
          <cell r="H2859">
            <v>0</v>
          </cell>
          <cell r="I2859">
            <v>0</v>
          </cell>
          <cell r="J2859">
            <v>10</v>
          </cell>
          <cell r="K2859">
            <v>0</v>
          </cell>
          <cell r="L2859">
            <v>0</v>
          </cell>
          <cell r="M2859">
            <v>10</v>
          </cell>
          <cell r="N2859">
            <v>20.69</v>
          </cell>
          <cell r="O2859">
            <v>2.0693000000000001</v>
          </cell>
          <cell r="P2859">
            <v>13</v>
          </cell>
          <cell r="Q2859">
            <v>26.9</v>
          </cell>
          <cell r="R2859">
            <v>2.0693000000000001</v>
          </cell>
          <cell r="S2859">
            <v>0</v>
          </cell>
          <cell r="T2859">
            <v>0</v>
          </cell>
          <cell r="U2859">
            <v>10</v>
          </cell>
          <cell r="V2859">
            <v>0</v>
          </cell>
          <cell r="W2859">
            <v>10</v>
          </cell>
          <cell r="X2859">
            <v>0.76923076923076916</v>
          </cell>
          <cell r="Y2859">
            <v>20.69</v>
          </cell>
          <cell r="Z2859">
            <v>3</v>
          </cell>
          <cell r="AA2859">
            <v>6.21</v>
          </cell>
          <cell r="AB2859">
            <v>3</v>
          </cell>
          <cell r="AC2859">
            <v>6.21</v>
          </cell>
          <cell r="AD2859">
            <v>0</v>
          </cell>
          <cell r="AE2859">
            <v>0</v>
          </cell>
          <cell r="AF2859">
            <v>0</v>
          </cell>
        </row>
        <row r="2860">
          <cell r="A2860" t="str">
            <v>XP08/B0087/00187</v>
          </cell>
          <cell r="B2860" t="str">
            <v>INV-OPR-ESTOC</v>
          </cell>
          <cell r="C2860" t="str">
            <v>Paper</v>
          </cell>
          <cell r="D2860" t="str">
            <v>EXPERTO EN APROVISIONAMIENTO Y PRODUCCIÓN</v>
          </cell>
          <cell r="E2860">
            <v>0</v>
          </cell>
          <cell r="F2860">
            <v>0</v>
          </cell>
          <cell r="G2860">
            <v>0</v>
          </cell>
          <cell r="H2860">
            <v>4</v>
          </cell>
          <cell r="I2860">
            <v>0</v>
          </cell>
          <cell r="J2860">
            <v>0</v>
          </cell>
          <cell r="K2860">
            <v>0</v>
          </cell>
          <cell r="L2860">
            <v>0</v>
          </cell>
          <cell r="M2860">
            <v>4</v>
          </cell>
          <cell r="N2860">
            <v>17.02</v>
          </cell>
          <cell r="O2860">
            <v>4.2561999999999998</v>
          </cell>
          <cell r="P2860">
            <v>4</v>
          </cell>
          <cell r="Q2860">
            <v>17.02</v>
          </cell>
          <cell r="R2860">
            <v>4.2561999999999998</v>
          </cell>
          <cell r="S2860">
            <v>0</v>
          </cell>
          <cell r="T2860">
            <v>3</v>
          </cell>
          <cell r="U2860">
            <v>0</v>
          </cell>
          <cell r="V2860">
            <v>0</v>
          </cell>
          <cell r="W2860">
            <v>3</v>
          </cell>
          <cell r="X2860">
            <v>0.75</v>
          </cell>
          <cell r="Y2860">
            <v>12.77</v>
          </cell>
          <cell r="Z2860">
            <v>1</v>
          </cell>
          <cell r="AA2860">
            <v>4.26</v>
          </cell>
          <cell r="AB2860">
            <v>1</v>
          </cell>
          <cell r="AC2860">
            <v>4.26</v>
          </cell>
          <cell r="AD2860">
            <v>0</v>
          </cell>
          <cell r="AE2860">
            <v>0</v>
          </cell>
          <cell r="AF2860">
            <v>0</v>
          </cell>
        </row>
        <row r="2861">
          <cell r="A2861" t="str">
            <v>XP08/B0088/00191</v>
          </cell>
          <cell r="B2861" t="str">
            <v>INV-OPR-ESTOC</v>
          </cell>
          <cell r="C2861" t="str">
            <v>Paper</v>
          </cell>
          <cell r="D2861" t="str">
            <v>LOGÍSTICA DE LA DISTRIBUCIÓN</v>
          </cell>
          <cell r="E2861">
            <v>7</v>
          </cell>
          <cell r="F2861">
            <v>4.2241999999999997</v>
          </cell>
          <cell r="G2861">
            <v>29.57</v>
          </cell>
          <cell r="H2861">
            <v>0</v>
          </cell>
          <cell r="I2861">
            <v>0</v>
          </cell>
          <cell r="J2861">
            <v>0</v>
          </cell>
          <cell r="K2861">
            <v>0</v>
          </cell>
          <cell r="L2861">
            <v>0</v>
          </cell>
          <cell r="M2861">
            <v>0</v>
          </cell>
          <cell r="N2861">
            <v>0</v>
          </cell>
          <cell r="O2861">
            <v>0</v>
          </cell>
          <cell r="P2861">
            <v>7</v>
          </cell>
          <cell r="Q2861">
            <v>29.57</v>
          </cell>
          <cell r="R2861">
            <v>4.2241999999999997</v>
          </cell>
          <cell r="S2861">
            <v>0</v>
          </cell>
          <cell r="T2861">
            <v>0</v>
          </cell>
          <cell r="U2861">
            <v>0</v>
          </cell>
          <cell r="V2861">
            <v>0</v>
          </cell>
          <cell r="W2861">
            <v>0</v>
          </cell>
          <cell r="X2861">
            <v>0</v>
          </cell>
          <cell r="Y2861">
            <v>0</v>
          </cell>
          <cell r="Z2861">
            <v>7</v>
          </cell>
          <cell r="AA2861">
            <v>29.57</v>
          </cell>
          <cell r="AB2861">
            <v>7</v>
          </cell>
          <cell r="AC2861">
            <v>29.57</v>
          </cell>
          <cell r="AD2861">
            <v>0</v>
          </cell>
          <cell r="AE2861">
            <v>0</v>
          </cell>
          <cell r="AF2861">
            <v>0</v>
          </cell>
        </row>
        <row r="2862">
          <cell r="A2862" t="str">
            <v>XP08/B0089/00196</v>
          </cell>
          <cell r="B2862" t="str">
            <v>INV-OPR-ESTOC</v>
          </cell>
          <cell r="C2862" t="str">
            <v>Paper</v>
          </cell>
          <cell r="D2862" t="str">
            <v>SUPPLY CHAIN MANAGEMENT</v>
          </cell>
          <cell r="E2862">
            <v>31</v>
          </cell>
          <cell r="F2862">
            <v>7.0285000000000002</v>
          </cell>
          <cell r="G2862">
            <v>217.88</v>
          </cell>
          <cell r="H2862">
            <v>0</v>
          </cell>
          <cell r="I2862">
            <v>0</v>
          </cell>
          <cell r="J2862">
            <v>0</v>
          </cell>
          <cell r="K2862">
            <v>0</v>
          </cell>
          <cell r="L2862">
            <v>1</v>
          </cell>
          <cell r="M2862">
            <v>0</v>
          </cell>
          <cell r="N2862">
            <v>0</v>
          </cell>
          <cell r="O2862">
            <v>0</v>
          </cell>
          <cell r="P2862">
            <v>32</v>
          </cell>
          <cell r="Q2862">
            <v>217.88</v>
          </cell>
          <cell r="R2862">
            <v>6.8087999999999997</v>
          </cell>
          <cell r="S2862">
            <v>0</v>
          </cell>
          <cell r="T2862">
            <v>2</v>
          </cell>
          <cell r="U2862">
            <v>0</v>
          </cell>
          <cell r="V2862">
            <v>0</v>
          </cell>
          <cell r="W2862">
            <v>2</v>
          </cell>
          <cell r="X2862">
            <v>6.25E-2</v>
          </cell>
          <cell r="Y2862">
            <v>13.62</v>
          </cell>
          <cell r="Z2862">
            <v>30</v>
          </cell>
          <cell r="AA2862">
            <v>204.27</v>
          </cell>
          <cell r="AB2862">
            <v>30</v>
          </cell>
          <cell r="AC2862">
            <v>204.27</v>
          </cell>
          <cell r="AD2862">
            <v>0</v>
          </cell>
          <cell r="AE2862">
            <v>0</v>
          </cell>
          <cell r="AF2862">
            <v>0</v>
          </cell>
        </row>
        <row r="2863">
          <cell r="A2863" t="str">
            <v>XP08/B0090/00182</v>
          </cell>
          <cell r="B2863" t="str">
            <v>INV-OPR-ESTOC</v>
          </cell>
          <cell r="C2863" t="str">
            <v>Paper</v>
          </cell>
          <cell r="D2863" t="str">
            <v>E-LOGISTICS</v>
          </cell>
          <cell r="E2863">
            <v>5</v>
          </cell>
          <cell r="F2863">
            <v>6.4947999999999997</v>
          </cell>
          <cell r="G2863">
            <v>32.47</v>
          </cell>
          <cell r="H2863">
            <v>0</v>
          </cell>
          <cell r="I2863">
            <v>0</v>
          </cell>
          <cell r="J2863">
            <v>0</v>
          </cell>
          <cell r="K2863">
            <v>0</v>
          </cell>
          <cell r="L2863">
            <v>2</v>
          </cell>
          <cell r="M2863">
            <v>0</v>
          </cell>
          <cell r="N2863">
            <v>0</v>
          </cell>
          <cell r="O2863">
            <v>0</v>
          </cell>
          <cell r="P2863">
            <v>7</v>
          </cell>
          <cell r="Q2863">
            <v>32.47</v>
          </cell>
          <cell r="R2863">
            <v>4.6391999999999998</v>
          </cell>
          <cell r="S2863">
            <v>0</v>
          </cell>
          <cell r="T2863">
            <v>3</v>
          </cell>
          <cell r="U2863">
            <v>0</v>
          </cell>
          <cell r="V2863">
            <v>0</v>
          </cell>
          <cell r="W2863">
            <v>3</v>
          </cell>
          <cell r="X2863">
            <v>0.42857142857142905</v>
          </cell>
          <cell r="Y2863">
            <v>13.92</v>
          </cell>
          <cell r="Z2863">
            <v>4</v>
          </cell>
          <cell r="AA2863">
            <v>18.559999999999999</v>
          </cell>
          <cell r="AB2863">
            <v>4</v>
          </cell>
          <cell r="AC2863">
            <v>18.559999999999999</v>
          </cell>
          <cell r="AD2863">
            <v>0</v>
          </cell>
          <cell r="AE2863">
            <v>0</v>
          </cell>
          <cell r="AF2863">
            <v>0</v>
          </cell>
        </row>
        <row r="2864">
          <cell r="A2864" t="str">
            <v>XP08/B0146/00265</v>
          </cell>
          <cell r="B2864" t="str">
            <v>INV-OPR-ESTOC</v>
          </cell>
          <cell r="C2864" t="str">
            <v>Paper</v>
          </cell>
          <cell r="D2864" t="str">
            <v>DIRECCIÓN DE LA COMUNICACIÓN</v>
          </cell>
          <cell r="E2864">
            <v>104</v>
          </cell>
          <cell r="F2864">
            <v>19.090499999999999</v>
          </cell>
          <cell r="G2864">
            <v>1985.42</v>
          </cell>
          <cell r="H2864">
            <v>0</v>
          </cell>
          <cell r="I2864">
            <v>0</v>
          </cell>
          <cell r="J2864">
            <v>0</v>
          </cell>
          <cell r="K2864">
            <v>0</v>
          </cell>
          <cell r="L2864">
            <v>0</v>
          </cell>
          <cell r="M2864">
            <v>0</v>
          </cell>
          <cell r="N2864">
            <v>0</v>
          </cell>
          <cell r="O2864">
            <v>0</v>
          </cell>
          <cell r="P2864">
            <v>104</v>
          </cell>
          <cell r="Q2864">
            <v>1985.42</v>
          </cell>
          <cell r="R2864">
            <v>19.090499999999999</v>
          </cell>
          <cell r="S2864">
            <v>0</v>
          </cell>
          <cell r="T2864">
            <v>0</v>
          </cell>
          <cell r="U2864">
            <v>0</v>
          </cell>
          <cell r="V2864">
            <v>0</v>
          </cell>
          <cell r="W2864">
            <v>0</v>
          </cell>
          <cell r="X2864">
            <v>0</v>
          </cell>
          <cell r="Y2864">
            <v>0</v>
          </cell>
          <cell r="Z2864">
            <v>104</v>
          </cell>
          <cell r="AA2864">
            <v>1985.42</v>
          </cell>
          <cell r="AB2864">
            <v>104</v>
          </cell>
          <cell r="AC2864">
            <v>1985.42</v>
          </cell>
          <cell r="AD2864">
            <v>0</v>
          </cell>
          <cell r="AE2864">
            <v>0</v>
          </cell>
          <cell r="AF2864">
            <v>0</v>
          </cell>
        </row>
        <row r="2865">
          <cell r="A2865" t="str">
            <v>XP08/B0146/01922</v>
          </cell>
          <cell r="B2865" t="str">
            <v>INV-OPR-ESTOC</v>
          </cell>
          <cell r="C2865" t="str">
            <v>Paper</v>
          </cell>
          <cell r="D2865" t="str">
            <v>DIRECCIÓN DE LA COMUNICACIÓN</v>
          </cell>
          <cell r="E2865">
            <v>61</v>
          </cell>
          <cell r="F2865">
            <v>2.1457000000000002</v>
          </cell>
          <cell r="G2865">
            <v>130.88999999999999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  <cell r="M2865">
            <v>0</v>
          </cell>
          <cell r="N2865">
            <v>0</v>
          </cell>
          <cell r="O2865">
            <v>0</v>
          </cell>
          <cell r="P2865">
            <v>61</v>
          </cell>
          <cell r="Q2865">
            <v>130.88999999999999</v>
          </cell>
          <cell r="R2865">
            <v>2.1457000000000002</v>
          </cell>
          <cell r="S2865">
            <v>0</v>
          </cell>
          <cell r="T2865">
            <v>0</v>
          </cell>
          <cell r="U2865">
            <v>0</v>
          </cell>
          <cell r="V2865">
            <v>0</v>
          </cell>
          <cell r="W2865">
            <v>0</v>
          </cell>
          <cell r="X2865">
            <v>0</v>
          </cell>
          <cell r="Y2865">
            <v>0</v>
          </cell>
          <cell r="Z2865">
            <v>61</v>
          </cell>
          <cell r="AA2865">
            <v>130.88999999999999</v>
          </cell>
          <cell r="AB2865">
            <v>61</v>
          </cell>
          <cell r="AC2865">
            <v>130.88999999999999</v>
          </cell>
          <cell r="AD2865">
            <v>0</v>
          </cell>
          <cell r="AE2865">
            <v>0</v>
          </cell>
          <cell r="AF2865">
            <v>0</v>
          </cell>
        </row>
        <row r="2866">
          <cell r="A2866" t="str">
            <v>XP08/B0158/00476</v>
          </cell>
          <cell r="B2866" t="str">
            <v>INV-OPR-ESTOC</v>
          </cell>
          <cell r="C2866" t="str">
            <v>Paper</v>
          </cell>
          <cell r="D2866" t="str">
            <v>TIC APLICADAS AL TURISMO</v>
          </cell>
          <cell r="E2866">
            <v>28</v>
          </cell>
          <cell r="F2866">
            <v>6.9897999999999998</v>
          </cell>
          <cell r="G2866">
            <v>195.71</v>
          </cell>
          <cell r="H2866">
            <v>0</v>
          </cell>
          <cell r="I2866">
            <v>0</v>
          </cell>
          <cell r="J2866">
            <v>0</v>
          </cell>
          <cell r="K2866">
            <v>0</v>
          </cell>
          <cell r="L2866">
            <v>0</v>
          </cell>
          <cell r="M2866">
            <v>0</v>
          </cell>
          <cell r="N2866">
            <v>0</v>
          </cell>
          <cell r="O2866">
            <v>0</v>
          </cell>
          <cell r="P2866">
            <v>28</v>
          </cell>
          <cell r="Q2866">
            <v>195.71</v>
          </cell>
          <cell r="R2866">
            <v>6.9897999999999998</v>
          </cell>
          <cell r="S2866">
            <v>0</v>
          </cell>
          <cell r="T2866">
            <v>0</v>
          </cell>
          <cell r="U2866">
            <v>0</v>
          </cell>
          <cell r="V2866">
            <v>0</v>
          </cell>
          <cell r="W2866">
            <v>0</v>
          </cell>
          <cell r="X2866">
            <v>0</v>
          </cell>
          <cell r="Y2866">
            <v>0</v>
          </cell>
          <cell r="Z2866">
            <v>28</v>
          </cell>
          <cell r="AA2866">
            <v>195.71</v>
          </cell>
          <cell r="AB2866">
            <v>28</v>
          </cell>
          <cell r="AC2866">
            <v>195.71</v>
          </cell>
          <cell r="AD2866">
            <v>0</v>
          </cell>
          <cell r="AE2866">
            <v>0</v>
          </cell>
          <cell r="AF2866">
            <v>0</v>
          </cell>
        </row>
        <row r="2867">
          <cell r="A2867" t="str">
            <v>XP08/B0167/01858</v>
          </cell>
          <cell r="B2867" t="str">
            <v>INV-OPR-ESTOC</v>
          </cell>
          <cell r="C2867" t="str">
            <v>Paper</v>
          </cell>
          <cell r="D2867" t="str">
            <v>FUNDAMENTOS TÉCNICOS DE LA ADMINISTRACIÓN ELECTRÓNICA</v>
          </cell>
          <cell r="E2867">
            <v>13</v>
          </cell>
          <cell r="F2867">
            <v>2.3974000000000002</v>
          </cell>
          <cell r="G2867">
            <v>31.17</v>
          </cell>
          <cell r="H2867">
            <v>0</v>
          </cell>
          <cell r="I2867">
            <v>0</v>
          </cell>
          <cell r="J2867">
            <v>0</v>
          </cell>
          <cell r="K2867">
            <v>0</v>
          </cell>
          <cell r="L2867">
            <v>0</v>
          </cell>
          <cell r="M2867">
            <v>0</v>
          </cell>
          <cell r="N2867">
            <v>0</v>
          </cell>
          <cell r="O2867">
            <v>0</v>
          </cell>
          <cell r="P2867">
            <v>13</v>
          </cell>
          <cell r="Q2867">
            <v>31.17</v>
          </cell>
          <cell r="R2867">
            <v>2.3974000000000002</v>
          </cell>
          <cell r="S2867">
            <v>0</v>
          </cell>
          <cell r="T2867">
            <v>0</v>
          </cell>
          <cell r="U2867">
            <v>0</v>
          </cell>
          <cell r="V2867">
            <v>0</v>
          </cell>
          <cell r="W2867">
            <v>0</v>
          </cell>
          <cell r="X2867">
            <v>0</v>
          </cell>
          <cell r="Y2867">
            <v>0</v>
          </cell>
          <cell r="Z2867">
            <v>13</v>
          </cell>
          <cell r="AA2867">
            <v>31.17</v>
          </cell>
          <cell r="AB2867">
            <v>13</v>
          </cell>
          <cell r="AC2867">
            <v>31.17</v>
          </cell>
          <cell r="AD2867">
            <v>0</v>
          </cell>
          <cell r="AE2867">
            <v>0</v>
          </cell>
          <cell r="AF2867">
            <v>0</v>
          </cell>
        </row>
        <row r="2868">
          <cell r="A2868" t="str">
            <v>XP08/B0167/01860</v>
          </cell>
          <cell r="B2868" t="str">
            <v>INV-OPR-ESTOC</v>
          </cell>
          <cell r="C2868" t="str">
            <v>Paper</v>
          </cell>
          <cell r="D2868" t="str">
            <v>FUNDAMENTOS POLÍTICO-ORGANIZATIVOS DE LA ADMINISTRACIÓN ELECTRÓNICA</v>
          </cell>
          <cell r="E2868">
            <v>13</v>
          </cell>
          <cell r="F2868">
            <v>2.2151000000000001</v>
          </cell>
          <cell r="G2868">
            <v>28.8</v>
          </cell>
          <cell r="H2868">
            <v>0</v>
          </cell>
          <cell r="I2868">
            <v>0</v>
          </cell>
          <cell r="J2868">
            <v>0</v>
          </cell>
          <cell r="K2868">
            <v>0</v>
          </cell>
          <cell r="L2868">
            <v>0</v>
          </cell>
          <cell r="M2868">
            <v>0</v>
          </cell>
          <cell r="N2868">
            <v>0</v>
          </cell>
          <cell r="O2868">
            <v>0</v>
          </cell>
          <cell r="P2868">
            <v>13</v>
          </cell>
          <cell r="Q2868">
            <v>28.8</v>
          </cell>
          <cell r="R2868">
            <v>2.2151000000000001</v>
          </cell>
          <cell r="S2868">
            <v>0</v>
          </cell>
          <cell r="T2868">
            <v>0</v>
          </cell>
          <cell r="U2868">
            <v>0</v>
          </cell>
          <cell r="V2868">
            <v>0</v>
          </cell>
          <cell r="W2868">
            <v>0</v>
          </cell>
          <cell r="X2868">
            <v>0</v>
          </cell>
          <cell r="Y2868">
            <v>0</v>
          </cell>
          <cell r="Z2868">
            <v>13</v>
          </cell>
          <cell r="AA2868">
            <v>28.8</v>
          </cell>
          <cell r="AB2868">
            <v>13</v>
          </cell>
          <cell r="AC2868">
            <v>28.8</v>
          </cell>
          <cell r="AD2868">
            <v>0</v>
          </cell>
          <cell r="AE2868">
            <v>0</v>
          </cell>
          <cell r="AF2868">
            <v>0</v>
          </cell>
        </row>
        <row r="2869">
          <cell r="A2869" t="str">
            <v xml:space="preserve">XP08/B0175/00232    </v>
          </cell>
          <cell r="B2869" t="str">
            <v>INV-OPR-ESTOC</v>
          </cell>
          <cell r="C2869" t="str">
            <v>Paper</v>
          </cell>
          <cell r="D2869" t="str">
            <v>CORTE PENAL INTERNACIONAL UOC-CRE</v>
          </cell>
          <cell r="E2869">
            <v>51</v>
          </cell>
          <cell r="F2869">
            <v>3.71</v>
          </cell>
          <cell r="G2869">
            <v>189.21</v>
          </cell>
          <cell r="H2869">
            <v>0</v>
          </cell>
          <cell r="I2869">
            <v>0</v>
          </cell>
          <cell r="J2869">
            <v>0</v>
          </cell>
          <cell r="K2869">
            <v>0</v>
          </cell>
          <cell r="L2869">
            <v>0</v>
          </cell>
          <cell r="M2869">
            <v>0</v>
          </cell>
          <cell r="N2869">
            <v>0</v>
          </cell>
          <cell r="O2869">
            <v>0</v>
          </cell>
          <cell r="P2869">
            <v>51</v>
          </cell>
          <cell r="Q2869">
            <v>189.21</v>
          </cell>
          <cell r="R2869">
            <v>3.71</v>
          </cell>
          <cell r="S2869">
            <v>0</v>
          </cell>
          <cell r="T2869">
            <v>0</v>
          </cell>
          <cell r="U2869">
            <v>0</v>
          </cell>
          <cell r="V2869">
            <v>0</v>
          </cell>
          <cell r="W2869">
            <v>0</v>
          </cell>
          <cell r="X2869">
            <v>0</v>
          </cell>
          <cell r="Y2869">
            <v>0</v>
          </cell>
          <cell r="Z2869">
            <v>51</v>
          </cell>
          <cell r="AA2869">
            <v>189.21</v>
          </cell>
          <cell r="AB2869">
            <v>51</v>
          </cell>
          <cell r="AC2869">
            <v>189.21</v>
          </cell>
          <cell r="AD2869">
            <v>0</v>
          </cell>
          <cell r="AE2869">
            <v>0</v>
          </cell>
          <cell r="AF2869">
            <v>0</v>
          </cell>
        </row>
        <row r="2870">
          <cell r="A2870" t="str">
            <v>XP08/B0177/01304</v>
          </cell>
          <cell r="B2870" t="str">
            <v>INV-OPR-ESTOC</v>
          </cell>
          <cell r="C2870" t="str">
            <v>Paper</v>
          </cell>
          <cell r="D2870" t="str">
            <v>IMPOSICIÓN SOBRE LA RENTA</v>
          </cell>
          <cell r="E2870">
            <v>1</v>
          </cell>
          <cell r="F2870">
            <v>7.3906999999999998</v>
          </cell>
          <cell r="G2870">
            <v>7.39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  <cell r="P2870">
            <v>1</v>
          </cell>
          <cell r="Q2870">
            <v>7.39</v>
          </cell>
          <cell r="R2870">
            <v>7.3906999999999998</v>
          </cell>
          <cell r="S2870">
            <v>0</v>
          </cell>
          <cell r="T2870">
            <v>0</v>
          </cell>
          <cell r="U2870">
            <v>0</v>
          </cell>
          <cell r="V2870">
            <v>0</v>
          </cell>
          <cell r="W2870">
            <v>0</v>
          </cell>
          <cell r="X2870">
            <v>0</v>
          </cell>
          <cell r="Y2870">
            <v>0</v>
          </cell>
          <cell r="Z2870">
            <v>1</v>
          </cell>
          <cell r="AA2870">
            <v>7.39</v>
          </cell>
          <cell r="AB2870">
            <v>1</v>
          </cell>
          <cell r="AC2870">
            <v>7.39</v>
          </cell>
          <cell r="AD2870">
            <v>0</v>
          </cell>
          <cell r="AE2870">
            <v>0</v>
          </cell>
          <cell r="AF2870">
            <v>0</v>
          </cell>
        </row>
        <row r="2871">
          <cell r="A2871" t="str">
            <v xml:space="preserve">XP08/B0178/00121    </v>
          </cell>
          <cell r="B2871" t="str">
            <v>INV-OPR-ESTOC</v>
          </cell>
          <cell r="C2871" t="str">
            <v>Paper</v>
          </cell>
          <cell r="D2871" t="str">
            <v>IVA Y FISCALIDAD INTERNACIONAL</v>
          </cell>
          <cell r="E2871">
            <v>72</v>
          </cell>
          <cell r="F2871">
            <v>6.9375</v>
          </cell>
          <cell r="G2871">
            <v>499.5</v>
          </cell>
          <cell r="H2871">
            <v>0</v>
          </cell>
          <cell r="I2871">
            <v>0</v>
          </cell>
          <cell r="J2871">
            <v>0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0</v>
          </cell>
          <cell r="P2871">
            <v>72</v>
          </cell>
          <cell r="Q2871">
            <v>499.5</v>
          </cell>
          <cell r="R2871">
            <v>6.9375</v>
          </cell>
          <cell r="S2871">
            <v>0</v>
          </cell>
          <cell r="T2871">
            <v>0</v>
          </cell>
          <cell r="U2871">
            <v>0</v>
          </cell>
          <cell r="V2871">
            <v>0</v>
          </cell>
          <cell r="W2871">
            <v>0</v>
          </cell>
          <cell r="X2871">
            <v>0</v>
          </cell>
          <cell r="Y2871">
            <v>0</v>
          </cell>
          <cell r="Z2871">
            <v>72</v>
          </cell>
          <cell r="AA2871">
            <v>499.5</v>
          </cell>
          <cell r="AB2871">
            <v>72</v>
          </cell>
          <cell r="AC2871">
            <v>499.5</v>
          </cell>
          <cell r="AD2871">
            <v>0</v>
          </cell>
          <cell r="AE2871">
            <v>0</v>
          </cell>
          <cell r="AF2871">
            <v>0</v>
          </cell>
        </row>
        <row r="2872">
          <cell r="A2872" t="str">
            <v>XP08/B0180/01310</v>
          </cell>
          <cell r="B2872" t="str">
            <v>INV-OPR-ESTOC</v>
          </cell>
          <cell r="C2872" t="str">
            <v>Paper</v>
          </cell>
          <cell r="D2872" t="str">
            <v>PROCEDIMIENTOS TRIBUTARIOS E INFRACCIONES Y SANCIO</v>
          </cell>
          <cell r="E2872">
            <v>1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1</v>
          </cell>
          <cell r="Q2872">
            <v>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  <cell r="W2872">
            <v>0</v>
          </cell>
          <cell r="X2872">
            <v>0</v>
          </cell>
          <cell r="Y2872">
            <v>0</v>
          </cell>
          <cell r="Z2872">
            <v>1</v>
          </cell>
          <cell r="AA2872">
            <v>0</v>
          </cell>
          <cell r="AB2872">
            <v>1</v>
          </cell>
          <cell r="AC2872">
            <v>0</v>
          </cell>
          <cell r="AD2872">
            <v>0</v>
          </cell>
          <cell r="AE2872">
            <v>0</v>
          </cell>
          <cell r="AF2872">
            <v>0</v>
          </cell>
        </row>
        <row r="2873">
          <cell r="A2873" t="str">
            <v xml:space="preserve">XP08/B0194/00002    </v>
          </cell>
          <cell r="B2873" t="str">
            <v>INV-OPR-ESTOC</v>
          </cell>
          <cell r="C2873" t="str">
            <v>Paper</v>
          </cell>
          <cell r="D2873" t="str">
            <v>TERRITORIO E INFRAESTRUCTURAS</v>
          </cell>
          <cell r="E2873">
            <v>28</v>
          </cell>
          <cell r="F2873">
            <v>1.9201999999999999</v>
          </cell>
          <cell r="G2873">
            <v>53.77</v>
          </cell>
          <cell r="H2873">
            <v>0</v>
          </cell>
          <cell r="I2873">
            <v>0</v>
          </cell>
          <cell r="J2873">
            <v>0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0</v>
          </cell>
          <cell r="P2873">
            <v>28</v>
          </cell>
          <cell r="Q2873">
            <v>53.77</v>
          </cell>
          <cell r="R2873">
            <v>1.9201999999999999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  <cell r="W2873">
            <v>0</v>
          </cell>
          <cell r="X2873">
            <v>0</v>
          </cell>
          <cell r="Y2873">
            <v>0</v>
          </cell>
          <cell r="Z2873">
            <v>28</v>
          </cell>
          <cell r="AA2873">
            <v>53.77</v>
          </cell>
          <cell r="AB2873">
            <v>28</v>
          </cell>
          <cell r="AC2873">
            <v>53.77</v>
          </cell>
          <cell r="AD2873">
            <v>0</v>
          </cell>
          <cell r="AE2873">
            <v>0</v>
          </cell>
          <cell r="AF2873">
            <v>0</v>
          </cell>
        </row>
        <row r="2874">
          <cell r="A2874" t="str">
            <v>XP08/B0194/01373</v>
          </cell>
          <cell r="B2874" t="str">
            <v>INV-OPR-ESTOC</v>
          </cell>
          <cell r="C2874" t="str">
            <v>Paper</v>
          </cell>
          <cell r="D2874" t="str">
            <v>TERRITORIO E INFRAESTRUCTURAS</v>
          </cell>
          <cell r="E2874">
            <v>1</v>
          </cell>
          <cell r="F2874">
            <v>1.9225000000000001</v>
          </cell>
          <cell r="G2874">
            <v>1.92</v>
          </cell>
          <cell r="H2874">
            <v>0</v>
          </cell>
          <cell r="I2874">
            <v>0</v>
          </cell>
          <cell r="J2874">
            <v>8</v>
          </cell>
          <cell r="K2874">
            <v>0</v>
          </cell>
          <cell r="L2874">
            <v>3</v>
          </cell>
          <cell r="M2874">
            <v>8</v>
          </cell>
          <cell r="N2874">
            <v>15.97</v>
          </cell>
          <cell r="O2874">
            <v>1.9964</v>
          </cell>
          <cell r="P2874">
            <v>12</v>
          </cell>
          <cell r="Q2874">
            <v>17.89</v>
          </cell>
          <cell r="R2874">
            <v>1.4912000000000001</v>
          </cell>
          <cell r="S2874">
            <v>0</v>
          </cell>
          <cell r="T2874">
            <v>0</v>
          </cell>
          <cell r="U2874">
            <v>7</v>
          </cell>
          <cell r="V2874">
            <v>0</v>
          </cell>
          <cell r="W2874">
            <v>7</v>
          </cell>
          <cell r="X2874">
            <v>0.58333333333333304</v>
          </cell>
          <cell r="Y2874">
            <v>10.44</v>
          </cell>
          <cell r="Z2874">
            <v>5</v>
          </cell>
          <cell r="AA2874">
            <v>7.46</v>
          </cell>
          <cell r="AB2874">
            <v>5</v>
          </cell>
          <cell r="AC2874">
            <v>7.46</v>
          </cell>
          <cell r="AD2874">
            <v>0</v>
          </cell>
          <cell r="AE2874">
            <v>0</v>
          </cell>
          <cell r="AF2874">
            <v>0</v>
          </cell>
        </row>
        <row r="2875">
          <cell r="A2875" t="str">
            <v xml:space="preserve">XP08/B0195/00007    </v>
          </cell>
          <cell r="B2875" t="str">
            <v>INV-OPR-ESTOC</v>
          </cell>
          <cell r="C2875" t="str">
            <v>Paper</v>
          </cell>
          <cell r="D2875" t="str">
            <v>POLÍTICAS DE SUELO Y VIVIENDA</v>
          </cell>
          <cell r="E2875">
            <v>47</v>
          </cell>
          <cell r="F2875">
            <v>2.4022000000000001</v>
          </cell>
          <cell r="G2875">
            <v>112.9</v>
          </cell>
          <cell r="H2875">
            <v>0</v>
          </cell>
          <cell r="I2875">
            <v>0</v>
          </cell>
          <cell r="J2875">
            <v>0</v>
          </cell>
          <cell r="K2875">
            <v>0</v>
          </cell>
          <cell r="L2875">
            <v>0</v>
          </cell>
          <cell r="M2875">
            <v>0</v>
          </cell>
          <cell r="N2875">
            <v>0</v>
          </cell>
          <cell r="O2875">
            <v>0</v>
          </cell>
          <cell r="P2875">
            <v>47</v>
          </cell>
          <cell r="Q2875">
            <v>112.9</v>
          </cell>
          <cell r="R2875">
            <v>2.4022000000000001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  <cell r="W2875">
            <v>0</v>
          </cell>
          <cell r="X2875">
            <v>0</v>
          </cell>
          <cell r="Y2875">
            <v>0</v>
          </cell>
          <cell r="Z2875">
            <v>47</v>
          </cell>
          <cell r="AA2875">
            <v>112.9</v>
          </cell>
          <cell r="AB2875">
            <v>47</v>
          </cell>
          <cell r="AC2875">
            <v>112.9</v>
          </cell>
          <cell r="AD2875">
            <v>0</v>
          </cell>
          <cell r="AE2875">
            <v>0</v>
          </cell>
          <cell r="AF2875">
            <v>0</v>
          </cell>
        </row>
        <row r="2876">
          <cell r="A2876" t="str">
            <v>XP08/B0195/01378</v>
          </cell>
          <cell r="B2876" t="str">
            <v>INV-OPR-ESTOC</v>
          </cell>
          <cell r="C2876" t="str">
            <v>Paper</v>
          </cell>
          <cell r="D2876" t="str">
            <v>POLÍTICAS DE SUELO Y VIVIENDA</v>
          </cell>
          <cell r="E2876">
            <v>7</v>
          </cell>
          <cell r="F2876">
            <v>2.3662999999999998</v>
          </cell>
          <cell r="G2876">
            <v>16.559999999999999</v>
          </cell>
          <cell r="H2876">
            <v>0</v>
          </cell>
          <cell r="I2876">
            <v>0</v>
          </cell>
          <cell r="J2876">
            <v>0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  <cell r="P2876">
            <v>7</v>
          </cell>
          <cell r="Q2876">
            <v>16.559999999999999</v>
          </cell>
          <cell r="R2876">
            <v>2.3662999999999998</v>
          </cell>
          <cell r="S2876">
            <v>0</v>
          </cell>
          <cell r="T2876">
            <v>0</v>
          </cell>
          <cell r="U2876">
            <v>0</v>
          </cell>
          <cell r="V2876">
            <v>0</v>
          </cell>
          <cell r="W2876">
            <v>0</v>
          </cell>
          <cell r="X2876">
            <v>0</v>
          </cell>
          <cell r="Y2876">
            <v>0</v>
          </cell>
          <cell r="Z2876">
            <v>7</v>
          </cell>
          <cell r="AA2876">
            <v>16.559999999999999</v>
          </cell>
          <cell r="AB2876">
            <v>7</v>
          </cell>
          <cell r="AC2876">
            <v>16.559999999999999</v>
          </cell>
          <cell r="AD2876">
            <v>0</v>
          </cell>
          <cell r="AE2876">
            <v>0</v>
          </cell>
          <cell r="AF2876">
            <v>0</v>
          </cell>
        </row>
        <row r="2877">
          <cell r="A2877" t="str">
            <v>XP08/B0196/00105</v>
          </cell>
          <cell r="B2877" t="str">
            <v>INV-OPR-ESTOC</v>
          </cell>
          <cell r="C2877" t="str">
            <v>Paper</v>
          </cell>
          <cell r="D2877" t="str">
            <v>PLANEAMIENTO URBANISTICO</v>
          </cell>
          <cell r="E2877">
            <v>8</v>
          </cell>
          <cell r="F2877">
            <v>2.5607000000000002</v>
          </cell>
          <cell r="G2877">
            <v>20.49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  <cell r="N2877">
            <v>0</v>
          </cell>
          <cell r="O2877">
            <v>0</v>
          </cell>
          <cell r="P2877">
            <v>8</v>
          </cell>
          <cell r="Q2877">
            <v>20.49</v>
          </cell>
          <cell r="R2877">
            <v>2.5607000000000002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  <cell r="W2877">
            <v>0</v>
          </cell>
          <cell r="X2877">
            <v>0</v>
          </cell>
          <cell r="Y2877">
            <v>0</v>
          </cell>
          <cell r="Z2877">
            <v>8</v>
          </cell>
          <cell r="AA2877">
            <v>20.49</v>
          </cell>
          <cell r="AB2877">
            <v>8</v>
          </cell>
          <cell r="AC2877">
            <v>20.49</v>
          </cell>
          <cell r="AD2877">
            <v>0</v>
          </cell>
          <cell r="AE2877">
            <v>0</v>
          </cell>
          <cell r="AF2877">
            <v>0</v>
          </cell>
        </row>
        <row r="2878">
          <cell r="A2878" t="str">
            <v>XP08/B0197/01640</v>
          </cell>
          <cell r="B2878" t="str">
            <v>INV-OPR-ESTOC</v>
          </cell>
          <cell r="C2878" t="str">
            <v>Paper</v>
          </cell>
          <cell r="D2878" t="str">
            <v>GESTIÓN DE PROYECTOS URBANOS Y ESPACIO PÚBLICO</v>
          </cell>
          <cell r="E2878">
            <v>24</v>
          </cell>
          <cell r="F2878">
            <v>3.0209000000000001</v>
          </cell>
          <cell r="G2878">
            <v>72.5</v>
          </cell>
          <cell r="H2878">
            <v>0</v>
          </cell>
          <cell r="I2878">
            <v>0</v>
          </cell>
          <cell r="J2878">
            <v>0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>
            <v>0</v>
          </cell>
          <cell r="P2878">
            <v>24</v>
          </cell>
          <cell r="Q2878">
            <v>72.5</v>
          </cell>
          <cell r="R2878">
            <v>3.0209000000000001</v>
          </cell>
          <cell r="S2878">
            <v>0</v>
          </cell>
          <cell r="T2878">
            <v>0</v>
          </cell>
          <cell r="U2878">
            <v>0</v>
          </cell>
          <cell r="V2878">
            <v>0</v>
          </cell>
          <cell r="W2878">
            <v>0</v>
          </cell>
          <cell r="X2878">
            <v>0</v>
          </cell>
          <cell r="Y2878">
            <v>0</v>
          </cell>
          <cell r="Z2878">
            <v>24</v>
          </cell>
          <cell r="AA2878">
            <v>72.5</v>
          </cell>
          <cell r="AB2878">
            <v>24</v>
          </cell>
          <cell r="AC2878">
            <v>72.5</v>
          </cell>
          <cell r="AD2878">
            <v>0</v>
          </cell>
          <cell r="AE2878">
            <v>0</v>
          </cell>
          <cell r="AF2878">
            <v>0</v>
          </cell>
        </row>
        <row r="2879">
          <cell r="A2879" t="str">
            <v>XP08/B0198/01696</v>
          </cell>
          <cell r="B2879" t="str">
            <v>INV-OPR-ESTOC</v>
          </cell>
          <cell r="C2879" t="str">
            <v>Paper</v>
          </cell>
          <cell r="D2879" t="str">
            <v>MOVILIDAD Y TRANSPORTE</v>
          </cell>
          <cell r="E2879">
            <v>17</v>
          </cell>
          <cell r="F2879">
            <v>2.5270999999999999</v>
          </cell>
          <cell r="G2879">
            <v>42.96</v>
          </cell>
          <cell r="H2879">
            <v>0</v>
          </cell>
          <cell r="I2879">
            <v>0</v>
          </cell>
          <cell r="J2879">
            <v>0</v>
          </cell>
          <cell r="K2879">
            <v>0</v>
          </cell>
          <cell r="L2879">
            <v>0</v>
          </cell>
          <cell r="M2879">
            <v>0</v>
          </cell>
          <cell r="N2879">
            <v>0</v>
          </cell>
          <cell r="O2879">
            <v>0</v>
          </cell>
          <cell r="P2879">
            <v>17</v>
          </cell>
          <cell r="Q2879">
            <v>42.96</v>
          </cell>
          <cell r="R2879">
            <v>2.5270999999999999</v>
          </cell>
          <cell r="S2879">
            <v>0</v>
          </cell>
          <cell r="T2879">
            <v>0</v>
          </cell>
          <cell r="U2879">
            <v>0</v>
          </cell>
          <cell r="V2879">
            <v>0</v>
          </cell>
          <cell r="W2879">
            <v>0</v>
          </cell>
          <cell r="X2879">
            <v>0</v>
          </cell>
          <cell r="Y2879">
            <v>0</v>
          </cell>
          <cell r="Z2879">
            <v>17</v>
          </cell>
          <cell r="AA2879">
            <v>42.96</v>
          </cell>
          <cell r="AB2879">
            <v>17</v>
          </cell>
          <cell r="AC2879">
            <v>42.96</v>
          </cell>
          <cell r="AD2879">
            <v>0</v>
          </cell>
          <cell r="AE2879">
            <v>0</v>
          </cell>
          <cell r="AF2879">
            <v>0</v>
          </cell>
        </row>
        <row r="2880">
          <cell r="A2880" t="str">
            <v>XP08/B0199/01729</v>
          </cell>
          <cell r="B2880" t="str">
            <v>INV-OPR-ESTOC</v>
          </cell>
          <cell r="C2880" t="str">
            <v>Paper</v>
          </cell>
          <cell r="D2880" t="str">
            <v>MEDIOAMBIENTE Y CALIDAD DE VIDA</v>
          </cell>
          <cell r="E2880">
            <v>21</v>
          </cell>
          <cell r="F2880">
            <v>2.5916999999999999</v>
          </cell>
          <cell r="G2880">
            <v>54.43</v>
          </cell>
          <cell r="H2880">
            <v>0</v>
          </cell>
          <cell r="I2880">
            <v>0</v>
          </cell>
          <cell r="J2880">
            <v>0</v>
          </cell>
          <cell r="K2880">
            <v>0</v>
          </cell>
          <cell r="L2880">
            <v>0</v>
          </cell>
          <cell r="M2880">
            <v>0</v>
          </cell>
          <cell r="N2880">
            <v>0</v>
          </cell>
          <cell r="O2880">
            <v>0</v>
          </cell>
          <cell r="P2880">
            <v>21</v>
          </cell>
          <cell r="Q2880">
            <v>54.43</v>
          </cell>
          <cell r="R2880">
            <v>2.5916999999999999</v>
          </cell>
          <cell r="S2880">
            <v>0</v>
          </cell>
          <cell r="T2880">
            <v>0</v>
          </cell>
          <cell r="U2880">
            <v>0</v>
          </cell>
          <cell r="V2880">
            <v>0</v>
          </cell>
          <cell r="W2880">
            <v>0</v>
          </cell>
          <cell r="X2880">
            <v>0</v>
          </cell>
          <cell r="Y2880">
            <v>0</v>
          </cell>
          <cell r="Z2880">
            <v>21</v>
          </cell>
          <cell r="AA2880">
            <v>54.43</v>
          </cell>
          <cell r="AB2880">
            <v>21</v>
          </cell>
          <cell r="AC2880">
            <v>54.43</v>
          </cell>
          <cell r="AD2880">
            <v>0</v>
          </cell>
          <cell r="AE2880">
            <v>0</v>
          </cell>
          <cell r="AF2880">
            <v>0</v>
          </cell>
        </row>
        <row r="2881">
          <cell r="A2881" t="str">
            <v>XP08/B0200/01837</v>
          </cell>
          <cell r="B2881" t="str">
            <v>INV-OPR-ESTOC</v>
          </cell>
          <cell r="C2881" t="str">
            <v>Paper</v>
          </cell>
          <cell r="D2881" t="str">
            <v>POBLACIONES URBANAS Y POLÍTICAS SOCIALES</v>
          </cell>
          <cell r="E2881">
            <v>6</v>
          </cell>
          <cell r="F2881">
            <v>2.2151000000000001</v>
          </cell>
          <cell r="G2881">
            <v>13.29</v>
          </cell>
          <cell r="H2881">
            <v>0</v>
          </cell>
          <cell r="I2881">
            <v>0</v>
          </cell>
          <cell r="J2881">
            <v>0</v>
          </cell>
          <cell r="K2881">
            <v>0</v>
          </cell>
          <cell r="L2881">
            <v>1</v>
          </cell>
          <cell r="M2881">
            <v>0</v>
          </cell>
          <cell r="N2881">
            <v>0</v>
          </cell>
          <cell r="O2881">
            <v>0</v>
          </cell>
          <cell r="P2881">
            <v>7</v>
          </cell>
          <cell r="Q2881">
            <v>13.29</v>
          </cell>
          <cell r="R2881">
            <v>1.8987000000000001</v>
          </cell>
          <cell r="S2881">
            <v>0</v>
          </cell>
          <cell r="T2881">
            <v>2</v>
          </cell>
          <cell r="U2881">
            <v>1</v>
          </cell>
          <cell r="V2881">
            <v>0</v>
          </cell>
          <cell r="W2881">
            <v>3</v>
          </cell>
          <cell r="X2881">
            <v>0.42857142857142905</v>
          </cell>
          <cell r="Y2881">
            <v>5.7</v>
          </cell>
          <cell r="Z2881">
            <v>4</v>
          </cell>
          <cell r="AA2881">
            <v>7.59</v>
          </cell>
          <cell r="AB2881">
            <v>4</v>
          </cell>
          <cell r="AC2881">
            <v>7.59</v>
          </cell>
          <cell r="AD2881">
            <v>0</v>
          </cell>
          <cell r="AE2881">
            <v>0</v>
          </cell>
          <cell r="AF2881">
            <v>0</v>
          </cell>
        </row>
        <row r="2882">
          <cell r="A2882" t="str">
            <v>XP08/B0201/01645</v>
          </cell>
          <cell r="B2882" t="str">
            <v>INV-OPR-ESTOC</v>
          </cell>
          <cell r="C2882" t="str">
            <v>Paper</v>
          </cell>
          <cell r="D2882" t="str">
            <v>GESTIÓN DE LA SEGURIDAD CIUDADANA</v>
          </cell>
          <cell r="E2882">
            <v>16</v>
          </cell>
          <cell r="F2882">
            <v>3.2955000000000001</v>
          </cell>
          <cell r="G2882">
            <v>52.73</v>
          </cell>
          <cell r="H2882">
            <v>0</v>
          </cell>
          <cell r="I2882">
            <v>0</v>
          </cell>
          <cell r="J2882">
            <v>0</v>
          </cell>
          <cell r="K2882">
            <v>0</v>
          </cell>
          <cell r="L2882">
            <v>0</v>
          </cell>
          <cell r="M2882">
            <v>0</v>
          </cell>
          <cell r="N2882">
            <v>0</v>
          </cell>
          <cell r="O2882">
            <v>0</v>
          </cell>
          <cell r="P2882">
            <v>16</v>
          </cell>
          <cell r="Q2882">
            <v>52.73</v>
          </cell>
          <cell r="R2882">
            <v>3.2955000000000001</v>
          </cell>
          <cell r="S2882">
            <v>0</v>
          </cell>
          <cell r="T2882">
            <v>0</v>
          </cell>
          <cell r="U2882">
            <v>0</v>
          </cell>
          <cell r="V2882">
            <v>0</v>
          </cell>
          <cell r="W2882">
            <v>0</v>
          </cell>
          <cell r="X2882">
            <v>0</v>
          </cell>
          <cell r="Y2882">
            <v>0</v>
          </cell>
          <cell r="Z2882">
            <v>16</v>
          </cell>
          <cell r="AA2882">
            <v>52.73</v>
          </cell>
          <cell r="AB2882">
            <v>16</v>
          </cell>
          <cell r="AC2882">
            <v>52.73</v>
          </cell>
          <cell r="AD2882">
            <v>0</v>
          </cell>
          <cell r="AE2882">
            <v>0</v>
          </cell>
          <cell r="AF2882">
            <v>0</v>
          </cell>
        </row>
        <row r="2883">
          <cell r="A2883" t="str">
            <v>XP08/B0202/01870</v>
          </cell>
          <cell r="B2883" t="str">
            <v>INV-OPR-ESTOC</v>
          </cell>
          <cell r="C2883" t="str">
            <v>Paper</v>
          </cell>
          <cell r="D2883" t="str">
            <v>GESTIÓN Y POLÍTICAS CULTURALES</v>
          </cell>
          <cell r="E2883">
            <v>5</v>
          </cell>
          <cell r="F2883">
            <v>2.8374000000000001</v>
          </cell>
          <cell r="G2883">
            <v>14.19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2</v>
          </cell>
          <cell r="M2883">
            <v>0</v>
          </cell>
          <cell r="N2883">
            <v>0</v>
          </cell>
          <cell r="O2883">
            <v>0</v>
          </cell>
          <cell r="P2883">
            <v>7</v>
          </cell>
          <cell r="Q2883">
            <v>14.19</v>
          </cell>
          <cell r="R2883">
            <v>2.0266999999999999</v>
          </cell>
          <cell r="S2883">
            <v>0</v>
          </cell>
          <cell r="T2883">
            <v>3</v>
          </cell>
          <cell r="U2883">
            <v>1</v>
          </cell>
          <cell r="V2883">
            <v>0</v>
          </cell>
          <cell r="W2883">
            <v>4</v>
          </cell>
          <cell r="X2883">
            <v>0.57142857142857095</v>
          </cell>
          <cell r="Y2883">
            <v>8.11</v>
          </cell>
          <cell r="Z2883">
            <v>3</v>
          </cell>
          <cell r="AA2883">
            <v>6.08</v>
          </cell>
          <cell r="AB2883">
            <v>3</v>
          </cell>
          <cell r="AC2883">
            <v>6.08</v>
          </cell>
          <cell r="AD2883">
            <v>0</v>
          </cell>
          <cell r="AE2883">
            <v>0</v>
          </cell>
          <cell r="AF2883">
            <v>0</v>
          </cell>
        </row>
        <row r="2884">
          <cell r="A2884" t="str">
            <v>XP08/B0231/01734</v>
          </cell>
          <cell r="B2884" t="str">
            <v>INV-OPR-ESTOC</v>
          </cell>
          <cell r="C2884" t="str">
            <v>Paper</v>
          </cell>
          <cell r="D2884" t="str">
            <v>PERIODISMO DIGITAL</v>
          </cell>
          <cell r="E2884">
            <v>18</v>
          </cell>
          <cell r="F2884">
            <v>9.9872999999999994</v>
          </cell>
          <cell r="G2884">
            <v>179.77</v>
          </cell>
          <cell r="H2884">
            <v>0</v>
          </cell>
          <cell r="I2884">
            <v>0</v>
          </cell>
          <cell r="J2884">
            <v>0</v>
          </cell>
          <cell r="K2884">
            <v>0</v>
          </cell>
          <cell r="L2884">
            <v>1</v>
          </cell>
          <cell r="M2884">
            <v>0</v>
          </cell>
          <cell r="N2884">
            <v>0</v>
          </cell>
          <cell r="O2884">
            <v>0</v>
          </cell>
          <cell r="P2884">
            <v>19</v>
          </cell>
          <cell r="Q2884">
            <v>179.77</v>
          </cell>
          <cell r="R2884">
            <v>9.4617000000000004</v>
          </cell>
          <cell r="S2884">
            <v>0</v>
          </cell>
          <cell r="T2884">
            <v>0</v>
          </cell>
          <cell r="U2884">
            <v>0</v>
          </cell>
          <cell r="V2884">
            <v>0</v>
          </cell>
          <cell r="W2884">
            <v>0</v>
          </cell>
          <cell r="X2884">
            <v>0</v>
          </cell>
          <cell r="Y2884">
            <v>0</v>
          </cell>
          <cell r="Z2884">
            <v>19</v>
          </cell>
          <cell r="AA2884">
            <v>179.77</v>
          </cell>
          <cell r="AB2884">
            <v>19</v>
          </cell>
          <cell r="AC2884">
            <v>179.77</v>
          </cell>
          <cell r="AD2884">
            <v>0</v>
          </cell>
          <cell r="AE2884">
            <v>0</v>
          </cell>
          <cell r="AF2884">
            <v>0</v>
          </cell>
        </row>
        <row r="2885">
          <cell r="A2885" t="str">
            <v>XP08/B0285/01830</v>
          </cell>
          <cell r="B2885" t="str">
            <v>INV-OPR-ESTOC</v>
          </cell>
          <cell r="C2885" t="str">
            <v>Paper</v>
          </cell>
          <cell r="D2885" t="str">
            <v>SISTEMAS Y ORGANIZACIONES SANITARIAS: PERSPECTIVAS</v>
          </cell>
          <cell r="E2885">
            <v>3</v>
          </cell>
          <cell r="F2885">
            <v>1.79</v>
          </cell>
          <cell r="G2885">
            <v>5.37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0</v>
          </cell>
          <cell r="P2885">
            <v>3</v>
          </cell>
          <cell r="Q2885">
            <v>5.37</v>
          </cell>
          <cell r="R2885">
            <v>1.79</v>
          </cell>
          <cell r="S2885">
            <v>0</v>
          </cell>
          <cell r="T2885">
            <v>0</v>
          </cell>
          <cell r="U2885">
            <v>0</v>
          </cell>
          <cell r="V2885">
            <v>0</v>
          </cell>
          <cell r="W2885">
            <v>0</v>
          </cell>
          <cell r="X2885">
            <v>0</v>
          </cell>
          <cell r="Y2885">
            <v>0</v>
          </cell>
          <cell r="Z2885">
            <v>3</v>
          </cell>
          <cell r="AA2885">
            <v>5.37</v>
          </cell>
          <cell r="AB2885">
            <v>3</v>
          </cell>
          <cell r="AC2885">
            <v>5.37</v>
          </cell>
          <cell r="AD2885">
            <v>0</v>
          </cell>
          <cell r="AE2885">
            <v>0</v>
          </cell>
          <cell r="AF2885">
            <v>0</v>
          </cell>
        </row>
        <row r="2886">
          <cell r="A2886" t="str">
            <v>XP08/B0287/00017</v>
          </cell>
          <cell r="B2886" t="str">
            <v>INV-OPR-ESTOC</v>
          </cell>
          <cell r="C2886" t="str">
            <v>Paper</v>
          </cell>
          <cell r="D2886" t="str">
            <v>RESPONSABILIDAD Y ASPECTOS LEGALES DE LA MEDICINA</v>
          </cell>
          <cell r="E2886">
            <v>3</v>
          </cell>
          <cell r="F2886">
            <v>1.2486999999999999</v>
          </cell>
          <cell r="G2886">
            <v>3.75</v>
          </cell>
          <cell r="H2886">
            <v>0</v>
          </cell>
          <cell r="I2886">
            <v>0</v>
          </cell>
          <cell r="J2886">
            <v>0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0</v>
          </cell>
          <cell r="P2886">
            <v>3</v>
          </cell>
          <cell r="Q2886">
            <v>3.75</v>
          </cell>
          <cell r="R2886">
            <v>1.2486999999999999</v>
          </cell>
          <cell r="S2886">
            <v>0</v>
          </cell>
          <cell r="T2886">
            <v>0</v>
          </cell>
          <cell r="U2886">
            <v>0</v>
          </cell>
          <cell r="V2886">
            <v>0</v>
          </cell>
          <cell r="W2886">
            <v>0</v>
          </cell>
          <cell r="X2886">
            <v>0</v>
          </cell>
          <cell r="Y2886">
            <v>0</v>
          </cell>
          <cell r="Z2886">
            <v>3</v>
          </cell>
          <cell r="AA2886">
            <v>3.75</v>
          </cell>
          <cell r="AB2886">
            <v>3</v>
          </cell>
          <cell r="AC2886">
            <v>3.75</v>
          </cell>
          <cell r="AD2886">
            <v>0</v>
          </cell>
          <cell r="AE2886">
            <v>0</v>
          </cell>
          <cell r="AF2886">
            <v>0</v>
          </cell>
        </row>
        <row r="2887">
          <cell r="A2887" t="str">
            <v>XP08/B0293/01257</v>
          </cell>
          <cell r="B2887" t="str">
            <v>INV-OPR-ESTOC</v>
          </cell>
          <cell r="C2887" t="str">
            <v>Paper</v>
          </cell>
          <cell r="D2887" t="str">
            <v>APLICACIÓN DE LAS TIC A LA PRÁCTICA MÉDICA</v>
          </cell>
          <cell r="E2887">
            <v>21</v>
          </cell>
          <cell r="F2887">
            <v>1.5709</v>
          </cell>
          <cell r="G2887">
            <v>32.99</v>
          </cell>
          <cell r="H2887">
            <v>0</v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  <cell r="M2887">
            <v>0</v>
          </cell>
          <cell r="N2887">
            <v>0</v>
          </cell>
          <cell r="O2887">
            <v>0</v>
          </cell>
          <cell r="P2887">
            <v>21</v>
          </cell>
          <cell r="Q2887">
            <v>32.99</v>
          </cell>
          <cell r="R2887">
            <v>1.5709</v>
          </cell>
          <cell r="S2887">
            <v>0</v>
          </cell>
          <cell r="T2887">
            <v>1</v>
          </cell>
          <cell r="U2887">
            <v>0</v>
          </cell>
          <cell r="V2887">
            <v>0</v>
          </cell>
          <cell r="W2887">
            <v>1</v>
          </cell>
          <cell r="X2887">
            <v>4.7619047619047672E-2</v>
          </cell>
          <cell r="Y2887">
            <v>1.57</v>
          </cell>
          <cell r="Z2887">
            <v>20</v>
          </cell>
          <cell r="AA2887">
            <v>31.42</v>
          </cell>
          <cell r="AB2887">
            <v>20</v>
          </cell>
          <cell r="AC2887">
            <v>31.42</v>
          </cell>
          <cell r="AD2887">
            <v>0</v>
          </cell>
          <cell r="AE2887">
            <v>0</v>
          </cell>
          <cell r="AF2887">
            <v>0</v>
          </cell>
        </row>
        <row r="2888">
          <cell r="A2888" t="str">
            <v>XP08/B0294/00245</v>
          </cell>
          <cell r="B2888" t="str">
            <v>INV-OPR-ESTOC</v>
          </cell>
          <cell r="C2888" t="str">
            <v>Paper</v>
          </cell>
          <cell r="D2888" t="str">
            <v>SISTEMAS DE SEGURIDAD EN EL ENTORNO SANITARIO</v>
          </cell>
          <cell r="E2888">
            <v>16</v>
          </cell>
          <cell r="F2888">
            <v>1.2504999999999999</v>
          </cell>
          <cell r="G2888">
            <v>20.010000000000002</v>
          </cell>
          <cell r="H2888">
            <v>0</v>
          </cell>
          <cell r="I2888">
            <v>0</v>
          </cell>
          <cell r="J2888">
            <v>0</v>
          </cell>
          <cell r="K2888">
            <v>0</v>
          </cell>
          <cell r="L2888">
            <v>0</v>
          </cell>
          <cell r="M2888">
            <v>0</v>
          </cell>
          <cell r="N2888">
            <v>0</v>
          </cell>
          <cell r="O2888">
            <v>0</v>
          </cell>
          <cell r="P2888">
            <v>16</v>
          </cell>
          <cell r="Q2888">
            <v>20.010000000000002</v>
          </cell>
          <cell r="R2888">
            <v>1.2504999999999999</v>
          </cell>
          <cell r="S2888">
            <v>0</v>
          </cell>
          <cell r="T2888">
            <v>1</v>
          </cell>
          <cell r="U2888">
            <v>0</v>
          </cell>
          <cell r="V2888">
            <v>0</v>
          </cell>
          <cell r="W2888">
            <v>1</v>
          </cell>
          <cell r="X2888">
            <v>6.25E-2</v>
          </cell>
          <cell r="Y2888">
            <v>1.25</v>
          </cell>
          <cell r="Z2888">
            <v>15</v>
          </cell>
          <cell r="AA2888">
            <v>18.760000000000002</v>
          </cell>
          <cell r="AB2888">
            <v>15</v>
          </cell>
          <cell r="AC2888">
            <v>18.760000000000002</v>
          </cell>
          <cell r="AD2888">
            <v>0</v>
          </cell>
          <cell r="AE2888">
            <v>0</v>
          </cell>
          <cell r="AF2888">
            <v>0</v>
          </cell>
        </row>
        <row r="2889">
          <cell r="A2889" t="str">
            <v>XP08/B0295/00315</v>
          </cell>
          <cell r="B2889" t="str">
            <v>INV-OPR-ESTOC</v>
          </cell>
          <cell r="C2889" t="str">
            <v>Paper</v>
          </cell>
          <cell r="D2889" t="str">
            <v>ESTÁNDARES Y CUERPOS DE ESTANDARIZACIÓN</v>
          </cell>
          <cell r="E2889">
            <v>19</v>
          </cell>
          <cell r="F2889">
            <v>1.7439</v>
          </cell>
          <cell r="G2889">
            <v>33.130000000000003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19</v>
          </cell>
          <cell r="Q2889">
            <v>33.130000000000003</v>
          </cell>
          <cell r="R2889">
            <v>1.7439</v>
          </cell>
          <cell r="S2889">
            <v>0</v>
          </cell>
          <cell r="T2889">
            <v>1</v>
          </cell>
          <cell r="U2889">
            <v>0</v>
          </cell>
          <cell r="V2889">
            <v>0</v>
          </cell>
          <cell r="W2889">
            <v>1</v>
          </cell>
          <cell r="X2889">
            <v>5.2631578947368363E-2</v>
          </cell>
          <cell r="Y2889">
            <v>1.74</v>
          </cell>
          <cell r="Z2889">
            <v>18</v>
          </cell>
          <cell r="AA2889">
            <v>31.39</v>
          </cell>
          <cell r="AB2889">
            <v>18</v>
          </cell>
          <cell r="AC2889">
            <v>31.39</v>
          </cell>
          <cell r="AD2889">
            <v>0</v>
          </cell>
          <cell r="AE2889">
            <v>0</v>
          </cell>
          <cell r="AF2889">
            <v>0</v>
          </cell>
        </row>
        <row r="2890">
          <cell r="A2890" t="str">
            <v>XP08/B0303/01821</v>
          </cell>
          <cell r="B2890" t="str">
            <v>INV-OPR-ESTOC</v>
          </cell>
          <cell r="C2890" t="str">
            <v>Paper</v>
          </cell>
          <cell r="D2890" t="str">
            <v>EL TRABAJO RADIOLOGICO EN RED</v>
          </cell>
          <cell r="E2890">
            <v>18</v>
          </cell>
          <cell r="F2890">
            <v>3.6185999999999998</v>
          </cell>
          <cell r="G2890">
            <v>65.14</v>
          </cell>
          <cell r="H2890">
            <v>0</v>
          </cell>
          <cell r="I2890">
            <v>0</v>
          </cell>
          <cell r="J2890">
            <v>0</v>
          </cell>
          <cell r="K2890">
            <v>0</v>
          </cell>
          <cell r="L2890">
            <v>1</v>
          </cell>
          <cell r="M2890">
            <v>0</v>
          </cell>
          <cell r="N2890">
            <v>0</v>
          </cell>
          <cell r="O2890">
            <v>0</v>
          </cell>
          <cell r="P2890">
            <v>19</v>
          </cell>
          <cell r="Q2890">
            <v>65.14</v>
          </cell>
          <cell r="R2890">
            <v>3.4281999999999999</v>
          </cell>
          <cell r="S2890">
            <v>0</v>
          </cell>
          <cell r="T2890">
            <v>0</v>
          </cell>
          <cell r="U2890">
            <v>0</v>
          </cell>
          <cell r="V2890">
            <v>0</v>
          </cell>
          <cell r="W2890">
            <v>0</v>
          </cell>
          <cell r="X2890">
            <v>0</v>
          </cell>
          <cell r="Y2890">
            <v>0</v>
          </cell>
          <cell r="Z2890">
            <v>19</v>
          </cell>
          <cell r="AA2890">
            <v>65.14</v>
          </cell>
          <cell r="AB2890">
            <v>19</v>
          </cell>
          <cell r="AC2890">
            <v>65.14</v>
          </cell>
          <cell r="AD2890">
            <v>0</v>
          </cell>
          <cell r="AE2890">
            <v>0</v>
          </cell>
          <cell r="AF2890">
            <v>0</v>
          </cell>
        </row>
        <row r="2891">
          <cell r="A2891" t="str">
            <v>XP08/B0315/01762</v>
          </cell>
          <cell r="B2891" t="str">
            <v>INV-OPR-ESTOC</v>
          </cell>
          <cell r="C2891" t="str">
            <v>Paper</v>
          </cell>
          <cell r="D2891" t="str">
            <v>INTEGRACIÓN EUROPEA</v>
          </cell>
          <cell r="E2891">
            <v>18</v>
          </cell>
          <cell r="F2891">
            <v>3.6185999999999998</v>
          </cell>
          <cell r="G2891">
            <v>65.13</v>
          </cell>
          <cell r="H2891">
            <v>0</v>
          </cell>
          <cell r="I2891">
            <v>0</v>
          </cell>
          <cell r="J2891">
            <v>0</v>
          </cell>
          <cell r="K2891">
            <v>0</v>
          </cell>
          <cell r="L2891">
            <v>0</v>
          </cell>
          <cell r="M2891">
            <v>0</v>
          </cell>
          <cell r="N2891">
            <v>0</v>
          </cell>
          <cell r="O2891">
            <v>0</v>
          </cell>
          <cell r="P2891">
            <v>18</v>
          </cell>
          <cell r="Q2891">
            <v>65.13</v>
          </cell>
          <cell r="R2891">
            <v>3.6185999999999998</v>
          </cell>
          <cell r="S2891">
            <v>0</v>
          </cell>
          <cell r="T2891">
            <v>0</v>
          </cell>
          <cell r="U2891">
            <v>0</v>
          </cell>
          <cell r="V2891">
            <v>0</v>
          </cell>
          <cell r="W2891">
            <v>0</v>
          </cell>
          <cell r="X2891">
            <v>0</v>
          </cell>
          <cell r="Y2891">
            <v>0</v>
          </cell>
          <cell r="Z2891">
            <v>18</v>
          </cell>
          <cell r="AA2891">
            <v>65.13</v>
          </cell>
          <cell r="AB2891">
            <v>18</v>
          </cell>
          <cell r="AC2891">
            <v>65.13</v>
          </cell>
          <cell r="AD2891">
            <v>0</v>
          </cell>
          <cell r="AE2891">
            <v>0</v>
          </cell>
          <cell r="AF2891">
            <v>0</v>
          </cell>
        </row>
        <row r="2892">
          <cell r="A2892" t="str">
            <v>XP08/B0338/01800</v>
          </cell>
          <cell r="B2892" t="str">
            <v>INV-OPR-ESTOC</v>
          </cell>
          <cell r="C2892" t="str">
            <v>Paper</v>
          </cell>
          <cell r="D2892" t="str">
            <v>UNA INTRODUCCIÓN A LOS ESTUDIOS LITERARIOS Y LAS TECNÓLOGIAS DIGITALES</v>
          </cell>
          <cell r="E2892">
            <v>1</v>
          </cell>
          <cell r="F2892">
            <v>2.3245</v>
          </cell>
          <cell r="G2892">
            <v>2.3199999999999998</v>
          </cell>
          <cell r="H2892">
            <v>0</v>
          </cell>
          <cell r="I2892">
            <v>0</v>
          </cell>
          <cell r="J2892">
            <v>0</v>
          </cell>
          <cell r="K2892">
            <v>0</v>
          </cell>
          <cell r="L2892">
            <v>0</v>
          </cell>
          <cell r="M2892">
            <v>0</v>
          </cell>
          <cell r="N2892">
            <v>0</v>
          </cell>
          <cell r="O2892">
            <v>0</v>
          </cell>
          <cell r="P2892">
            <v>1</v>
          </cell>
          <cell r="Q2892">
            <v>2.3199999999999998</v>
          </cell>
          <cell r="R2892">
            <v>2.3245</v>
          </cell>
          <cell r="S2892">
            <v>0</v>
          </cell>
          <cell r="T2892">
            <v>0</v>
          </cell>
          <cell r="U2892">
            <v>0</v>
          </cell>
          <cell r="V2892">
            <v>0</v>
          </cell>
          <cell r="W2892">
            <v>0</v>
          </cell>
          <cell r="X2892">
            <v>0</v>
          </cell>
          <cell r="Y2892">
            <v>0</v>
          </cell>
          <cell r="Z2892">
            <v>1</v>
          </cell>
          <cell r="AA2892">
            <v>2.3199999999999998</v>
          </cell>
          <cell r="AB2892">
            <v>1</v>
          </cell>
          <cell r="AC2892">
            <v>2.3199999999999998</v>
          </cell>
          <cell r="AD2892">
            <v>0</v>
          </cell>
          <cell r="AE2892">
            <v>0</v>
          </cell>
          <cell r="AF2892">
            <v>0</v>
          </cell>
        </row>
        <row r="2893">
          <cell r="A2893" t="str">
            <v>XP08/B0338/01802</v>
          </cell>
          <cell r="B2893" t="str">
            <v>INV-OPR-ESTOC</v>
          </cell>
          <cell r="C2893" t="str">
            <v>Paper</v>
          </cell>
          <cell r="D2893" t="str">
            <v>LITERATURA Y MÚSICA</v>
          </cell>
          <cell r="E2893">
            <v>1</v>
          </cell>
          <cell r="F2893">
            <v>2.2879999999999998</v>
          </cell>
          <cell r="G2893">
            <v>2.29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0</v>
          </cell>
          <cell r="P2893">
            <v>1</v>
          </cell>
          <cell r="Q2893">
            <v>2.29</v>
          </cell>
          <cell r="R2893">
            <v>2.2879999999999998</v>
          </cell>
          <cell r="S2893">
            <v>0</v>
          </cell>
          <cell r="T2893">
            <v>0</v>
          </cell>
          <cell r="U2893">
            <v>0</v>
          </cell>
          <cell r="V2893">
            <v>0</v>
          </cell>
          <cell r="W2893">
            <v>0</v>
          </cell>
          <cell r="X2893">
            <v>0</v>
          </cell>
          <cell r="Y2893">
            <v>0</v>
          </cell>
          <cell r="Z2893">
            <v>1</v>
          </cell>
          <cell r="AA2893">
            <v>2.29</v>
          </cell>
          <cell r="AB2893">
            <v>1</v>
          </cell>
          <cell r="AC2893">
            <v>2.29</v>
          </cell>
          <cell r="AD2893">
            <v>0</v>
          </cell>
          <cell r="AE2893">
            <v>0</v>
          </cell>
          <cell r="AF2893">
            <v>0</v>
          </cell>
        </row>
        <row r="2894">
          <cell r="A2894" t="str">
            <v>XP08/B0338/01805</v>
          </cell>
          <cell r="B2894" t="str">
            <v>INV-OPR-ESTOC</v>
          </cell>
          <cell r="C2894" t="str">
            <v>Paper</v>
          </cell>
          <cell r="D2894" t="str">
            <v>ESTUDIOS TEMATOLÓGICOS. ÉTICA DEL DESEO Y CULTO A LA MUJER EN LA VITA NUOVA</v>
          </cell>
          <cell r="E2894">
            <v>20</v>
          </cell>
          <cell r="F2894">
            <v>5.2403000000000004</v>
          </cell>
          <cell r="G2894">
            <v>104.81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  <cell r="M2894">
            <v>0</v>
          </cell>
          <cell r="N2894">
            <v>0</v>
          </cell>
          <cell r="O2894">
            <v>0</v>
          </cell>
          <cell r="P2894">
            <v>20</v>
          </cell>
          <cell r="Q2894">
            <v>104.81</v>
          </cell>
          <cell r="R2894">
            <v>5.2403000000000004</v>
          </cell>
          <cell r="S2894">
            <v>0</v>
          </cell>
          <cell r="T2894">
            <v>0</v>
          </cell>
          <cell r="U2894">
            <v>0</v>
          </cell>
          <cell r="V2894">
            <v>0</v>
          </cell>
          <cell r="W2894">
            <v>0</v>
          </cell>
          <cell r="X2894">
            <v>0</v>
          </cell>
          <cell r="Y2894">
            <v>0</v>
          </cell>
          <cell r="Z2894">
            <v>20</v>
          </cell>
          <cell r="AA2894">
            <v>104.81</v>
          </cell>
          <cell r="AB2894">
            <v>20</v>
          </cell>
          <cell r="AC2894">
            <v>104.81</v>
          </cell>
          <cell r="AD2894">
            <v>0</v>
          </cell>
          <cell r="AE2894">
            <v>0</v>
          </cell>
          <cell r="AF2894">
            <v>0</v>
          </cell>
        </row>
        <row r="2895">
          <cell r="A2895" t="str">
            <v>XP08/B0446/01753</v>
          </cell>
          <cell r="B2895" t="str">
            <v>INV-OPR-ESTOC</v>
          </cell>
          <cell r="C2895" t="str">
            <v>Paper</v>
          </cell>
          <cell r="D2895" t="str">
            <v>VIDEOJUEGOS 3D</v>
          </cell>
          <cell r="E2895">
            <v>3</v>
          </cell>
          <cell r="F2895">
            <v>3.0169000000000001</v>
          </cell>
          <cell r="G2895">
            <v>9.0500000000000007</v>
          </cell>
          <cell r="H2895">
            <v>0</v>
          </cell>
          <cell r="I2895">
            <v>0</v>
          </cell>
          <cell r="J2895">
            <v>10</v>
          </cell>
          <cell r="K2895">
            <v>0</v>
          </cell>
          <cell r="L2895">
            <v>0</v>
          </cell>
          <cell r="M2895">
            <v>10</v>
          </cell>
          <cell r="N2895">
            <v>30.17</v>
          </cell>
          <cell r="O2895">
            <v>3.0169999999999999</v>
          </cell>
          <cell r="P2895">
            <v>13</v>
          </cell>
          <cell r="Q2895">
            <v>39.22</v>
          </cell>
          <cell r="R2895">
            <v>3.0169999999999999</v>
          </cell>
          <cell r="S2895">
            <v>0</v>
          </cell>
          <cell r="T2895">
            <v>0</v>
          </cell>
          <cell r="U2895">
            <v>10</v>
          </cell>
          <cell r="V2895">
            <v>0</v>
          </cell>
          <cell r="W2895">
            <v>10</v>
          </cell>
          <cell r="X2895">
            <v>0.76923076923076916</v>
          </cell>
          <cell r="Y2895">
            <v>30.17</v>
          </cell>
          <cell r="Z2895">
            <v>3</v>
          </cell>
          <cell r="AA2895">
            <v>9.0500000000000007</v>
          </cell>
          <cell r="AB2895">
            <v>3</v>
          </cell>
          <cell r="AC2895">
            <v>9.0500000000000007</v>
          </cell>
          <cell r="AD2895">
            <v>0</v>
          </cell>
          <cell r="AE2895">
            <v>0</v>
          </cell>
          <cell r="AF2895">
            <v>0</v>
          </cell>
        </row>
        <row r="2896">
          <cell r="A2896" t="str">
            <v>XP08/B0447/00308</v>
          </cell>
          <cell r="B2896" t="str">
            <v>INV-OPR-ESTOC</v>
          </cell>
          <cell r="C2896" t="str">
            <v>Paper</v>
          </cell>
          <cell r="D2896" t="str">
            <v>SONIDO, INTERACCIÓN Y REDES</v>
          </cell>
          <cell r="E2896">
            <v>0</v>
          </cell>
          <cell r="F2896">
            <v>0</v>
          </cell>
          <cell r="G2896">
            <v>0</v>
          </cell>
          <cell r="H2896">
            <v>0</v>
          </cell>
          <cell r="I2896">
            <v>0</v>
          </cell>
          <cell r="J2896">
            <v>0</v>
          </cell>
          <cell r="K2896">
            <v>0</v>
          </cell>
          <cell r="L2896">
            <v>1</v>
          </cell>
          <cell r="M2896">
            <v>0</v>
          </cell>
          <cell r="N2896">
            <v>0</v>
          </cell>
          <cell r="O2896">
            <v>0</v>
          </cell>
          <cell r="P2896">
            <v>1</v>
          </cell>
          <cell r="Q2896">
            <v>0</v>
          </cell>
          <cell r="R2896">
            <v>0</v>
          </cell>
          <cell r="S2896">
            <v>0</v>
          </cell>
          <cell r="T2896">
            <v>0</v>
          </cell>
          <cell r="U2896">
            <v>0</v>
          </cell>
          <cell r="V2896">
            <v>0</v>
          </cell>
          <cell r="W2896">
            <v>0</v>
          </cell>
          <cell r="X2896">
            <v>0</v>
          </cell>
          <cell r="Y2896">
            <v>0</v>
          </cell>
          <cell r="Z2896">
            <v>1</v>
          </cell>
          <cell r="AA2896">
            <v>0</v>
          </cell>
          <cell r="AB2896">
            <v>1</v>
          </cell>
          <cell r="AC2896">
            <v>0</v>
          </cell>
          <cell r="AD2896">
            <v>0</v>
          </cell>
          <cell r="AE2896">
            <v>0</v>
          </cell>
          <cell r="AF2896">
            <v>0</v>
          </cell>
        </row>
        <row r="2897">
          <cell r="A2897" t="str">
            <v>XP08/B0448/00362</v>
          </cell>
          <cell r="B2897" t="str">
            <v>INV-OPR-ESTOC</v>
          </cell>
          <cell r="C2897" t="str">
            <v>Paper</v>
          </cell>
          <cell r="D2897" t="str">
            <v>LÓGICA DEL VIDEOJUEGO</v>
          </cell>
          <cell r="E2897">
            <v>26</v>
          </cell>
          <cell r="F2897">
            <v>1.7777000000000001</v>
          </cell>
          <cell r="G2897">
            <v>46.22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L2897">
            <v>1</v>
          </cell>
          <cell r="M2897">
            <v>0</v>
          </cell>
          <cell r="N2897">
            <v>0</v>
          </cell>
          <cell r="O2897">
            <v>0</v>
          </cell>
          <cell r="P2897">
            <v>27</v>
          </cell>
          <cell r="Q2897">
            <v>46.22</v>
          </cell>
          <cell r="R2897">
            <v>1.7119</v>
          </cell>
          <cell r="S2897">
            <v>0</v>
          </cell>
          <cell r="T2897">
            <v>0</v>
          </cell>
          <cell r="U2897">
            <v>0</v>
          </cell>
          <cell r="V2897">
            <v>0</v>
          </cell>
          <cell r="W2897">
            <v>0</v>
          </cell>
          <cell r="X2897">
            <v>0</v>
          </cell>
          <cell r="Y2897">
            <v>0</v>
          </cell>
          <cell r="Z2897">
            <v>27</v>
          </cell>
          <cell r="AA2897">
            <v>46.22</v>
          </cell>
          <cell r="AB2897">
            <v>27</v>
          </cell>
          <cell r="AC2897">
            <v>46.22</v>
          </cell>
          <cell r="AD2897">
            <v>0</v>
          </cell>
          <cell r="AE2897">
            <v>0</v>
          </cell>
          <cell r="AF2897">
            <v>0</v>
          </cell>
        </row>
        <row r="2898">
          <cell r="A2898" t="str">
            <v>XP08/B0449/00621</v>
          </cell>
          <cell r="B2898" t="str">
            <v>INV-OPR-ESTOC</v>
          </cell>
          <cell r="C2898" t="str">
            <v>Paper</v>
          </cell>
          <cell r="D2898" t="str">
            <v>INTELIGENCIA ARTIFICIAL</v>
          </cell>
          <cell r="E2898">
            <v>40</v>
          </cell>
          <cell r="F2898">
            <v>1.7777000000000001</v>
          </cell>
          <cell r="G2898">
            <v>71.11</v>
          </cell>
          <cell r="H2898">
            <v>0</v>
          </cell>
          <cell r="I2898">
            <v>0</v>
          </cell>
          <cell r="J2898">
            <v>0</v>
          </cell>
          <cell r="K2898">
            <v>0</v>
          </cell>
          <cell r="L2898">
            <v>1</v>
          </cell>
          <cell r="M2898">
            <v>0</v>
          </cell>
          <cell r="N2898">
            <v>0</v>
          </cell>
          <cell r="O2898">
            <v>0</v>
          </cell>
          <cell r="P2898">
            <v>41</v>
          </cell>
          <cell r="Q2898">
            <v>71.11</v>
          </cell>
          <cell r="R2898">
            <v>1.7343999999999999</v>
          </cell>
          <cell r="S2898">
            <v>0</v>
          </cell>
          <cell r="T2898">
            <v>0</v>
          </cell>
          <cell r="U2898">
            <v>0</v>
          </cell>
          <cell r="V2898">
            <v>0</v>
          </cell>
          <cell r="W2898">
            <v>0</v>
          </cell>
          <cell r="X2898">
            <v>0</v>
          </cell>
          <cell r="Y2898">
            <v>0</v>
          </cell>
          <cell r="Z2898">
            <v>41</v>
          </cell>
          <cell r="AA2898">
            <v>71.11</v>
          </cell>
          <cell r="AB2898">
            <v>41</v>
          </cell>
          <cell r="AC2898">
            <v>71.11</v>
          </cell>
          <cell r="AD2898">
            <v>0</v>
          </cell>
          <cell r="AE2898">
            <v>0</v>
          </cell>
          <cell r="AF2898">
            <v>0</v>
          </cell>
        </row>
        <row r="2899">
          <cell r="A2899" t="str">
            <v>XP08/B0458/00212</v>
          </cell>
          <cell r="B2899" t="str">
            <v>INV-OPR-ESTOC</v>
          </cell>
          <cell r="C2899" t="str">
            <v>Paper</v>
          </cell>
          <cell r="D2899" t="str">
            <v>EXPERTO EN APLICACIÓN DEL NUEVO PLAN GENERAL CONTABLE</v>
          </cell>
          <cell r="E2899">
            <v>35</v>
          </cell>
          <cell r="F2899">
            <v>7.9634999999999998</v>
          </cell>
          <cell r="G2899">
            <v>278.72000000000003</v>
          </cell>
          <cell r="H2899">
            <v>0</v>
          </cell>
          <cell r="I2899">
            <v>0</v>
          </cell>
          <cell r="J2899">
            <v>0</v>
          </cell>
          <cell r="K2899">
            <v>0</v>
          </cell>
          <cell r="L2899">
            <v>0</v>
          </cell>
          <cell r="M2899">
            <v>0</v>
          </cell>
          <cell r="N2899">
            <v>0</v>
          </cell>
          <cell r="O2899">
            <v>0</v>
          </cell>
          <cell r="P2899">
            <v>35</v>
          </cell>
          <cell r="Q2899">
            <v>278.72000000000003</v>
          </cell>
          <cell r="R2899">
            <v>7.9634999999999998</v>
          </cell>
          <cell r="S2899">
            <v>0</v>
          </cell>
          <cell r="T2899">
            <v>0</v>
          </cell>
          <cell r="U2899">
            <v>0</v>
          </cell>
          <cell r="V2899">
            <v>0</v>
          </cell>
          <cell r="W2899">
            <v>0</v>
          </cell>
          <cell r="X2899">
            <v>0</v>
          </cell>
          <cell r="Y2899">
            <v>0</v>
          </cell>
          <cell r="Z2899">
            <v>35</v>
          </cell>
          <cell r="AA2899">
            <v>278.72000000000003</v>
          </cell>
          <cell r="AB2899">
            <v>35</v>
          </cell>
          <cell r="AC2899">
            <v>278.72000000000003</v>
          </cell>
          <cell r="AD2899">
            <v>0</v>
          </cell>
          <cell r="AE2899">
            <v>0</v>
          </cell>
          <cell r="AF2899">
            <v>0</v>
          </cell>
        </row>
        <row r="2900">
          <cell r="A2900" t="str">
            <v>XP08/B0467/01816</v>
          </cell>
          <cell r="B2900" t="str">
            <v>INV-OPR-ESTOC</v>
          </cell>
          <cell r="C2900" t="str">
            <v>Paper</v>
          </cell>
          <cell r="D2900" t="str">
            <v>BASES, GESTIÓN Y USOS DE LA IMAGEN RADIOLÓGICA</v>
          </cell>
          <cell r="E2900">
            <v>10</v>
          </cell>
          <cell r="F2900">
            <v>3.0440999999999998</v>
          </cell>
          <cell r="G2900">
            <v>30.44</v>
          </cell>
          <cell r="H2900">
            <v>0</v>
          </cell>
          <cell r="I2900">
            <v>0</v>
          </cell>
          <cell r="J2900">
            <v>0</v>
          </cell>
          <cell r="K2900">
            <v>0</v>
          </cell>
          <cell r="L2900">
            <v>1</v>
          </cell>
          <cell r="M2900">
            <v>0</v>
          </cell>
          <cell r="N2900">
            <v>0</v>
          </cell>
          <cell r="O2900">
            <v>0</v>
          </cell>
          <cell r="P2900">
            <v>11</v>
          </cell>
          <cell r="Q2900">
            <v>30.44</v>
          </cell>
          <cell r="R2900">
            <v>2.7673999999999999</v>
          </cell>
          <cell r="S2900">
            <v>0</v>
          </cell>
          <cell r="T2900">
            <v>0</v>
          </cell>
          <cell r="U2900">
            <v>0</v>
          </cell>
          <cell r="V2900">
            <v>0</v>
          </cell>
          <cell r="W2900">
            <v>0</v>
          </cell>
          <cell r="X2900">
            <v>0</v>
          </cell>
          <cell r="Y2900">
            <v>0</v>
          </cell>
          <cell r="Z2900">
            <v>11</v>
          </cell>
          <cell r="AA2900">
            <v>30.44</v>
          </cell>
          <cell r="AB2900">
            <v>11</v>
          </cell>
          <cell r="AC2900">
            <v>30.44</v>
          </cell>
          <cell r="AD2900">
            <v>0</v>
          </cell>
          <cell r="AE2900">
            <v>0</v>
          </cell>
          <cell r="AF2900">
            <v>0</v>
          </cell>
        </row>
        <row r="2901">
          <cell r="A2901" t="str">
            <v>XP08/B0468/01811</v>
          </cell>
          <cell r="B2901" t="str">
            <v>INV-OPR-ESTOC</v>
          </cell>
          <cell r="C2901" t="str">
            <v>Paper</v>
          </cell>
          <cell r="D2901" t="str">
            <v>INNOVACIÓN PROCESO ASISTENCIAL INCORP. IMAGEN MÉDI</v>
          </cell>
          <cell r="E2901">
            <v>21</v>
          </cell>
          <cell r="F2901">
            <v>3.5108999999999999</v>
          </cell>
          <cell r="G2901">
            <v>73.73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  <cell r="N2901">
            <v>0</v>
          </cell>
          <cell r="O2901">
            <v>0</v>
          </cell>
          <cell r="P2901">
            <v>21</v>
          </cell>
          <cell r="Q2901">
            <v>73.73</v>
          </cell>
          <cell r="R2901">
            <v>3.5108999999999999</v>
          </cell>
          <cell r="S2901">
            <v>0</v>
          </cell>
          <cell r="T2901">
            <v>0</v>
          </cell>
          <cell r="U2901">
            <v>0</v>
          </cell>
          <cell r="V2901">
            <v>0</v>
          </cell>
          <cell r="W2901">
            <v>0</v>
          </cell>
          <cell r="X2901">
            <v>0</v>
          </cell>
          <cell r="Y2901">
            <v>0</v>
          </cell>
          <cell r="Z2901">
            <v>21</v>
          </cell>
          <cell r="AA2901">
            <v>73.73</v>
          </cell>
          <cell r="AB2901">
            <v>21</v>
          </cell>
          <cell r="AC2901">
            <v>73.73</v>
          </cell>
          <cell r="AD2901">
            <v>0</v>
          </cell>
          <cell r="AE2901">
            <v>0</v>
          </cell>
          <cell r="AF2901">
            <v>0</v>
          </cell>
        </row>
        <row r="2902">
          <cell r="A2902" t="str">
            <v>XP08/B0549/01895</v>
          </cell>
          <cell r="B2902" t="str">
            <v>INV-OPR-ESTOC</v>
          </cell>
          <cell r="C2902" t="str">
            <v>Paper</v>
          </cell>
          <cell r="D2902" t="str">
            <v>DIETA EQUILIBRADA Y ADAPTACIÓN A DIFERENTES ESTADO</v>
          </cell>
          <cell r="E2902">
            <v>0</v>
          </cell>
          <cell r="F2902">
            <v>0</v>
          </cell>
          <cell r="G2902">
            <v>0</v>
          </cell>
          <cell r="H2902">
            <v>0</v>
          </cell>
          <cell r="I2902">
            <v>0</v>
          </cell>
          <cell r="J2902">
            <v>0</v>
          </cell>
          <cell r="K2902">
            <v>0</v>
          </cell>
          <cell r="L2902">
            <v>0</v>
          </cell>
          <cell r="M2902">
            <v>0</v>
          </cell>
          <cell r="N2902">
            <v>0</v>
          </cell>
          <cell r="O2902">
            <v>0</v>
          </cell>
          <cell r="P2902">
            <v>0</v>
          </cell>
          <cell r="Q2902">
            <v>0</v>
          </cell>
          <cell r="R2902">
            <v>0</v>
          </cell>
          <cell r="S2902">
            <v>0</v>
          </cell>
          <cell r="T2902">
            <v>0</v>
          </cell>
          <cell r="U2902">
            <v>0</v>
          </cell>
          <cell r="V2902">
            <v>0</v>
          </cell>
          <cell r="W2902">
            <v>0</v>
          </cell>
          <cell r="X2902">
            <v>0</v>
          </cell>
          <cell r="Y2902">
            <v>0</v>
          </cell>
          <cell r="Z2902">
            <v>0</v>
          </cell>
          <cell r="AA2902">
            <v>0</v>
          </cell>
          <cell r="AB2902">
            <v>0</v>
          </cell>
          <cell r="AC2902">
            <v>0</v>
          </cell>
          <cell r="AD2902">
            <v>0</v>
          </cell>
          <cell r="AE2902">
            <v>0</v>
          </cell>
          <cell r="AF2902">
            <v>0</v>
          </cell>
        </row>
        <row r="2903">
          <cell r="A2903" t="str">
            <v>XP08/B0562/01755</v>
          </cell>
          <cell r="B2903" t="str">
            <v>INV-OPR-ESTOC</v>
          </cell>
          <cell r="C2903" t="str">
            <v>Paper</v>
          </cell>
          <cell r="D2903" t="str">
            <v>EL SISTEMA SANITARIO Y EL SISTEMA NACIONAL DE SALU</v>
          </cell>
          <cell r="E2903">
            <v>9</v>
          </cell>
          <cell r="F2903">
            <v>3.0533999999999999</v>
          </cell>
          <cell r="G2903">
            <v>27.48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  <cell r="N2903">
            <v>0</v>
          </cell>
          <cell r="O2903">
            <v>0</v>
          </cell>
          <cell r="P2903">
            <v>9</v>
          </cell>
          <cell r="Q2903">
            <v>27.48</v>
          </cell>
          <cell r="R2903">
            <v>3.0533999999999999</v>
          </cell>
          <cell r="S2903">
            <v>0</v>
          </cell>
          <cell r="T2903">
            <v>0</v>
          </cell>
          <cell r="U2903">
            <v>0</v>
          </cell>
          <cell r="V2903">
            <v>0</v>
          </cell>
          <cell r="W2903">
            <v>0</v>
          </cell>
          <cell r="X2903">
            <v>0</v>
          </cell>
          <cell r="Y2903">
            <v>0</v>
          </cell>
          <cell r="Z2903">
            <v>9</v>
          </cell>
          <cell r="AA2903">
            <v>27.48</v>
          </cell>
          <cell r="AB2903">
            <v>9</v>
          </cell>
          <cell r="AC2903">
            <v>27.48</v>
          </cell>
          <cell r="AD2903">
            <v>0</v>
          </cell>
          <cell r="AE2903">
            <v>0</v>
          </cell>
          <cell r="AF2903">
            <v>0</v>
          </cell>
        </row>
        <row r="2904">
          <cell r="A2904" t="str">
            <v>XP08/B0563/01758</v>
          </cell>
          <cell r="B2904" t="str">
            <v>INV-OPR-ESTOC</v>
          </cell>
          <cell r="C2904" t="str">
            <v>Paper</v>
          </cell>
          <cell r="D2904" t="str">
            <v>FINANCIACIÓN, ASEGURAMIENTO, COMPRA Y PROVISIÓN DE</v>
          </cell>
          <cell r="E2904">
            <v>8</v>
          </cell>
          <cell r="F2904">
            <v>2.5337000000000001</v>
          </cell>
          <cell r="G2904">
            <v>20.27</v>
          </cell>
          <cell r="H2904">
            <v>0</v>
          </cell>
          <cell r="I2904">
            <v>0</v>
          </cell>
          <cell r="J2904">
            <v>0</v>
          </cell>
          <cell r="K2904">
            <v>0</v>
          </cell>
          <cell r="L2904">
            <v>0</v>
          </cell>
          <cell r="M2904">
            <v>0</v>
          </cell>
          <cell r="N2904">
            <v>0</v>
          </cell>
          <cell r="O2904">
            <v>0</v>
          </cell>
          <cell r="P2904">
            <v>8</v>
          </cell>
          <cell r="Q2904">
            <v>20.27</v>
          </cell>
          <cell r="R2904">
            <v>2.5337000000000001</v>
          </cell>
          <cell r="S2904">
            <v>0</v>
          </cell>
          <cell r="T2904">
            <v>0</v>
          </cell>
          <cell r="U2904">
            <v>0</v>
          </cell>
          <cell r="V2904">
            <v>0</v>
          </cell>
          <cell r="W2904">
            <v>0</v>
          </cell>
          <cell r="X2904">
            <v>0</v>
          </cell>
          <cell r="Y2904">
            <v>0</v>
          </cell>
          <cell r="Z2904">
            <v>8</v>
          </cell>
          <cell r="AA2904">
            <v>20.27</v>
          </cell>
          <cell r="AB2904">
            <v>8</v>
          </cell>
          <cell r="AC2904">
            <v>20.27</v>
          </cell>
          <cell r="AD2904">
            <v>0</v>
          </cell>
          <cell r="AE2904">
            <v>0</v>
          </cell>
          <cell r="AF2904">
            <v>0</v>
          </cell>
        </row>
        <row r="2905">
          <cell r="A2905" t="str">
            <v>XP08/B0564/02492</v>
          </cell>
          <cell r="B2905" t="str">
            <v>INV-OPR-ESTOC</v>
          </cell>
          <cell r="C2905" t="str">
            <v>Paper</v>
          </cell>
          <cell r="D2905" t="str">
            <v>FUNCIÓN DIRECTIVA 1</v>
          </cell>
          <cell r="E2905">
            <v>1</v>
          </cell>
          <cell r="F2905">
            <v>2.0954000000000002</v>
          </cell>
          <cell r="G2905">
            <v>2.1</v>
          </cell>
          <cell r="H2905">
            <v>0</v>
          </cell>
          <cell r="I2905">
            <v>10</v>
          </cell>
          <cell r="J2905">
            <v>0</v>
          </cell>
          <cell r="K2905">
            <v>0</v>
          </cell>
          <cell r="L2905">
            <v>0</v>
          </cell>
          <cell r="M2905">
            <v>10</v>
          </cell>
          <cell r="N2905">
            <v>21.06</v>
          </cell>
          <cell r="O2905">
            <v>2.1057999999999999</v>
          </cell>
          <cell r="P2905">
            <v>11</v>
          </cell>
          <cell r="Q2905">
            <v>23.15</v>
          </cell>
          <cell r="R2905">
            <v>2.1048</v>
          </cell>
          <cell r="S2905">
            <v>0</v>
          </cell>
          <cell r="T2905">
            <v>8</v>
          </cell>
          <cell r="U2905">
            <v>0</v>
          </cell>
          <cell r="V2905">
            <v>0</v>
          </cell>
          <cell r="W2905">
            <v>8</v>
          </cell>
          <cell r="X2905">
            <v>0.72727272727272707</v>
          </cell>
          <cell r="Y2905">
            <v>16.84</v>
          </cell>
          <cell r="Z2905">
            <v>3</v>
          </cell>
          <cell r="AA2905">
            <v>6.31</v>
          </cell>
          <cell r="AB2905">
            <v>3</v>
          </cell>
          <cell r="AC2905">
            <v>6.31</v>
          </cell>
          <cell r="AD2905">
            <v>0</v>
          </cell>
          <cell r="AE2905">
            <v>0</v>
          </cell>
          <cell r="AF2905">
            <v>0</v>
          </cell>
        </row>
        <row r="2906">
          <cell r="A2906" t="str">
            <v>XP08/B0573/01842</v>
          </cell>
          <cell r="B2906" t="str">
            <v>INV-OPR-ESTOC</v>
          </cell>
          <cell r="C2906" t="str">
            <v>Paper</v>
          </cell>
          <cell r="D2906" t="str">
            <v>PLANIFICACIÓN Y PROGRAMACIÓN</v>
          </cell>
          <cell r="E2906">
            <v>6</v>
          </cell>
          <cell r="F2906">
            <v>2.7618</v>
          </cell>
          <cell r="G2906">
            <v>16.57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  <cell r="N2906">
            <v>0</v>
          </cell>
          <cell r="O2906">
            <v>0</v>
          </cell>
          <cell r="P2906">
            <v>6</v>
          </cell>
          <cell r="Q2906">
            <v>16.57</v>
          </cell>
          <cell r="R2906">
            <v>2.7618</v>
          </cell>
          <cell r="S2906">
            <v>0</v>
          </cell>
          <cell r="T2906">
            <v>0</v>
          </cell>
          <cell r="U2906">
            <v>0</v>
          </cell>
          <cell r="V2906">
            <v>0</v>
          </cell>
          <cell r="W2906">
            <v>0</v>
          </cell>
          <cell r="X2906">
            <v>0</v>
          </cell>
          <cell r="Y2906">
            <v>0</v>
          </cell>
          <cell r="Z2906">
            <v>6</v>
          </cell>
          <cell r="AA2906">
            <v>16.57</v>
          </cell>
          <cell r="AB2906">
            <v>6</v>
          </cell>
          <cell r="AC2906">
            <v>16.57</v>
          </cell>
          <cell r="AD2906">
            <v>0</v>
          </cell>
          <cell r="AE2906">
            <v>0</v>
          </cell>
          <cell r="AF2906">
            <v>0</v>
          </cell>
        </row>
        <row r="2907">
          <cell r="A2907" t="str">
            <v>XP08/B0587/01850</v>
          </cell>
          <cell r="B2907" t="str">
            <v>INV-OPR-ESTOC</v>
          </cell>
          <cell r="C2907" t="str">
            <v>Paper</v>
          </cell>
          <cell r="D2907" t="str">
            <v>GESTIÓN OPERATIVA DE LAS TECNOLOGIAS DE LA INFORMACIÓN</v>
          </cell>
          <cell r="E2907">
            <v>7</v>
          </cell>
          <cell r="F2907">
            <v>3.3635999999999999</v>
          </cell>
          <cell r="G2907">
            <v>23.55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L2907">
            <v>2</v>
          </cell>
          <cell r="M2907">
            <v>0</v>
          </cell>
          <cell r="N2907">
            <v>0</v>
          </cell>
          <cell r="O2907">
            <v>0</v>
          </cell>
          <cell r="P2907">
            <v>9</v>
          </cell>
          <cell r="Q2907">
            <v>23.55</v>
          </cell>
          <cell r="R2907">
            <v>2.6160999999999999</v>
          </cell>
          <cell r="S2907">
            <v>0</v>
          </cell>
          <cell r="T2907">
            <v>4</v>
          </cell>
          <cell r="U2907">
            <v>0</v>
          </cell>
          <cell r="V2907">
            <v>0</v>
          </cell>
          <cell r="W2907">
            <v>4</v>
          </cell>
          <cell r="X2907">
            <v>0.44444444444444398</v>
          </cell>
          <cell r="Y2907">
            <v>10.46</v>
          </cell>
          <cell r="Z2907">
            <v>5</v>
          </cell>
          <cell r="AA2907">
            <v>13.08</v>
          </cell>
          <cell r="AB2907">
            <v>5</v>
          </cell>
          <cell r="AC2907">
            <v>13.08</v>
          </cell>
          <cell r="AD2907">
            <v>0</v>
          </cell>
          <cell r="AE2907">
            <v>0</v>
          </cell>
          <cell r="AF2907">
            <v>0</v>
          </cell>
        </row>
        <row r="2908">
          <cell r="A2908" t="str">
            <v>XP08/B0637/02026</v>
          </cell>
          <cell r="B2908" t="str">
            <v>INV-OPR-ESTOC</v>
          </cell>
          <cell r="C2908" t="str">
            <v>Paper</v>
          </cell>
          <cell r="D2908" t="str">
            <v>IMPACTO ORGANIZATIVO: REINGENIERIA Y GESTION DEL C</v>
          </cell>
          <cell r="E2908">
            <v>17</v>
          </cell>
          <cell r="F2908">
            <v>1.6484000000000001</v>
          </cell>
          <cell r="G2908">
            <v>28.02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  <cell r="N2908">
            <v>0</v>
          </cell>
          <cell r="O2908">
            <v>0</v>
          </cell>
          <cell r="P2908">
            <v>17</v>
          </cell>
          <cell r="Q2908">
            <v>28.02</v>
          </cell>
          <cell r="R2908">
            <v>1.6484000000000001</v>
          </cell>
          <cell r="S2908">
            <v>0</v>
          </cell>
          <cell r="T2908">
            <v>0</v>
          </cell>
          <cell r="U2908">
            <v>0</v>
          </cell>
          <cell r="V2908">
            <v>0</v>
          </cell>
          <cell r="W2908">
            <v>0</v>
          </cell>
          <cell r="X2908">
            <v>0</v>
          </cell>
          <cell r="Y2908">
            <v>0</v>
          </cell>
          <cell r="Z2908">
            <v>17</v>
          </cell>
          <cell r="AA2908">
            <v>28.02</v>
          </cell>
          <cell r="AB2908">
            <v>17</v>
          </cell>
          <cell r="AC2908">
            <v>28.02</v>
          </cell>
          <cell r="AD2908">
            <v>0</v>
          </cell>
          <cell r="AE2908">
            <v>0</v>
          </cell>
          <cell r="AF2908">
            <v>0</v>
          </cell>
        </row>
        <row r="2909">
          <cell r="A2909" t="str">
            <v>XP08/C0004/01590</v>
          </cell>
          <cell r="B2909" t="str">
            <v>INV-OPR-ESTOC</v>
          </cell>
          <cell r="C2909" t="str">
            <v>Paper</v>
          </cell>
          <cell r="D2909" t="str">
            <v>SISTEMES D'INFORMACIÓ CORPORATIUS</v>
          </cell>
          <cell r="E2909">
            <v>45</v>
          </cell>
          <cell r="F2909">
            <v>3.5827</v>
          </cell>
          <cell r="G2909">
            <v>161.22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1</v>
          </cell>
          <cell r="M2909">
            <v>0</v>
          </cell>
          <cell r="N2909">
            <v>0</v>
          </cell>
          <cell r="O2909">
            <v>0</v>
          </cell>
          <cell r="P2909">
            <v>46</v>
          </cell>
          <cell r="Q2909">
            <v>161.22</v>
          </cell>
          <cell r="R2909">
            <v>3.5047999999999999</v>
          </cell>
          <cell r="S2909">
            <v>0</v>
          </cell>
          <cell r="T2909">
            <v>0</v>
          </cell>
          <cell r="U2909">
            <v>0</v>
          </cell>
          <cell r="V2909">
            <v>0</v>
          </cell>
          <cell r="W2909">
            <v>0</v>
          </cell>
          <cell r="X2909">
            <v>0</v>
          </cell>
          <cell r="Y2909">
            <v>0</v>
          </cell>
          <cell r="Z2909">
            <v>46</v>
          </cell>
          <cell r="AA2909">
            <v>161.22</v>
          </cell>
          <cell r="AB2909">
            <v>46</v>
          </cell>
          <cell r="AC2909">
            <v>161.22</v>
          </cell>
          <cell r="AD2909">
            <v>0</v>
          </cell>
          <cell r="AE2909">
            <v>0</v>
          </cell>
          <cell r="AF2909">
            <v>0</v>
          </cell>
        </row>
        <row r="2910">
          <cell r="A2910" t="str">
            <v>XP08/C0004/01595</v>
          </cell>
          <cell r="B2910" t="str">
            <v>INV-OPR-ESTOC</v>
          </cell>
          <cell r="C2910" t="str">
            <v>Paper</v>
          </cell>
          <cell r="D2910" t="str">
            <v>QUADRE DE COMANDAMENT INTEGRAL: ESTRATÈGIA D'IMPLA</v>
          </cell>
          <cell r="E2910">
            <v>45</v>
          </cell>
          <cell r="F2910">
            <v>1.931</v>
          </cell>
          <cell r="G2910">
            <v>86.89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1</v>
          </cell>
          <cell r="M2910">
            <v>0</v>
          </cell>
          <cell r="N2910">
            <v>0</v>
          </cell>
          <cell r="O2910">
            <v>0</v>
          </cell>
          <cell r="P2910">
            <v>46</v>
          </cell>
          <cell r="Q2910">
            <v>86.89</v>
          </cell>
          <cell r="R2910">
            <v>1.889</v>
          </cell>
          <cell r="S2910">
            <v>0</v>
          </cell>
          <cell r="T2910">
            <v>0</v>
          </cell>
          <cell r="U2910">
            <v>0</v>
          </cell>
          <cell r="V2910">
            <v>0</v>
          </cell>
          <cell r="W2910">
            <v>0</v>
          </cell>
          <cell r="X2910">
            <v>0</v>
          </cell>
          <cell r="Y2910">
            <v>0</v>
          </cell>
          <cell r="Z2910">
            <v>46</v>
          </cell>
          <cell r="AA2910">
            <v>86.89</v>
          </cell>
          <cell r="AB2910">
            <v>46</v>
          </cell>
          <cell r="AC2910">
            <v>86.89</v>
          </cell>
          <cell r="AD2910">
            <v>0</v>
          </cell>
          <cell r="AE2910">
            <v>0</v>
          </cell>
          <cell r="AF2910">
            <v>0</v>
          </cell>
        </row>
        <row r="2911">
          <cell r="A2911" t="str">
            <v>XP08/C0004/01597</v>
          </cell>
          <cell r="B2911" t="str">
            <v>INV-OPR-ESTOC</v>
          </cell>
          <cell r="C2911" t="str">
            <v>Paper</v>
          </cell>
          <cell r="D2911" t="str">
            <v>INTRODUCCIÓ A LA SEGURETAT INFORMÀTICA</v>
          </cell>
          <cell r="E2911">
            <v>88</v>
          </cell>
          <cell r="F2911">
            <v>4.66</v>
          </cell>
          <cell r="G2911">
            <v>410.08</v>
          </cell>
          <cell r="H2911">
            <v>0</v>
          </cell>
          <cell r="I2911">
            <v>0</v>
          </cell>
          <cell r="J2911">
            <v>0</v>
          </cell>
          <cell r="K2911">
            <v>0</v>
          </cell>
          <cell r="L2911">
            <v>1</v>
          </cell>
          <cell r="M2911">
            <v>0</v>
          </cell>
          <cell r="N2911">
            <v>0</v>
          </cell>
          <cell r="O2911">
            <v>0</v>
          </cell>
          <cell r="P2911">
            <v>89</v>
          </cell>
          <cell r="Q2911">
            <v>410.08</v>
          </cell>
          <cell r="R2911">
            <v>4.6075999999999997</v>
          </cell>
          <cell r="S2911">
            <v>0</v>
          </cell>
          <cell r="T2911">
            <v>0</v>
          </cell>
          <cell r="U2911">
            <v>0</v>
          </cell>
          <cell r="V2911">
            <v>0</v>
          </cell>
          <cell r="W2911">
            <v>0</v>
          </cell>
          <cell r="X2911">
            <v>0</v>
          </cell>
          <cell r="Y2911">
            <v>0</v>
          </cell>
          <cell r="Z2911">
            <v>89</v>
          </cell>
          <cell r="AA2911">
            <v>410.08</v>
          </cell>
          <cell r="AB2911">
            <v>89</v>
          </cell>
          <cell r="AC2911">
            <v>410.08</v>
          </cell>
          <cell r="AD2911">
            <v>0</v>
          </cell>
          <cell r="AE2911">
            <v>0</v>
          </cell>
          <cell r="AF2911">
            <v>0</v>
          </cell>
        </row>
        <row r="2912">
          <cell r="A2912" t="str">
            <v>XP08/C0005/01602</v>
          </cell>
          <cell r="B2912" t="str">
            <v>INV-OPR-ESTOC</v>
          </cell>
          <cell r="C2912" t="str">
            <v>Paper</v>
          </cell>
          <cell r="D2912" t="str">
            <v>IT GOVERNANCE</v>
          </cell>
          <cell r="E2912">
            <v>26</v>
          </cell>
          <cell r="F2912">
            <v>2.3245</v>
          </cell>
          <cell r="G2912">
            <v>60.44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1</v>
          </cell>
          <cell r="M2912">
            <v>0</v>
          </cell>
          <cell r="N2912">
            <v>0</v>
          </cell>
          <cell r="O2912">
            <v>0</v>
          </cell>
          <cell r="P2912">
            <v>27</v>
          </cell>
          <cell r="Q2912">
            <v>60.44</v>
          </cell>
          <cell r="R2912">
            <v>2.2383999999999999</v>
          </cell>
          <cell r="S2912">
            <v>0</v>
          </cell>
          <cell r="T2912">
            <v>0</v>
          </cell>
          <cell r="U2912">
            <v>0</v>
          </cell>
          <cell r="V2912">
            <v>0</v>
          </cell>
          <cell r="W2912">
            <v>0</v>
          </cell>
          <cell r="X2912">
            <v>0</v>
          </cell>
          <cell r="Y2912">
            <v>0</v>
          </cell>
          <cell r="Z2912">
            <v>27</v>
          </cell>
          <cell r="AA2912">
            <v>60.44</v>
          </cell>
          <cell r="AB2912">
            <v>27</v>
          </cell>
          <cell r="AC2912">
            <v>60.44</v>
          </cell>
          <cell r="AD2912">
            <v>0</v>
          </cell>
          <cell r="AE2912">
            <v>0</v>
          </cell>
          <cell r="AF2912">
            <v>0</v>
          </cell>
        </row>
        <row r="2913">
          <cell r="A2913" t="str">
            <v>XP08/C0005/01604</v>
          </cell>
          <cell r="B2913" t="str">
            <v>INV-OPR-ESTOC</v>
          </cell>
          <cell r="C2913" t="str">
            <v>Paper</v>
          </cell>
          <cell r="D2913" t="str">
            <v>CONSULTORIA EN ELS SISTEMES D'INFORMACIÓ</v>
          </cell>
          <cell r="E2913">
            <v>26</v>
          </cell>
          <cell r="F2913">
            <v>2.7982999999999998</v>
          </cell>
          <cell r="G2913">
            <v>72.760000000000005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1</v>
          </cell>
          <cell r="M2913">
            <v>0</v>
          </cell>
          <cell r="N2913">
            <v>0</v>
          </cell>
          <cell r="O2913">
            <v>0</v>
          </cell>
          <cell r="P2913">
            <v>27</v>
          </cell>
          <cell r="Q2913">
            <v>72.760000000000005</v>
          </cell>
          <cell r="R2913">
            <v>2.6945999999999999</v>
          </cell>
          <cell r="S2913">
            <v>0</v>
          </cell>
          <cell r="T2913">
            <v>0</v>
          </cell>
          <cell r="U2913">
            <v>0</v>
          </cell>
          <cell r="V2913">
            <v>0</v>
          </cell>
          <cell r="W2913">
            <v>0</v>
          </cell>
          <cell r="X2913">
            <v>0</v>
          </cell>
          <cell r="Y2913">
            <v>0</v>
          </cell>
          <cell r="Z2913">
            <v>27</v>
          </cell>
          <cell r="AA2913">
            <v>72.760000000000005</v>
          </cell>
          <cell r="AB2913">
            <v>27</v>
          </cell>
          <cell r="AC2913">
            <v>72.760000000000005</v>
          </cell>
          <cell r="AD2913">
            <v>0</v>
          </cell>
          <cell r="AE2913">
            <v>0</v>
          </cell>
          <cell r="AF2913">
            <v>0</v>
          </cell>
        </row>
        <row r="2914">
          <cell r="A2914" t="str">
            <v>XP08/C0087/00187</v>
          </cell>
          <cell r="B2914" t="str">
            <v>INV-OPR-ESTOC</v>
          </cell>
          <cell r="C2914" t="str">
            <v>Paper</v>
          </cell>
          <cell r="D2914" t="str">
            <v>GESTIÓ DE L’APROVISIONAMENT I PRODUCCIÓ</v>
          </cell>
          <cell r="E2914">
            <v>1</v>
          </cell>
          <cell r="F2914">
            <v>4.2196999999999996</v>
          </cell>
          <cell r="G2914">
            <v>4.22</v>
          </cell>
          <cell r="H2914">
            <v>0</v>
          </cell>
          <cell r="I2914">
            <v>12</v>
          </cell>
          <cell r="J2914">
            <v>0</v>
          </cell>
          <cell r="K2914">
            <v>0</v>
          </cell>
          <cell r="L2914">
            <v>0</v>
          </cell>
          <cell r="M2914">
            <v>12</v>
          </cell>
          <cell r="N2914">
            <v>50.64</v>
          </cell>
          <cell r="O2914">
            <v>4.2198000000000002</v>
          </cell>
          <cell r="P2914">
            <v>13</v>
          </cell>
          <cell r="Q2914">
            <v>54.86</v>
          </cell>
          <cell r="R2914">
            <v>4.2196999999999996</v>
          </cell>
          <cell r="S2914">
            <v>0</v>
          </cell>
          <cell r="T2914">
            <v>8</v>
          </cell>
          <cell r="U2914">
            <v>0</v>
          </cell>
          <cell r="V2914">
            <v>0</v>
          </cell>
          <cell r="W2914">
            <v>8</v>
          </cell>
          <cell r="X2914">
            <v>0.61538461538461497</v>
          </cell>
          <cell r="Y2914">
            <v>33.76</v>
          </cell>
          <cell r="Z2914">
            <v>5</v>
          </cell>
          <cell r="AA2914">
            <v>21.1</v>
          </cell>
          <cell r="AB2914">
            <v>5</v>
          </cell>
          <cell r="AC2914">
            <v>21.1</v>
          </cell>
          <cell r="AD2914">
            <v>0</v>
          </cell>
          <cell r="AE2914">
            <v>0</v>
          </cell>
          <cell r="AF2914">
            <v>0</v>
          </cell>
        </row>
        <row r="2915">
          <cell r="A2915" t="str">
            <v>XP08/C0089/00196</v>
          </cell>
          <cell r="B2915" t="str">
            <v>INV-OPR-ESTOC</v>
          </cell>
          <cell r="C2915" t="str">
            <v>Paper</v>
          </cell>
          <cell r="D2915" t="str">
            <v>SUPPLY CHAIN MANAGEMENT</v>
          </cell>
          <cell r="E2915">
            <v>1</v>
          </cell>
          <cell r="F2915">
            <v>4.9122000000000003</v>
          </cell>
          <cell r="G2915">
            <v>4.91</v>
          </cell>
          <cell r="H2915">
            <v>0</v>
          </cell>
          <cell r="I2915">
            <v>0</v>
          </cell>
          <cell r="J2915">
            <v>0</v>
          </cell>
          <cell r="K2915">
            <v>0</v>
          </cell>
          <cell r="L2915">
            <v>0</v>
          </cell>
          <cell r="M2915">
            <v>0</v>
          </cell>
          <cell r="N2915">
            <v>0</v>
          </cell>
          <cell r="O2915">
            <v>0</v>
          </cell>
          <cell r="P2915">
            <v>1</v>
          </cell>
          <cell r="Q2915">
            <v>4.91</v>
          </cell>
          <cell r="R2915">
            <v>4.9122000000000003</v>
          </cell>
          <cell r="S2915">
            <v>0</v>
          </cell>
          <cell r="T2915">
            <v>0</v>
          </cell>
          <cell r="U2915">
            <v>0</v>
          </cell>
          <cell r="V2915">
            <v>0</v>
          </cell>
          <cell r="W2915">
            <v>0</v>
          </cell>
          <cell r="X2915">
            <v>0</v>
          </cell>
          <cell r="Y2915">
            <v>0</v>
          </cell>
          <cell r="Z2915">
            <v>1</v>
          </cell>
          <cell r="AA2915">
            <v>4.91</v>
          </cell>
          <cell r="AB2915">
            <v>1</v>
          </cell>
          <cell r="AC2915">
            <v>4.91</v>
          </cell>
          <cell r="AD2915">
            <v>0</v>
          </cell>
          <cell r="AE2915">
            <v>0</v>
          </cell>
          <cell r="AF2915">
            <v>0</v>
          </cell>
        </row>
        <row r="2916">
          <cell r="A2916" t="str">
            <v>XP08/C0146/00265</v>
          </cell>
          <cell r="B2916" t="str">
            <v>INV-OPR-ESTOC</v>
          </cell>
          <cell r="C2916" t="str">
            <v>Paper</v>
          </cell>
          <cell r="D2916" t="str">
            <v>DIRECCIÓ DE LA COMUNICACIÓ</v>
          </cell>
          <cell r="E2916">
            <v>50</v>
          </cell>
          <cell r="F2916">
            <v>1.7514000000000001</v>
          </cell>
          <cell r="G2916">
            <v>87.57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  <cell r="N2916">
            <v>0</v>
          </cell>
          <cell r="O2916">
            <v>0</v>
          </cell>
          <cell r="P2916">
            <v>50</v>
          </cell>
          <cell r="Q2916">
            <v>87.57</v>
          </cell>
          <cell r="R2916">
            <v>1.7514000000000001</v>
          </cell>
          <cell r="S2916">
            <v>0</v>
          </cell>
          <cell r="T2916">
            <v>0</v>
          </cell>
          <cell r="U2916">
            <v>0</v>
          </cell>
          <cell r="V2916">
            <v>0</v>
          </cell>
          <cell r="W2916">
            <v>0</v>
          </cell>
          <cell r="X2916">
            <v>0</v>
          </cell>
          <cell r="Y2916">
            <v>0</v>
          </cell>
          <cell r="Z2916">
            <v>50</v>
          </cell>
          <cell r="AA2916">
            <v>87.57</v>
          </cell>
          <cell r="AB2916">
            <v>50</v>
          </cell>
          <cell r="AC2916">
            <v>87.57</v>
          </cell>
          <cell r="AD2916">
            <v>0</v>
          </cell>
          <cell r="AE2916">
            <v>0</v>
          </cell>
          <cell r="AF2916">
            <v>0</v>
          </cell>
        </row>
        <row r="2917">
          <cell r="A2917" t="str">
            <v>XP08/C0146/01922</v>
          </cell>
          <cell r="B2917" t="str">
            <v>INV-OPR-ESTOC</v>
          </cell>
          <cell r="C2917" t="str">
            <v>Paper</v>
          </cell>
          <cell r="D2917" t="str">
            <v>DIRECCIÓ DE LA COMUNICACIÓ</v>
          </cell>
          <cell r="E2917">
            <v>106</v>
          </cell>
          <cell r="F2917">
            <v>1.7514000000000001</v>
          </cell>
          <cell r="G2917">
            <v>185.65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  <cell r="M2917">
            <v>0</v>
          </cell>
          <cell r="N2917">
            <v>0</v>
          </cell>
          <cell r="O2917">
            <v>0</v>
          </cell>
          <cell r="P2917">
            <v>106</v>
          </cell>
          <cell r="Q2917">
            <v>185.65</v>
          </cell>
          <cell r="R2917">
            <v>1.7514000000000001</v>
          </cell>
          <cell r="S2917">
            <v>0</v>
          </cell>
          <cell r="T2917">
            <v>0</v>
          </cell>
          <cell r="U2917">
            <v>0</v>
          </cell>
          <cell r="V2917">
            <v>0</v>
          </cell>
          <cell r="W2917">
            <v>0</v>
          </cell>
          <cell r="X2917">
            <v>0</v>
          </cell>
          <cell r="Y2917">
            <v>0</v>
          </cell>
          <cell r="Z2917">
            <v>106</v>
          </cell>
          <cell r="AA2917">
            <v>185.65</v>
          </cell>
          <cell r="AB2917">
            <v>106</v>
          </cell>
          <cell r="AC2917">
            <v>185.65</v>
          </cell>
          <cell r="AD2917">
            <v>0</v>
          </cell>
          <cell r="AE2917">
            <v>0</v>
          </cell>
          <cell r="AF2917">
            <v>0</v>
          </cell>
        </row>
        <row r="2918">
          <cell r="A2918" t="str">
            <v>XP08/C0315/01762</v>
          </cell>
          <cell r="B2918" t="str">
            <v>INV-OPR-ESTOC</v>
          </cell>
          <cell r="C2918" t="str">
            <v>Paper</v>
          </cell>
          <cell r="D2918" t="str">
            <v>INTEGRACIÓ EUROPEA</v>
          </cell>
          <cell r="E2918">
            <v>15</v>
          </cell>
          <cell r="F2918">
            <v>7.7187999999999999</v>
          </cell>
          <cell r="G2918">
            <v>115.78</v>
          </cell>
          <cell r="H2918">
            <v>0</v>
          </cell>
          <cell r="I2918">
            <v>0</v>
          </cell>
          <cell r="J2918">
            <v>0</v>
          </cell>
          <cell r="K2918">
            <v>0</v>
          </cell>
          <cell r="L2918">
            <v>0</v>
          </cell>
          <cell r="M2918">
            <v>0</v>
          </cell>
          <cell r="N2918">
            <v>0</v>
          </cell>
          <cell r="O2918">
            <v>0</v>
          </cell>
          <cell r="P2918">
            <v>15</v>
          </cell>
          <cell r="Q2918">
            <v>115.78</v>
          </cell>
          <cell r="R2918">
            <v>7.7187999999999999</v>
          </cell>
          <cell r="S2918">
            <v>0</v>
          </cell>
          <cell r="T2918">
            <v>0</v>
          </cell>
          <cell r="U2918">
            <v>0</v>
          </cell>
          <cell r="V2918">
            <v>0</v>
          </cell>
          <cell r="W2918">
            <v>0</v>
          </cell>
          <cell r="X2918">
            <v>0</v>
          </cell>
          <cell r="Y2918">
            <v>0</v>
          </cell>
          <cell r="Z2918">
            <v>15</v>
          </cell>
          <cell r="AA2918">
            <v>115.78</v>
          </cell>
          <cell r="AB2918">
            <v>15</v>
          </cell>
          <cell r="AC2918">
            <v>115.78</v>
          </cell>
          <cell r="AD2918">
            <v>0</v>
          </cell>
          <cell r="AE2918">
            <v>0</v>
          </cell>
          <cell r="AF2918">
            <v>0</v>
          </cell>
        </row>
        <row r="2919">
          <cell r="A2919" t="str">
            <v>XP08/C0338/01800</v>
          </cell>
          <cell r="B2919" t="str">
            <v>INV-OPR-ESTOC</v>
          </cell>
          <cell r="C2919" t="str">
            <v>Paper</v>
          </cell>
          <cell r="D2919" t="str">
            <v>UNA INTRODUCCIÓ ALS ESTUDIS LITERARIS I LES TECNOL</v>
          </cell>
          <cell r="E2919">
            <v>47</v>
          </cell>
          <cell r="F2919">
            <v>2.3245</v>
          </cell>
          <cell r="G2919">
            <v>109.25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0</v>
          </cell>
          <cell r="N2919">
            <v>0</v>
          </cell>
          <cell r="O2919">
            <v>0</v>
          </cell>
          <cell r="P2919">
            <v>47</v>
          </cell>
          <cell r="Q2919">
            <v>109.25</v>
          </cell>
          <cell r="R2919">
            <v>2.3245</v>
          </cell>
          <cell r="S2919">
            <v>0</v>
          </cell>
          <cell r="T2919">
            <v>0</v>
          </cell>
          <cell r="U2919">
            <v>0</v>
          </cell>
          <cell r="V2919">
            <v>0</v>
          </cell>
          <cell r="W2919">
            <v>0</v>
          </cell>
          <cell r="X2919">
            <v>0</v>
          </cell>
          <cell r="Y2919">
            <v>0</v>
          </cell>
          <cell r="Z2919">
            <v>47</v>
          </cell>
          <cell r="AA2919">
            <v>109.25</v>
          </cell>
          <cell r="AB2919">
            <v>47</v>
          </cell>
          <cell r="AC2919">
            <v>109.25</v>
          </cell>
          <cell r="AD2919">
            <v>0</v>
          </cell>
          <cell r="AE2919">
            <v>0</v>
          </cell>
          <cell r="AF2919">
            <v>0</v>
          </cell>
        </row>
        <row r="2920">
          <cell r="A2920" t="str">
            <v>XP08/C0338/01802</v>
          </cell>
          <cell r="B2920" t="str">
            <v>INV-OPR-ESTOC</v>
          </cell>
          <cell r="C2920" t="str">
            <v>Paper</v>
          </cell>
          <cell r="D2920" t="str">
            <v>LITERATURA I MÚSICA</v>
          </cell>
          <cell r="E2920">
            <v>47</v>
          </cell>
          <cell r="F2920">
            <v>2.2515999999999998</v>
          </cell>
          <cell r="G2920">
            <v>105.82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  <cell r="N2920">
            <v>0</v>
          </cell>
          <cell r="O2920">
            <v>0</v>
          </cell>
          <cell r="P2920">
            <v>47</v>
          </cell>
          <cell r="Q2920">
            <v>105.82</v>
          </cell>
          <cell r="R2920">
            <v>2.2515999999999998</v>
          </cell>
          <cell r="S2920">
            <v>0</v>
          </cell>
          <cell r="T2920">
            <v>0</v>
          </cell>
          <cell r="U2920">
            <v>0</v>
          </cell>
          <cell r="V2920">
            <v>0</v>
          </cell>
          <cell r="W2920">
            <v>0</v>
          </cell>
          <cell r="X2920">
            <v>0</v>
          </cell>
          <cell r="Y2920">
            <v>0</v>
          </cell>
          <cell r="Z2920">
            <v>47</v>
          </cell>
          <cell r="AA2920">
            <v>105.82</v>
          </cell>
          <cell r="AB2920">
            <v>47</v>
          </cell>
          <cell r="AC2920">
            <v>105.82</v>
          </cell>
          <cell r="AD2920">
            <v>0</v>
          </cell>
          <cell r="AE2920">
            <v>0</v>
          </cell>
          <cell r="AF2920">
            <v>0</v>
          </cell>
        </row>
        <row r="2921">
          <cell r="A2921" t="str">
            <v>XP08/C0587/01850</v>
          </cell>
          <cell r="B2921" t="str">
            <v>INV-OPR-ESTOC</v>
          </cell>
          <cell r="C2921" t="str">
            <v>Paper</v>
          </cell>
          <cell r="D2921" t="str">
            <v>GESTIÓ OPERATIVA DE LES TECNOLÒGIES DE LA INFORMACIÓ</v>
          </cell>
          <cell r="E2921">
            <v>33</v>
          </cell>
          <cell r="F2921">
            <v>3.3673000000000002</v>
          </cell>
          <cell r="G2921">
            <v>111.12</v>
          </cell>
          <cell r="H2921">
            <v>0</v>
          </cell>
          <cell r="I2921">
            <v>0</v>
          </cell>
          <cell r="J2921">
            <v>0</v>
          </cell>
          <cell r="K2921">
            <v>0</v>
          </cell>
          <cell r="L2921">
            <v>0</v>
          </cell>
          <cell r="M2921">
            <v>0</v>
          </cell>
          <cell r="N2921">
            <v>0</v>
          </cell>
          <cell r="O2921">
            <v>0</v>
          </cell>
          <cell r="P2921">
            <v>33</v>
          </cell>
          <cell r="Q2921">
            <v>111.12</v>
          </cell>
          <cell r="R2921">
            <v>3.3673000000000002</v>
          </cell>
          <cell r="S2921">
            <v>0</v>
          </cell>
          <cell r="T2921">
            <v>0</v>
          </cell>
          <cell r="U2921">
            <v>0</v>
          </cell>
          <cell r="V2921">
            <v>0</v>
          </cell>
          <cell r="W2921">
            <v>0</v>
          </cell>
          <cell r="X2921">
            <v>0</v>
          </cell>
          <cell r="Y2921">
            <v>0</v>
          </cell>
          <cell r="Z2921">
            <v>33</v>
          </cell>
          <cell r="AA2921">
            <v>111.12</v>
          </cell>
          <cell r="AB2921">
            <v>33</v>
          </cell>
          <cell r="AC2921">
            <v>111.12</v>
          </cell>
          <cell r="AD2921">
            <v>0</v>
          </cell>
          <cell r="AE2921">
            <v>0</v>
          </cell>
          <cell r="AF2921">
            <v>0</v>
          </cell>
        </row>
        <row r="2922">
          <cell r="A2922" t="str">
            <v>XP08/M2004/00603</v>
          </cell>
          <cell r="B2922" t="str">
            <v>INV-OPR-ESTOC</v>
          </cell>
          <cell r="C2922" t="str">
            <v>Paper</v>
          </cell>
          <cell r="D2922" t="str">
            <v>IMPLANTACIÓ DE SISTEMES DE PROGRAMARI LLIURE</v>
          </cell>
          <cell r="E2922">
            <v>20</v>
          </cell>
          <cell r="F2922">
            <v>6.4882999999999997</v>
          </cell>
          <cell r="G2922">
            <v>129.77000000000001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  <cell r="N2922">
            <v>0</v>
          </cell>
          <cell r="O2922">
            <v>0</v>
          </cell>
          <cell r="P2922">
            <v>20</v>
          </cell>
          <cell r="Q2922">
            <v>129.77000000000001</v>
          </cell>
          <cell r="R2922">
            <v>6.4882999999999997</v>
          </cell>
          <cell r="S2922">
            <v>0</v>
          </cell>
          <cell r="T2922">
            <v>0</v>
          </cell>
          <cell r="U2922">
            <v>0</v>
          </cell>
          <cell r="V2922">
            <v>0</v>
          </cell>
          <cell r="W2922">
            <v>0</v>
          </cell>
          <cell r="X2922">
            <v>0</v>
          </cell>
          <cell r="Y2922">
            <v>0</v>
          </cell>
          <cell r="Z2922">
            <v>20</v>
          </cell>
          <cell r="AA2922">
            <v>129.77000000000001</v>
          </cell>
          <cell r="AB2922">
            <v>20</v>
          </cell>
          <cell r="AC2922">
            <v>129.77000000000001</v>
          </cell>
          <cell r="AD2922">
            <v>0</v>
          </cell>
          <cell r="AE2922">
            <v>0</v>
          </cell>
          <cell r="AF2922">
            <v>0</v>
          </cell>
        </row>
        <row r="2923">
          <cell r="A2923" t="str">
            <v>XP08/M2014/00341</v>
          </cell>
          <cell r="B2923" t="str">
            <v>INV-OPR-ESTOC</v>
          </cell>
          <cell r="C2923" t="str">
            <v>Paper</v>
          </cell>
          <cell r="D2923" t="str">
            <v>ASPECTES LEGALS I D'EXPLOTACIÓ DEL PROGRAMARI LLIURE</v>
          </cell>
          <cell r="E2923">
            <v>12</v>
          </cell>
          <cell r="F2923">
            <v>6.6547000000000001</v>
          </cell>
          <cell r="G2923">
            <v>79.86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0</v>
          </cell>
          <cell r="N2923">
            <v>0</v>
          </cell>
          <cell r="O2923">
            <v>0</v>
          </cell>
          <cell r="P2923">
            <v>12</v>
          </cell>
          <cell r="Q2923">
            <v>79.86</v>
          </cell>
          <cell r="R2923">
            <v>6.6547000000000001</v>
          </cell>
          <cell r="S2923">
            <v>0</v>
          </cell>
          <cell r="T2923">
            <v>0</v>
          </cell>
          <cell r="U2923">
            <v>0</v>
          </cell>
          <cell r="V2923">
            <v>0</v>
          </cell>
          <cell r="W2923">
            <v>0</v>
          </cell>
          <cell r="X2923">
            <v>0</v>
          </cell>
          <cell r="Y2923">
            <v>0</v>
          </cell>
          <cell r="Z2923">
            <v>12</v>
          </cell>
          <cell r="AA2923">
            <v>79.86</v>
          </cell>
          <cell r="AB2923">
            <v>12</v>
          </cell>
          <cell r="AC2923">
            <v>79.86</v>
          </cell>
          <cell r="AD2923">
            <v>0</v>
          </cell>
          <cell r="AE2923">
            <v>0</v>
          </cell>
          <cell r="AF2923">
            <v>0</v>
          </cell>
        </row>
        <row r="2924">
          <cell r="A2924" t="str">
            <v>XP08/M2104/00603</v>
          </cell>
          <cell r="B2924" t="str">
            <v>INV-OPR-ESTOC</v>
          </cell>
          <cell r="C2924" t="str">
            <v>Paper</v>
          </cell>
          <cell r="D2924" t="str">
            <v>IMPLANTACIÓN DE SISTEMAS DE SOFTWARE LIBRE</v>
          </cell>
          <cell r="E2924">
            <v>36</v>
          </cell>
          <cell r="F2924">
            <v>6.8205999999999998</v>
          </cell>
          <cell r="G2924">
            <v>245.54</v>
          </cell>
          <cell r="H2924">
            <v>0</v>
          </cell>
          <cell r="I2924">
            <v>0</v>
          </cell>
          <cell r="J2924">
            <v>0</v>
          </cell>
          <cell r="K2924">
            <v>0</v>
          </cell>
          <cell r="L2924">
            <v>0</v>
          </cell>
          <cell r="M2924">
            <v>0</v>
          </cell>
          <cell r="N2924">
            <v>0</v>
          </cell>
          <cell r="O2924">
            <v>0</v>
          </cell>
          <cell r="P2924">
            <v>36</v>
          </cell>
          <cell r="Q2924">
            <v>245.54</v>
          </cell>
          <cell r="R2924">
            <v>6.8205999999999998</v>
          </cell>
          <cell r="S2924">
            <v>0</v>
          </cell>
          <cell r="T2924">
            <v>0</v>
          </cell>
          <cell r="U2924">
            <v>0</v>
          </cell>
          <cell r="V2924">
            <v>0</v>
          </cell>
          <cell r="W2924">
            <v>0</v>
          </cell>
          <cell r="X2924">
            <v>0</v>
          </cell>
          <cell r="Y2924">
            <v>0</v>
          </cell>
          <cell r="Z2924">
            <v>36</v>
          </cell>
          <cell r="AA2924">
            <v>245.54</v>
          </cell>
          <cell r="AB2924">
            <v>36</v>
          </cell>
          <cell r="AC2924">
            <v>245.54</v>
          </cell>
          <cell r="AD2924">
            <v>0</v>
          </cell>
          <cell r="AE2924">
            <v>0</v>
          </cell>
          <cell r="AF2924">
            <v>0</v>
          </cell>
        </row>
        <row r="2925">
          <cell r="A2925" t="str">
            <v>XP08/M2114/00341</v>
          </cell>
          <cell r="B2925" t="str">
            <v>INV-OPR-ESTOC</v>
          </cell>
          <cell r="C2925" t="str">
            <v>Paper</v>
          </cell>
          <cell r="D2925" t="str">
            <v>ASPECTOS LEGALES Y DE EXPLOTACIÓN DEL SOFTWARE LIBRE</v>
          </cell>
          <cell r="E2925">
            <v>22</v>
          </cell>
          <cell r="F2925">
            <v>6.7584</v>
          </cell>
          <cell r="G2925">
            <v>148.68</v>
          </cell>
          <cell r="H2925">
            <v>0</v>
          </cell>
          <cell r="I2925">
            <v>0</v>
          </cell>
          <cell r="J2925">
            <v>0</v>
          </cell>
          <cell r="K2925">
            <v>0</v>
          </cell>
          <cell r="L2925">
            <v>0</v>
          </cell>
          <cell r="M2925">
            <v>0</v>
          </cell>
          <cell r="N2925">
            <v>0</v>
          </cell>
          <cell r="O2925">
            <v>0</v>
          </cell>
          <cell r="P2925">
            <v>22</v>
          </cell>
          <cell r="Q2925">
            <v>148.68</v>
          </cell>
          <cell r="R2925">
            <v>6.7584</v>
          </cell>
          <cell r="S2925">
            <v>0</v>
          </cell>
          <cell r="T2925">
            <v>1</v>
          </cell>
          <cell r="U2925">
            <v>0</v>
          </cell>
          <cell r="V2925">
            <v>0</v>
          </cell>
          <cell r="W2925">
            <v>1</v>
          </cell>
          <cell r="X2925">
            <v>4.5454545454545414E-2</v>
          </cell>
          <cell r="Y2925">
            <v>6.76</v>
          </cell>
          <cell r="Z2925">
            <v>21</v>
          </cell>
          <cell r="AA2925">
            <v>141.93</v>
          </cell>
          <cell r="AB2925">
            <v>21</v>
          </cell>
          <cell r="AC2925">
            <v>141.93</v>
          </cell>
          <cell r="AD2925">
            <v>0</v>
          </cell>
          <cell r="AE2925">
            <v>0</v>
          </cell>
          <cell r="AF2925">
            <v>0</v>
          </cell>
        </row>
        <row r="2926">
          <cell r="A2926" t="str">
            <v>XP08/M3015/02533</v>
          </cell>
          <cell r="B2926" t="str">
            <v>INV-OPR-ESTOC</v>
          </cell>
          <cell r="C2926" t="str">
            <v>Paper</v>
          </cell>
          <cell r="D2926" t="str">
            <v>SALUT I XARXA</v>
          </cell>
          <cell r="E2926">
            <v>2</v>
          </cell>
          <cell r="F2926">
            <v>4.5476999999999999</v>
          </cell>
          <cell r="G2926">
            <v>9.1</v>
          </cell>
          <cell r="H2926">
            <v>0</v>
          </cell>
          <cell r="I2926">
            <v>0</v>
          </cell>
          <cell r="J2926">
            <v>0</v>
          </cell>
          <cell r="K2926">
            <v>0</v>
          </cell>
          <cell r="L2926">
            <v>0</v>
          </cell>
          <cell r="M2926">
            <v>0</v>
          </cell>
          <cell r="N2926">
            <v>0</v>
          </cell>
          <cell r="O2926">
            <v>0</v>
          </cell>
          <cell r="P2926">
            <v>2</v>
          </cell>
          <cell r="Q2926">
            <v>9.1</v>
          </cell>
          <cell r="R2926">
            <v>4.5476999999999999</v>
          </cell>
          <cell r="S2926">
            <v>0</v>
          </cell>
          <cell r="T2926">
            <v>0</v>
          </cell>
          <cell r="U2926">
            <v>0</v>
          </cell>
          <cell r="V2926">
            <v>0</v>
          </cell>
          <cell r="W2926">
            <v>0</v>
          </cell>
          <cell r="X2926">
            <v>0</v>
          </cell>
          <cell r="Y2926">
            <v>0</v>
          </cell>
          <cell r="Z2926">
            <v>2</v>
          </cell>
          <cell r="AA2926">
            <v>9.1</v>
          </cell>
          <cell r="AB2926">
            <v>2</v>
          </cell>
          <cell r="AC2926">
            <v>9.1</v>
          </cell>
          <cell r="AD2926">
            <v>0</v>
          </cell>
          <cell r="AE2926">
            <v>0</v>
          </cell>
          <cell r="AF2926">
            <v>0</v>
          </cell>
        </row>
        <row r="2927">
          <cell r="A2927" t="str">
            <v>XP08/M3016/02436</v>
          </cell>
          <cell r="B2927" t="str">
            <v>INV-OPR-ESTOC</v>
          </cell>
          <cell r="C2927" t="str">
            <v>Paper</v>
          </cell>
          <cell r="D2927" t="str">
            <v>LES TRANSFORMACIONS DEL DRET EN LA SOCIETAT DE LA INFORMACIÓ</v>
          </cell>
          <cell r="E2927">
            <v>7</v>
          </cell>
          <cell r="F2927">
            <v>3.4649000000000001</v>
          </cell>
          <cell r="G2927">
            <v>24.25</v>
          </cell>
          <cell r="H2927">
            <v>0</v>
          </cell>
          <cell r="I2927">
            <v>0</v>
          </cell>
          <cell r="J2927">
            <v>0</v>
          </cell>
          <cell r="K2927">
            <v>0</v>
          </cell>
          <cell r="L2927">
            <v>0</v>
          </cell>
          <cell r="M2927">
            <v>0</v>
          </cell>
          <cell r="N2927">
            <v>0</v>
          </cell>
          <cell r="O2927">
            <v>0</v>
          </cell>
          <cell r="P2927">
            <v>7</v>
          </cell>
          <cell r="Q2927">
            <v>24.25</v>
          </cell>
          <cell r="R2927">
            <v>3.4649000000000001</v>
          </cell>
          <cell r="S2927">
            <v>0</v>
          </cell>
          <cell r="T2927">
            <v>0</v>
          </cell>
          <cell r="U2927">
            <v>0</v>
          </cell>
          <cell r="V2927">
            <v>0</v>
          </cell>
          <cell r="W2927">
            <v>0</v>
          </cell>
          <cell r="X2927">
            <v>0</v>
          </cell>
          <cell r="Y2927">
            <v>0</v>
          </cell>
          <cell r="Z2927">
            <v>7</v>
          </cell>
          <cell r="AA2927">
            <v>24.25</v>
          </cell>
          <cell r="AB2927">
            <v>7</v>
          </cell>
          <cell r="AC2927">
            <v>24.25</v>
          </cell>
          <cell r="AD2927">
            <v>0</v>
          </cell>
          <cell r="AE2927">
            <v>0</v>
          </cell>
          <cell r="AF2927">
            <v>0</v>
          </cell>
        </row>
        <row r="2928">
          <cell r="A2928" t="str">
            <v>XP08/M3115/02533</v>
          </cell>
          <cell r="B2928" t="str">
            <v>INV-OPR-ESTOC</v>
          </cell>
          <cell r="C2928" t="str">
            <v>Paper</v>
          </cell>
          <cell r="D2928" t="str">
            <v>SALUD Y RED</v>
          </cell>
          <cell r="E2928">
            <v>17</v>
          </cell>
          <cell r="F2928">
            <v>4.3670999999999998</v>
          </cell>
          <cell r="G2928">
            <v>74.239999999999995</v>
          </cell>
          <cell r="H2928">
            <v>0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  <cell r="N2928">
            <v>0</v>
          </cell>
          <cell r="O2928">
            <v>0</v>
          </cell>
          <cell r="P2928">
            <v>17</v>
          </cell>
          <cell r="Q2928">
            <v>74.239999999999995</v>
          </cell>
          <cell r="R2928">
            <v>4.3670999999999998</v>
          </cell>
          <cell r="S2928">
            <v>0</v>
          </cell>
          <cell r="T2928">
            <v>0</v>
          </cell>
          <cell r="U2928">
            <v>0</v>
          </cell>
          <cell r="V2928">
            <v>0</v>
          </cell>
          <cell r="W2928">
            <v>0</v>
          </cell>
          <cell r="X2928">
            <v>0</v>
          </cell>
          <cell r="Y2928">
            <v>0</v>
          </cell>
          <cell r="Z2928">
            <v>17</v>
          </cell>
          <cell r="AA2928">
            <v>74.239999999999995</v>
          </cell>
          <cell r="AB2928">
            <v>17</v>
          </cell>
          <cell r="AC2928">
            <v>74.239999999999995</v>
          </cell>
          <cell r="AD2928">
            <v>0</v>
          </cell>
          <cell r="AE2928">
            <v>0</v>
          </cell>
          <cell r="AF2928">
            <v>0</v>
          </cell>
        </row>
        <row r="2929">
          <cell r="A2929" t="str">
            <v>XP08/M3116/02436</v>
          </cell>
          <cell r="B2929" t="str">
            <v>INV-OPR-ESTOC</v>
          </cell>
          <cell r="C2929" t="str">
            <v>Paper</v>
          </cell>
          <cell r="D2929" t="str">
            <v>LAS TRANSFORMACIONES DEL DERECHO EN LA SOCIEDAD DE LA INFORMACIÓN Y EL CONOCIMIENTO</v>
          </cell>
          <cell r="E2929">
            <v>11</v>
          </cell>
          <cell r="F2929">
            <v>3.7181999999999999</v>
          </cell>
          <cell r="G2929">
            <v>40.9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  <cell r="N2929">
            <v>0</v>
          </cell>
          <cell r="O2929">
            <v>0</v>
          </cell>
          <cell r="P2929">
            <v>11</v>
          </cell>
          <cell r="Q2929">
            <v>40.9</v>
          </cell>
          <cell r="R2929">
            <v>3.7181999999999999</v>
          </cell>
          <cell r="S2929">
            <v>0</v>
          </cell>
          <cell r="T2929">
            <v>0</v>
          </cell>
          <cell r="U2929">
            <v>0</v>
          </cell>
          <cell r="V2929">
            <v>0</v>
          </cell>
          <cell r="W2929">
            <v>0</v>
          </cell>
          <cell r="X2929">
            <v>0</v>
          </cell>
          <cell r="Y2929">
            <v>0</v>
          </cell>
          <cell r="Z2929">
            <v>11</v>
          </cell>
          <cell r="AA2929">
            <v>40.9</v>
          </cell>
          <cell r="AB2929">
            <v>11</v>
          </cell>
          <cell r="AC2929">
            <v>40.9</v>
          </cell>
          <cell r="AD2929">
            <v>0</v>
          </cell>
          <cell r="AE2929">
            <v>0</v>
          </cell>
          <cell r="AF2929">
            <v>0</v>
          </cell>
        </row>
        <row r="2930">
          <cell r="A2930" t="str">
            <v>XP08/M4001/01523</v>
          </cell>
          <cell r="B2930" t="str">
            <v>INV-OPR-ESTOC</v>
          </cell>
          <cell r="C2930" t="str">
            <v>Paper</v>
          </cell>
          <cell r="D2930" t="str">
            <v>FONAMENTS I ÀMBIT JURÍDIC DE LA PREVENCIÓ</v>
          </cell>
          <cell r="E2930">
            <v>62</v>
          </cell>
          <cell r="F2930">
            <v>7.8242000000000003</v>
          </cell>
          <cell r="G2930">
            <v>485.1</v>
          </cell>
          <cell r="H2930">
            <v>0</v>
          </cell>
          <cell r="I2930">
            <v>0</v>
          </cell>
          <cell r="J2930">
            <v>0</v>
          </cell>
          <cell r="K2930">
            <v>0</v>
          </cell>
          <cell r="L2930">
            <v>2</v>
          </cell>
          <cell r="M2930">
            <v>0</v>
          </cell>
          <cell r="N2930">
            <v>0</v>
          </cell>
          <cell r="O2930">
            <v>0</v>
          </cell>
          <cell r="P2930">
            <v>64</v>
          </cell>
          <cell r="Q2930">
            <v>485.1</v>
          </cell>
          <cell r="R2930">
            <v>7.5796999999999999</v>
          </cell>
          <cell r="S2930">
            <v>0</v>
          </cell>
          <cell r="T2930">
            <v>0</v>
          </cell>
          <cell r="U2930">
            <v>0</v>
          </cell>
          <cell r="V2930">
            <v>0</v>
          </cell>
          <cell r="W2930">
            <v>0</v>
          </cell>
          <cell r="X2930">
            <v>0</v>
          </cell>
          <cell r="Y2930">
            <v>0</v>
          </cell>
          <cell r="Z2930">
            <v>64</v>
          </cell>
          <cell r="AA2930">
            <v>485.1</v>
          </cell>
          <cell r="AB2930">
            <v>64</v>
          </cell>
          <cell r="AC2930">
            <v>485.1</v>
          </cell>
          <cell r="AD2930">
            <v>0</v>
          </cell>
          <cell r="AE2930">
            <v>0</v>
          </cell>
          <cell r="AF2930">
            <v>0</v>
          </cell>
        </row>
        <row r="2931">
          <cell r="A2931" t="str">
            <v>XP08/M4002/01530</v>
          </cell>
          <cell r="B2931" t="str">
            <v>INV-OPR-ESTOC</v>
          </cell>
          <cell r="C2931" t="str">
            <v>Paper</v>
          </cell>
          <cell r="D2931" t="str">
            <v>SEGURETAT EN EL TREBALL</v>
          </cell>
          <cell r="E2931">
            <v>57</v>
          </cell>
          <cell r="F2931">
            <v>7.4149000000000003</v>
          </cell>
          <cell r="G2931">
            <v>422.65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2</v>
          </cell>
          <cell r="M2931">
            <v>0</v>
          </cell>
          <cell r="N2931">
            <v>0</v>
          </cell>
          <cell r="O2931">
            <v>0</v>
          </cell>
          <cell r="P2931">
            <v>59</v>
          </cell>
          <cell r="Q2931">
            <v>422.65</v>
          </cell>
          <cell r="R2931">
            <v>7.1635999999999997</v>
          </cell>
          <cell r="S2931">
            <v>0</v>
          </cell>
          <cell r="T2931">
            <v>0</v>
          </cell>
          <cell r="U2931">
            <v>0</v>
          </cell>
          <cell r="V2931">
            <v>0</v>
          </cell>
          <cell r="W2931">
            <v>0</v>
          </cell>
          <cell r="X2931">
            <v>0</v>
          </cell>
          <cell r="Y2931">
            <v>0</v>
          </cell>
          <cell r="Z2931">
            <v>59</v>
          </cell>
          <cell r="AA2931">
            <v>422.65</v>
          </cell>
          <cell r="AB2931">
            <v>59</v>
          </cell>
          <cell r="AC2931">
            <v>422.65</v>
          </cell>
          <cell r="AD2931">
            <v>0</v>
          </cell>
          <cell r="AE2931">
            <v>0</v>
          </cell>
          <cell r="AF2931">
            <v>0</v>
          </cell>
        </row>
        <row r="2932">
          <cell r="A2932" t="str">
            <v>XP08/M4005/02363</v>
          </cell>
          <cell r="B2932" t="str">
            <v>INV-OPR-ESTOC</v>
          </cell>
          <cell r="C2932" t="str">
            <v>Paper</v>
          </cell>
          <cell r="D2932" t="str">
            <v>GESTIÓ DE LA PRL I TÈCNIQUES AFINS</v>
          </cell>
          <cell r="E2932">
            <v>0</v>
          </cell>
          <cell r="F2932">
            <v>0</v>
          </cell>
          <cell r="G2932">
            <v>0</v>
          </cell>
          <cell r="H2932">
            <v>0</v>
          </cell>
          <cell r="I2932">
            <v>4</v>
          </cell>
          <cell r="J2932">
            <v>0</v>
          </cell>
          <cell r="K2932">
            <v>0</v>
          </cell>
          <cell r="L2932">
            <v>1</v>
          </cell>
          <cell r="M2932">
            <v>4</v>
          </cell>
          <cell r="N2932">
            <v>23.88</v>
          </cell>
          <cell r="O2932">
            <v>5.9692999999999996</v>
          </cell>
          <cell r="P2932">
            <v>5</v>
          </cell>
          <cell r="Q2932">
            <v>23.88</v>
          </cell>
          <cell r="R2932">
            <v>4.7754000000000003</v>
          </cell>
          <cell r="S2932">
            <v>0</v>
          </cell>
          <cell r="T2932">
            <v>1</v>
          </cell>
          <cell r="U2932">
            <v>0</v>
          </cell>
          <cell r="V2932">
            <v>0</v>
          </cell>
          <cell r="W2932">
            <v>1</v>
          </cell>
          <cell r="X2932">
            <v>0.2</v>
          </cell>
          <cell r="Y2932">
            <v>4.78</v>
          </cell>
          <cell r="Z2932">
            <v>4</v>
          </cell>
          <cell r="AA2932">
            <v>19.100000000000001</v>
          </cell>
          <cell r="AB2932">
            <v>4</v>
          </cell>
          <cell r="AC2932">
            <v>19.100000000000001</v>
          </cell>
          <cell r="AD2932">
            <v>0</v>
          </cell>
          <cell r="AE2932">
            <v>0</v>
          </cell>
          <cell r="AF2932">
            <v>0</v>
          </cell>
        </row>
        <row r="2933">
          <cell r="A2933" t="str">
            <v>XP08/M4007/02371</v>
          </cell>
          <cell r="B2933" t="str">
            <v>INV-OPR-ESTOC</v>
          </cell>
          <cell r="C2933" t="str">
            <v>Paper</v>
          </cell>
          <cell r="D2933" t="str">
            <v>MEDICINA DEL TREBALL</v>
          </cell>
          <cell r="E2933">
            <v>10</v>
          </cell>
          <cell r="F2933">
            <v>4.1780999999999997</v>
          </cell>
          <cell r="G2933">
            <v>41.78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  <cell r="N2933">
            <v>0</v>
          </cell>
          <cell r="O2933">
            <v>0</v>
          </cell>
          <cell r="P2933">
            <v>10</v>
          </cell>
          <cell r="Q2933">
            <v>41.78</v>
          </cell>
          <cell r="R2933">
            <v>4.1780999999999997</v>
          </cell>
          <cell r="S2933">
            <v>0</v>
          </cell>
          <cell r="T2933">
            <v>0</v>
          </cell>
          <cell r="U2933">
            <v>0</v>
          </cell>
          <cell r="V2933">
            <v>0</v>
          </cell>
          <cell r="W2933">
            <v>0</v>
          </cell>
          <cell r="X2933">
            <v>0</v>
          </cell>
          <cell r="Y2933">
            <v>0</v>
          </cell>
          <cell r="Z2933">
            <v>10</v>
          </cell>
          <cell r="AA2933">
            <v>41.78</v>
          </cell>
          <cell r="AB2933">
            <v>10</v>
          </cell>
          <cell r="AC2933">
            <v>41.78</v>
          </cell>
          <cell r="AD2933">
            <v>0</v>
          </cell>
          <cell r="AE2933">
            <v>0</v>
          </cell>
          <cell r="AF2933">
            <v>0</v>
          </cell>
        </row>
        <row r="2934">
          <cell r="A2934" t="str">
            <v>XP08/M4101/01523</v>
          </cell>
          <cell r="B2934" t="str">
            <v>INV-OPR-ESTOC</v>
          </cell>
          <cell r="C2934" t="str">
            <v>Paper</v>
          </cell>
          <cell r="D2934" t="str">
            <v>FUNDAMENTOS Y ÁMBITO JURÍDICO DE LA PREVENCIÓN</v>
          </cell>
          <cell r="E2934">
            <v>30</v>
          </cell>
          <cell r="F2934">
            <v>7.5715000000000003</v>
          </cell>
          <cell r="G2934">
            <v>227.15</v>
          </cell>
          <cell r="H2934">
            <v>0</v>
          </cell>
          <cell r="I2934">
            <v>0</v>
          </cell>
          <cell r="J2934">
            <v>0</v>
          </cell>
          <cell r="K2934">
            <v>0</v>
          </cell>
          <cell r="L2934">
            <v>1</v>
          </cell>
          <cell r="M2934">
            <v>0</v>
          </cell>
          <cell r="N2934">
            <v>0</v>
          </cell>
          <cell r="O2934">
            <v>0</v>
          </cell>
          <cell r="P2934">
            <v>31</v>
          </cell>
          <cell r="Q2934">
            <v>227.15</v>
          </cell>
          <cell r="R2934">
            <v>7.3273000000000001</v>
          </cell>
          <cell r="S2934">
            <v>0</v>
          </cell>
          <cell r="T2934">
            <v>1</v>
          </cell>
          <cell r="U2934">
            <v>0</v>
          </cell>
          <cell r="V2934">
            <v>0</v>
          </cell>
          <cell r="W2934">
            <v>1</v>
          </cell>
          <cell r="X2934">
            <v>3.2258064516129004E-2</v>
          </cell>
          <cell r="Y2934">
            <v>7.33</v>
          </cell>
          <cell r="Z2934">
            <v>30</v>
          </cell>
          <cell r="AA2934">
            <v>219.82</v>
          </cell>
          <cell r="AB2934">
            <v>30</v>
          </cell>
          <cell r="AC2934">
            <v>219.82</v>
          </cell>
          <cell r="AD2934">
            <v>0</v>
          </cell>
          <cell r="AE2934">
            <v>0</v>
          </cell>
          <cell r="AF2934">
            <v>0</v>
          </cell>
        </row>
        <row r="2935">
          <cell r="A2935" t="str">
            <v>XP08/M4102/01530</v>
          </cell>
          <cell r="B2935" t="str">
            <v>INV-OPR-ESTOC</v>
          </cell>
          <cell r="C2935" t="str">
            <v>Paper</v>
          </cell>
          <cell r="D2935" t="str">
            <v>SEGURIDAD EN EL TRABAJO</v>
          </cell>
          <cell r="E2935">
            <v>10</v>
          </cell>
          <cell r="F2935">
            <v>6.9820000000000002</v>
          </cell>
          <cell r="G2935">
            <v>69.819999999999993</v>
          </cell>
          <cell r="H2935">
            <v>0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  <cell r="M2935">
            <v>0</v>
          </cell>
          <cell r="N2935">
            <v>0</v>
          </cell>
          <cell r="O2935">
            <v>0</v>
          </cell>
          <cell r="P2935">
            <v>10</v>
          </cell>
          <cell r="Q2935">
            <v>69.819999999999993</v>
          </cell>
          <cell r="R2935">
            <v>6.9820000000000002</v>
          </cell>
          <cell r="S2935">
            <v>0</v>
          </cell>
          <cell r="T2935">
            <v>0</v>
          </cell>
          <cell r="U2935">
            <v>0</v>
          </cell>
          <cell r="V2935">
            <v>0</v>
          </cell>
          <cell r="W2935">
            <v>0</v>
          </cell>
          <cell r="X2935">
            <v>0</v>
          </cell>
          <cell r="Y2935">
            <v>0</v>
          </cell>
          <cell r="Z2935">
            <v>10</v>
          </cell>
          <cell r="AA2935">
            <v>69.819999999999993</v>
          </cell>
          <cell r="AB2935">
            <v>10</v>
          </cell>
          <cell r="AC2935">
            <v>69.819999999999993</v>
          </cell>
          <cell r="AD2935">
            <v>0</v>
          </cell>
          <cell r="AE2935">
            <v>0</v>
          </cell>
          <cell r="AF2935">
            <v>0</v>
          </cell>
        </row>
        <row r="2936">
          <cell r="A2936" t="str">
            <v>XP08/M4105/02363</v>
          </cell>
          <cell r="B2936" t="str">
            <v>INV-OPR-ESTOC</v>
          </cell>
          <cell r="C2936" t="str">
            <v>Paper</v>
          </cell>
          <cell r="D2936" t="str">
            <v>GESTIÓN DE LA PRL I TÉCNICAS AFINES</v>
          </cell>
          <cell r="E2936">
            <v>23</v>
          </cell>
          <cell r="F2936">
            <v>6.1085000000000003</v>
          </cell>
          <cell r="G2936">
            <v>140.49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23</v>
          </cell>
          <cell r="Q2936">
            <v>140.49</v>
          </cell>
          <cell r="R2936">
            <v>6.1085000000000003</v>
          </cell>
          <cell r="S2936">
            <v>0</v>
          </cell>
          <cell r="T2936">
            <v>0</v>
          </cell>
          <cell r="U2936">
            <v>0</v>
          </cell>
          <cell r="V2936">
            <v>0</v>
          </cell>
          <cell r="W2936">
            <v>0</v>
          </cell>
          <cell r="X2936">
            <v>0</v>
          </cell>
          <cell r="Y2936">
            <v>0</v>
          </cell>
          <cell r="Z2936">
            <v>23</v>
          </cell>
          <cell r="AA2936">
            <v>140.49</v>
          </cell>
          <cell r="AB2936">
            <v>23</v>
          </cell>
          <cell r="AC2936">
            <v>140.49</v>
          </cell>
          <cell r="AD2936">
            <v>0</v>
          </cell>
          <cell r="AE2936">
            <v>0</v>
          </cell>
          <cell r="AF2936">
            <v>0</v>
          </cell>
        </row>
        <row r="2937">
          <cell r="A2937" t="str">
            <v>XP08/M4107/02371</v>
          </cell>
          <cell r="B2937" t="str">
            <v>INV-OPR-ESTOC</v>
          </cell>
          <cell r="C2937" t="str">
            <v>Paper</v>
          </cell>
          <cell r="D2937" t="str">
            <v>MEDICINA DEL TRABAJO</v>
          </cell>
          <cell r="E2937">
            <v>20</v>
          </cell>
          <cell r="F2937">
            <v>4.0517000000000003</v>
          </cell>
          <cell r="G2937">
            <v>81.03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  <cell r="N2937">
            <v>0</v>
          </cell>
          <cell r="O2937">
            <v>0</v>
          </cell>
          <cell r="P2937">
            <v>20</v>
          </cell>
          <cell r="Q2937">
            <v>81.03</v>
          </cell>
          <cell r="R2937">
            <v>4.0517000000000003</v>
          </cell>
          <cell r="S2937">
            <v>0</v>
          </cell>
          <cell r="T2937">
            <v>0</v>
          </cell>
          <cell r="U2937">
            <v>0</v>
          </cell>
          <cell r="V2937">
            <v>0</v>
          </cell>
          <cell r="W2937">
            <v>0</v>
          </cell>
          <cell r="X2937">
            <v>0</v>
          </cell>
          <cell r="Y2937">
            <v>0</v>
          </cell>
          <cell r="Z2937">
            <v>20</v>
          </cell>
          <cell r="AA2937">
            <v>81.03</v>
          </cell>
          <cell r="AB2937">
            <v>20</v>
          </cell>
          <cell r="AC2937">
            <v>81.03</v>
          </cell>
          <cell r="AD2937">
            <v>0</v>
          </cell>
          <cell r="AE2937">
            <v>0</v>
          </cell>
          <cell r="AF2937">
            <v>0</v>
          </cell>
        </row>
        <row r="2938">
          <cell r="A2938" t="str">
            <v>XP08-02015-00657</v>
          </cell>
          <cell r="B2938" t="str">
            <v>INV-OPR-ESTOC</v>
          </cell>
          <cell r="C2938" t="str">
            <v>Paper</v>
          </cell>
          <cell r="D2938" t="str">
            <v>ECONOMIA DE L´EMPRESA</v>
          </cell>
          <cell r="E2938">
            <v>191</v>
          </cell>
          <cell r="F2938">
            <v>4.2649999999999997</v>
          </cell>
          <cell r="G2938">
            <v>814.61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  <cell r="N2938">
            <v>0</v>
          </cell>
          <cell r="O2938">
            <v>0</v>
          </cell>
          <cell r="P2938">
            <v>191</v>
          </cell>
          <cell r="Q2938">
            <v>814.61</v>
          </cell>
          <cell r="R2938">
            <v>4.2649999999999997</v>
          </cell>
          <cell r="S2938">
            <v>0</v>
          </cell>
          <cell r="T2938">
            <v>0</v>
          </cell>
          <cell r="U2938">
            <v>0</v>
          </cell>
          <cell r="V2938">
            <v>0</v>
          </cell>
          <cell r="W2938">
            <v>0</v>
          </cell>
          <cell r="X2938">
            <v>0</v>
          </cell>
          <cell r="Y2938">
            <v>0</v>
          </cell>
          <cell r="Z2938">
            <v>191</v>
          </cell>
          <cell r="AA2938">
            <v>814.61</v>
          </cell>
          <cell r="AB2938">
            <v>191</v>
          </cell>
          <cell r="AC2938">
            <v>814.61</v>
          </cell>
          <cell r="AD2938">
            <v>0</v>
          </cell>
          <cell r="AE2938">
            <v>0</v>
          </cell>
          <cell r="AF2938">
            <v>0</v>
          </cell>
        </row>
        <row r="2939">
          <cell r="A2939" t="str">
            <v>XP09/01502/00331</v>
          </cell>
          <cell r="B2939" t="str">
            <v>INV-OPR-ESTOC</v>
          </cell>
          <cell r="C2939" t="str">
            <v>Paper</v>
          </cell>
          <cell r="D2939" t="str">
            <v>INTRODUCCIÓ A LA INFORMACIÓ FINANCERA</v>
          </cell>
          <cell r="E2939">
            <v>3</v>
          </cell>
          <cell r="F2939">
            <v>6.4078999999999997</v>
          </cell>
          <cell r="G2939">
            <v>19.22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3</v>
          </cell>
          <cell r="M2939">
            <v>0</v>
          </cell>
          <cell r="N2939">
            <v>0</v>
          </cell>
          <cell r="O2939">
            <v>0</v>
          </cell>
          <cell r="P2939">
            <v>6</v>
          </cell>
          <cell r="Q2939">
            <v>19.22</v>
          </cell>
          <cell r="R2939">
            <v>3.2040000000000002</v>
          </cell>
          <cell r="S2939">
            <v>0</v>
          </cell>
          <cell r="T2939">
            <v>1</v>
          </cell>
          <cell r="U2939">
            <v>0</v>
          </cell>
          <cell r="V2939">
            <v>0</v>
          </cell>
          <cell r="W2939">
            <v>1</v>
          </cell>
          <cell r="X2939">
            <v>0.16666666666666696</v>
          </cell>
          <cell r="Y2939">
            <v>3.2</v>
          </cell>
          <cell r="Z2939">
            <v>5</v>
          </cell>
          <cell r="AA2939">
            <v>16.02</v>
          </cell>
          <cell r="AB2939">
            <v>5</v>
          </cell>
          <cell r="AC2939">
            <v>16.02</v>
          </cell>
          <cell r="AD2939">
            <v>0</v>
          </cell>
          <cell r="AE2939">
            <v>0</v>
          </cell>
          <cell r="AF2939">
            <v>0</v>
          </cell>
        </row>
        <row r="2940">
          <cell r="A2940" t="str">
            <v>XP09/01503/00337</v>
          </cell>
          <cell r="B2940" t="str">
            <v>INV-OPR-ESTOC</v>
          </cell>
          <cell r="C2940" t="str">
            <v>Paper</v>
          </cell>
          <cell r="D2940" t="str">
            <v>INTRODUCCIÓ AL DRET</v>
          </cell>
          <cell r="E2940">
            <v>4</v>
          </cell>
          <cell r="F2940">
            <v>3.9028</v>
          </cell>
          <cell r="G2940">
            <v>15.61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>
            <v>0</v>
          </cell>
          <cell r="P2940">
            <v>4</v>
          </cell>
          <cell r="Q2940">
            <v>15.61</v>
          </cell>
          <cell r="R2940">
            <v>3.9028</v>
          </cell>
          <cell r="S2940">
            <v>0</v>
          </cell>
          <cell r="T2940">
            <v>0</v>
          </cell>
          <cell r="U2940">
            <v>0</v>
          </cell>
          <cell r="V2940">
            <v>0</v>
          </cell>
          <cell r="W2940">
            <v>0</v>
          </cell>
          <cell r="X2940">
            <v>0</v>
          </cell>
          <cell r="Y2940">
            <v>0</v>
          </cell>
          <cell r="Z2940">
            <v>4</v>
          </cell>
          <cell r="AA2940">
            <v>15.61</v>
          </cell>
          <cell r="AB2940">
            <v>4</v>
          </cell>
          <cell r="AC2940">
            <v>15.61</v>
          </cell>
          <cell r="AD2940">
            <v>0</v>
          </cell>
          <cell r="AE2940">
            <v>0</v>
          </cell>
          <cell r="AF2940">
            <v>0</v>
          </cell>
        </row>
        <row r="2941">
          <cell r="A2941" t="str">
            <v>XP09/01508/00417</v>
          </cell>
          <cell r="B2941" t="str">
            <v>INV-OPR-ESTOC</v>
          </cell>
          <cell r="C2941" t="str">
            <v>Paper</v>
          </cell>
          <cell r="D2941" t="str">
            <v xml:space="preserve">COMPORTAMENT DELS AGREGATS ECONÒMICS </v>
          </cell>
          <cell r="E2941">
            <v>658</v>
          </cell>
          <cell r="F2941">
            <v>4.5453000000000001</v>
          </cell>
          <cell r="G2941">
            <v>2990.8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6</v>
          </cell>
          <cell r="M2941">
            <v>0</v>
          </cell>
          <cell r="N2941">
            <v>0</v>
          </cell>
          <cell r="O2941">
            <v>0</v>
          </cell>
          <cell r="P2941">
            <v>664</v>
          </cell>
          <cell r="Q2941">
            <v>2990.8</v>
          </cell>
          <cell r="R2941">
            <v>4.5042</v>
          </cell>
          <cell r="S2941">
            <v>0</v>
          </cell>
          <cell r="T2941">
            <v>1</v>
          </cell>
          <cell r="U2941">
            <v>0</v>
          </cell>
          <cell r="V2941">
            <v>0</v>
          </cell>
          <cell r="W2941">
            <v>1</v>
          </cell>
          <cell r="X2941">
            <v>1.5060240963855609E-3</v>
          </cell>
          <cell r="Y2941">
            <v>4.5</v>
          </cell>
          <cell r="Z2941">
            <v>663</v>
          </cell>
          <cell r="AA2941">
            <v>2986.3</v>
          </cell>
          <cell r="AB2941">
            <v>662</v>
          </cell>
          <cell r="AC2941">
            <v>2981.8</v>
          </cell>
          <cell r="AD2941">
            <v>-1</v>
          </cell>
          <cell r="AE2941">
            <v>-4.5</v>
          </cell>
          <cell r="AF2941">
            <v>1</v>
          </cell>
        </row>
        <row r="2942">
          <cell r="A2942" t="str">
            <v>XP09/01513/00324</v>
          </cell>
          <cell r="B2942" t="str">
            <v>INV-OPR-ESTOC</v>
          </cell>
          <cell r="C2942" t="str">
            <v>Paper</v>
          </cell>
          <cell r="D2942" t="str">
            <v>DIRECCIÓ ESTRATÈGICA</v>
          </cell>
          <cell r="E2942">
            <v>41</v>
          </cell>
          <cell r="F2942">
            <v>6.5044000000000004</v>
          </cell>
          <cell r="G2942">
            <v>266.68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0</v>
          </cell>
          <cell r="P2942">
            <v>41</v>
          </cell>
          <cell r="Q2942">
            <v>266.68</v>
          </cell>
          <cell r="R2942">
            <v>6.5044000000000004</v>
          </cell>
          <cell r="S2942">
            <v>0</v>
          </cell>
          <cell r="T2942">
            <v>0</v>
          </cell>
          <cell r="U2942">
            <v>0</v>
          </cell>
          <cell r="V2942">
            <v>0</v>
          </cell>
          <cell r="W2942">
            <v>0</v>
          </cell>
          <cell r="X2942">
            <v>0</v>
          </cell>
          <cell r="Y2942">
            <v>0</v>
          </cell>
          <cell r="Z2942">
            <v>41</v>
          </cell>
          <cell r="AA2942">
            <v>266.68</v>
          </cell>
          <cell r="AB2942">
            <v>41</v>
          </cell>
          <cell r="AC2942">
            <v>266.68</v>
          </cell>
          <cell r="AD2942">
            <v>0</v>
          </cell>
          <cell r="AE2942">
            <v>0</v>
          </cell>
          <cell r="AF2942">
            <v>0</v>
          </cell>
        </row>
        <row r="2943">
          <cell r="A2943" t="str">
            <v>XP09/01529/00342</v>
          </cell>
          <cell r="B2943" t="str">
            <v>INV-OPR-ESTOC</v>
          </cell>
          <cell r="C2943" t="str">
            <v>Paper</v>
          </cell>
          <cell r="D2943" t="str">
            <v>DIRECCIÓ DE MÀRQUETING</v>
          </cell>
          <cell r="E2943">
            <v>136</v>
          </cell>
          <cell r="F2943">
            <v>7.5692000000000004</v>
          </cell>
          <cell r="G2943">
            <v>1029.4100000000001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0</v>
          </cell>
          <cell r="N2943">
            <v>0</v>
          </cell>
          <cell r="O2943">
            <v>0</v>
          </cell>
          <cell r="P2943">
            <v>136</v>
          </cell>
          <cell r="Q2943">
            <v>1029.4100000000001</v>
          </cell>
          <cell r="R2943">
            <v>7.5692000000000004</v>
          </cell>
          <cell r="S2943">
            <v>0</v>
          </cell>
          <cell r="T2943">
            <v>0</v>
          </cell>
          <cell r="U2943">
            <v>0</v>
          </cell>
          <cell r="V2943">
            <v>0</v>
          </cell>
          <cell r="W2943">
            <v>0</v>
          </cell>
          <cell r="X2943">
            <v>0</v>
          </cell>
          <cell r="Y2943">
            <v>0</v>
          </cell>
          <cell r="Z2943">
            <v>136</v>
          </cell>
          <cell r="AA2943">
            <v>1029.4100000000001</v>
          </cell>
          <cell r="AB2943">
            <v>136</v>
          </cell>
          <cell r="AC2943">
            <v>1029.4100000000001</v>
          </cell>
          <cell r="AD2943">
            <v>0</v>
          </cell>
          <cell r="AE2943">
            <v>0</v>
          </cell>
          <cell r="AF2943">
            <v>0</v>
          </cell>
        </row>
        <row r="2944">
          <cell r="A2944" t="str">
            <v>XP09/01584/00356</v>
          </cell>
          <cell r="B2944" t="str">
            <v>INV-OPR-ESTOC</v>
          </cell>
          <cell r="C2944" t="str">
            <v>Paper</v>
          </cell>
          <cell r="D2944" t="str">
            <v>INVESTIGACIÓ DE MERCATS</v>
          </cell>
          <cell r="E2944">
            <v>166</v>
          </cell>
          <cell r="F2944">
            <v>4.6205999999999996</v>
          </cell>
          <cell r="G2944">
            <v>767.02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  <cell r="N2944">
            <v>0</v>
          </cell>
          <cell r="O2944">
            <v>0</v>
          </cell>
          <cell r="P2944">
            <v>166</v>
          </cell>
          <cell r="Q2944">
            <v>767.02</v>
          </cell>
          <cell r="R2944">
            <v>4.6205999999999996</v>
          </cell>
          <cell r="S2944">
            <v>0</v>
          </cell>
          <cell r="T2944">
            <v>0</v>
          </cell>
          <cell r="U2944">
            <v>0</v>
          </cell>
          <cell r="V2944">
            <v>0</v>
          </cell>
          <cell r="W2944">
            <v>0</v>
          </cell>
          <cell r="X2944">
            <v>0</v>
          </cell>
          <cell r="Y2944">
            <v>0</v>
          </cell>
          <cell r="Z2944">
            <v>166</v>
          </cell>
          <cell r="AA2944">
            <v>767.02</v>
          </cell>
          <cell r="AB2944">
            <v>166</v>
          </cell>
          <cell r="AC2944">
            <v>767.02</v>
          </cell>
          <cell r="AD2944">
            <v>0</v>
          </cell>
          <cell r="AE2944">
            <v>0</v>
          </cell>
          <cell r="AF2944">
            <v>0</v>
          </cell>
        </row>
        <row r="2945">
          <cell r="A2945" t="str">
            <v>XP09/01589/00308</v>
          </cell>
          <cell r="B2945" t="str">
            <v>INV-OPR-ESTOC</v>
          </cell>
          <cell r="C2945" t="str">
            <v>Paper</v>
          </cell>
          <cell r="D2945" t="str">
            <v>DIRECCIÓ DE PRODUCTES I MARQUES</v>
          </cell>
          <cell r="E2945">
            <v>21</v>
          </cell>
          <cell r="F2945">
            <v>4.6417999999999999</v>
          </cell>
          <cell r="G2945">
            <v>97.48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21</v>
          </cell>
          <cell r="Q2945">
            <v>97.48</v>
          </cell>
          <cell r="R2945">
            <v>4.6417999999999999</v>
          </cell>
          <cell r="S2945">
            <v>0</v>
          </cell>
          <cell r="T2945">
            <v>0</v>
          </cell>
          <cell r="U2945">
            <v>0</v>
          </cell>
          <cell r="V2945">
            <v>0</v>
          </cell>
          <cell r="W2945">
            <v>0</v>
          </cell>
          <cell r="X2945">
            <v>0</v>
          </cell>
          <cell r="Y2945">
            <v>0</v>
          </cell>
          <cell r="Z2945">
            <v>21</v>
          </cell>
          <cell r="AA2945">
            <v>97.48</v>
          </cell>
          <cell r="AB2945">
            <v>21</v>
          </cell>
          <cell r="AC2945">
            <v>97.48</v>
          </cell>
          <cell r="AD2945">
            <v>0</v>
          </cell>
          <cell r="AE2945">
            <v>0</v>
          </cell>
          <cell r="AF2945">
            <v>0</v>
          </cell>
        </row>
        <row r="2946">
          <cell r="A2946" t="str">
            <v>XP09/01590/00348</v>
          </cell>
          <cell r="B2946" t="str">
            <v>INV-OPR-ESTOC</v>
          </cell>
          <cell r="C2946" t="str">
            <v>Paper</v>
          </cell>
          <cell r="D2946" t="str">
            <v>PLANIFICACIÓ ESTRATÈGICA DE MÀRQUETING</v>
          </cell>
          <cell r="E2946">
            <v>80</v>
          </cell>
          <cell r="F2946">
            <v>3.3449</v>
          </cell>
          <cell r="G2946">
            <v>267.60000000000002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  <cell r="N2946">
            <v>0</v>
          </cell>
          <cell r="O2946">
            <v>0</v>
          </cell>
          <cell r="P2946">
            <v>80</v>
          </cell>
          <cell r="Q2946">
            <v>267.60000000000002</v>
          </cell>
          <cell r="R2946">
            <v>3.3449</v>
          </cell>
          <cell r="S2946">
            <v>0</v>
          </cell>
          <cell r="T2946">
            <v>0</v>
          </cell>
          <cell r="U2946">
            <v>0</v>
          </cell>
          <cell r="V2946">
            <v>0</v>
          </cell>
          <cell r="W2946">
            <v>0</v>
          </cell>
          <cell r="X2946">
            <v>0</v>
          </cell>
          <cell r="Y2946">
            <v>0</v>
          </cell>
          <cell r="Z2946">
            <v>80</v>
          </cell>
          <cell r="AA2946">
            <v>267.60000000000002</v>
          </cell>
          <cell r="AB2946">
            <v>80</v>
          </cell>
          <cell r="AC2946">
            <v>267.60000000000002</v>
          </cell>
          <cell r="AD2946">
            <v>0</v>
          </cell>
          <cell r="AE2946">
            <v>0</v>
          </cell>
          <cell r="AF2946">
            <v>0</v>
          </cell>
        </row>
        <row r="2947">
          <cell r="A2947" t="str">
            <v>XP09/01591/00315</v>
          </cell>
          <cell r="B2947" t="str">
            <v>INV-OPR-ESTOC</v>
          </cell>
          <cell r="C2947" t="str">
            <v>Paper</v>
          </cell>
          <cell r="D2947" t="str">
            <v>MÀRQUETING ELECTRÒNIC</v>
          </cell>
          <cell r="E2947">
            <v>80</v>
          </cell>
          <cell r="F2947">
            <v>7.2447999999999997</v>
          </cell>
          <cell r="G2947">
            <v>579.58000000000004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  <cell r="N2947">
            <v>0</v>
          </cell>
          <cell r="O2947">
            <v>0</v>
          </cell>
          <cell r="P2947">
            <v>80</v>
          </cell>
          <cell r="Q2947">
            <v>579.58000000000004</v>
          </cell>
          <cell r="R2947">
            <v>7.2447999999999997</v>
          </cell>
          <cell r="S2947">
            <v>0</v>
          </cell>
          <cell r="T2947">
            <v>0</v>
          </cell>
          <cell r="U2947">
            <v>0</v>
          </cell>
          <cell r="V2947">
            <v>0</v>
          </cell>
          <cell r="W2947">
            <v>0</v>
          </cell>
          <cell r="X2947">
            <v>0</v>
          </cell>
          <cell r="Y2947">
            <v>0</v>
          </cell>
          <cell r="Z2947">
            <v>80</v>
          </cell>
          <cell r="AA2947">
            <v>579.58000000000004</v>
          </cell>
          <cell r="AB2947">
            <v>80</v>
          </cell>
          <cell r="AC2947">
            <v>579.58000000000004</v>
          </cell>
          <cell r="AD2947">
            <v>0</v>
          </cell>
          <cell r="AE2947">
            <v>0</v>
          </cell>
          <cell r="AF2947">
            <v>0</v>
          </cell>
        </row>
        <row r="2948">
          <cell r="A2948" t="str">
            <v>XP09/01601/00407</v>
          </cell>
          <cell r="B2948" t="str">
            <v>INV-OPR-ESTOC</v>
          </cell>
          <cell r="C2948" t="str">
            <v>Paper</v>
          </cell>
          <cell r="D2948" t="str">
            <v>DIRECCIÓ PUBLICITÀRIA</v>
          </cell>
          <cell r="E2948">
            <v>4</v>
          </cell>
          <cell r="F2948">
            <v>8.9215</v>
          </cell>
          <cell r="G2948">
            <v>35.69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0</v>
          </cell>
          <cell r="P2948">
            <v>4</v>
          </cell>
          <cell r="Q2948">
            <v>35.69</v>
          </cell>
          <cell r="R2948">
            <v>8.9215</v>
          </cell>
          <cell r="S2948">
            <v>0</v>
          </cell>
          <cell r="T2948">
            <v>0</v>
          </cell>
          <cell r="U2948">
            <v>0</v>
          </cell>
          <cell r="V2948">
            <v>0</v>
          </cell>
          <cell r="W2948">
            <v>0</v>
          </cell>
          <cell r="X2948">
            <v>0</v>
          </cell>
          <cell r="Y2948">
            <v>0</v>
          </cell>
          <cell r="Z2948">
            <v>4</v>
          </cell>
          <cell r="AA2948">
            <v>35.69</v>
          </cell>
          <cell r="AB2948">
            <v>4</v>
          </cell>
          <cell r="AC2948">
            <v>35.69</v>
          </cell>
          <cell r="AD2948">
            <v>0</v>
          </cell>
          <cell r="AE2948">
            <v>0</v>
          </cell>
          <cell r="AF2948">
            <v>0</v>
          </cell>
        </row>
        <row r="2949">
          <cell r="A2949" t="str">
            <v>XP09/04511/00400</v>
          </cell>
          <cell r="B2949" t="str">
            <v>INV-OPR-ESTOC</v>
          </cell>
          <cell r="C2949" t="str">
            <v>Paper</v>
          </cell>
          <cell r="D2949" t="str">
            <v>EL MÓN CLÀSSIC I</v>
          </cell>
          <cell r="E2949">
            <v>53</v>
          </cell>
          <cell r="F2949">
            <v>6.5223000000000004</v>
          </cell>
          <cell r="G2949">
            <v>345.68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  <cell r="N2949">
            <v>0</v>
          </cell>
          <cell r="O2949">
            <v>0</v>
          </cell>
          <cell r="P2949">
            <v>53</v>
          </cell>
          <cell r="Q2949">
            <v>345.68</v>
          </cell>
          <cell r="R2949">
            <v>6.5223000000000004</v>
          </cell>
          <cell r="S2949">
            <v>0</v>
          </cell>
          <cell r="T2949">
            <v>0</v>
          </cell>
          <cell r="U2949">
            <v>0</v>
          </cell>
          <cell r="V2949">
            <v>0</v>
          </cell>
          <cell r="W2949">
            <v>0</v>
          </cell>
          <cell r="X2949">
            <v>0</v>
          </cell>
          <cell r="Y2949">
            <v>0</v>
          </cell>
          <cell r="Z2949">
            <v>53</v>
          </cell>
          <cell r="AA2949">
            <v>345.68</v>
          </cell>
          <cell r="AB2949">
            <v>53</v>
          </cell>
          <cell r="AC2949">
            <v>345.68</v>
          </cell>
          <cell r="AD2949">
            <v>0</v>
          </cell>
          <cell r="AE2949">
            <v>0</v>
          </cell>
          <cell r="AF2949">
            <v>0</v>
          </cell>
        </row>
        <row r="2950">
          <cell r="A2950" t="str">
            <v>XP09/04529/00360</v>
          </cell>
          <cell r="B2950" t="str">
            <v>INV-OPR-ESTOC</v>
          </cell>
          <cell r="C2950" t="str">
            <v>Paper</v>
          </cell>
          <cell r="D2950" t="str">
            <v>HISTÒRIA IV</v>
          </cell>
          <cell r="E2950">
            <v>74</v>
          </cell>
          <cell r="F2950">
            <v>5.2766999999999999</v>
          </cell>
          <cell r="G2950">
            <v>390.48</v>
          </cell>
          <cell r="H2950">
            <v>0</v>
          </cell>
          <cell r="I2950">
            <v>0</v>
          </cell>
          <cell r="J2950">
            <v>0</v>
          </cell>
          <cell r="K2950">
            <v>0</v>
          </cell>
          <cell r="L2950">
            <v>0</v>
          </cell>
          <cell r="M2950">
            <v>0</v>
          </cell>
          <cell r="N2950">
            <v>0</v>
          </cell>
          <cell r="O2950">
            <v>0</v>
          </cell>
          <cell r="P2950">
            <v>74</v>
          </cell>
          <cell r="Q2950">
            <v>390.48</v>
          </cell>
          <cell r="R2950">
            <v>5.2766999999999999</v>
          </cell>
          <cell r="S2950">
            <v>0</v>
          </cell>
          <cell r="T2950">
            <v>0</v>
          </cell>
          <cell r="U2950">
            <v>0</v>
          </cell>
          <cell r="V2950">
            <v>0</v>
          </cell>
          <cell r="W2950">
            <v>0</v>
          </cell>
          <cell r="X2950">
            <v>0</v>
          </cell>
          <cell r="Y2950">
            <v>0</v>
          </cell>
          <cell r="Z2950">
            <v>74</v>
          </cell>
          <cell r="AA2950">
            <v>390.48</v>
          </cell>
          <cell r="AB2950">
            <v>74</v>
          </cell>
          <cell r="AC2950">
            <v>390.48</v>
          </cell>
          <cell r="AD2950">
            <v>0</v>
          </cell>
          <cell r="AE2950">
            <v>0</v>
          </cell>
          <cell r="AF2950">
            <v>0</v>
          </cell>
        </row>
        <row r="2951">
          <cell r="A2951" t="str">
            <v>XP09/04559/00385</v>
          </cell>
          <cell r="B2951" t="str">
            <v>INV-OPR-ESTOC</v>
          </cell>
          <cell r="C2951" t="str">
            <v>Paper</v>
          </cell>
          <cell r="D2951" t="str">
            <v>TEORIES I SISTEMES POLÍTICS</v>
          </cell>
          <cell r="E2951">
            <v>26</v>
          </cell>
          <cell r="F2951">
            <v>5.0941000000000001</v>
          </cell>
          <cell r="G2951">
            <v>132.44999999999999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P2951">
            <v>26</v>
          </cell>
          <cell r="Q2951">
            <v>132.44999999999999</v>
          </cell>
          <cell r="R2951">
            <v>5.0941000000000001</v>
          </cell>
          <cell r="S2951">
            <v>0</v>
          </cell>
          <cell r="T2951">
            <v>0</v>
          </cell>
          <cell r="U2951">
            <v>0</v>
          </cell>
          <cell r="V2951">
            <v>0</v>
          </cell>
          <cell r="W2951">
            <v>0</v>
          </cell>
          <cell r="X2951">
            <v>0</v>
          </cell>
          <cell r="Y2951">
            <v>0</v>
          </cell>
          <cell r="Z2951">
            <v>26</v>
          </cell>
          <cell r="AA2951">
            <v>132.44999999999999</v>
          </cell>
          <cell r="AB2951">
            <v>26</v>
          </cell>
          <cell r="AC2951">
            <v>132.44999999999999</v>
          </cell>
          <cell r="AD2951">
            <v>0</v>
          </cell>
          <cell r="AE2951">
            <v>0</v>
          </cell>
          <cell r="AF2951">
            <v>0</v>
          </cell>
        </row>
        <row r="2952">
          <cell r="A2952" t="str">
            <v>XP09/10526/00373</v>
          </cell>
          <cell r="B2952" t="str">
            <v>INV-OPR-ESTOC</v>
          </cell>
          <cell r="C2952" t="str">
            <v>Paper</v>
          </cell>
          <cell r="D2952" t="str">
            <v>GUIA D'AVALUACIÓ PSICOLÒGICA</v>
          </cell>
          <cell r="E2952">
            <v>182</v>
          </cell>
          <cell r="F2952">
            <v>4.6496000000000004</v>
          </cell>
          <cell r="G2952">
            <v>846.23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  <cell r="N2952">
            <v>0</v>
          </cell>
          <cell r="O2952">
            <v>0</v>
          </cell>
          <cell r="P2952">
            <v>182</v>
          </cell>
          <cell r="Q2952">
            <v>846.23</v>
          </cell>
          <cell r="R2952">
            <v>4.6496000000000004</v>
          </cell>
          <cell r="S2952">
            <v>0</v>
          </cell>
          <cell r="T2952">
            <v>0</v>
          </cell>
          <cell r="U2952">
            <v>0</v>
          </cell>
          <cell r="V2952">
            <v>0</v>
          </cell>
          <cell r="W2952">
            <v>0</v>
          </cell>
          <cell r="X2952">
            <v>0</v>
          </cell>
          <cell r="Y2952">
            <v>0</v>
          </cell>
          <cell r="Z2952">
            <v>182</v>
          </cell>
          <cell r="AA2952">
            <v>846.23</v>
          </cell>
          <cell r="AB2952">
            <v>182</v>
          </cell>
          <cell r="AC2952">
            <v>846.23</v>
          </cell>
          <cell r="AD2952">
            <v>0</v>
          </cell>
          <cell r="AE2952">
            <v>0</v>
          </cell>
          <cell r="AF2952">
            <v>0</v>
          </cell>
        </row>
        <row r="2953">
          <cell r="A2953" t="str">
            <v>XP09/10532/00366</v>
          </cell>
          <cell r="B2953" t="str">
            <v>INV-OPR-ESTOC</v>
          </cell>
          <cell r="C2953" t="str">
            <v>Paper</v>
          </cell>
          <cell r="D2953" t="str">
            <v>GUIA DE PSICOPATOLOGIA INFANTIL</v>
          </cell>
          <cell r="E2953">
            <v>8</v>
          </cell>
          <cell r="F2953">
            <v>4.6935000000000002</v>
          </cell>
          <cell r="G2953">
            <v>37.549999999999997</v>
          </cell>
          <cell r="H2953">
            <v>0</v>
          </cell>
          <cell r="I2953">
            <v>0</v>
          </cell>
          <cell r="J2953">
            <v>0</v>
          </cell>
          <cell r="K2953">
            <v>0</v>
          </cell>
          <cell r="L2953">
            <v>0</v>
          </cell>
          <cell r="M2953">
            <v>0</v>
          </cell>
          <cell r="N2953">
            <v>0</v>
          </cell>
          <cell r="O2953">
            <v>0</v>
          </cell>
          <cell r="P2953">
            <v>8</v>
          </cell>
          <cell r="Q2953">
            <v>37.549999999999997</v>
          </cell>
          <cell r="R2953">
            <v>4.6935000000000002</v>
          </cell>
          <cell r="S2953">
            <v>0</v>
          </cell>
          <cell r="T2953">
            <v>0</v>
          </cell>
          <cell r="U2953">
            <v>0</v>
          </cell>
          <cell r="V2953">
            <v>0</v>
          </cell>
          <cell r="W2953">
            <v>0</v>
          </cell>
          <cell r="X2953">
            <v>0</v>
          </cell>
          <cell r="Y2953">
            <v>0</v>
          </cell>
          <cell r="Z2953">
            <v>8</v>
          </cell>
          <cell r="AA2953">
            <v>37.549999999999997</v>
          </cell>
          <cell r="AB2953">
            <v>8</v>
          </cell>
          <cell r="AC2953">
            <v>37.549999999999997</v>
          </cell>
          <cell r="AD2953">
            <v>0</v>
          </cell>
          <cell r="AE2953">
            <v>0</v>
          </cell>
          <cell r="AF2953">
            <v>0</v>
          </cell>
        </row>
        <row r="2954">
          <cell r="A2954" t="str">
            <v>XP09/10533/00431</v>
          </cell>
          <cell r="B2954" t="str">
            <v>INV-OPR-ESTOC</v>
          </cell>
          <cell r="C2954" t="str">
            <v>Paper</v>
          </cell>
          <cell r="D2954" t="str">
            <v>PRINCIPIS D'AVALUACIÓ EN CLÍNICA I SALUT</v>
          </cell>
          <cell r="E2954">
            <v>11</v>
          </cell>
          <cell r="F2954">
            <v>5.6047000000000002</v>
          </cell>
          <cell r="G2954">
            <v>61.65</v>
          </cell>
          <cell r="H2954">
            <v>0</v>
          </cell>
          <cell r="I2954">
            <v>0</v>
          </cell>
          <cell r="J2954">
            <v>0</v>
          </cell>
          <cell r="K2954">
            <v>0</v>
          </cell>
          <cell r="L2954">
            <v>2</v>
          </cell>
          <cell r="M2954">
            <v>0</v>
          </cell>
          <cell r="N2954">
            <v>0</v>
          </cell>
          <cell r="O2954">
            <v>0</v>
          </cell>
          <cell r="P2954">
            <v>13</v>
          </cell>
          <cell r="Q2954">
            <v>61.65</v>
          </cell>
          <cell r="R2954">
            <v>4.7423999999999999</v>
          </cell>
          <cell r="S2954">
            <v>0</v>
          </cell>
          <cell r="T2954">
            <v>0</v>
          </cell>
          <cell r="U2954">
            <v>0</v>
          </cell>
          <cell r="V2954">
            <v>0</v>
          </cell>
          <cell r="W2954">
            <v>0</v>
          </cell>
          <cell r="X2954">
            <v>0</v>
          </cell>
          <cell r="Y2954">
            <v>0</v>
          </cell>
          <cell r="Z2954">
            <v>13</v>
          </cell>
          <cell r="AA2954">
            <v>61.65</v>
          </cell>
          <cell r="AB2954">
            <v>13</v>
          </cell>
          <cell r="AC2954">
            <v>61.65</v>
          </cell>
          <cell r="AD2954">
            <v>0</v>
          </cell>
          <cell r="AE2954">
            <v>0</v>
          </cell>
          <cell r="AF2954">
            <v>0</v>
          </cell>
        </row>
        <row r="2955">
          <cell r="A2955" t="str">
            <v>XP09/10542/00395</v>
          </cell>
          <cell r="B2955" t="str">
            <v>INV-OPR-ESTOC</v>
          </cell>
          <cell r="C2955" t="str">
            <v>Paper</v>
          </cell>
          <cell r="D2955" t="str">
            <v>DINÀMICA DE GRUPS</v>
          </cell>
          <cell r="E2955">
            <v>10</v>
          </cell>
          <cell r="F2955">
            <v>4.1102999999999996</v>
          </cell>
          <cell r="G2955">
            <v>41.1</v>
          </cell>
          <cell r="H2955">
            <v>0</v>
          </cell>
          <cell r="I2955">
            <v>0</v>
          </cell>
          <cell r="J2955">
            <v>0</v>
          </cell>
          <cell r="K2955">
            <v>0</v>
          </cell>
          <cell r="L2955">
            <v>2</v>
          </cell>
          <cell r="M2955">
            <v>0</v>
          </cell>
          <cell r="N2955">
            <v>0</v>
          </cell>
          <cell r="O2955">
            <v>0</v>
          </cell>
          <cell r="P2955">
            <v>12</v>
          </cell>
          <cell r="Q2955">
            <v>41.1</v>
          </cell>
          <cell r="R2955">
            <v>3.4253</v>
          </cell>
          <cell r="S2955">
            <v>0</v>
          </cell>
          <cell r="T2955">
            <v>0</v>
          </cell>
          <cell r="U2955">
            <v>0</v>
          </cell>
          <cell r="V2955">
            <v>0</v>
          </cell>
          <cell r="W2955">
            <v>0</v>
          </cell>
          <cell r="X2955">
            <v>0</v>
          </cell>
          <cell r="Y2955">
            <v>0</v>
          </cell>
          <cell r="Z2955">
            <v>12</v>
          </cell>
          <cell r="AA2955">
            <v>41.1</v>
          </cell>
          <cell r="AB2955">
            <v>12</v>
          </cell>
          <cell r="AC2955">
            <v>41.1</v>
          </cell>
          <cell r="AD2955">
            <v>0</v>
          </cell>
          <cell r="AE2955">
            <v>0</v>
          </cell>
          <cell r="AF2955">
            <v>0</v>
          </cell>
        </row>
        <row r="2956">
          <cell r="A2956" t="str">
            <v>XP09/10548/00290</v>
          </cell>
          <cell r="B2956" t="str">
            <v>INV-OPR-ESTOC</v>
          </cell>
          <cell r="C2956" t="str">
            <v>Paper</v>
          </cell>
          <cell r="D2956" t="str">
            <v>ESTIMULACIÓ COGNITIVA</v>
          </cell>
          <cell r="E2956">
            <v>34</v>
          </cell>
          <cell r="F2956">
            <v>8.1479999999999997</v>
          </cell>
          <cell r="G2956">
            <v>277.02999999999997</v>
          </cell>
          <cell r="H2956">
            <v>0</v>
          </cell>
          <cell r="I2956">
            <v>0</v>
          </cell>
          <cell r="J2956">
            <v>0</v>
          </cell>
          <cell r="K2956">
            <v>0</v>
          </cell>
          <cell r="L2956">
            <v>2</v>
          </cell>
          <cell r="M2956">
            <v>0</v>
          </cell>
          <cell r="N2956">
            <v>0</v>
          </cell>
          <cell r="O2956">
            <v>0</v>
          </cell>
          <cell r="P2956">
            <v>36</v>
          </cell>
          <cell r="Q2956">
            <v>277.02999999999997</v>
          </cell>
          <cell r="R2956">
            <v>7.6954000000000002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  <cell r="W2956">
            <v>0</v>
          </cell>
          <cell r="X2956">
            <v>0</v>
          </cell>
          <cell r="Y2956">
            <v>0</v>
          </cell>
          <cell r="Z2956">
            <v>36</v>
          </cell>
          <cell r="AA2956">
            <v>277.02999999999997</v>
          </cell>
          <cell r="AB2956">
            <v>36</v>
          </cell>
          <cell r="AC2956">
            <v>277.02999999999997</v>
          </cell>
          <cell r="AD2956">
            <v>0</v>
          </cell>
          <cell r="AE2956">
            <v>0</v>
          </cell>
          <cell r="AF2956">
            <v>0</v>
          </cell>
        </row>
        <row r="2957">
          <cell r="A2957" t="str">
            <v>XP09/11031/00378</v>
          </cell>
          <cell r="B2957" t="str">
            <v>INV-OPR-ESTOC</v>
          </cell>
          <cell r="C2957" t="str">
            <v>Paper</v>
          </cell>
          <cell r="D2957" t="str">
            <v>SISTEMES DE GESTIÓ DE BASES DE DADES</v>
          </cell>
          <cell r="E2957">
            <v>13</v>
          </cell>
          <cell r="F2957">
            <v>6.1277999999999997</v>
          </cell>
          <cell r="G2957">
            <v>79.66</v>
          </cell>
          <cell r="H2957">
            <v>0</v>
          </cell>
          <cell r="I2957">
            <v>0</v>
          </cell>
          <cell r="J2957">
            <v>0</v>
          </cell>
          <cell r="K2957">
            <v>0</v>
          </cell>
          <cell r="L2957">
            <v>1</v>
          </cell>
          <cell r="M2957">
            <v>0</v>
          </cell>
          <cell r="N2957">
            <v>0</v>
          </cell>
          <cell r="O2957">
            <v>0</v>
          </cell>
          <cell r="P2957">
            <v>14</v>
          </cell>
          <cell r="Q2957">
            <v>79.66</v>
          </cell>
          <cell r="R2957">
            <v>5.6901000000000002</v>
          </cell>
          <cell r="S2957">
            <v>0</v>
          </cell>
          <cell r="T2957">
            <v>0</v>
          </cell>
          <cell r="U2957">
            <v>0</v>
          </cell>
          <cell r="V2957">
            <v>0</v>
          </cell>
          <cell r="W2957">
            <v>0</v>
          </cell>
          <cell r="X2957">
            <v>0</v>
          </cell>
          <cell r="Y2957">
            <v>0</v>
          </cell>
          <cell r="Z2957">
            <v>14</v>
          </cell>
          <cell r="AA2957">
            <v>79.66</v>
          </cell>
          <cell r="AB2957">
            <v>14</v>
          </cell>
          <cell r="AC2957">
            <v>79.66</v>
          </cell>
          <cell r="AD2957">
            <v>0</v>
          </cell>
          <cell r="AE2957">
            <v>0</v>
          </cell>
          <cell r="AF2957">
            <v>0</v>
          </cell>
        </row>
        <row r="2958">
          <cell r="A2958" t="str">
            <v>XP09/17012/00422</v>
          </cell>
          <cell r="B2958" t="str">
            <v>INV-OPR-ESTOC</v>
          </cell>
          <cell r="C2958" t="str">
            <v>Paper</v>
          </cell>
          <cell r="D2958" t="str">
            <v>ECONOMIA CONTEMPORÀNIA DE L'ÀSIA ORIENTAL</v>
          </cell>
          <cell r="E2958">
            <v>3</v>
          </cell>
          <cell r="F2958">
            <v>6.6252000000000004</v>
          </cell>
          <cell r="G2958">
            <v>19.88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  <cell r="M2958">
            <v>0</v>
          </cell>
          <cell r="N2958">
            <v>0</v>
          </cell>
          <cell r="O2958">
            <v>0</v>
          </cell>
          <cell r="P2958">
            <v>3</v>
          </cell>
          <cell r="Q2958">
            <v>19.88</v>
          </cell>
          <cell r="R2958">
            <v>6.6252000000000004</v>
          </cell>
          <cell r="S2958">
            <v>0</v>
          </cell>
          <cell r="T2958">
            <v>0</v>
          </cell>
          <cell r="U2958">
            <v>0</v>
          </cell>
          <cell r="V2958">
            <v>0</v>
          </cell>
          <cell r="W2958">
            <v>0</v>
          </cell>
          <cell r="X2958">
            <v>0</v>
          </cell>
          <cell r="Y2958">
            <v>0</v>
          </cell>
          <cell r="Z2958">
            <v>3</v>
          </cell>
          <cell r="AA2958">
            <v>19.88</v>
          </cell>
          <cell r="AB2958">
            <v>3</v>
          </cell>
          <cell r="AC2958">
            <v>19.88</v>
          </cell>
          <cell r="AD2958">
            <v>0</v>
          </cell>
          <cell r="AE2958">
            <v>0</v>
          </cell>
          <cell r="AF2958">
            <v>0</v>
          </cell>
        </row>
        <row r="2959">
          <cell r="A2959" t="str">
            <v>XP09/71502/00331</v>
          </cell>
          <cell r="B2959" t="str">
            <v>INV-OPR-ESTOC</v>
          </cell>
          <cell r="C2959" t="str">
            <v>Paper</v>
          </cell>
          <cell r="D2959" t="str">
            <v>INTRODUCCIÓN A LA INFORMACIÓN FINANCIERA</v>
          </cell>
          <cell r="E2959">
            <v>65</v>
          </cell>
          <cell r="F2959">
            <v>6.6616</v>
          </cell>
          <cell r="G2959">
            <v>433.01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65</v>
          </cell>
          <cell r="Q2959">
            <v>433.01</v>
          </cell>
          <cell r="R2959">
            <v>6.6616</v>
          </cell>
          <cell r="S2959">
            <v>0</v>
          </cell>
          <cell r="T2959">
            <v>0</v>
          </cell>
          <cell r="U2959">
            <v>0</v>
          </cell>
          <cell r="V2959">
            <v>0</v>
          </cell>
          <cell r="W2959">
            <v>0</v>
          </cell>
          <cell r="X2959">
            <v>0</v>
          </cell>
          <cell r="Y2959">
            <v>0</v>
          </cell>
          <cell r="Z2959">
            <v>65</v>
          </cell>
          <cell r="AA2959">
            <v>433.01</v>
          </cell>
          <cell r="AB2959">
            <v>65</v>
          </cell>
          <cell r="AC2959">
            <v>433.01</v>
          </cell>
          <cell r="AD2959">
            <v>0</v>
          </cell>
          <cell r="AE2959">
            <v>0</v>
          </cell>
          <cell r="AF2959">
            <v>0</v>
          </cell>
        </row>
        <row r="2960">
          <cell r="A2960" t="str">
            <v>XP09/71503/00337</v>
          </cell>
          <cell r="B2960" t="str">
            <v>INV-OPR-ESTOC</v>
          </cell>
          <cell r="C2960" t="str">
            <v>Paper</v>
          </cell>
          <cell r="D2960" t="str">
            <v>INTRODUCCIÓN AL DERECHO</v>
          </cell>
          <cell r="E2960">
            <v>1</v>
          </cell>
          <cell r="F2960">
            <v>5.3131000000000004</v>
          </cell>
          <cell r="G2960">
            <v>5.31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0</v>
          </cell>
          <cell r="P2960">
            <v>1</v>
          </cell>
          <cell r="Q2960">
            <v>5.31</v>
          </cell>
          <cell r="R2960">
            <v>5.3131000000000004</v>
          </cell>
          <cell r="S2960">
            <v>0</v>
          </cell>
          <cell r="T2960">
            <v>0</v>
          </cell>
          <cell r="U2960">
            <v>0</v>
          </cell>
          <cell r="V2960">
            <v>0</v>
          </cell>
          <cell r="W2960">
            <v>0</v>
          </cell>
          <cell r="X2960">
            <v>0</v>
          </cell>
          <cell r="Y2960">
            <v>0</v>
          </cell>
          <cell r="Z2960">
            <v>1</v>
          </cell>
          <cell r="AA2960">
            <v>5.31</v>
          </cell>
          <cell r="AB2960">
            <v>1</v>
          </cell>
          <cell r="AC2960">
            <v>5.31</v>
          </cell>
          <cell r="AD2960">
            <v>0</v>
          </cell>
          <cell r="AE2960">
            <v>0</v>
          </cell>
          <cell r="AF2960">
            <v>0</v>
          </cell>
        </row>
        <row r="2961">
          <cell r="A2961" t="str">
            <v>XP09/71508/00417</v>
          </cell>
          <cell r="B2961" t="str">
            <v>INV-OPR-ESTOC</v>
          </cell>
          <cell r="C2961" t="str">
            <v>Paper</v>
          </cell>
          <cell r="D2961" t="str">
            <v>COMPORTAMIENTO DE LOS AGREGADOS ECONÓMICOS</v>
          </cell>
          <cell r="E2961">
            <v>127</v>
          </cell>
          <cell r="F2961">
            <v>4.6257999999999999</v>
          </cell>
          <cell r="G2961">
            <v>587.48</v>
          </cell>
          <cell r="H2961">
            <v>0</v>
          </cell>
          <cell r="I2961">
            <v>0</v>
          </cell>
          <cell r="J2961">
            <v>0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0</v>
          </cell>
          <cell r="P2961">
            <v>127</v>
          </cell>
          <cell r="Q2961">
            <v>587.48</v>
          </cell>
          <cell r="R2961">
            <v>4.6257999999999999</v>
          </cell>
          <cell r="S2961">
            <v>0</v>
          </cell>
          <cell r="T2961">
            <v>0</v>
          </cell>
          <cell r="U2961">
            <v>0</v>
          </cell>
          <cell r="V2961">
            <v>0</v>
          </cell>
          <cell r="W2961">
            <v>0</v>
          </cell>
          <cell r="X2961">
            <v>0</v>
          </cell>
          <cell r="Y2961">
            <v>0</v>
          </cell>
          <cell r="Z2961">
            <v>127</v>
          </cell>
          <cell r="AA2961">
            <v>587.48</v>
          </cell>
          <cell r="AB2961">
            <v>127</v>
          </cell>
          <cell r="AC2961">
            <v>587.48</v>
          </cell>
          <cell r="AD2961">
            <v>0</v>
          </cell>
          <cell r="AE2961">
            <v>0</v>
          </cell>
          <cell r="AF2961">
            <v>0</v>
          </cell>
        </row>
        <row r="2962">
          <cell r="A2962" t="str">
            <v>XP09/71513/00324</v>
          </cell>
          <cell r="B2962" t="str">
            <v>INV-OPR-ESTOC</v>
          </cell>
          <cell r="C2962" t="str">
            <v>Paper</v>
          </cell>
          <cell r="D2962" t="str">
            <v>DIRECCIÓ ESTRATÈGICA</v>
          </cell>
          <cell r="E2962">
            <v>40</v>
          </cell>
          <cell r="F2962">
            <v>6.6590999999999996</v>
          </cell>
          <cell r="G2962">
            <v>266.37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0</v>
          </cell>
          <cell r="P2962">
            <v>40</v>
          </cell>
          <cell r="Q2962">
            <v>266.37</v>
          </cell>
          <cell r="R2962">
            <v>6.6590999999999996</v>
          </cell>
          <cell r="S2962">
            <v>0</v>
          </cell>
          <cell r="T2962">
            <v>0</v>
          </cell>
          <cell r="U2962">
            <v>0</v>
          </cell>
          <cell r="V2962">
            <v>0</v>
          </cell>
          <cell r="W2962">
            <v>0</v>
          </cell>
          <cell r="X2962">
            <v>0</v>
          </cell>
          <cell r="Y2962">
            <v>0</v>
          </cell>
          <cell r="Z2962">
            <v>40</v>
          </cell>
          <cell r="AA2962">
            <v>266.37</v>
          </cell>
          <cell r="AB2962">
            <v>40</v>
          </cell>
          <cell r="AC2962">
            <v>266.37</v>
          </cell>
          <cell r="AD2962">
            <v>0</v>
          </cell>
          <cell r="AE2962">
            <v>0</v>
          </cell>
          <cell r="AF2962">
            <v>0</v>
          </cell>
        </row>
        <row r="2963">
          <cell r="A2963" t="str">
            <v>XP09/71529/00342</v>
          </cell>
          <cell r="B2963" t="str">
            <v>INV-OPR-ESTOC</v>
          </cell>
          <cell r="C2963" t="str">
            <v>Paper</v>
          </cell>
          <cell r="D2963" t="str">
            <v>DIRECCIÓ DE MÀRQUETING</v>
          </cell>
          <cell r="E2963">
            <v>26</v>
          </cell>
          <cell r="F2963">
            <v>7.1360000000000001</v>
          </cell>
          <cell r="G2963">
            <v>185.54</v>
          </cell>
          <cell r="H2963">
            <v>0</v>
          </cell>
          <cell r="I2963">
            <v>0</v>
          </cell>
          <cell r="J2963">
            <v>0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0</v>
          </cell>
          <cell r="P2963">
            <v>26</v>
          </cell>
          <cell r="Q2963">
            <v>185.54</v>
          </cell>
          <cell r="R2963">
            <v>7.1360000000000001</v>
          </cell>
          <cell r="S2963">
            <v>0</v>
          </cell>
          <cell r="T2963">
            <v>0</v>
          </cell>
          <cell r="U2963">
            <v>0</v>
          </cell>
          <cell r="V2963">
            <v>0</v>
          </cell>
          <cell r="W2963">
            <v>0</v>
          </cell>
          <cell r="X2963">
            <v>0</v>
          </cell>
          <cell r="Y2963">
            <v>0</v>
          </cell>
          <cell r="Z2963">
            <v>26</v>
          </cell>
          <cell r="AA2963">
            <v>185.54</v>
          </cell>
          <cell r="AB2963">
            <v>26</v>
          </cell>
          <cell r="AC2963">
            <v>185.54</v>
          </cell>
          <cell r="AD2963">
            <v>0</v>
          </cell>
          <cell r="AE2963">
            <v>0</v>
          </cell>
          <cell r="AF2963">
            <v>0</v>
          </cell>
        </row>
        <row r="2964">
          <cell r="A2964" t="str">
            <v>XP09/71584/00356</v>
          </cell>
          <cell r="B2964" t="str">
            <v>INV-OPR-ESTOC</v>
          </cell>
          <cell r="C2964" t="str">
            <v>Paper</v>
          </cell>
          <cell r="D2964" t="str">
            <v>INVESTIGACIÓN DE MERCADOS</v>
          </cell>
          <cell r="E2964">
            <v>64</v>
          </cell>
          <cell r="F2964">
            <v>4.6936</v>
          </cell>
          <cell r="G2964">
            <v>300.39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64</v>
          </cell>
          <cell r="Q2964">
            <v>300.39</v>
          </cell>
          <cell r="R2964">
            <v>4.6936</v>
          </cell>
          <cell r="S2964">
            <v>0</v>
          </cell>
          <cell r="T2964">
            <v>0</v>
          </cell>
          <cell r="U2964">
            <v>0</v>
          </cell>
          <cell r="V2964">
            <v>0</v>
          </cell>
          <cell r="W2964">
            <v>0</v>
          </cell>
          <cell r="X2964">
            <v>0</v>
          </cell>
          <cell r="Y2964">
            <v>0</v>
          </cell>
          <cell r="Z2964">
            <v>64</v>
          </cell>
          <cell r="AA2964">
            <v>300.39</v>
          </cell>
          <cell r="AB2964">
            <v>64</v>
          </cell>
          <cell r="AC2964">
            <v>300.39</v>
          </cell>
          <cell r="AD2964">
            <v>0</v>
          </cell>
          <cell r="AE2964">
            <v>0</v>
          </cell>
          <cell r="AF2964">
            <v>0</v>
          </cell>
        </row>
        <row r="2965">
          <cell r="A2965" t="str">
            <v>XP09/71589/00308</v>
          </cell>
          <cell r="B2965" t="str">
            <v>INV-OPR-ESTOC</v>
          </cell>
          <cell r="C2965" t="str">
            <v>Paper</v>
          </cell>
          <cell r="D2965" t="str">
            <v>DIRECCIÓN DE PRODUCTOS Y MARCAS</v>
          </cell>
          <cell r="E2965">
            <v>24</v>
          </cell>
          <cell r="F2965">
            <v>4.8757999999999999</v>
          </cell>
          <cell r="G2965">
            <v>117.02</v>
          </cell>
          <cell r="H2965">
            <v>0</v>
          </cell>
          <cell r="I2965">
            <v>0</v>
          </cell>
          <cell r="J2965">
            <v>0</v>
          </cell>
          <cell r="K2965">
            <v>0</v>
          </cell>
          <cell r="L2965">
            <v>0</v>
          </cell>
          <cell r="M2965">
            <v>0</v>
          </cell>
          <cell r="N2965">
            <v>0</v>
          </cell>
          <cell r="O2965">
            <v>0</v>
          </cell>
          <cell r="P2965">
            <v>24</v>
          </cell>
          <cell r="Q2965">
            <v>117.02</v>
          </cell>
          <cell r="R2965">
            <v>4.8757999999999999</v>
          </cell>
          <cell r="S2965">
            <v>0</v>
          </cell>
          <cell r="T2965">
            <v>0</v>
          </cell>
          <cell r="U2965">
            <v>0</v>
          </cell>
          <cell r="V2965">
            <v>0</v>
          </cell>
          <cell r="W2965">
            <v>0</v>
          </cell>
          <cell r="X2965">
            <v>0</v>
          </cell>
          <cell r="Y2965">
            <v>0</v>
          </cell>
          <cell r="Z2965">
            <v>24</v>
          </cell>
          <cell r="AA2965">
            <v>117.02</v>
          </cell>
          <cell r="AB2965">
            <v>24</v>
          </cell>
          <cell r="AC2965">
            <v>117.02</v>
          </cell>
          <cell r="AD2965">
            <v>0</v>
          </cell>
          <cell r="AE2965">
            <v>0</v>
          </cell>
          <cell r="AF2965">
            <v>0</v>
          </cell>
        </row>
        <row r="2966">
          <cell r="A2966" t="str">
            <v>XP09/71590/00348</v>
          </cell>
          <cell r="B2966" t="str">
            <v>INV-OPR-ESTOC</v>
          </cell>
          <cell r="C2966" t="str">
            <v>Paper</v>
          </cell>
          <cell r="D2966" t="str">
            <v>PLANIFICACIÓ ESTRATÈGICA DE MÀRQUETING</v>
          </cell>
          <cell r="E2966">
            <v>20</v>
          </cell>
          <cell r="F2966">
            <v>3.3449</v>
          </cell>
          <cell r="G2966">
            <v>66.900000000000006</v>
          </cell>
          <cell r="H2966">
            <v>0</v>
          </cell>
          <cell r="I2966">
            <v>0</v>
          </cell>
          <cell r="J2966">
            <v>0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0</v>
          </cell>
          <cell r="P2966">
            <v>20</v>
          </cell>
          <cell r="Q2966">
            <v>66.900000000000006</v>
          </cell>
          <cell r="R2966">
            <v>3.3449</v>
          </cell>
          <cell r="S2966">
            <v>0</v>
          </cell>
          <cell r="T2966">
            <v>0</v>
          </cell>
          <cell r="U2966">
            <v>0</v>
          </cell>
          <cell r="V2966">
            <v>0</v>
          </cell>
          <cell r="W2966">
            <v>0</v>
          </cell>
          <cell r="X2966">
            <v>0</v>
          </cell>
          <cell r="Y2966">
            <v>0</v>
          </cell>
          <cell r="Z2966">
            <v>20</v>
          </cell>
          <cell r="AA2966">
            <v>66.900000000000006</v>
          </cell>
          <cell r="AB2966">
            <v>20</v>
          </cell>
          <cell r="AC2966">
            <v>66.900000000000006</v>
          </cell>
          <cell r="AD2966">
            <v>0</v>
          </cell>
          <cell r="AE2966">
            <v>0</v>
          </cell>
          <cell r="AF2966">
            <v>0</v>
          </cell>
        </row>
        <row r="2967">
          <cell r="A2967" t="str">
            <v>XP09/71591/00315</v>
          </cell>
          <cell r="B2967" t="str">
            <v>INV-OPR-ESTOC</v>
          </cell>
          <cell r="C2967" t="str">
            <v>Paper</v>
          </cell>
          <cell r="D2967" t="str">
            <v>MÀRQUETING ELECTRÒNIC</v>
          </cell>
          <cell r="E2967">
            <v>58</v>
          </cell>
          <cell r="F2967">
            <v>7.3177000000000003</v>
          </cell>
          <cell r="G2967">
            <v>424.43</v>
          </cell>
          <cell r="H2967">
            <v>0</v>
          </cell>
          <cell r="I2967">
            <v>0</v>
          </cell>
          <cell r="J2967">
            <v>0</v>
          </cell>
          <cell r="K2967">
            <v>0</v>
          </cell>
          <cell r="L2967">
            <v>0</v>
          </cell>
          <cell r="M2967">
            <v>0</v>
          </cell>
          <cell r="N2967">
            <v>0</v>
          </cell>
          <cell r="O2967">
            <v>0</v>
          </cell>
          <cell r="P2967">
            <v>58</v>
          </cell>
          <cell r="Q2967">
            <v>424.43</v>
          </cell>
          <cell r="R2967">
            <v>7.3177000000000003</v>
          </cell>
          <cell r="S2967">
            <v>0</v>
          </cell>
          <cell r="T2967">
            <v>0</v>
          </cell>
          <cell r="U2967">
            <v>0</v>
          </cell>
          <cell r="V2967">
            <v>4</v>
          </cell>
          <cell r="W2967">
            <v>4</v>
          </cell>
          <cell r="X2967">
            <v>6.8965517241379226E-2</v>
          </cell>
          <cell r="Y2967">
            <v>29.27</v>
          </cell>
          <cell r="Z2967">
            <v>54</v>
          </cell>
          <cell r="AA2967">
            <v>395.16</v>
          </cell>
          <cell r="AB2967">
            <v>54</v>
          </cell>
          <cell r="AC2967">
            <v>395.16</v>
          </cell>
          <cell r="AD2967">
            <v>0</v>
          </cell>
          <cell r="AE2967">
            <v>0</v>
          </cell>
          <cell r="AF2967">
            <v>0</v>
          </cell>
        </row>
        <row r="2968">
          <cell r="A2968" t="str">
            <v>XP09/71601/00407</v>
          </cell>
          <cell r="B2968" t="str">
            <v>INV-OPR-ESTOC</v>
          </cell>
          <cell r="C2968" t="str">
            <v>Paper</v>
          </cell>
          <cell r="D2968" t="str">
            <v>DIRECCIÓN PUBLICITARIA</v>
          </cell>
          <cell r="E2968">
            <v>0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  <cell r="Q2968">
            <v>0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  <cell r="V2968">
            <v>0</v>
          </cell>
          <cell r="W2968">
            <v>0</v>
          </cell>
          <cell r="X2968">
            <v>0</v>
          </cell>
          <cell r="Y2968">
            <v>0</v>
          </cell>
          <cell r="Z2968">
            <v>0</v>
          </cell>
          <cell r="AA2968">
            <v>0</v>
          </cell>
          <cell r="AB2968">
            <v>0</v>
          </cell>
          <cell r="AC2968">
            <v>0</v>
          </cell>
          <cell r="AD2968">
            <v>0</v>
          </cell>
          <cell r="AE2968">
            <v>0</v>
          </cell>
          <cell r="AF2968">
            <v>0</v>
          </cell>
        </row>
        <row r="2969">
          <cell r="A2969" t="str">
            <v>XP09/74511/00400</v>
          </cell>
          <cell r="B2969" t="str">
            <v>INV-OPR-ESTOC</v>
          </cell>
          <cell r="C2969" t="str">
            <v>Paper</v>
          </cell>
          <cell r="D2969" t="str">
            <v>EL MUNDO CLÁSICO I</v>
          </cell>
          <cell r="E2969">
            <v>7</v>
          </cell>
          <cell r="F2969">
            <v>6.6616</v>
          </cell>
          <cell r="G2969">
            <v>46.63</v>
          </cell>
          <cell r="H2969">
            <v>0</v>
          </cell>
          <cell r="I2969">
            <v>0</v>
          </cell>
          <cell r="J2969">
            <v>0</v>
          </cell>
          <cell r="K2969">
            <v>0</v>
          </cell>
          <cell r="L2969">
            <v>0</v>
          </cell>
          <cell r="M2969">
            <v>0</v>
          </cell>
          <cell r="N2969">
            <v>0</v>
          </cell>
          <cell r="O2969">
            <v>0</v>
          </cell>
          <cell r="P2969">
            <v>7</v>
          </cell>
          <cell r="Q2969">
            <v>46.63</v>
          </cell>
          <cell r="R2969">
            <v>6.6616</v>
          </cell>
          <cell r="S2969">
            <v>0</v>
          </cell>
          <cell r="T2969">
            <v>0</v>
          </cell>
          <cell r="U2969">
            <v>0</v>
          </cell>
          <cell r="V2969">
            <v>0</v>
          </cell>
          <cell r="W2969">
            <v>0</v>
          </cell>
          <cell r="X2969">
            <v>0</v>
          </cell>
          <cell r="Y2969">
            <v>0</v>
          </cell>
          <cell r="Z2969">
            <v>7</v>
          </cell>
          <cell r="AA2969">
            <v>46.63</v>
          </cell>
          <cell r="AB2969">
            <v>7</v>
          </cell>
          <cell r="AC2969">
            <v>46.63</v>
          </cell>
          <cell r="AD2969">
            <v>0</v>
          </cell>
          <cell r="AE2969">
            <v>0</v>
          </cell>
          <cell r="AF2969">
            <v>0</v>
          </cell>
        </row>
        <row r="2970">
          <cell r="A2970" t="str">
            <v>XP09/74529/00360</v>
          </cell>
          <cell r="B2970" t="str">
            <v>INV-OPR-ESTOC</v>
          </cell>
          <cell r="C2970" t="str">
            <v>Paper</v>
          </cell>
          <cell r="D2970" t="str">
            <v>HISTORIA IV. EL SIGLO DE LOS CONTRASTES</v>
          </cell>
          <cell r="E2970">
            <v>24</v>
          </cell>
          <cell r="F2970">
            <v>5.4588999999999999</v>
          </cell>
          <cell r="G2970">
            <v>131.01</v>
          </cell>
          <cell r="H2970">
            <v>0</v>
          </cell>
          <cell r="I2970">
            <v>0</v>
          </cell>
          <cell r="J2970">
            <v>0</v>
          </cell>
          <cell r="K2970">
            <v>0</v>
          </cell>
          <cell r="L2970">
            <v>0</v>
          </cell>
          <cell r="M2970">
            <v>0</v>
          </cell>
          <cell r="N2970">
            <v>0</v>
          </cell>
          <cell r="O2970">
            <v>0</v>
          </cell>
          <cell r="P2970">
            <v>24</v>
          </cell>
          <cell r="Q2970">
            <v>131.01</v>
          </cell>
          <cell r="R2970">
            <v>5.4588999999999999</v>
          </cell>
          <cell r="S2970">
            <v>0</v>
          </cell>
          <cell r="T2970">
            <v>0</v>
          </cell>
          <cell r="U2970">
            <v>0</v>
          </cell>
          <cell r="V2970">
            <v>0</v>
          </cell>
          <cell r="W2970">
            <v>0</v>
          </cell>
          <cell r="X2970">
            <v>0</v>
          </cell>
          <cell r="Y2970">
            <v>0</v>
          </cell>
          <cell r="Z2970">
            <v>24</v>
          </cell>
          <cell r="AA2970">
            <v>131.01</v>
          </cell>
          <cell r="AB2970">
            <v>24</v>
          </cell>
          <cell r="AC2970">
            <v>131.01</v>
          </cell>
          <cell r="AD2970">
            <v>0</v>
          </cell>
          <cell r="AE2970">
            <v>0</v>
          </cell>
          <cell r="AF2970">
            <v>0</v>
          </cell>
        </row>
        <row r="2971">
          <cell r="A2971" t="str">
            <v>XP09/74559/00385</v>
          </cell>
          <cell r="B2971" t="str">
            <v>INV-OPR-ESTOC</v>
          </cell>
          <cell r="C2971" t="str">
            <v>PAPER</v>
          </cell>
          <cell r="D2971" t="str">
            <v>TEORÍAS Y SISTEMAS POLÍTICOS</v>
          </cell>
          <cell r="E2971">
            <v>0</v>
          </cell>
          <cell r="F2971">
            <v>0</v>
          </cell>
          <cell r="G2971">
            <v>0</v>
          </cell>
          <cell r="H2971">
            <v>0</v>
          </cell>
          <cell r="I2971">
            <v>0</v>
          </cell>
          <cell r="J2971">
            <v>0</v>
          </cell>
          <cell r="K2971">
            <v>0</v>
          </cell>
          <cell r="L2971">
            <v>0</v>
          </cell>
          <cell r="M2971">
            <v>0</v>
          </cell>
          <cell r="N2971">
            <v>0</v>
          </cell>
          <cell r="O2971">
            <v>0</v>
          </cell>
          <cell r="P2971">
            <v>0</v>
          </cell>
          <cell r="Q2971">
            <v>0</v>
          </cell>
          <cell r="R2971">
            <v>0</v>
          </cell>
          <cell r="S2971">
            <v>0</v>
          </cell>
          <cell r="T2971">
            <v>0</v>
          </cell>
          <cell r="U2971">
            <v>0</v>
          </cell>
          <cell r="V2971">
            <v>0</v>
          </cell>
          <cell r="W2971">
            <v>0</v>
          </cell>
          <cell r="X2971">
            <v>0</v>
          </cell>
          <cell r="Y2971">
            <v>0</v>
          </cell>
          <cell r="Z2971">
            <v>0</v>
          </cell>
          <cell r="AA2971">
            <v>0</v>
          </cell>
          <cell r="AB2971">
            <v>0</v>
          </cell>
          <cell r="AC2971">
            <v>0</v>
          </cell>
          <cell r="AD2971">
            <v>0</v>
          </cell>
          <cell r="AE2971">
            <v>0</v>
          </cell>
          <cell r="AF2971">
            <v>0</v>
          </cell>
        </row>
        <row r="2972">
          <cell r="A2972" t="str">
            <v>XP09/80526/00373</v>
          </cell>
          <cell r="B2972" t="str">
            <v>INV-OPR-ESTOC</v>
          </cell>
          <cell r="C2972" t="str">
            <v>Paper</v>
          </cell>
          <cell r="D2972" t="str">
            <v>GUÍA DE EVALUACIÓN PSICOLÓGICA</v>
          </cell>
          <cell r="E2972">
            <v>1</v>
          </cell>
          <cell r="F2972">
            <v>4.4878</v>
          </cell>
          <cell r="G2972">
            <v>4.49</v>
          </cell>
          <cell r="H2972">
            <v>0</v>
          </cell>
          <cell r="I2972">
            <v>0</v>
          </cell>
          <cell r="J2972">
            <v>0</v>
          </cell>
          <cell r="K2972">
            <v>0</v>
          </cell>
          <cell r="L2972">
            <v>4</v>
          </cell>
          <cell r="M2972">
            <v>0</v>
          </cell>
          <cell r="N2972">
            <v>0</v>
          </cell>
          <cell r="O2972">
            <v>0</v>
          </cell>
          <cell r="P2972">
            <v>5</v>
          </cell>
          <cell r="Q2972">
            <v>4.49</v>
          </cell>
          <cell r="R2972">
            <v>0.89759999999999995</v>
          </cell>
          <cell r="S2972">
            <v>0</v>
          </cell>
          <cell r="T2972">
            <v>0</v>
          </cell>
          <cell r="U2972">
            <v>0</v>
          </cell>
          <cell r="V2972">
            <v>0</v>
          </cell>
          <cell r="W2972">
            <v>0</v>
          </cell>
          <cell r="X2972">
            <v>0</v>
          </cell>
          <cell r="Y2972">
            <v>0</v>
          </cell>
          <cell r="Z2972">
            <v>5</v>
          </cell>
          <cell r="AA2972">
            <v>4.49</v>
          </cell>
          <cell r="AB2972">
            <v>5</v>
          </cell>
          <cell r="AC2972">
            <v>4.49</v>
          </cell>
          <cell r="AD2972">
            <v>0</v>
          </cell>
          <cell r="AE2972">
            <v>0</v>
          </cell>
          <cell r="AF2972">
            <v>0</v>
          </cell>
        </row>
        <row r="2973">
          <cell r="A2973" t="str">
            <v>XP09/80532/00366</v>
          </cell>
          <cell r="B2973" t="str">
            <v>INV-OPR-ESTOC</v>
          </cell>
          <cell r="C2973" t="str">
            <v>Paper</v>
          </cell>
          <cell r="D2973" t="str">
            <v>GUÍA DE PSICOPATOLOGÍA INFANTIL</v>
          </cell>
          <cell r="E2973">
            <v>10</v>
          </cell>
          <cell r="F2973">
            <v>4.7298999999999998</v>
          </cell>
          <cell r="G2973">
            <v>47.3</v>
          </cell>
          <cell r="H2973">
            <v>0</v>
          </cell>
          <cell r="I2973">
            <v>0</v>
          </cell>
          <cell r="J2973">
            <v>0</v>
          </cell>
          <cell r="K2973">
            <v>0</v>
          </cell>
          <cell r="L2973">
            <v>0</v>
          </cell>
          <cell r="M2973">
            <v>0</v>
          </cell>
          <cell r="N2973">
            <v>0</v>
          </cell>
          <cell r="O2973">
            <v>0</v>
          </cell>
          <cell r="P2973">
            <v>10</v>
          </cell>
          <cell r="Q2973">
            <v>47.3</v>
          </cell>
          <cell r="R2973">
            <v>4.7298999999999998</v>
          </cell>
          <cell r="S2973">
            <v>0</v>
          </cell>
          <cell r="T2973">
            <v>0</v>
          </cell>
          <cell r="U2973">
            <v>0</v>
          </cell>
          <cell r="V2973">
            <v>0</v>
          </cell>
          <cell r="W2973">
            <v>0</v>
          </cell>
          <cell r="X2973">
            <v>0</v>
          </cell>
          <cell r="Y2973">
            <v>0</v>
          </cell>
          <cell r="Z2973">
            <v>10</v>
          </cell>
          <cell r="AA2973">
            <v>47.3</v>
          </cell>
          <cell r="AB2973">
            <v>10</v>
          </cell>
          <cell r="AC2973">
            <v>47.3</v>
          </cell>
          <cell r="AD2973">
            <v>0</v>
          </cell>
          <cell r="AE2973">
            <v>0</v>
          </cell>
          <cell r="AF2973">
            <v>0</v>
          </cell>
        </row>
        <row r="2974">
          <cell r="A2974" t="str">
            <v>XP09/80533/00431</v>
          </cell>
          <cell r="B2974" t="str">
            <v>INV-OPR-ESTOC</v>
          </cell>
          <cell r="C2974" t="str">
            <v>Paper</v>
          </cell>
          <cell r="D2974" t="str">
            <v>PRINCIPIOS DE EVALUACIÓN EN CLÍNICA Y SALUD</v>
          </cell>
          <cell r="E2974">
            <v>23</v>
          </cell>
          <cell r="F2974">
            <v>5.7140000000000004</v>
          </cell>
          <cell r="G2974">
            <v>131.41999999999999</v>
          </cell>
          <cell r="H2974">
            <v>0</v>
          </cell>
          <cell r="I2974">
            <v>0</v>
          </cell>
          <cell r="J2974">
            <v>0</v>
          </cell>
          <cell r="K2974">
            <v>0</v>
          </cell>
          <cell r="L2974">
            <v>2</v>
          </cell>
          <cell r="M2974">
            <v>0</v>
          </cell>
          <cell r="N2974">
            <v>0</v>
          </cell>
          <cell r="O2974">
            <v>0</v>
          </cell>
          <cell r="P2974">
            <v>25</v>
          </cell>
          <cell r="Q2974">
            <v>131.41999999999999</v>
          </cell>
          <cell r="R2974">
            <v>5.2568999999999999</v>
          </cell>
          <cell r="S2974">
            <v>0</v>
          </cell>
          <cell r="T2974">
            <v>0</v>
          </cell>
          <cell r="U2974">
            <v>0</v>
          </cell>
          <cell r="V2974">
            <v>0</v>
          </cell>
          <cell r="W2974">
            <v>0</v>
          </cell>
          <cell r="X2974">
            <v>0</v>
          </cell>
          <cell r="Y2974">
            <v>0</v>
          </cell>
          <cell r="Z2974">
            <v>25</v>
          </cell>
          <cell r="AA2974">
            <v>131.41999999999999</v>
          </cell>
          <cell r="AB2974">
            <v>25</v>
          </cell>
          <cell r="AC2974">
            <v>131.41999999999999</v>
          </cell>
          <cell r="AD2974">
            <v>0</v>
          </cell>
          <cell r="AE2974">
            <v>0</v>
          </cell>
          <cell r="AF2974">
            <v>0</v>
          </cell>
        </row>
        <row r="2975">
          <cell r="A2975" t="str">
            <v>XP09/80542/00395</v>
          </cell>
          <cell r="B2975" t="str">
            <v>INV-OPR-ESTOC</v>
          </cell>
          <cell r="C2975" t="str">
            <v>Paper</v>
          </cell>
          <cell r="D2975" t="str">
            <v>DINÁMICA DE GRUPOS</v>
          </cell>
          <cell r="E2975">
            <v>2</v>
          </cell>
          <cell r="F2975">
            <v>4.2198000000000002</v>
          </cell>
          <cell r="G2975">
            <v>8.44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  <cell r="M2975">
            <v>0</v>
          </cell>
          <cell r="N2975">
            <v>0</v>
          </cell>
          <cell r="O2975">
            <v>0</v>
          </cell>
          <cell r="P2975">
            <v>2</v>
          </cell>
          <cell r="Q2975">
            <v>8.44</v>
          </cell>
          <cell r="R2975">
            <v>4.2198000000000002</v>
          </cell>
          <cell r="S2975">
            <v>0</v>
          </cell>
          <cell r="T2975">
            <v>0</v>
          </cell>
          <cell r="U2975">
            <v>0</v>
          </cell>
          <cell r="V2975">
            <v>0</v>
          </cell>
          <cell r="W2975">
            <v>0</v>
          </cell>
          <cell r="X2975">
            <v>0</v>
          </cell>
          <cell r="Y2975">
            <v>0</v>
          </cell>
          <cell r="Z2975">
            <v>2</v>
          </cell>
          <cell r="AA2975">
            <v>8.44</v>
          </cell>
          <cell r="AB2975">
            <v>2</v>
          </cell>
          <cell r="AC2975">
            <v>8.44</v>
          </cell>
          <cell r="AD2975">
            <v>0</v>
          </cell>
          <cell r="AE2975">
            <v>0</v>
          </cell>
          <cell r="AF2975">
            <v>0</v>
          </cell>
        </row>
        <row r="2976">
          <cell r="A2976" t="str">
            <v>XP09/80548/00290</v>
          </cell>
          <cell r="B2976" t="str">
            <v>INV-OPR-ESTOC</v>
          </cell>
          <cell r="C2976" t="str">
            <v>Paper</v>
          </cell>
          <cell r="D2976" t="str">
            <v>ESTIMULACIÓN COGNITIVA</v>
          </cell>
          <cell r="E2976">
            <v>31</v>
          </cell>
          <cell r="F2976">
            <v>8.5569000000000006</v>
          </cell>
          <cell r="G2976">
            <v>265.26</v>
          </cell>
          <cell r="H2976">
            <v>0</v>
          </cell>
          <cell r="I2976">
            <v>0</v>
          </cell>
          <cell r="J2976">
            <v>0</v>
          </cell>
          <cell r="K2976">
            <v>0</v>
          </cell>
          <cell r="L2976">
            <v>2</v>
          </cell>
          <cell r="M2976">
            <v>0</v>
          </cell>
          <cell r="N2976">
            <v>0</v>
          </cell>
          <cell r="O2976">
            <v>0</v>
          </cell>
          <cell r="P2976">
            <v>33</v>
          </cell>
          <cell r="Q2976">
            <v>265.26</v>
          </cell>
          <cell r="R2976">
            <v>8.0382999999999996</v>
          </cell>
          <cell r="S2976">
            <v>0</v>
          </cell>
          <cell r="T2976">
            <v>0</v>
          </cell>
          <cell r="U2976">
            <v>0</v>
          </cell>
          <cell r="V2976">
            <v>0</v>
          </cell>
          <cell r="W2976">
            <v>0</v>
          </cell>
          <cell r="X2976">
            <v>0</v>
          </cell>
          <cell r="Y2976">
            <v>0</v>
          </cell>
          <cell r="Z2976">
            <v>33</v>
          </cell>
          <cell r="AA2976">
            <v>265.26</v>
          </cell>
          <cell r="AB2976">
            <v>33</v>
          </cell>
          <cell r="AC2976">
            <v>265.26</v>
          </cell>
          <cell r="AD2976">
            <v>0</v>
          </cell>
          <cell r="AE2976">
            <v>0</v>
          </cell>
          <cell r="AF2976">
            <v>0</v>
          </cell>
        </row>
        <row r="2977">
          <cell r="A2977" t="str">
            <v>XP09/81031/00378</v>
          </cell>
          <cell r="B2977" t="str">
            <v>INV-OPR-ESTOC</v>
          </cell>
          <cell r="C2977" t="str">
            <v>Paper</v>
          </cell>
          <cell r="D2977" t="str">
            <v>SISTEMAS DE GESTIÓN DE BASE DE DATOS</v>
          </cell>
          <cell r="E2977">
            <v>1</v>
          </cell>
          <cell r="F2977">
            <v>6.3337000000000003</v>
          </cell>
          <cell r="G2977">
            <v>6.33</v>
          </cell>
          <cell r="H2977">
            <v>0</v>
          </cell>
          <cell r="I2977">
            <v>0</v>
          </cell>
          <cell r="J2977">
            <v>0</v>
          </cell>
          <cell r="K2977">
            <v>0</v>
          </cell>
          <cell r="L2977">
            <v>0</v>
          </cell>
          <cell r="M2977">
            <v>0</v>
          </cell>
          <cell r="N2977">
            <v>0</v>
          </cell>
          <cell r="O2977">
            <v>0</v>
          </cell>
          <cell r="P2977">
            <v>1</v>
          </cell>
          <cell r="Q2977">
            <v>6.33</v>
          </cell>
          <cell r="R2977">
            <v>6.3337000000000003</v>
          </cell>
          <cell r="S2977">
            <v>0</v>
          </cell>
          <cell r="T2977">
            <v>0</v>
          </cell>
          <cell r="U2977">
            <v>0</v>
          </cell>
          <cell r="V2977">
            <v>0</v>
          </cell>
          <cell r="W2977">
            <v>0</v>
          </cell>
          <cell r="X2977">
            <v>0</v>
          </cell>
          <cell r="Y2977">
            <v>0</v>
          </cell>
          <cell r="Z2977">
            <v>1</v>
          </cell>
          <cell r="AA2977">
            <v>6.33</v>
          </cell>
          <cell r="AB2977">
            <v>1</v>
          </cell>
          <cell r="AC2977">
            <v>6.33</v>
          </cell>
          <cell r="AD2977">
            <v>0</v>
          </cell>
          <cell r="AE2977">
            <v>0</v>
          </cell>
          <cell r="AF2977">
            <v>0</v>
          </cell>
        </row>
        <row r="2978">
          <cell r="A2978" t="str">
            <v>XP09/81052/00054</v>
          </cell>
          <cell r="B2978" t="str">
            <v>INV-OPR-ESTOC</v>
          </cell>
          <cell r="C2978" t="str">
            <v>Paper</v>
          </cell>
          <cell r="D2978" t="str">
            <v>DIRECCIÓN ESTRATÉGICA DE LA TECNOLOGÍA DE LA INFORMACIÓN</v>
          </cell>
          <cell r="E2978">
            <v>21</v>
          </cell>
          <cell r="F2978">
            <v>5.2344999999999997</v>
          </cell>
          <cell r="G2978">
            <v>109.92</v>
          </cell>
          <cell r="H2978">
            <v>0</v>
          </cell>
          <cell r="I2978">
            <v>0</v>
          </cell>
          <cell r="J2978">
            <v>0</v>
          </cell>
          <cell r="K2978">
            <v>0</v>
          </cell>
          <cell r="L2978">
            <v>0</v>
          </cell>
          <cell r="M2978">
            <v>0</v>
          </cell>
          <cell r="N2978">
            <v>0</v>
          </cell>
          <cell r="O2978">
            <v>0</v>
          </cell>
          <cell r="P2978">
            <v>21</v>
          </cell>
          <cell r="Q2978">
            <v>109.92</v>
          </cell>
          <cell r="R2978">
            <v>5.2344999999999997</v>
          </cell>
          <cell r="S2978">
            <v>0</v>
          </cell>
          <cell r="T2978">
            <v>0</v>
          </cell>
          <cell r="U2978">
            <v>0</v>
          </cell>
          <cell r="V2978">
            <v>0</v>
          </cell>
          <cell r="W2978">
            <v>0</v>
          </cell>
          <cell r="X2978">
            <v>0</v>
          </cell>
          <cell r="Y2978">
            <v>0</v>
          </cell>
          <cell r="Z2978">
            <v>21</v>
          </cell>
          <cell r="AA2978">
            <v>109.92</v>
          </cell>
          <cell r="AB2978">
            <v>21</v>
          </cell>
          <cell r="AC2978">
            <v>109.92</v>
          </cell>
          <cell r="AD2978">
            <v>0</v>
          </cell>
          <cell r="AE2978">
            <v>0</v>
          </cell>
          <cell r="AF2978">
            <v>0</v>
          </cell>
        </row>
        <row r="2979">
          <cell r="A2979" t="str">
            <v>XP09/87012/00422</v>
          </cell>
          <cell r="B2979" t="str">
            <v>INV-OPR-ESTOC</v>
          </cell>
          <cell r="C2979" t="str">
            <v>Paper</v>
          </cell>
          <cell r="D2979" t="str">
            <v>ECONOMIA CONTEMPORÀNIA DE L'ÀSIA ORIENTAL</v>
          </cell>
          <cell r="E2979">
            <v>2</v>
          </cell>
          <cell r="F2979">
            <v>6.6252000000000004</v>
          </cell>
          <cell r="G2979">
            <v>13.25</v>
          </cell>
          <cell r="H2979">
            <v>0</v>
          </cell>
          <cell r="I2979">
            <v>0</v>
          </cell>
          <cell r="J2979">
            <v>0</v>
          </cell>
          <cell r="K2979">
            <v>0</v>
          </cell>
          <cell r="L2979">
            <v>0</v>
          </cell>
          <cell r="M2979">
            <v>0</v>
          </cell>
          <cell r="N2979">
            <v>0</v>
          </cell>
          <cell r="O2979">
            <v>0</v>
          </cell>
          <cell r="P2979">
            <v>2</v>
          </cell>
          <cell r="Q2979">
            <v>13.25</v>
          </cell>
          <cell r="R2979">
            <v>6.6252000000000004</v>
          </cell>
          <cell r="S2979">
            <v>0</v>
          </cell>
          <cell r="T2979">
            <v>0</v>
          </cell>
          <cell r="U2979">
            <v>0</v>
          </cell>
          <cell r="V2979">
            <v>0</v>
          </cell>
          <cell r="W2979">
            <v>0</v>
          </cell>
          <cell r="X2979">
            <v>0</v>
          </cell>
          <cell r="Y2979">
            <v>0</v>
          </cell>
          <cell r="Z2979">
            <v>2</v>
          </cell>
          <cell r="AA2979">
            <v>13.25</v>
          </cell>
          <cell r="AB2979">
            <v>2</v>
          </cell>
          <cell r="AC2979">
            <v>13.25</v>
          </cell>
          <cell r="AD2979">
            <v>0</v>
          </cell>
          <cell r="AE2979">
            <v>0</v>
          </cell>
          <cell r="AF2979">
            <v>0</v>
          </cell>
        </row>
        <row r="2980">
          <cell r="A2980" t="str">
            <v>XP09/91433/00000</v>
          </cell>
          <cell r="B2980" t="str">
            <v>INV-OPR-ESTOC</v>
          </cell>
          <cell r="C2980" t="str">
            <v>Paper</v>
          </cell>
          <cell r="D2980" t="str">
            <v>DERECHO DE LA EMPRESA UOC - ROCA I JUNYENT - DEONT</v>
          </cell>
          <cell r="E2980">
            <v>0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0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  <cell r="Q2980">
            <v>0</v>
          </cell>
          <cell r="R2980">
            <v>0</v>
          </cell>
          <cell r="S2980">
            <v>0</v>
          </cell>
          <cell r="T2980">
            <v>0</v>
          </cell>
          <cell r="U2980">
            <v>0</v>
          </cell>
          <cell r="V2980">
            <v>0</v>
          </cell>
          <cell r="W2980">
            <v>0</v>
          </cell>
          <cell r="X2980">
            <v>0</v>
          </cell>
          <cell r="Y2980">
            <v>0</v>
          </cell>
          <cell r="Z2980">
            <v>0</v>
          </cell>
          <cell r="AA2980">
            <v>0</v>
          </cell>
          <cell r="AB2980">
            <v>0</v>
          </cell>
          <cell r="AC2980">
            <v>0</v>
          </cell>
          <cell r="AD2980">
            <v>0</v>
          </cell>
          <cell r="AE2980">
            <v>0</v>
          </cell>
          <cell r="AF2980">
            <v>0</v>
          </cell>
        </row>
        <row r="2981">
          <cell r="A2981" t="str">
            <v>XP09/91433/00001</v>
          </cell>
          <cell r="B2981" t="str">
            <v>INV-OPR-ESTOC</v>
          </cell>
          <cell r="C2981" t="str">
            <v>Paper</v>
          </cell>
          <cell r="D2981" t="str">
            <v>DERECHO DE LA EMPRESA UOC - ROCA I JUNYENT - NEGOC</v>
          </cell>
          <cell r="E2981">
            <v>0</v>
          </cell>
          <cell r="F2981">
            <v>0</v>
          </cell>
          <cell r="G2981">
            <v>0</v>
          </cell>
          <cell r="H2981">
            <v>0</v>
          </cell>
          <cell r="I2981">
            <v>0</v>
          </cell>
          <cell r="J2981">
            <v>0</v>
          </cell>
          <cell r="K2981">
            <v>0</v>
          </cell>
          <cell r="L2981">
            <v>0</v>
          </cell>
          <cell r="M2981">
            <v>0</v>
          </cell>
          <cell r="N2981">
            <v>0</v>
          </cell>
          <cell r="O2981">
            <v>0</v>
          </cell>
          <cell r="P2981">
            <v>0</v>
          </cell>
          <cell r="Q2981">
            <v>0</v>
          </cell>
          <cell r="R2981">
            <v>0</v>
          </cell>
          <cell r="S2981">
            <v>0</v>
          </cell>
          <cell r="T2981">
            <v>0</v>
          </cell>
          <cell r="U2981">
            <v>0</v>
          </cell>
          <cell r="V2981">
            <v>0</v>
          </cell>
          <cell r="W2981">
            <v>0</v>
          </cell>
          <cell r="X2981">
            <v>0</v>
          </cell>
          <cell r="Y2981">
            <v>0</v>
          </cell>
          <cell r="Z2981">
            <v>0</v>
          </cell>
          <cell r="AA2981">
            <v>0</v>
          </cell>
          <cell r="AB2981">
            <v>0</v>
          </cell>
          <cell r="AC2981">
            <v>0</v>
          </cell>
          <cell r="AD2981">
            <v>0</v>
          </cell>
          <cell r="AE2981">
            <v>0</v>
          </cell>
          <cell r="AF2981">
            <v>0</v>
          </cell>
        </row>
        <row r="2982">
          <cell r="A2982" t="str">
            <v>XP09/91433/00002</v>
          </cell>
          <cell r="B2982" t="str">
            <v>INV-OPR-ESTOC</v>
          </cell>
          <cell r="C2982" t="str">
            <v>Paper</v>
          </cell>
          <cell r="D2982" t="str">
            <v>DERECHO DE LA EMPRESA UOC - ROCA I JUNYENT - DEREC</v>
          </cell>
          <cell r="E2982">
            <v>0</v>
          </cell>
          <cell r="F2982">
            <v>0</v>
          </cell>
          <cell r="G2982">
            <v>0</v>
          </cell>
          <cell r="H2982">
            <v>0</v>
          </cell>
          <cell r="I2982">
            <v>0</v>
          </cell>
          <cell r="J2982">
            <v>0</v>
          </cell>
          <cell r="K2982">
            <v>0</v>
          </cell>
          <cell r="L2982">
            <v>0</v>
          </cell>
          <cell r="M2982">
            <v>0</v>
          </cell>
          <cell r="N2982">
            <v>0</v>
          </cell>
          <cell r="O2982">
            <v>0</v>
          </cell>
          <cell r="P2982">
            <v>0</v>
          </cell>
          <cell r="Q2982">
            <v>0</v>
          </cell>
          <cell r="R2982">
            <v>0</v>
          </cell>
          <cell r="S2982">
            <v>0</v>
          </cell>
          <cell r="T2982">
            <v>0</v>
          </cell>
          <cell r="U2982">
            <v>0</v>
          </cell>
          <cell r="V2982">
            <v>0</v>
          </cell>
          <cell r="W2982">
            <v>0</v>
          </cell>
          <cell r="X2982">
            <v>0</v>
          </cell>
          <cell r="Y2982">
            <v>0</v>
          </cell>
          <cell r="Z2982">
            <v>0</v>
          </cell>
          <cell r="AA2982">
            <v>0</v>
          </cell>
          <cell r="AB2982">
            <v>0</v>
          </cell>
          <cell r="AC2982">
            <v>0</v>
          </cell>
          <cell r="AD2982">
            <v>0</v>
          </cell>
          <cell r="AE2982">
            <v>0</v>
          </cell>
          <cell r="AF2982">
            <v>0</v>
          </cell>
        </row>
        <row r="2983">
          <cell r="A2983" t="str">
            <v>XP09/91433/00003</v>
          </cell>
          <cell r="B2983" t="str">
            <v>INV-OPR-ESTOC</v>
          </cell>
          <cell r="C2983" t="str">
            <v>Paper</v>
          </cell>
          <cell r="D2983" t="str">
            <v>DERECHO DE LA EMPRESA UOC - ROCA I JUNYENT - FUSIO</v>
          </cell>
          <cell r="E2983">
            <v>0</v>
          </cell>
          <cell r="F2983">
            <v>0</v>
          </cell>
          <cell r="G2983">
            <v>0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  <cell r="N2983">
            <v>0</v>
          </cell>
          <cell r="O2983">
            <v>0</v>
          </cell>
          <cell r="P2983">
            <v>0</v>
          </cell>
          <cell r="Q2983">
            <v>0</v>
          </cell>
          <cell r="R2983">
            <v>0</v>
          </cell>
          <cell r="S2983">
            <v>0</v>
          </cell>
          <cell r="T2983">
            <v>0</v>
          </cell>
          <cell r="U2983">
            <v>0</v>
          </cell>
          <cell r="V2983">
            <v>0</v>
          </cell>
          <cell r="W2983">
            <v>0</v>
          </cell>
          <cell r="X2983">
            <v>0</v>
          </cell>
          <cell r="Y2983">
            <v>0</v>
          </cell>
          <cell r="Z2983">
            <v>0</v>
          </cell>
          <cell r="AA2983">
            <v>0</v>
          </cell>
          <cell r="AB2983">
            <v>0</v>
          </cell>
          <cell r="AC2983">
            <v>0</v>
          </cell>
          <cell r="AD2983">
            <v>0</v>
          </cell>
          <cell r="AE2983">
            <v>0</v>
          </cell>
          <cell r="AF2983">
            <v>0</v>
          </cell>
        </row>
        <row r="2984">
          <cell r="A2984" t="str">
            <v>XP09/B0146/00010</v>
          </cell>
          <cell r="B2984" t="str">
            <v>INV-OPR-ESTOC</v>
          </cell>
          <cell r="C2984" t="str">
            <v>Paper</v>
          </cell>
          <cell r="D2984" t="str">
            <v>DIRECCIÓN DE LA COMUNICACIÓN</v>
          </cell>
          <cell r="E2984">
            <v>13</v>
          </cell>
          <cell r="F2984">
            <v>11.3972</v>
          </cell>
          <cell r="G2984">
            <v>148.16</v>
          </cell>
          <cell r="H2984">
            <v>0</v>
          </cell>
          <cell r="I2984">
            <v>0</v>
          </cell>
          <cell r="J2984">
            <v>0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  <cell r="O2984">
            <v>0</v>
          </cell>
          <cell r="P2984">
            <v>13</v>
          </cell>
          <cell r="Q2984">
            <v>148.16</v>
          </cell>
          <cell r="R2984">
            <v>11.3972</v>
          </cell>
          <cell r="S2984">
            <v>0</v>
          </cell>
          <cell r="T2984">
            <v>0</v>
          </cell>
          <cell r="U2984">
            <v>0</v>
          </cell>
          <cell r="V2984">
            <v>0</v>
          </cell>
          <cell r="W2984">
            <v>0</v>
          </cell>
          <cell r="X2984">
            <v>0</v>
          </cell>
          <cell r="Y2984">
            <v>0</v>
          </cell>
          <cell r="Z2984">
            <v>13</v>
          </cell>
          <cell r="AA2984">
            <v>148.16</v>
          </cell>
          <cell r="AB2984">
            <v>13</v>
          </cell>
          <cell r="AC2984">
            <v>148.16</v>
          </cell>
          <cell r="AD2984">
            <v>0</v>
          </cell>
          <cell r="AE2984">
            <v>0</v>
          </cell>
          <cell r="AF2984">
            <v>0</v>
          </cell>
        </row>
        <row r="2985">
          <cell r="A2985" t="str">
            <v>XP09/B0181/00037</v>
          </cell>
          <cell r="B2985" t="str">
            <v>INV-OPR-ESTOC</v>
          </cell>
          <cell r="C2985" t="str">
            <v>Paper</v>
          </cell>
          <cell r="D2985" t="str">
            <v>IMPOSICIÓN PATRIMONIAL E IMPUESTOS AUTONÓMICOS Y L</v>
          </cell>
          <cell r="E2985">
            <v>16</v>
          </cell>
          <cell r="F2985">
            <v>6.9989999999999997</v>
          </cell>
          <cell r="G2985">
            <v>111.98</v>
          </cell>
          <cell r="H2985">
            <v>0</v>
          </cell>
          <cell r="I2985">
            <v>0</v>
          </cell>
          <cell r="J2985">
            <v>0</v>
          </cell>
          <cell r="K2985">
            <v>0</v>
          </cell>
          <cell r="L2985">
            <v>0</v>
          </cell>
          <cell r="M2985">
            <v>0</v>
          </cell>
          <cell r="N2985">
            <v>0</v>
          </cell>
          <cell r="O2985">
            <v>0</v>
          </cell>
          <cell r="P2985">
            <v>16</v>
          </cell>
          <cell r="Q2985">
            <v>111.98</v>
          </cell>
          <cell r="R2985">
            <v>6.9989999999999997</v>
          </cell>
          <cell r="S2985">
            <v>0</v>
          </cell>
          <cell r="T2985">
            <v>3</v>
          </cell>
          <cell r="U2985">
            <v>0</v>
          </cell>
          <cell r="V2985">
            <v>0</v>
          </cell>
          <cell r="W2985">
            <v>3</v>
          </cell>
          <cell r="X2985">
            <v>0.1875</v>
          </cell>
          <cell r="Y2985">
            <v>21</v>
          </cell>
          <cell r="Z2985">
            <v>13</v>
          </cell>
          <cell r="AA2985">
            <v>90.99</v>
          </cell>
          <cell r="AB2985">
            <v>13</v>
          </cell>
          <cell r="AC2985">
            <v>90.99</v>
          </cell>
          <cell r="AD2985">
            <v>0</v>
          </cell>
          <cell r="AE2985">
            <v>0</v>
          </cell>
          <cell r="AF2985">
            <v>0</v>
          </cell>
        </row>
        <row r="2986">
          <cell r="A2986" t="str">
            <v>XP09/B0292/00247</v>
          </cell>
          <cell r="B2986" t="str">
            <v>INV-OPR-ESTOC</v>
          </cell>
          <cell r="C2986" t="str">
            <v>Paper</v>
          </cell>
          <cell r="D2986" t="str">
            <v>MEDICINA EN INTERNET</v>
          </cell>
          <cell r="E2986">
            <v>20</v>
          </cell>
          <cell r="F2986">
            <v>2.3060999999999998</v>
          </cell>
          <cell r="G2986">
            <v>46.12</v>
          </cell>
          <cell r="H2986">
            <v>0</v>
          </cell>
          <cell r="I2986">
            <v>0</v>
          </cell>
          <cell r="J2986">
            <v>0</v>
          </cell>
          <cell r="K2986">
            <v>0</v>
          </cell>
          <cell r="L2986">
            <v>0</v>
          </cell>
          <cell r="M2986">
            <v>0</v>
          </cell>
          <cell r="N2986">
            <v>0</v>
          </cell>
          <cell r="O2986">
            <v>0</v>
          </cell>
          <cell r="P2986">
            <v>20</v>
          </cell>
          <cell r="Q2986">
            <v>46.12</v>
          </cell>
          <cell r="R2986">
            <v>2.3060999999999998</v>
          </cell>
          <cell r="S2986">
            <v>0</v>
          </cell>
          <cell r="T2986">
            <v>1</v>
          </cell>
          <cell r="U2986">
            <v>0</v>
          </cell>
          <cell r="V2986">
            <v>0</v>
          </cell>
          <cell r="W2986">
            <v>1</v>
          </cell>
          <cell r="X2986">
            <v>0.05</v>
          </cell>
          <cell r="Y2986">
            <v>2.31</v>
          </cell>
          <cell r="Z2986">
            <v>19</v>
          </cell>
          <cell r="AA2986">
            <v>43.82</v>
          </cell>
          <cell r="AB2986">
            <v>19</v>
          </cell>
          <cell r="AC2986">
            <v>43.82</v>
          </cell>
          <cell r="AD2986">
            <v>0</v>
          </cell>
          <cell r="AE2986">
            <v>0</v>
          </cell>
          <cell r="AF2986">
            <v>0</v>
          </cell>
        </row>
        <row r="2987">
          <cell r="A2987" t="str">
            <v>XP09/B0444/00111</v>
          </cell>
          <cell r="B2987" t="str">
            <v>INV-OPR-ESTOC</v>
          </cell>
          <cell r="C2987" t="str">
            <v>Paper</v>
          </cell>
          <cell r="D2987" t="str">
            <v>DESARROLLO DE APLICACIONES WEB</v>
          </cell>
          <cell r="E2987">
            <v>1</v>
          </cell>
          <cell r="F2987">
            <v>3.9777</v>
          </cell>
          <cell r="G2987">
            <v>3.98</v>
          </cell>
          <cell r="H2987">
            <v>0</v>
          </cell>
          <cell r="I2987">
            <v>4</v>
          </cell>
          <cell r="J2987">
            <v>0</v>
          </cell>
          <cell r="K2987">
            <v>0</v>
          </cell>
          <cell r="L2987">
            <v>0</v>
          </cell>
          <cell r="M2987">
            <v>4</v>
          </cell>
          <cell r="N2987">
            <v>16.149999999999999</v>
          </cell>
          <cell r="O2987">
            <v>4.0374999999999996</v>
          </cell>
          <cell r="P2987">
            <v>5</v>
          </cell>
          <cell r="Q2987">
            <v>20.13</v>
          </cell>
          <cell r="R2987">
            <v>4.0255999999999998</v>
          </cell>
          <cell r="S2987">
            <v>0</v>
          </cell>
          <cell r="T2987">
            <v>4</v>
          </cell>
          <cell r="U2987">
            <v>1</v>
          </cell>
          <cell r="V2987">
            <v>0</v>
          </cell>
          <cell r="W2987">
            <v>5</v>
          </cell>
          <cell r="X2987">
            <v>1</v>
          </cell>
          <cell r="Y2987">
            <v>20.13</v>
          </cell>
          <cell r="Z2987">
            <v>0</v>
          </cell>
          <cell r="AA2987">
            <v>0</v>
          </cell>
          <cell r="AB2987">
            <v>0</v>
          </cell>
          <cell r="AC2987">
            <v>0</v>
          </cell>
          <cell r="AD2987">
            <v>0</v>
          </cell>
          <cell r="AE2987">
            <v>0</v>
          </cell>
          <cell r="AF2987">
            <v>0</v>
          </cell>
        </row>
        <row r="2988">
          <cell r="A2988" t="str">
            <v>XP09/B0445/00124</v>
          </cell>
          <cell r="B2988" t="str">
            <v>INV-OPR-ESTOC</v>
          </cell>
          <cell r="C2988" t="str">
            <v>Paper</v>
          </cell>
          <cell r="D2988" t="str">
            <v>LINUX PARA TRADUCTORES</v>
          </cell>
          <cell r="E2988">
            <v>7</v>
          </cell>
          <cell r="F2988">
            <v>9.9405000000000001</v>
          </cell>
          <cell r="G2988">
            <v>69.58</v>
          </cell>
          <cell r="H2988">
            <v>0</v>
          </cell>
          <cell r="I2988">
            <v>0</v>
          </cell>
          <cell r="J2988">
            <v>0</v>
          </cell>
          <cell r="K2988">
            <v>0</v>
          </cell>
          <cell r="L2988">
            <v>0</v>
          </cell>
          <cell r="M2988">
            <v>0</v>
          </cell>
          <cell r="N2988">
            <v>0</v>
          </cell>
          <cell r="O2988">
            <v>0</v>
          </cell>
          <cell r="P2988">
            <v>7</v>
          </cell>
          <cell r="Q2988">
            <v>69.58</v>
          </cell>
          <cell r="R2988">
            <v>9.9405000000000001</v>
          </cell>
          <cell r="S2988">
            <v>0</v>
          </cell>
          <cell r="T2988">
            <v>1</v>
          </cell>
          <cell r="U2988">
            <v>1</v>
          </cell>
          <cell r="V2988">
            <v>0</v>
          </cell>
          <cell r="W2988">
            <v>2</v>
          </cell>
          <cell r="X2988">
            <v>0.28571428571428603</v>
          </cell>
          <cell r="Y2988">
            <v>19.88</v>
          </cell>
          <cell r="Z2988">
            <v>5</v>
          </cell>
          <cell r="AA2988">
            <v>49.7</v>
          </cell>
          <cell r="AB2988">
            <v>5</v>
          </cell>
          <cell r="AC2988">
            <v>49.7</v>
          </cell>
          <cell r="AD2988">
            <v>0</v>
          </cell>
          <cell r="AE2988">
            <v>0</v>
          </cell>
          <cell r="AF2988">
            <v>0</v>
          </cell>
        </row>
        <row r="2989">
          <cell r="A2989" t="str">
            <v>XP09/B0458/00166</v>
          </cell>
          <cell r="B2989" t="str">
            <v>INV-OPR-ESTOC</v>
          </cell>
          <cell r="C2989" t="str">
            <v>Paper</v>
          </cell>
          <cell r="D2989" t="str">
            <v>EXPERTO EN APLICACIÓN DEL NUEVO PLAN GENERAL CONTA</v>
          </cell>
          <cell r="E2989">
            <v>3</v>
          </cell>
          <cell r="F2989">
            <v>8.2866999999999997</v>
          </cell>
          <cell r="G2989">
            <v>24.86</v>
          </cell>
          <cell r="H2989">
            <v>0</v>
          </cell>
          <cell r="I2989">
            <v>0</v>
          </cell>
          <cell r="J2989">
            <v>0</v>
          </cell>
          <cell r="K2989">
            <v>0</v>
          </cell>
          <cell r="L2989">
            <v>0</v>
          </cell>
          <cell r="M2989">
            <v>0</v>
          </cell>
          <cell r="N2989">
            <v>0</v>
          </cell>
          <cell r="O2989">
            <v>0</v>
          </cell>
          <cell r="P2989">
            <v>3</v>
          </cell>
          <cell r="Q2989">
            <v>24.86</v>
          </cell>
          <cell r="R2989">
            <v>8.2866999999999997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  <cell r="W2989">
            <v>0</v>
          </cell>
          <cell r="X2989">
            <v>0</v>
          </cell>
          <cell r="Y2989">
            <v>0</v>
          </cell>
          <cell r="Z2989">
            <v>3</v>
          </cell>
          <cell r="AA2989">
            <v>24.86</v>
          </cell>
          <cell r="AB2989">
            <v>3</v>
          </cell>
          <cell r="AC2989">
            <v>24.86</v>
          </cell>
          <cell r="AD2989">
            <v>0</v>
          </cell>
          <cell r="AE2989">
            <v>0</v>
          </cell>
          <cell r="AF2989">
            <v>0</v>
          </cell>
        </row>
        <row r="2990">
          <cell r="A2990" t="str">
            <v>XP09/B0548/00004</v>
          </cell>
          <cell r="B2990" t="str">
            <v>INV-OPR-ESTOC</v>
          </cell>
          <cell r="C2990" t="str">
            <v>Paper</v>
          </cell>
          <cell r="D2990" t="str">
            <v>BIOQUÍMICA Y FISIOLOGÍA DE LA NUTRICIÓN</v>
          </cell>
          <cell r="E2990">
            <v>7</v>
          </cell>
          <cell r="F2990">
            <v>5.8449</v>
          </cell>
          <cell r="G2990">
            <v>40.909999999999997</v>
          </cell>
          <cell r="H2990">
            <v>0</v>
          </cell>
          <cell r="I2990">
            <v>0</v>
          </cell>
          <cell r="J2990">
            <v>0</v>
          </cell>
          <cell r="K2990">
            <v>0</v>
          </cell>
          <cell r="L2990">
            <v>0</v>
          </cell>
          <cell r="M2990">
            <v>0</v>
          </cell>
          <cell r="N2990">
            <v>0</v>
          </cell>
          <cell r="O2990">
            <v>0</v>
          </cell>
          <cell r="P2990">
            <v>7</v>
          </cell>
          <cell r="Q2990">
            <v>40.909999999999997</v>
          </cell>
          <cell r="R2990">
            <v>5.8449</v>
          </cell>
          <cell r="S2990">
            <v>0</v>
          </cell>
          <cell r="T2990">
            <v>0</v>
          </cell>
          <cell r="U2990">
            <v>0</v>
          </cell>
          <cell r="V2990">
            <v>0</v>
          </cell>
          <cell r="W2990">
            <v>0</v>
          </cell>
          <cell r="X2990">
            <v>0</v>
          </cell>
          <cell r="Y2990">
            <v>0</v>
          </cell>
          <cell r="Z2990">
            <v>7</v>
          </cell>
          <cell r="AA2990">
            <v>40.909999999999997</v>
          </cell>
          <cell r="AB2990">
            <v>7</v>
          </cell>
          <cell r="AC2990">
            <v>40.909999999999997</v>
          </cell>
          <cell r="AD2990">
            <v>0</v>
          </cell>
          <cell r="AE2990">
            <v>0</v>
          </cell>
          <cell r="AF2990">
            <v>0</v>
          </cell>
        </row>
        <row r="2991">
          <cell r="A2991" t="str">
            <v>XP09/B0551/00086</v>
          </cell>
          <cell r="B2991" t="str">
            <v>INV-OPR-ESTOC</v>
          </cell>
          <cell r="C2991" t="str">
            <v>Paper</v>
          </cell>
          <cell r="D2991" t="str">
            <v>TECNOLOGÍA, CONTROL Y SEGURIDAD</v>
          </cell>
          <cell r="E2991">
            <v>20</v>
          </cell>
          <cell r="F2991">
            <v>4.4951999999999996</v>
          </cell>
          <cell r="G2991">
            <v>89.9</v>
          </cell>
          <cell r="H2991">
            <v>0</v>
          </cell>
          <cell r="I2991">
            <v>0</v>
          </cell>
          <cell r="J2991">
            <v>0</v>
          </cell>
          <cell r="K2991">
            <v>0</v>
          </cell>
          <cell r="L2991">
            <v>0</v>
          </cell>
          <cell r="M2991">
            <v>0</v>
          </cell>
          <cell r="N2991">
            <v>0</v>
          </cell>
          <cell r="O2991">
            <v>0</v>
          </cell>
          <cell r="P2991">
            <v>20</v>
          </cell>
          <cell r="Q2991">
            <v>89.9</v>
          </cell>
          <cell r="R2991">
            <v>4.4951999999999996</v>
          </cell>
          <cell r="S2991">
            <v>0</v>
          </cell>
          <cell r="T2991">
            <v>0</v>
          </cell>
          <cell r="U2991">
            <v>0</v>
          </cell>
          <cell r="V2991">
            <v>0</v>
          </cell>
          <cell r="W2991">
            <v>0</v>
          </cell>
          <cell r="X2991">
            <v>0</v>
          </cell>
          <cell r="Y2991">
            <v>0</v>
          </cell>
          <cell r="Z2991">
            <v>20</v>
          </cell>
          <cell r="AA2991">
            <v>89.9</v>
          </cell>
          <cell r="AB2991">
            <v>20</v>
          </cell>
          <cell r="AC2991">
            <v>89.9</v>
          </cell>
          <cell r="AD2991">
            <v>0</v>
          </cell>
          <cell r="AE2991">
            <v>0</v>
          </cell>
          <cell r="AF2991">
            <v>0</v>
          </cell>
        </row>
        <row r="2992">
          <cell r="A2992" t="str">
            <v>XP09/B0552/00245</v>
          </cell>
          <cell r="B2992" t="str">
            <v>INV-OPR-ESTOC</v>
          </cell>
          <cell r="C2992" t="str">
            <v>Paper</v>
          </cell>
          <cell r="D2992" t="str">
            <v>EL FUTURO DE LA ALIMENTACIÓN</v>
          </cell>
          <cell r="E2992">
            <v>0</v>
          </cell>
          <cell r="F2992">
            <v>0</v>
          </cell>
          <cell r="G2992">
            <v>0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0</v>
          </cell>
          <cell r="M2992">
            <v>0</v>
          </cell>
          <cell r="N2992">
            <v>0</v>
          </cell>
          <cell r="O2992">
            <v>0</v>
          </cell>
          <cell r="P2992">
            <v>0</v>
          </cell>
          <cell r="Q2992">
            <v>0</v>
          </cell>
          <cell r="R2992">
            <v>0</v>
          </cell>
          <cell r="S2992">
            <v>0</v>
          </cell>
          <cell r="T2992">
            <v>0</v>
          </cell>
          <cell r="U2992">
            <v>0</v>
          </cell>
          <cell r="V2992">
            <v>0</v>
          </cell>
          <cell r="W2992">
            <v>0</v>
          </cell>
          <cell r="X2992">
            <v>0</v>
          </cell>
          <cell r="Y2992">
            <v>0</v>
          </cell>
          <cell r="Z2992">
            <v>0</v>
          </cell>
          <cell r="AA2992">
            <v>0</v>
          </cell>
          <cell r="AB2992">
            <v>0</v>
          </cell>
          <cell r="AC2992">
            <v>0</v>
          </cell>
          <cell r="AD2992">
            <v>0</v>
          </cell>
          <cell r="AE2992">
            <v>0</v>
          </cell>
          <cell r="AF2992">
            <v>0</v>
          </cell>
        </row>
        <row r="2993">
          <cell r="A2993" t="str">
            <v>XP09/B0565/00067</v>
          </cell>
          <cell r="B2993" t="str">
            <v>INV-OPR-ESTOC</v>
          </cell>
          <cell r="C2993" t="str">
            <v>Paper</v>
          </cell>
          <cell r="D2993" t="str">
            <v>FUNCIÓN DIRECTIVA 2</v>
          </cell>
          <cell r="E2993">
            <v>5</v>
          </cell>
          <cell r="F2993">
            <v>3.3313999999999999</v>
          </cell>
          <cell r="G2993">
            <v>16.66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0</v>
          </cell>
          <cell r="N2993">
            <v>0</v>
          </cell>
          <cell r="O2993">
            <v>0</v>
          </cell>
          <cell r="P2993">
            <v>5</v>
          </cell>
          <cell r="Q2993">
            <v>16.66</v>
          </cell>
          <cell r="R2993">
            <v>3.3313999999999999</v>
          </cell>
          <cell r="S2993">
            <v>0</v>
          </cell>
          <cell r="T2993">
            <v>0</v>
          </cell>
          <cell r="U2993">
            <v>0</v>
          </cell>
          <cell r="V2993">
            <v>0</v>
          </cell>
          <cell r="W2993">
            <v>0</v>
          </cell>
          <cell r="X2993">
            <v>0</v>
          </cell>
          <cell r="Y2993">
            <v>0</v>
          </cell>
          <cell r="Z2993">
            <v>5</v>
          </cell>
          <cell r="AA2993">
            <v>16.66</v>
          </cell>
          <cell r="AB2993">
            <v>5</v>
          </cell>
          <cell r="AC2993">
            <v>16.66</v>
          </cell>
          <cell r="AD2993">
            <v>0</v>
          </cell>
          <cell r="AE2993">
            <v>0</v>
          </cell>
          <cell r="AF2993">
            <v>0</v>
          </cell>
        </row>
        <row r="2994">
          <cell r="A2994" t="str">
            <v>XP09/B0574/00196</v>
          </cell>
          <cell r="B2994" t="str">
            <v>INV-OPR-ESTOC</v>
          </cell>
          <cell r="C2994" t="str">
            <v>Paper</v>
          </cell>
          <cell r="D2994" t="str">
            <v>PP HOSPITALIZACIÓN Y AMBULATORIO</v>
          </cell>
          <cell r="E2994">
            <v>17</v>
          </cell>
          <cell r="F2994">
            <v>2.4523999999999999</v>
          </cell>
          <cell r="G2994">
            <v>41.69</v>
          </cell>
          <cell r="H2994">
            <v>0</v>
          </cell>
          <cell r="I2994">
            <v>0</v>
          </cell>
          <cell r="J2994">
            <v>0</v>
          </cell>
          <cell r="K2994">
            <v>0</v>
          </cell>
          <cell r="L2994">
            <v>1</v>
          </cell>
          <cell r="M2994">
            <v>0</v>
          </cell>
          <cell r="N2994">
            <v>0</v>
          </cell>
          <cell r="O2994">
            <v>0</v>
          </cell>
          <cell r="P2994">
            <v>18</v>
          </cell>
          <cell r="Q2994">
            <v>41.69</v>
          </cell>
          <cell r="R2994">
            <v>2.3161999999999998</v>
          </cell>
          <cell r="S2994">
            <v>0</v>
          </cell>
          <cell r="T2994">
            <v>0</v>
          </cell>
          <cell r="U2994">
            <v>0</v>
          </cell>
          <cell r="V2994">
            <v>0</v>
          </cell>
          <cell r="W2994">
            <v>0</v>
          </cell>
          <cell r="X2994">
            <v>0</v>
          </cell>
          <cell r="Y2994">
            <v>0</v>
          </cell>
          <cell r="Z2994">
            <v>18</v>
          </cell>
          <cell r="AA2994">
            <v>41.69</v>
          </cell>
          <cell r="AB2994">
            <v>18</v>
          </cell>
          <cell r="AC2994">
            <v>41.69</v>
          </cell>
          <cell r="AD2994">
            <v>0</v>
          </cell>
          <cell r="AE2994">
            <v>0</v>
          </cell>
          <cell r="AF2994">
            <v>0</v>
          </cell>
        </row>
        <row r="2995">
          <cell r="A2995" t="str">
            <v>XP09/B0623/00198</v>
          </cell>
          <cell r="B2995" t="str">
            <v>INV-OPR-ESTOC</v>
          </cell>
          <cell r="C2995" t="str">
            <v>Paper</v>
          </cell>
          <cell r="D2995" t="str">
            <v>PP SERVICIOS CENTRALES</v>
          </cell>
          <cell r="E2995">
            <v>22</v>
          </cell>
          <cell r="F2995">
            <v>1.5134000000000001</v>
          </cell>
          <cell r="G2995">
            <v>33.29</v>
          </cell>
          <cell r="H2995">
            <v>0</v>
          </cell>
          <cell r="I2995">
            <v>0</v>
          </cell>
          <cell r="J2995">
            <v>0</v>
          </cell>
          <cell r="K2995">
            <v>0</v>
          </cell>
          <cell r="L2995">
            <v>1</v>
          </cell>
          <cell r="M2995">
            <v>0</v>
          </cell>
          <cell r="N2995">
            <v>0</v>
          </cell>
          <cell r="O2995">
            <v>0</v>
          </cell>
          <cell r="P2995">
            <v>23</v>
          </cell>
          <cell r="Q2995">
            <v>33.29</v>
          </cell>
          <cell r="R2995">
            <v>1.4476</v>
          </cell>
          <cell r="S2995">
            <v>0</v>
          </cell>
          <cell r="T2995">
            <v>0</v>
          </cell>
          <cell r="U2995">
            <v>0</v>
          </cell>
          <cell r="V2995">
            <v>0</v>
          </cell>
          <cell r="W2995">
            <v>0</v>
          </cell>
          <cell r="X2995">
            <v>0</v>
          </cell>
          <cell r="Y2995">
            <v>0</v>
          </cell>
          <cell r="Z2995">
            <v>23</v>
          </cell>
          <cell r="AA2995">
            <v>33.29</v>
          </cell>
          <cell r="AB2995">
            <v>23</v>
          </cell>
          <cell r="AC2995">
            <v>33.29</v>
          </cell>
          <cell r="AD2995">
            <v>0</v>
          </cell>
          <cell r="AE2995">
            <v>0</v>
          </cell>
          <cell r="AF2995">
            <v>0</v>
          </cell>
        </row>
        <row r="2996">
          <cell r="A2996" t="str">
            <v>XP09/B0624/00200</v>
          </cell>
          <cell r="B2996" t="str">
            <v>INV-OPR-ESTOC</v>
          </cell>
          <cell r="C2996" t="str">
            <v>Paper</v>
          </cell>
          <cell r="D2996" t="str">
            <v>PP SERVICIOS GENERALES</v>
          </cell>
          <cell r="E2996">
            <v>23</v>
          </cell>
          <cell r="F2996">
            <v>1.3685</v>
          </cell>
          <cell r="G2996">
            <v>31.47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1</v>
          </cell>
          <cell r="M2996">
            <v>0</v>
          </cell>
          <cell r="N2996">
            <v>0</v>
          </cell>
          <cell r="O2996">
            <v>0</v>
          </cell>
          <cell r="P2996">
            <v>24</v>
          </cell>
          <cell r="Q2996">
            <v>31.47</v>
          </cell>
          <cell r="R2996">
            <v>1.3113999999999999</v>
          </cell>
          <cell r="S2996">
            <v>0</v>
          </cell>
          <cell r="T2996">
            <v>0</v>
          </cell>
          <cell r="U2996">
            <v>0</v>
          </cell>
          <cell r="V2996">
            <v>0</v>
          </cell>
          <cell r="W2996">
            <v>0</v>
          </cell>
          <cell r="X2996">
            <v>0</v>
          </cell>
          <cell r="Y2996">
            <v>0</v>
          </cell>
          <cell r="Z2996">
            <v>24</v>
          </cell>
          <cell r="AA2996">
            <v>31.47</v>
          </cell>
          <cell r="AB2996">
            <v>24</v>
          </cell>
          <cell r="AC2996">
            <v>31.47</v>
          </cell>
          <cell r="AD2996">
            <v>0</v>
          </cell>
          <cell r="AE2996">
            <v>0</v>
          </cell>
          <cell r="AF2996">
            <v>0</v>
          </cell>
        </row>
        <row r="2997">
          <cell r="A2997" t="str">
            <v>XP09/B0639/00186</v>
          </cell>
          <cell r="B2997" t="str">
            <v>INV-OPR-ESTOC</v>
          </cell>
          <cell r="C2997" t="str">
            <v>Paper</v>
          </cell>
          <cell r="D2997" t="str">
            <v>,</v>
          </cell>
          <cell r="E2997">
            <v>0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0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  <cell r="P2997">
            <v>0</v>
          </cell>
          <cell r="Q2997">
            <v>0</v>
          </cell>
          <cell r="R2997">
            <v>0</v>
          </cell>
          <cell r="S2997">
            <v>0</v>
          </cell>
          <cell r="T2997">
            <v>0</v>
          </cell>
          <cell r="U2997">
            <v>0</v>
          </cell>
          <cell r="V2997">
            <v>0</v>
          </cell>
          <cell r="W2997">
            <v>0</v>
          </cell>
          <cell r="X2997">
            <v>0</v>
          </cell>
          <cell r="Y2997">
            <v>0</v>
          </cell>
          <cell r="Z2997">
            <v>0</v>
          </cell>
          <cell r="AA2997">
            <v>0</v>
          </cell>
          <cell r="AB2997">
            <v>0</v>
          </cell>
          <cell r="AC2997">
            <v>0</v>
          </cell>
          <cell r="AD2997">
            <v>0</v>
          </cell>
          <cell r="AE2997">
            <v>0</v>
          </cell>
          <cell r="AF2997">
            <v>0</v>
          </cell>
        </row>
        <row r="2998">
          <cell r="A2998" t="str">
            <v>XP09/B0640/00188</v>
          </cell>
          <cell r="B2998" t="str">
            <v>INV-OPR-ESTOC</v>
          </cell>
          <cell r="C2998" t="str">
            <v>Paper</v>
          </cell>
          <cell r="D2998" t="str">
            <v>RECURSOS HUMANOS, CARRERA PROFESIONAL, DPO, PLANTI</v>
          </cell>
          <cell r="E2998">
            <v>15</v>
          </cell>
          <cell r="F2998">
            <v>1.9028</v>
          </cell>
          <cell r="G2998">
            <v>28.54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  <cell r="L2998">
            <v>0</v>
          </cell>
          <cell r="M2998">
            <v>0</v>
          </cell>
          <cell r="N2998">
            <v>0</v>
          </cell>
          <cell r="O2998">
            <v>0</v>
          </cell>
          <cell r="P2998">
            <v>15</v>
          </cell>
          <cell r="Q2998">
            <v>28.54</v>
          </cell>
          <cell r="R2998">
            <v>1.9028</v>
          </cell>
          <cell r="S2998">
            <v>0</v>
          </cell>
          <cell r="T2998">
            <v>0</v>
          </cell>
          <cell r="U2998">
            <v>0</v>
          </cell>
          <cell r="V2998">
            <v>0</v>
          </cell>
          <cell r="W2998">
            <v>0</v>
          </cell>
          <cell r="X2998">
            <v>0</v>
          </cell>
          <cell r="Y2998">
            <v>0</v>
          </cell>
          <cell r="Z2998">
            <v>15</v>
          </cell>
          <cell r="AA2998">
            <v>28.54</v>
          </cell>
          <cell r="AB2998">
            <v>15</v>
          </cell>
          <cell r="AC2998">
            <v>28.54</v>
          </cell>
          <cell r="AD2998">
            <v>0</v>
          </cell>
          <cell r="AE2998">
            <v>0</v>
          </cell>
          <cell r="AF2998">
            <v>0</v>
          </cell>
        </row>
        <row r="2999">
          <cell r="A2999" t="str">
            <v>XP09/B0641/00190</v>
          </cell>
          <cell r="B2999" t="str">
            <v>INV-OPR-ESTOC</v>
          </cell>
          <cell r="C2999" t="str">
            <v>Paper</v>
          </cell>
          <cell r="D2999" t="str">
            <v>GESTIÓN HOSPITALARIA: GESTIÓN ADMINISTRATIVA Y GES</v>
          </cell>
          <cell r="E2999">
            <v>15</v>
          </cell>
          <cell r="F2999">
            <v>1.2995000000000001</v>
          </cell>
          <cell r="G2999">
            <v>19.489999999999998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15</v>
          </cell>
          <cell r="Q2999">
            <v>19.489999999999998</v>
          </cell>
          <cell r="R2999">
            <v>1.2995000000000001</v>
          </cell>
          <cell r="S2999">
            <v>0</v>
          </cell>
          <cell r="T2999">
            <v>0</v>
          </cell>
          <cell r="U2999">
            <v>0</v>
          </cell>
          <cell r="V2999">
            <v>0</v>
          </cell>
          <cell r="W2999">
            <v>0</v>
          </cell>
          <cell r="X2999">
            <v>0</v>
          </cell>
          <cell r="Y2999">
            <v>0</v>
          </cell>
          <cell r="Z2999">
            <v>15</v>
          </cell>
          <cell r="AA2999">
            <v>19.489999999999998</v>
          </cell>
          <cell r="AB2999">
            <v>15</v>
          </cell>
          <cell r="AC2999">
            <v>19.489999999999998</v>
          </cell>
          <cell r="AD2999">
            <v>0</v>
          </cell>
          <cell r="AE2999">
            <v>0</v>
          </cell>
          <cell r="AF2999">
            <v>0</v>
          </cell>
        </row>
        <row r="3000">
          <cell r="A3000" t="str">
            <v>XP09/B0642/00192</v>
          </cell>
          <cell r="B3000" t="str">
            <v>INV-OPR-ESTOC</v>
          </cell>
          <cell r="C3000" t="str">
            <v>Paper</v>
          </cell>
          <cell r="D3000" t="str">
            <v>GESTIÓN HOSPITALARIA: ENFERMERÍA Y QUIRÓFANOS</v>
          </cell>
          <cell r="E3000">
            <v>14</v>
          </cell>
          <cell r="F3000">
            <v>1.1318999999999999</v>
          </cell>
          <cell r="G3000">
            <v>15.85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0</v>
          </cell>
          <cell r="P3000">
            <v>14</v>
          </cell>
          <cell r="Q3000">
            <v>15.85</v>
          </cell>
          <cell r="R3000">
            <v>1.1318999999999999</v>
          </cell>
          <cell r="S3000">
            <v>0</v>
          </cell>
          <cell r="T3000">
            <v>0</v>
          </cell>
          <cell r="U3000">
            <v>0</v>
          </cell>
          <cell r="V3000">
            <v>0</v>
          </cell>
          <cell r="W3000">
            <v>0</v>
          </cell>
          <cell r="X3000">
            <v>0</v>
          </cell>
          <cell r="Y3000">
            <v>0</v>
          </cell>
          <cell r="Z3000">
            <v>14</v>
          </cell>
          <cell r="AA3000">
            <v>15.85</v>
          </cell>
          <cell r="AB3000">
            <v>15</v>
          </cell>
          <cell r="AC3000">
            <v>16.98</v>
          </cell>
          <cell r="AD3000">
            <v>1</v>
          </cell>
          <cell r="AE3000">
            <v>1.1299999999999999</v>
          </cell>
          <cell r="AF3000">
            <v>1</v>
          </cell>
        </row>
        <row r="3001">
          <cell r="A3001" t="str">
            <v>XP09/B0643/00194</v>
          </cell>
          <cell r="B3001" t="str">
            <v>INV-OPR-ESTOC</v>
          </cell>
          <cell r="C3001" t="str">
            <v>Paper</v>
          </cell>
          <cell r="D3001" t="str">
            <v>GESTIÓN HOSPITALARIA: SISTEMAS DEPARTAMENTALES</v>
          </cell>
          <cell r="E3001">
            <v>14</v>
          </cell>
          <cell r="F3001">
            <v>1.1929000000000001</v>
          </cell>
          <cell r="G3001">
            <v>16.7</v>
          </cell>
          <cell r="H3001">
            <v>0</v>
          </cell>
          <cell r="I3001">
            <v>0</v>
          </cell>
          <cell r="J3001">
            <v>0</v>
          </cell>
          <cell r="K3001">
            <v>0</v>
          </cell>
          <cell r="L3001">
            <v>0</v>
          </cell>
          <cell r="M3001">
            <v>0</v>
          </cell>
          <cell r="N3001">
            <v>0</v>
          </cell>
          <cell r="O3001">
            <v>0</v>
          </cell>
          <cell r="P3001">
            <v>14</v>
          </cell>
          <cell r="Q3001">
            <v>16.7</v>
          </cell>
          <cell r="R3001">
            <v>1.1929000000000001</v>
          </cell>
          <cell r="S3001">
            <v>0</v>
          </cell>
          <cell r="T3001">
            <v>0</v>
          </cell>
          <cell r="U3001">
            <v>0</v>
          </cell>
          <cell r="V3001">
            <v>0</v>
          </cell>
          <cell r="W3001">
            <v>0</v>
          </cell>
          <cell r="X3001">
            <v>0</v>
          </cell>
          <cell r="Y3001">
            <v>0</v>
          </cell>
          <cell r="Z3001">
            <v>14</v>
          </cell>
          <cell r="AA3001">
            <v>16.7</v>
          </cell>
          <cell r="AB3001">
            <v>14</v>
          </cell>
          <cell r="AC3001">
            <v>16.7</v>
          </cell>
          <cell r="AD3001">
            <v>0</v>
          </cell>
          <cell r="AE3001">
            <v>0</v>
          </cell>
          <cell r="AF3001">
            <v>0</v>
          </cell>
        </row>
        <row r="3002">
          <cell r="A3002" t="str">
            <v>XP09/C0146/00010</v>
          </cell>
          <cell r="B3002" t="str">
            <v>INV-OPR-ESTOC</v>
          </cell>
          <cell r="C3002" t="str">
            <v>Paper</v>
          </cell>
          <cell r="D3002" t="str">
            <v>DIRECCIÓ DE LA COMUNICACIÓ</v>
          </cell>
          <cell r="E3002">
            <v>1</v>
          </cell>
          <cell r="F3002">
            <v>17.0488</v>
          </cell>
          <cell r="G3002">
            <v>17.05</v>
          </cell>
          <cell r="H3002">
            <v>0</v>
          </cell>
          <cell r="I3002">
            <v>0</v>
          </cell>
          <cell r="J3002">
            <v>0</v>
          </cell>
          <cell r="K3002">
            <v>0</v>
          </cell>
          <cell r="L3002">
            <v>0</v>
          </cell>
          <cell r="M3002">
            <v>0</v>
          </cell>
          <cell r="N3002">
            <v>0</v>
          </cell>
          <cell r="O3002">
            <v>0</v>
          </cell>
          <cell r="P3002">
            <v>1</v>
          </cell>
          <cell r="Q3002">
            <v>17.05</v>
          </cell>
          <cell r="R3002">
            <v>17.0488</v>
          </cell>
          <cell r="S3002">
            <v>0</v>
          </cell>
          <cell r="T3002">
            <v>0</v>
          </cell>
          <cell r="U3002">
            <v>0</v>
          </cell>
          <cell r="V3002">
            <v>0</v>
          </cell>
          <cell r="W3002">
            <v>0</v>
          </cell>
          <cell r="X3002">
            <v>0</v>
          </cell>
          <cell r="Y3002">
            <v>0</v>
          </cell>
          <cell r="Z3002">
            <v>1</v>
          </cell>
          <cell r="AA3002">
            <v>17.05</v>
          </cell>
          <cell r="AB3002">
            <v>1</v>
          </cell>
          <cell r="AC3002">
            <v>17.05</v>
          </cell>
          <cell r="AD3002">
            <v>0</v>
          </cell>
          <cell r="AE3002">
            <v>0</v>
          </cell>
          <cell r="AF3002">
            <v>0</v>
          </cell>
        </row>
        <row r="3003">
          <cell r="A3003" t="str">
            <v>XP99/04122/00089</v>
          </cell>
          <cell r="B3003" t="str">
            <v>INV-OPR-ESTOC</v>
          </cell>
          <cell r="C3003" t="str">
            <v>Paper</v>
          </cell>
          <cell r="D3003" t="str">
            <v>TEORIES I INSTITUCIONS CONTEMPORÀNIES D´EDUCACIÓ</v>
          </cell>
          <cell r="E3003">
            <v>0</v>
          </cell>
          <cell r="F3003">
            <v>0</v>
          </cell>
          <cell r="G3003">
            <v>0</v>
          </cell>
          <cell r="H3003">
            <v>0</v>
          </cell>
          <cell r="I3003">
            <v>0</v>
          </cell>
          <cell r="J3003">
            <v>0</v>
          </cell>
          <cell r="K3003">
            <v>0</v>
          </cell>
          <cell r="L3003">
            <v>0</v>
          </cell>
          <cell r="M3003">
            <v>0</v>
          </cell>
          <cell r="N3003">
            <v>0</v>
          </cell>
          <cell r="O3003">
            <v>0</v>
          </cell>
          <cell r="P3003">
            <v>0</v>
          </cell>
          <cell r="Q3003">
            <v>0</v>
          </cell>
          <cell r="R3003">
            <v>0</v>
          </cell>
          <cell r="S3003">
            <v>0</v>
          </cell>
          <cell r="T3003">
            <v>0</v>
          </cell>
          <cell r="U3003">
            <v>0</v>
          </cell>
          <cell r="V3003">
            <v>0</v>
          </cell>
          <cell r="W3003">
            <v>0</v>
          </cell>
          <cell r="X3003">
            <v>0</v>
          </cell>
          <cell r="Y3003">
            <v>0</v>
          </cell>
          <cell r="Z3003">
            <v>0</v>
          </cell>
          <cell r="AA3003">
            <v>0</v>
          </cell>
          <cell r="AB3003">
            <v>0</v>
          </cell>
          <cell r="AC3003">
            <v>0</v>
          </cell>
          <cell r="AD3003">
            <v>0</v>
          </cell>
          <cell r="AE3003">
            <v>0</v>
          </cell>
          <cell r="AF3003">
            <v>0</v>
          </cell>
        </row>
        <row r="3004">
          <cell r="A3004" t="str">
            <v>XP99/05016/00206</v>
          </cell>
          <cell r="B3004" t="str">
            <v>INV-OPR-ESTOC</v>
          </cell>
          <cell r="C3004" t="str">
            <v>Paper</v>
          </cell>
          <cell r="D3004" t="str">
            <v>TEORIA D´AUTÒMATS I LLENGUATGES FORMALS 2</v>
          </cell>
          <cell r="E3004">
            <v>0</v>
          </cell>
          <cell r="F3004">
            <v>0</v>
          </cell>
          <cell r="G3004">
            <v>0</v>
          </cell>
          <cell r="H3004">
            <v>0</v>
          </cell>
          <cell r="I3004">
            <v>0</v>
          </cell>
          <cell r="J3004">
            <v>0</v>
          </cell>
          <cell r="K3004">
            <v>0</v>
          </cell>
          <cell r="L3004">
            <v>0</v>
          </cell>
          <cell r="M3004">
            <v>0</v>
          </cell>
          <cell r="N3004">
            <v>0</v>
          </cell>
          <cell r="O3004">
            <v>0</v>
          </cell>
          <cell r="P3004">
            <v>0</v>
          </cell>
          <cell r="Q3004">
            <v>0</v>
          </cell>
          <cell r="R3004">
            <v>0</v>
          </cell>
          <cell r="S3004">
            <v>0</v>
          </cell>
          <cell r="T3004">
            <v>0</v>
          </cell>
          <cell r="U3004">
            <v>0</v>
          </cell>
          <cell r="V3004">
            <v>0</v>
          </cell>
          <cell r="W3004">
            <v>0</v>
          </cell>
          <cell r="X3004">
            <v>0</v>
          </cell>
          <cell r="Y3004">
            <v>0</v>
          </cell>
          <cell r="Z3004">
            <v>0</v>
          </cell>
          <cell r="AA3004">
            <v>0</v>
          </cell>
          <cell r="AB3004">
            <v>0</v>
          </cell>
          <cell r="AC3004">
            <v>0</v>
          </cell>
          <cell r="AD3004">
            <v>0</v>
          </cell>
          <cell r="AE3004">
            <v>0</v>
          </cell>
          <cell r="AF3004">
            <v>0</v>
          </cell>
        </row>
        <row r="3005">
          <cell r="A3005" t="str">
            <v>XP99/09048/00159</v>
          </cell>
          <cell r="B3005" t="str">
            <v>INV-OPR-ESTOC</v>
          </cell>
          <cell r="C3005" t="str">
            <v>Paper</v>
          </cell>
          <cell r="D3005" t="str">
            <v>FONAMENTS D´ANÀLISI DOCUMENTAL</v>
          </cell>
          <cell r="E3005">
            <v>0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  <cell r="J3005">
            <v>0</v>
          </cell>
          <cell r="K3005">
            <v>0</v>
          </cell>
          <cell r="L3005">
            <v>0</v>
          </cell>
          <cell r="M3005">
            <v>0</v>
          </cell>
          <cell r="N3005">
            <v>0</v>
          </cell>
          <cell r="O3005">
            <v>0</v>
          </cell>
          <cell r="P3005">
            <v>0</v>
          </cell>
          <cell r="Q3005">
            <v>0</v>
          </cell>
          <cell r="R3005">
            <v>0</v>
          </cell>
          <cell r="S3005">
            <v>0</v>
          </cell>
          <cell r="T3005">
            <v>0</v>
          </cell>
          <cell r="U3005">
            <v>0</v>
          </cell>
          <cell r="V3005">
            <v>0</v>
          </cell>
          <cell r="W3005">
            <v>0</v>
          </cell>
          <cell r="X3005">
            <v>0</v>
          </cell>
          <cell r="Y3005">
            <v>0</v>
          </cell>
          <cell r="Z3005">
            <v>0</v>
          </cell>
          <cell r="AA3005">
            <v>0</v>
          </cell>
          <cell r="AB3005">
            <v>0</v>
          </cell>
          <cell r="AC3005">
            <v>0</v>
          </cell>
          <cell r="AD3005">
            <v>0</v>
          </cell>
          <cell r="AE3005">
            <v>0</v>
          </cell>
          <cell r="AF3005">
            <v>0</v>
          </cell>
        </row>
      </sheetData>
      <sheetData sheetId="6"/>
      <sheetData sheetId="7"/>
      <sheetData sheetId="8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Pérdidas y ganancias"/>
      <sheetName val="Balance PRELIMINAR"/>
      <sheetName val="Pérdidas y ganancias PRELIMINAR"/>
      <sheetName val="Ate  Balance a CCAA"/>
      <sheetName val="Ate PL a CCAA"/>
    </sheetNames>
    <sheetDataSet>
      <sheetData sheetId="0" refreshError="1"/>
      <sheetData sheetId="1" refreshError="1">
        <row r="8">
          <cell r="J8">
            <v>-62913369</v>
          </cell>
          <cell r="L8">
            <v>-50943099</v>
          </cell>
        </row>
        <row r="9">
          <cell r="J9">
            <v>-32550</v>
          </cell>
          <cell r="L9">
            <v>-2958607</v>
          </cell>
        </row>
        <row r="13">
          <cell r="J13">
            <v>-134681</v>
          </cell>
          <cell r="L13">
            <v>-76111</v>
          </cell>
        </row>
        <row r="16">
          <cell r="J16">
            <v>2099111</v>
          </cell>
          <cell r="L16">
            <v>1868845</v>
          </cell>
        </row>
        <row r="18">
          <cell r="J18">
            <v>43346</v>
          </cell>
          <cell r="L18">
            <v>37737</v>
          </cell>
        </row>
        <row r="20">
          <cell r="J20">
            <v>-76185</v>
          </cell>
          <cell r="L20">
            <v>-78025</v>
          </cell>
        </row>
        <row r="21">
          <cell r="J21">
            <v>-28960596</v>
          </cell>
          <cell r="L21">
            <v>-35446667</v>
          </cell>
        </row>
        <row r="23">
          <cell r="J23">
            <v>28476377</v>
          </cell>
          <cell r="L23">
            <v>28513397</v>
          </cell>
        </row>
        <row r="24">
          <cell r="J24">
            <v>7740313</v>
          </cell>
          <cell r="L24">
            <v>7856326</v>
          </cell>
        </row>
        <row r="27">
          <cell r="J27">
            <v>51962958</v>
          </cell>
          <cell r="L27">
            <v>49878028</v>
          </cell>
        </row>
        <row r="28">
          <cell r="J28">
            <v>111043</v>
          </cell>
          <cell r="L28">
            <v>9221</v>
          </cell>
        </row>
        <row r="29">
          <cell r="J29">
            <v>1328830</v>
          </cell>
          <cell r="L29">
            <v>92926</v>
          </cell>
        </row>
        <row r="30">
          <cell r="J30">
            <v>11257</v>
          </cell>
          <cell r="L30">
            <v>0</v>
          </cell>
        </row>
        <row r="32">
          <cell r="J32">
            <v>10922706</v>
          </cell>
          <cell r="L32">
            <v>10797793</v>
          </cell>
        </row>
        <row r="34">
          <cell r="J34">
            <v>-9790946</v>
          </cell>
          <cell r="L34">
            <v>-9928604</v>
          </cell>
        </row>
        <row r="38">
          <cell r="J38">
            <v>-101999</v>
          </cell>
          <cell r="L38">
            <v>291327</v>
          </cell>
        </row>
        <row r="41">
          <cell r="J41">
            <v>128938</v>
          </cell>
          <cell r="L41">
            <v>14397</v>
          </cell>
        </row>
        <row r="65">
          <cell r="J65">
            <v>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 IIntangible"/>
      <sheetName val="Total Patrimoni"/>
      <sheetName val="BS- Pasivo"/>
      <sheetName val="6. IMaterial"/>
      <sheetName val="11. AVALS AUDIT"/>
      <sheetName val="8.Inv Financieras"/>
      <sheetName val="9. Existències"/>
      <sheetName val="Nota 8.3. 15"/>
      <sheetName val="Nota 8.3. 14"/>
      <sheetName val="6.1. Resum  Baixes"/>
      <sheetName val="5. IIntangible (2)"/>
      <sheetName val="6. IMaterial (2)"/>
      <sheetName val="BS- Actiu"/>
      <sheetName val="8.Inv Financieras (2)"/>
      <sheetName val="12. Deudas"/>
      <sheetName val="Sábana"/>
      <sheetName val="18. Segmentos"/>
      <sheetName val="P&amp;L"/>
      <sheetName val="SyS"/>
      <sheetName val="3. Aplicació Resultat"/>
      <sheetName val="13. AAPP"/>
      <sheetName val="15. PL"/>
      <sheetName val="485003"/>
      <sheetName val="14. Mondea Extranjera"/>
      <sheetName val="16. Interco"/>
      <sheetName val="17.2. PL SSEE"/>
      <sheetName val="17.4."/>
      <sheetName val="10. PN"/>
      <sheetName val="11. Provisiones"/>
      <sheetName val="Imm Intang 2015"/>
      <sheetName val="6.1. Imm Mat 2015"/>
      <sheetName val="17.4. (2)"/>
      <sheetName val="Balanç_CÍA"/>
      <sheetName val="Pèrdues i Guanys CÍA"/>
      <sheetName val="Amort Inmov"/>
    </sheetNames>
    <sheetDataSet>
      <sheetData sheetId="0"/>
      <sheetData sheetId="1"/>
      <sheetData sheetId="2">
        <row r="13">
          <cell r="F13">
            <v>189038.93</v>
          </cell>
        </row>
        <row r="15">
          <cell r="F15">
            <v>1911074.19</v>
          </cell>
        </row>
        <row r="17">
          <cell r="F17">
            <v>7616408.5499999998</v>
          </cell>
        </row>
        <row r="18">
          <cell r="F18">
            <v>-1192321.8000000019</v>
          </cell>
        </row>
        <row r="21">
          <cell r="F21">
            <v>-1756.09</v>
          </cell>
        </row>
        <row r="24">
          <cell r="F24">
            <v>23582804.82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7">
          <cell r="M7">
            <v>70883.73</v>
          </cell>
        </row>
        <row r="8">
          <cell r="M8">
            <v>6140137.0099999998</v>
          </cell>
        </row>
        <row r="9">
          <cell r="M9">
            <v>4084834.06</v>
          </cell>
        </row>
        <row r="10">
          <cell r="M10">
            <v>6236585.7199999997</v>
          </cell>
        </row>
        <row r="11">
          <cell r="M11">
            <v>9014074.8800000008</v>
          </cell>
        </row>
        <row r="12">
          <cell r="M12">
            <v>49812.03</v>
          </cell>
        </row>
        <row r="15">
          <cell r="M15">
            <v>1163335.32</v>
          </cell>
        </row>
        <row r="16">
          <cell r="M16">
            <v>941363.24</v>
          </cell>
        </row>
        <row r="17">
          <cell r="M17">
            <v>340283.71</v>
          </cell>
        </row>
        <row r="18">
          <cell r="M18">
            <v>1982461.81</v>
          </cell>
        </row>
        <row r="19">
          <cell r="M19">
            <v>238515.97</v>
          </cell>
        </row>
        <row r="22">
          <cell r="M22">
            <v>3443865.13</v>
          </cell>
        </row>
        <row r="25">
          <cell r="M25">
            <v>580740.06000000006</v>
          </cell>
        </row>
        <row r="26">
          <cell r="M26">
            <v>4350515.6399999997</v>
          </cell>
        </row>
        <row r="27">
          <cell r="M27">
            <v>345602.53</v>
          </cell>
        </row>
        <row r="31">
          <cell r="M31">
            <v>313609.15000000002</v>
          </cell>
        </row>
        <row r="35">
          <cell r="M35">
            <v>3385069.27</v>
          </cell>
        </row>
        <row r="36">
          <cell r="M36">
            <v>21008244.77</v>
          </cell>
        </row>
        <row r="37">
          <cell r="M37">
            <v>658872.43999999994</v>
          </cell>
        </row>
        <row r="38">
          <cell r="M38">
            <v>244392.71</v>
          </cell>
        </row>
        <row r="39">
          <cell r="M39">
            <v>1993400.34</v>
          </cell>
        </row>
        <row r="40">
          <cell r="M40">
            <v>6282.57</v>
          </cell>
        </row>
        <row r="41">
          <cell r="M41">
            <v>730481.16</v>
          </cell>
        </row>
        <row r="44">
          <cell r="M44">
            <v>5049135</v>
          </cell>
        </row>
        <row r="46">
          <cell r="M46">
            <v>820023.67</v>
          </cell>
        </row>
        <row r="49">
          <cell r="M49">
            <v>5120407.76</v>
          </cell>
        </row>
        <row r="104">
          <cell r="M104">
            <v>54784250.289999999</v>
          </cell>
        </row>
        <row r="105">
          <cell r="M105">
            <v>890082.67</v>
          </cell>
        </row>
        <row r="106">
          <cell r="M106">
            <v>29137779.41</v>
          </cell>
        </row>
        <row r="107">
          <cell r="M107">
            <v>20788.13</v>
          </cell>
        </row>
        <row r="109">
          <cell r="M109">
            <v>-1283700.24</v>
          </cell>
        </row>
        <row r="111">
          <cell r="M111">
            <v>67610.87</v>
          </cell>
        </row>
        <row r="114">
          <cell r="M114">
            <v>-928791.44</v>
          </cell>
        </row>
        <row r="117">
          <cell r="M117">
            <v>86594.98</v>
          </cell>
        </row>
        <row r="118">
          <cell r="M118">
            <v>62404.79</v>
          </cell>
        </row>
        <row r="121">
          <cell r="M121">
            <v>-30262014.300000001</v>
          </cell>
        </row>
        <row r="122">
          <cell r="M122">
            <v>-8538641.7100000009</v>
          </cell>
        </row>
        <row r="125">
          <cell r="M125">
            <v>-43292610.140000001</v>
          </cell>
        </row>
        <row r="126">
          <cell r="M126">
            <v>-2465073.2999999998</v>
          </cell>
        </row>
        <row r="127">
          <cell r="M127">
            <v>-3584581.94</v>
          </cell>
        </row>
        <row r="128">
          <cell r="M128">
            <v>-25162367.579999998</v>
          </cell>
        </row>
        <row r="129">
          <cell r="M129">
            <v>-143220.82999999999</v>
          </cell>
        </row>
        <row r="130">
          <cell r="M130">
            <v>-113827.97</v>
          </cell>
        </row>
        <row r="131">
          <cell r="M131">
            <v>-3843646.3</v>
          </cell>
        </row>
        <row r="132">
          <cell r="M132">
            <v>-642759.56000000006</v>
          </cell>
        </row>
        <row r="133">
          <cell r="M133">
            <v>-7337132.6600000001</v>
          </cell>
        </row>
        <row r="134">
          <cell r="M134">
            <v>-12454.24</v>
          </cell>
        </row>
        <row r="135">
          <cell r="M135">
            <v>-445475.89</v>
          </cell>
        </row>
        <row r="138">
          <cell r="M138">
            <v>-6428793.5199999996</v>
          </cell>
        </row>
        <row r="139">
          <cell r="M139">
            <v>-688012.58</v>
          </cell>
        </row>
        <row r="141">
          <cell r="M141">
            <v>6339929.7699999996</v>
          </cell>
        </row>
        <row r="144">
          <cell r="M144">
            <v>-668432.88999999978</v>
          </cell>
        </row>
        <row r="146">
          <cell r="M146">
            <v>60161.749999999767</v>
          </cell>
        </row>
        <row r="151">
          <cell r="M151">
            <v>185730.52</v>
          </cell>
        </row>
        <row r="153">
          <cell r="M153">
            <v>-19991.38</v>
          </cell>
        </row>
        <row r="154">
          <cell r="M154">
            <v>-224765.4</v>
          </cell>
        </row>
        <row r="157">
          <cell r="M157">
            <v>-33971.25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3 Patronat"/>
      <sheetName val="Resum Presentació"/>
      <sheetName val="RESUM"/>
      <sheetName val="AdminIN3"/>
      <sheetName val="Costos Transició"/>
      <sheetName val="Oficina de projectes"/>
      <sheetName val="Recerca"/>
      <sheetName val="Innovació"/>
      <sheetName val="Contractació 2004"/>
      <sheetName val="Ingresos anys anteriors"/>
      <sheetName val="ProjectesAnteriors"/>
      <sheetName val="Projectes 2003"/>
      <sheetName val="Tothom_Base"/>
      <sheetName val="Temporals"/>
      <sheetName val="Doctorat"/>
      <sheetName val="Personal IN3"/>
      <sheetName val="IMPUTACIONS"/>
      <sheetName val="COSTOS EDIFICI_2004"/>
      <sheetName val="PROPOSTES DE QUAD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3 Patronat"/>
      <sheetName val="Resum Presentació"/>
      <sheetName val="RESUM"/>
      <sheetName val="AdminIN3"/>
      <sheetName val="Costos Transició"/>
      <sheetName val="Oficina de projectes"/>
      <sheetName val="Recerca"/>
      <sheetName val="Innovació"/>
      <sheetName val="Contractació 2004"/>
      <sheetName val="Ingresos anys anteriors"/>
      <sheetName val="ProjectesAnteriors"/>
      <sheetName val="Projectes 2003"/>
      <sheetName val="Tothom_Base"/>
      <sheetName val="Temporals"/>
      <sheetName val="Doctorat"/>
      <sheetName val="Personal IN3"/>
      <sheetName val="IMPUTACIONS"/>
      <sheetName val="COSTOS EDIFICI_2004"/>
      <sheetName val="PROPOSTES DE QUAD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stre principal"/>
      <sheetName val="Registre amb 02,28, 47,74 (2)"/>
      <sheetName val="Objectius"/>
      <sheetName val="2000"/>
      <sheetName val="P.Confirmat"/>
      <sheetName val="P. Compromés"/>
      <sheetName val="P.Sol·licitats"/>
      <sheetName val="Doc. para graficos %"/>
    </sheetNames>
    <sheetDataSet>
      <sheetData sheetId="0"/>
      <sheetData sheetId="1"/>
      <sheetData sheetId="2"/>
      <sheetData sheetId="3">
        <row r="12">
          <cell r="C12" t="str">
            <v>IDEA IMAF'99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stre principal"/>
      <sheetName val="Registre amb 02,28, 47,74 (2)"/>
      <sheetName val="Objectius"/>
      <sheetName val="2000"/>
      <sheetName val="P.Confirmat"/>
      <sheetName val="P. Compromés"/>
      <sheetName val="P.Sol·licitats"/>
      <sheetName val="Doc. para graficos %"/>
    </sheetNames>
    <sheetDataSet>
      <sheetData sheetId="0"/>
      <sheetData sheetId="1"/>
      <sheetData sheetId="2"/>
      <sheetData sheetId="3">
        <row r="12">
          <cell r="C12" t="str">
            <v>IDEA IMAF'99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stre principal"/>
      <sheetName val="Registre amb 02,28, 47,74 (2)"/>
      <sheetName val="Objectius"/>
      <sheetName val="2000"/>
      <sheetName val="P.Confirmat"/>
      <sheetName val="P. Compromés"/>
      <sheetName val="P.Sol·licitats"/>
      <sheetName val="Doc. para graficos %"/>
    </sheetNames>
    <sheetDataSet>
      <sheetData sheetId="0"/>
      <sheetData sheetId="1"/>
      <sheetData sheetId="2"/>
      <sheetData sheetId="3">
        <row r="12">
          <cell r="C12" t="str">
            <v>IDEA IMAF'99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stre principal"/>
      <sheetName val="Registre amb 02,28, 47,74 (2)"/>
      <sheetName val="Objectius"/>
      <sheetName val="2000"/>
      <sheetName val="P.Confirmat"/>
      <sheetName val="P. Compromés"/>
      <sheetName val="P.Sol·licitats"/>
      <sheetName val="Doc. para graficos %"/>
    </sheetNames>
    <sheetDataSet>
      <sheetData sheetId="0"/>
      <sheetData sheetId="1"/>
      <sheetData sheetId="2"/>
      <sheetData sheetId="3">
        <row r="12">
          <cell r="C12" t="str">
            <v>IDEA IMAF'99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"/>
      <sheetName val="Pressupost - Error"/>
      <sheetName val="AdminIN3"/>
      <sheetName val="UOCxIN3"/>
      <sheetName val="Recer 2004"/>
      <sheetName val="Recerca"/>
      <sheetName val="Innovacio 2004"/>
      <sheetName val="Innovació"/>
      <sheetName val="Transferencia 2004"/>
      <sheetName val="Transferència"/>
      <sheetName val="Mesures"/>
      <sheetName val="Mesures Tancament"/>
      <sheetName val="Personal"/>
      <sheetName val="Personal Tipus-linia"/>
      <sheetName val="Personal Tipus-linia TOTS"/>
      <sheetName val="Personal Tipus Contracte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"/>
      <sheetName val="Pressupost - Error"/>
      <sheetName val="AdminIN3"/>
      <sheetName val="UOCxIN3"/>
      <sheetName val="Recer 2004"/>
      <sheetName val="Recerca"/>
      <sheetName val="Innovacio 2004"/>
      <sheetName val="Innovació"/>
      <sheetName val="Transferencia 2004"/>
      <sheetName val="Transferència"/>
      <sheetName val="Mesures"/>
      <sheetName val="Mesures Tancament"/>
      <sheetName val="Personal"/>
      <sheetName val="Personal Tipus-linia"/>
      <sheetName val="Personal Tipus-linia TOTS"/>
      <sheetName val="Personal Tipus Contrac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"/>
  <dimension ref="B1:F76"/>
  <sheetViews>
    <sheetView showGridLines="0" topLeftCell="A2" workbookViewId="0">
      <selection activeCell="B76" sqref="B76:E76"/>
    </sheetView>
  </sheetViews>
  <sheetFormatPr defaultColWidth="11.42578125" defaultRowHeight="11.25"/>
  <cols>
    <col min="1" max="1" width="11.42578125" style="78" customWidth="1"/>
    <col min="2" max="2" width="72.28515625" style="78" bestFit="1" customWidth="1"/>
    <col min="3" max="3" width="9.140625" style="90" customWidth="1"/>
    <col min="4" max="5" width="11.28515625" style="78" bestFit="1" customWidth="1"/>
    <col min="6" max="16384" width="11.42578125" style="78"/>
  </cols>
  <sheetData>
    <row r="1" spans="2:6">
      <c r="C1" s="78"/>
    </row>
    <row r="2" spans="2:6">
      <c r="B2" s="1156" t="s">
        <v>192</v>
      </c>
      <c r="C2" s="1156"/>
      <c r="D2" s="1156"/>
      <c r="E2" s="1156"/>
      <c r="F2" s="166"/>
    </row>
    <row r="3" spans="2:6">
      <c r="B3" s="106"/>
      <c r="C3" s="106"/>
      <c r="D3" s="106"/>
      <c r="E3" s="106"/>
      <c r="F3" s="106"/>
    </row>
    <row r="4" spans="2:6">
      <c r="B4" s="1156" t="s">
        <v>280</v>
      </c>
      <c r="C4" s="1156"/>
      <c r="D4" s="1156"/>
      <c r="E4" s="1156"/>
      <c r="F4" s="106"/>
    </row>
    <row r="5" spans="2:6">
      <c r="B5" s="1157" t="s">
        <v>186</v>
      </c>
      <c r="C5" s="1157"/>
      <c r="D5" s="1157"/>
      <c r="E5" s="1157"/>
      <c r="F5" s="109"/>
    </row>
    <row r="6" spans="2:6">
      <c r="B6" s="108"/>
      <c r="C6" s="108"/>
      <c r="D6" s="108"/>
      <c r="E6" s="109"/>
      <c r="F6" s="109"/>
    </row>
    <row r="7" spans="2:6">
      <c r="B7" s="108"/>
      <c r="C7" s="108"/>
      <c r="D7" s="108"/>
      <c r="E7" s="109"/>
      <c r="F7" s="109"/>
    </row>
    <row r="8" spans="2:6" ht="12" thickBot="1">
      <c r="B8" s="108"/>
      <c r="C8" s="108"/>
      <c r="D8" s="108"/>
      <c r="E8" s="109"/>
      <c r="F8" s="109"/>
    </row>
    <row r="9" spans="2:6" ht="24.75" customHeight="1">
      <c r="B9" s="150" t="s">
        <v>60</v>
      </c>
      <c r="C9" s="165" t="s">
        <v>263</v>
      </c>
      <c r="D9" s="151" t="s">
        <v>264</v>
      </c>
      <c r="E9" s="152" t="s">
        <v>265</v>
      </c>
    </row>
    <row r="10" spans="2:6">
      <c r="B10" s="153" t="s">
        <v>195</v>
      </c>
      <c r="C10" s="88" t="s">
        <v>266</v>
      </c>
      <c r="D10" s="154">
        <f>+SUM(D11:D16)</f>
        <v>91906515</v>
      </c>
      <c r="E10" s="155">
        <f>+SUM(E11:E16)</f>
        <v>89348373</v>
      </c>
    </row>
    <row r="11" spans="2:6">
      <c r="B11" s="156" t="s">
        <v>61</v>
      </c>
      <c r="C11" s="89"/>
      <c r="D11" s="122">
        <f>-+'[16]Pérdidas y ganancias'!$J$8</f>
        <v>62913369</v>
      </c>
      <c r="E11" s="157">
        <v>50943099</v>
      </c>
    </row>
    <row r="12" spans="2:6">
      <c r="B12" s="156" t="s">
        <v>198</v>
      </c>
      <c r="C12" s="89"/>
      <c r="D12" s="85">
        <v>32550</v>
      </c>
      <c r="E12" s="157">
        <v>2895531</v>
      </c>
    </row>
    <row r="13" spans="2:6">
      <c r="B13" s="156" t="s">
        <v>200</v>
      </c>
      <c r="C13" s="89"/>
      <c r="D13" s="86">
        <v>0</v>
      </c>
      <c r="E13" s="158">
        <v>0</v>
      </c>
    </row>
    <row r="14" spans="2:6">
      <c r="B14" s="156" t="s">
        <v>202</v>
      </c>
      <c r="C14" s="89"/>
      <c r="D14" s="86">
        <v>0</v>
      </c>
      <c r="E14" s="157">
        <v>16123</v>
      </c>
    </row>
    <row r="15" spans="2:6">
      <c r="B15" s="156" t="s">
        <v>204</v>
      </c>
      <c r="C15" s="89"/>
      <c r="D15" s="85">
        <v>28960596</v>
      </c>
      <c r="E15" s="157">
        <v>35446668</v>
      </c>
    </row>
    <row r="16" spans="2:6">
      <c r="B16" s="156" t="s">
        <v>206</v>
      </c>
      <c r="C16" s="89"/>
      <c r="D16" s="85"/>
      <c r="E16" s="157">
        <v>46952</v>
      </c>
    </row>
    <row r="17" spans="2:5">
      <c r="B17" s="156" t="s">
        <v>208</v>
      </c>
      <c r="C17" s="89"/>
      <c r="D17" s="86">
        <v>0</v>
      </c>
      <c r="E17" s="158">
        <v>0</v>
      </c>
    </row>
    <row r="18" spans="2:5">
      <c r="B18" s="156" t="s">
        <v>210</v>
      </c>
      <c r="C18" s="89"/>
      <c r="D18" s="86">
        <v>0</v>
      </c>
      <c r="E18" s="158">
        <v>0</v>
      </c>
    </row>
    <row r="19" spans="2:5">
      <c r="B19" s="153" t="s">
        <v>212</v>
      </c>
      <c r="C19" s="96"/>
      <c r="D19" s="137">
        <v>0</v>
      </c>
      <c r="E19" s="159">
        <v>-521483</v>
      </c>
    </row>
    <row r="20" spans="2:5">
      <c r="B20" s="156" t="s">
        <v>213</v>
      </c>
      <c r="C20" s="89"/>
      <c r="D20" s="85">
        <v>-959050</v>
      </c>
      <c r="E20" s="157">
        <v>-521483</v>
      </c>
    </row>
    <row r="21" spans="2:5">
      <c r="B21" s="156" t="s">
        <v>214</v>
      </c>
      <c r="C21" s="89"/>
      <c r="D21" s="86">
        <v>0</v>
      </c>
      <c r="E21" s="158">
        <v>0</v>
      </c>
    </row>
    <row r="22" spans="2:5">
      <c r="B22" s="156" t="s">
        <v>215</v>
      </c>
      <c r="C22" s="89"/>
      <c r="D22" s="86">
        <v>0</v>
      </c>
      <c r="E22" s="158">
        <v>0</v>
      </c>
    </row>
    <row r="23" spans="2:5">
      <c r="B23" s="153" t="s">
        <v>217</v>
      </c>
      <c r="C23" s="96"/>
      <c r="D23" s="86">
        <v>0</v>
      </c>
      <c r="E23" s="158">
        <v>0</v>
      </c>
    </row>
    <row r="24" spans="2:5">
      <c r="B24" s="153" t="s">
        <v>219</v>
      </c>
      <c r="C24" s="96"/>
      <c r="D24" s="94">
        <v>134681</v>
      </c>
      <c r="E24" s="159">
        <v>76111</v>
      </c>
    </row>
    <row r="25" spans="2:5">
      <c r="B25" s="153" t="s">
        <v>63</v>
      </c>
      <c r="C25" s="89" t="s">
        <v>267</v>
      </c>
      <c r="D25" s="94">
        <f>+SUM(D26:D29)</f>
        <v>-2142457</v>
      </c>
      <c r="E25" s="159">
        <f>+SUM(E26:E29)</f>
        <v>-1906582</v>
      </c>
    </row>
    <row r="26" spans="2:5">
      <c r="B26" s="156" t="s">
        <v>221</v>
      </c>
      <c r="C26" s="89"/>
      <c r="D26" s="85">
        <v>-2099111</v>
      </c>
      <c r="E26" s="157">
        <v>-1868845</v>
      </c>
    </row>
    <row r="27" spans="2:5">
      <c r="B27" s="156" t="s">
        <v>120</v>
      </c>
      <c r="C27" s="89"/>
      <c r="D27" s="86">
        <v>0</v>
      </c>
      <c r="E27" s="158">
        <v>0</v>
      </c>
    </row>
    <row r="28" spans="2:5">
      <c r="B28" s="156" t="s">
        <v>222</v>
      </c>
      <c r="C28" s="89"/>
      <c r="D28" s="86">
        <v>0</v>
      </c>
      <c r="E28" s="158">
        <v>0</v>
      </c>
    </row>
    <row r="29" spans="2:5">
      <c r="B29" s="156" t="s">
        <v>223</v>
      </c>
      <c r="C29" s="89"/>
      <c r="D29" s="85">
        <v>-43346</v>
      </c>
      <c r="E29" s="157">
        <v>-37737</v>
      </c>
    </row>
    <row r="30" spans="2:5">
      <c r="B30" s="153" t="s">
        <v>225</v>
      </c>
      <c r="C30" s="96"/>
      <c r="D30" s="94">
        <f>+SUM(D31:D33)</f>
        <v>76185</v>
      </c>
      <c r="E30" s="159">
        <f>+SUM(E31:E33)</f>
        <v>78025</v>
      </c>
    </row>
    <row r="31" spans="2:5">
      <c r="B31" s="156" t="s">
        <v>226</v>
      </c>
      <c r="C31" s="89"/>
      <c r="D31" s="85">
        <v>14000</v>
      </c>
      <c r="E31" s="157">
        <v>78025</v>
      </c>
    </row>
    <row r="32" spans="2:5">
      <c r="B32" s="156" t="s">
        <v>227</v>
      </c>
      <c r="C32" s="89"/>
      <c r="D32" s="86">
        <v>0</v>
      </c>
      <c r="E32" s="158">
        <v>0</v>
      </c>
    </row>
    <row r="33" spans="2:5">
      <c r="B33" s="156" t="s">
        <v>123</v>
      </c>
      <c r="C33" s="89"/>
      <c r="D33" s="85">
        <v>62185</v>
      </c>
      <c r="E33" s="158">
        <v>0</v>
      </c>
    </row>
    <row r="34" spans="2:5">
      <c r="B34" s="153" t="s">
        <v>64</v>
      </c>
      <c r="C34" s="96"/>
      <c r="D34" s="94">
        <f>+SUM(D35:D36)</f>
        <v>-36216690</v>
      </c>
      <c r="E34" s="159">
        <f>+SUM(E35:E36)</f>
        <v>-36369723</v>
      </c>
    </row>
    <row r="35" spans="2:5">
      <c r="B35" s="156" t="s">
        <v>125</v>
      </c>
      <c r="C35" s="89"/>
      <c r="D35" s="85">
        <v>-28476377</v>
      </c>
      <c r="E35" s="157">
        <v>-28513397</v>
      </c>
    </row>
    <row r="36" spans="2:5">
      <c r="B36" s="156" t="s">
        <v>65</v>
      </c>
      <c r="C36" s="89" t="s">
        <v>268</v>
      </c>
      <c r="D36" s="85">
        <v>-7740313</v>
      </c>
      <c r="E36" s="157">
        <v>-7856326</v>
      </c>
    </row>
    <row r="37" spans="2:5">
      <c r="B37" s="156" t="s">
        <v>66</v>
      </c>
      <c r="C37" s="89"/>
      <c r="D37" s="86">
        <v>0</v>
      </c>
      <c r="E37" s="158">
        <v>0</v>
      </c>
    </row>
    <row r="38" spans="2:5">
      <c r="B38" s="153" t="s">
        <v>126</v>
      </c>
      <c r="C38" s="96"/>
      <c r="D38" s="94">
        <f>+SUM(D39:D42)</f>
        <v>-53414087</v>
      </c>
      <c r="E38" s="159">
        <f>+SUM(E39:E41)</f>
        <v>-49980175</v>
      </c>
    </row>
    <row r="39" spans="2:5">
      <c r="B39" s="156" t="s">
        <v>67</v>
      </c>
      <c r="C39" s="89"/>
      <c r="D39" s="85">
        <v>-51962957</v>
      </c>
      <c r="E39" s="157">
        <v>-49878028</v>
      </c>
    </row>
    <row r="40" spans="2:5">
      <c r="B40" s="156" t="s">
        <v>68</v>
      </c>
      <c r="C40" s="89"/>
      <c r="D40" s="85">
        <v>-111043</v>
      </c>
      <c r="E40" s="157">
        <v>-9218</v>
      </c>
    </row>
    <row r="41" spans="2:5">
      <c r="B41" s="156" t="s">
        <v>230</v>
      </c>
      <c r="C41" s="89"/>
      <c r="D41" s="134">
        <f>-+'[16]Pérdidas y ganancias'!$J$29</f>
        <v>-1328830</v>
      </c>
      <c r="E41" s="157">
        <v>-92929</v>
      </c>
    </row>
    <row r="42" spans="2:5">
      <c r="B42" s="156" t="s">
        <v>69</v>
      </c>
      <c r="C42" s="89"/>
      <c r="D42" s="134">
        <f>-+'[16]Pérdidas y ganancias'!$J$30</f>
        <v>-11257</v>
      </c>
      <c r="E42" s="158">
        <v>0</v>
      </c>
    </row>
    <row r="43" spans="2:5">
      <c r="B43" s="153" t="s">
        <v>128</v>
      </c>
      <c r="C43" s="96"/>
      <c r="D43" s="94">
        <v>-10922706</v>
      </c>
      <c r="E43" s="159">
        <v>-10797793</v>
      </c>
    </row>
    <row r="44" spans="2:5">
      <c r="B44" s="153" t="s">
        <v>233</v>
      </c>
      <c r="C44" s="96"/>
      <c r="D44" s="94">
        <v>9790946</v>
      </c>
      <c r="E44" s="159">
        <v>9928604</v>
      </c>
    </row>
    <row r="45" spans="2:5">
      <c r="B45" s="153" t="s">
        <v>235</v>
      </c>
      <c r="C45" s="96"/>
      <c r="D45" s="86">
        <v>0</v>
      </c>
      <c r="E45" s="158">
        <v>0</v>
      </c>
    </row>
    <row r="46" spans="2:5">
      <c r="B46" s="153" t="s">
        <v>237</v>
      </c>
      <c r="C46" s="96"/>
      <c r="D46" s="94">
        <v>101999</v>
      </c>
      <c r="E46" s="159">
        <v>-291327</v>
      </c>
    </row>
    <row r="47" spans="2:5">
      <c r="B47" s="156" t="s">
        <v>131</v>
      </c>
      <c r="C47" s="89"/>
      <c r="D47" s="85">
        <v>101999</v>
      </c>
      <c r="E47" s="157">
        <v>-291327</v>
      </c>
    </row>
    <row r="48" spans="2:5">
      <c r="B48" s="156" t="s">
        <v>132</v>
      </c>
      <c r="C48" s="89"/>
      <c r="D48" s="86">
        <v>0</v>
      </c>
      <c r="E48" s="158">
        <v>0</v>
      </c>
    </row>
    <row r="49" spans="2:5">
      <c r="B49" s="153" t="s">
        <v>182</v>
      </c>
      <c r="C49" s="96"/>
      <c r="D49" s="94">
        <v>-128938</v>
      </c>
      <c r="E49" s="159">
        <v>-14396</v>
      </c>
    </row>
    <row r="50" spans="2:5">
      <c r="B50" s="156"/>
      <c r="C50" s="89"/>
      <c r="D50" s="97">
        <v>0</v>
      </c>
      <c r="E50" s="160">
        <v>0</v>
      </c>
    </row>
    <row r="51" spans="2:5">
      <c r="B51" s="153" t="s">
        <v>134</v>
      </c>
      <c r="C51" s="96"/>
      <c r="D51" s="94">
        <f>+D49+D46+D44+D43+D38+D34+D30+D25+D24+D19+D10</f>
        <v>-814552</v>
      </c>
      <c r="E51" s="159">
        <f>+E49+E46+E44+E43+E38+E34+E30+E25+E24+E19+E10</f>
        <v>-450366</v>
      </c>
    </row>
    <row r="52" spans="2:5">
      <c r="B52" s="153" t="s">
        <v>70</v>
      </c>
      <c r="C52" s="89" t="s">
        <v>269</v>
      </c>
      <c r="D52" s="94">
        <v>544266</v>
      </c>
      <c r="E52" s="159">
        <v>539071</v>
      </c>
    </row>
    <row r="53" spans="2:5">
      <c r="B53" s="156" t="s">
        <v>71</v>
      </c>
      <c r="C53" s="89"/>
      <c r="D53" s="86">
        <v>0</v>
      </c>
      <c r="E53" s="158">
        <v>0</v>
      </c>
    </row>
    <row r="54" spans="2:5">
      <c r="B54" s="156" t="s">
        <v>241</v>
      </c>
      <c r="C54" s="89"/>
      <c r="D54" s="86">
        <v>0</v>
      </c>
      <c r="E54" s="158">
        <v>0</v>
      </c>
    </row>
    <row r="55" spans="2:5">
      <c r="B55" s="156" t="s">
        <v>242</v>
      </c>
      <c r="C55" s="89"/>
      <c r="D55" s="86">
        <v>0</v>
      </c>
      <c r="E55" s="158">
        <v>0</v>
      </c>
    </row>
    <row r="56" spans="2:5">
      <c r="B56" s="156" t="s">
        <v>243</v>
      </c>
      <c r="C56" s="89"/>
      <c r="D56" s="85">
        <v>544266</v>
      </c>
      <c r="E56" s="157">
        <v>539071</v>
      </c>
    </row>
    <row r="57" spans="2:5">
      <c r="B57" s="156" t="s">
        <v>244</v>
      </c>
      <c r="C57" s="89"/>
      <c r="D57" s="86">
        <v>0</v>
      </c>
      <c r="E57" s="158">
        <v>0</v>
      </c>
    </row>
    <row r="58" spans="2:5">
      <c r="B58" s="156" t="s">
        <v>245</v>
      </c>
      <c r="C58" s="89"/>
      <c r="D58" s="85">
        <v>544266</v>
      </c>
      <c r="E58" s="157">
        <v>539071</v>
      </c>
    </row>
    <row r="59" spans="2:5">
      <c r="B59" s="153" t="s">
        <v>136</v>
      </c>
      <c r="C59" s="89" t="s">
        <v>269</v>
      </c>
      <c r="D59" s="94">
        <f>+SUM(D60:D61)</f>
        <v>-246038</v>
      </c>
      <c r="E59" s="159">
        <f>+SUM(E60:E61)</f>
        <v>-271102</v>
      </c>
    </row>
    <row r="60" spans="2:5">
      <c r="B60" s="156" t="s">
        <v>247</v>
      </c>
      <c r="C60" s="89"/>
      <c r="D60" s="85">
        <v>-52121</v>
      </c>
      <c r="E60" s="157">
        <v>-55450</v>
      </c>
    </row>
    <row r="61" spans="2:5">
      <c r="B61" s="156" t="s">
        <v>138</v>
      </c>
      <c r="C61" s="89"/>
      <c r="D61" s="85">
        <v>-193917</v>
      </c>
      <c r="E61" s="157">
        <v>-215652</v>
      </c>
    </row>
    <row r="62" spans="2:5">
      <c r="B62" s="156" t="s">
        <v>139</v>
      </c>
      <c r="C62" s="89"/>
      <c r="D62" s="86">
        <v>0</v>
      </c>
      <c r="E62" s="158">
        <v>0</v>
      </c>
    </row>
    <row r="63" spans="2:5">
      <c r="B63" s="153" t="s">
        <v>249</v>
      </c>
      <c r="C63" s="96"/>
      <c r="D63" s="94">
        <v>-50035</v>
      </c>
      <c r="E63" s="159">
        <v>-84596</v>
      </c>
    </row>
    <row r="64" spans="2:5">
      <c r="B64" s="156" t="s">
        <v>133</v>
      </c>
      <c r="C64" s="89"/>
      <c r="D64" s="85">
        <v>-50035</v>
      </c>
      <c r="E64" s="157">
        <v>-84596</v>
      </c>
    </row>
    <row r="65" spans="2:5">
      <c r="B65" s="156" t="s">
        <v>140</v>
      </c>
      <c r="C65" s="89"/>
      <c r="D65" s="86">
        <v>0</v>
      </c>
      <c r="E65" s="158">
        <v>0</v>
      </c>
    </row>
    <row r="66" spans="2:5">
      <c r="B66" s="153" t="s">
        <v>73</v>
      </c>
      <c r="C66" s="89">
        <v>14</v>
      </c>
      <c r="D66" s="94">
        <v>-47513</v>
      </c>
      <c r="E66" s="159">
        <v>10251</v>
      </c>
    </row>
    <row r="67" spans="2:5">
      <c r="B67" s="153" t="s">
        <v>252</v>
      </c>
      <c r="C67" s="96"/>
      <c r="D67" s="86">
        <v>0</v>
      </c>
      <c r="E67" s="158">
        <v>0</v>
      </c>
    </row>
    <row r="68" spans="2:5">
      <c r="B68" s="156" t="s">
        <v>131</v>
      </c>
      <c r="C68" s="89"/>
      <c r="D68" s="86">
        <v>0</v>
      </c>
      <c r="E68" s="158">
        <v>0</v>
      </c>
    </row>
    <row r="69" spans="2:5">
      <c r="B69" s="156" t="s">
        <v>132</v>
      </c>
      <c r="C69" s="89"/>
      <c r="D69" s="86">
        <v>0</v>
      </c>
      <c r="E69" s="158">
        <v>0</v>
      </c>
    </row>
    <row r="70" spans="2:5">
      <c r="B70" s="153" t="s">
        <v>74</v>
      </c>
      <c r="C70" s="96"/>
      <c r="D70" s="94">
        <f>+D52+D59+D63+D66</f>
        <v>200680</v>
      </c>
      <c r="E70" s="159">
        <f>+E52+E59+E63+E66</f>
        <v>193624</v>
      </c>
    </row>
    <row r="71" spans="2:5">
      <c r="B71" s="153" t="s">
        <v>141</v>
      </c>
      <c r="C71" s="96"/>
      <c r="D71" s="94">
        <f>+D51+D70</f>
        <v>-613872</v>
      </c>
      <c r="E71" s="159">
        <f>+E51+E70</f>
        <v>-256742</v>
      </c>
    </row>
    <row r="72" spans="2:5">
      <c r="B72" s="153" t="s">
        <v>262</v>
      </c>
      <c r="C72" s="96"/>
      <c r="D72" s="94">
        <v>-613872</v>
      </c>
      <c r="E72" s="159">
        <v>-256742</v>
      </c>
    </row>
    <row r="73" spans="2:5" ht="12" thickBot="1">
      <c r="B73" s="161" t="s">
        <v>255</v>
      </c>
      <c r="C73" s="162"/>
      <c r="D73" s="163">
        <v>-613872</v>
      </c>
      <c r="E73" s="164">
        <v>-256742</v>
      </c>
    </row>
    <row r="74" spans="2:5">
      <c r="B74" s="143"/>
    </row>
    <row r="75" spans="2:5">
      <c r="B75" s="131"/>
      <c r="D75" s="79"/>
    </row>
    <row r="76" spans="2:5">
      <c r="B76" s="1157" t="s">
        <v>279</v>
      </c>
      <c r="C76" s="1157"/>
      <c r="D76" s="1157"/>
      <c r="E76" s="1157"/>
    </row>
  </sheetData>
  <mergeCells count="4">
    <mergeCell ref="B2:E2"/>
    <mergeCell ref="B4:E4"/>
    <mergeCell ref="B5:E5"/>
    <mergeCell ref="B76:E76"/>
  </mergeCells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  <pageSetUpPr fitToPage="1"/>
  </sheetPr>
  <dimension ref="A2:T79"/>
  <sheetViews>
    <sheetView showGridLines="0" zoomScale="80" zoomScaleNormal="80" workbookViewId="0">
      <selection activeCell="D17" sqref="D17"/>
    </sheetView>
  </sheetViews>
  <sheetFormatPr defaultColWidth="9.140625" defaultRowHeight="12.75"/>
  <cols>
    <col min="1" max="1" width="9.28515625" style="336" bestFit="1" customWidth="1"/>
    <col min="2" max="2" width="4.28515625" style="336" customWidth="1"/>
    <col min="3" max="3" width="77.7109375" style="337" customWidth="1"/>
    <col min="4" max="4" width="15.42578125" style="336" bestFit="1" customWidth="1"/>
    <col min="5" max="5" width="19.5703125" style="823" customWidth="1"/>
    <col min="6" max="6" width="23" style="823" customWidth="1"/>
    <col min="7" max="7" width="19.5703125" style="823" customWidth="1"/>
    <col min="8" max="8" width="19" style="824" customWidth="1"/>
    <col min="9" max="9" width="17.7109375" style="824" customWidth="1"/>
    <col min="10" max="10" width="15.42578125" style="337" hidden="1" customWidth="1"/>
    <col min="11" max="11" width="21.140625" style="338" hidden="1" customWidth="1"/>
    <col min="12" max="12" width="5.140625" style="338" customWidth="1"/>
    <col min="13" max="13" width="18" style="339" customWidth="1"/>
    <col min="14" max="14" width="20.85546875" style="339" customWidth="1"/>
    <col min="15" max="15" width="17" style="340" customWidth="1"/>
    <col min="16" max="16" width="10.5703125" style="340" customWidth="1"/>
    <col min="17" max="17" width="7" style="340" bestFit="1" customWidth="1"/>
    <col min="18" max="19" width="8.7109375" style="340" customWidth="1"/>
    <col min="20" max="20" width="55.7109375" style="337" customWidth="1"/>
    <col min="21" max="256" width="11.42578125" style="336" customWidth="1"/>
    <col min="257" max="257" width="9.28515625" style="336" bestFit="1" customWidth="1"/>
    <col min="258" max="258" width="4.28515625" style="336" customWidth="1"/>
    <col min="259" max="259" width="77.7109375" style="336" customWidth="1"/>
    <col min="260" max="260" width="15.42578125" style="336" bestFit="1" customWidth="1"/>
    <col min="261" max="261" width="19.5703125" style="336" customWidth="1"/>
    <col min="262" max="262" width="23" style="336" customWidth="1"/>
    <col min="263" max="263" width="19.5703125" style="336" customWidth="1"/>
    <col min="264" max="264" width="19" style="336" customWidth="1"/>
    <col min="265" max="265" width="17.7109375" style="336" customWidth="1"/>
    <col min="266" max="267" width="0" style="336" hidden="1" customWidth="1"/>
    <col min="268" max="268" width="5.140625" style="336" customWidth="1"/>
    <col min="269" max="269" width="18" style="336" customWidth="1"/>
    <col min="270" max="270" width="20.85546875" style="336" customWidth="1"/>
    <col min="271" max="271" width="17" style="336" customWidth="1"/>
    <col min="272" max="272" width="10.5703125" style="336" customWidth="1"/>
    <col min="273" max="273" width="7" style="336" bestFit="1" customWidth="1"/>
    <col min="274" max="275" width="8.7109375" style="336" customWidth="1"/>
    <col min="276" max="276" width="55.7109375" style="336" customWidth="1"/>
    <col min="277" max="512" width="11.42578125" style="336" customWidth="1"/>
    <col min="513" max="513" width="9.28515625" style="336" bestFit="1" customWidth="1"/>
    <col min="514" max="514" width="4.28515625" style="336" customWidth="1"/>
    <col min="515" max="515" width="77.7109375" style="336" customWidth="1"/>
    <col min="516" max="516" width="15.42578125" style="336" bestFit="1" customWidth="1"/>
    <col min="517" max="517" width="19.5703125" style="336" customWidth="1"/>
    <col min="518" max="518" width="23" style="336" customWidth="1"/>
    <col min="519" max="519" width="19.5703125" style="336" customWidth="1"/>
    <col min="520" max="520" width="19" style="336" customWidth="1"/>
    <col min="521" max="521" width="17.7109375" style="336" customWidth="1"/>
    <col min="522" max="523" width="0" style="336" hidden="1" customWidth="1"/>
    <col min="524" max="524" width="5.140625" style="336" customWidth="1"/>
    <col min="525" max="525" width="18" style="336" customWidth="1"/>
    <col min="526" max="526" width="20.85546875" style="336" customWidth="1"/>
    <col min="527" max="527" width="17" style="336" customWidth="1"/>
    <col min="528" max="528" width="10.5703125" style="336" customWidth="1"/>
    <col min="529" max="529" width="7" style="336" bestFit="1" customWidth="1"/>
    <col min="530" max="531" width="8.7109375" style="336" customWidth="1"/>
    <col min="532" max="532" width="55.7109375" style="336" customWidth="1"/>
    <col min="533" max="768" width="11.42578125" style="336" customWidth="1"/>
    <col min="769" max="769" width="9.28515625" style="336" bestFit="1" customWidth="1"/>
    <col min="770" max="770" width="4.28515625" style="336" customWidth="1"/>
    <col min="771" max="771" width="77.7109375" style="336" customWidth="1"/>
    <col min="772" max="772" width="15.42578125" style="336" bestFit="1" customWidth="1"/>
    <col min="773" max="773" width="19.5703125" style="336" customWidth="1"/>
    <col min="774" max="774" width="23" style="336" customWidth="1"/>
    <col min="775" max="775" width="19.5703125" style="336" customWidth="1"/>
    <col min="776" max="776" width="19" style="336" customWidth="1"/>
    <col min="777" max="777" width="17.7109375" style="336" customWidth="1"/>
    <col min="778" max="779" width="0" style="336" hidden="1" customWidth="1"/>
    <col min="780" max="780" width="5.140625" style="336" customWidth="1"/>
    <col min="781" max="781" width="18" style="336" customWidth="1"/>
    <col min="782" max="782" width="20.85546875" style="336" customWidth="1"/>
    <col min="783" max="783" width="17" style="336" customWidth="1"/>
    <col min="784" max="784" width="10.5703125" style="336" customWidth="1"/>
    <col min="785" max="785" width="7" style="336" bestFit="1" customWidth="1"/>
    <col min="786" max="787" width="8.7109375" style="336" customWidth="1"/>
    <col min="788" max="788" width="55.7109375" style="336" customWidth="1"/>
    <col min="789" max="1024" width="11.42578125" style="336" customWidth="1"/>
    <col min="1025" max="1025" width="9.28515625" style="336" bestFit="1" customWidth="1"/>
    <col min="1026" max="1026" width="4.28515625" style="336" customWidth="1"/>
    <col min="1027" max="1027" width="77.7109375" style="336" customWidth="1"/>
    <col min="1028" max="1028" width="15.42578125" style="336" bestFit="1" customWidth="1"/>
    <col min="1029" max="1029" width="19.5703125" style="336" customWidth="1"/>
    <col min="1030" max="1030" width="23" style="336" customWidth="1"/>
    <col min="1031" max="1031" width="19.5703125" style="336" customWidth="1"/>
    <col min="1032" max="1032" width="19" style="336" customWidth="1"/>
    <col min="1033" max="1033" width="17.7109375" style="336" customWidth="1"/>
    <col min="1034" max="1035" width="0" style="336" hidden="1" customWidth="1"/>
    <col min="1036" max="1036" width="5.140625" style="336" customWidth="1"/>
    <col min="1037" max="1037" width="18" style="336" customWidth="1"/>
    <col min="1038" max="1038" width="20.85546875" style="336" customWidth="1"/>
    <col min="1039" max="1039" width="17" style="336" customWidth="1"/>
    <col min="1040" max="1040" width="10.5703125" style="336" customWidth="1"/>
    <col min="1041" max="1041" width="7" style="336" bestFit="1" customWidth="1"/>
    <col min="1042" max="1043" width="8.7109375" style="336" customWidth="1"/>
    <col min="1044" max="1044" width="55.7109375" style="336" customWidth="1"/>
    <col min="1045" max="1280" width="11.42578125" style="336" customWidth="1"/>
    <col min="1281" max="1281" width="9.28515625" style="336" bestFit="1" customWidth="1"/>
    <col min="1282" max="1282" width="4.28515625" style="336" customWidth="1"/>
    <col min="1283" max="1283" width="77.7109375" style="336" customWidth="1"/>
    <col min="1284" max="1284" width="15.42578125" style="336" bestFit="1" customWidth="1"/>
    <col min="1285" max="1285" width="19.5703125" style="336" customWidth="1"/>
    <col min="1286" max="1286" width="23" style="336" customWidth="1"/>
    <col min="1287" max="1287" width="19.5703125" style="336" customWidth="1"/>
    <col min="1288" max="1288" width="19" style="336" customWidth="1"/>
    <col min="1289" max="1289" width="17.7109375" style="336" customWidth="1"/>
    <col min="1290" max="1291" width="0" style="336" hidden="1" customWidth="1"/>
    <col min="1292" max="1292" width="5.140625" style="336" customWidth="1"/>
    <col min="1293" max="1293" width="18" style="336" customWidth="1"/>
    <col min="1294" max="1294" width="20.85546875" style="336" customWidth="1"/>
    <col min="1295" max="1295" width="17" style="336" customWidth="1"/>
    <col min="1296" max="1296" width="10.5703125" style="336" customWidth="1"/>
    <col min="1297" max="1297" width="7" style="336" bestFit="1" customWidth="1"/>
    <col min="1298" max="1299" width="8.7109375" style="336" customWidth="1"/>
    <col min="1300" max="1300" width="55.7109375" style="336" customWidth="1"/>
    <col min="1301" max="1536" width="11.42578125" style="336" customWidth="1"/>
    <col min="1537" max="1537" width="9.28515625" style="336" bestFit="1" customWidth="1"/>
    <col min="1538" max="1538" width="4.28515625" style="336" customWidth="1"/>
    <col min="1539" max="1539" width="77.7109375" style="336" customWidth="1"/>
    <col min="1540" max="1540" width="15.42578125" style="336" bestFit="1" customWidth="1"/>
    <col min="1541" max="1541" width="19.5703125" style="336" customWidth="1"/>
    <col min="1542" max="1542" width="23" style="336" customWidth="1"/>
    <col min="1543" max="1543" width="19.5703125" style="336" customWidth="1"/>
    <col min="1544" max="1544" width="19" style="336" customWidth="1"/>
    <col min="1545" max="1545" width="17.7109375" style="336" customWidth="1"/>
    <col min="1546" max="1547" width="0" style="336" hidden="1" customWidth="1"/>
    <col min="1548" max="1548" width="5.140625" style="336" customWidth="1"/>
    <col min="1549" max="1549" width="18" style="336" customWidth="1"/>
    <col min="1550" max="1550" width="20.85546875" style="336" customWidth="1"/>
    <col min="1551" max="1551" width="17" style="336" customWidth="1"/>
    <col min="1552" max="1552" width="10.5703125" style="336" customWidth="1"/>
    <col min="1553" max="1553" width="7" style="336" bestFit="1" customWidth="1"/>
    <col min="1554" max="1555" width="8.7109375" style="336" customWidth="1"/>
    <col min="1556" max="1556" width="55.7109375" style="336" customWidth="1"/>
    <col min="1557" max="1792" width="11.42578125" style="336" customWidth="1"/>
    <col min="1793" max="1793" width="9.28515625" style="336" bestFit="1" customWidth="1"/>
    <col min="1794" max="1794" width="4.28515625" style="336" customWidth="1"/>
    <col min="1795" max="1795" width="77.7109375" style="336" customWidth="1"/>
    <col min="1796" max="1796" width="15.42578125" style="336" bestFit="1" customWidth="1"/>
    <col min="1797" max="1797" width="19.5703125" style="336" customWidth="1"/>
    <col min="1798" max="1798" width="23" style="336" customWidth="1"/>
    <col min="1799" max="1799" width="19.5703125" style="336" customWidth="1"/>
    <col min="1800" max="1800" width="19" style="336" customWidth="1"/>
    <col min="1801" max="1801" width="17.7109375" style="336" customWidth="1"/>
    <col min="1802" max="1803" width="0" style="336" hidden="1" customWidth="1"/>
    <col min="1804" max="1804" width="5.140625" style="336" customWidth="1"/>
    <col min="1805" max="1805" width="18" style="336" customWidth="1"/>
    <col min="1806" max="1806" width="20.85546875" style="336" customWidth="1"/>
    <col min="1807" max="1807" width="17" style="336" customWidth="1"/>
    <col min="1808" max="1808" width="10.5703125" style="336" customWidth="1"/>
    <col min="1809" max="1809" width="7" style="336" bestFit="1" customWidth="1"/>
    <col min="1810" max="1811" width="8.7109375" style="336" customWidth="1"/>
    <col min="1812" max="1812" width="55.7109375" style="336" customWidth="1"/>
    <col min="1813" max="2048" width="11.42578125" style="336" customWidth="1"/>
    <col min="2049" max="2049" width="9.28515625" style="336" bestFit="1" customWidth="1"/>
    <col min="2050" max="2050" width="4.28515625" style="336" customWidth="1"/>
    <col min="2051" max="2051" width="77.7109375" style="336" customWidth="1"/>
    <col min="2052" max="2052" width="15.42578125" style="336" bestFit="1" customWidth="1"/>
    <col min="2053" max="2053" width="19.5703125" style="336" customWidth="1"/>
    <col min="2054" max="2054" width="23" style="336" customWidth="1"/>
    <col min="2055" max="2055" width="19.5703125" style="336" customWidth="1"/>
    <col min="2056" max="2056" width="19" style="336" customWidth="1"/>
    <col min="2057" max="2057" width="17.7109375" style="336" customWidth="1"/>
    <col min="2058" max="2059" width="0" style="336" hidden="1" customWidth="1"/>
    <col min="2060" max="2060" width="5.140625" style="336" customWidth="1"/>
    <col min="2061" max="2061" width="18" style="336" customWidth="1"/>
    <col min="2062" max="2062" width="20.85546875" style="336" customWidth="1"/>
    <col min="2063" max="2063" width="17" style="336" customWidth="1"/>
    <col min="2064" max="2064" width="10.5703125" style="336" customWidth="1"/>
    <col min="2065" max="2065" width="7" style="336" bestFit="1" customWidth="1"/>
    <col min="2066" max="2067" width="8.7109375" style="336" customWidth="1"/>
    <col min="2068" max="2068" width="55.7109375" style="336" customWidth="1"/>
    <col min="2069" max="2304" width="11.42578125" style="336" customWidth="1"/>
    <col min="2305" max="2305" width="9.28515625" style="336" bestFit="1" customWidth="1"/>
    <col min="2306" max="2306" width="4.28515625" style="336" customWidth="1"/>
    <col min="2307" max="2307" width="77.7109375" style="336" customWidth="1"/>
    <col min="2308" max="2308" width="15.42578125" style="336" bestFit="1" customWidth="1"/>
    <col min="2309" max="2309" width="19.5703125" style="336" customWidth="1"/>
    <col min="2310" max="2310" width="23" style="336" customWidth="1"/>
    <col min="2311" max="2311" width="19.5703125" style="336" customWidth="1"/>
    <col min="2312" max="2312" width="19" style="336" customWidth="1"/>
    <col min="2313" max="2313" width="17.7109375" style="336" customWidth="1"/>
    <col min="2314" max="2315" width="0" style="336" hidden="1" customWidth="1"/>
    <col min="2316" max="2316" width="5.140625" style="336" customWidth="1"/>
    <col min="2317" max="2317" width="18" style="336" customWidth="1"/>
    <col min="2318" max="2318" width="20.85546875" style="336" customWidth="1"/>
    <col min="2319" max="2319" width="17" style="336" customWidth="1"/>
    <col min="2320" max="2320" width="10.5703125" style="336" customWidth="1"/>
    <col min="2321" max="2321" width="7" style="336" bestFit="1" customWidth="1"/>
    <col min="2322" max="2323" width="8.7109375" style="336" customWidth="1"/>
    <col min="2324" max="2324" width="55.7109375" style="336" customWidth="1"/>
    <col min="2325" max="2560" width="11.42578125" style="336" customWidth="1"/>
    <col min="2561" max="2561" width="9.28515625" style="336" bestFit="1" customWidth="1"/>
    <col min="2562" max="2562" width="4.28515625" style="336" customWidth="1"/>
    <col min="2563" max="2563" width="77.7109375" style="336" customWidth="1"/>
    <col min="2564" max="2564" width="15.42578125" style="336" bestFit="1" customWidth="1"/>
    <col min="2565" max="2565" width="19.5703125" style="336" customWidth="1"/>
    <col min="2566" max="2566" width="23" style="336" customWidth="1"/>
    <col min="2567" max="2567" width="19.5703125" style="336" customWidth="1"/>
    <col min="2568" max="2568" width="19" style="336" customWidth="1"/>
    <col min="2569" max="2569" width="17.7109375" style="336" customWidth="1"/>
    <col min="2570" max="2571" width="0" style="336" hidden="1" customWidth="1"/>
    <col min="2572" max="2572" width="5.140625" style="336" customWidth="1"/>
    <col min="2573" max="2573" width="18" style="336" customWidth="1"/>
    <col min="2574" max="2574" width="20.85546875" style="336" customWidth="1"/>
    <col min="2575" max="2575" width="17" style="336" customWidth="1"/>
    <col min="2576" max="2576" width="10.5703125" style="336" customWidth="1"/>
    <col min="2577" max="2577" width="7" style="336" bestFit="1" customWidth="1"/>
    <col min="2578" max="2579" width="8.7109375" style="336" customWidth="1"/>
    <col min="2580" max="2580" width="55.7109375" style="336" customWidth="1"/>
    <col min="2581" max="2816" width="11.42578125" style="336" customWidth="1"/>
    <col min="2817" max="2817" width="9.28515625" style="336" bestFit="1" customWidth="1"/>
    <col min="2818" max="2818" width="4.28515625" style="336" customWidth="1"/>
    <col min="2819" max="2819" width="77.7109375" style="336" customWidth="1"/>
    <col min="2820" max="2820" width="15.42578125" style="336" bestFit="1" customWidth="1"/>
    <col min="2821" max="2821" width="19.5703125" style="336" customWidth="1"/>
    <col min="2822" max="2822" width="23" style="336" customWidth="1"/>
    <col min="2823" max="2823" width="19.5703125" style="336" customWidth="1"/>
    <col min="2824" max="2824" width="19" style="336" customWidth="1"/>
    <col min="2825" max="2825" width="17.7109375" style="336" customWidth="1"/>
    <col min="2826" max="2827" width="0" style="336" hidden="1" customWidth="1"/>
    <col min="2828" max="2828" width="5.140625" style="336" customWidth="1"/>
    <col min="2829" max="2829" width="18" style="336" customWidth="1"/>
    <col min="2830" max="2830" width="20.85546875" style="336" customWidth="1"/>
    <col min="2831" max="2831" width="17" style="336" customWidth="1"/>
    <col min="2832" max="2832" width="10.5703125" style="336" customWidth="1"/>
    <col min="2833" max="2833" width="7" style="336" bestFit="1" customWidth="1"/>
    <col min="2834" max="2835" width="8.7109375" style="336" customWidth="1"/>
    <col min="2836" max="2836" width="55.7109375" style="336" customWidth="1"/>
    <col min="2837" max="3072" width="11.42578125" style="336" customWidth="1"/>
    <col min="3073" max="3073" width="9.28515625" style="336" bestFit="1" customWidth="1"/>
    <col min="3074" max="3074" width="4.28515625" style="336" customWidth="1"/>
    <col min="3075" max="3075" width="77.7109375" style="336" customWidth="1"/>
    <col min="3076" max="3076" width="15.42578125" style="336" bestFit="1" customWidth="1"/>
    <col min="3077" max="3077" width="19.5703125" style="336" customWidth="1"/>
    <col min="3078" max="3078" width="23" style="336" customWidth="1"/>
    <col min="3079" max="3079" width="19.5703125" style="336" customWidth="1"/>
    <col min="3080" max="3080" width="19" style="336" customWidth="1"/>
    <col min="3081" max="3081" width="17.7109375" style="336" customWidth="1"/>
    <col min="3082" max="3083" width="0" style="336" hidden="1" customWidth="1"/>
    <col min="3084" max="3084" width="5.140625" style="336" customWidth="1"/>
    <col min="3085" max="3085" width="18" style="336" customWidth="1"/>
    <col min="3086" max="3086" width="20.85546875" style="336" customWidth="1"/>
    <col min="3087" max="3087" width="17" style="336" customWidth="1"/>
    <col min="3088" max="3088" width="10.5703125" style="336" customWidth="1"/>
    <col min="3089" max="3089" width="7" style="336" bestFit="1" customWidth="1"/>
    <col min="3090" max="3091" width="8.7109375" style="336" customWidth="1"/>
    <col min="3092" max="3092" width="55.7109375" style="336" customWidth="1"/>
    <col min="3093" max="3328" width="11.42578125" style="336" customWidth="1"/>
    <col min="3329" max="3329" width="9.28515625" style="336" bestFit="1" customWidth="1"/>
    <col min="3330" max="3330" width="4.28515625" style="336" customWidth="1"/>
    <col min="3331" max="3331" width="77.7109375" style="336" customWidth="1"/>
    <col min="3332" max="3332" width="15.42578125" style="336" bestFit="1" customWidth="1"/>
    <col min="3333" max="3333" width="19.5703125" style="336" customWidth="1"/>
    <col min="3334" max="3334" width="23" style="336" customWidth="1"/>
    <col min="3335" max="3335" width="19.5703125" style="336" customWidth="1"/>
    <col min="3336" max="3336" width="19" style="336" customWidth="1"/>
    <col min="3337" max="3337" width="17.7109375" style="336" customWidth="1"/>
    <col min="3338" max="3339" width="0" style="336" hidden="1" customWidth="1"/>
    <col min="3340" max="3340" width="5.140625" style="336" customWidth="1"/>
    <col min="3341" max="3341" width="18" style="336" customWidth="1"/>
    <col min="3342" max="3342" width="20.85546875" style="336" customWidth="1"/>
    <col min="3343" max="3343" width="17" style="336" customWidth="1"/>
    <col min="3344" max="3344" width="10.5703125" style="336" customWidth="1"/>
    <col min="3345" max="3345" width="7" style="336" bestFit="1" customWidth="1"/>
    <col min="3346" max="3347" width="8.7109375" style="336" customWidth="1"/>
    <col min="3348" max="3348" width="55.7109375" style="336" customWidth="1"/>
    <col min="3349" max="3584" width="11.42578125" style="336" customWidth="1"/>
    <col min="3585" max="3585" width="9.28515625" style="336" bestFit="1" customWidth="1"/>
    <col min="3586" max="3586" width="4.28515625" style="336" customWidth="1"/>
    <col min="3587" max="3587" width="77.7109375" style="336" customWidth="1"/>
    <col min="3588" max="3588" width="15.42578125" style="336" bestFit="1" customWidth="1"/>
    <col min="3589" max="3589" width="19.5703125" style="336" customWidth="1"/>
    <col min="3590" max="3590" width="23" style="336" customWidth="1"/>
    <col min="3591" max="3591" width="19.5703125" style="336" customWidth="1"/>
    <col min="3592" max="3592" width="19" style="336" customWidth="1"/>
    <col min="3593" max="3593" width="17.7109375" style="336" customWidth="1"/>
    <col min="3594" max="3595" width="0" style="336" hidden="1" customWidth="1"/>
    <col min="3596" max="3596" width="5.140625" style="336" customWidth="1"/>
    <col min="3597" max="3597" width="18" style="336" customWidth="1"/>
    <col min="3598" max="3598" width="20.85546875" style="336" customWidth="1"/>
    <col min="3599" max="3599" width="17" style="336" customWidth="1"/>
    <col min="3600" max="3600" width="10.5703125" style="336" customWidth="1"/>
    <col min="3601" max="3601" width="7" style="336" bestFit="1" customWidth="1"/>
    <col min="3602" max="3603" width="8.7109375" style="336" customWidth="1"/>
    <col min="3604" max="3604" width="55.7109375" style="336" customWidth="1"/>
    <col min="3605" max="3840" width="11.42578125" style="336" customWidth="1"/>
    <col min="3841" max="3841" width="9.28515625" style="336" bestFit="1" customWidth="1"/>
    <col min="3842" max="3842" width="4.28515625" style="336" customWidth="1"/>
    <col min="3843" max="3843" width="77.7109375" style="336" customWidth="1"/>
    <col min="3844" max="3844" width="15.42578125" style="336" bestFit="1" customWidth="1"/>
    <col min="3845" max="3845" width="19.5703125" style="336" customWidth="1"/>
    <col min="3846" max="3846" width="23" style="336" customWidth="1"/>
    <col min="3847" max="3847" width="19.5703125" style="336" customWidth="1"/>
    <col min="3848" max="3848" width="19" style="336" customWidth="1"/>
    <col min="3849" max="3849" width="17.7109375" style="336" customWidth="1"/>
    <col min="3850" max="3851" width="0" style="336" hidden="1" customWidth="1"/>
    <col min="3852" max="3852" width="5.140625" style="336" customWidth="1"/>
    <col min="3853" max="3853" width="18" style="336" customWidth="1"/>
    <col min="3854" max="3854" width="20.85546875" style="336" customWidth="1"/>
    <col min="3855" max="3855" width="17" style="336" customWidth="1"/>
    <col min="3856" max="3856" width="10.5703125" style="336" customWidth="1"/>
    <col min="3857" max="3857" width="7" style="336" bestFit="1" customWidth="1"/>
    <col min="3858" max="3859" width="8.7109375" style="336" customWidth="1"/>
    <col min="3860" max="3860" width="55.7109375" style="336" customWidth="1"/>
    <col min="3861" max="4096" width="11.42578125" style="336" customWidth="1"/>
    <col min="4097" max="4097" width="9.28515625" style="336" bestFit="1" customWidth="1"/>
    <col min="4098" max="4098" width="4.28515625" style="336" customWidth="1"/>
    <col min="4099" max="4099" width="77.7109375" style="336" customWidth="1"/>
    <col min="4100" max="4100" width="15.42578125" style="336" bestFit="1" customWidth="1"/>
    <col min="4101" max="4101" width="19.5703125" style="336" customWidth="1"/>
    <col min="4102" max="4102" width="23" style="336" customWidth="1"/>
    <col min="4103" max="4103" width="19.5703125" style="336" customWidth="1"/>
    <col min="4104" max="4104" width="19" style="336" customWidth="1"/>
    <col min="4105" max="4105" width="17.7109375" style="336" customWidth="1"/>
    <col min="4106" max="4107" width="0" style="336" hidden="1" customWidth="1"/>
    <col min="4108" max="4108" width="5.140625" style="336" customWidth="1"/>
    <col min="4109" max="4109" width="18" style="336" customWidth="1"/>
    <col min="4110" max="4110" width="20.85546875" style="336" customWidth="1"/>
    <col min="4111" max="4111" width="17" style="336" customWidth="1"/>
    <col min="4112" max="4112" width="10.5703125" style="336" customWidth="1"/>
    <col min="4113" max="4113" width="7" style="336" bestFit="1" customWidth="1"/>
    <col min="4114" max="4115" width="8.7109375" style="336" customWidth="1"/>
    <col min="4116" max="4116" width="55.7109375" style="336" customWidth="1"/>
    <col min="4117" max="4352" width="11.42578125" style="336" customWidth="1"/>
    <col min="4353" max="4353" width="9.28515625" style="336" bestFit="1" customWidth="1"/>
    <col min="4354" max="4354" width="4.28515625" style="336" customWidth="1"/>
    <col min="4355" max="4355" width="77.7109375" style="336" customWidth="1"/>
    <col min="4356" max="4356" width="15.42578125" style="336" bestFit="1" customWidth="1"/>
    <col min="4357" max="4357" width="19.5703125" style="336" customWidth="1"/>
    <col min="4358" max="4358" width="23" style="336" customWidth="1"/>
    <col min="4359" max="4359" width="19.5703125" style="336" customWidth="1"/>
    <col min="4360" max="4360" width="19" style="336" customWidth="1"/>
    <col min="4361" max="4361" width="17.7109375" style="336" customWidth="1"/>
    <col min="4362" max="4363" width="0" style="336" hidden="1" customWidth="1"/>
    <col min="4364" max="4364" width="5.140625" style="336" customWidth="1"/>
    <col min="4365" max="4365" width="18" style="336" customWidth="1"/>
    <col min="4366" max="4366" width="20.85546875" style="336" customWidth="1"/>
    <col min="4367" max="4367" width="17" style="336" customWidth="1"/>
    <col min="4368" max="4368" width="10.5703125" style="336" customWidth="1"/>
    <col min="4369" max="4369" width="7" style="336" bestFit="1" customWidth="1"/>
    <col min="4370" max="4371" width="8.7109375" style="336" customWidth="1"/>
    <col min="4372" max="4372" width="55.7109375" style="336" customWidth="1"/>
    <col min="4373" max="4608" width="11.42578125" style="336" customWidth="1"/>
    <col min="4609" max="4609" width="9.28515625" style="336" bestFit="1" customWidth="1"/>
    <col min="4610" max="4610" width="4.28515625" style="336" customWidth="1"/>
    <col min="4611" max="4611" width="77.7109375" style="336" customWidth="1"/>
    <col min="4612" max="4612" width="15.42578125" style="336" bestFit="1" customWidth="1"/>
    <col min="4613" max="4613" width="19.5703125" style="336" customWidth="1"/>
    <col min="4614" max="4614" width="23" style="336" customWidth="1"/>
    <col min="4615" max="4615" width="19.5703125" style="336" customWidth="1"/>
    <col min="4616" max="4616" width="19" style="336" customWidth="1"/>
    <col min="4617" max="4617" width="17.7109375" style="336" customWidth="1"/>
    <col min="4618" max="4619" width="0" style="336" hidden="1" customWidth="1"/>
    <col min="4620" max="4620" width="5.140625" style="336" customWidth="1"/>
    <col min="4621" max="4621" width="18" style="336" customWidth="1"/>
    <col min="4622" max="4622" width="20.85546875" style="336" customWidth="1"/>
    <col min="4623" max="4623" width="17" style="336" customWidth="1"/>
    <col min="4624" max="4624" width="10.5703125" style="336" customWidth="1"/>
    <col min="4625" max="4625" width="7" style="336" bestFit="1" customWidth="1"/>
    <col min="4626" max="4627" width="8.7109375" style="336" customWidth="1"/>
    <col min="4628" max="4628" width="55.7109375" style="336" customWidth="1"/>
    <col min="4629" max="4864" width="11.42578125" style="336" customWidth="1"/>
    <col min="4865" max="4865" width="9.28515625" style="336" bestFit="1" customWidth="1"/>
    <col min="4866" max="4866" width="4.28515625" style="336" customWidth="1"/>
    <col min="4867" max="4867" width="77.7109375" style="336" customWidth="1"/>
    <col min="4868" max="4868" width="15.42578125" style="336" bestFit="1" customWidth="1"/>
    <col min="4869" max="4869" width="19.5703125" style="336" customWidth="1"/>
    <col min="4870" max="4870" width="23" style="336" customWidth="1"/>
    <col min="4871" max="4871" width="19.5703125" style="336" customWidth="1"/>
    <col min="4872" max="4872" width="19" style="336" customWidth="1"/>
    <col min="4873" max="4873" width="17.7109375" style="336" customWidth="1"/>
    <col min="4874" max="4875" width="0" style="336" hidden="1" customWidth="1"/>
    <col min="4876" max="4876" width="5.140625" style="336" customWidth="1"/>
    <col min="4877" max="4877" width="18" style="336" customWidth="1"/>
    <col min="4878" max="4878" width="20.85546875" style="336" customWidth="1"/>
    <col min="4879" max="4879" width="17" style="336" customWidth="1"/>
    <col min="4880" max="4880" width="10.5703125" style="336" customWidth="1"/>
    <col min="4881" max="4881" width="7" style="336" bestFit="1" customWidth="1"/>
    <col min="4882" max="4883" width="8.7109375" style="336" customWidth="1"/>
    <col min="4884" max="4884" width="55.7109375" style="336" customWidth="1"/>
    <col min="4885" max="5120" width="11.42578125" style="336" customWidth="1"/>
    <col min="5121" max="5121" width="9.28515625" style="336" bestFit="1" customWidth="1"/>
    <col min="5122" max="5122" width="4.28515625" style="336" customWidth="1"/>
    <col min="5123" max="5123" width="77.7109375" style="336" customWidth="1"/>
    <col min="5124" max="5124" width="15.42578125" style="336" bestFit="1" customWidth="1"/>
    <col min="5125" max="5125" width="19.5703125" style="336" customWidth="1"/>
    <col min="5126" max="5126" width="23" style="336" customWidth="1"/>
    <col min="5127" max="5127" width="19.5703125" style="336" customWidth="1"/>
    <col min="5128" max="5128" width="19" style="336" customWidth="1"/>
    <col min="5129" max="5129" width="17.7109375" style="336" customWidth="1"/>
    <col min="5130" max="5131" width="0" style="336" hidden="1" customWidth="1"/>
    <col min="5132" max="5132" width="5.140625" style="336" customWidth="1"/>
    <col min="5133" max="5133" width="18" style="336" customWidth="1"/>
    <col min="5134" max="5134" width="20.85546875" style="336" customWidth="1"/>
    <col min="5135" max="5135" width="17" style="336" customWidth="1"/>
    <col min="5136" max="5136" width="10.5703125" style="336" customWidth="1"/>
    <col min="5137" max="5137" width="7" style="336" bestFit="1" customWidth="1"/>
    <col min="5138" max="5139" width="8.7109375" style="336" customWidth="1"/>
    <col min="5140" max="5140" width="55.7109375" style="336" customWidth="1"/>
    <col min="5141" max="5376" width="11.42578125" style="336" customWidth="1"/>
    <col min="5377" max="5377" width="9.28515625" style="336" bestFit="1" customWidth="1"/>
    <col min="5378" max="5378" width="4.28515625" style="336" customWidth="1"/>
    <col min="5379" max="5379" width="77.7109375" style="336" customWidth="1"/>
    <col min="5380" max="5380" width="15.42578125" style="336" bestFit="1" customWidth="1"/>
    <col min="5381" max="5381" width="19.5703125" style="336" customWidth="1"/>
    <col min="5382" max="5382" width="23" style="336" customWidth="1"/>
    <col min="5383" max="5383" width="19.5703125" style="336" customWidth="1"/>
    <col min="5384" max="5384" width="19" style="336" customWidth="1"/>
    <col min="5385" max="5385" width="17.7109375" style="336" customWidth="1"/>
    <col min="5386" max="5387" width="0" style="336" hidden="1" customWidth="1"/>
    <col min="5388" max="5388" width="5.140625" style="336" customWidth="1"/>
    <col min="5389" max="5389" width="18" style="336" customWidth="1"/>
    <col min="5390" max="5390" width="20.85546875" style="336" customWidth="1"/>
    <col min="5391" max="5391" width="17" style="336" customWidth="1"/>
    <col min="5392" max="5392" width="10.5703125" style="336" customWidth="1"/>
    <col min="5393" max="5393" width="7" style="336" bestFit="1" customWidth="1"/>
    <col min="5394" max="5395" width="8.7109375" style="336" customWidth="1"/>
    <col min="5396" max="5396" width="55.7109375" style="336" customWidth="1"/>
    <col min="5397" max="5632" width="11.42578125" style="336" customWidth="1"/>
    <col min="5633" max="5633" width="9.28515625" style="336" bestFit="1" customWidth="1"/>
    <col min="5634" max="5634" width="4.28515625" style="336" customWidth="1"/>
    <col min="5635" max="5635" width="77.7109375" style="336" customWidth="1"/>
    <col min="5636" max="5636" width="15.42578125" style="336" bestFit="1" customWidth="1"/>
    <col min="5637" max="5637" width="19.5703125" style="336" customWidth="1"/>
    <col min="5638" max="5638" width="23" style="336" customWidth="1"/>
    <col min="5639" max="5639" width="19.5703125" style="336" customWidth="1"/>
    <col min="5640" max="5640" width="19" style="336" customWidth="1"/>
    <col min="5641" max="5641" width="17.7109375" style="336" customWidth="1"/>
    <col min="5642" max="5643" width="0" style="336" hidden="1" customWidth="1"/>
    <col min="5644" max="5644" width="5.140625" style="336" customWidth="1"/>
    <col min="5645" max="5645" width="18" style="336" customWidth="1"/>
    <col min="5646" max="5646" width="20.85546875" style="336" customWidth="1"/>
    <col min="5647" max="5647" width="17" style="336" customWidth="1"/>
    <col min="5648" max="5648" width="10.5703125" style="336" customWidth="1"/>
    <col min="5649" max="5649" width="7" style="336" bestFit="1" customWidth="1"/>
    <col min="5650" max="5651" width="8.7109375" style="336" customWidth="1"/>
    <col min="5652" max="5652" width="55.7109375" style="336" customWidth="1"/>
    <col min="5653" max="5888" width="11.42578125" style="336" customWidth="1"/>
    <col min="5889" max="5889" width="9.28515625" style="336" bestFit="1" customWidth="1"/>
    <col min="5890" max="5890" width="4.28515625" style="336" customWidth="1"/>
    <col min="5891" max="5891" width="77.7109375" style="336" customWidth="1"/>
    <col min="5892" max="5892" width="15.42578125" style="336" bestFit="1" customWidth="1"/>
    <col min="5893" max="5893" width="19.5703125" style="336" customWidth="1"/>
    <col min="5894" max="5894" width="23" style="336" customWidth="1"/>
    <col min="5895" max="5895" width="19.5703125" style="336" customWidth="1"/>
    <col min="5896" max="5896" width="19" style="336" customWidth="1"/>
    <col min="5897" max="5897" width="17.7109375" style="336" customWidth="1"/>
    <col min="5898" max="5899" width="0" style="336" hidden="1" customWidth="1"/>
    <col min="5900" max="5900" width="5.140625" style="336" customWidth="1"/>
    <col min="5901" max="5901" width="18" style="336" customWidth="1"/>
    <col min="5902" max="5902" width="20.85546875" style="336" customWidth="1"/>
    <col min="5903" max="5903" width="17" style="336" customWidth="1"/>
    <col min="5904" max="5904" width="10.5703125" style="336" customWidth="1"/>
    <col min="5905" max="5905" width="7" style="336" bestFit="1" customWidth="1"/>
    <col min="5906" max="5907" width="8.7109375" style="336" customWidth="1"/>
    <col min="5908" max="5908" width="55.7109375" style="336" customWidth="1"/>
    <col min="5909" max="6144" width="11.42578125" style="336" customWidth="1"/>
    <col min="6145" max="6145" width="9.28515625" style="336" bestFit="1" customWidth="1"/>
    <col min="6146" max="6146" width="4.28515625" style="336" customWidth="1"/>
    <col min="6147" max="6147" width="77.7109375" style="336" customWidth="1"/>
    <col min="6148" max="6148" width="15.42578125" style="336" bestFit="1" customWidth="1"/>
    <col min="6149" max="6149" width="19.5703125" style="336" customWidth="1"/>
    <col min="6150" max="6150" width="23" style="336" customWidth="1"/>
    <col min="6151" max="6151" width="19.5703125" style="336" customWidth="1"/>
    <col min="6152" max="6152" width="19" style="336" customWidth="1"/>
    <col min="6153" max="6153" width="17.7109375" style="336" customWidth="1"/>
    <col min="6154" max="6155" width="0" style="336" hidden="1" customWidth="1"/>
    <col min="6156" max="6156" width="5.140625" style="336" customWidth="1"/>
    <col min="6157" max="6157" width="18" style="336" customWidth="1"/>
    <col min="6158" max="6158" width="20.85546875" style="336" customWidth="1"/>
    <col min="6159" max="6159" width="17" style="336" customWidth="1"/>
    <col min="6160" max="6160" width="10.5703125" style="336" customWidth="1"/>
    <col min="6161" max="6161" width="7" style="336" bestFit="1" customWidth="1"/>
    <col min="6162" max="6163" width="8.7109375" style="336" customWidth="1"/>
    <col min="6164" max="6164" width="55.7109375" style="336" customWidth="1"/>
    <col min="6165" max="6400" width="11.42578125" style="336" customWidth="1"/>
    <col min="6401" max="6401" width="9.28515625" style="336" bestFit="1" customWidth="1"/>
    <col min="6402" max="6402" width="4.28515625" style="336" customWidth="1"/>
    <col min="6403" max="6403" width="77.7109375" style="336" customWidth="1"/>
    <col min="6404" max="6404" width="15.42578125" style="336" bestFit="1" customWidth="1"/>
    <col min="6405" max="6405" width="19.5703125" style="336" customWidth="1"/>
    <col min="6406" max="6406" width="23" style="336" customWidth="1"/>
    <col min="6407" max="6407" width="19.5703125" style="336" customWidth="1"/>
    <col min="6408" max="6408" width="19" style="336" customWidth="1"/>
    <col min="6409" max="6409" width="17.7109375" style="336" customWidth="1"/>
    <col min="6410" max="6411" width="0" style="336" hidden="1" customWidth="1"/>
    <col min="6412" max="6412" width="5.140625" style="336" customWidth="1"/>
    <col min="6413" max="6413" width="18" style="336" customWidth="1"/>
    <col min="6414" max="6414" width="20.85546875" style="336" customWidth="1"/>
    <col min="6415" max="6415" width="17" style="336" customWidth="1"/>
    <col min="6416" max="6416" width="10.5703125" style="336" customWidth="1"/>
    <col min="6417" max="6417" width="7" style="336" bestFit="1" customWidth="1"/>
    <col min="6418" max="6419" width="8.7109375" style="336" customWidth="1"/>
    <col min="6420" max="6420" width="55.7109375" style="336" customWidth="1"/>
    <col min="6421" max="6656" width="11.42578125" style="336" customWidth="1"/>
    <col min="6657" max="6657" width="9.28515625" style="336" bestFit="1" customWidth="1"/>
    <col min="6658" max="6658" width="4.28515625" style="336" customWidth="1"/>
    <col min="6659" max="6659" width="77.7109375" style="336" customWidth="1"/>
    <col min="6660" max="6660" width="15.42578125" style="336" bestFit="1" customWidth="1"/>
    <col min="6661" max="6661" width="19.5703125" style="336" customWidth="1"/>
    <col min="6662" max="6662" width="23" style="336" customWidth="1"/>
    <col min="6663" max="6663" width="19.5703125" style="336" customWidth="1"/>
    <col min="6664" max="6664" width="19" style="336" customWidth="1"/>
    <col min="6665" max="6665" width="17.7109375" style="336" customWidth="1"/>
    <col min="6666" max="6667" width="0" style="336" hidden="1" customWidth="1"/>
    <col min="6668" max="6668" width="5.140625" style="336" customWidth="1"/>
    <col min="6669" max="6669" width="18" style="336" customWidth="1"/>
    <col min="6670" max="6670" width="20.85546875" style="336" customWidth="1"/>
    <col min="6671" max="6671" width="17" style="336" customWidth="1"/>
    <col min="6672" max="6672" width="10.5703125" style="336" customWidth="1"/>
    <col min="6673" max="6673" width="7" style="336" bestFit="1" customWidth="1"/>
    <col min="6674" max="6675" width="8.7109375" style="336" customWidth="1"/>
    <col min="6676" max="6676" width="55.7109375" style="336" customWidth="1"/>
    <col min="6677" max="6912" width="11.42578125" style="336" customWidth="1"/>
    <col min="6913" max="6913" width="9.28515625" style="336" bestFit="1" customWidth="1"/>
    <col min="6914" max="6914" width="4.28515625" style="336" customWidth="1"/>
    <col min="6915" max="6915" width="77.7109375" style="336" customWidth="1"/>
    <col min="6916" max="6916" width="15.42578125" style="336" bestFit="1" customWidth="1"/>
    <col min="6917" max="6917" width="19.5703125" style="336" customWidth="1"/>
    <col min="6918" max="6918" width="23" style="336" customWidth="1"/>
    <col min="6919" max="6919" width="19.5703125" style="336" customWidth="1"/>
    <col min="6920" max="6920" width="19" style="336" customWidth="1"/>
    <col min="6921" max="6921" width="17.7109375" style="336" customWidth="1"/>
    <col min="6922" max="6923" width="0" style="336" hidden="1" customWidth="1"/>
    <col min="6924" max="6924" width="5.140625" style="336" customWidth="1"/>
    <col min="6925" max="6925" width="18" style="336" customWidth="1"/>
    <col min="6926" max="6926" width="20.85546875" style="336" customWidth="1"/>
    <col min="6927" max="6927" width="17" style="336" customWidth="1"/>
    <col min="6928" max="6928" width="10.5703125" style="336" customWidth="1"/>
    <col min="6929" max="6929" width="7" style="336" bestFit="1" customWidth="1"/>
    <col min="6930" max="6931" width="8.7109375" style="336" customWidth="1"/>
    <col min="6932" max="6932" width="55.7109375" style="336" customWidth="1"/>
    <col min="6933" max="7168" width="11.42578125" style="336" customWidth="1"/>
    <col min="7169" max="7169" width="9.28515625" style="336" bestFit="1" customWidth="1"/>
    <col min="7170" max="7170" width="4.28515625" style="336" customWidth="1"/>
    <col min="7171" max="7171" width="77.7109375" style="336" customWidth="1"/>
    <col min="7172" max="7172" width="15.42578125" style="336" bestFit="1" customWidth="1"/>
    <col min="7173" max="7173" width="19.5703125" style="336" customWidth="1"/>
    <col min="7174" max="7174" width="23" style="336" customWidth="1"/>
    <col min="7175" max="7175" width="19.5703125" style="336" customWidth="1"/>
    <col min="7176" max="7176" width="19" style="336" customWidth="1"/>
    <col min="7177" max="7177" width="17.7109375" style="336" customWidth="1"/>
    <col min="7178" max="7179" width="0" style="336" hidden="1" customWidth="1"/>
    <col min="7180" max="7180" width="5.140625" style="336" customWidth="1"/>
    <col min="7181" max="7181" width="18" style="336" customWidth="1"/>
    <col min="7182" max="7182" width="20.85546875" style="336" customWidth="1"/>
    <col min="7183" max="7183" width="17" style="336" customWidth="1"/>
    <col min="7184" max="7184" width="10.5703125" style="336" customWidth="1"/>
    <col min="7185" max="7185" width="7" style="336" bestFit="1" customWidth="1"/>
    <col min="7186" max="7187" width="8.7109375" style="336" customWidth="1"/>
    <col min="7188" max="7188" width="55.7109375" style="336" customWidth="1"/>
    <col min="7189" max="7424" width="11.42578125" style="336" customWidth="1"/>
    <col min="7425" max="7425" width="9.28515625" style="336" bestFit="1" customWidth="1"/>
    <col min="7426" max="7426" width="4.28515625" style="336" customWidth="1"/>
    <col min="7427" max="7427" width="77.7109375" style="336" customWidth="1"/>
    <col min="7428" max="7428" width="15.42578125" style="336" bestFit="1" customWidth="1"/>
    <col min="7429" max="7429" width="19.5703125" style="336" customWidth="1"/>
    <col min="7430" max="7430" width="23" style="336" customWidth="1"/>
    <col min="7431" max="7431" width="19.5703125" style="336" customWidth="1"/>
    <col min="7432" max="7432" width="19" style="336" customWidth="1"/>
    <col min="7433" max="7433" width="17.7109375" style="336" customWidth="1"/>
    <col min="7434" max="7435" width="0" style="336" hidden="1" customWidth="1"/>
    <col min="7436" max="7436" width="5.140625" style="336" customWidth="1"/>
    <col min="7437" max="7437" width="18" style="336" customWidth="1"/>
    <col min="7438" max="7438" width="20.85546875" style="336" customWidth="1"/>
    <col min="7439" max="7439" width="17" style="336" customWidth="1"/>
    <col min="7440" max="7440" width="10.5703125" style="336" customWidth="1"/>
    <col min="7441" max="7441" width="7" style="336" bestFit="1" customWidth="1"/>
    <col min="7442" max="7443" width="8.7109375" style="336" customWidth="1"/>
    <col min="7444" max="7444" width="55.7109375" style="336" customWidth="1"/>
    <col min="7445" max="7680" width="11.42578125" style="336" customWidth="1"/>
    <col min="7681" max="7681" width="9.28515625" style="336" bestFit="1" customWidth="1"/>
    <col min="7682" max="7682" width="4.28515625" style="336" customWidth="1"/>
    <col min="7683" max="7683" width="77.7109375" style="336" customWidth="1"/>
    <col min="7684" max="7684" width="15.42578125" style="336" bestFit="1" customWidth="1"/>
    <col min="7685" max="7685" width="19.5703125" style="336" customWidth="1"/>
    <col min="7686" max="7686" width="23" style="336" customWidth="1"/>
    <col min="7687" max="7687" width="19.5703125" style="336" customWidth="1"/>
    <col min="7688" max="7688" width="19" style="336" customWidth="1"/>
    <col min="7689" max="7689" width="17.7109375" style="336" customWidth="1"/>
    <col min="7690" max="7691" width="0" style="336" hidden="1" customWidth="1"/>
    <col min="7692" max="7692" width="5.140625" style="336" customWidth="1"/>
    <col min="7693" max="7693" width="18" style="336" customWidth="1"/>
    <col min="7694" max="7694" width="20.85546875" style="336" customWidth="1"/>
    <col min="7695" max="7695" width="17" style="336" customWidth="1"/>
    <col min="7696" max="7696" width="10.5703125" style="336" customWidth="1"/>
    <col min="7697" max="7697" width="7" style="336" bestFit="1" customWidth="1"/>
    <col min="7698" max="7699" width="8.7109375" style="336" customWidth="1"/>
    <col min="7700" max="7700" width="55.7109375" style="336" customWidth="1"/>
    <col min="7701" max="7936" width="11.42578125" style="336" customWidth="1"/>
    <col min="7937" max="7937" width="9.28515625" style="336" bestFit="1" customWidth="1"/>
    <col min="7938" max="7938" width="4.28515625" style="336" customWidth="1"/>
    <col min="7939" max="7939" width="77.7109375" style="336" customWidth="1"/>
    <col min="7940" max="7940" width="15.42578125" style="336" bestFit="1" customWidth="1"/>
    <col min="7941" max="7941" width="19.5703125" style="336" customWidth="1"/>
    <col min="7942" max="7942" width="23" style="336" customWidth="1"/>
    <col min="7943" max="7943" width="19.5703125" style="336" customWidth="1"/>
    <col min="7944" max="7944" width="19" style="336" customWidth="1"/>
    <col min="7945" max="7945" width="17.7109375" style="336" customWidth="1"/>
    <col min="7946" max="7947" width="0" style="336" hidden="1" customWidth="1"/>
    <col min="7948" max="7948" width="5.140625" style="336" customWidth="1"/>
    <col min="7949" max="7949" width="18" style="336" customWidth="1"/>
    <col min="7950" max="7950" width="20.85546875" style="336" customWidth="1"/>
    <col min="7951" max="7951" width="17" style="336" customWidth="1"/>
    <col min="7952" max="7952" width="10.5703125" style="336" customWidth="1"/>
    <col min="7953" max="7953" width="7" style="336" bestFit="1" customWidth="1"/>
    <col min="7954" max="7955" width="8.7109375" style="336" customWidth="1"/>
    <col min="7956" max="7956" width="55.7109375" style="336" customWidth="1"/>
    <col min="7957" max="8192" width="11.42578125" style="336" customWidth="1"/>
    <col min="8193" max="8193" width="9.28515625" style="336" bestFit="1" customWidth="1"/>
    <col min="8194" max="8194" width="4.28515625" style="336" customWidth="1"/>
    <col min="8195" max="8195" width="77.7109375" style="336" customWidth="1"/>
    <col min="8196" max="8196" width="15.42578125" style="336" bestFit="1" customWidth="1"/>
    <col min="8197" max="8197" width="19.5703125" style="336" customWidth="1"/>
    <col min="8198" max="8198" width="23" style="336" customWidth="1"/>
    <col min="8199" max="8199" width="19.5703125" style="336" customWidth="1"/>
    <col min="8200" max="8200" width="19" style="336" customWidth="1"/>
    <col min="8201" max="8201" width="17.7109375" style="336" customWidth="1"/>
    <col min="8202" max="8203" width="0" style="336" hidden="1" customWidth="1"/>
    <col min="8204" max="8204" width="5.140625" style="336" customWidth="1"/>
    <col min="8205" max="8205" width="18" style="336" customWidth="1"/>
    <col min="8206" max="8206" width="20.85546875" style="336" customWidth="1"/>
    <col min="8207" max="8207" width="17" style="336" customWidth="1"/>
    <col min="8208" max="8208" width="10.5703125" style="336" customWidth="1"/>
    <col min="8209" max="8209" width="7" style="336" bestFit="1" customWidth="1"/>
    <col min="8210" max="8211" width="8.7109375" style="336" customWidth="1"/>
    <col min="8212" max="8212" width="55.7109375" style="336" customWidth="1"/>
    <col min="8213" max="8448" width="11.42578125" style="336" customWidth="1"/>
    <col min="8449" max="8449" width="9.28515625" style="336" bestFit="1" customWidth="1"/>
    <col min="8450" max="8450" width="4.28515625" style="336" customWidth="1"/>
    <col min="8451" max="8451" width="77.7109375" style="336" customWidth="1"/>
    <col min="8452" max="8452" width="15.42578125" style="336" bestFit="1" customWidth="1"/>
    <col min="8453" max="8453" width="19.5703125" style="336" customWidth="1"/>
    <col min="8454" max="8454" width="23" style="336" customWidth="1"/>
    <col min="8455" max="8455" width="19.5703125" style="336" customWidth="1"/>
    <col min="8456" max="8456" width="19" style="336" customWidth="1"/>
    <col min="8457" max="8457" width="17.7109375" style="336" customWidth="1"/>
    <col min="8458" max="8459" width="0" style="336" hidden="1" customWidth="1"/>
    <col min="8460" max="8460" width="5.140625" style="336" customWidth="1"/>
    <col min="8461" max="8461" width="18" style="336" customWidth="1"/>
    <col min="8462" max="8462" width="20.85546875" style="336" customWidth="1"/>
    <col min="8463" max="8463" width="17" style="336" customWidth="1"/>
    <col min="8464" max="8464" width="10.5703125" style="336" customWidth="1"/>
    <col min="8465" max="8465" width="7" style="336" bestFit="1" customWidth="1"/>
    <col min="8466" max="8467" width="8.7109375" style="336" customWidth="1"/>
    <col min="8468" max="8468" width="55.7109375" style="336" customWidth="1"/>
    <col min="8469" max="8704" width="11.42578125" style="336" customWidth="1"/>
    <col min="8705" max="8705" width="9.28515625" style="336" bestFit="1" customWidth="1"/>
    <col min="8706" max="8706" width="4.28515625" style="336" customWidth="1"/>
    <col min="8707" max="8707" width="77.7109375" style="336" customWidth="1"/>
    <col min="8708" max="8708" width="15.42578125" style="336" bestFit="1" customWidth="1"/>
    <col min="8709" max="8709" width="19.5703125" style="336" customWidth="1"/>
    <col min="8710" max="8710" width="23" style="336" customWidth="1"/>
    <col min="8711" max="8711" width="19.5703125" style="336" customWidth="1"/>
    <col min="8712" max="8712" width="19" style="336" customWidth="1"/>
    <col min="8713" max="8713" width="17.7109375" style="336" customWidth="1"/>
    <col min="8714" max="8715" width="0" style="336" hidden="1" customWidth="1"/>
    <col min="8716" max="8716" width="5.140625" style="336" customWidth="1"/>
    <col min="8717" max="8717" width="18" style="336" customWidth="1"/>
    <col min="8718" max="8718" width="20.85546875" style="336" customWidth="1"/>
    <col min="8719" max="8719" width="17" style="336" customWidth="1"/>
    <col min="8720" max="8720" width="10.5703125" style="336" customWidth="1"/>
    <col min="8721" max="8721" width="7" style="336" bestFit="1" customWidth="1"/>
    <col min="8722" max="8723" width="8.7109375" style="336" customWidth="1"/>
    <col min="8724" max="8724" width="55.7109375" style="336" customWidth="1"/>
    <col min="8725" max="8960" width="11.42578125" style="336" customWidth="1"/>
    <col min="8961" max="8961" width="9.28515625" style="336" bestFit="1" customWidth="1"/>
    <col min="8962" max="8962" width="4.28515625" style="336" customWidth="1"/>
    <col min="8963" max="8963" width="77.7109375" style="336" customWidth="1"/>
    <col min="8964" max="8964" width="15.42578125" style="336" bestFit="1" customWidth="1"/>
    <col min="8965" max="8965" width="19.5703125" style="336" customWidth="1"/>
    <col min="8966" max="8966" width="23" style="336" customWidth="1"/>
    <col min="8967" max="8967" width="19.5703125" style="336" customWidth="1"/>
    <col min="8968" max="8968" width="19" style="336" customWidth="1"/>
    <col min="8969" max="8969" width="17.7109375" style="336" customWidth="1"/>
    <col min="8970" max="8971" width="0" style="336" hidden="1" customWidth="1"/>
    <col min="8972" max="8972" width="5.140625" style="336" customWidth="1"/>
    <col min="8973" max="8973" width="18" style="336" customWidth="1"/>
    <col min="8974" max="8974" width="20.85546875" style="336" customWidth="1"/>
    <col min="8975" max="8975" width="17" style="336" customWidth="1"/>
    <col min="8976" max="8976" width="10.5703125" style="336" customWidth="1"/>
    <col min="8977" max="8977" width="7" style="336" bestFit="1" customWidth="1"/>
    <col min="8978" max="8979" width="8.7109375" style="336" customWidth="1"/>
    <col min="8980" max="8980" width="55.7109375" style="336" customWidth="1"/>
    <col min="8981" max="9216" width="11.42578125" style="336" customWidth="1"/>
    <col min="9217" max="9217" width="9.28515625" style="336" bestFit="1" customWidth="1"/>
    <col min="9218" max="9218" width="4.28515625" style="336" customWidth="1"/>
    <col min="9219" max="9219" width="77.7109375" style="336" customWidth="1"/>
    <col min="9220" max="9220" width="15.42578125" style="336" bestFit="1" customWidth="1"/>
    <col min="9221" max="9221" width="19.5703125" style="336" customWidth="1"/>
    <col min="9222" max="9222" width="23" style="336" customWidth="1"/>
    <col min="9223" max="9223" width="19.5703125" style="336" customWidth="1"/>
    <col min="9224" max="9224" width="19" style="336" customWidth="1"/>
    <col min="9225" max="9225" width="17.7109375" style="336" customWidth="1"/>
    <col min="9226" max="9227" width="0" style="336" hidden="1" customWidth="1"/>
    <col min="9228" max="9228" width="5.140625" style="336" customWidth="1"/>
    <col min="9229" max="9229" width="18" style="336" customWidth="1"/>
    <col min="9230" max="9230" width="20.85546875" style="336" customWidth="1"/>
    <col min="9231" max="9231" width="17" style="336" customWidth="1"/>
    <col min="9232" max="9232" width="10.5703125" style="336" customWidth="1"/>
    <col min="9233" max="9233" width="7" style="336" bestFit="1" customWidth="1"/>
    <col min="9234" max="9235" width="8.7109375" style="336" customWidth="1"/>
    <col min="9236" max="9236" width="55.7109375" style="336" customWidth="1"/>
    <col min="9237" max="9472" width="11.42578125" style="336" customWidth="1"/>
    <col min="9473" max="9473" width="9.28515625" style="336" bestFit="1" customWidth="1"/>
    <col min="9474" max="9474" width="4.28515625" style="336" customWidth="1"/>
    <col min="9475" max="9475" width="77.7109375" style="336" customWidth="1"/>
    <col min="9476" max="9476" width="15.42578125" style="336" bestFit="1" customWidth="1"/>
    <col min="9477" max="9477" width="19.5703125" style="336" customWidth="1"/>
    <col min="9478" max="9478" width="23" style="336" customWidth="1"/>
    <col min="9479" max="9479" width="19.5703125" style="336" customWidth="1"/>
    <col min="9480" max="9480" width="19" style="336" customWidth="1"/>
    <col min="9481" max="9481" width="17.7109375" style="336" customWidth="1"/>
    <col min="9482" max="9483" width="0" style="336" hidden="1" customWidth="1"/>
    <col min="9484" max="9484" width="5.140625" style="336" customWidth="1"/>
    <col min="9485" max="9485" width="18" style="336" customWidth="1"/>
    <col min="9486" max="9486" width="20.85546875" style="336" customWidth="1"/>
    <col min="9487" max="9487" width="17" style="336" customWidth="1"/>
    <col min="9488" max="9488" width="10.5703125" style="336" customWidth="1"/>
    <col min="9489" max="9489" width="7" style="336" bestFit="1" customWidth="1"/>
    <col min="9490" max="9491" width="8.7109375" style="336" customWidth="1"/>
    <col min="9492" max="9492" width="55.7109375" style="336" customWidth="1"/>
    <col min="9493" max="9728" width="11.42578125" style="336" customWidth="1"/>
    <col min="9729" max="9729" width="9.28515625" style="336" bestFit="1" customWidth="1"/>
    <col min="9730" max="9730" width="4.28515625" style="336" customWidth="1"/>
    <col min="9731" max="9731" width="77.7109375" style="336" customWidth="1"/>
    <col min="9732" max="9732" width="15.42578125" style="336" bestFit="1" customWidth="1"/>
    <col min="9733" max="9733" width="19.5703125" style="336" customWidth="1"/>
    <col min="9734" max="9734" width="23" style="336" customWidth="1"/>
    <col min="9735" max="9735" width="19.5703125" style="336" customWidth="1"/>
    <col min="9736" max="9736" width="19" style="336" customWidth="1"/>
    <col min="9737" max="9737" width="17.7109375" style="336" customWidth="1"/>
    <col min="9738" max="9739" width="0" style="336" hidden="1" customWidth="1"/>
    <col min="9740" max="9740" width="5.140625" style="336" customWidth="1"/>
    <col min="9741" max="9741" width="18" style="336" customWidth="1"/>
    <col min="9742" max="9742" width="20.85546875" style="336" customWidth="1"/>
    <col min="9743" max="9743" width="17" style="336" customWidth="1"/>
    <col min="9744" max="9744" width="10.5703125" style="336" customWidth="1"/>
    <col min="9745" max="9745" width="7" style="336" bestFit="1" customWidth="1"/>
    <col min="9746" max="9747" width="8.7109375" style="336" customWidth="1"/>
    <col min="9748" max="9748" width="55.7109375" style="336" customWidth="1"/>
    <col min="9749" max="9984" width="11.42578125" style="336" customWidth="1"/>
    <col min="9985" max="9985" width="9.28515625" style="336" bestFit="1" customWidth="1"/>
    <col min="9986" max="9986" width="4.28515625" style="336" customWidth="1"/>
    <col min="9987" max="9987" width="77.7109375" style="336" customWidth="1"/>
    <col min="9988" max="9988" width="15.42578125" style="336" bestFit="1" customWidth="1"/>
    <col min="9989" max="9989" width="19.5703125" style="336" customWidth="1"/>
    <col min="9990" max="9990" width="23" style="336" customWidth="1"/>
    <col min="9991" max="9991" width="19.5703125" style="336" customWidth="1"/>
    <col min="9992" max="9992" width="19" style="336" customWidth="1"/>
    <col min="9993" max="9993" width="17.7109375" style="336" customWidth="1"/>
    <col min="9994" max="9995" width="0" style="336" hidden="1" customWidth="1"/>
    <col min="9996" max="9996" width="5.140625" style="336" customWidth="1"/>
    <col min="9997" max="9997" width="18" style="336" customWidth="1"/>
    <col min="9998" max="9998" width="20.85546875" style="336" customWidth="1"/>
    <col min="9999" max="9999" width="17" style="336" customWidth="1"/>
    <col min="10000" max="10000" width="10.5703125" style="336" customWidth="1"/>
    <col min="10001" max="10001" width="7" style="336" bestFit="1" customWidth="1"/>
    <col min="10002" max="10003" width="8.7109375" style="336" customWidth="1"/>
    <col min="10004" max="10004" width="55.7109375" style="336" customWidth="1"/>
    <col min="10005" max="10240" width="11.42578125" style="336" customWidth="1"/>
    <col min="10241" max="10241" width="9.28515625" style="336" bestFit="1" customWidth="1"/>
    <col min="10242" max="10242" width="4.28515625" style="336" customWidth="1"/>
    <col min="10243" max="10243" width="77.7109375" style="336" customWidth="1"/>
    <col min="10244" max="10244" width="15.42578125" style="336" bestFit="1" customWidth="1"/>
    <col min="10245" max="10245" width="19.5703125" style="336" customWidth="1"/>
    <col min="10246" max="10246" width="23" style="336" customWidth="1"/>
    <col min="10247" max="10247" width="19.5703125" style="336" customWidth="1"/>
    <col min="10248" max="10248" width="19" style="336" customWidth="1"/>
    <col min="10249" max="10249" width="17.7109375" style="336" customWidth="1"/>
    <col min="10250" max="10251" width="0" style="336" hidden="1" customWidth="1"/>
    <col min="10252" max="10252" width="5.140625" style="336" customWidth="1"/>
    <col min="10253" max="10253" width="18" style="336" customWidth="1"/>
    <col min="10254" max="10254" width="20.85546875" style="336" customWidth="1"/>
    <col min="10255" max="10255" width="17" style="336" customWidth="1"/>
    <col min="10256" max="10256" width="10.5703125" style="336" customWidth="1"/>
    <col min="10257" max="10257" width="7" style="336" bestFit="1" customWidth="1"/>
    <col min="10258" max="10259" width="8.7109375" style="336" customWidth="1"/>
    <col min="10260" max="10260" width="55.7109375" style="336" customWidth="1"/>
    <col min="10261" max="10496" width="11.42578125" style="336" customWidth="1"/>
    <col min="10497" max="10497" width="9.28515625" style="336" bestFit="1" customWidth="1"/>
    <col min="10498" max="10498" width="4.28515625" style="336" customWidth="1"/>
    <col min="10499" max="10499" width="77.7109375" style="336" customWidth="1"/>
    <col min="10500" max="10500" width="15.42578125" style="336" bestFit="1" customWidth="1"/>
    <col min="10501" max="10501" width="19.5703125" style="336" customWidth="1"/>
    <col min="10502" max="10502" width="23" style="336" customWidth="1"/>
    <col min="10503" max="10503" width="19.5703125" style="336" customWidth="1"/>
    <col min="10504" max="10504" width="19" style="336" customWidth="1"/>
    <col min="10505" max="10505" width="17.7109375" style="336" customWidth="1"/>
    <col min="10506" max="10507" width="0" style="336" hidden="1" customWidth="1"/>
    <col min="10508" max="10508" width="5.140625" style="336" customWidth="1"/>
    <col min="10509" max="10509" width="18" style="336" customWidth="1"/>
    <col min="10510" max="10510" width="20.85546875" style="336" customWidth="1"/>
    <col min="10511" max="10511" width="17" style="336" customWidth="1"/>
    <col min="10512" max="10512" width="10.5703125" style="336" customWidth="1"/>
    <col min="10513" max="10513" width="7" style="336" bestFit="1" customWidth="1"/>
    <col min="10514" max="10515" width="8.7109375" style="336" customWidth="1"/>
    <col min="10516" max="10516" width="55.7109375" style="336" customWidth="1"/>
    <col min="10517" max="10752" width="11.42578125" style="336" customWidth="1"/>
    <col min="10753" max="10753" width="9.28515625" style="336" bestFit="1" customWidth="1"/>
    <col min="10754" max="10754" width="4.28515625" style="336" customWidth="1"/>
    <col min="10755" max="10755" width="77.7109375" style="336" customWidth="1"/>
    <col min="10756" max="10756" width="15.42578125" style="336" bestFit="1" customWidth="1"/>
    <col min="10757" max="10757" width="19.5703125" style="336" customWidth="1"/>
    <col min="10758" max="10758" width="23" style="336" customWidth="1"/>
    <col min="10759" max="10759" width="19.5703125" style="336" customWidth="1"/>
    <col min="10760" max="10760" width="19" style="336" customWidth="1"/>
    <col min="10761" max="10761" width="17.7109375" style="336" customWidth="1"/>
    <col min="10762" max="10763" width="0" style="336" hidden="1" customWidth="1"/>
    <col min="10764" max="10764" width="5.140625" style="336" customWidth="1"/>
    <col min="10765" max="10765" width="18" style="336" customWidth="1"/>
    <col min="10766" max="10766" width="20.85546875" style="336" customWidth="1"/>
    <col min="10767" max="10767" width="17" style="336" customWidth="1"/>
    <col min="10768" max="10768" width="10.5703125" style="336" customWidth="1"/>
    <col min="10769" max="10769" width="7" style="336" bestFit="1" customWidth="1"/>
    <col min="10770" max="10771" width="8.7109375" style="336" customWidth="1"/>
    <col min="10772" max="10772" width="55.7109375" style="336" customWidth="1"/>
    <col min="10773" max="11008" width="11.42578125" style="336" customWidth="1"/>
    <col min="11009" max="11009" width="9.28515625" style="336" bestFit="1" customWidth="1"/>
    <col min="11010" max="11010" width="4.28515625" style="336" customWidth="1"/>
    <col min="11011" max="11011" width="77.7109375" style="336" customWidth="1"/>
    <col min="11012" max="11012" width="15.42578125" style="336" bestFit="1" customWidth="1"/>
    <col min="11013" max="11013" width="19.5703125" style="336" customWidth="1"/>
    <col min="11014" max="11014" width="23" style="336" customWidth="1"/>
    <col min="11015" max="11015" width="19.5703125" style="336" customWidth="1"/>
    <col min="11016" max="11016" width="19" style="336" customWidth="1"/>
    <col min="11017" max="11017" width="17.7109375" style="336" customWidth="1"/>
    <col min="11018" max="11019" width="0" style="336" hidden="1" customWidth="1"/>
    <col min="11020" max="11020" width="5.140625" style="336" customWidth="1"/>
    <col min="11021" max="11021" width="18" style="336" customWidth="1"/>
    <col min="11022" max="11022" width="20.85546875" style="336" customWidth="1"/>
    <col min="11023" max="11023" width="17" style="336" customWidth="1"/>
    <col min="11024" max="11024" width="10.5703125" style="336" customWidth="1"/>
    <col min="11025" max="11025" width="7" style="336" bestFit="1" customWidth="1"/>
    <col min="11026" max="11027" width="8.7109375" style="336" customWidth="1"/>
    <col min="11028" max="11028" width="55.7109375" style="336" customWidth="1"/>
    <col min="11029" max="11264" width="11.42578125" style="336" customWidth="1"/>
    <col min="11265" max="11265" width="9.28515625" style="336" bestFit="1" customWidth="1"/>
    <col min="11266" max="11266" width="4.28515625" style="336" customWidth="1"/>
    <col min="11267" max="11267" width="77.7109375" style="336" customWidth="1"/>
    <col min="11268" max="11268" width="15.42578125" style="336" bestFit="1" customWidth="1"/>
    <col min="11269" max="11269" width="19.5703125" style="336" customWidth="1"/>
    <col min="11270" max="11270" width="23" style="336" customWidth="1"/>
    <col min="11271" max="11271" width="19.5703125" style="336" customWidth="1"/>
    <col min="11272" max="11272" width="19" style="336" customWidth="1"/>
    <col min="11273" max="11273" width="17.7109375" style="336" customWidth="1"/>
    <col min="11274" max="11275" width="0" style="336" hidden="1" customWidth="1"/>
    <col min="11276" max="11276" width="5.140625" style="336" customWidth="1"/>
    <col min="11277" max="11277" width="18" style="336" customWidth="1"/>
    <col min="11278" max="11278" width="20.85546875" style="336" customWidth="1"/>
    <col min="11279" max="11279" width="17" style="336" customWidth="1"/>
    <col min="11280" max="11280" width="10.5703125" style="336" customWidth="1"/>
    <col min="11281" max="11281" width="7" style="336" bestFit="1" customWidth="1"/>
    <col min="11282" max="11283" width="8.7109375" style="336" customWidth="1"/>
    <col min="11284" max="11284" width="55.7109375" style="336" customWidth="1"/>
    <col min="11285" max="11520" width="11.42578125" style="336" customWidth="1"/>
    <col min="11521" max="11521" width="9.28515625" style="336" bestFit="1" customWidth="1"/>
    <col min="11522" max="11522" width="4.28515625" style="336" customWidth="1"/>
    <col min="11523" max="11523" width="77.7109375" style="336" customWidth="1"/>
    <col min="11524" max="11524" width="15.42578125" style="336" bestFit="1" customWidth="1"/>
    <col min="11525" max="11525" width="19.5703125" style="336" customWidth="1"/>
    <col min="11526" max="11526" width="23" style="336" customWidth="1"/>
    <col min="11527" max="11527" width="19.5703125" style="336" customWidth="1"/>
    <col min="11528" max="11528" width="19" style="336" customWidth="1"/>
    <col min="11529" max="11529" width="17.7109375" style="336" customWidth="1"/>
    <col min="11530" max="11531" width="0" style="336" hidden="1" customWidth="1"/>
    <col min="11532" max="11532" width="5.140625" style="336" customWidth="1"/>
    <col min="11533" max="11533" width="18" style="336" customWidth="1"/>
    <col min="11534" max="11534" width="20.85546875" style="336" customWidth="1"/>
    <col min="11535" max="11535" width="17" style="336" customWidth="1"/>
    <col min="11536" max="11536" width="10.5703125" style="336" customWidth="1"/>
    <col min="11537" max="11537" width="7" style="336" bestFit="1" customWidth="1"/>
    <col min="11538" max="11539" width="8.7109375" style="336" customWidth="1"/>
    <col min="11540" max="11540" width="55.7109375" style="336" customWidth="1"/>
    <col min="11541" max="11776" width="11.42578125" style="336" customWidth="1"/>
    <col min="11777" max="11777" width="9.28515625" style="336" bestFit="1" customWidth="1"/>
    <col min="11778" max="11778" width="4.28515625" style="336" customWidth="1"/>
    <col min="11779" max="11779" width="77.7109375" style="336" customWidth="1"/>
    <col min="11780" max="11780" width="15.42578125" style="336" bestFit="1" customWidth="1"/>
    <col min="11781" max="11781" width="19.5703125" style="336" customWidth="1"/>
    <col min="11782" max="11782" width="23" style="336" customWidth="1"/>
    <col min="11783" max="11783" width="19.5703125" style="336" customWidth="1"/>
    <col min="11784" max="11784" width="19" style="336" customWidth="1"/>
    <col min="11785" max="11785" width="17.7109375" style="336" customWidth="1"/>
    <col min="11786" max="11787" width="0" style="336" hidden="1" customWidth="1"/>
    <col min="11788" max="11788" width="5.140625" style="336" customWidth="1"/>
    <col min="11789" max="11789" width="18" style="336" customWidth="1"/>
    <col min="11790" max="11790" width="20.85546875" style="336" customWidth="1"/>
    <col min="11791" max="11791" width="17" style="336" customWidth="1"/>
    <col min="11792" max="11792" width="10.5703125" style="336" customWidth="1"/>
    <col min="11793" max="11793" width="7" style="336" bestFit="1" customWidth="1"/>
    <col min="11794" max="11795" width="8.7109375" style="336" customWidth="1"/>
    <col min="11796" max="11796" width="55.7109375" style="336" customWidth="1"/>
    <col min="11797" max="12032" width="11.42578125" style="336" customWidth="1"/>
    <col min="12033" max="12033" width="9.28515625" style="336" bestFit="1" customWidth="1"/>
    <col min="12034" max="12034" width="4.28515625" style="336" customWidth="1"/>
    <col min="12035" max="12035" width="77.7109375" style="336" customWidth="1"/>
    <col min="12036" max="12036" width="15.42578125" style="336" bestFit="1" customWidth="1"/>
    <col min="12037" max="12037" width="19.5703125" style="336" customWidth="1"/>
    <col min="12038" max="12038" width="23" style="336" customWidth="1"/>
    <col min="12039" max="12039" width="19.5703125" style="336" customWidth="1"/>
    <col min="12040" max="12040" width="19" style="336" customWidth="1"/>
    <col min="12041" max="12041" width="17.7109375" style="336" customWidth="1"/>
    <col min="12042" max="12043" width="0" style="336" hidden="1" customWidth="1"/>
    <col min="12044" max="12044" width="5.140625" style="336" customWidth="1"/>
    <col min="12045" max="12045" width="18" style="336" customWidth="1"/>
    <col min="12046" max="12046" width="20.85546875" style="336" customWidth="1"/>
    <col min="12047" max="12047" width="17" style="336" customWidth="1"/>
    <col min="12048" max="12048" width="10.5703125" style="336" customWidth="1"/>
    <col min="12049" max="12049" width="7" style="336" bestFit="1" customWidth="1"/>
    <col min="12050" max="12051" width="8.7109375" style="336" customWidth="1"/>
    <col min="12052" max="12052" width="55.7109375" style="336" customWidth="1"/>
    <col min="12053" max="12288" width="11.42578125" style="336" customWidth="1"/>
    <col min="12289" max="12289" width="9.28515625" style="336" bestFit="1" customWidth="1"/>
    <col min="12290" max="12290" width="4.28515625" style="336" customWidth="1"/>
    <col min="12291" max="12291" width="77.7109375" style="336" customWidth="1"/>
    <col min="12292" max="12292" width="15.42578125" style="336" bestFit="1" customWidth="1"/>
    <col min="12293" max="12293" width="19.5703125" style="336" customWidth="1"/>
    <col min="12294" max="12294" width="23" style="336" customWidth="1"/>
    <col min="12295" max="12295" width="19.5703125" style="336" customWidth="1"/>
    <col min="12296" max="12296" width="19" style="336" customWidth="1"/>
    <col min="12297" max="12297" width="17.7109375" style="336" customWidth="1"/>
    <col min="12298" max="12299" width="0" style="336" hidden="1" customWidth="1"/>
    <col min="12300" max="12300" width="5.140625" style="336" customWidth="1"/>
    <col min="12301" max="12301" width="18" style="336" customWidth="1"/>
    <col min="12302" max="12302" width="20.85546875" style="336" customWidth="1"/>
    <col min="12303" max="12303" width="17" style="336" customWidth="1"/>
    <col min="12304" max="12304" width="10.5703125" style="336" customWidth="1"/>
    <col min="12305" max="12305" width="7" style="336" bestFit="1" customWidth="1"/>
    <col min="12306" max="12307" width="8.7109375" style="336" customWidth="1"/>
    <col min="12308" max="12308" width="55.7109375" style="336" customWidth="1"/>
    <col min="12309" max="12544" width="11.42578125" style="336" customWidth="1"/>
    <col min="12545" max="12545" width="9.28515625" style="336" bestFit="1" customWidth="1"/>
    <col min="12546" max="12546" width="4.28515625" style="336" customWidth="1"/>
    <col min="12547" max="12547" width="77.7109375" style="336" customWidth="1"/>
    <col min="12548" max="12548" width="15.42578125" style="336" bestFit="1" customWidth="1"/>
    <col min="12549" max="12549" width="19.5703125" style="336" customWidth="1"/>
    <col min="12550" max="12550" width="23" style="336" customWidth="1"/>
    <col min="12551" max="12551" width="19.5703125" style="336" customWidth="1"/>
    <col min="12552" max="12552" width="19" style="336" customWidth="1"/>
    <col min="12553" max="12553" width="17.7109375" style="336" customWidth="1"/>
    <col min="12554" max="12555" width="0" style="336" hidden="1" customWidth="1"/>
    <col min="12556" max="12556" width="5.140625" style="336" customWidth="1"/>
    <col min="12557" max="12557" width="18" style="336" customWidth="1"/>
    <col min="12558" max="12558" width="20.85546875" style="336" customWidth="1"/>
    <col min="12559" max="12559" width="17" style="336" customWidth="1"/>
    <col min="12560" max="12560" width="10.5703125" style="336" customWidth="1"/>
    <col min="12561" max="12561" width="7" style="336" bestFit="1" customWidth="1"/>
    <col min="12562" max="12563" width="8.7109375" style="336" customWidth="1"/>
    <col min="12564" max="12564" width="55.7109375" style="336" customWidth="1"/>
    <col min="12565" max="12800" width="11.42578125" style="336" customWidth="1"/>
    <col min="12801" max="12801" width="9.28515625" style="336" bestFit="1" customWidth="1"/>
    <col min="12802" max="12802" width="4.28515625" style="336" customWidth="1"/>
    <col min="12803" max="12803" width="77.7109375" style="336" customWidth="1"/>
    <col min="12804" max="12804" width="15.42578125" style="336" bestFit="1" customWidth="1"/>
    <col min="12805" max="12805" width="19.5703125" style="336" customWidth="1"/>
    <col min="12806" max="12806" width="23" style="336" customWidth="1"/>
    <col min="12807" max="12807" width="19.5703125" style="336" customWidth="1"/>
    <col min="12808" max="12808" width="19" style="336" customWidth="1"/>
    <col min="12809" max="12809" width="17.7109375" style="336" customWidth="1"/>
    <col min="12810" max="12811" width="0" style="336" hidden="1" customWidth="1"/>
    <col min="12812" max="12812" width="5.140625" style="336" customWidth="1"/>
    <col min="12813" max="12813" width="18" style="336" customWidth="1"/>
    <col min="12814" max="12814" width="20.85546875" style="336" customWidth="1"/>
    <col min="12815" max="12815" width="17" style="336" customWidth="1"/>
    <col min="12816" max="12816" width="10.5703125" style="336" customWidth="1"/>
    <col min="12817" max="12817" width="7" style="336" bestFit="1" customWidth="1"/>
    <col min="12818" max="12819" width="8.7109375" style="336" customWidth="1"/>
    <col min="12820" max="12820" width="55.7109375" style="336" customWidth="1"/>
    <col min="12821" max="13056" width="11.42578125" style="336" customWidth="1"/>
    <col min="13057" max="13057" width="9.28515625" style="336" bestFit="1" customWidth="1"/>
    <col min="13058" max="13058" width="4.28515625" style="336" customWidth="1"/>
    <col min="13059" max="13059" width="77.7109375" style="336" customWidth="1"/>
    <col min="13060" max="13060" width="15.42578125" style="336" bestFit="1" customWidth="1"/>
    <col min="13061" max="13061" width="19.5703125" style="336" customWidth="1"/>
    <col min="13062" max="13062" width="23" style="336" customWidth="1"/>
    <col min="13063" max="13063" width="19.5703125" style="336" customWidth="1"/>
    <col min="13064" max="13064" width="19" style="336" customWidth="1"/>
    <col min="13065" max="13065" width="17.7109375" style="336" customWidth="1"/>
    <col min="13066" max="13067" width="0" style="336" hidden="1" customWidth="1"/>
    <col min="13068" max="13068" width="5.140625" style="336" customWidth="1"/>
    <col min="13069" max="13069" width="18" style="336" customWidth="1"/>
    <col min="13070" max="13070" width="20.85546875" style="336" customWidth="1"/>
    <col min="13071" max="13071" width="17" style="336" customWidth="1"/>
    <col min="13072" max="13072" width="10.5703125" style="336" customWidth="1"/>
    <col min="13073" max="13073" width="7" style="336" bestFit="1" customWidth="1"/>
    <col min="13074" max="13075" width="8.7109375" style="336" customWidth="1"/>
    <col min="13076" max="13076" width="55.7109375" style="336" customWidth="1"/>
    <col min="13077" max="13312" width="11.42578125" style="336" customWidth="1"/>
    <col min="13313" max="13313" width="9.28515625" style="336" bestFit="1" customWidth="1"/>
    <col min="13314" max="13314" width="4.28515625" style="336" customWidth="1"/>
    <col min="13315" max="13315" width="77.7109375" style="336" customWidth="1"/>
    <col min="13316" max="13316" width="15.42578125" style="336" bestFit="1" customWidth="1"/>
    <col min="13317" max="13317" width="19.5703125" style="336" customWidth="1"/>
    <col min="13318" max="13318" width="23" style="336" customWidth="1"/>
    <col min="13319" max="13319" width="19.5703125" style="336" customWidth="1"/>
    <col min="13320" max="13320" width="19" style="336" customWidth="1"/>
    <col min="13321" max="13321" width="17.7109375" style="336" customWidth="1"/>
    <col min="13322" max="13323" width="0" style="336" hidden="1" customWidth="1"/>
    <col min="13324" max="13324" width="5.140625" style="336" customWidth="1"/>
    <col min="13325" max="13325" width="18" style="336" customWidth="1"/>
    <col min="13326" max="13326" width="20.85546875" style="336" customWidth="1"/>
    <col min="13327" max="13327" width="17" style="336" customWidth="1"/>
    <col min="13328" max="13328" width="10.5703125" style="336" customWidth="1"/>
    <col min="13329" max="13329" width="7" style="336" bestFit="1" customWidth="1"/>
    <col min="13330" max="13331" width="8.7109375" style="336" customWidth="1"/>
    <col min="13332" max="13332" width="55.7109375" style="336" customWidth="1"/>
    <col min="13333" max="13568" width="11.42578125" style="336" customWidth="1"/>
    <col min="13569" max="13569" width="9.28515625" style="336" bestFit="1" customWidth="1"/>
    <col min="13570" max="13570" width="4.28515625" style="336" customWidth="1"/>
    <col min="13571" max="13571" width="77.7109375" style="336" customWidth="1"/>
    <col min="13572" max="13572" width="15.42578125" style="336" bestFit="1" customWidth="1"/>
    <col min="13573" max="13573" width="19.5703125" style="336" customWidth="1"/>
    <col min="13574" max="13574" width="23" style="336" customWidth="1"/>
    <col min="13575" max="13575" width="19.5703125" style="336" customWidth="1"/>
    <col min="13576" max="13576" width="19" style="336" customWidth="1"/>
    <col min="13577" max="13577" width="17.7109375" style="336" customWidth="1"/>
    <col min="13578" max="13579" width="0" style="336" hidden="1" customWidth="1"/>
    <col min="13580" max="13580" width="5.140625" style="336" customWidth="1"/>
    <col min="13581" max="13581" width="18" style="336" customWidth="1"/>
    <col min="13582" max="13582" width="20.85546875" style="336" customWidth="1"/>
    <col min="13583" max="13583" width="17" style="336" customWidth="1"/>
    <col min="13584" max="13584" width="10.5703125" style="336" customWidth="1"/>
    <col min="13585" max="13585" width="7" style="336" bestFit="1" customWidth="1"/>
    <col min="13586" max="13587" width="8.7109375" style="336" customWidth="1"/>
    <col min="13588" max="13588" width="55.7109375" style="336" customWidth="1"/>
    <col min="13589" max="13824" width="11.42578125" style="336" customWidth="1"/>
    <col min="13825" max="13825" width="9.28515625" style="336" bestFit="1" customWidth="1"/>
    <col min="13826" max="13826" width="4.28515625" style="336" customWidth="1"/>
    <col min="13827" max="13827" width="77.7109375" style="336" customWidth="1"/>
    <col min="13828" max="13828" width="15.42578125" style="336" bestFit="1" customWidth="1"/>
    <col min="13829" max="13829" width="19.5703125" style="336" customWidth="1"/>
    <col min="13830" max="13830" width="23" style="336" customWidth="1"/>
    <col min="13831" max="13831" width="19.5703125" style="336" customWidth="1"/>
    <col min="13832" max="13832" width="19" style="336" customWidth="1"/>
    <col min="13833" max="13833" width="17.7109375" style="336" customWidth="1"/>
    <col min="13834" max="13835" width="0" style="336" hidden="1" customWidth="1"/>
    <col min="13836" max="13836" width="5.140625" style="336" customWidth="1"/>
    <col min="13837" max="13837" width="18" style="336" customWidth="1"/>
    <col min="13838" max="13838" width="20.85546875" style="336" customWidth="1"/>
    <col min="13839" max="13839" width="17" style="336" customWidth="1"/>
    <col min="13840" max="13840" width="10.5703125" style="336" customWidth="1"/>
    <col min="13841" max="13841" width="7" style="336" bestFit="1" customWidth="1"/>
    <col min="13842" max="13843" width="8.7109375" style="336" customWidth="1"/>
    <col min="13844" max="13844" width="55.7109375" style="336" customWidth="1"/>
    <col min="13845" max="14080" width="11.42578125" style="336" customWidth="1"/>
    <col min="14081" max="14081" width="9.28515625" style="336" bestFit="1" customWidth="1"/>
    <col min="14082" max="14082" width="4.28515625" style="336" customWidth="1"/>
    <col min="14083" max="14083" width="77.7109375" style="336" customWidth="1"/>
    <col min="14084" max="14084" width="15.42578125" style="336" bestFit="1" customWidth="1"/>
    <col min="14085" max="14085" width="19.5703125" style="336" customWidth="1"/>
    <col min="14086" max="14086" width="23" style="336" customWidth="1"/>
    <col min="14087" max="14087" width="19.5703125" style="336" customWidth="1"/>
    <col min="14088" max="14088" width="19" style="336" customWidth="1"/>
    <col min="14089" max="14089" width="17.7109375" style="336" customWidth="1"/>
    <col min="14090" max="14091" width="0" style="336" hidden="1" customWidth="1"/>
    <col min="14092" max="14092" width="5.140625" style="336" customWidth="1"/>
    <col min="14093" max="14093" width="18" style="336" customWidth="1"/>
    <col min="14094" max="14094" width="20.85546875" style="336" customWidth="1"/>
    <col min="14095" max="14095" width="17" style="336" customWidth="1"/>
    <col min="14096" max="14096" width="10.5703125" style="336" customWidth="1"/>
    <col min="14097" max="14097" width="7" style="336" bestFit="1" customWidth="1"/>
    <col min="14098" max="14099" width="8.7109375" style="336" customWidth="1"/>
    <col min="14100" max="14100" width="55.7109375" style="336" customWidth="1"/>
    <col min="14101" max="14336" width="11.42578125" style="336" customWidth="1"/>
    <col min="14337" max="14337" width="9.28515625" style="336" bestFit="1" customWidth="1"/>
    <col min="14338" max="14338" width="4.28515625" style="336" customWidth="1"/>
    <col min="14339" max="14339" width="77.7109375" style="336" customWidth="1"/>
    <col min="14340" max="14340" width="15.42578125" style="336" bestFit="1" customWidth="1"/>
    <col min="14341" max="14341" width="19.5703125" style="336" customWidth="1"/>
    <col min="14342" max="14342" width="23" style="336" customWidth="1"/>
    <col min="14343" max="14343" width="19.5703125" style="336" customWidth="1"/>
    <col min="14344" max="14344" width="19" style="336" customWidth="1"/>
    <col min="14345" max="14345" width="17.7109375" style="336" customWidth="1"/>
    <col min="14346" max="14347" width="0" style="336" hidden="1" customWidth="1"/>
    <col min="14348" max="14348" width="5.140625" style="336" customWidth="1"/>
    <col min="14349" max="14349" width="18" style="336" customWidth="1"/>
    <col min="14350" max="14350" width="20.85546875" style="336" customWidth="1"/>
    <col min="14351" max="14351" width="17" style="336" customWidth="1"/>
    <col min="14352" max="14352" width="10.5703125" style="336" customWidth="1"/>
    <col min="14353" max="14353" width="7" style="336" bestFit="1" customWidth="1"/>
    <col min="14354" max="14355" width="8.7109375" style="336" customWidth="1"/>
    <col min="14356" max="14356" width="55.7109375" style="336" customWidth="1"/>
    <col min="14357" max="14592" width="11.42578125" style="336" customWidth="1"/>
    <col min="14593" max="14593" width="9.28515625" style="336" bestFit="1" customWidth="1"/>
    <col min="14594" max="14594" width="4.28515625" style="336" customWidth="1"/>
    <col min="14595" max="14595" width="77.7109375" style="336" customWidth="1"/>
    <col min="14596" max="14596" width="15.42578125" style="336" bestFit="1" customWidth="1"/>
    <col min="14597" max="14597" width="19.5703125" style="336" customWidth="1"/>
    <col min="14598" max="14598" width="23" style="336" customWidth="1"/>
    <col min="14599" max="14599" width="19.5703125" style="336" customWidth="1"/>
    <col min="14600" max="14600" width="19" style="336" customWidth="1"/>
    <col min="14601" max="14601" width="17.7109375" style="336" customWidth="1"/>
    <col min="14602" max="14603" width="0" style="336" hidden="1" customWidth="1"/>
    <col min="14604" max="14604" width="5.140625" style="336" customWidth="1"/>
    <col min="14605" max="14605" width="18" style="336" customWidth="1"/>
    <col min="14606" max="14606" width="20.85546875" style="336" customWidth="1"/>
    <col min="14607" max="14607" width="17" style="336" customWidth="1"/>
    <col min="14608" max="14608" width="10.5703125" style="336" customWidth="1"/>
    <col min="14609" max="14609" width="7" style="336" bestFit="1" customWidth="1"/>
    <col min="14610" max="14611" width="8.7109375" style="336" customWidth="1"/>
    <col min="14612" max="14612" width="55.7109375" style="336" customWidth="1"/>
    <col min="14613" max="14848" width="11.42578125" style="336" customWidth="1"/>
    <col min="14849" max="14849" width="9.28515625" style="336" bestFit="1" customWidth="1"/>
    <col min="14850" max="14850" width="4.28515625" style="336" customWidth="1"/>
    <col min="14851" max="14851" width="77.7109375" style="336" customWidth="1"/>
    <col min="14852" max="14852" width="15.42578125" style="336" bestFit="1" customWidth="1"/>
    <col min="14853" max="14853" width="19.5703125" style="336" customWidth="1"/>
    <col min="14854" max="14854" width="23" style="336" customWidth="1"/>
    <col min="14855" max="14855" width="19.5703125" style="336" customWidth="1"/>
    <col min="14856" max="14856" width="19" style="336" customWidth="1"/>
    <col min="14857" max="14857" width="17.7109375" style="336" customWidth="1"/>
    <col min="14858" max="14859" width="0" style="336" hidden="1" customWidth="1"/>
    <col min="14860" max="14860" width="5.140625" style="336" customWidth="1"/>
    <col min="14861" max="14861" width="18" style="336" customWidth="1"/>
    <col min="14862" max="14862" width="20.85546875" style="336" customWidth="1"/>
    <col min="14863" max="14863" width="17" style="336" customWidth="1"/>
    <col min="14864" max="14864" width="10.5703125" style="336" customWidth="1"/>
    <col min="14865" max="14865" width="7" style="336" bestFit="1" customWidth="1"/>
    <col min="14866" max="14867" width="8.7109375" style="336" customWidth="1"/>
    <col min="14868" max="14868" width="55.7109375" style="336" customWidth="1"/>
    <col min="14869" max="15104" width="11.42578125" style="336" customWidth="1"/>
    <col min="15105" max="15105" width="9.28515625" style="336" bestFit="1" customWidth="1"/>
    <col min="15106" max="15106" width="4.28515625" style="336" customWidth="1"/>
    <col min="15107" max="15107" width="77.7109375" style="336" customWidth="1"/>
    <col min="15108" max="15108" width="15.42578125" style="336" bestFit="1" customWidth="1"/>
    <col min="15109" max="15109" width="19.5703125" style="336" customWidth="1"/>
    <col min="15110" max="15110" width="23" style="336" customWidth="1"/>
    <col min="15111" max="15111" width="19.5703125" style="336" customWidth="1"/>
    <col min="15112" max="15112" width="19" style="336" customWidth="1"/>
    <col min="15113" max="15113" width="17.7109375" style="336" customWidth="1"/>
    <col min="15114" max="15115" width="0" style="336" hidden="1" customWidth="1"/>
    <col min="15116" max="15116" width="5.140625" style="336" customWidth="1"/>
    <col min="15117" max="15117" width="18" style="336" customWidth="1"/>
    <col min="15118" max="15118" width="20.85546875" style="336" customWidth="1"/>
    <col min="15119" max="15119" width="17" style="336" customWidth="1"/>
    <col min="15120" max="15120" width="10.5703125" style="336" customWidth="1"/>
    <col min="15121" max="15121" width="7" style="336" bestFit="1" customWidth="1"/>
    <col min="15122" max="15123" width="8.7109375" style="336" customWidth="1"/>
    <col min="15124" max="15124" width="55.7109375" style="336" customWidth="1"/>
    <col min="15125" max="15360" width="11.42578125" style="336" customWidth="1"/>
    <col min="15361" max="15361" width="9.28515625" style="336" bestFit="1" customWidth="1"/>
    <col min="15362" max="15362" width="4.28515625" style="336" customWidth="1"/>
    <col min="15363" max="15363" width="77.7109375" style="336" customWidth="1"/>
    <col min="15364" max="15364" width="15.42578125" style="336" bestFit="1" customWidth="1"/>
    <col min="15365" max="15365" width="19.5703125" style="336" customWidth="1"/>
    <col min="15366" max="15366" width="23" style="336" customWidth="1"/>
    <col min="15367" max="15367" width="19.5703125" style="336" customWidth="1"/>
    <col min="15368" max="15368" width="19" style="336" customWidth="1"/>
    <col min="15369" max="15369" width="17.7109375" style="336" customWidth="1"/>
    <col min="15370" max="15371" width="0" style="336" hidden="1" customWidth="1"/>
    <col min="15372" max="15372" width="5.140625" style="336" customWidth="1"/>
    <col min="15373" max="15373" width="18" style="336" customWidth="1"/>
    <col min="15374" max="15374" width="20.85546875" style="336" customWidth="1"/>
    <col min="15375" max="15375" width="17" style="336" customWidth="1"/>
    <col min="15376" max="15376" width="10.5703125" style="336" customWidth="1"/>
    <col min="15377" max="15377" width="7" style="336" bestFit="1" customWidth="1"/>
    <col min="15378" max="15379" width="8.7109375" style="336" customWidth="1"/>
    <col min="15380" max="15380" width="55.7109375" style="336" customWidth="1"/>
    <col min="15381" max="15616" width="11.42578125" style="336" customWidth="1"/>
    <col min="15617" max="15617" width="9.28515625" style="336" bestFit="1" customWidth="1"/>
    <col min="15618" max="15618" width="4.28515625" style="336" customWidth="1"/>
    <col min="15619" max="15619" width="77.7109375" style="336" customWidth="1"/>
    <col min="15620" max="15620" width="15.42578125" style="336" bestFit="1" customWidth="1"/>
    <col min="15621" max="15621" width="19.5703125" style="336" customWidth="1"/>
    <col min="15622" max="15622" width="23" style="336" customWidth="1"/>
    <col min="15623" max="15623" width="19.5703125" style="336" customWidth="1"/>
    <col min="15624" max="15624" width="19" style="336" customWidth="1"/>
    <col min="15625" max="15625" width="17.7109375" style="336" customWidth="1"/>
    <col min="15626" max="15627" width="0" style="336" hidden="1" customWidth="1"/>
    <col min="15628" max="15628" width="5.140625" style="336" customWidth="1"/>
    <col min="15629" max="15629" width="18" style="336" customWidth="1"/>
    <col min="15630" max="15630" width="20.85546875" style="336" customWidth="1"/>
    <col min="15631" max="15631" width="17" style="336" customWidth="1"/>
    <col min="15632" max="15632" width="10.5703125" style="336" customWidth="1"/>
    <col min="15633" max="15633" width="7" style="336" bestFit="1" customWidth="1"/>
    <col min="15634" max="15635" width="8.7109375" style="336" customWidth="1"/>
    <col min="15636" max="15636" width="55.7109375" style="336" customWidth="1"/>
    <col min="15637" max="15872" width="11.42578125" style="336" customWidth="1"/>
    <col min="15873" max="15873" width="9.28515625" style="336" bestFit="1" customWidth="1"/>
    <col min="15874" max="15874" width="4.28515625" style="336" customWidth="1"/>
    <col min="15875" max="15875" width="77.7109375" style="336" customWidth="1"/>
    <col min="15876" max="15876" width="15.42578125" style="336" bestFit="1" customWidth="1"/>
    <col min="15877" max="15877" width="19.5703125" style="336" customWidth="1"/>
    <col min="15878" max="15878" width="23" style="336" customWidth="1"/>
    <col min="15879" max="15879" width="19.5703125" style="336" customWidth="1"/>
    <col min="15880" max="15880" width="19" style="336" customWidth="1"/>
    <col min="15881" max="15881" width="17.7109375" style="336" customWidth="1"/>
    <col min="15882" max="15883" width="0" style="336" hidden="1" customWidth="1"/>
    <col min="15884" max="15884" width="5.140625" style="336" customWidth="1"/>
    <col min="15885" max="15885" width="18" style="336" customWidth="1"/>
    <col min="15886" max="15886" width="20.85546875" style="336" customWidth="1"/>
    <col min="15887" max="15887" width="17" style="336" customWidth="1"/>
    <col min="15888" max="15888" width="10.5703125" style="336" customWidth="1"/>
    <col min="15889" max="15889" width="7" style="336" bestFit="1" customWidth="1"/>
    <col min="15890" max="15891" width="8.7109375" style="336" customWidth="1"/>
    <col min="15892" max="15892" width="55.7109375" style="336" customWidth="1"/>
    <col min="15893" max="16128" width="11.42578125" style="336" customWidth="1"/>
    <col min="16129" max="16129" width="9.28515625" style="336" bestFit="1" customWidth="1"/>
    <col min="16130" max="16130" width="4.28515625" style="336" customWidth="1"/>
    <col min="16131" max="16131" width="77.7109375" style="336" customWidth="1"/>
    <col min="16132" max="16132" width="15.42578125" style="336" bestFit="1" customWidth="1"/>
    <col min="16133" max="16133" width="19.5703125" style="336" customWidth="1"/>
    <col min="16134" max="16134" width="23" style="336" customWidth="1"/>
    <col min="16135" max="16135" width="19.5703125" style="336" customWidth="1"/>
    <col min="16136" max="16136" width="19" style="336" customWidth="1"/>
    <col min="16137" max="16137" width="17.7109375" style="336" customWidth="1"/>
    <col min="16138" max="16139" width="0" style="336" hidden="1" customWidth="1"/>
    <col min="16140" max="16140" width="5.140625" style="336" customWidth="1"/>
    <col min="16141" max="16141" width="18" style="336" customWidth="1"/>
    <col min="16142" max="16142" width="20.85546875" style="336" customWidth="1"/>
    <col min="16143" max="16143" width="17" style="336" customWidth="1"/>
    <col min="16144" max="16144" width="10.5703125" style="336" customWidth="1"/>
    <col min="16145" max="16145" width="7" style="336" bestFit="1" customWidth="1"/>
    <col min="16146" max="16147" width="8.7109375" style="336" customWidth="1"/>
    <col min="16148" max="16148" width="55.7109375" style="336" customWidth="1"/>
    <col min="16149" max="16384" width="11.42578125" style="336" customWidth="1"/>
  </cols>
  <sheetData>
    <row r="2" spans="1:20">
      <c r="B2" s="336" t="s">
        <v>469</v>
      </c>
      <c r="C2" s="337" t="s">
        <v>470</v>
      </c>
    </row>
    <row r="3" spans="1:20" ht="15">
      <c r="C3" s="341" t="s">
        <v>471</v>
      </c>
      <c r="D3" s="338"/>
      <c r="E3" s="825"/>
      <c r="F3" s="825"/>
      <c r="G3" s="825"/>
      <c r="H3" s="826"/>
      <c r="I3" s="826"/>
      <c r="J3" s="342"/>
      <c r="M3" s="343" t="s">
        <v>472</v>
      </c>
      <c r="N3" s="344"/>
    </row>
    <row r="4" spans="1:20" ht="13.5" thickBot="1">
      <c r="A4" s="336" t="s">
        <v>473</v>
      </c>
      <c r="J4" s="345"/>
    </row>
    <row r="5" spans="1:20" ht="38.25" customHeight="1" thickBot="1">
      <c r="B5" s="346"/>
      <c r="C5" s="347" t="s">
        <v>474</v>
      </c>
      <c r="D5" s="348" t="s">
        <v>285</v>
      </c>
      <c r="E5" s="822">
        <v>2015</v>
      </c>
      <c r="F5" s="822">
        <v>2014</v>
      </c>
      <c r="G5" s="822">
        <v>2013</v>
      </c>
      <c r="H5" s="822">
        <v>2012</v>
      </c>
      <c r="I5" s="822">
        <v>2011</v>
      </c>
      <c r="J5" s="349" t="s">
        <v>475</v>
      </c>
      <c r="K5" s="350"/>
      <c r="L5" s="350"/>
      <c r="M5" s="351"/>
      <c r="N5" s="351"/>
      <c r="P5" s="352"/>
    </row>
    <row r="6" spans="1:20" ht="50.25" customHeight="1" thickBot="1">
      <c r="A6" s="336">
        <v>10</v>
      </c>
      <c r="B6" s="353" t="s">
        <v>286</v>
      </c>
      <c r="C6" s="354"/>
      <c r="D6" s="355"/>
      <c r="E6" s="827">
        <v>-1192321.8</v>
      </c>
      <c r="F6" s="828">
        <v>-778325.54</v>
      </c>
      <c r="G6" s="828">
        <v>1078533.42</v>
      </c>
      <c r="H6" s="828">
        <v>1228156.04</v>
      </c>
      <c r="I6" s="829">
        <v>613872.19999999995</v>
      </c>
      <c r="J6" s="356">
        <v>256742.35</v>
      </c>
      <c r="K6" s="357"/>
      <c r="L6" s="357"/>
      <c r="M6" s="358" t="s">
        <v>476</v>
      </c>
      <c r="N6" s="359" t="s">
        <v>477</v>
      </c>
      <c r="O6" s="359" t="s">
        <v>478</v>
      </c>
      <c r="P6" s="360"/>
      <c r="Q6" s="361"/>
      <c r="R6" s="361"/>
      <c r="S6" s="361"/>
    </row>
    <row r="7" spans="1:20" ht="14.25">
      <c r="A7" s="336">
        <v>20</v>
      </c>
      <c r="B7" s="362" t="s">
        <v>287</v>
      </c>
      <c r="C7" s="363"/>
      <c r="D7" s="364"/>
      <c r="E7" s="830"/>
      <c r="F7" s="830"/>
      <c r="G7" s="830"/>
      <c r="H7" s="830"/>
      <c r="I7" s="830"/>
      <c r="J7" s="365"/>
      <c r="K7" s="366"/>
      <c r="L7" s="366"/>
      <c r="M7" s="367" t="s">
        <v>479</v>
      </c>
      <c r="N7" s="367"/>
    </row>
    <row r="8" spans="1:20">
      <c r="A8" s="336">
        <v>30</v>
      </c>
      <c r="B8" s="368" t="s">
        <v>288</v>
      </c>
      <c r="C8" s="369" t="s">
        <v>289</v>
      </c>
      <c r="D8" s="370"/>
      <c r="E8" s="831">
        <v>-1756.09</v>
      </c>
      <c r="F8" s="832">
        <v>0</v>
      </c>
      <c r="G8" s="832">
        <v>0</v>
      </c>
      <c r="H8" s="832">
        <v>0</v>
      </c>
      <c r="I8" s="832">
        <v>0</v>
      </c>
      <c r="J8" s="372">
        <v>0</v>
      </c>
      <c r="K8" s="373"/>
      <c r="L8" s="373"/>
      <c r="M8" s="358"/>
      <c r="N8" s="358"/>
    </row>
    <row r="9" spans="1:20">
      <c r="A9" s="336">
        <v>40</v>
      </c>
      <c r="B9" s="374"/>
      <c r="C9" s="375" t="s">
        <v>290</v>
      </c>
      <c r="D9" s="370"/>
      <c r="E9" s="833">
        <v>-1756.09</v>
      </c>
      <c r="F9" s="834">
        <v>0</v>
      </c>
      <c r="G9" s="834">
        <v>0</v>
      </c>
      <c r="H9" s="834">
        <v>0</v>
      </c>
      <c r="I9" s="834">
        <v>0</v>
      </c>
      <c r="J9" s="377">
        <v>0</v>
      </c>
      <c r="K9" s="373"/>
      <c r="L9" s="373"/>
      <c r="M9" s="378" t="s">
        <v>480</v>
      </c>
      <c r="N9" s="378"/>
      <c r="O9" s="379" t="s">
        <v>481</v>
      </c>
      <c r="P9" s="340">
        <v>900</v>
      </c>
      <c r="Q9" s="340">
        <v>991</v>
      </c>
      <c r="R9" s="340">
        <v>992</v>
      </c>
    </row>
    <row r="10" spans="1:20">
      <c r="A10" s="336">
        <v>50</v>
      </c>
      <c r="B10" s="374"/>
      <c r="C10" s="375" t="s">
        <v>291</v>
      </c>
      <c r="D10" s="370"/>
      <c r="E10" s="833">
        <v>0</v>
      </c>
      <c r="F10" s="834">
        <v>0</v>
      </c>
      <c r="G10" s="834">
        <v>0</v>
      </c>
      <c r="H10" s="834">
        <v>0</v>
      </c>
      <c r="I10" s="834">
        <v>0</v>
      </c>
      <c r="J10" s="377">
        <v>0</v>
      </c>
      <c r="K10" s="373"/>
      <c r="L10" s="373"/>
    </row>
    <row r="11" spans="1:20">
      <c r="A11" s="336">
        <v>60</v>
      </c>
      <c r="B11" s="380" t="s">
        <v>292</v>
      </c>
      <c r="C11" s="381" t="s">
        <v>293</v>
      </c>
      <c r="D11" s="382"/>
      <c r="E11" s="835">
        <v>0</v>
      </c>
      <c r="F11" s="836">
        <v>0</v>
      </c>
      <c r="G11" s="836">
        <v>-7378.3</v>
      </c>
      <c r="H11" s="836">
        <v>-16556.47</v>
      </c>
      <c r="I11" s="836">
        <v>-1620.73</v>
      </c>
      <c r="J11" s="383">
        <v>-3197.28</v>
      </c>
      <c r="K11" s="384"/>
      <c r="L11" s="384"/>
      <c r="M11" s="385">
        <v>810000</v>
      </c>
      <c r="N11" s="385"/>
      <c r="O11" s="385">
        <v>910000</v>
      </c>
      <c r="P11" s="386" t="s">
        <v>482</v>
      </c>
      <c r="Q11" s="387"/>
      <c r="R11" s="388" t="s">
        <v>483</v>
      </c>
      <c r="S11" s="387"/>
    </row>
    <row r="12" spans="1:20">
      <c r="A12" s="336">
        <v>70</v>
      </c>
      <c r="B12" s="389" t="s">
        <v>294</v>
      </c>
      <c r="C12" s="369" t="s">
        <v>112</v>
      </c>
      <c r="D12" s="390"/>
      <c r="E12" s="837">
        <v>33083078.91</v>
      </c>
      <c r="F12" s="838">
        <v>32371536.939999998</v>
      </c>
      <c r="G12" s="838">
        <v>30070645.519999996</v>
      </c>
      <c r="H12" s="838">
        <v>34689359.469999999</v>
      </c>
      <c r="I12" s="838">
        <v>-35901505.610000007</v>
      </c>
      <c r="J12" s="391">
        <v>-43304750.238642648</v>
      </c>
      <c r="K12" s="366">
        <v>-41752855.07</v>
      </c>
      <c r="L12" s="366"/>
      <c r="M12" s="339" t="s">
        <v>484</v>
      </c>
    </row>
    <row r="13" spans="1:20">
      <c r="A13" s="336">
        <v>80</v>
      </c>
      <c r="B13" s="389"/>
      <c r="C13" s="392" t="s">
        <v>295</v>
      </c>
      <c r="D13" s="393"/>
      <c r="E13" s="831">
        <v>5364101.32</v>
      </c>
      <c r="F13" s="832">
        <v>5378081.7599999998</v>
      </c>
      <c r="G13" s="832">
        <v>4549147.9499999993</v>
      </c>
      <c r="H13" s="832">
        <v>5455371.9900000002</v>
      </c>
      <c r="I13" s="832">
        <v>-6925992.2800000003</v>
      </c>
      <c r="J13" s="372">
        <v>-7794237.4500000002</v>
      </c>
      <c r="K13" s="366"/>
      <c r="L13" s="366"/>
      <c r="M13" s="394">
        <v>940080</v>
      </c>
      <c r="N13" s="394"/>
      <c r="O13" s="395" t="s">
        <v>485</v>
      </c>
      <c r="P13" s="396"/>
      <c r="R13" s="397" t="s">
        <v>486</v>
      </c>
    </row>
    <row r="14" spans="1:20">
      <c r="A14" s="398">
        <v>81</v>
      </c>
      <c r="B14" s="389"/>
      <c r="C14" s="375" t="s">
        <v>487</v>
      </c>
      <c r="D14" s="390"/>
      <c r="E14" s="839">
        <v>4547263.55</v>
      </c>
      <c r="F14" s="840">
        <v>4547263.55</v>
      </c>
      <c r="G14" s="840">
        <v>4547263.55</v>
      </c>
      <c r="H14" s="840">
        <v>5491864.1900000004</v>
      </c>
      <c r="I14" s="834">
        <v>-6909777.7400000002</v>
      </c>
      <c r="J14" s="377">
        <v>-7677530.8200000003</v>
      </c>
      <c r="K14" s="366"/>
      <c r="L14" s="366"/>
      <c r="N14" s="358" t="s">
        <v>488</v>
      </c>
      <c r="O14" s="358" t="s">
        <v>488</v>
      </c>
      <c r="P14" s="358"/>
      <c r="Q14" s="361"/>
    </row>
    <row r="15" spans="1:20">
      <c r="A15" s="398">
        <v>82</v>
      </c>
      <c r="B15" s="389"/>
      <c r="C15" s="375" t="s">
        <v>489</v>
      </c>
      <c r="D15" s="390"/>
      <c r="E15" s="839">
        <v>0</v>
      </c>
      <c r="F15" s="840">
        <v>0</v>
      </c>
      <c r="G15" s="840">
        <v>0</v>
      </c>
      <c r="H15" s="840">
        <v>0</v>
      </c>
      <c r="I15" s="834">
        <v>0</v>
      </c>
      <c r="J15" s="377">
        <v>-1271.0999999999999</v>
      </c>
      <c r="K15" s="366"/>
      <c r="L15" s="366"/>
      <c r="N15" s="358" t="s">
        <v>490</v>
      </c>
      <c r="O15" s="358" t="s">
        <v>490</v>
      </c>
      <c r="P15" s="358"/>
      <c r="Q15" s="399" t="s">
        <v>491</v>
      </c>
    </row>
    <row r="16" spans="1:20" s="411" customFormat="1">
      <c r="A16" s="400">
        <v>83</v>
      </c>
      <c r="B16" s="401"/>
      <c r="C16" s="402" t="s">
        <v>296</v>
      </c>
      <c r="D16" s="403"/>
      <c r="E16" s="839">
        <v>226189.1</v>
      </c>
      <c r="F16" s="840">
        <v>0</v>
      </c>
      <c r="G16" s="840">
        <v>0</v>
      </c>
      <c r="H16" s="840">
        <v>0</v>
      </c>
      <c r="I16" s="841">
        <v>0</v>
      </c>
      <c r="J16" s="404"/>
      <c r="K16" s="405"/>
      <c r="L16" s="405"/>
      <c r="M16" s="406"/>
      <c r="N16" s="407" t="s">
        <v>492</v>
      </c>
      <c r="O16" s="407"/>
      <c r="P16" s="407"/>
      <c r="Q16" s="408"/>
      <c r="R16" s="409"/>
      <c r="S16" s="409"/>
      <c r="T16" s="410"/>
    </row>
    <row r="17" spans="1:20" s="411" customFormat="1">
      <c r="A17" s="400">
        <v>84</v>
      </c>
      <c r="B17" s="401"/>
      <c r="C17" s="402" t="s">
        <v>493</v>
      </c>
      <c r="D17" s="403"/>
      <c r="E17" s="839">
        <v>4200.8999999999996</v>
      </c>
      <c r="F17" s="840">
        <v>2482.3200000000002</v>
      </c>
      <c r="G17" s="840">
        <v>1681.84</v>
      </c>
      <c r="H17" s="840">
        <v>572.96</v>
      </c>
      <c r="I17" s="842">
        <v>-48040.89</v>
      </c>
      <c r="J17" s="404">
        <v>-15770.099999999999</v>
      </c>
      <c r="K17" s="405"/>
      <c r="L17" s="405"/>
      <c r="M17" s="406"/>
      <c r="N17" s="407" t="s">
        <v>494</v>
      </c>
      <c r="O17" s="407"/>
      <c r="P17" s="407"/>
      <c r="Q17" s="408"/>
      <c r="R17" s="409"/>
      <c r="S17" s="409"/>
      <c r="T17" s="410"/>
    </row>
    <row r="18" spans="1:20">
      <c r="A18" s="398">
        <v>85</v>
      </c>
      <c r="B18" s="389"/>
      <c r="C18" s="375" t="s">
        <v>297</v>
      </c>
      <c r="D18" s="390"/>
      <c r="E18" s="839">
        <v>2457.5500000000002</v>
      </c>
      <c r="F18" s="840">
        <v>7530.06</v>
      </c>
      <c r="G18" s="840">
        <v>202.56</v>
      </c>
      <c r="H18" s="840">
        <v>5078.6400000000003</v>
      </c>
      <c r="I18" s="843">
        <v>-12844.529999999999</v>
      </c>
      <c r="J18" s="377">
        <v>-6048.44</v>
      </c>
      <c r="K18" s="366"/>
      <c r="L18" s="366"/>
      <c r="N18" s="358" t="s">
        <v>495</v>
      </c>
      <c r="O18" s="358" t="s">
        <v>495</v>
      </c>
      <c r="P18" s="358"/>
      <c r="Q18" s="399"/>
    </row>
    <row r="19" spans="1:20">
      <c r="A19" s="398">
        <v>86</v>
      </c>
      <c r="B19" s="389"/>
      <c r="C19" s="375" t="s">
        <v>298</v>
      </c>
      <c r="D19" s="390"/>
      <c r="E19" s="839">
        <v>12616.94</v>
      </c>
      <c r="F19" s="840">
        <v>908.64</v>
      </c>
      <c r="G19" s="840">
        <v>0</v>
      </c>
      <c r="H19" s="840">
        <v>3586.46</v>
      </c>
      <c r="I19" s="834">
        <v>-3215.84</v>
      </c>
      <c r="J19" s="377">
        <v>0</v>
      </c>
      <c r="K19" s="366"/>
      <c r="L19" s="366"/>
      <c r="N19" s="358" t="s">
        <v>496</v>
      </c>
      <c r="O19" s="358" t="s">
        <v>496</v>
      </c>
      <c r="P19" s="358"/>
      <c r="Q19" s="399"/>
    </row>
    <row r="20" spans="1:20" s="415" customFormat="1">
      <c r="A20" s="400">
        <v>87</v>
      </c>
      <c r="B20" s="412"/>
      <c r="C20" s="402" t="s">
        <v>299</v>
      </c>
      <c r="D20" s="413"/>
      <c r="E20" s="839">
        <v>693.34</v>
      </c>
      <c r="F20" s="840">
        <v>0</v>
      </c>
      <c r="G20" s="840">
        <v>0</v>
      </c>
      <c r="H20" s="840">
        <v>0</v>
      </c>
      <c r="I20" s="841">
        <v>0</v>
      </c>
      <c r="J20" s="404"/>
      <c r="K20" s="414"/>
      <c r="L20" s="414"/>
      <c r="M20" s="406"/>
      <c r="N20" s="407" t="s">
        <v>497</v>
      </c>
      <c r="O20" s="407"/>
      <c r="P20" s="407"/>
      <c r="Q20" s="408"/>
      <c r="R20" s="409"/>
      <c r="S20" s="409"/>
      <c r="T20" s="410"/>
    </row>
    <row r="21" spans="1:20" s="415" customFormat="1">
      <c r="A21" s="400">
        <v>89</v>
      </c>
      <c r="B21" s="412"/>
      <c r="C21" s="402" t="s">
        <v>300</v>
      </c>
      <c r="D21" s="413"/>
      <c r="E21" s="839">
        <v>0</v>
      </c>
      <c r="F21" s="840">
        <v>0</v>
      </c>
      <c r="G21" s="840">
        <v>0</v>
      </c>
      <c r="H21" s="840">
        <v>-45730.26</v>
      </c>
      <c r="I21" s="841">
        <v>47886.720000000001</v>
      </c>
      <c r="J21" s="404">
        <v>-93616.99</v>
      </c>
      <c r="K21" s="414"/>
      <c r="L21" s="414"/>
      <c r="M21" s="406"/>
      <c r="N21" s="407" t="s">
        <v>498</v>
      </c>
      <c r="O21" s="407" t="s">
        <v>498</v>
      </c>
      <c r="P21" s="407"/>
      <c r="Q21" s="408" t="s">
        <v>499</v>
      </c>
      <c r="R21" s="409"/>
      <c r="S21" s="409"/>
      <c r="T21" s="410"/>
    </row>
    <row r="22" spans="1:20" s="415" customFormat="1">
      <c r="A22" s="400">
        <v>90</v>
      </c>
      <c r="B22" s="412"/>
      <c r="C22" s="402" t="s">
        <v>301</v>
      </c>
      <c r="D22" s="413"/>
      <c r="E22" s="839">
        <v>0</v>
      </c>
      <c r="F22" s="840">
        <v>0</v>
      </c>
      <c r="G22" s="840">
        <v>0</v>
      </c>
      <c r="H22" s="840">
        <v>0</v>
      </c>
      <c r="I22" s="841">
        <v>0</v>
      </c>
      <c r="J22" s="404">
        <v>0</v>
      </c>
      <c r="K22" s="414"/>
      <c r="L22" s="414"/>
      <c r="M22" s="416" t="s">
        <v>500</v>
      </c>
      <c r="N22" s="417" t="s">
        <v>501</v>
      </c>
      <c r="O22" s="417" t="s">
        <v>501</v>
      </c>
      <c r="P22" s="407"/>
      <c r="Q22" s="407" t="s">
        <v>502</v>
      </c>
      <c r="R22" s="409"/>
      <c r="S22" s="409"/>
      <c r="T22" s="410"/>
    </row>
    <row r="23" spans="1:20" s="415" customFormat="1">
      <c r="A23" s="400"/>
      <c r="B23" s="412"/>
      <c r="C23" s="336" t="s">
        <v>443</v>
      </c>
      <c r="D23" s="413"/>
      <c r="E23" s="839">
        <v>570679.93999999994</v>
      </c>
      <c r="F23" s="840">
        <v>819897.19</v>
      </c>
      <c r="G23" s="840"/>
      <c r="H23" s="840"/>
      <c r="I23" s="841"/>
      <c r="J23" s="404"/>
      <c r="K23" s="414"/>
      <c r="L23" s="414"/>
      <c r="M23" s="416"/>
      <c r="N23" s="418" t="s">
        <v>503</v>
      </c>
      <c r="O23" s="417"/>
      <c r="P23" s="407"/>
      <c r="Q23" s="407"/>
      <c r="R23" s="409"/>
      <c r="S23" s="409"/>
      <c r="T23" s="410"/>
    </row>
    <row r="24" spans="1:20" s="415" customFormat="1">
      <c r="A24" s="400">
        <v>91</v>
      </c>
      <c r="B24" s="412"/>
      <c r="C24" s="419" t="s">
        <v>302</v>
      </c>
      <c r="D24" s="413"/>
      <c r="E24" s="837">
        <v>1272.0899999999999</v>
      </c>
      <c r="F24" s="838">
        <v>13434.38</v>
      </c>
      <c r="G24" s="838">
        <v>6523.54</v>
      </c>
      <c r="H24" s="844">
        <v>3777.98</v>
      </c>
      <c r="I24" s="844">
        <v>-14917.82</v>
      </c>
      <c r="J24" s="420">
        <v>-1511.08</v>
      </c>
      <c r="K24" s="421"/>
      <c r="L24" s="421"/>
      <c r="M24" s="422" t="s">
        <v>504</v>
      </c>
      <c r="N24" s="417"/>
      <c r="O24" s="423"/>
      <c r="P24" s="424" t="s">
        <v>505</v>
      </c>
      <c r="Q24" s="416"/>
      <c r="R24" s="425" t="s">
        <v>506</v>
      </c>
      <c r="S24" s="423"/>
      <c r="T24" s="410"/>
    </row>
    <row r="25" spans="1:20" s="415" customFormat="1">
      <c r="A25" s="415">
        <v>101</v>
      </c>
      <c r="B25" s="412"/>
      <c r="C25" s="419" t="s">
        <v>303</v>
      </c>
      <c r="D25" s="426"/>
      <c r="E25" s="845">
        <v>27465349.359999999</v>
      </c>
      <c r="F25" s="844">
        <v>26698862.669999998</v>
      </c>
      <c r="G25" s="844">
        <v>25238755.029999997</v>
      </c>
      <c r="H25" s="844">
        <v>28927833.539999999</v>
      </c>
      <c r="I25" s="844">
        <v>-28766716.770000003</v>
      </c>
      <c r="J25" s="420">
        <v>-35474861.708642647</v>
      </c>
      <c r="K25" s="414"/>
      <c r="L25" s="414"/>
      <c r="M25" s="427">
        <v>942000</v>
      </c>
      <c r="N25" s="427"/>
      <c r="O25" s="424" t="s">
        <v>507</v>
      </c>
      <c r="P25" s="428"/>
      <c r="Q25" s="429"/>
      <c r="R25" s="430" t="s">
        <v>508</v>
      </c>
      <c r="S25" s="409"/>
      <c r="T25" s="410"/>
    </row>
    <row r="26" spans="1:20" s="415" customFormat="1">
      <c r="A26" s="415">
        <v>111</v>
      </c>
      <c r="B26" s="412"/>
      <c r="C26" s="402" t="s">
        <v>509</v>
      </c>
      <c r="D26" s="413"/>
      <c r="E26" s="839">
        <v>25117830.710000001</v>
      </c>
      <c r="F26" s="840">
        <v>24424801.079999998</v>
      </c>
      <c r="G26" s="840">
        <v>23432743.949999999</v>
      </c>
      <c r="H26" s="841">
        <v>26833392.530000001</v>
      </c>
      <c r="I26" s="841">
        <v>-26525206.760000002</v>
      </c>
      <c r="J26" s="404">
        <v>-32428007.460000001</v>
      </c>
      <c r="K26" s="414"/>
      <c r="L26" s="414"/>
      <c r="M26" s="406"/>
      <c r="N26" s="431" t="s">
        <v>510</v>
      </c>
      <c r="O26" s="431" t="s">
        <v>510</v>
      </c>
      <c r="P26" s="431"/>
      <c r="Q26" s="431"/>
      <c r="R26" s="432"/>
      <c r="S26" s="409"/>
      <c r="T26" s="410"/>
    </row>
    <row r="27" spans="1:20" s="415" customFormat="1">
      <c r="A27" s="415">
        <v>115</v>
      </c>
      <c r="B27" s="412"/>
      <c r="C27" s="402" t="s">
        <v>511</v>
      </c>
      <c r="D27" s="413"/>
      <c r="E27" s="839">
        <v>0</v>
      </c>
      <c r="F27" s="840">
        <v>0</v>
      </c>
      <c r="G27" s="840">
        <v>0</v>
      </c>
      <c r="H27" s="841">
        <v>0</v>
      </c>
      <c r="I27" s="841">
        <v>0</v>
      </c>
      <c r="J27" s="404">
        <v>-998728.9</v>
      </c>
      <c r="K27" s="414"/>
      <c r="L27" s="414"/>
      <c r="M27" s="406"/>
      <c r="N27" s="431" t="s">
        <v>512</v>
      </c>
      <c r="O27" s="431" t="s">
        <v>512</v>
      </c>
      <c r="P27" s="431"/>
      <c r="Q27" s="431"/>
      <c r="R27" s="409"/>
      <c r="S27" s="409"/>
      <c r="T27" s="410"/>
    </row>
    <row r="28" spans="1:20" s="415" customFormat="1">
      <c r="A28" s="400">
        <v>120</v>
      </c>
      <c r="B28" s="412"/>
      <c r="C28" s="402" t="s">
        <v>513</v>
      </c>
      <c r="D28" s="413"/>
      <c r="E28" s="839">
        <v>991959.53</v>
      </c>
      <c r="F28" s="840">
        <v>654145.36</v>
      </c>
      <c r="G28" s="840">
        <v>729035.05</v>
      </c>
      <c r="H28" s="841">
        <v>748762.57999999973</v>
      </c>
      <c r="I28" s="841">
        <v>-580942.17000000004</v>
      </c>
      <c r="J28" s="404">
        <v>-392312.34</v>
      </c>
      <c r="K28" s="414"/>
      <c r="L28" s="414"/>
      <c r="M28" s="406"/>
      <c r="N28" s="431" t="s">
        <v>514</v>
      </c>
      <c r="O28" s="431"/>
      <c r="P28" s="431"/>
      <c r="Q28" s="431"/>
      <c r="R28" s="409"/>
      <c r="S28" s="409"/>
      <c r="T28" s="410"/>
    </row>
    <row r="29" spans="1:20" s="415" customFormat="1">
      <c r="A29" s="400">
        <v>121</v>
      </c>
      <c r="B29" s="412"/>
      <c r="C29" s="402" t="s">
        <v>515</v>
      </c>
      <c r="D29" s="413"/>
      <c r="E29" s="839">
        <v>191567.61</v>
      </c>
      <c r="F29" s="840">
        <v>174534.14</v>
      </c>
      <c r="G29" s="840">
        <v>128831.75</v>
      </c>
      <c r="H29" s="841">
        <v>206890.15</v>
      </c>
      <c r="I29" s="841">
        <v>-379633.86</v>
      </c>
      <c r="J29" s="404">
        <v>-625741.52443500003</v>
      </c>
      <c r="K29" s="414"/>
      <c r="L29" s="414"/>
      <c r="M29" s="406"/>
      <c r="N29" s="431" t="s">
        <v>516</v>
      </c>
      <c r="O29" s="431"/>
      <c r="P29" s="431"/>
      <c r="Q29" s="431"/>
      <c r="R29" s="409"/>
      <c r="S29" s="409"/>
      <c r="T29" s="410"/>
    </row>
    <row r="30" spans="1:20" s="415" customFormat="1">
      <c r="A30" s="415">
        <v>130</v>
      </c>
      <c r="B30" s="412"/>
      <c r="C30" s="402" t="s">
        <v>304</v>
      </c>
      <c r="D30" s="413"/>
      <c r="E30" s="839">
        <v>480846.04</v>
      </c>
      <c r="F30" s="840">
        <v>627730.71</v>
      </c>
      <c r="G30" s="840">
        <v>546827.63</v>
      </c>
      <c r="H30" s="841">
        <v>622373.53</v>
      </c>
      <c r="I30" s="841">
        <v>-868236.73</v>
      </c>
      <c r="J30" s="404">
        <v>-555564.85</v>
      </c>
      <c r="K30" s="414"/>
      <c r="L30" s="414"/>
      <c r="M30" s="406"/>
      <c r="N30" s="431" t="s">
        <v>517</v>
      </c>
      <c r="O30" s="431" t="s">
        <v>517</v>
      </c>
      <c r="P30" s="431"/>
      <c r="Q30" s="431"/>
      <c r="R30" s="409"/>
      <c r="S30" s="409"/>
      <c r="T30" s="410"/>
    </row>
    <row r="31" spans="1:20" s="415" customFormat="1">
      <c r="A31" s="415">
        <v>140</v>
      </c>
      <c r="B31" s="412"/>
      <c r="C31" s="402" t="s">
        <v>305</v>
      </c>
      <c r="D31" s="413"/>
      <c r="E31" s="839">
        <v>568396.13</v>
      </c>
      <c r="F31" s="840">
        <v>641430.11</v>
      </c>
      <c r="G31" s="840">
        <v>387316.65</v>
      </c>
      <c r="H31" s="841">
        <v>434915.32</v>
      </c>
      <c r="I31" s="841">
        <v>-330697.25</v>
      </c>
      <c r="J31" s="404">
        <v>-202475.904207646</v>
      </c>
      <c r="K31" s="414"/>
      <c r="L31" s="414"/>
      <c r="M31" s="406"/>
      <c r="N31" s="431" t="s">
        <v>518</v>
      </c>
      <c r="O31" s="431" t="s">
        <v>518</v>
      </c>
      <c r="P31" s="431"/>
      <c r="Q31" s="431"/>
      <c r="R31" s="409"/>
      <c r="S31" s="409"/>
      <c r="T31" s="410"/>
    </row>
    <row r="32" spans="1:20" s="415" customFormat="1">
      <c r="A32" s="400">
        <v>141</v>
      </c>
      <c r="B32" s="412"/>
      <c r="C32" s="402" t="s">
        <v>306</v>
      </c>
      <c r="D32" s="413"/>
      <c r="E32" s="839">
        <v>114749.34</v>
      </c>
      <c r="F32" s="840">
        <v>176221.27</v>
      </c>
      <c r="G32" s="840">
        <v>14000</v>
      </c>
      <c r="H32" s="841">
        <v>81499.429999999993</v>
      </c>
      <c r="I32" s="841">
        <v>-82000</v>
      </c>
      <c r="J32" s="404">
        <v>-272030.73</v>
      </c>
      <c r="K32" s="414"/>
      <c r="L32" s="414"/>
      <c r="M32" s="406"/>
      <c r="N32" s="407" t="s">
        <v>519</v>
      </c>
      <c r="O32" s="431"/>
      <c r="P32" s="431"/>
      <c r="Q32" s="431"/>
      <c r="R32" s="409"/>
      <c r="S32" s="409"/>
      <c r="T32" s="410"/>
    </row>
    <row r="33" spans="1:20">
      <c r="A33" s="398">
        <v>143</v>
      </c>
      <c r="B33" s="389"/>
      <c r="C33" s="375" t="s">
        <v>520</v>
      </c>
      <c r="D33" s="390"/>
      <c r="E33" s="839"/>
      <c r="F33" s="840"/>
      <c r="G33" s="840"/>
      <c r="H33" s="840"/>
      <c r="I33" s="840"/>
      <c r="J33" s="433"/>
      <c r="K33" s="434"/>
      <c r="L33" s="434"/>
      <c r="M33" s="435"/>
      <c r="N33" s="436" t="s">
        <v>521</v>
      </c>
      <c r="O33" s="436" t="s">
        <v>521</v>
      </c>
      <c r="P33" s="436"/>
      <c r="Q33" s="436"/>
      <c r="R33" s="387"/>
      <c r="S33" s="387"/>
    </row>
    <row r="34" spans="1:20">
      <c r="A34" s="398"/>
      <c r="B34" s="389"/>
      <c r="C34" s="419" t="s">
        <v>307</v>
      </c>
      <c r="D34" s="390"/>
      <c r="E34" s="837">
        <v>252356.14</v>
      </c>
      <c r="F34" s="838">
        <v>281158.13</v>
      </c>
      <c r="G34" s="838">
        <v>276219</v>
      </c>
      <c r="H34" s="838">
        <v>302375.96000000002</v>
      </c>
      <c r="I34" s="844">
        <v>-193878.74</v>
      </c>
      <c r="J34" s="420">
        <v>-34140</v>
      </c>
      <c r="K34" s="366"/>
      <c r="L34" s="366"/>
      <c r="M34" s="437"/>
      <c r="N34" s="407" t="s">
        <v>522</v>
      </c>
      <c r="O34" s="438"/>
      <c r="P34" s="438"/>
      <c r="Q34" s="438"/>
      <c r="R34" s="439"/>
      <c r="S34" s="439"/>
    </row>
    <row r="35" spans="1:20">
      <c r="A35" s="336">
        <v>145</v>
      </c>
      <c r="B35" s="440" t="s">
        <v>308</v>
      </c>
      <c r="C35" s="441" t="s">
        <v>309</v>
      </c>
      <c r="D35" s="442"/>
      <c r="E35" s="846">
        <v>0</v>
      </c>
      <c r="F35" s="847">
        <v>0</v>
      </c>
      <c r="G35" s="847">
        <v>0</v>
      </c>
      <c r="H35" s="847">
        <v>0</v>
      </c>
      <c r="I35" s="847">
        <v>0</v>
      </c>
      <c r="J35" s="443">
        <v>0</v>
      </c>
      <c r="K35" s="366"/>
      <c r="L35" s="366"/>
      <c r="M35" s="378" t="s">
        <v>523</v>
      </c>
      <c r="N35" s="378"/>
      <c r="O35" s="340">
        <v>95</v>
      </c>
    </row>
    <row r="36" spans="1:20">
      <c r="A36" s="336">
        <v>155</v>
      </c>
      <c r="B36" s="444" t="s">
        <v>310</v>
      </c>
      <c r="C36" s="381" t="s">
        <v>311</v>
      </c>
      <c r="D36" s="445"/>
      <c r="E36" s="846">
        <v>0</v>
      </c>
      <c r="F36" s="847">
        <v>0</v>
      </c>
      <c r="G36" s="847">
        <v>0</v>
      </c>
      <c r="H36" s="848">
        <v>0</v>
      </c>
      <c r="I36" s="848">
        <v>0</v>
      </c>
      <c r="J36" s="446">
        <v>0</v>
      </c>
      <c r="K36" s="366"/>
      <c r="L36" s="366"/>
      <c r="M36" s="378" t="s">
        <v>524</v>
      </c>
      <c r="N36" s="378"/>
      <c r="O36" s="340">
        <v>8301</v>
      </c>
      <c r="P36" s="379" t="s">
        <v>525</v>
      </c>
      <c r="Q36" s="340">
        <v>834</v>
      </c>
      <c r="R36" s="340">
        <v>835</v>
      </c>
      <c r="S36" s="340">
        <v>838</v>
      </c>
    </row>
    <row r="37" spans="1:20" ht="13.5" thickBot="1">
      <c r="A37" s="336">
        <v>165</v>
      </c>
      <c r="B37" s="447" t="s">
        <v>312</v>
      </c>
      <c r="C37" s="448" t="s">
        <v>313</v>
      </c>
      <c r="D37" s="449"/>
      <c r="E37" s="846">
        <v>0</v>
      </c>
      <c r="F37" s="847">
        <v>0</v>
      </c>
      <c r="G37" s="847">
        <v>0</v>
      </c>
      <c r="H37" s="849">
        <v>0</v>
      </c>
      <c r="I37" s="849">
        <v>0</v>
      </c>
      <c r="J37" s="450">
        <v>0</v>
      </c>
      <c r="K37" s="366"/>
      <c r="L37" s="366"/>
      <c r="M37" s="378" t="s">
        <v>526</v>
      </c>
      <c r="N37" s="378"/>
      <c r="O37" s="340">
        <v>960</v>
      </c>
    </row>
    <row r="38" spans="1:20" ht="15.75" thickBot="1">
      <c r="A38" s="336">
        <v>175</v>
      </c>
      <c r="B38" s="353" t="s">
        <v>314</v>
      </c>
      <c r="C38" s="451"/>
      <c r="D38" s="355"/>
      <c r="E38" s="850">
        <v>33081322.82</v>
      </c>
      <c r="F38" s="829">
        <v>32371536.939999998</v>
      </c>
      <c r="G38" s="829">
        <v>30063267.219999995</v>
      </c>
      <c r="H38" s="829">
        <v>34672803</v>
      </c>
      <c r="I38" s="829">
        <v>-35903126.340000004</v>
      </c>
      <c r="J38" s="452">
        <v>-43307947.518642649</v>
      </c>
      <c r="K38" s="357">
        <v>-41641240.200000003</v>
      </c>
      <c r="L38" s="357"/>
      <c r="M38" s="367" t="s">
        <v>527</v>
      </c>
      <c r="N38" s="367"/>
    </row>
    <row r="39" spans="1:20">
      <c r="A39" s="336">
        <v>185</v>
      </c>
      <c r="B39" s="368" t="s">
        <v>315</v>
      </c>
      <c r="C39" s="369"/>
      <c r="D39" s="371"/>
      <c r="E39" s="851"/>
      <c r="F39" s="851"/>
      <c r="G39" s="851"/>
      <c r="H39" s="851"/>
      <c r="I39" s="851"/>
      <c r="J39" s="372"/>
      <c r="K39" s="366"/>
      <c r="L39" s="366"/>
    </row>
    <row r="40" spans="1:20">
      <c r="A40" s="336">
        <v>195</v>
      </c>
      <c r="B40" s="380" t="s">
        <v>316</v>
      </c>
      <c r="C40" s="381" t="s">
        <v>289</v>
      </c>
      <c r="D40" s="382"/>
      <c r="E40" s="852">
        <v>0</v>
      </c>
      <c r="F40" s="853">
        <v>0</v>
      </c>
      <c r="G40" s="853">
        <v>0</v>
      </c>
      <c r="H40" s="853">
        <v>0</v>
      </c>
      <c r="I40" s="853">
        <v>0</v>
      </c>
      <c r="J40" s="383">
        <v>0</v>
      </c>
      <c r="K40" s="373"/>
      <c r="L40" s="373"/>
    </row>
    <row r="41" spans="1:20">
      <c r="A41" s="336">
        <v>205</v>
      </c>
      <c r="B41" s="374"/>
      <c r="C41" s="375" t="s">
        <v>290</v>
      </c>
      <c r="D41" s="370"/>
      <c r="E41" s="854">
        <v>0</v>
      </c>
      <c r="F41" s="855">
        <v>0</v>
      </c>
      <c r="G41" s="855">
        <v>0</v>
      </c>
      <c r="H41" s="855">
        <v>0</v>
      </c>
      <c r="I41" s="855">
        <v>0</v>
      </c>
      <c r="J41" s="377">
        <v>0</v>
      </c>
      <c r="K41" s="373"/>
      <c r="L41" s="373"/>
      <c r="M41" s="378" t="s">
        <v>528</v>
      </c>
      <c r="N41" s="378"/>
      <c r="O41" s="340">
        <v>902</v>
      </c>
      <c r="P41" s="340">
        <v>993</v>
      </c>
      <c r="Q41" s="340">
        <v>994</v>
      </c>
    </row>
    <row r="42" spans="1:20">
      <c r="A42" s="336">
        <v>215</v>
      </c>
      <c r="B42" s="374"/>
      <c r="C42" s="375" t="s">
        <v>291</v>
      </c>
      <c r="D42" s="370"/>
      <c r="E42" s="854">
        <v>0</v>
      </c>
      <c r="F42" s="855">
        <v>0</v>
      </c>
      <c r="G42" s="855">
        <v>0</v>
      </c>
      <c r="H42" s="855">
        <v>0</v>
      </c>
      <c r="I42" s="855">
        <v>0</v>
      </c>
      <c r="J42" s="377">
        <v>0</v>
      </c>
      <c r="K42" s="373"/>
      <c r="L42" s="373"/>
    </row>
    <row r="43" spans="1:20">
      <c r="A43" s="336">
        <v>225</v>
      </c>
      <c r="B43" s="380" t="s">
        <v>317</v>
      </c>
      <c r="C43" s="381" t="s">
        <v>293</v>
      </c>
      <c r="D43" s="382"/>
      <c r="E43" s="852">
        <v>0</v>
      </c>
      <c r="F43" s="853">
        <v>0</v>
      </c>
      <c r="G43" s="853">
        <v>27944.99</v>
      </c>
      <c r="H43" s="853">
        <v>41175.949999999997</v>
      </c>
      <c r="I43" s="853">
        <v>-55728.78</v>
      </c>
      <c r="J43" s="383">
        <v>-87955.79</v>
      </c>
      <c r="K43" s="373"/>
      <c r="L43" s="373"/>
      <c r="M43" s="399">
        <v>812000</v>
      </c>
      <c r="N43" s="399"/>
      <c r="O43" s="340">
        <v>912</v>
      </c>
      <c r="R43" s="453" t="s">
        <v>483</v>
      </c>
    </row>
    <row r="44" spans="1:20">
      <c r="A44" s="336">
        <v>235</v>
      </c>
      <c r="B44" s="444" t="s">
        <v>318</v>
      </c>
      <c r="C44" s="381" t="s">
        <v>112</v>
      </c>
      <c r="D44" s="445"/>
      <c r="E44" s="856">
        <v>-34144897.719999999</v>
      </c>
      <c r="F44" s="857">
        <v>-34030019.350000001</v>
      </c>
      <c r="G44" s="857">
        <v>-33496232.169999998</v>
      </c>
      <c r="H44" s="857">
        <v>-38467322.009999998</v>
      </c>
      <c r="I44" s="857">
        <v>38883196.18</v>
      </c>
      <c r="J44" s="446">
        <v>45579341.91936782</v>
      </c>
      <c r="K44" s="366"/>
      <c r="L44" s="366"/>
      <c r="M44" s="339" t="s">
        <v>484</v>
      </c>
      <c r="O44" s="361"/>
      <c r="P44" s="454"/>
      <c r="Q44" s="361"/>
      <c r="R44" s="361"/>
      <c r="S44" s="361"/>
    </row>
    <row r="45" spans="1:20">
      <c r="A45" s="336">
        <v>245</v>
      </c>
      <c r="B45" s="389"/>
      <c r="C45" s="392" t="s">
        <v>295</v>
      </c>
      <c r="D45" s="393"/>
      <c r="E45" s="858">
        <v>-6331243.1099999994</v>
      </c>
      <c r="F45" s="851">
        <v>-6941026.3100000015</v>
      </c>
      <c r="G45" s="851">
        <v>-7859528.9500000002</v>
      </c>
      <c r="H45" s="851">
        <v>-9103324.5999999978</v>
      </c>
      <c r="I45" s="851">
        <v>9779403.5999999978</v>
      </c>
      <c r="J45" s="372">
        <v>9918506.4907251801</v>
      </c>
      <c r="K45" s="366">
        <v>8713559.9700000007</v>
      </c>
      <c r="L45" s="366"/>
      <c r="M45" s="394">
        <v>840000</v>
      </c>
      <c r="N45" s="394"/>
      <c r="O45" s="395" t="s">
        <v>529</v>
      </c>
      <c r="P45" s="396"/>
      <c r="Q45" s="361"/>
      <c r="R45" s="397" t="s">
        <v>486</v>
      </c>
    </row>
    <row r="46" spans="1:20">
      <c r="A46" s="336">
        <v>251</v>
      </c>
      <c r="B46" s="389"/>
      <c r="C46" s="375" t="s">
        <v>487</v>
      </c>
      <c r="D46" s="390"/>
      <c r="E46" s="859">
        <v>-5157730.32</v>
      </c>
      <c r="F46" s="860">
        <v>-5912085.7300000004</v>
      </c>
      <c r="G46" s="860">
        <v>-6725195.3600000003</v>
      </c>
      <c r="H46" s="860">
        <v>-7288800.2699999996</v>
      </c>
      <c r="I46" s="860">
        <v>7943458.1200000001</v>
      </c>
      <c r="J46" s="433">
        <v>8067488.3600000003</v>
      </c>
      <c r="K46" s="366"/>
      <c r="L46" s="366"/>
      <c r="N46" s="358" t="s">
        <v>530</v>
      </c>
      <c r="O46" s="358" t="s">
        <v>530</v>
      </c>
      <c r="P46" s="358"/>
      <c r="Q46" s="361"/>
    </row>
    <row r="47" spans="1:20">
      <c r="A47" s="336">
        <v>252</v>
      </c>
      <c r="B47" s="389"/>
      <c r="C47" s="375" t="s">
        <v>489</v>
      </c>
      <c r="D47" s="390"/>
      <c r="E47" s="859">
        <v>-100.15</v>
      </c>
      <c r="F47" s="860">
        <v>-227.78</v>
      </c>
      <c r="G47" s="860">
        <v>-38608.559999999998</v>
      </c>
      <c r="H47" s="860">
        <v>-130242.62</v>
      </c>
      <c r="I47" s="860">
        <v>134722.89000000001</v>
      </c>
      <c r="J47" s="433">
        <v>197606.13</v>
      </c>
      <c r="K47" s="366"/>
      <c r="L47" s="366"/>
      <c r="N47" s="358" t="s">
        <v>531</v>
      </c>
      <c r="O47" s="358" t="s">
        <v>531</v>
      </c>
      <c r="P47" s="358"/>
      <c r="Q47" s="399" t="s">
        <v>532</v>
      </c>
    </row>
    <row r="48" spans="1:20" s="415" customFormat="1">
      <c r="A48" s="400">
        <v>253</v>
      </c>
      <c r="B48" s="412"/>
      <c r="C48" s="402" t="s">
        <v>296</v>
      </c>
      <c r="D48" s="413"/>
      <c r="E48" s="859">
        <v>-47485.27</v>
      </c>
      <c r="F48" s="860">
        <v>-21468.959999999999</v>
      </c>
      <c r="G48" s="860">
        <v>-73197.539999999994</v>
      </c>
      <c r="H48" s="860">
        <v>-471333.47</v>
      </c>
      <c r="I48" s="861">
        <v>500094.13</v>
      </c>
      <c r="J48" s="404">
        <v>427433.46811005415</v>
      </c>
      <c r="K48" s="414"/>
      <c r="L48" s="414"/>
      <c r="M48" s="406"/>
      <c r="N48" s="407" t="s">
        <v>533</v>
      </c>
      <c r="O48" s="407"/>
      <c r="P48" s="407"/>
      <c r="Q48" s="407"/>
      <c r="R48" s="409"/>
      <c r="S48" s="409"/>
      <c r="T48" s="410"/>
    </row>
    <row r="49" spans="1:20" s="415" customFormat="1">
      <c r="A49" s="400">
        <v>254</v>
      </c>
      <c r="B49" s="412"/>
      <c r="C49" s="402" t="s">
        <v>493</v>
      </c>
      <c r="D49" s="413"/>
      <c r="E49" s="859">
        <v>-11605.64</v>
      </c>
      <c r="F49" s="860">
        <v>-20611.439999999999</v>
      </c>
      <c r="G49" s="860">
        <v>-47006.85</v>
      </c>
      <c r="H49" s="860">
        <v>-59875.05</v>
      </c>
      <c r="I49" s="861">
        <v>54823.02</v>
      </c>
      <c r="J49" s="404">
        <v>58501.589315999998</v>
      </c>
      <c r="K49" s="414"/>
      <c r="L49" s="414"/>
      <c r="M49" s="406"/>
      <c r="N49" s="407" t="s">
        <v>534</v>
      </c>
      <c r="O49" s="407"/>
      <c r="P49" s="407"/>
      <c r="Q49" s="407"/>
      <c r="R49" s="409"/>
      <c r="S49" s="409"/>
      <c r="T49" s="410"/>
    </row>
    <row r="50" spans="1:20" s="415" customFormat="1">
      <c r="A50" s="400">
        <v>255</v>
      </c>
      <c r="B50" s="412"/>
      <c r="C50" s="402" t="s">
        <v>319</v>
      </c>
      <c r="D50" s="413"/>
      <c r="E50" s="859">
        <v>-14010.51</v>
      </c>
      <c r="F50" s="860">
        <v>-44574.15</v>
      </c>
      <c r="G50" s="860">
        <v>-69940.08</v>
      </c>
      <c r="H50" s="860">
        <v>-248306.6</v>
      </c>
      <c r="I50" s="861">
        <v>258579.04</v>
      </c>
      <c r="J50" s="404">
        <v>259920.96</v>
      </c>
      <c r="K50" s="414"/>
      <c r="L50" s="414"/>
      <c r="M50" s="406"/>
      <c r="N50" s="407" t="s">
        <v>535</v>
      </c>
      <c r="O50" s="407" t="s">
        <v>535</v>
      </c>
      <c r="P50" s="407"/>
      <c r="Q50" s="408" t="s">
        <v>536</v>
      </c>
      <c r="R50" s="409"/>
      <c r="S50" s="409"/>
      <c r="T50" s="410"/>
    </row>
    <row r="51" spans="1:20" s="415" customFormat="1">
      <c r="A51" s="400">
        <v>256</v>
      </c>
      <c r="B51" s="412"/>
      <c r="C51" s="402" t="s">
        <v>298</v>
      </c>
      <c r="D51" s="413"/>
      <c r="E51" s="859">
        <v>-2079.6999999999998</v>
      </c>
      <c r="F51" s="860">
        <v>-1832.47</v>
      </c>
      <c r="G51" s="860">
        <v>-1700.57</v>
      </c>
      <c r="H51" s="860">
        <v>-886.6</v>
      </c>
      <c r="I51" s="861">
        <v>2042.42</v>
      </c>
      <c r="J51" s="404">
        <v>3390.2</v>
      </c>
      <c r="K51" s="414"/>
      <c r="L51" s="414"/>
      <c r="M51" s="406"/>
      <c r="N51" s="407" t="s">
        <v>537</v>
      </c>
      <c r="O51" s="407" t="s">
        <v>537</v>
      </c>
      <c r="P51" s="407"/>
      <c r="Q51" s="407" t="s">
        <v>538</v>
      </c>
      <c r="R51" s="409"/>
      <c r="S51" s="409"/>
      <c r="T51" s="410"/>
    </row>
    <row r="52" spans="1:20" s="415" customFormat="1">
      <c r="A52" s="400">
        <v>257</v>
      </c>
      <c r="B52" s="412"/>
      <c r="C52" s="402" t="s">
        <v>299</v>
      </c>
      <c r="D52" s="413"/>
      <c r="E52" s="859">
        <v>-57.93</v>
      </c>
      <c r="F52" s="860">
        <v>-5853</v>
      </c>
      <c r="G52" s="860">
        <v>-5999.87</v>
      </c>
      <c r="H52" s="860">
        <v>-5999.87</v>
      </c>
      <c r="I52" s="861">
        <v>5999.87</v>
      </c>
      <c r="J52" s="404">
        <v>6285.6232991261086</v>
      </c>
      <c r="K52" s="414"/>
      <c r="L52" s="414"/>
      <c r="M52" s="429"/>
      <c r="N52" s="407" t="s">
        <v>539</v>
      </c>
      <c r="O52" s="407"/>
      <c r="P52" s="407"/>
      <c r="Q52" s="407"/>
      <c r="R52" s="409"/>
      <c r="S52" s="409"/>
      <c r="T52" s="410"/>
    </row>
    <row r="53" spans="1:20" s="415" customFormat="1">
      <c r="A53" s="400">
        <v>259</v>
      </c>
      <c r="B53" s="412"/>
      <c r="C53" s="402" t="s">
        <v>300</v>
      </c>
      <c r="D53" s="413"/>
      <c r="E53" s="859">
        <v>0</v>
      </c>
      <c r="F53" s="860">
        <v>0</v>
      </c>
      <c r="G53" s="860">
        <v>0</v>
      </c>
      <c r="H53" s="860">
        <v>0</v>
      </c>
      <c r="I53" s="861">
        <v>-18196</v>
      </c>
      <c r="J53" s="404"/>
      <c r="K53" s="414"/>
      <c r="L53" s="414"/>
      <c r="M53" s="406"/>
      <c r="N53" s="407" t="s">
        <v>540</v>
      </c>
      <c r="O53" s="407" t="s">
        <v>540</v>
      </c>
      <c r="P53" s="407"/>
      <c r="Q53" s="407"/>
      <c r="R53" s="409"/>
      <c r="S53" s="409"/>
      <c r="T53" s="410"/>
    </row>
    <row r="54" spans="1:20" s="415" customFormat="1">
      <c r="A54" s="400">
        <v>260</v>
      </c>
      <c r="B54" s="412"/>
      <c r="C54" s="402" t="s">
        <v>541</v>
      </c>
      <c r="D54" s="413"/>
      <c r="E54" s="859">
        <v>-897880.08</v>
      </c>
      <c r="F54" s="860">
        <v>-897880.12</v>
      </c>
      <c r="G54" s="860">
        <v>-897880.12</v>
      </c>
      <c r="H54" s="860">
        <v>-897880.12</v>
      </c>
      <c r="I54" s="861">
        <v>897880.11</v>
      </c>
      <c r="J54" s="404">
        <v>897880.16</v>
      </c>
      <c r="K54" s="421"/>
      <c r="L54" s="421"/>
      <c r="M54" s="416"/>
      <c r="N54" s="417" t="s">
        <v>542</v>
      </c>
      <c r="O54" s="417" t="s">
        <v>542</v>
      </c>
      <c r="P54" s="455"/>
      <c r="Q54" s="416"/>
      <c r="R54" s="423"/>
      <c r="S54" s="423"/>
      <c r="T54" s="410"/>
    </row>
    <row r="55" spans="1:20" s="415" customFormat="1">
      <c r="A55" s="400"/>
      <c r="B55" s="412"/>
      <c r="C55" s="336" t="s">
        <v>543</v>
      </c>
      <c r="D55" s="413"/>
      <c r="E55" s="859">
        <v>-200293.51</v>
      </c>
      <c r="F55" s="860">
        <v>-36492.660000000003</v>
      </c>
      <c r="G55" s="860"/>
      <c r="H55" s="860"/>
      <c r="I55" s="861"/>
      <c r="J55" s="404"/>
      <c r="K55" s="421"/>
      <c r="L55" s="421"/>
      <c r="M55" s="416"/>
      <c r="N55" s="418" t="s">
        <v>544</v>
      </c>
      <c r="O55" s="417"/>
      <c r="P55" s="455"/>
      <c r="Q55" s="416"/>
      <c r="R55" s="423"/>
      <c r="S55" s="423"/>
      <c r="T55" s="410"/>
    </row>
    <row r="56" spans="1:20" s="415" customFormat="1">
      <c r="A56" s="400">
        <v>261</v>
      </c>
      <c r="B56" s="412"/>
      <c r="C56" s="419" t="s">
        <v>302</v>
      </c>
      <c r="D56" s="413"/>
      <c r="E56" s="862">
        <v>-8686.66</v>
      </c>
      <c r="F56" s="863">
        <v>-9951.15</v>
      </c>
      <c r="G56" s="863">
        <v>-11365.21</v>
      </c>
      <c r="H56" s="864">
        <v>-12585.89</v>
      </c>
      <c r="I56" s="864">
        <v>11542.35</v>
      </c>
      <c r="J56" s="420">
        <v>10097.74</v>
      </c>
      <c r="K56" s="421"/>
      <c r="L56" s="421"/>
      <c r="M56" s="456" t="s">
        <v>545</v>
      </c>
      <c r="N56" s="417"/>
      <c r="O56" s="423"/>
      <c r="P56" s="416" t="s">
        <v>546</v>
      </c>
      <c r="Q56" s="416"/>
      <c r="R56" s="425" t="s">
        <v>506</v>
      </c>
      <c r="S56" s="416" t="s">
        <v>547</v>
      </c>
      <c r="T56" s="410"/>
    </row>
    <row r="57" spans="1:20" s="415" customFormat="1">
      <c r="A57" s="415">
        <v>271</v>
      </c>
      <c r="B57" s="412"/>
      <c r="C57" s="419" t="s">
        <v>320</v>
      </c>
      <c r="D57" s="413"/>
      <c r="E57" s="865">
        <v>-27552611.809999999</v>
      </c>
      <c r="F57" s="864">
        <v>-26797883.759999998</v>
      </c>
      <c r="G57" s="864">
        <v>-25349119.009999998</v>
      </c>
      <c r="H57" s="864">
        <v>-29049035.559999999</v>
      </c>
      <c r="I57" s="864">
        <v>28898371.490000002</v>
      </c>
      <c r="J57" s="420">
        <v>35616597.688642643</v>
      </c>
      <c r="K57" s="414">
        <v>33466617.75</v>
      </c>
      <c r="L57" s="414"/>
      <c r="M57" s="427">
        <v>842000</v>
      </c>
      <c r="N57" s="427"/>
      <c r="O57" s="424" t="s">
        <v>548</v>
      </c>
      <c r="P57" s="428"/>
      <c r="Q57" s="429"/>
      <c r="R57" s="430" t="s">
        <v>508</v>
      </c>
      <c r="S57" s="409"/>
      <c r="T57" s="410"/>
    </row>
    <row r="58" spans="1:20" s="415" customFormat="1">
      <c r="A58" s="415">
        <v>281</v>
      </c>
      <c r="B58" s="412"/>
      <c r="C58" s="402" t="s">
        <v>509</v>
      </c>
      <c r="D58" s="413"/>
      <c r="E58" s="866">
        <v>-25117830.710000001</v>
      </c>
      <c r="F58" s="861">
        <v>-24424801.079999998</v>
      </c>
      <c r="G58" s="861">
        <v>-23432743.949999999</v>
      </c>
      <c r="H58" s="861">
        <v>-26833392.530000001</v>
      </c>
      <c r="I58" s="861">
        <v>26525206.760000002</v>
      </c>
      <c r="J58" s="404">
        <v>32428007.460000001</v>
      </c>
      <c r="K58" s="414"/>
      <c r="L58" s="414"/>
      <c r="M58" s="406"/>
      <c r="N58" s="431" t="s">
        <v>549</v>
      </c>
      <c r="O58" s="431" t="s">
        <v>549</v>
      </c>
      <c r="P58" s="431"/>
      <c r="Q58" s="431"/>
      <c r="R58" s="409"/>
      <c r="S58" s="409"/>
      <c r="T58" s="410"/>
    </row>
    <row r="59" spans="1:20" s="415" customFormat="1">
      <c r="A59" s="415">
        <v>285</v>
      </c>
      <c r="B59" s="412"/>
      <c r="C59" s="402" t="s">
        <v>511</v>
      </c>
      <c r="D59" s="413"/>
      <c r="E59" s="866">
        <v>0</v>
      </c>
      <c r="F59" s="861">
        <v>0</v>
      </c>
      <c r="G59" s="861">
        <v>0</v>
      </c>
      <c r="H59" s="861">
        <v>0</v>
      </c>
      <c r="I59" s="861">
        <v>0</v>
      </c>
      <c r="J59" s="404">
        <v>998728.9</v>
      </c>
      <c r="K59" s="414"/>
      <c r="L59" s="414"/>
      <c r="M59" s="406"/>
      <c r="N59" s="431" t="s">
        <v>550</v>
      </c>
      <c r="O59" s="431" t="s">
        <v>550</v>
      </c>
      <c r="P59" s="431"/>
      <c r="Q59" s="431"/>
      <c r="R59" s="409"/>
      <c r="S59" s="409"/>
      <c r="T59" s="410"/>
    </row>
    <row r="60" spans="1:20" s="415" customFormat="1">
      <c r="A60" s="400">
        <v>286</v>
      </c>
      <c r="B60" s="412"/>
      <c r="C60" s="402" t="s">
        <v>513</v>
      </c>
      <c r="D60" s="413"/>
      <c r="E60" s="866">
        <v>-991959.53</v>
      </c>
      <c r="F60" s="861">
        <v>-654145.36</v>
      </c>
      <c r="G60" s="861">
        <v>-729035.05</v>
      </c>
      <c r="H60" s="861">
        <v>-748762.57999999973</v>
      </c>
      <c r="I60" s="861">
        <v>580942.17000000004</v>
      </c>
      <c r="J60" s="404">
        <v>392312.34</v>
      </c>
      <c r="K60" s="414"/>
      <c r="L60" s="414"/>
      <c r="M60" s="406"/>
      <c r="N60" s="431" t="s">
        <v>551</v>
      </c>
      <c r="O60" s="431"/>
      <c r="P60" s="431"/>
      <c r="Q60" s="431"/>
      <c r="R60" s="409"/>
      <c r="S60" s="409"/>
      <c r="T60" s="410"/>
    </row>
    <row r="61" spans="1:20" s="415" customFormat="1">
      <c r="A61" s="400">
        <v>287</v>
      </c>
      <c r="B61" s="412"/>
      <c r="C61" s="402" t="s">
        <v>515</v>
      </c>
      <c r="D61" s="413"/>
      <c r="E61" s="866">
        <v>-191567.61</v>
      </c>
      <c r="F61" s="861">
        <v>-174534.14</v>
      </c>
      <c r="G61" s="861">
        <v>-128831.75</v>
      </c>
      <c r="H61" s="861">
        <v>-206890.15</v>
      </c>
      <c r="I61" s="861">
        <v>379633.86</v>
      </c>
      <c r="J61" s="404">
        <v>625741.52443500003</v>
      </c>
      <c r="K61" s="414"/>
      <c r="L61" s="414"/>
      <c r="M61" s="406"/>
      <c r="N61" s="431" t="s">
        <v>552</v>
      </c>
      <c r="O61" s="431"/>
      <c r="P61" s="431"/>
      <c r="Q61" s="431"/>
      <c r="R61" s="409"/>
      <c r="S61" s="409"/>
      <c r="T61" s="410"/>
    </row>
    <row r="62" spans="1:20" s="415" customFormat="1">
      <c r="B62" s="412"/>
      <c r="C62" s="402" t="s">
        <v>304</v>
      </c>
      <c r="D62" s="413"/>
      <c r="E62" s="866">
        <v>-480846.04</v>
      </c>
      <c r="F62" s="861">
        <v>-627730.71</v>
      </c>
      <c r="G62" s="861">
        <v>-546827.63</v>
      </c>
      <c r="H62" s="861">
        <v>-622373.53</v>
      </c>
      <c r="I62" s="861">
        <v>868236.73</v>
      </c>
      <c r="J62" s="404">
        <v>555564.85</v>
      </c>
      <c r="K62" s="414"/>
      <c r="L62" s="414"/>
      <c r="M62" s="406"/>
      <c r="N62" s="431" t="s">
        <v>553</v>
      </c>
      <c r="O62" s="431" t="s">
        <v>553</v>
      </c>
      <c r="P62" s="431"/>
      <c r="Q62" s="431"/>
      <c r="R62" s="409"/>
      <c r="S62" s="409"/>
      <c r="T62" s="410"/>
    </row>
    <row r="63" spans="1:20" s="415" customFormat="1">
      <c r="A63" s="415">
        <v>310</v>
      </c>
      <c r="B63" s="412"/>
      <c r="C63" s="402" t="s">
        <v>305</v>
      </c>
      <c r="D63" s="413"/>
      <c r="E63" s="866">
        <v>-568396.13</v>
      </c>
      <c r="F63" s="861">
        <v>-641430.11</v>
      </c>
      <c r="G63" s="861">
        <v>-387316.65</v>
      </c>
      <c r="H63" s="861">
        <v>-434915.32</v>
      </c>
      <c r="I63" s="861">
        <v>330697.25</v>
      </c>
      <c r="J63" s="404">
        <v>202475.904207646</v>
      </c>
      <c r="K63" s="414"/>
      <c r="L63" s="414"/>
      <c r="M63" s="406"/>
      <c r="N63" s="431" t="s">
        <v>554</v>
      </c>
      <c r="O63" s="431" t="s">
        <v>554</v>
      </c>
      <c r="P63" s="431"/>
      <c r="Q63" s="431"/>
      <c r="R63" s="409"/>
      <c r="S63" s="409"/>
      <c r="T63" s="410"/>
    </row>
    <row r="64" spans="1:20" s="415" customFormat="1">
      <c r="A64" s="400">
        <v>312</v>
      </c>
      <c r="B64" s="412"/>
      <c r="C64" s="402" t="s">
        <v>306</v>
      </c>
      <c r="D64" s="413"/>
      <c r="E64" s="866">
        <v>-114749.34</v>
      </c>
      <c r="F64" s="861">
        <v>-176221.27</v>
      </c>
      <c r="G64" s="861">
        <v>-14000</v>
      </c>
      <c r="H64" s="861">
        <v>-81499.429999999993</v>
      </c>
      <c r="I64" s="861">
        <v>82000</v>
      </c>
      <c r="J64" s="404">
        <v>272030.73</v>
      </c>
      <c r="K64" s="414"/>
      <c r="L64" s="414"/>
      <c r="M64" s="406"/>
      <c r="N64" s="431" t="s">
        <v>555</v>
      </c>
      <c r="O64" s="431"/>
      <c r="P64" s="431"/>
      <c r="Q64" s="431"/>
      <c r="R64" s="409"/>
      <c r="S64" s="409"/>
      <c r="T64" s="410"/>
    </row>
    <row r="65" spans="1:19">
      <c r="A65" s="398">
        <v>314</v>
      </c>
      <c r="B65" s="389"/>
      <c r="C65" s="375" t="s">
        <v>520</v>
      </c>
      <c r="D65" s="390"/>
      <c r="E65" s="866">
        <v>-87262.45</v>
      </c>
      <c r="F65" s="861">
        <v>-99021.09</v>
      </c>
      <c r="G65" s="861">
        <v>-110363.98</v>
      </c>
      <c r="H65" s="861">
        <v>-121202.02</v>
      </c>
      <c r="I65" s="860">
        <v>131654.72</v>
      </c>
      <c r="J65" s="433">
        <v>141735.98000000001</v>
      </c>
      <c r="K65" s="434"/>
      <c r="L65" s="434"/>
      <c r="M65" s="457" t="s">
        <v>556</v>
      </c>
      <c r="N65" s="436" t="s">
        <v>557</v>
      </c>
      <c r="O65" s="436" t="s">
        <v>557</v>
      </c>
      <c r="P65" s="436"/>
      <c r="Q65" s="436"/>
      <c r="R65" s="387"/>
      <c r="S65" s="387"/>
    </row>
    <row r="66" spans="1:19">
      <c r="A66" s="398"/>
      <c r="B66" s="389"/>
      <c r="C66" s="419" t="s">
        <v>307</v>
      </c>
      <c r="D66" s="458"/>
      <c r="E66" s="866">
        <v>-252356.14</v>
      </c>
      <c r="F66" s="861">
        <v>-281158.13</v>
      </c>
      <c r="G66" s="861">
        <v>-276219</v>
      </c>
      <c r="H66" s="867">
        <v>-302375.96000000002</v>
      </c>
      <c r="I66" s="868">
        <v>193878.74</v>
      </c>
      <c r="J66" s="459">
        <v>34140</v>
      </c>
      <c r="K66" s="366"/>
      <c r="L66" s="366"/>
      <c r="M66" s="460">
        <v>747</v>
      </c>
      <c r="N66" s="431" t="s">
        <v>558</v>
      </c>
      <c r="O66" s="438"/>
      <c r="P66" s="438"/>
      <c r="Q66" s="438"/>
      <c r="R66" s="439"/>
      <c r="S66" s="439"/>
    </row>
    <row r="67" spans="1:19">
      <c r="A67" s="336">
        <v>320</v>
      </c>
      <c r="B67" s="461" t="s">
        <v>321</v>
      </c>
      <c r="C67" s="462" t="s">
        <v>311</v>
      </c>
      <c r="D67" s="445"/>
      <c r="E67" s="856">
        <v>0</v>
      </c>
      <c r="F67" s="857">
        <v>0</v>
      </c>
      <c r="G67" s="857">
        <v>0</v>
      </c>
      <c r="H67" s="857">
        <v>0</v>
      </c>
      <c r="I67" s="857">
        <v>0</v>
      </c>
      <c r="J67" s="463">
        <v>0</v>
      </c>
      <c r="K67" s="366"/>
      <c r="L67" s="366"/>
      <c r="M67" s="339">
        <v>8301</v>
      </c>
      <c r="O67" s="379" t="s">
        <v>559</v>
      </c>
      <c r="P67" s="379" t="s">
        <v>560</v>
      </c>
      <c r="Q67" s="361"/>
      <c r="R67" s="361"/>
      <c r="S67" s="361"/>
    </row>
    <row r="68" spans="1:19" ht="13.5" thickBot="1">
      <c r="A68" s="336">
        <v>330</v>
      </c>
      <c r="B68" s="447" t="s">
        <v>322</v>
      </c>
      <c r="C68" s="448" t="s">
        <v>313</v>
      </c>
      <c r="D68" s="449"/>
      <c r="E68" s="856">
        <v>0</v>
      </c>
      <c r="F68" s="857">
        <v>0</v>
      </c>
      <c r="G68" s="857">
        <v>0</v>
      </c>
      <c r="H68" s="869">
        <v>0</v>
      </c>
      <c r="I68" s="869">
        <v>0</v>
      </c>
      <c r="J68" s="450">
        <v>0</v>
      </c>
      <c r="K68" s="366"/>
      <c r="L68" s="366"/>
      <c r="M68" s="378" t="s">
        <v>561</v>
      </c>
      <c r="N68" s="378"/>
      <c r="O68" s="340">
        <v>962</v>
      </c>
      <c r="Q68" s="361"/>
      <c r="R68" s="361"/>
      <c r="S68" s="361"/>
    </row>
    <row r="69" spans="1:19" ht="15.75" thickBot="1">
      <c r="A69" s="336">
        <v>340</v>
      </c>
      <c r="B69" s="464" t="s">
        <v>323</v>
      </c>
      <c r="C69" s="465"/>
      <c r="D69" s="355"/>
      <c r="E69" s="850">
        <v>-34144897.719999999</v>
      </c>
      <c r="F69" s="829">
        <v>-34030019.350000001</v>
      </c>
      <c r="G69" s="829">
        <v>-33468287.18</v>
      </c>
      <c r="H69" s="829">
        <v>-38426146.059999995</v>
      </c>
      <c r="I69" s="829">
        <v>38827467.399999999</v>
      </c>
      <c r="J69" s="452">
        <v>45491386.129367821</v>
      </c>
      <c r="K69" s="357"/>
      <c r="L69" s="357"/>
    </row>
    <row r="70" spans="1:19" ht="15.75" thickBot="1">
      <c r="A70" s="336">
        <v>355</v>
      </c>
      <c r="B70" s="353" t="s">
        <v>324</v>
      </c>
      <c r="C70" s="466"/>
      <c r="D70" s="467"/>
      <c r="E70" s="850">
        <v>-1063574.8999999985</v>
      </c>
      <c r="F70" s="829">
        <v>-1658482.4100000039</v>
      </c>
      <c r="G70" s="829">
        <v>-3405019.9600000046</v>
      </c>
      <c r="H70" s="829">
        <v>-3753343.0599999949</v>
      </c>
      <c r="I70" s="829">
        <v>2924341.0599999949</v>
      </c>
      <c r="J70" s="452">
        <v>2183438.6107251719</v>
      </c>
      <c r="K70" s="357"/>
      <c r="L70" s="357"/>
    </row>
    <row r="71" spans="1:19" ht="15.75" thickBot="1">
      <c r="A71" s="336">
        <v>360</v>
      </c>
      <c r="B71" s="468" t="s">
        <v>325</v>
      </c>
      <c r="C71" s="468"/>
      <c r="D71" s="355"/>
      <c r="E71" s="850">
        <v>-2255896.6999999983</v>
      </c>
      <c r="F71" s="829">
        <v>-2436807.9500000039</v>
      </c>
      <c r="G71" s="829">
        <v>-2326486.5400000047</v>
      </c>
      <c r="H71" s="829">
        <v>-2525187.0199999949</v>
      </c>
      <c r="I71" s="829">
        <v>3538213.2599999951</v>
      </c>
      <c r="J71" s="452">
        <v>2440180.960725172</v>
      </c>
      <c r="K71" s="357"/>
      <c r="L71" s="357"/>
    </row>
    <row r="72" spans="1:19" ht="13.5" thickBot="1"/>
    <row r="73" spans="1:19" ht="13.5" thickBot="1">
      <c r="E73" s="870">
        <v>0</v>
      </c>
      <c r="J73" s="469"/>
    </row>
    <row r="75" spans="1:19">
      <c r="C75" s="470"/>
      <c r="D75" s="871" t="s">
        <v>691</v>
      </c>
      <c r="E75" s="823" t="e">
        <f>+#REF!</f>
        <v>#REF!</v>
      </c>
      <c r="M75" s="336"/>
    </row>
    <row r="76" spans="1:19">
      <c r="D76" s="871" t="s">
        <v>692</v>
      </c>
      <c r="E76" s="823" t="e">
        <f>+#REF!</f>
        <v>#REF!</v>
      </c>
      <c r="M76" s="336"/>
    </row>
    <row r="77" spans="1:19">
      <c r="M77" s="336"/>
    </row>
    <row r="78" spans="1:19">
      <c r="E78" s="823" t="e">
        <f>+E76-E75</f>
        <v>#REF!</v>
      </c>
    </row>
    <row r="79" spans="1:19">
      <c r="E79" s="823" t="e">
        <f>+E71-E78</f>
        <v>#REF!</v>
      </c>
    </row>
  </sheetData>
  <pageMargins left="0.78740157480314965" right="0.78740157480314965" top="1.1200000000000001" bottom="0.98425196850393704" header="0" footer="0"/>
  <pageSetup paperSize="9" scale="36" orientation="landscape" cellComments="asDisplayed" r:id="rId1"/>
  <headerFooter alignWithMargins="0">
    <oddHeader>&amp;L&amp;"Arial,Negrita"&amp;11Fundació Universitat Oberta Catalunya</oddHead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">
    <pageSetUpPr fitToPage="1"/>
  </sheetPr>
  <dimension ref="A1:I78"/>
  <sheetViews>
    <sheetView showGridLines="0" zoomScale="90" zoomScaleNormal="90" zoomScalePageLayoutView="35" workbookViewId="0">
      <selection activeCell="D17" sqref="D17"/>
    </sheetView>
  </sheetViews>
  <sheetFormatPr defaultColWidth="11.42578125" defaultRowHeight="12.75"/>
  <cols>
    <col min="1" max="1" width="2.85546875" style="167" customWidth="1"/>
    <col min="2" max="2" width="3.140625" style="167" customWidth="1"/>
    <col min="3" max="3" width="48.140625" style="167" customWidth="1"/>
    <col min="4" max="4" width="9.7109375" style="167" customWidth="1"/>
    <col min="5" max="5" width="15" style="187" bestFit="1" customWidth="1"/>
    <col min="6" max="6" width="13.5703125" style="167" bestFit="1" customWidth="1"/>
    <col min="7" max="7" width="2.5703125" style="167" customWidth="1"/>
    <col min="8" max="8" width="11.42578125" style="167"/>
    <col min="9" max="9" width="14.28515625" style="167" bestFit="1" customWidth="1"/>
    <col min="10" max="16384" width="11.42578125" style="167"/>
  </cols>
  <sheetData>
    <row r="1" spans="1:7">
      <c r="E1" s="167"/>
    </row>
    <row r="2" spans="1:7" ht="18">
      <c r="B2" s="91" t="s">
        <v>192</v>
      </c>
      <c r="C2" s="91"/>
      <c r="D2" s="91"/>
      <c r="E2" s="91"/>
      <c r="F2" s="91"/>
    </row>
    <row r="3" spans="1:7" ht="15.75">
      <c r="A3" s="26"/>
      <c r="B3" s="26"/>
      <c r="C3" s="26"/>
      <c r="D3" s="27"/>
      <c r="E3" s="26"/>
    </row>
    <row r="4" spans="1:7" ht="15">
      <c r="B4" s="1164" t="s">
        <v>440</v>
      </c>
      <c r="C4" s="1164"/>
      <c r="D4" s="1164"/>
      <c r="E4" s="1164"/>
      <c r="F4" s="1164"/>
    </row>
    <row r="5" spans="1:7" ht="15">
      <c r="A5" s="1164" t="s">
        <v>144</v>
      </c>
      <c r="B5" s="1164"/>
      <c r="C5" s="1164"/>
      <c r="D5" s="1164"/>
      <c r="E5" s="1164"/>
      <c r="F5" s="1164"/>
      <c r="G5" s="186"/>
    </row>
    <row r="6" spans="1:7" ht="14.25">
      <c r="B6" s="1166" t="s">
        <v>186</v>
      </c>
      <c r="C6" s="1166"/>
      <c r="D6" s="1166"/>
      <c r="E6" s="1166"/>
      <c r="F6" s="1166"/>
    </row>
    <row r="7" spans="1:7">
      <c r="B7" s="208"/>
      <c r="C7" s="208"/>
      <c r="D7" s="208"/>
      <c r="E7" s="167"/>
    </row>
    <row r="8" spans="1:7" ht="36">
      <c r="B8" s="261"/>
      <c r="C8" s="298"/>
      <c r="D8" s="270" t="s">
        <v>285</v>
      </c>
      <c r="E8" s="278">
        <v>2014</v>
      </c>
      <c r="F8" s="270">
        <v>2013</v>
      </c>
    </row>
    <row r="9" spans="1:7">
      <c r="B9" s="169" t="s">
        <v>286</v>
      </c>
      <c r="C9" s="299"/>
      <c r="D9" s="275"/>
      <c r="E9" s="288" t="e">
        <f>+#REF!</f>
        <v>#REF!</v>
      </c>
      <c r="F9" s="294">
        <v>1078533.42</v>
      </c>
    </row>
    <row r="10" spans="1:7">
      <c r="B10" s="262" t="s">
        <v>287</v>
      </c>
      <c r="C10" s="265"/>
      <c r="D10" s="276"/>
      <c r="E10" s="286"/>
      <c r="F10" s="295"/>
    </row>
    <row r="11" spans="1:7">
      <c r="B11" s="262" t="s">
        <v>288</v>
      </c>
      <c r="C11" s="265" t="s">
        <v>289</v>
      </c>
      <c r="D11" s="271"/>
      <c r="E11" s="279">
        <v>0</v>
      </c>
      <c r="F11" s="291">
        <v>0</v>
      </c>
    </row>
    <row r="12" spans="1:7">
      <c r="B12" s="263"/>
      <c r="C12" s="266" t="s">
        <v>290</v>
      </c>
      <c r="D12" s="271"/>
      <c r="E12" s="280">
        <v>0</v>
      </c>
      <c r="F12" s="292">
        <v>0</v>
      </c>
    </row>
    <row r="13" spans="1:7">
      <c r="B13" s="263"/>
      <c r="C13" s="266" t="s">
        <v>291</v>
      </c>
      <c r="D13" s="271"/>
      <c r="E13" s="280">
        <v>0</v>
      </c>
      <c r="F13" s="293">
        <v>0</v>
      </c>
    </row>
    <row r="14" spans="1:7">
      <c r="B14" s="169" t="s">
        <v>292</v>
      </c>
      <c r="C14" s="267" t="s">
        <v>293</v>
      </c>
      <c r="D14" s="272"/>
      <c r="E14" s="332">
        <v>0</v>
      </c>
      <c r="F14" s="294">
        <v>-7378.3</v>
      </c>
    </row>
    <row r="15" spans="1:7">
      <c r="B15" s="262" t="s">
        <v>294</v>
      </c>
      <c r="C15" s="265" t="s">
        <v>112</v>
      </c>
      <c r="D15" s="273"/>
      <c r="E15" s="281">
        <f>+E16+E27+E28+E36</f>
        <v>32371536.939999998</v>
      </c>
      <c r="F15" s="295">
        <v>30070645.519999996</v>
      </c>
    </row>
    <row r="16" spans="1:7">
      <c r="B16" s="262"/>
      <c r="C16" s="265" t="s">
        <v>295</v>
      </c>
      <c r="D16" s="273"/>
      <c r="E16" s="281">
        <f>SUM(E17:E26)</f>
        <v>5378081.7599999998</v>
      </c>
      <c r="F16" s="295">
        <v>4549147.9499999993</v>
      </c>
    </row>
    <row r="17" spans="2:6">
      <c r="B17" s="262"/>
      <c r="C17" s="266" t="s">
        <v>371</v>
      </c>
      <c r="D17" s="273"/>
      <c r="E17" s="282">
        <v>4547263.55</v>
      </c>
      <c r="F17" s="296">
        <v>4547263.55</v>
      </c>
    </row>
    <row r="18" spans="2:6">
      <c r="B18" s="262"/>
      <c r="C18" s="266" t="s">
        <v>372</v>
      </c>
      <c r="D18" s="273"/>
      <c r="E18" s="283">
        <v>0</v>
      </c>
      <c r="F18" s="292">
        <v>0</v>
      </c>
    </row>
    <row r="19" spans="2:6">
      <c r="B19" s="262"/>
      <c r="C19" s="266" t="s">
        <v>296</v>
      </c>
      <c r="D19" s="273"/>
      <c r="E19" s="283">
        <v>0</v>
      </c>
      <c r="F19" s="292">
        <v>0</v>
      </c>
    </row>
    <row r="20" spans="2:6">
      <c r="B20" s="262"/>
      <c r="C20" s="266" t="s">
        <v>373</v>
      </c>
      <c r="D20" s="273"/>
      <c r="E20" s="282">
        <v>2482.3200000000002</v>
      </c>
      <c r="F20" s="296">
        <v>1681.84</v>
      </c>
    </row>
    <row r="21" spans="2:6">
      <c r="B21" s="262"/>
      <c r="C21" s="266" t="s">
        <v>297</v>
      </c>
      <c r="D21" s="273"/>
      <c r="E21" s="282">
        <v>7530.06</v>
      </c>
      <c r="F21" s="296">
        <v>202.56</v>
      </c>
    </row>
    <row r="22" spans="2:6">
      <c r="B22" s="262"/>
      <c r="C22" s="266" t="s">
        <v>298</v>
      </c>
      <c r="D22" s="273"/>
      <c r="E22" s="333">
        <v>908.64</v>
      </c>
      <c r="F22" s="292">
        <v>0</v>
      </c>
    </row>
    <row r="23" spans="2:6">
      <c r="B23" s="262"/>
      <c r="C23" s="266" t="s">
        <v>299</v>
      </c>
      <c r="D23" s="273"/>
      <c r="E23" s="283">
        <v>0</v>
      </c>
      <c r="F23" s="292">
        <v>0</v>
      </c>
    </row>
    <row r="24" spans="2:6">
      <c r="B24" s="262"/>
      <c r="C24" s="266" t="s">
        <v>300</v>
      </c>
      <c r="D24" s="273"/>
      <c r="E24" s="283">
        <v>0</v>
      </c>
      <c r="F24" s="292">
        <v>0</v>
      </c>
    </row>
    <row r="25" spans="2:6">
      <c r="B25" s="262"/>
      <c r="C25" s="266" t="s">
        <v>301</v>
      </c>
      <c r="D25" s="273"/>
      <c r="E25" s="283">
        <v>0</v>
      </c>
      <c r="F25" s="292">
        <v>0</v>
      </c>
    </row>
    <row r="26" spans="2:6">
      <c r="B26" s="262"/>
      <c r="C26" s="266" t="s">
        <v>443</v>
      </c>
      <c r="D26" s="273"/>
      <c r="E26" s="333">
        <v>819897.19</v>
      </c>
      <c r="F26" s="292">
        <v>0</v>
      </c>
    </row>
    <row r="27" spans="2:6">
      <c r="B27" s="262"/>
      <c r="C27" s="265" t="s">
        <v>302</v>
      </c>
      <c r="D27" s="273"/>
      <c r="E27" s="284">
        <v>13434.38</v>
      </c>
      <c r="F27" s="295">
        <v>6523.54</v>
      </c>
    </row>
    <row r="28" spans="2:6">
      <c r="B28" s="262"/>
      <c r="C28" s="265" t="s">
        <v>303</v>
      </c>
      <c r="D28" s="271"/>
      <c r="E28" s="281">
        <f>SUM(E29:E35)</f>
        <v>26698862.669999998</v>
      </c>
      <c r="F28" s="295">
        <v>25238755.029999997</v>
      </c>
    </row>
    <row r="29" spans="2:6">
      <c r="B29" s="262"/>
      <c r="C29" s="266" t="s">
        <v>374</v>
      </c>
      <c r="D29" s="273"/>
      <c r="E29" s="282">
        <v>24424801.079999998</v>
      </c>
      <c r="F29" s="296">
        <v>23432743.949999999</v>
      </c>
    </row>
    <row r="30" spans="2:6">
      <c r="B30" s="262"/>
      <c r="C30" s="266" t="s">
        <v>375</v>
      </c>
      <c r="D30" s="273"/>
      <c r="E30" s="283">
        <v>0</v>
      </c>
      <c r="F30" s="292">
        <v>0</v>
      </c>
    </row>
    <row r="31" spans="2:6">
      <c r="B31" s="262"/>
      <c r="C31" s="266" t="s">
        <v>378</v>
      </c>
      <c r="D31" s="273"/>
      <c r="E31" s="282">
        <v>654145.36</v>
      </c>
      <c r="F31" s="296">
        <v>729035.05</v>
      </c>
    </row>
    <row r="32" spans="2:6">
      <c r="B32" s="262"/>
      <c r="C32" s="266" t="s">
        <v>376</v>
      </c>
      <c r="D32" s="273"/>
      <c r="E32" s="282">
        <v>174534.14</v>
      </c>
      <c r="F32" s="296">
        <v>128831.75</v>
      </c>
    </row>
    <row r="33" spans="2:9">
      <c r="B33" s="262"/>
      <c r="C33" s="266" t="s">
        <v>304</v>
      </c>
      <c r="D33" s="273"/>
      <c r="E33" s="282">
        <v>627730.71</v>
      </c>
      <c r="F33" s="296">
        <v>546827.63</v>
      </c>
    </row>
    <row r="34" spans="2:9">
      <c r="B34" s="262"/>
      <c r="C34" s="266" t="s">
        <v>305</v>
      </c>
      <c r="D34" s="273"/>
      <c r="E34" s="282">
        <v>641430.11</v>
      </c>
      <c r="F34" s="296">
        <v>387316.65</v>
      </c>
    </row>
    <row r="35" spans="2:9">
      <c r="B35" s="262"/>
      <c r="C35" s="266" t="s">
        <v>306</v>
      </c>
      <c r="D35" s="273"/>
      <c r="E35" s="282">
        <v>176221.27</v>
      </c>
      <c r="F35" s="296">
        <v>14000</v>
      </c>
    </row>
    <row r="36" spans="2:9">
      <c r="B36" s="262"/>
      <c r="C36" s="265" t="s">
        <v>307</v>
      </c>
      <c r="D36" s="273"/>
      <c r="E36" s="281">
        <v>281158.13</v>
      </c>
      <c r="F36" s="295">
        <v>276219</v>
      </c>
    </row>
    <row r="37" spans="2:9">
      <c r="B37" s="264" t="s">
        <v>308</v>
      </c>
      <c r="C37" s="268" t="s">
        <v>309</v>
      </c>
      <c r="D37" s="274"/>
      <c r="E37" s="331">
        <v>0</v>
      </c>
      <c r="F37" s="330">
        <v>0</v>
      </c>
    </row>
    <row r="38" spans="2:9">
      <c r="B38" s="169" t="s">
        <v>310</v>
      </c>
      <c r="C38" s="267" t="s">
        <v>311</v>
      </c>
      <c r="D38" s="275"/>
      <c r="E38" s="285">
        <v>0</v>
      </c>
      <c r="F38" s="297">
        <v>0</v>
      </c>
    </row>
    <row r="39" spans="2:9">
      <c r="B39" s="262" t="s">
        <v>312</v>
      </c>
      <c r="C39" s="265" t="s">
        <v>313</v>
      </c>
      <c r="D39" s="273"/>
      <c r="E39" s="279">
        <v>0</v>
      </c>
      <c r="F39" s="291">
        <v>0</v>
      </c>
    </row>
    <row r="40" spans="2:9">
      <c r="B40" s="169" t="s">
        <v>314</v>
      </c>
      <c r="C40" s="269"/>
      <c r="D40" s="275"/>
      <c r="E40" s="288">
        <f>+E39+E38+E37+E15+E14+E11</f>
        <v>32371536.939999998</v>
      </c>
      <c r="F40" s="294">
        <v>30063267.219999995</v>
      </c>
    </row>
    <row r="41" spans="2:9">
      <c r="B41" s="262" t="s">
        <v>315</v>
      </c>
      <c r="C41" s="265"/>
      <c r="D41" s="276"/>
      <c r="E41" s="286"/>
      <c r="F41" s="179"/>
    </row>
    <row r="42" spans="2:9">
      <c r="B42" s="169" t="s">
        <v>316</v>
      </c>
      <c r="C42" s="267" t="s">
        <v>289</v>
      </c>
      <c r="D42" s="272"/>
      <c r="E42" s="287">
        <v>0</v>
      </c>
      <c r="F42" s="297">
        <v>0</v>
      </c>
    </row>
    <row r="43" spans="2:9">
      <c r="B43" s="263"/>
      <c r="C43" s="266" t="s">
        <v>290</v>
      </c>
      <c r="D43" s="271"/>
      <c r="E43" s="280">
        <v>0</v>
      </c>
      <c r="F43" s="292">
        <v>0</v>
      </c>
    </row>
    <row r="44" spans="2:9">
      <c r="B44" s="263"/>
      <c r="C44" s="266" t="s">
        <v>291</v>
      </c>
      <c r="D44" s="271"/>
      <c r="E44" s="280">
        <v>0</v>
      </c>
      <c r="F44" s="292">
        <v>0</v>
      </c>
    </row>
    <row r="45" spans="2:9">
      <c r="B45" s="169" t="s">
        <v>317</v>
      </c>
      <c r="C45" s="267" t="s">
        <v>293</v>
      </c>
      <c r="D45" s="272"/>
      <c r="E45" s="289">
        <v>0</v>
      </c>
      <c r="F45" s="294">
        <v>27944.99</v>
      </c>
    </row>
    <row r="46" spans="2:9">
      <c r="B46" s="169" t="s">
        <v>318</v>
      </c>
      <c r="C46" s="267" t="s">
        <v>112</v>
      </c>
      <c r="D46" s="275"/>
      <c r="E46" s="288">
        <f>+E47+E58+E59+E68</f>
        <v>-34030019.350000001</v>
      </c>
      <c r="F46" s="294">
        <v>-33496232.169999998</v>
      </c>
      <c r="I46" s="308"/>
    </row>
    <row r="47" spans="2:9">
      <c r="B47" s="262"/>
      <c r="C47" s="265" t="s">
        <v>295</v>
      </c>
      <c r="D47" s="273"/>
      <c r="E47" s="281">
        <f>SUM(E48:E57)</f>
        <v>-6941026.3100000015</v>
      </c>
      <c r="F47" s="295">
        <v>-7859528.9500000002</v>
      </c>
      <c r="I47" s="309"/>
    </row>
    <row r="48" spans="2:9">
      <c r="B48" s="262"/>
      <c r="C48" s="266" t="s">
        <v>371</v>
      </c>
      <c r="D48" s="273"/>
      <c r="E48" s="282">
        <v>-5912085.7300000004</v>
      </c>
      <c r="F48" s="296">
        <v>-6725195.3600000003</v>
      </c>
      <c r="I48" s="310"/>
    </row>
    <row r="49" spans="2:9">
      <c r="B49" s="262"/>
      <c r="C49" s="266" t="s">
        <v>372</v>
      </c>
      <c r="D49" s="273"/>
      <c r="E49" s="282">
        <v>-227.78</v>
      </c>
      <c r="F49" s="296">
        <v>-38608.559999999998</v>
      </c>
      <c r="I49" s="310"/>
    </row>
    <row r="50" spans="2:9">
      <c r="B50" s="262"/>
      <c r="C50" s="266" t="s">
        <v>296</v>
      </c>
      <c r="D50" s="273"/>
      <c r="E50" s="282">
        <v>-21468.959999999999</v>
      </c>
      <c r="F50" s="296">
        <v>-73197.539999999994</v>
      </c>
      <c r="I50" s="310"/>
    </row>
    <row r="51" spans="2:9">
      <c r="B51" s="262"/>
      <c r="C51" s="266" t="s">
        <v>377</v>
      </c>
      <c r="D51" s="273"/>
      <c r="E51" s="282">
        <v>-20611.439999999999</v>
      </c>
      <c r="F51" s="296">
        <v>-47006.85</v>
      </c>
      <c r="I51" s="310"/>
    </row>
    <row r="52" spans="2:9">
      <c r="B52" s="262"/>
      <c r="C52" s="266" t="s">
        <v>319</v>
      </c>
      <c r="D52" s="273"/>
      <c r="E52" s="282">
        <v>-44574.15</v>
      </c>
      <c r="F52" s="296">
        <v>-69940.08</v>
      </c>
      <c r="I52" s="310"/>
    </row>
    <row r="53" spans="2:9">
      <c r="B53" s="262"/>
      <c r="C53" s="266" t="s">
        <v>298</v>
      </c>
      <c r="D53" s="273"/>
      <c r="E53" s="282">
        <v>-1832.47</v>
      </c>
      <c r="F53" s="296">
        <v>-1700.57</v>
      </c>
      <c r="I53" s="310"/>
    </row>
    <row r="54" spans="2:9">
      <c r="B54" s="262"/>
      <c r="C54" s="266" t="s">
        <v>299</v>
      </c>
      <c r="D54" s="273"/>
      <c r="E54" s="282">
        <v>-5853</v>
      </c>
      <c r="F54" s="296">
        <v>-5999.87</v>
      </c>
      <c r="I54" s="310"/>
    </row>
    <row r="55" spans="2:9">
      <c r="B55" s="262"/>
      <c r="C55" s="266" t="s">
        <v>300</v>
      </c>
      <c r="D55" s="273"/>
      <c r="E55" s="283">
        <v>0</v>
      </c>
      <c r="F55" s="292">
        <v>0</v>
      </c>
      <c r="I55" s="310"/>
    </row>
    <row r="56" spans="2:9">
      <c r="B56" s="262"/>
      <c r="C56" s="266" t="s">
        <v>301</v>
      </c>
      <c r="D56" s="273"/>
      <c r="E56" s="282">
        <v>-897880.12</v>
      </c>
      <c r="F56" s="296">
        <v>-897880.12</v>
      </c>
      <c r="I56" s="310"/>
    </row>
    <row r="57" spans="2:9">
      <c r="B57" s="262"/>
      <c r="C57" s="266" t="s">
        <v>443</v>
      </c>
      <c r="D57" s="273"/>
      <c r="E57" s="282">
        <v>-36492.660000000003</v>
      </c>
      <c r="F57" s="292">
        <v>0</v>
      </c>
      <c r="I57" s="310"/>
    </row>
    <row r="58" spans="2:9">
      <c r="B58" s="262"/>
      <c r="C58" s="265" t="s">
        <v>302</v>
      </c>
      <c r="D58" s="273"/>
      <c r="E58" s="281">
        <v>-9951.15</v>
      </c>
      <c r="F58" s="295">
        <v>-11365.21</v>
      </c>
      <c r="I58" s="308"/>
    </row>
    <row r="59" spans="2:9">
      <c r="B59" s="262"/>
      <c r="C59" s="265" t="s">
        <v>320</v>
      </c>
      <c r="D59" s="273"/>
      <c r="E59" s="281">
        <f>SUM(E60:E67)</f>
        <v>-26797883.759999998</v>
      </c>
      <c r="F59" s="295">
        <v>-25349119.009999998</v>
      </c>
      <c r="I59" s="311"/>
    </row>
    <row r="60" spans="2:9">
      <c r="B60" s="262"/>
      <c r="C60" s="266" t="s">
        <v>374</v>
      </c>
      <c r="D60" s="273"/>
      <c r="E60" s="282">
        <v>-24424801.079999998</v>
      </c>
      <c r="F60" s="296">
        <v>-23432743.949999999</v>
      </c>
      <c r="I60" s="312"/>
    </row>
    <row r="61" spans="2:9">
      <c r="B61" s="262"/>
      <c r="C61" s="266" t="s">
        <v>375</v>
      </c>
      <c r="D61" s="273"/>
      <c r="E61" s="283">
        <v>0</v>
      </c>
      <c r="F61" s="292">
        <v>0</v>
      </c>
      <c r="I61" s="312"/>
    </row>
    <row r="62" spans="2:9">
      <c r="B62" s="262"/>
      <c r="C62" s="266" t="s">
        <v>378</v>
      </c>
      <c r="D62" s="273"/>
      <c r="E62" s="282">
        <v>-654145.36</v>
      </c>
      <c r="F62" s="296">
        <v>-729035.05</v>
      </c>
      <c r="I62" s="312"/>
    </row>
    <row r="63" spans="2:9">
      <c r="B63" s="262"/>
      <c r="C63" s="266" t="s">
        <v>376</v>
      </c>
      <c r="D63" s="273"/>
      <c r="E63" s="282">
        <v>-174534.14</v>
      </c>
      <c r="F63" s="296">
        <v>-128831.75</v>
      </c>
      <c r="I63" s="312"/>
    </row>
    <row r="64" spans="2:9">
      <c r="B64" s="262"/>
      <c r="C64" s="266" t="s">
        <v>304</v>
      </c>
      <c r="D64" s="273"/>
      <c r="E64" s="282">
        <v>-627730.71</v>
      </c>
      <c r="F64" s="296">
        <v>-546827.63</v>
      </c>
      <c r="I64" s="312"/>
    </row>
    <row r="65" spans="2:9">
      <c r="B65" s="262"/>
      <c r="C65" s="266" t="s">
        <v>305</v>
      </c>
      <c r="D65" s="273"/>
      <c r="E65" s="282">
        <v>-641430.11</v>
      </c>
      <c r="F65" s="296">
        <v>-387316.65</v>
      </c>
      <c r="I65" s="312"/>
    </row>
    <row r="66" spans="2:9">
      <c r="B66" s="262"/>
      <c r="C66" s="266" t="s">
        <v>306</v>
      </c>
      <c r="D66" s="273"/>
      <c r="E66" s="282">
        <v>-176221.27</v>
      </c>
      <c r="F66" s="296">
        <v>-14000</v>
      </c>
      <c r="I66" s="312"/>
    </row>
    <row r="67" spans="2:9">
      <c r="B67" s="262"/>
      <c r="C67" s="266" t="s">
        <v>379</v>
      </c>
      <c r="D67" s="273"/>
      <c r="E67" s="282">
        <v>-99021.09</v>
      </c>
      <c r="F67" s="296">
        <v>-110363.98</v>
      </c>
      <c r="I67" s="312"/>
    </row>
    <row r="68" spans="2:9">
      <c r="B68" s="262"/>
      <c r="C68" s="265" t="s">
        <v>307</v>
      </c>
      <c r="D68" s="277"/>
      <c r="E68" s="281">
        <v>-281158.13</v>
      </c>
      <c r="F68" s="295">
        <v>-276219</v>
      </c>
      <c r="I68" s="312"/>
    </row>
    <row r="69" spans="2:9">
      <c r="B69" s="169" t="s">
        <v>321</v>
      </c>
      <c r="C69" s="267" t="s">
        <v>311</v>
      </c>
      <c r="D69" s="275"/>
      <c r="E69" s="289">
        <v>0</v>
      </c>
      <c r="F69" s="297">
        <v>0</v>
      </c>
      <c r="I69" s="308"/>
    </row>
    <row r="70" spans="2:9">
      <c r="B70" s="262" t="s">
        <v>322</v>
      </c>
      <c r="C70" s="265" t="s">
        <v>313</v>
      </c>
      <c r="D70" s="273"/>
      <c r="E70" s="290">
        <v>0</v>
      </c>
      <c r="F70" s="291">
        <v>0</v>
      </c>
      <c r="I70" s="308"/>
    </row>
    <row r="71" spans="2:9">
      <c r="B71" s="169" t="s">
        <v>323</v>
      </c>
      <c r="C71" s="269"/>
      <c r="D71" s="275"/>
      <c r="E71" s="288">
        <f>+E70+E69+E46+E45+E42</f>
        <v>-34030019.350000001</v>
      </c>
      <c r="F71" s="294">
        <v>-33468287.18</v>
      </c>
    </row>
    <row r="72" spans="2:9">
      <c r="B72" s="262" t="s">
        <v>324</v>
      </c>
      <c r="C72" s="266"/>
      <c r="D72" s="273"/>
      <c r="E72" s="281">
        <f>+E71+E40</f>
        <v>-1658482.4100000039</v>
      </c>
      <c r="F72" s="295">
        <v>-3405019.9600000046</v>
      </c>
    </row>
    <row r="73" spans="2:9">
      <c r="B73" s="169" t="s">
        <v>325</v>
      </c>
      <c r="C73" s="168"/>
      <c r="D73" s="275"/>
      <c r="E73" s="288" t="e">
        <f>+E9+E72</f>
        <v>#REF!</v>
      </c>
      <c r="F73" s="294">
        <v>-2326486.5400000047</v>
      </c>
    </row>
    <row r="75" spans="2:9">
      <c r="B75" s="57" t="s">
        <v>386</v>
      </c>
      <c r="C75" s="208"/>
    </row>
    <row r="76" spans="2:9">
      <c r="B76" s="57" t="s">
        <v>441</v>
      </c>
    </row>
    <row r="78" spans="2:9">
      <c r="E78" s="329"/>
      <c r="F78" s="328"/>
    </row>
  </sheetData>
  <mergeCells count="3">
    <mergeCell ref="B4:F4"/>
    <mergeCell ref="A5:F5"/>
    <mergeCell ref="B6:F6"/>
  </mergeCells>
  <pageMargins left="0.23622047244094491" right="0.23622047244094491" top="0.74803149606299213" bottom="0.74803149606299213" header="0.31496062992125984" footer="0.31496062992125984"/>
  <pageSetup paperSize="9" scale="73" orientation="portrait" r:id="rId1"/>
  <headerFooter alignWithMargins="0">
    <oddFooter>&amp;C3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L50"/>
  <sheetViews>
    <sheetView topLeftCell="A22" workbookViewId="0">
      <selection activeCell="B33" sqref="B33"/>
    </sheetView>
  </sheetViews>
  <sheetFormatPr defaultColWidth="11.42578125" defaultRowHeight="13.5"/>
  <cols>
    <col min="1" max="1" width="0.85546875" style="2" customWidth="1"/>
    <col min="2" max="2" width="86.42578125" style="2" customWidth="1"/>
    <col min="3" max="3" width="12.42578125" style="2" customWidth="1"/>
    <col min="4" max="4" width="11.42578125" style="48" customWidth="1"/>
    <col min="5" max="16384" width="11.42578125" style="2"/>
  </cols>
  <sheetData>
    <row r="1" spans="1:12" s="25" customFormat="1" ht="18.75">
      <c r="A1" s="1165" t="s">
        <v>192</v>
      </c>
      <c r="B1" s="1165"/>
      <c r="C1" s="1165"/>
      <c r="D1" s="1165"/>
      <c r="E1" s="1165"/>
      <c r="F1" s="91"/>
      <c r="G1" s="91"/>
      <c r="H1" s="91"/>
      <c r="I1" s="91"/>
      <c r="J1" s="24"/>
      <c r="K1" s="24"/>
      <c r="L1" s="24"/>
    </row>
    <row r="2" spans="1:12" s="28" customFormat="1" ht="16.5">
      <c r="A2" s="26"/>
      <c r="B2" s="26"/>
      <c r="C2" s="26"/>
      <c r="D2" s="27"/>
      <c r="E2" s="26"/>
      <c r="F2" s="26"/>
      <c r="G2" s="26"/>
      <c r="H2" s="26"/>
      <c r="I2" s="26"/>
      <c r="J2" s="26"/>
      <c r="K2" s="26"/>
      <c r="L2" s="26"/>
    </row>
    <row r="3" spans="1:12" s="28" customFormat="1" ht="16.5">
      <c r="A3" s="1164" t="s">
        <v>188</v>
      </c>
      <c r="B3" s="1164"/>
      <c r="C3" s="1164"/>
      <c r="D3" s="1164"/>
      <c r="E3" s="1164"/>
      <c r="F3" s="26"/>
      <c r="G3" s="26"/>
      <c r="H3" s="26"/>
      <c r="I3" s="26"/>
      <c r="J3" s="26"/>
      <c r="K3" s="26"/>
      <c r="L3" s="26"/>
    </row>
    <row r="4" spans="1:12" s="30" customFormat="1" ht="15.75">
      <c r="A4" s="1164" t="s">
        <v>144</v>
      </c>
      <c r="B4" s="1164"/>
      <c r="C4" s="1164"/>
      <c r="D4" s="1164"/>
      <c r="E4" s="1164"/>
      <c r="F4" s="29"/>
      <c r="G4" s="29"/>
      <c r="H4" s="29"/>
      <c r="I4" s="29"/>
      <c r="J4" s="29"/>
      <c r="K4" s="29"/>
      <c r="L4" s="29"/>
    </row>
    <row r="5" spans="1:12" ht="15">
      <c r="A5" s="1166" t="s">
        <v>186</v>
      </c>
      <c r="B5" s="1166"/>
      <c r="C5" s="1166"/>
      <c r="D5" s="1166"/>
      <c r="E5" s="1166"/>
      <c r="F5" s="1"/>
      <c r="G5" s="1"/>
      <c r="H5" s="1"/>
      <c r="I5" s="1"/>
      <c r="J5" s="1"/>
      <c r="K5" s="1"/>
      <c r="L5" s="1"/>
    </row>
    <row r="6" spans="1:12" ht="14.25" thickBot="1">
      <c r="A6" s="1"/>
      <c r="B6" s="1"/>
      <c r="C6" s="1"/>
      <c r="D6" s="21"/>
      <c r="E6" s="1"/>
      <c r="F6" s="1"/>
      <c r="G6" s="1"/>
      <c r="H6" s="1"/>
      <c r="I6" s="1"/>
      <c r="J6" s="1"/>
      <c r="K6" s="1"/>
      <c r="L6" s="1"/>
    </row>
    <row r="7" spans="1:12" s="10" customFormat="1" ht="12.75" customHeight="1">
      <c r="A7" s="6"/>
      <c r="B7" s="31"/>
      <c r="C7" s="72" t="s">
        <v>36</v>
      </c>
      <c r="D7" s="7"/>
      <c r="E7" s="8"/>
      <c r="F7" s="9"/>
      <c r="G7" s="9"/>
      <c r="H7" s="9"/>
      <c r="I7" s="9"/>
      <c r="J7" s="9"/>
      <c r="K7" s="9"/>
      <c r="L7" s="9"/>
    </row>
    <row r="8" spans="1:12" s="10" customFormat="1" ht="12.75" customHeight="1">
      <c r="A8" s="11"/>
      <c r="B8" s="32"/>
      <c r="C8" s="32" t="s">
        <v>38</v>
      </c>
      <c r="D8" s="51" t="s">
        <v>184</v>
      </c>
      <c r="E8" s="58" t="s">
        <v>185</v>
      </c>
      <c r="F8" s="9"/>
      <c r="G8" s="9"/>
      <c r="H8" s="9"/>
      <c r="I8" s="9"/>
      <c r="J8" s="9"/>
      <c r="K8" s="9"/>
      <c r="L8" s="9"/>
    </row>
    <row r="9" spans="1:12" ht="12.75" customHeight="1">
      <c r="A9" s="12"/>
      <c r="B9" s="33"/>
      <c r="C9" s="33"/>
      <c r="D9" s="34"/>
      <c r="E9" s="54"/>
      <c r="F9" s="1"/>
      <c r="G9" s="1"/>
      <c r="H9" s="1"/>
      <c r="I9" s="1"/>
      <c r="J9" s="1"/>
      <c r="K9" s="1"/>
      <c r="L9" s="1"/>
    </row>
    <row r="10" spans="1:12" s="10" customFormat="1" ht="14.25" customHeight="1">
      <c r="A10" s="14"/>
      <c r="B10" s="15" t="s">
        <v>145</v>
      </c>
      <c r="C10" s="52"/>
      <c r="D10" s="53"/>
      <c r="E10" s="66"/>
      <c r="F10" s="9"/>
      <c r="G10" s="9"/>
      <c r="H10" s="9"/>
      <c r="I10" s="9"/>
      <c r="J10" s="9"/>
      <c r="K10" s="9"/>
      <c r="L10" s="9"/>
    </row>
    <row r="11" spans="1:12" ht="12.75" customHeight="1">
      <c r="A11" s="12"/>
      <c r="B11" s="15"/>
      <c r="C11" s="59"/>
      <c r="D11" s="36"/>
      <c r="E11" s="40"/>
      <c r="F11" s="1"/>
      <c r="G11" s="50"/>
      <c r="H11" s="1"/>
      <c r="I11" s="1"/>
      <c r="J11" s="1"/>
      <c r="K11" s="1"/>
      <c r="L11" s="1"/>
    </row>
    <row r="12" spans="1:12" ht="12.75" customHeight="1">
      <c r="A12" s="12"/>
      <c r="B12" s="15" t="s">
        <v>146</v>
      </c>
      <c r="C12" s="59"/>
      <c r="D12" s="37"/>
      <c r="E12" s="49"/>
      <c r="F12" s="1"/>
      <c r="G12" s="1"/>
      <c r="H12" s="1"/>
      <c r="I12" s="1"/>
      <c r="J12" s="1"/>
      <c r="K12" s="1"/>
      <c r="L12" s="1"/>
    </row>
    <row r="13" spans="1:12" ht="12.75" customHeight="1">
      <c r="A13" s="12"/>
      <c r="B13" s="15" t="s">
        <v>147</v>
      </c>
      <c r="C13" s="59"/>
      <c r="D13" s="16"/>
      <c r="E13" s="17"/>
      <c r="F13" s="1"/>
      <c r="G13" s="1"/>
      <c r="H13" s="1"/>
      <c r="I13" s="1"/>
      <c r="J13" s="1"/>
      <c r="K13" s="1"/>
      <c r="L13" s="1"/>
    </row>
    <row r="14" spans="1:12" ht="12.75" customHeight="1">
      <c r="A14" s="12"/>
      <c r="B14" s="18" t="s">
        <v>148</v>
      </c>
      <c r="C14" s="59"/>
      <c r="D14" s="16"/>
      <c r="E14" s="17"/>
      <c r="F14" s="1"/>
      <c r="G14" s="1"/>
      <c r="H14" s="1"/>
      <c r="I14" s="1"/>
      <c r="J14" s="1"/>
      <c r="K14" s="1"/>
      <c r="L14" s="1"/>
    </row>
    <row r="15" spans="1:12" ht="12.75" customHeight="1">
      <c r="A15" s="12"/>
      <c r="B15" s="18" t="s">
        <v>77</v>
      </c>
      <c r="C15" s="59"/>
      <c r="D15" s="16"/>
      <c r="E15" s="17"/>
      <c r="F15" s="1"/>
      <c r="G15" s="1"/>
      <c r="H15" s="1"/>
      <c r="I15" s="1"/>
      <c r="J15" s="1"/>
      <c r="K15" s="1"/>
      <c r="L15" s="1"/>
    </row>
    <row r="16" spans="1:12" ht="12.75" customHeight="1">
      <c r="A16" s="12"/>
      <c r="B16" s="15" t="s">
        <v>149</v>
      </c>
      <c r="C16" s="59"/>
      <c r="D16" s="16"/>
      <c r="E16" s="17"/>
      <c r="F16" s="1"/>
      <c r="G16" s="1"/>
      <c r="H16" s="1"/>
      <c r="I16" s="1"/>
      <c r="J16" s="1"/>
      <c r="K16" s="1"/>
      <c r="L16" s="1"/>
    </row>
    <row r="17" spans="1:12" ht="12.75" customHeight="1">
      <c r="A17" s="12"/>
      <c r="B17" s="15" t="s">
        <v>150</v>
      </c>
      <c r="C17" s="59"/>
      <c r="D17" s="16"/>
      <c r="E17" s="17"/>
      <c r="F17" s="1"/>
      <c r="G17" s="1"/>
      <c r="H17" s="1"/>
      <c r="I17" s="1"/>
      <c r="J17" s="1"/>
      <c r="K17" s="1"/>
      <c r="L17" s="1"/>
    </row>
    <row r="18" spans="1:12" ht="12.75" customHeight="1">
      <c r="A18" s="12"/>
      <c r="B18" s="15" t="s">
        <v>151</v>
      </c>
      <c r="C18" s="59"/>
      <c r="D18" s="16"/>
      <c r="E18" s="17"/>
      <c r="F18" s="1"/>
      <c r="G18" s="1"/>
      <c r="H18" s="1"/>
      <c r="I18" s="1"/>
      <c r="J18" s="1"/>
      <c r="K18" s="1"/>
      <c r="L18" s="1"/>
    </row>
    <row r="19" spans="1:12" ht="12.75" customHeight="1">
      <c r="A19" s="12"/>
      <c r="B19" s="15" t="s">
        <v>78</v>
      </c>
      <c r="C19" s="59"/>
      <c r="D19" s="16"/>
      <c r="E19" s="17"/>
      <c r="F19" s="1"/>
      <c r="G19" s="1"/>
      <c r="H19" s="1"/>
      <c r="I19" s="1"/>
      <c r="J19" s="1"/>
      <c r="K19" s="1"/>
      <c r="L19" s="1"/>
    </row>
    <row r="20" spans="1:12" s="10" customFormat="1" ht="12.75" customHeight="1">
      <c r="A20" s="14"/>
      <c r="B20" s="15" t="s">
        <v>152</v>
      </c>
      <c r="C20" s="59"/>
      <c r="D20" s="39"/>
      <c r="E20" s="56"/>
      <c r="F20" s="9"/>
      <c r="G20" s="9"/>
      <c r="H20" s="9"/>
      <c r="I20" s="9"/>
      <c r="J20" s="9"/>
      <c r="K20" s="9"/>
      <c r="L20" s="9"/>
    </row>
    <row r="21" spans="1:12" ht="12.75" customHeight="1">
      <c r="A21" s="14"/>
      <c r="B21" s="15"/>
      <c r="C21" s="59"/>
      <c r="D21" s="16"/>
      <c r="E21" s="17"/>
      <c r="F21" s="1"/>
      <c r="G21" s="1"/>
      <c r="H21" s="1"/>
      <c r="I21" s="1"/>
      <c r="J21" s="1"/>
      <c r="K21" s="1"/>
      <c r="L21" s="1"/>
    </row>
    <row r="22" spans="1:12" s="10" customFormat="1" ht="12.75" customHeight="1">
      <c r="A22" s="12"/>
      <c r="B22" s="15" t="s">
        <v>153</v>
      </c>
      <c r="C22" s="60"/>
      <c r="D22" s="16"/>
      <c r="E22" s="17"/>
      <c r="F22" s="9"/>
      <c r="G22" s="9"/>
      <c r="H22" s="9"/>
      <c r="I22" s="9"/>
      <c r="J22" s="9"/>
      <c r="K22" s="9"/>
      <c r="L22" s="9"/>
    </row>
    <row r="23" spans="1:12" s="10" customFormat="1" ht="12.75" customHeight="1">
      <c r="A23" s="12"/>
      <c r="B23" s="15" t="s">
        <v>147</v>
      </c>
      <c r="C23" s="52"/>
      <c r="D23" s="16"/>
      <c r="E23" s="17"/>
      <c r="F23" s="9"/>
      <c r="G23" s="9"/>
      <c r="H23" s="9"/>
      <c r="I23" s="9"/>
      <c r="J23" s="9"/>
      <c r="K23" s="9"/>
      <c r="L23" s="9"/>
    </row>
    <row r="24" spans="1:12" ht="12.75" customHeight="1">
      <c r="A24" s="12"/>
      <c r="B24" s="18" t="s">
        <v>154</v>
      </c>
      <c r="C24" s="52"/>
      <c r="D24" s="16"/>
      <c r="E24" s="17"/>
      <c r="F24" s="1"/>
      <c r="G24" s="1"/>
      <c r="H24" s="1"/>
      <c r="I24" s="1"/>
      <c r="J24" s="1"/>
      <c r="K24" s="1"/>
      <c r="L24" s="1"/>
    </row>
    <row r="25" spans="1:12" ht="12.75" customHeight="1">
      <c r="A25" s="12"/>
      <c r="B25" s="18" t="s">
        <v>77</v>
      </c>
      <c r="C25" s="59"/>
      <c r="D25" s="16"/>
      <c r="E25" s="17"/>
      <c r="F25" s="1"/>
      <c r="G25" s="1"/>
      <c r="H25" s="1"/>
      <c r="I25" s="1"/>
      <c r="J25" s="1"/>
      <c r="K25" s="1"/>
      <c r="L25" s="1"/>
    </row>
    <row r="26" spans="1:12" ht="12.75" customHeight="1">
      <c r="A26" s="12"/>
      <c r="B26" s="15" t="s">
        <v>149</v>
      </c>
      <c r="C26" s="59"/>
      <c r="D26" s="16"/>
      <c r="E26" s="17"/>
      <c r="F26" s="1"/>
      <c r="G26" s="1"/>
      <c r="H26" s="1"/>
      <c r="I26" s="1"/>
      <c r="J26" s="1"/>
      <c r="K26" s="1"/>
      <c r="L26" s="1"/>
    </row>
    <row r="27" spans="1:12" ht="12.75" customHeight="1">
      <c r="A27" s="14"/>
      <c r="B27" s="15" t="s">
        <v>150</v>
      </c>
      <c r="C27" s="59"/>
      <c r="D27" s="16"/>
      <c r="E27" s="17"/>
      <c r="F27" s="1"/>
      <c r="G27" s="1"/>
      <c r="H27" s="1"/>
      <c r="I27" s="1"/>
      <c r="J27" s="1"/>
      <c r="K27" s="1"/>
      <c r="L27" s="1"/>
    </row>
    <row r="28" spans="1:12" s="10" customFormat="1" ht="12.75" customHeight="1">
      <c r="A28" s="14"/>
      <c r="B28" s="15" t="s">
        <v>78</v>
      </c>
      <c r="C28" s="59"/>
      <c r="D28" s="16"/>
      <c r="E28" s="17"/>
      <c r="F28" s="9"/>
      <c r="G28" s="9"/>
      <c r="H28" s="9"/>
      <c r="I28" s="9"/>
      <c r="J28" s="9"/>
      <c r="K28" s="9"/>
      <c r="L28" s="9"/>
    </row>
    <row r="29" spans="1:12" ht="12.75" customHeight="1">
      <c r="A29" s="14"/>
      <c r="B29" s="15" t="s">
        <v>177</v>
      </c>
      <c r="C29" s="59"/>
      <c r="D29" s="39"/>
      <c r="E29" s="56"/>
      <c r="F29" s="1"/>
      <c r="G29" s="1"/>
      <c r="H29" s="1"/>
      <c r="I29" s="1"/>
      <c r="J29" s="1"/>
      <c r="K29" s="1"/>
      <c r="L29" s="1"/>
    </row>
    <row r="30" spans="1:12" ht="12.75" customHeight="1">
      <c r="A30" s="11"/>
      <c r="B30" s="67"/>
      <c r="C30" s="68"/>
      <c r="D30" s="38"/>
      <c r="E30" s="55"/>
      <c r="F30" s="1"/>
      <c r="G30" s="1"/>
      <c r="H30" s="1"/>
      <c r="I30" s="1"/>
      <c r="J30" s="1"/>
      <c r="K30" s="1"/>
      <c r="L30" s="1"/>
    </row>
    <row r="31" spans="1:12" ht="12.75" customHeight="1" thickBot="1">
      <c r="A31" s="61"/>
      <c r="B31" s="62" t="s">
        <v>155</v>
      </c>
      <c r="C31" s="63"/>
      <c r="D31" s="64"/>
      <c r="E31" s="65"/>
      <c r="F31" s="1"/>
      <c r="G31" s="1"/>
      <c r="H31" s="1"/>
      <c r="I31" s="1"/>
      <c r="J31" s="1"/>
      <c r="K31" s="1"/>
      <c r="L31" s="1"/>
    </row>
    <row r="32" spans="1:12">
      <c r="B32" s="5"/>
      <c r="C32" s="5"/>
      <c r="D32" s="13"/>
      <c r="E32" s="13"/>
      <c r="F32" s="1"/>
      <c r="G32" s="1"/>
      <c r="H32" s="1"/>
      <c r="I32" s="1"/>
      <c r="J32" s="1"/>
      <c r="K32" s="1"/>
      <c r="L32" s="1"/>
    </row>
    <row r="33" spans="1:12" s="30" customFormat="1" ht="15.75">
      <c r="A33" s="5"/>
      <c r="B33" s="57" t="s">
        <v>156</v>
      </c>
      <c r="C33" s="22"/>
      <c r="D33" s="45"/>
      <c r="E33" s="23"/>
      <c r="F33" s="29"/>
      <c r="G33" s="29"/>
      <c r="H33" s="29"/>
      <c r="I33" s="29"/>
      <c r="J33" s="29"/>
      <c r="K33" s="29"/>
      <c r="L33" s="29"/>
    </row>
    <row r="34" spans="1:12" ht="15.75">
      <c r="A34" s="1"/>
      <c r="B34" s="3"/>
      <c r="C34" s="3"/>
      <c r="D34" s="46"/>
      <c r="E34" s="4"/>
      <c r="F34" s="1"/>
      <c r="G34" s="1"/>
      <c r="H34" s="1"/>
      <c r="I34" s="1"/>
      <c r="J34" s="1"/>
      <c r="K34" s="1"/>
      <c r="L34" s="1"/>
    </row>
    <row r="35" spans="1:12" ht="15.75">
      <c r="A35" s="4"/>
      <c r="B35" s="47"/>
      <c r="C35" s="47"/>
      <c r="D35" s="47"/>
      <c r="E35" s="47"/>
      <c r="F35" s="1"/>
      <c r="G35" s="1"/>
      <c r="H35" s="1"/>
      <c r="I35" s="1"/>
      <c r="J35" s="1"/>
      <c r="K35" s="1"/>
      <c r="L35" s="1"/>
    </row>
    <row r="36" spans="1:12">
      <c r="A36" s="1"/>
      <c r="B36" s="1"/>
      <c r="C36" s="1"/>
      <c r="D36" s="21"/>
      <c r="E36" s="1"/>
      <c r="F36" s="1"/>
      <c r="G36" s="1"/>
      <c r="H36" s="1"/>
      <c r="I36" s="1"/>
      <c r="J36" s="1"/>
      <c r="K36" s="1"/>
      <c r="L36" s="1"/>
    </row>
    <row r="37" spans="1:12">
      <c r="A37" s="1"/>
      <c r="B37" s="1"/>
      <c r="C37" s="1"/>
      <c r="D37" s="21"/>
      <c r="E37" s="1"/>
      <c r="F37" s="1"/>
      <c r="G37" s="1"/>
      <c r="H37" s="1"/>
      <c r="I37" s="1"/>
      <c r="J37" s="1"/>
      <c r="K37" s="1"/>
      <c r="L37" s="1"/>
    </row>
    <row r="38" spans="1:12">
      <c r="A38" s="1"/>
      <c r="B38" s="1"/>
      <c r="C38" s="1"/>
      <c r="D38" s="21"/>
      <c r="E38" s="1"/>
      <c r="F38" s="1"/>
      <c r="G38" s="1"/>
      <c r="H38" s="1"/>
      <c r="I38" s="1"/>
      <c r="J38" s="1"/>
      <c r="K38" s="1"/>
      <c r="L38" s="1"/>
    </row>
    <row r="39" spans="1:12">
      <c r="A39" s="1"/>
      <c r="B39" s="1"/>
      <c r="C39" s="1"/>
      <c r="D39" s="21"/>
      <c r="E39" s="1"/>
      <c r="F39" s="1"/>
      <c r="G39" s="1"/>
      <c r="H39" s="1"/>
      <c r="I39" s="1"/>
      <c r="J39" s="1"/>
      <c r="K39" s="1"/>
      <c r="L39" s="1"/>
    </row>
    <row r="40" spans="1:12">
      <c r="A40" s="1"/>
      <c r="B40" s="1"/>
      <c r="C40" s="1"/>
      <c r="D40" s="21"/>
      <c r="E40" s="1"/>
      <c r="F40" s="1"/>
      <c r="G40" s="1"/>
      <c r="H40" s="1"/>
      <c r="I40" s="1"/>
      <c r="J40" s="1"/>
      <c r="K40" s="1"/>
      <c r="L40" s="1"/>
    </row>
    <row r="41" spans="1:12">
      <c r="A41" s="1"/>
      <c r="B41" s="1"/>
      <c r="C41" s="1"/>
      <c r="D41" s="21"/>
      <c r="E41" s="1"/>
      <c r="F41" s="1"/>
      <c r="G41" s="1"/>
      <c r="H41" s="1"/>
      <c r="I41" s="1"/>
      <c r="J41" s="1"/>
      <c r="K41" s="1"/>
      <c r="L41" s="1"/>
    </row>
    <row r="42" spans="1:12">
      <c r="A42" s="1"/>
      <c r="B42" s="1"/>
      <c r="C42" s="1"/>
      <c r="D42" s="21"/>
      <c r="E42" s="1"/>
      <c r="F42" s="1"/>
      <c r="G42" s="1"/>
      <c r="H42" s="1"/>
      <c r="I42" s="1"/>
      <c r="J42" s="1"/>
      <c r="K42" s="1"/>
      <c r="L42" s="1"/>
    </row>
    <row r="43" spans="1:12">
      <c r="A43" s="1"/>
      <c r="B43" s="1"/>
      <c r="C43" s="1"/>
      <c r="D43" s="21"/>
      <c r="E43" s="1"/>
      <c r="F43" s="1"/>
      <c r="G43" s="1"/>
      <c r="H43" s="1"/>
      <c r="I43" s="1"/>
      <c r="J43" s="1"/>
      <c r="K43" s="1"/>
      <c r="L43" s="1"/>
    </row>
    <row r="44" spans="1:12">
      <c r="A44" s="1"/>
      <c r="B44" s="1"/>
      <c r="C44" s="1"/>
      <c r="D44" s="21"/>
      <c r="E44" s="1"/>
      <c r="F44" s="1"/>
      <c r="G44" s="1"/>
      <c r="H44" s="1"/>
      <c r="I44" s="1"/>
      <c r="J44" s="1"/>
      <c r="K44" s="1"/>
      <c r="L44" s="1"/>
    </row>
    <row r="45" spans="1:12">
      <c r="A45" s="1"/>
      <c r="B45" s="1"/>
      <c r="C45" s="1"/>
      <c r="D45" s="21"/>
      <c r="E45" s="1"/>
      <c r="F45" s="1"/>
      <c r="G45" s="1"/>
      <c r="H45" s="1"/>
      <c r="I45" s="1"/>
      <c r="J45" s="1"/>
      <c r="K45" s="1"/>
      <c r="L45" s="1"/>
    </row>
    <row r="46" spans="1:12">
      <c r="A46" s="1"/>
      <c r="B46" s="1"/>
      <c r="C46" s="1"/>
      <c r="D46" s="21"/>
      <c r="E46" s="1"/>
      <c r="F46" s="1"/>
      <c r="G46" s="1"/>
      <c r="H46" s="1"/>
      <c r="I46" s="1"/>
      <c r="J46" s="1"/>
      <c r="K46" s="1"/>
      <c r="L46" s="1"/>
    </row>
    <row r="47" spans="1:12">
      <c r="A47" s="1"/>
      <c r="B47" s="1"/>
      <c r="C47" s="1"/>
      <c r="D47" s="21"/>
      <c r="E47" s="1"/>
      <c r="F47" s="1"/>
      <c r="G47" s="1"/>
      <c r="H47" s="1"/>
      <c r="I47" s="1"/>
      <c r="J47" s="1"/>
      <c r="K47" s="1"/>
      <c r="L47" s="1"/>
    </row>
    <row r="48" spans="1:12">
      <c r="A48" s="1"/>
      <c r="B48" s="1"/>
      <c r="C48" s="1"/>
      <c r="D48" s="21"/>
      <c r="E48" s="1"/>
    </row>
    <row r="49" spans="1:5">
      <c r="A49" s="1"/>
      <c r="B49" s="1"/>
      <c r="C49" s="1"/>
      <c r="D49" s="21"/>
      <c r="E49" s="1"/>
    </row>
    <row r="50" spans="1:5">
      <c r="A50" s="1"/>
    </row>
  </sheetData>
  <mergeCells count="4">
    <mergeCell ref="A3:E3"/>
    <mergeCell ref="A4:E4"/>
    <mergeCell ref="A5:E5"/>
    <mergeCell ref="A1:E1"/>
  </mergeCells>
  <phoneticPr fontId="0" type="noConversion"/>
  <pageMargins left="0.75" right="0.75" top="1" bottom="1" header="0.5" footer="0.5"/>
  <pageSetup scale="74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AG100"/>
  <sheetViews>
    <sheetView workbookViewId="0">
      <selection activeCell="F18" sqref="F18"/>
    </sheetView>
  </sheetViews>
  <sheetFormatPr defaultColWidth="11.42578125" defaultRowHeight="13.5"/>
  <cols>
    <col min="1" max="1" width="8.140625" style="2" customWidth="1"/>
    <col min="2" max="2" width="80.28515625" style="2" customWidth="1"/>
    <col min="3" max="3" width="12.42578125" style="2" customWidth="1"/>
    <col min="4" max="4" width="11.42578125" style="48" customWidth="1"/>
    <col min="5" max="16384" width="11.42578125" style="2"/>
  </cols>
  <sheetData>
    <row r="1" spans="1:12" s="25" customFormat="1" ht="18.75">
      <c r="A1" s="1165" t="s">
        <v>192</v>
      </c>
      <c r="B1" s="1165"/>
      <c r="C1" s="1165"/>
      <c r="D1" s="1165"/>
      <c r="E1" s="1165"/>
      <c r="F1" s="1165"/>
      <c r="G1" s="1165"/>
      <c r="H1" s="1165"/>
      <c r="I1" s="1165"/>
      <c r="J1" s="24"/>
      <c r="K1" s="24"/>
      <c r="L1" s="24"/>
    </row>
    <row r="2" spans="1:12" s="28" customFormat="1" ht="16.5">
      <c r="A2" s="26"/>
      <c r="B2" s="26"/>
      <c r="C2" s="26"/>
      <c r="D2" s="27"/>
      <c r="E2" s="26"/>
      <c r="F2" s="26"/>
      <c r="G2" s="26"/>
      <c r="H2" s="26"/>
      <c r="I2" s="26"/>
      <c r="J2" s="26"/>
      <c r="K2" s="26"/>
      <c r="L2" s="26"/>
    </row>
    <row r="3" spans="1:12" s="28" customFormat="1" ht="16.5">
      <c r="A3" s="1164" t="s">
        <v>163</v>
      </c>
      <c r="B3" s="1164"/>
      <c r="C3" s="1164"/>
      <c r="D3" s="1164"/>
      <c r="E3" s="1164"/>
      <c r="F3" s="26"/>
      <c r="G3" s="26"/>
      <c r="H3" s="26"/>
      <c r="I3" s="26"/>
      <c r="J3" s="26"/>
      <c r="K3" s="26"/>
      <c r="L3" s="26"/>
    </row>
    <row r="4" spans="1:12" s="30" customFormat="1" ht="15.75">
      <c r="A4" s="1166" t="s">
        <v>98</v>
      </c>
      <c r="B4" s="1166"/>
      <c r="C4" s="1166"/>
      <c r="D4" s="1166"/>
      <c r="E4" s="1166"/>
      <c r="F4" s="29"/>
      <c r="G4" s="29"/>
      <c r="H4" s="29"/>
      <c r="I4" s="29"/>
      <c r="J4" s="29"/>
      <c r="K4" s="29"/>
      <c r="L4" s="29"/>
    </row>
    <row r="5" spans="1:12">
      <c r="A5" s="1"/>
      <c r="B5" s="1"/>
      <c r="C5" s="1"/>
      <c r="D5" s="21"/>
      <c r="E5" s="1"/>
      <c r="F5" s="1"/>
      <c r="G5" s="1"/>
      <c r="H5" s="1"/>
      <c r="I5" s="1"/>
      <c r="J5" s="1"/>
      <c r="K5" s="1"/>
      <c r="L5" s="1"/>
    </row>
    <row r="6" spans="1:12" ht="14.25" thickBot="1">
      <c r="A6" s="1"/>
      <c r="B6" s="1"/>
      <c r="C6" s="1"/>
      <c r="D6" s="21"/>
      <c r="E6" s="1"/>
      <c r="F6" s="1"/>
      <c r="G6" s="1"/>
      <c r="H6" s="1"/>
      <c r="I6" s="1"/>
      <c r="J6" s="1"/>
      <c r="K6" s="1"/>
      <c r="L6" s="1"/>
    </row>
    <row r="7" spans="1:12" s="10" customFormat="1" ht="12.75" customHeight="1">
      <c r="A7" s="6"/>
      <c r="B7" s="31"/>
      <c r="C7" s="72" t="s">
        <v>36</v>
      </c>
      <c r="D7" s="7" t="s">
        <v>164</v>
      </c>
      <c r="E7" s="8" t="s">
        <v>37</v>
      </c>
      <c r="F7" s="9"/>
      <c r="G7" s="9"/>
      <c r="H7" s="9"/>
      <c r="I7" s="9"/>
      <c r="J7" s="9"/>
      <c r="K7" s="9"/>
      <c r="L7" s="9"/>
    </row>
    <row r="8" spans="1:12" s="10" customFormat="1" ht="12.75" customHeight="1">
      <c r="A8" s="11"/>
      <c r="B8" s="32"/>
      <c r="C8" s="32" t="s">
        <v>38</v>
      </c>
      <c r="D8" s="51" t="s">
        <v>32</v>
      </c>
      <c r="E8" s="58" t="s">
        <v>33</v>
      </c>
      <c r="F8" s="9"/>
      <c r="G8" s="9"/>
      <c r="H8" s="9"/>
      <c r="I8" s="9"/>
      <c r="J8" s="9"/>
      <c r="K8" s="9"/>
      <c r="L8" s="9"/>
    </row>
    <row r="9" spans="1:12" ht="12.75" customHeight="1">
      <c r="A9" s="12"/>
      <c r="B9" s="33"/>
      <c r="C9" s="33"/>
      <c r="D9" s="34"/>
      <c r="E9" s="54"/>
      <c r="F9" s="1"/>
      <c r="G9" s="1"/>
      <c r="H9" s="1"/>
      <c r="I9" s="1"/>
      <c r="J9" s="1"/>
      <c r="K9" s="1"/>
      <c r="L9" s="1"/>
    </row>
    <row r="10" spans="1:12" s="10" customFormat="1" ht="12.75" customHeight="1">
      <c r="A10" s="14"/>
      <c r="B10" s="15" t="s">
        <v>181</v>
      </c>
      <c r="C10" s="52"/>
      <c r="D10" s="53"/>
      <c r="E10" s="66"/>
      <c r="F10" s="9"/>
      <c r="G10" s="9"/>
      <c r="H10" s="9"/>
      <c r="I10" s="9"/>
      <c r="J10" s="9"/>
      <c r="K10" s="9"/>
      <c r="L10" s="9"/>
    </row>
    <row r="11" spans="1:12" ht="12.75" customHeight="1">
      <c r="A11" s="12"/>
      <c r="B11" s="15" t="s">
        <v>165</v>
      </c>
      <c r="C11" s="59"/>
      <c r="D11" s="36"/>
      <c r="E11" s="40"/>
      <c r="F11" s="1"/>
      <c r="G11" s="50"/>
      <c r="H11" s="1"/>
      <c r="I11" s="1"/>
      <c r="J11" s="1"/>
      <c r="K11" s="1"/>
      <c r="L11" s="1"/>
    </row>
    <row r="12" spans="1:12" ht="12.75" customHeight="1">
      <c r="A12" s="12"/>
      <c r="B12" s="15" t="s">
        <v>166</v>
      </c>
      <c r="C12" s="59"/>
      <c r="D12" s="37"/>
      <c r="E12" s="49"/>
      <c r="F12" s="1"/>
      <c r="G12" s="1"/>
      <c r="H12" s="1"/>
      <c r="I12" s="1"/>
      <c r="J12" s="1"/>
      <c r="K12" s="1"/>
      <c r="L12" s="1"/>
    </row>
    <row r="13" spans="1:12" ht="12.75" customHeight="1">
      <c r="A13" s="12"/>
      <c r="B13" s="18" t="s">
        <v>167</v>
      </c>
      <c r="C13" s="59"/>
      <c r="D13" s="16"/>
      <c r="E13" s="17"/>
      <c r="F13" s="1"/>
      <c r="G13" s="1"/>
      <c r="H13" s="1"/>
      <c r="I13" s="1"/>
      <c r="J13" s="1"/>
      <c r="K13" s="1"/>
      <c r="L13" s="1"/>
    </row>
    <row r="14" spans="1:12" ht="12.75" customHeight="1">
      <c r="A14" s="12"/>
      <c r="B14" s="18" t="s">
        <v>168</v>
      </c>
      <c r="C14" s="59"/>
      <c r="D14" s="16"/>
      <c r="E14" s="17"/>
      <c r="F14" s="1"/>
      <c r="G14" s="1"/>
      <c r="H14" s="1"/>
      <c r="I14" s="1"/>
      <c r="J14" s="1"/>
      <c r="K14" s="1"/>
      <c r="L14" s="1"/>
    </row>
    <row r="15" spans="1:12" ht="12.75" customHeight="1">
      <c r="A15" s="12"/>
      <c r="B15" s="18" t="s">
        <v>84</v>
      </c>
      <c r="C15" s="59"/>
      <c r="D15" s="16"/>
      <c r="E15" s="17"/>
      <c r="F15" s="1"/>
      <c r="G15" s="1"/>
      <c r="H15" s="1"/>
      <c r="I15" s="1"/>
      <c r="J15" s="1"/>
      <c r="K15" s="1"/>
      <c r="L15" s="1"/>
    </row>
    <row r="16" spans="1:12" ht="12.75" customHeight="1">
      <c r="A16" s="12"/>
      <c r="B16" s="18" t="s">
        <v>169</v>
      </c>
      <c r="C16" s="59"/>
      <c r="D16" s="16"/>
      <c r="E16" s="17"/>
      <c r="F16" s="1"/>
      <c r="G16" s="1"/>
      <c r="H16" s="1"/>
      <c r="I16" s="1"/>
      <c r="J16" s="1"/>
      <c r="K16" s="1"/>
      <c r="L16" s="1"/>
    </row>
    <row r="17" spans="1:12" ht="12.75" customHeight="1">
      <c r="A17" s="12"/>
      <c r="B17" s="18" t="s">
        <v>170</v>
      </c>
      <c r="C17" s="59"/>
      <c r="D17" s="16"/>
      <c r="E17" s="17"/>
      <c r="F17" s="1"/>
      <c r="G17" s="1"/>
      <c r="H17" s="1"/>
      <c r="I17" s="1"/>
      <c r="J17" s="1"/>
      <c r="K17" s="1"/>
      <c r="L17" s="1"/>
    </row>
    <row r="18" spans="1:12" ht="12.75" customHeight="1">
      <c r="A18" s="12"/>
      <c r="B18" s="18" t="s">
        <v>171</v>
      </c>
      <c r="C18" s="59"/>
      <c r="D18" s="16"/>
      <c r="E18" s="17"/>
      <c r="F18" s="1"/>
      <c r="G18" s="1"/>
      <c r="H18" s="1"/>
      <c r="I18" s="1"/>
      <c r="J18" s="1"/>
      <c r="K18" s="1"/>
      <c r="L18" s="1"/>
    </row>
    <row r="19" spans="1:12" ht="12.75" customHeight="1">
      <c r="A19" s="12"/>
      <c r="B19" s="18" t="s">
        <v>85</v>
      </c>
      <c r="C19" s="59"/>
      <c r="D19" s="16"/>
      <c r="E19" s="17"/>
      <c r="F19" s="1"/>
      <c r="G19" s="1"/>
      <c r="H19" s="1"/>
      <c r="I19" s="1"/>
      <c r="J19" s="1"/>
      <c r="K19" s="1"/>
      <c r="L19" s="1"/>
    </row>
    <row r="20" spans="1:12" s="10" customFormat="1" ht="12.75" customHeight="1">
      <c r="A20" s="14"/>
      <c r="B20" s="18" t="s">
        <v>172</v>
      </c>
      <c r="C20" s="59"/>
      <c r="D20" s="16"/>
      <c r="E20" s="17"/>
      <c r="F20" s="9"/>
      <c r="G20" s="9"/>
      <c r="H20" s="9"/>
      <c r="I20" s="9"/>
      <c r="J20" s="9"/>
      <c r="K20" s="9"/>
      <c r="L20" s="9"/>
    </row>
    <row r="21" spans="1:12" ht="12.75" customHeight="1">
      <c r="A21" s="14"/>
      <c r="B21" s="18" t="s">
        <v>86</v>
      </c>
      <c r="C21" s="59"/>
      <c r="D21" s="16"/>
      <c r="E21" s="17"/>
      <c r="F21" s="1"/>
      <c r="G21" s="1"/>
      <c r="H21" s="1"/>
      <c r="I21" s="1"/>
      <c r="J21" s="1"/>
      <c r="K21" s="1"/>
      <c r="L21" s="1"/>
    </row>
    <row r="22" spans="1:12" s="10" customFormat="1" ht="12.75" customHeight="1">
      <c r="A22" s="12"/>
      <c r="B22" s="18" t="s">
        <v>87</v>
      </c>
      <c r="C22" s="60"/>
      <c r="D22" s="16"/>
      <c r="E22" s="17"/>
      <c r="F22" s="9"/>
      <c r="G22" s="9"/>
      <c r="H22" s="9"/>
      <c r="I22" s="9"/>
      <c r="J22" s="9"/>
      <c r="K22" s="9"/>
      <c r="L22" s="9"/>
    </row>
    <row r="23" spans="1:12" s="10" customFormat="1" ht="12.75" customHeight="1">
      <c r="A23" s="12"/>
      <c r="B23" s="18" t="s">
        <v>173</v>
      </c>
      <c r="C23" s="52"/>
      <c r="D23" s="16"/>
      <c r="E23" s="17"/>
      <c r="F23" s="9"/>
      <c r="G23" s="9"/>
      <c r="H23" s="9"/>
      <c r="I23" s="9"/>
      <c r="J23" s="9"/>
      <c r="K23" s="9"/>
      <c r="L23" s="9"/>
    </row>
    <row r="24" spans="1:12" ht="12.75" customHeight="1">
      <c r="A24" s="12"/>
      <c r="B24" s="15" t="s">
        <v>88</v>
      </c>
      <c r="C24" s="52"/>
      <c r="D24" s="16"/>
      <c r="E24" s="17"/>
      <c r="F24" s="1"/>
      <c r="G24" s="1"/>
      <c r="H24" s="1"/>
      <c r="I24" s="1"/>
      <c r="J24" s="1"/>
      <c r="K24" s="1"/>
      <c r="L24" s="1"/>
    </row>
    <row r="25" spans="1:12" ht="12.75" customHeight="1">
      <c r="A25" s="12"/>
      <c r="B25" s="18" t="s">
        <v>89</v>
      </c>
      <c r="C25" s="59"/>
      <c r="D25" s="16"/>
      <c r="E25" s="17"/>
      <c r="F25" s="1"/>
      <c r="G25" s="1"/>
      <c r="H25" s="1"/>
      <c r="I25" s="1"/>
      <c r="J25" s="1"/>
      <c r="K25" s="1"/>
      <c r="L25" s="1"/>
    </row>
    <row r="26" spans="1:12" ht="12.75" customHeight="1">
      <c r="A26" s="12"/>
      <c r="B26" s="18" t="s">
        <v>174</v>
      </c>
      <c r="C26" s="59"/>
      <c r="D26" s="16"/>
      <c r="E26" s="17"/>
      <c r="F26" s="1"/>
      <c r="G26" s="1"/>
      <c r="H26" s="1"/>
      <c r="I26" s="1"/>
      <c r="J26" s="1"/>
      <c r="K26" s="1"/>
      <c r="L26" s="1"/>
    </row>
    <row r="27" spans="1:12" ht="12.75" customHeight="1">
      <c r="A27" s="14"/>
      <c r="B27" s="18" t="s">
        <v>90</v>
      </c>
      <c r="C27" s="59"/>
      <c r="D27" s="16"/>
      <c r="E27" s="17"/>
      <c r="F27" s="1"/>
      <c r="G27" s="1"/>
      <c r="H27" s="1"/>
      <c r="I27" s="1"/>
      <c r="J27" s="1"/>
      <c r="K27" s="1"/>
      <c r="L27" s="1"/>
    </row>
    <row r="28" spans="1:12" s="10" customFormat="1" ht="12.75" customHeight="1">
      <c r="A28" s="14"/>
      <c r="B28" s="18" t="s">
        <v>175</v>
      </c>
      <c r="C28" s="59"/>
      <c r="D28" s="16"/>
      <c r="E28" s="17"/>
      <c r="F28" s="9"/>
      <c r="G28" s="9"/>
      <c r="H28" s="9"/>
      <c r="I28" s="9"/>
      <c r="J28" s="9"/>
      <c r="K28" s="9"/>
      <c r="L28" s="9"/>
    </row>
    <row r="29" spans="1:12" ht="12.75" customHeight="1">
      <c r="A29" s="14"/>
      <c r="B29" s="18" t="s">
        <v>91</v>
      </c>
      <c r="C29" s="59"/>
      <c r="D29" s="16"/>
      <c r="E29" s="17"/>
      <c r="F29" s="1"/>
      <c r="G29" s="1"/>
      <c r="H29" s="1"/>
      <c r="I29" s="1"/>
      <c r="J29" s="1"/>
      <c r="K29" s="1"/>
      <c r="L29" s="1"/>
    </row>
    <row r="30" spans="1:12" ht="12.75" customHeight="1">
      <c r="A30" s="14"/>
      <c r="B30" s="18" t="s">
        <v>176</v>
      </c>
      <c r="C30" s="59"/>
      <c r="D30" s="16"/>
      <c r="E30" s="17"/>
      <c r="F30" s="1"/>
      <c r="G30" s="1"/>
      <c r="H30" s="1"/>
      <c r="I30" s="1"/>
      <c r="J30" s="1"/>
      <c r="K30" s="1"/>
      <c r="L30" s="1"/>
    </row>
    <row r="31" spans="1:12" ht="12.75" customHeight="1">
      <c r="A31" s="12"/>
      <c r="B31" s="15" t="s">
        <v>0</v>
      </c>
      <c r="C31" s="52"/>
      <c r="D31" s="16"/>
      <c r="E31" s="17"/>
      <c r="F31" s="1"/>
      <c r="G31" s="1"/>
      <c r="H31" s="1"/>
      <c r="I31" s="1"/>
      <c r="J31" s="1"/>
      <c r="K31" s="1"/>
      <c r="L31" s="1"/>
    </row>
    <row r="32" spans="1:12" ht="12.75" customHeight="1">
      <c r="A32" s="12"/>
      <c r="B32" s="18" t="s">
        <v>1</v>
      </c>
      <c r="C32" s="52"/>
      <c r="D32" s="16"/>
      <c r="E32" s="17"/>
      <c r="F32" s="1"/>
      <c r="G32" s="1"/>
      <c r="H32" s="1"/>
      <c r="I32" s="1"/>
      <c r="J32" s="1"/>
      <c r="K32" s="1"/>
      <c r="L32" s="1"/>
    </row>
    <row r="33" spans="1:33" ht="12.75" customHeight="1">
      <c r="A33" s="12"/>
      <c r="B33" s="18" t="s">
        <v>2</v>
      </c>
      <c r="C33" s="52"/>
      <c r="D33" s="16"/>
      <c r="E33" s="17"/>
      <c r="F33" s="1"/>
      <c r="G33" s="1"/>
      <c r="H33" s="1"/>
      <c r="I33" s="1"/>
      <c r="J33" s="1"/>
      <c r="K33" s="1"/>
      <c r="L33" s="1"/>
    </row>
    <row r="34" spans="1:33" ht="12.75" customHeight="1">
      <c r="A34" s="12"/>
      <c r="B34" s="18" t="s">
        <v>3</v>
      </c>
      <c r="C34" s="59"/>
      <c r="D34" s="16"/>
      <c r="E34" s="17"/>
      <c r="F34" s="1"/>
      <c r="G34" s="1"/>
      <c r="H34" s="1"/>
      <c r="I34" s="1"/>
      <c r="J34" s="1"/>
      <c r="K34" s="1"/>
      <c r="L34" s="1"/>
    </row>
    <row r="35" spans="1:33" ht="12.75" customHeight="1">
      <c r="A35" s="12"/>
      <c r="B35" s="18" t="s">
        <v>4</v>
      </c>
      <c r="C35" s="59"/>
      <c r="D35" s="16"/>
      <c r="E35" s="17"/>
      <c r="F35" s="1"/>
      <c r="G35" s="1"/>
      <c r="H35" s="1"/>
      <c r="I35" s="1"/>
      <c r="J35" s="1"/>
      <c r="K35" s="1"/>
      <c r="L35" s="1"/>
    </row>
    <row r="36" spans="1:33" s="10" customFormat="1" ht="12.75" customHeight="1">
      <c r="A36" s="12"/>
      <c r="B36" s="18" t="s">
        <v>5</v>
      </c>
      <c r="C36" s="59"/>
      <c r="D36" s="16"/>
      <c r="E36" s="17"/>
      <c r="F36" s="1"/>
      <c r="G36" s="1"/>
      <c r="H36" s="1"/>
      <c r="I36" s="1"/>
      <c r="J36" s="1"/>
      <c r="K36" s="1"/>
      <c r="L36" s="1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</row>
    <row r="37" spans="1:33" ht="12.75" customHeight="1">
      <c r="A37" s="12"/>
      <c r="B37" s="18"/>
      <c r="C37" s="59"/>
      <c r="D37" s="16"/>
      <c r="E37" s="17"/>
      <c r="F37" s="1"/>
      <c r="G37" s="1"/>
      <c r="H37" s="1"/>
      <c r="I37" s="1"/>
      <c r="J37" s="1"/>
      <c r="K37" s="1"/>
      <c r="L37" s="1"/>
    </row>
    <row r="38" spans="1:33" ht="12.75" customHeight="1">
      <c r="A38" s="12"/>
      <c r="B38" s="15" t="s">
        <v>179</v>
      </c>
      <c r="C38" s="60"/>
      <c r="D38" s="39"/>
      <c r="E38" s="56"/>
      <c r="F38" s="1"/>
      <c r="G38" s="1"/>
      <c r="H38" s="1"/>
      <c r="I38" s="1"/>
      <c r="J38" s="1"/>
      <c r="K38" s="1"/>
      <c r="L38" s="1"/>
    </row>
    <row r="39" spans="1:33" ht="12.75" customHeight="1">
      <c r="A39" s="12"/>
      <c r="B39" s="15" t="s">
        <v>6</v>
      </c>
      <c r="C39" s="60"/>
      <c r="D39" s="16"/>
      <c r="E39" s="17"/>
      <c r="F39" s="1"/>
      <c r="G39" s="1"/>
      <c r="H39" s="1"/>
      <c r="I39" s="1"/>
      <c r="J39" s="1"/>
      <c r="K39" s="1"/>
      <c r="L39" s="1"/>
    </row>
    <row r="40" spans="1:33" ht="12.75" customHeight="1">
      <c r="A40" s="12"/>
      <c r="B40" s="18" t="s">
        <v>7</v>
      </c>
      <c r="C40" s="60"/>
      <c r="D40" s="16"/>
      <c r="E40" s="17"/>
      <c r="F40" s="1"/>
      <c r="G40" s="1"/>
      <c r="H40" s="1"/>
      <c r="I40" s="1"/>
      <c r="J40" s="1"/>
      <c r="K40" s="1"/>
      <c r="L40" s="1"/>
    </row>
    <row r="41" spans="1:33" ht="12.75" customHeight="1">
      <c r="A41" s="12"/>
      <c r="B41" s="18" t="s">
        <v>92</v>
      </c>
      <c r="C41" s="60"/>
      <c r="D41" s="16"/>
      <c r="E41" s="17"/>
      <c r="F41" s="1"/>
      <c r="G41" s="1"/>
      <c r="H41" s="1"/>
      <c r="I41" s="1"/>
      <c r="J41" s="1"/>
      <c r="K41" s="1"/>
      <c r="L41" s="1"/>
    </row>
    <row r="42" spans="1:33" ht="12.75" customHeight="1">
      <c r="A42" s="12"/>
      <c r="B42" s="18" t="s">
        <v>93</v>
      </c>
      <c r="C42" s="60"/>
      <c r="D42" s="16"/>
      <c r="E42" s="17"/>
      <c r="F42" s="1"/>
      <c r="G42" s="1"/>
      <c r="H42" s="1"/>
      <c r="I42" s="1"/>
      <c r="J42" s="1"/>
      <c r="K42" s="1"/>
      <c r="L42" s="1"/>
    </row>
    <row r="43" spans="1:33" ht="12.75" customHeight="1">
      <c r="A43" s="12"/>
      <c r="B43" s="18" t="s">
        <v>94</v>
      </c>
      <c r="C43" s="60"/>
      <c r="D43" s="16"/>
      <c r="E43" s="17"/>
      <c r="F43" s="1"/>
      <c r="G43" s="1"/>
      <c r="H43" s="1"/>
      <c r="I43" s="1"/>
      <c r="J43" s="1"/>
      <c r="K43" s="1"/>
      <c r="L43" s="1"/>
    </row>
    <row r="44" spans="1:33" ht="12.75" customHeight="1">
      <c r="A44" s="12"/>
      <c r="B44" s="18" t="s">
        <v>95</v>
      </c>
      <c r="C44" s="60"/>
      <c r="D44" s="16"/>
      <c r="E44" s="17"/>
      <c r="F44" s="1"/>
      <c r="G44" s="1"/>
      <c r="H44" s="1"/>
      <c r="I44" s="1"/>
      <c r="J44" s="1"/>
      <c r="K44" s="1"/>
      <c r="L44" s="1"/>
    </row>
    <row r="45" spans="1:33" ht="12.75" customHeight="1">
      <c r="A45" s="12"/>
      <c r="B45" s="18" t="s">
        <v>8</v>
      </c>
      <c r="C45" s="60"/>
      <c r="D45" s="16"/>
      <c r="E45" s="17"/>
      <c r="F45" s="1"/>
      <c r="G45" s="1"/>
      <c r="H45" s="1"/>
      <c r="I45" s="1"/>
      <c r="J45" s="1"/>
      <c r="K45" s="1"/>
      <c r="L45" s="1"/>
    </row>
    <row r="46" spans="1:33" ht="12.75" customHeight="1">
      <c r="A46" s="12"/>
      <c r="B46" s="18" t="s">
        <v>96</v>
      </c>
      <c r="C46" s="60"/>
      <c r="D46" s="16"/>
      <c r="E46" s="17"/>
      <c r="F46" s="1"/>
      <c r="G46" s="1"/>
      <c r="H46" s="1"/>
      <c r="I46" s="1"/>
      <c r="J46" s="1"/>
      <c r="K46" s="1"/>
      <c r="L46" s="1"/>
    </row>
    <row r="47" spans="1:33" ht="12.75" customHeight="1">
      <c r="A47" s="12"/>
      <c r="B47" s="15" t="s">
        <v>9</v>
      </c>
      <c r="C47" s="60"/>
      <c r="D47" s="16"/>
      <c r="E47" s="17"/>
      <c r="F47" s="1"/>
      <c r="G47" s="1"/>
      <c r="H47" s="1"/>
      <c r="I47" s="1"/>
      <c r="J47" s="1"/>
      <c r="K47" s="1"/>
      <c r="L47" s="1"/>
    </row>
    <row r="48" spans="1:33" ht="12.75" customHeight="1">
      <c r="A48" s="12"/>
      <c r="B48" s="18" t="s">
        <v>7</v>
      </c>
      <c r="C48" s="60"/>
      <c r="D48" s="16"/>
      <c r="E48" s="17"/>
      <c r="F48" s="1"/>
      <c r="G48" s="1"/>
      <c r="H48" s="1"/>
      <c r="I48" s="1"/>
      <c r="J48" s="1"/>
      <c r="K48" s="1"/>
      <c r="L48" s="1"/>
    </row>
    <row r="49" spans="1:12" ht="12.75" customHeight="1">
      <c r="A49" s="12"/>
      <c r="B49" s="18" t="s">
        <v>92</v>
      </c>
      <c r="C49" s="60"/>
      <c r="D49" s="16"/>
      <c r="E49" s="17"/>
      <c r="F49" s="1"/>
      <c r="G49" s="1"/>
      <c r="H49" s="1"/>
      <c r="I49" s="1"/>
      <c r="J49" s="1"/>
      <c r="K49" s="1"/>
      <c r="L49" s="1"/>
    </row>
    <row r="50" spans="1:12" ht="12.75" customHeight="1">
      <c r="A50" s="12"/>
      <c r="B50" s="18" t="s">
        <v>93</v>
      </c>
      <c r="C50" s="60"/>
      <c r="D50" s="16"/>
      <c r="E50" s="17"/>
      <c r="F50" s="1"/>
      <c r="G50" s="1"/>
      <c r="H50" s="1"/>
      <c r="I50" s="1"/>
      <c r="J50" s="1"/>
      <c r="K50" s="1"/>
      <c r="L50" s="1"/>
    </row>
    <row r="51" spans="1:12" ht="12.75" customHeight="1">
      <c r="A51" s="12"/>
      <c r="B51" s="18" t="s">
        <v>94</v>
      </c>
      <c r="C51" s="60"/>
      <c r="D51" s="16"/>
      <c r="E51" s="17"/>
      <c r="F51" s="1"/>
      <c r="G51" s="1"/>
      <c r="H51" s="1"/>
      <c r="I51" s="1"/>
      <c r="J51" s="1"/>
      <c r="K51" s="1"/>
      <c r="L51" s="1"/>
    </row>
    <row r="52" spans="1:12" ht="12.75" customHeight="1">
      <c r="A52" s="12"/>
      <c r="B52" s="18" t="s">
        <v>95</v>
      </c>
      <c r="C52" s="60"/>
      <c r="D52" s="16"/>
      <c r="E52" s="17"/>
      <c r="F52" s="1"/>
      <c r="G52" s="1"/>
      <c r="H52" s="1"/>
      <c r="I52" s="1"/>
      <c r="J52" s="1"/>
      <c r="K52" s="1"/>
      <c r="L52" s="1"/>
    </row>
    <row r="53" spans="1:12" ht="12.75" customHeight="1">
      <c r="A53" s="12"/>
      <c r="B53" s="18" t="s">
        <v>8</v>
      </c>
      <c r="C53" s="60"/>
      <c r="D53" s="16"/>
      <c r="E53" s="17"/>
      <c r="F53" s="1"/>
      <c r="G53" s="1"/>
      <c r="H53" s="1"/>
      <c r="I53" s="1"/>
      <c r="J53" s="1"/>
      <c r="K53" s="1"/>
      <c r="L53" s="1"/>
    </row>
    <row r="54" spans="1:12" ht="12.75" customHeight="1">
      <c r="A54" s="12"/>
      <c r="B54" s="18" t="s">
        <v>96</v>
      </c>
      <c r="C54" s="60"/>
      <c r="D54" s="16"/>
      <c r="E54" s="17"/>
      <c r="F54" s="1"/>
      <c r="G54" s="1"/>
      <c r="H54" s="1"/>
      <c r="I54" s="1"/>
      <c r="J54" s="1"/>
      <c r="K54" s="1"/>
      <c r="L54" s="1"/>
    </row>
    <row r="55" spans="1:12" ht="12.75" customHeight="1">
      <c r="A55" s="12"/>
      <c r="B55" s="18"/>
      <c r="C55" s="60"/>
      <c r="D55" s="16"/>
      <c r="E55" s="17"/>
      <c r="F55" s="1"/>
      <c r="G55" s="1"/>
      <c r="H55" s="1"/>
      <c r="I55" s="1"/>
      <c r="J55" s="1"/>
      <c r="K55" s="1"/>
      <c r="L55" s="1"/>
    </row>
    <row r="56" spans="1:12" ht="12.75" customHeight="1">
      <c r="A56" s="12"/>
      <c r="B56" s="15" t="s">
        <v>180</v>
      </c>
      <c r="C56" s="60"/>
      <c r="D56" s="39"/>
      <c r="E56" s="56"/>
      <c r="F56" s="1"/>
      <c r="G56" s="1"/>
      <c r="H56" s="1"/>
      <c r="I56" s="1"/>
      <c r="J56" s="1"/>
      <c r="K56" s="1"/>
      <c r="L56" s="1"/>
    </row>
    <row r="57" spans="1:12" ht="12.75" customHeight="1">
      <c r="A57" s="12"/>
      <c r="B57" s="15" t="s">
        <v>10</v>
      </c>
      <c r="C57" s="60"/>
      <c r="D57" s="16"/>
      <c r="E57" s="17"/>
      <c r="F57" s="1"/>
      <c r="G57" s="1"/>
      <c r="H57" s="1"/>
      <c r="I57" s="1"/>
      <c r="J57" s="1"/>
      <c r="K57" s="1"/>
      <c r="L57" s="1"/>
    </row>
    <row r="58" spans="1:12" ht="12.75" customHeight="1">
      <c r="A58" s="12"/>
      <c r="B58" s="18" t="s">
        <v>11</v>
      </c>
      <c r="C58" s="60"/>
      <c r="D58" s="16"/>
      <c r="E58" s="17"/>
      <c r="F58" s="1"/>
      <c r="G58" s="1"/>
      <c r="H58" s="1"/>
      <c r="I58" s="1"/>
      <c r="J58" s="1"/>
      <c r="K58" s="1"/>
      <c r="L58" s="1"/>
    </row>
    <row r="59" spans="1:12" ht="12.75" customHeight="1">
      <c r="A59" s="12"/>
      <c r="B59" s="18" t="s">
        <v>12</v>
      </c>
      <c r="C59" s="60"/>
      <c r="D59" s="16"/>
      <c r="E59" s="17"/>
      <c r="F59" s="1"/>
      <c r="G59" s="1"/>
      <c r="H59" s="1"/>
      <c r="I59" s="1"/>
      <c r="J59" s="1"/>
      <c r="K59" s="1"/>
      <c r="L59" s="1"/>
    </row>
    <row r="60" spans="1:12" ht="12.75" customHeight="1">
      <c r="A60" s="12"/>
      <c r="B60" s="18" t="s">
        <v>13</v>
      </c>
      <c r="C60" s="60"/>
      <c r="D60" s="16"/>
      <c r="E60" s="17"/>
      <c r="F60" s="1"/>
      <c r="G60" s="1"/>
      <c r="H60" s="1"/>
      <c r="I60" s="1"/>
      <c r="J60" s="1"/>
      <c r="K60" s="1"/>
      <c r="L60" s="1"/>
    </row>
    <row r="61" spans="1:12" ht="12.75" customHeight="1">
      <c r="A61" s="12"/>
      <c r="B61" s="18" t="s">
        <v>14</v>
      </c>
      <c r="C61" s="60"/>
      <c r="D61" s="16"/>
      <c r="E61" s="17"/>
      <c r="F61" s="1"/>
      <c r="G61" s="1"/>
      <c r="H61" s="1"/>
      <c r="I61" s="1"/>
      <c r="J61" s="1"/>
      <c r="K61" s="1"/>
      <c r="L61" s="1"/>
    </row>
    <row r="62" spans="1:12" ht="12.75" customHeight="1">
      <c r="A62" s="12"/>
      <c r="B62" s="18" t="s">
        <v>150</v>
      </c>
      <c r="C62" s="60"/>
      <c r="D62" s="16"/>
      <c r="E62" s="17"/>
      <c r="F62" s="1"/>
      <c r="G62" s="1"/>
      <c r="H62" s="1"/>
      <c r="I62" s="1"/>
      <c r="J62" s="1"/>
      <c r="K62" s="1"/>
      <c r="L62" s="1"/>
    </row>
    <row r="63" spans="1:12" ht="12.75" customHeight="1">
      <c r="A63" s="12"/>
      <c r="B63" s="15" t="s">
        <v>15</v>
      </c>
      <c r="C63" s="60"/>
      <c r="D63" s="16"/>
      <c r="E63" s="17"/>
      <c r="F63" s="1"/>
      <c r="G63" s="1"/>
      <c r="H63" s="1"/>
      <c r="I63" s="1"/>
      <c r="J63" s="1"/>
      <c r="K63" s="1"/>
      <c r="L63" s="1"/>
    </row>
    <row r="64" spans="1:12" ht="12.75" customHeight="1">
      <c r="A64" s="12"/>
      <c r="B64" s="18" t="s">
        <v>30</v>
      </c>
      <c r="C64" s="60"/>
      <c r="D64" s="16"/>
      <c r="E64" s="17"/>
      <c r="F64" s="1"/>
      <c r="G64" s="1"/>
      <c r="H64" s="1"/>
      <c r="I64" s="1"/>
      <c r="J64" s="1"/>
      <c r="K64" s="1"/>
      <c r="L64" s="1"/>
    </row>
    <row r="65" spans="1:12" ht="12.75" customHeight="1">
      <c r="A65" s="12"/>
      <c r="B65" s="18" t="s">
        <v>16</v>
      </c>
      <c r="C65" s="60"/>
      <c r="D65" s="16"/>
      <c r="E65" s="17"/>
      <c r="F65" s="1"/>
      <c r="G65" s="1"/>
      <c r="H65" s="1"/>
      <c r="I65" s="1"/>
      <c r="J65" s="1"/>
      <c r="K65" s="1"/>
      <c r="L65" s="1"/>
    </row>
    <row r="66" spans="1:12" ht="12.75" customHeight="1">
      <c r="A66" s="12"/>
      <c r="B66" s="18" t="s">
        <v>17</v>
      </c>
      <c r="C66" s="60"/>
      <c r="D66" s="16"/>
      <c r="E66" s="17"/>
      <c r="F66" s="1"/>
      <c r="G66" s="1"/>
      <c r="H66" s="1"/>
      <c r="I66" s="1"/>
      <c r="J66" s="1"/>
      <c r="K66" s="1"/>
      <c r="L66" s="1"/>
    </row>
    <row r="67" spans="1:12" ht="12.75" customHeight="1">
      <c r="A67" s="12"/>
      <c r="B67" s="18" t="s">
        <v>18</v>
      </c>
      <c r="C67" s="60"/>
      <c r="D67" s="16"/>
      <c r="E67" s="17"/>
      <c r="F67" s="1"/>
      <c r="G67" s="1"/>
      <c r="H67" s="1"/>
      <c r="I67" s="1"/>
      <c r="J67" s="1"/>
      <c r="K67" s="1"/>
      <c r="L67" s="1"/>
    </row>
    <row r="68" spans="1:12" ht="12.75" customHeight="1">
      <c r="A68" s="12"/>
      <c r="B68" s="18" t="s">
        <v>19</v>
      </c>
      <c r="C68" s="60"/>
      <c r="D68" s="16"/>
      <c r="E68" s="17"/>
      <c r="F68" s="1"/>
      <c r="G68" s="1"/>
      <c r="H68" s="1"/>
      <c r="I68" s="1"/>
      <c r="J68" s="1"/>
      <c r="K68" s="1"/>
      <c r="L68" s="1"/>
    </row>
    <row r="69" spans="1:12" ht="12.75" customHeight="1">
      <c r="A69" s="12"/>
      <c r="B69" s="18" t="s">
        <v>20</v>
      </c>
      <c r="C69" s="60"/>
      <c r="D69" s="16"/>
      <c r="E69" s="17"/>
      <c r="F69" s="1"/>
      <c r="G69" s="1"/>
      <c r="H69" s="1"/>
      <c r="I69" s="1"/>
      <c r="J69" s="1"/>
      <c r="K69" s="1"/>
      <c r="L69" s="1"/>
    </row>
    <row r="70" spans="1:12" ht="12.75" customHeight="1">
      <c r="A70" s="12"/>
      <c r="B70" s="18" t="s">
        <v>21</v>
      </c>
      <c r="C70" s="60"/>
      <c r="D70" s="16"/>
      <c r="E70" s="17"/>
      <c r="F70" s="1"/>
      <c r="G70" s="1"/>
      <c r="H70" s="1"/>
      <c r="I70" s="1"/>
      <c r="J70" s="1"/>
      <c r="K70" s="1"/>
      <c r="L70" s="1"/>
    </row>
    <row r="71" spans="1:12" ht="12.75" customHeight="1">
      <c r="A71" s="12"/>
      <c r="B71" s="18" t="s">
        <v>22</v>
      </c>
      <c r="C71" s="60"/>
      <c r="D71" s="16"/>
      <c r="E71" s="17"/>
      <c r="F71" s="1"/>
      <c r="G71" s="1"/>
      <c r="H71" s="1"/>
      <c r="I71" s="1"/>
      <c r="J71" s="1"/>
      <c r="K71" s="1"/>
      <c r="L71" s="1"/>
    </row>
    <row r="72" spans="1:12" ht="12.75" customHeight="1">
      <c r="A72" s="12"/>
      <c r="B72" s="15" t="s">
        <v>23</v>
      </c>
      <c r="C72" s="60"/>
      <c r="D72" s="16"/>
      <c r="E72" s="17"/>
      <c r="F72" s="1"/>
      <c r="G72" s="1"/>
      <c r="H72" s="1"/>
      <c r="I72" s="1"/>
      <c r="J72" s="1"/>
      <c r="K72" s="1"/>
      <c r="L72" s="1"/>
    </row>
    <row r="73" spans="1:12" ht="12.75" customHeight="1">
      <c r="A73" s="14"/>
      <c r="B73" s="18" t="s">
        <v>97</v>
      </c>
      <c r="C73" s="60"/>
      <c r="D73" s="16"/>
      <c r="E73" s="17"/>
      <c r="F73" s="1"/>
      <c r="G73" s="1"/>
      <c r="H73" s="1"/>
      <c r="I73" s="1"/>
      <c r="J73" s="1"/>
      <c r="K73" s="1"/>
      <c r="L73" s="1"/>
    </row>
    <row r="74" spans="1:12" s="43" customFormat="1" ht="12.75" customHeight="1">
      <c r="A74" s="41"/>
      <c r="B74" s="18" t="s">
        <v>24</v>
      </c>
      <c r="C74" s="60"/>
      <c r="D74" s="16"/>
      <c r="E74" s="17"/>
      <c r="F74" s="42"/>
      <c r="G74" s="42"/>
      <c r="H74" s="42"/>
      <c r="I74" s="42"/>
      <c r="J74" s="42"/>
      <c r="K74" s="42"/>
      <c r="L74" s="42"/>
    </row>
    <row r="75" spans="1:12" s="43" customFormat="1" ht="12.75" customHeight="1">
      <c r="A75" s="41"/>
      <c r="B75" s="18"/>
      <c r="C75" s="60"/>
      <c r="D75" s="16"/>
      <c r="E75" s="17"/>
      <c r="F75" s="42"/>
      <c r="G75" s="42"/>
      <c r="H75" s="42"/>
      <c r="I75" s="42"/>
      <c r="J75" s="42"/>
      <c r="K75" s="42"/>
      <c r="L75" s="42"/>
    </row>
    <row r="76" spans="1:12" s="43" customFormat="1" ht="12.75" customHeight="1">
      <c r="A76" s="41"/>
      <c r="B76" s="15" t="s">
        <v>25</v>
      </c>
      <c r="C76" s="60"/>
      <c r="D76" s="39"/>
      <c r="E76" s="56"/>
      <c r="F76" s="42"/>
      <c r="G76" s="42"/>
      <c r="H76" s="42"/>
      <c r="I76" s="42"/>
      <c r="J76" s="42"/>
      <c r="K76" s="42"/>
      <c r="L76" s="42"/>
    </row>
    <row r="77" spans="1:12" s="43" customFormat="1" ht="12.75" customHeight="1">
      <c r="A77" s="41"/>
      <c r="B77" s="15"/>
      <c r="C77" s="60"/>
      <c r="D77" s="74"/>
      <c r="E77" s="75"/>
      <c r="F77" s="42"/>
      <c r="G77" s="42"/>
      <c r="H77" s="42"/>
      <c r="I77" s="42"/>
      <c r="J77" s="42"/>
      <c r="K77" s="42"/>
      <c r="L77" s="42"/>
    </row>
    <row r="78" spans="1:12" s="43" customFormat="1" ht="12.75" customHeight="1">
      <c r="A78" s="41"/>
      <c r="B78" s="15" t="s">
        <v>26</v>
      </c>
      <c r="C78" s="60"/>
      <c r="D78" s="38"/>
      <c r="E78" s="55"/>
      <c r="F78" s="42"/>
      <c r="G78" s="42"/>
      <c r="H78" s="42"/>
      <c r="I78" s="42"/>
      <c r="J78" s="42"/>
      <c r="K78" s="42"/>
      <c r="L78" s="42"/>
    </row>
    <row r="79" spans="1:12" s="43" customFormat="1" ht="15">
      <c r="A79" s="14"/>
      <c r="B79" s="18" t="s">
        <v>27</v>
      </c>
      <c r="C79" s="60"/>
      <c r="D79" s="16"/>
      <c r="E79" s="17"/>
      <c r="F79" s="42"/>
      <c r="G79" s="42"/>
      <c r="H79" s="42"/>
      <c r="I79" s="42"/>
      <c r="J79" s="42"/>
      <c r="K79" s="42"/>
      <c r="L79" s="42"/>
    </row>
    <row r="80" spans="1:12" s="10" customFormat="1" ht="15.75" thickBot="1">
      <c r="A80" s="44"/>
      <c r="B80" s="71" t="s">
        <v>28</v>
      </c>
      <c r="C80" s="63"/>
      <c r="D80" s="64"/>
      <c r="E80" s="65"/>
      <c r="F80" s="9"/>
      <c r="G80" s="9"/>
      <c r="H80" s="9"/>
      <c r="I80" s="9"/>
      <c r="J80" s="9"/>
      <c r="K80" s="9"/>
      <c r="L80" s="9"/>
    </row>
    <row r="81" spans="1:12">
      <c r="A81" s="35"/>
      <c r="B81" s="73" t="s">
        <v>178</v>
      </c>
      <c r="C81" s="15"/>
      <c r="D81" s="20"/>
      <c r="E81" s="20"/>
      <c r="F81" s="1"/>
      <c r="G81" s="1"/>
      <c r="H81" s="1"/>
      <c r="I81" s="1"/>
      <c r="J81" s="1"/>
      <c r="K81" s="1"/>
      <c r="L81" s="1"/>
    </row>
    <row r="82" spans="1:12">
      <c r="B82" s="5"/>
      <c r="C82" s="5"/>
      <c r="D82" s="13"/>
      <c r="E82" s="13"/>
      <c r="F82" s="1"/>
      <c r="G82" s="1"/>
      <c r="H82" s="1"/>
      <c r="I82" s="1"/>
      <c r="J82" s="1"/>
      <c r="K82" s="1"/>
      <c r="L82" s="1"/>
    </row>
    <row r="83" spans="1:12" s="30" customFormat="1" ht="15.75">
      <c r="A83" s="5"/>
      <c r="B83" s="57" t="s">
        <v>29</v>
      </c>
      <c r="C83" s="22"/>
      <c r="D83" s="45"/>
      <c r="E83" s="23"/>
      <c r="F83" s="29"/>
      <c r="G83" s="29"/>
      <c r="H83" s="29"/>
      <c r="I83" s="29"/>
      <c r="J83" s="29"/>
      <c r="K83" s="29"/>
      <c r="L83" s="29"/>
    </row>
    <row r="84" spans="1:12" ht="15.75">
      <c r="A84" s="1"/>
      <c r="B84" s="3"/>
      <c r="C84" s="3"/>
      <c r="D84" s="46"/>
      <c r="E84" s="4"/>
      <c r="F84" s="1"/>
      <c r="G84" s="1"/>
      <c r="H84" s="1"/>
      <c r="I84" s="1"/>
      <c r="J84" s="1"/>
      <c r="K84" s="1"/>
      <c r="L84" s="1"/>
    </row>
    <row r="85" spans="1:12" ht="15.75">
      <c r="A85" s="4"/>
      <c r="B85" s="47"/>
      <c r="C85" s="47"/>
      <c r="D85" s="47"/>
      <c r="E85" s="47"/>
      <c r="F85" s="1"/>
      <c r="G85" s="1"/>
      <c r="H85" s="1"/>
      <c r="I85" s="1"/>
      <c r="J85" s="1"/>
      <c r="K85" s="1"/>
      <c r="L85" s="1"/>
    </row>
    <row r="86" spans="1:12">
      <c r="A86" s="1"/>
      <c r="B86" s="1"/>
      <c r="C86" s="1"/>
      <c r="D86" s="21"/>
      <c r="E86" s="1"/>
      <c r="F86" s="1"/>
      <c r="G86" s="1"/>
      <c r="H86" s="1"/>
      <c r="I86" s="1"/>
      <c r="J86" s="1"/>
      <c r="K86" s="1"/>
      <c r="L86" s="1"/>
    </row>
    <row r="87" spans="1:12">
      <c r="A87" s="1"/>
      <c r="B87" s="1"/>
      <c r="C87" s="1"/>
      <c r="D87" s="21"/>
      <c r="E87" s="1"/>
      <c r="F87" s="1"/>
      <c r="G87" s="1"/>
      <c r="H87" s="1"/>
      <c r="I87" s="1"/>
      <c r="J87" s="1"/>
      <c r="K87" s="1"/>
      <c r="L87" s="1"/>
    </row>
    <row r="88" spans="1:12">
      <c r="A88" s="1"/>
      <c r="B88" s="1"/>
      <c r="C88" s="1"/>
      <c r="D88" s="21"/>
      <c r="E88" s="1"/>
      <c r="F88" s="1"/>
      <c r="G88" s="1"/>
      <c r="H88" s="1"/>
      <c r="I88" s="1"/>
      <c r="J88" s="1"/>
      <c r="K88" s="1"/>
      <c r="L88" s="1"/>
    </row>
    <row r="89" spans="1:12">
      <c r="A89" s="1"/>
      <c r="B89" s="1"/>
      <c r="C89" s="1"/>
      <c r="D89" s="21"/>
      <c r="E89" s="1"/>
      <c r="F89" s="1"/>
      <c r="G89" s="1"/>
      <c r="H89" s="1"/>
      <c r="I89" s="1"/>
      <c r="J89" s="1"/>
      <c r="K89" s="1"/>
      <c r="L89" s="1"/>
    </row>
    <row r="90" spans="1:12">
      <c r="A90" s="1"/>
      <c r="B90" s="1"/>
      <c r="C90" s="1"/>
      <c r="D90" s="21"/>
      <c r="E90" s="1"/>
      <c r="F90" s="1"/>
      <c r="G90" s="1"/>
      <c r="H90" s="1"/>
      <c r="I90" s="1"/>
      <c r="J90" s="1"/>
      <c r="K90" s="1"/>
      <c r="L90" s="1"/>
    </row>
    <row r="91" spans="1:12">
      <c r="A91" s="1"/>
      <c r="B91" s="1"/>
      <c r="C91" s="1"/>
      <c r="D91" s="21"/>
      <c r="E91" s="1"/>
      <c r="F91" s="1"/>
      <c r="G91" s="1"/>
      <c r="H91" s="1"/>
      <c r="I91" s="1"/>
      <c r="J91" s="1"/>
      <c r="K91" s="1"/>
      <c r="L91" s="1"/>
    </row>
    <row r="92" spans="1:12">
      <c r="A92" s="1"/>
      <c r="B92" s="1"/>
      <c r="C92" s="1"/>
      <c r="D92" s="21"/>
      <c r="E92" s="1"/>
      <c r="F92" s="1"/>
      <c r="G92" s="1"/>
      <c r="H92" s="1"/>
      <c r="I92" s="1"/>
      <c r="J92" s="1"/>
      <c r="K92" s="1"/>
      <c r="L92" s="1"/>
    </row>
    <row r="93" spans="1:12">
      <c r="A93" s="1"/>
      <c r="B93" s="1"/>
      <c r="C93" s="1"/>
      <c r="D93" s="21"/>
      <c r="E93" s="1"/>
      <c r="F93" s="1"/>
      <c r="G93" s="1"/>
      <c r="H93" s="1"/>
      <c r="I93" s="1"/>
      <c r="J93" s="1"/>
      <c r="K93" s="1"/>
      <c r="L93" s="1"/>
    </row>
    <row r="94" spans="1:12">
      <c r="A94" s="1"/>
      <c r="B94" s="1"/>
      <c r="C94" s="1"/>
      <c r="D94" s="21"/>
      <c r="E94" s="1"/>
      <c r="F94" s="1"/>
      <c r="G94" s="1"/>
      <c r="H94" s="1"/>
      <c r="I94" s="1"/>
      <c r="J94" s="1"/>
      <c r="K94" s="1"/>
      <c r="L94" s="1"/>
    </row>
    <row r="95" spans="1:12">
      <c r="A95" s="1"/>
      <c r="B95" s="1"/>
      <c r="C95" s="1"/>
      <c r="D95" s="21"/>
      <c r="E95" s="1"/>
      <c r="F95" s="1"/>
      <c r="G95" s="1"/>
      <c r="H95" s="1"/>
      <c r="I95" s="1"/>
      <c r="J95" s="1"/>
      <c r="K95" s="1"/>
      <c r="L95" s="1"/>
    </row>
    <row r="96" spans="1:12">
      <c r="A96" s="1"/>
      <c r="B96" s="1"/>
      <c r="C96" s="1"/>
      <c r="D96" s="21"/>
      <c r="E96" s="1"/>
      <c r="F96" s="1"/>
      <c r="G96" s="1"/>
      <c r="H96" s="1"/>
      <c r="I96" s="1"/>
      <c r="J96" s="1"/>
      <c r="K96" s="1"/>
      <c r="L96" s="1"/>
    </row>
    <row r="97" spans="1:12">
      <c r="A97" s="1"/>
      <c r="B97" s="1"/>
      <c r="C97" s="1"/>
      <c r="D97" s="21"/>
      <c r="E97" s="1"/>
      <c r="F97" s="1"/>
      <c r="G97" s="1"/>
      <c r="H97" s="1"/>
      <c r="I97" s="1"/>
      <c r="J97" s="1"/>
      <c r="K97" s="1"/>
      <c r="L97" s="1"/>
    </row>
    <row r="98" spans="1:12">
      <c r="A98" s="1"/>
      <c r="B98" s="1"/>
      <c r="C98" s="1"/>
      <c r="D98" s="21"/>
      <c r="E98" s="1"/>
    </row>
    <row r="99" spans="1:12">
      <c r="A99" s="1"/>
      <c r="B99" s="1"/>
      <c r="C99" s="1"/>
      <c r="D99" s="21"/>
      <c r="E99" s="1"/>
    </row>
    <row r="100" spans="1:12">
      <c r="A100" s="1"/>
    </row>
  </sheetData>
  <mergeCells count="3">
    <mergeCell ref="A3:E3"/>
    <mergeCell ref="A4:E4"/>
    <mergeCell ref="A1:I1"/>
  </mergeCells>
  <phoneticPr fontId="0" type="noConversion"/>
  <pageMargins left="0.75" right="0.75" top="0.3" bottom="0.23" header="0.23" footer="0.16"/>
  <pageSetup scale="53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5"/>
  <dimension ref="B1:O76"/>
  <sheetViews>
    <sheetView showGridLines="0" workbookViewId="0">
      <selection activeCell="A27" sqref="A27"/>
    </sheetView>
  </sheetViews>
  <sheetFormatPr defaultColWidth="11.42578125" defaultRowHeight="11.25"/>
  <cols>
    <col min="1" max="1" width="11.42578125" style="78" customWidth="1"/>
    <col min="2" max="2" width="4.42578125" style="78" customWidth="1"/>
    <col min="3" max="3" width="72.28515625" style="78" bestFit="1" customWidth="1"/>
    <col min="4" max="4" width="9.140625" style="90" customWidth="1"/>
    <col min="5" max="5" width="11.42578125" style="78" bestFit="1" customWidth="1"/>
    <col min="6" max="6" width="11.42578125" style="79" bestFit="1" customWidth="1"/>
    <col min="7" max="7" width="11.42578125" style="78" customWidth="1"/>
    <col min="8" max="9" width="10" style="78" bestFit="1" customWidth="1"/>
    <col min="10" max="11" width="11.42578125" style="78" customWidth="1"/>
    <col min="12" max="12" width="53.85546875" style="78" bestFit="1" customWidth="1"/>
    <col min="13" max="13" width="7.85546875" style="78" customWidth="1"/>
    <col min="14" max="15" width="11" style="78" bestFit="1" customWidth="1"/>
    <col min="16" max="16384" width="11.42578125" style="78"/>
  </cols>
  <sheetData>
    <row r="1" spans="2:15">
      <c r="D1" s="78"/>
    </row>
    <row r="2" spans="2:15">
      <c r="C2" s="1156" t="s">
        <v>192</v>
      </c>
      <c r="D2" s="1156"/>
      <c r="E2" s="1156"/>
      <c r="F2" s="1156"/>
      <c r="G2" s="1156"/>
      <c r="H2" s="1156"/>
      <c r="I2" s="1156"/>
      <c r="J2" s="1156"/>
      <c r="K2" s="1156"/>
      <c r="L2" s="1156"/>
    </row>
    <row r="3" spans="2:15">
      <c r="C3" s="106"/>
      <c r="D3" s="106"/>
      <c r="E3" s="106"/>
      <c r="F3" s="69"/>
      <c r="G3" s="107"/>
      <c r="H3" s="106"/>
      <c r="I3" s="106"/>
      <c r="J3" s="106"/>
      <c r="K3" s="106"/>
      <c r="L3" s="106"/>
    </row>
    <row r="4" spans="2:15">
      <c r="C4" s="1156" t="s">
        <v>187</v>
      </c>
      <c r="D4" s="1156"/>
      <c r="E4" s="1156"/>
      <c r="F4" s="1156"/>
      <c r="G4" s="1156"/>
      <c r="H4" s="1156"/>
      <c r="I4" s="106"/>
      <c r="J4" s="106"/>
      <c r="K4" s="106"/>
      <c r="L4" s="106"/>
    </row>
    <row r="5" spans="2:15">
      <c r="C5" s="1157" t="s">
        <v>186</v>
      </c>
      <c r="D5" s="1157"/>
      <c r="E5" s="1157"/>
      <c r="F5" s="1157"/>
      <c r="G5" s="1157"/>
      <c r="H5" s="1157"/>
      <c r="I5" s="109"/>
      <c r="J5" s="109"/>
      <c r="K5" s="109"/>
      <c r="L5" s="109"/>
    </row>
    <row r="6" spans="2:15">
      <c r="C6" s="108"/>
      <c r="D6" s="108"/>
      <c r="E6" s="108"/>
      <c r="F6" s="108"/>
      <c r="G6" s="108"/>
      <c r="H6" s="108"/>
      <c r="I6" s="109"/>
      <c r="J6" s="109"/>
      <c r="K6" s="109"/>
      <c r="L6" s="109"/>
    </row>
    <row r="7" spans="2:15">
      <c r="C7" s="108"/>
      <c r="D7" s="108"/>
      <c r="E7" s="108"/>
      <c r="F7" s="108"/>
      <c r="G7" s="108"/>
      <c r="H7" s="108"/>
      <c r="I7" s="109"/>
      <c r="J7" s="109"/>
      <c r="K7" s="109"/>
      <c r="L7" s="109"/>
    </row>
    <row r="8" spans="2:15" ht="12" thickBot="1">
      <c r="C8" s="108"/>
      <c r="D8" s="108"/>
      <c r="E8" s="108"/>
      <c r="F8" s="108"/>
      <c r="G8" s="108"/>
      <c r="H8" s="108"/>
      <c r="I8" s="109"/>
      <c r="J8" s="109"/>
      <c r="K8" s="109"/>
      <c r="L8" s="109"/>
    </row>
    <row r="9" spans="2:15" ht="22.5">
      <c r="B9" s="76" t="s">
        <v>256</v>
      </c>
      <c r="C9" s="76"/>
      <c r="D9" s="87" t="s">
        <v>263</v>
      </c>
      <c r="E9" s="76" t="s">
        <v>264</v>
      </c>
      <c r="F9" s="77" t="s">
        <v>265</v>
      </c>
      <c r="H9" s="78">
        <v>2011</v>
      </c>
      <c r="I9" s="78">
        <v>2011</v>
      </c>
      <c r="K9" s="110"/>
      <c r="L9" s="111"/>
      <c r="M9" s="112" t="s">
        <v>36</v>
      </c>
      <c r="N9" s="113" t="s">
        <v>37</v>
      </c>
      <c r="O9" s="114" t="s">
        <v>37</v>
      </c>
    </row>
    <row r="10" spans="2:15">
      <c r="B10" s="92" t="s">
        <v>194</v>
      </c>
      <c r="C10" s="93" t="s">
        <v>195</v>
      </c>
      <c r="D10" s="88" t="s">
        <v>266</v>
      </c>
      <c r="E10" s="94">
        <v>91906515.269999996</v>
      </c>
      <c r="F10" s="95">
        <v>89348373.769999996</v>
      </c>
      <c r="H10" s="104">
        <f>+SUM(H11:H16)</f>
        <v>91906515</v>
      </c>
      <c r="I10" s="104">
        <f>+SUM(I11:I16)</f>
        <v>89348373</v>
      </c>
      <c r="K10" s="115"/>
      <c r="L10" s="116"/>
      <c r="M10" s="116" t="s">
        <v>38</v>
      </c>
      <c r="N10" s="117">
        <v>2011</v>
      </c>
      <c r="O10" s="118">
        <v>2010</v>
      </c>
    </row>
    <row r="11" spans="2:15">
      <c r="B11" s="80" t="s">
        <v>196</v>
      </c>
      <c r="C11" s="81" t="s">
        <v>61</v>
      </c>
      <c r="D11" s="89"/>
      <c r="E11" s="132">
        <f>-+'[16]Pérdidas y ganancias'!$J$8</f>
        <v>62913369</v>
      </c>
      <c r="F11" s="82">
        <v>50943099.469999999</v>
      </c>
      <c r="H11" s="132">
        <f>-+'[16]Pérdidas y ganancias'!$J$8</f>
        <v>62913369</v>
      </c>
      <c r="I11" s="79">
        <v>50943099</v>
      </c>
      <c r="K11" s="119"/>
      <c r="L11" s="120"/>
      <c r="M11" s="121"/>
      <c r="N11" s="122"/>
      <c r="O11" s="123"/>
    </row>
    <row r="12" spans="2:15">
      <c r="B12" s="80" t="s">
        <v>197</v>
      </c>
      <c r="C12" s="81" t="s">
        <v>198</v>
      </c>
      <c r="D12" s="89"/>
      <c r="E12" s="85">
        <v>32550</v>
      </c>
      <c r="F12" s="82">
        <v>2895531.39</v>
      </c>
      <c r="H12" s="79">
        <v>32550</v>
      </c>
      <c r="I12" s="79">
        <v>2895531</v>
      </c>
      <c r="K12" s="124"/>
      <c r="L12" s="125" t="s">
        <v>60</v>
      </c>
      <c r="M12" s="126"/>
      <c r="N12" s="127"/>
      <c r="O12" s="128"/>
    </row>
    <row r="13" spans="2:15">
      <c r="B13" s="80" t="s">
        <v>199</v>
      </c>
      <c r="C13" s="81" t="s">
        <v>200</v>
      </c>
      <c r="D13" s="89"/>
      <c r="E13" s="86">
        <v>0</v>
      </c>
      <c r="F13" s="84">
        <v>0</v>
      </c>
      <c r="H13" s="148">
        <v>0</v>
      </c>
      <c r="I13" s="148">
        <v>0</v>
      </c>
      <c r="K13" s="119"/>
      <c r="L13" s="125" t="s">
        <v>281</v>
      </c>
      <c r="M13" s="126" t="s">
        <v>189</v>
      </c>
      <c r="N13" s="129">
        <f>+SUM(N14:N16)</f>
        <v>91906515</v>
      </c>
      <c r="O13" s="130">
        <f>+SUM(O14:O16)</f>
        <v>89348373</v>
      </c>
    </row>
    <row r="14" spans="2:15">
      <c r="B14" s="80" t="s">
        <v>201</v>
      </c>
      <c r="C14" s="81" t="s">
        <v>202</v>
      </c>
      <c r="D14" s="89"/>
      <c r="E14" s="86">
        <v>0</v>
      </c>
      <c r="F14" s="82">
        <v>16122.95</v>
      </c>
      <c r="H14" s="148">
        <v>0</v>
      </c>
      <c r="I14" s="79">
        <v>16123</v>
      </c>
      <c r="K14" s="119"/>
      <c r="L14" s="131" t="s">
        <v>61</v>
      </c>
      <c r="M14" s="126"/>
      <c r="N14" s="132">
        <f>-+'[16]Pérdidas y ganancias'!$J$8</f>
        <v>62913369</v>
      </c>
      <c r="O14" s="133">
        <f>-+'[16]Pérdidas y ganancias'!$L$8</f>
        <v>50943099</v>
      </c>
    </row>
    <row r="15" spans="2:15">
      <c r="B15" s="80" t="s">
        <v>203</v>
      </c>
      <c r="C15" s="81" t="s">
        <v>204</v>
      </c>
      <c r="D15" s="89"/>
      <c r="E15" s="85">
        <v>28960595.510000002</v>
      </c>
      <c r="F15" s="82">
        <v>35446667.490000002</v>
      </c>
      <c r="H15" s="79">
        <v>28960596</v>
      </c>
      <c r="I15" s="79">
        <v>35446668</v>
      </c>
      <c r="K15" s="119"/>
      <c r="L15" s="131" t="s">
        <v>62</v>
      </c>
      <c r="M15" s="126"/>
      <c r="N15" s="134">
        <f>-+'[16]Pérdidas y ganancias'!$J$9</f>
        <v>32550</v>
      </c>
      <c r="O15" s="135">
        <f>-+'[16]Pérdidas y ganancias'!$L$9</f>
        <v>2958607</v>
      </c>
    </row>
    <row r="16" spans="2:15">
      <c r="B16" s="80" t="s">
        <v>205</v>
      </c>
      <c r="C16" s="81" t="s">
        <v>206</v>
      </c>
      <c r="D16" s="89"/>
      <c r="E16" s="86">
        <v>0</v>
      </c>
      <c r="F16" s="82">
        <v>46952.47</v>
      </c>
      <c r="H16" s="79"/>
      <c r="I16" s="79">
        <v>46952</v>
      </c>
      <c r="K16" s="119"/>
      <c r="L16" s="136" t="s">
        <v>124</v>
      </c>
      <c r="M16" s="126"/>
      <c r="N16" s="134">
        <f>-+'[16]Pérdidas y ganancias'!$J$21</f>
        <v>28960596</v>
      </c>
      <c r="O16" s="135">
        <f>-+'[16]Pérdidas y ganancias'!$L$21</f>
        <v>35446667</v>
      </c>
    </row>
    <row r="17" spans="2:15">
      <c r="B17" s="80" t="s">
        <v>207</v>
      </c>
      <c r="C17" s="81" t="s">
        <v>208</v>
      </c>
      <c r="D17" s="89"/>
      <c r="E17" s="86">
        <v>0</v>
      </c>
      <c r="F17" s="84">
        <v>0</v>
      </c>
      <c r="H17" s="148">
        <v>0</v>
      </c>
      <c r="I17" s="148">
        <v>0</v>
      </c>
      <c r="K17" s="119"/>
      <c r="L17" s="131" t="s">
        <v>278</v>
      </c>
      <c r="M17" s="126"/>
      <c r="N17" s="137">
        <v>0</v>
      </c>
      <c r="O17" s="130">
        <v>-521482.92</v>
      </c>
    </row>
    <row r="18" spans="2:15">
      <c r="B18" s="80" t="s">
        <v>209</v>
      </c>
      <c r="C18" s="81" t="s">
        <v>210</v>
      </c>
      <c r="D18" s="89"/>
      <c r="E18" s="86">
        <v>0</v>
      </c>
      <c r="F18" s="84">
        <v>0</v>
      </c>
      <c r="H18" s="148">
        <v>0</v>
      </c>
      <c r="I18" s="148">
        <v>0</v>
      </c>
      <c r="K18" s="119"/>
      <c r="L18" s="136"/>
      <c r="M18" s="126"/>
      <c r="N18" s="134"/>
      <c r="O18" s="135"/>
    </row>
    <row r="19" spans="2:15">
      <c r="B19" s="92" t="s">
        <v>211</v>
      </c>
      <c r="C19" s="93" t="s">
        <v>212</v>
      </c>
      <c r="D19" s="96"/>
      <c r="E19" s="145">
        <v>-959050.06</v>
      </c>
      <c r="F19" s="95">
        <v>-521482.92</v>
      </c>
      <c r="H19" s="147">
        <v>0</v>
      </c>
      <c r="I19" s="104">
        <v>-521483</v>
      </c>
      <c r="K19" s="119"/>
      <c r="L19" s="125" t="s">
        <v>119</v>
      </c>
      <c r="M19" s="126"/>
      <c r="N19" s="129">
        <f>-+'[16]Pérdidas y ganancias'!$J$13</f>
        <v>134681</v>
      </c>
      <c r="O19" s="130">
        <f>-+'[16]Pérdidas y ganancias'!$L$13</f>
        <v>76111</v>
      </c>
    </row>
    <row r="20" spans="2:15">
      <c r="B20" s="80" t="s">
        <v>196</v>
      </c>
      <c r="C20" s="81" t="s">
        <v>213</v>
      </c>
      <c r="D20" s="89"/>
      <c r="E20" s="85">
        <v>-959050.06</v>
      </c>
      <c r="F20" s="82">
        <v>-521482.92</v>
      </c>
      <c r="H20" s="79">
        <v>-959050</v>
      </c>
      <c r="I20" s="79">
        <v>-521483</v>
      </c>
      <c r="K20" s="119"/>
      <c r="L20" s="125" t="s">
        <v>63</v>
      </c>
      <c r="M20" s="126" t="s">
        <v>190</v>
      </c>
      <c r="N20" s="129">
        <f>+SUM(N21:N22)</f>
        <v>-2142457</v>
      </c>
      <c r="O20" s="130">
        <f>+SUM(O21:O22)</f>
        <v>-1906582</v>
      </c>
    </row>
    <row r="21" spans="2:15">
      <c r="B21" s="80" t="s">
        <v>197</v>
      </c>
      <c r="C21" s="81" t="s">
        <v>214</v>
      </c>
      <c r="D21" s="89"/>
      <c r="E21" s="86">
        <v>0</v>
      </c>
      <c r="F21" s="84">
        <v>0</v>
      </c>
      <c r="H21" s="148">
        <v>0</v>
      </c>
      <c r="I21" s="148">
        <v>0</v>
      </c>
      <c r="K21" s="119"/>
      <c r="L21" s="131" t="s">
        <v>120</v>
      </c>
      <c r="M21" s="126"/>
      <c r="N21" s="134">
        <f>-+'[16]Pérdidas y ganancias'!$J$16</f>
        <v>-2099111</v>
      </c>
      <c r="O21" s="135">
        <f>-+'[16]Pérdidas y ganancias'!$L$16</f>
        <v>-1868845</v>
      </c>
    </row>
    <row r="22" spans="2:15">
      <c r="B22" s="80" t="s">
        <v>199</v>
      </c>
      <c r="C22" s="81" t="s">
        <v>215</v>
      </c>
      <c r="D22" s="89"/>
      <c r="E22" s="86">
        <v>0</v>
      </c>
      <c r="F22" s="84">
        <v>0</v>
      </c>
      <c r="H22" s="148">
        <v>0</v>
      </c>
      <c r="I22" s="148">
        <v>0</v>
      </c>
      <c r="K22" s="124"/>
      <c r="L22" s="131" t="s">
        <v>121</v>
      </c>
      <c r="M22" s="126"/>
      <c r="N22" s="134">
        <f>-+'[16]Pérdidas y ganancias'!$J$18</f>
        <v>-43346</v>
      </c>
      <c r="O22" s="135">
        <f>-+'[16]Pérdidas y ganancias'!$L$18</f>
        <v>-37737</v>
      </c>
    </row>
    <row r="23" spans="2:15">
      <c r="B23" s="92" t="s">
        <v>216</v>
      </c>
      <c r="C23" s="93" t="s">
        <v>217</v>
      </c>
      <c r="D23" s="96"/>
      <c r="E23" s="97">
        <v>0</v>
      </c>
      <c r="F23" s="98">
        <v>0</v>
      </c>
      <c r="H23" s="148">
        <v>0</v>
      </c>
      <c r="I23" s="148">
        <v>0</v>
      </c>
      <c r="K23" s="124"/>
      <c r="L23" s="125" t="s">
        <v>122</v>
      </c>
      <c r="M23" s="126"/>
      <c r="N23" s="129">
        <f>+SUM(N24:N25)</f>
        <v>76185</v>
      </c>
      <c r="O23" s="130">
        <f>+SUM(O24:O25)</f>
        <v>78025</v>
      </c>
    </row>
    <row r="24" spans="2:15">
      <c r="B24" s="92" t="s">
        <v>218</v>
      </c>
      <c r="C24" s="93" t="s">
        <v>219</v>
      </c>
      <c r="D24" s="96"/>
      <c r="E24" s="94">
        <v>134680.98000000001</v>
      </c>
      <c r="F24" s="95">
        <v>76111.259999999995</v>
      </c>
      <c r="H24" s="104">
        <v>134681</v>
      </c>
      <c r="I24" s="104">
        <v>76111</v>
      </c>
      <c r="K24" s="119"/>
      <c r="L24" s="136" t="s">
        <v>123</v>
      </c>
      <c r="M24" s="126"/>
      <c r="N24" s="134">
        <f>-+'[16]Pérdidas y ganancias'!$J$20</f>
        <v>76185</v>
      </c>
      <c r="O24" s="135">
        <f>-+'[16]Pérdidas y ganancias'!$L$20</f>
        <v>78025</v>
      </c>
    </row>
    <row r="25" spans="2:15">
      <c r="B25" s="92" t="s">
        <v>220</v>
      </c>
      <c r="C25" s="93" t="s">
        <v>63</v>
      </c>
      <c r="D25" s="89" t="s">
        <v>267</v>
      </c>
      <c r="E25" s="94">
        <v>-2142456.75</v>
      </c>
      <c r="F25" s="95">
        <v>-1906582.06</v>
      </c>
      <c r="H25" s="104">
        <f>+SUM(H26:H29)</f>
        <v>-2142457</v>
      </c>
      <c r="I25" s="104">
        <f>+SUM(I26:I29)</f>
        <v>-1906582</v>
      </c>
      <c r="K25" s="119"/>
      <c r="L25" s="136"/>
      <c r="M25" s="126"/>
      <c r="N25" s="134"/>
      <c r="O25" s="135"/>
    </row>
    <row r="26" spans="2:15">
      <c r="B26" s="80" t="s">
        <v>196</v>
      </c>
      <c r="C26" s="81" t="s">
        <v>221</v>
      </c>
      <c r="D26" s="89"/>
      <c r="E26" s="85">
        <v>-2099110.7000000002</v>
      </c>
      <c r="F26" s="82">
        <v>-1868844.77</v>
      </c>
      <c r="H26" s="79">
        <v>-2099111</v>
      </c>
      <c r="I26" s="79">
        <v>-1868845</v>
      </c>
      <c r="K26" s="119"/>
      <c r="L26" s="125" t="s">
        <v>64</v>
      </c>
      <c r="M26" s="126"/>
      <c r="N26" s="129">
        <f>+SUM(N27:N28)</f>
        <v>-36216690</v>
      </c>
      <c r="O26" s="130">
        <f>+SUM(O27:O28)</f>
        <v>-36369723</v>
      </c>
    </row>
    <row r="27" spans="2:15">
      <c r="B27" s="80" t="s">
        <v>197</v>
      </c>
      <c r="C27" s="81" t="s">
        <v>120</v>
      </c>
      <c r="D27" s="89"/>
      <c r="E27" s="86">
        <v>0</v>
      </c>
      <c r="F27" s="84">
        <v>0</v>
      </c>
      <c r="H27" s="148">
        <v>0</v>
      </c>
      <c r="I27" s="148">
        <v>0</v>
      </c>
      <c r="K27" s="119"/>
      <c r="L27" s="131" t="s">
        <v>125</v>
      </c>
      <c r="M27" s="126"/>
      <c r="N27" s="134">
        <f>-+'[16]Pérdidas y ganancias'!$J$23</f>
        <v>-28476377</v>
      </c>
      <c r="O27" s="135">
        <f>-+'[16]Pérdidas y ganancias'!$L$23</f>
        <v>-28513397</v>
      </c>
    </row>
    <row r="28" spans="2:15">
      <c r="B28" s="80" t="s">
        <v>199</v>
      </c>
      <c r="C28" s="81" t="s">
        <v>222</v>
      </c>
      <c r="D28" s="89"/>
      <c r="E28" s="86">
        <v>0</v>
      </c>
      <c r="F28" s="84">
        <v>0</v>
      </c>
      <c r="H28" s="148">
        <v>0</v>
      </c>
      <c r="I28" s="148">
        <v>0</v>
      </c>
      <c r="K28" s="119"/>
      <c r="L28" s="131" t="s">
        <v>65</v>
      </c>
      <c r="M28" s="126" t="s">
        <v>191</v>
      </c>
      <c r="N28" s="134">
        <f>-+'[16]Pérdidas y ganancias'!$J$24</f>
        <v>-7740313</v>
      </c>
      <c r="O28" s="135">
        <f>-+'[16]Pérdidas y ganancias'!$L$24</f>
        <v>-7856326</v>
      </c>
    </row>
    <row r="29" spans="2:15">
      <c r="B29" s="80" t="s">
        <v>201</v>
      </c>
      <c r="C29" s="81" t="s">
        <v>223</v>
      </c>
      <c r="D29" s="89"/>
      <c r="E29" s="85">
        <v>-43346.05</v>
      </c>
      <c r="F29" s="82">
        <v>-37737.29</v>
      </c>
      <c r="H29" s="79">
        <v>-43346</v>
      </c>
      <c r="I29" s="79">
        <v>-37737</v>
      </c>
      <c r="K29" s="124"/>
      <c r="L29" s="125" t="s">
        <v>126</v>
      </c>
      <c r="M29" s="126"/>
      <c r="N29" s="129">
        <f>+SUM(N30:N33)</f>
        <v>-53414087</v>
      </c>
      <c r="O29" s="130">
        <f>+SUM(O30:O32)</f>
        <v>-49980175</v>
      </c>
    </row>
    <row r="30" spans="2:15">
      <c r="B30" s="92" t="s">
        <v>224</v>
      </c>
      <c r="C30" s="93" t="s">
        <v>225</v>
      </c>
      <c r="D30" s="96"/>
      <c r="E30" s="94">
        <v>76185.070000000007</v>
      </c>
      <c r="F30" s="95">
        <v>78025.240000000005</v>
      </c>
      <c r="H30" s="104">
        <f>+SUM(H31:H33)</f>
        <v>76185</v>
      </c>
      <c r="I30" s="104">
        <f>+SUM(I31:I33)</f>
        <v>78025</v>
      </c>
      <c r="K30" s="124"/>
      <c r="L30" s="131" t="s">
        <v>67</v>
      </c>
      <c r="M30" s="126"/>
      <c r="N30" s="134">
        <f>-+'[16]Pérdidas y ganancias'!$J$27+1</f>
        <v>-51962957</v>
      </c>
      <c r="O30" s="135">
        <f>-+'[16]Pérdidas y ganancias'!$L$27</f>
        <v>-49878028</v>
      </c>
    </row>
    <row r="31" spans="2:15">
      <c r="B31" s="80" t="s">
        <v>196</v>
      </c>
      <c r="C31" s="81" t="s">
        <v>226</v>
      </c>
      <c r="D31" s="89"/>
      <c r="E31" s="85">
        <v>14000</v>
      </c>
      <c r="F31" s="82">
        <v>78025.240000000005</v>
      </c>
      <c r="H31" s="79">
        <v>14000</v>
      </c>
      <c r="I31" s="79">
        <v>78025</v>
      </c>
      <c r="K31" s="124"/>
      <c r="L31" s="131" t="s">
        <v>68</v>
      </c>
      <c r="M31" s="126"/>
      <c r="N31" s="134">
        <f>-+'[16]Pérdidas y ganancias'!$J$28</f>
        <v>-111043</v>
      </c>
      <c r="O31" s="135">
        <f>-+'[16]Pérdidas y ganancias'!$L$28</f>
        <v>-9221</v>
      </c>
    </row>
    <row r="32" spans="2:15">
      <c r="B32" s="80" t="s">
        <v>197</v>
      </c>
      <c r="C32" s="81" t="s">
        <v>227</v>
      </c>
      <c r="D32" s="89"/>
      <c r="E32" s="86">
        <v>0</v>
      </c>
      <c r="F32" s="84">
        <v>0</v>
      </c>
      <c r="H32" s="148">
        <v>0</v>
      </c>
      <c r="I32" s="148">
        <v>0</v>
      </c>
      <c r="K32" s="119"/>
      <c r="L32" s="131" t="s">
        <v>127</v>
      </c>
      <c r="M32" s="126"/>
      <c r="N32" s="134">
        <f>-+'[16]Pérdidas y ganancias'!$J$29</f>
        <v>-1328830</v>
      </c>
      <c r="O32" s="135">
        <f>-+'[16]Pérdidas y ganancias'!$L$29</f>
        <v>-92926</v>
      </c>
    </row>
    <row r="33" spans="2:15">
      <c r="B33" s="80" t="s">
        <v>199</v>
      </c>
      <c r="C33" s="81" t="s">
        <v>123</v>
      </c>
      <c r="D33" s="89"/>
      <c r="E33" s="85">
        <v>62185.07</v>
      </c>
      <c r="F33" s="84">
        <v>0</v>
      </c>
      <c r="H33" s="79">
        <v>62185</v>
      </c>
      <c r="I33" s="148">
        <v>0</v>
      </c>
      <c r="K33" s="119"/>
      <c r="L33" s="131" t="s">
        <v>69</v>
      </c>
      <c r="M33" s="126"/>
      <c r="N33" s="134">
        <f>-+'[16]Pérdidas y ganancias'!$J$30</f>
        <v>-11257</v>
      </c>
      <c r="O33" s="138">
        <f>+'[16]Pérdidas y ganancias'!$L$30</f>
        <v>0</v>
      </c>
    </row>
    <row r="34" spans="2:15">
      <c r="B34" s="92" t="s">
        <v>228</v>
      </c>
      <c r="C34" s="93" t="s">
        <v>64</v>
      </c>
      <c r="D34" s="96"/>
      <c r="E34" s="94">
        <v>-36216690.460000001</v>
      </c>
      <c r="F34" s="95">
        <v>-36369722.969999999</v>
      </c>
      <c r="H34" s="104">
        <f>+SUM(H35:H36)</f>
        <v>-36216690</v>
      </c>
      <c r="I34" s="104">
        <f>+SUM(I35:I36)</f>
        <v>-36369723</v>
      </c>
      <c r="K34" s="119"/>
      <c r="L34" s="125" t="s">
        <v>128</v>
      </c>
      <c r="M34" s="126"/>
      <c r="N34" s="129">
        <f>-+'[16]Pérdidas y ganancias'!$J$32</f>
        <v>-10922706</v>
      </c>
      <c r="O34" s="130">
        <f>-+'[16]Pérdidas y ganancias'!$L$32</f>
        <v>-10797793</v>
      </c>
    </row>
    <row r="35" spans="2:15">
      <c r="B35" s="80" t="s">
        <v>196</v>
      </c>
      <c r="C35" s="81" t="s">
        <v>125</v>
      </c>
      <c r="D35" s="89"/>
      <c r="E35" s="85">
        <v>-28476377.210000001</v>
      </c>
      <c r="F35" s="82">
        <v>-28513396.809999999</v>
      </c>
      <c r="H35" s="79">
        <v>-28476377</v>
      </c>
      <c r="I35" s="79">
        <v>-28513397</v>
      </c>
      <c r="K35" s="119"/>
      <c r="L35" s="125" t="s">
        <v>129</v>
      </c>
      <c r="M35" s="126"/>
      <c r="N35" s="129">
        <f>-+'[16]Pérdidas y ganancias'!$J$34</f>
        <v>9790946</v>
      </c>
      <c r="O35" s="130">
        <f>-+'[16]Pérdidas y ganancias'!$L$34</f>
        <v>9928604</v>
      </c>
    </row>
    <row r="36" spans="2:15">
      <c r="B36" s="80" t="s">
        <v>197</v>
      </c>
      <c r="C36" s="81" t="s">
        <v>65</v>
      </c>
      <c r="D36" s="89" t="s">
        <v>268</v>
      </c>
      <c r="E36" s="85">
        <v>-7740313.25</v>
      </c>
      <c r="F36" s="82">
        <v>-7856326.1600000001</v>
      </c>
      <c r="H36" s="79">
        <v>-7740313</v>
      </c>
      <c r="I36" s="79">
        <v>-7856326</v>
      </c>
      <c r="K36" s="119"/>
      <c r="L36" s="125" t="s">
        <v>130</v>
      </c>
      <c r="M36" s="126"/>
      <c r="N36" s="129">
        <f>+SUM(N37:N37)</f>
        <v>101999</v>
      </c>
      <c r="O36" s="130">
        <f>+SUM(O37:O37)</f>
        <v>-291327</v>
      </c>
    </row>
    <row r="37" spans="2:15">
      <c r="B37" s="80" t="s">
        <v>199</v>
      </c>
      <c r="C37" s="81" t="s">
        <v>66</v>
      </c>
      <c r="D37" s="89"/>
      <c r="E37" s="86">
        <v>0</v>
      </c>
      <c r="F37" s="84">
        <v>0</v>
      </c>
      <c r="H37" s="148">
        <v>0</v>
      </c>
      <c r="I37" s="148">
        <v>0</v>
      </c>
      <c r="K37" s="119"/>
      <c r="L37" s="131" t="s">
        <v>131</v>
      </c>
      <c r="M37" s="126"/>
      <c r="N37" s="134">
        <f>-+'[16]Pérdidas y ganancias'!$J$38</f>
        <v>101999</v>
      </c>
      <c r="O37" s="135">
        <f>-+'[16]Pérdidas y ganancias'!$L$38</f>
        <v>-291327</v>
      </c>
    </row>
    <row r="38" spans="2:15">
      <c r="B38" s="92" t="s">
        <v>229</v>
      </c>
      <c r="C38" s="93" t="s">
        <v>126</v>
      </c>
      <c r="D38" s="96"/>
      <c r="E38" s="127">
        <v>-52455038.780000009</v>
      </c>
      <c r="F38" s="95">
        <v>-49980175.100000001</v>
      </c>
      <c r="H38" s="104">
        <f>+SUM(H39:H42)</f>
        <v>-53414087</v>
      </c>
      <c r="I38" s="104">
        <f>+SUM(I39:I41)</f>
        <v>-49980175</v>
      </c>
      <c r="K38" s="119"/>
      <c r="L38" s="139" t="s">
        <v>182</v>
      </c>
      <c r="M38" s="140"/>
      <c r="N38" s="129">
        <f>+N39</f>
        <v>-128938</v>
      </c>
      <c r="O38" s="141">
        <f>O39</f>
        <v>-14397</v>
      </c>
    </row>
    <row r="39" spans="2:15">
      <c r="B39" s="80" t="s">
        <v>196</v>
      </c>
      <c r="C39" s="81" t="s">
        <v>67</v>
      </c>
      <c r="D39" s="89"/>
      <c r="E39" s="122">
        <v>-51962957.410000004</v>
      </c>
      <c r="F39" s="82">
        <v>-49878027.649999999</v>
      </c>
      <c r="H39" s="79">
        <v>-51962957</v>
      </c>
      <c r="I39" s="79">
        <v>-49878028</v>
      </c>
      <c r="K39" s="119"/>
      <c r="L39" s="136" t="s">
        <v>183</v>
      </c>
      <c r="M39" s="126"/>
      <c r="N39" s="134">
        <f>-+'[16]Pérdidas y ganancias'!$J$41</f>
        <v>-128938</v>
      </c>
      <c r="O39" s="135">
        <f>-+'[16]Pérdidas y ganancias'!$L$41</f>
        <v>-14397</v>
      </c>
    </row>
    <row r="40" spans="2:15">
      <c r="B40" s="80" t="s">
        <v>197</v>
      </c>
      <c r="C40" s="81" t="s">
        <v>68</v>
      </c>
      <c r="D40" s="89"/>
      <c r="E40" s="122">
        <v>-111043.67</v>
      </c>
      <c r="F40" s="82">
        <v>-9218.39</v>
      </c>
      <c r="H40" s="79">
        <v>-111043</v>
      </c>
      <c r="I40" s="79">
        <v>-9218</v>
      </c>
      <c r="K40" s="119"/>
      <c r="L40" s="136"/>
      <c r="M40" s="126"/>
      <c r="N40" s="134"/>
      <c r="O40" s="135"/>
    </row>
    <row r="41" spans="2:15">
      <c r="B41" s="80" t="s">
        <v>199</v>
      </c>
      <c r="C41" s="81" t="s">
        <v>230</v>
      </c>
      <c r="D41" s="89"/>
      <c r="E41" s="122">
        <v>-381037.7</v>
      </c>
      <c r="F41" s="82">
        <v>-92929.06</v>
      </c>
      <c r="H41" s="146">
        <f>-+'[16]Pérdidas y ganancias'!$J$29</f>
        <v>-1328830</v>
      </c>
      <c r="I41" s="79">
        <v>-92929</v>
      </c>
      <c r="K41" s="119"/>
      <c r="L41" s="125" t="s">
        <v>134</v>
      </c>
      <c r="M41" s="126"/>
      <c r="N41" s="142">
        <f>+N38+N36+N35+N34+N29+N26+N23+N20+N13+N17+N19</f>
        <v>-814552</v>
      </c>
      <c r="O41" s="142">
        <f>+O38+O36+O35+O34+O29+O26+O23+O20+O13+O17+O19</f>
        <v>-450366.91999999993</v>
      </c>
    </row>
    <row r="42" spans="2:15">
      <c r="B42" s="80" t="s">
        <v>201</v>
      </c>
      <c r="C42" s="81" t="s">
        <v>69</v>
      </c>
      <c r="D42" s="89"/>
      <c r="E42" s="134">
        <f>-+'[16]Pérdidas y ganancias'!$J$30</f>
        <v>-11257</v>
      </c>
      <c r="F42" s="84">
        <v>0</v>
      </c>
      <c r="H42" s="146">
        <f>-+'[16]Pérdidas y ganancias'!$J$30</f>
        <v>-11257</v>
      </c>
      <c r="I42" s="148">
        <v>0</v>
      </c>
    </row>
    <row r="43" spans="2:15">
      <c r="B43" s="92" t="s">
        <v>231</v>
      </c>
      <c r="C43" s="93" t="s">
        <v>128</v>
      </c>
      <c r="D43" s="96"/>
      <c r="E43" s="94">
        <v>-10922705.85</v>
      </c>
      <c r="F43" s="95">
        <v>-10797793.300000001</v>
      </c>
      <c r="H43" s="104">
        <v>-10922706</v>
      </c>
      <c r="I43" s="104">
        <v>-10797793</v>
      </c>
    </row>
    <row r="44" spans="2:15">
      <c r="B44" s="92" t="s">
        <v>232</v>
      </c>
      <c r="C44" s="93" t="s">
        <v>233</v>
      </c>
      <c r="D44" s="96"/>
      <c r="E44" s="94">
        <v>9790945.9499999993</v>
      </c>
      <c r="F44" s="95">
        <v>9928604.2300000004</v>
      </c>
      <c r="H44" s="104">
        <v>9790946</v>
      </c>
      <c r="I44" s="104">
        <v>9928604</v>
      </c>
    </row>
    <row r="45" spans="2:15">
      <c r="B45" s="92" t="s">
        <v>234</v>
      </c>
      <c r="C45" s="93" t="s">
        <v>235</v>
      </c>
      <c r="D45" s="96"/>
      <c r="E45" s="97">
        <v>0</v>
      </c>
      <c r="F45" s="98">
        <v>0</v>
      </c>
      <c r="H45" s="148">
        <v>0</v>
      </c>
      <c r="I45" s="148">
        <v>0</v>
      </c>
    </row>
    <row r="46" spans="2:15">
      <c r="B46" s="92" t="s">
        <v>236</v>
      </c>
      <c r="C46" s="93" t="s">
        <v>237</v>
      </c>
      <c r="D46" s="96"/>
      <c r="E46" s="94">
        <v>101998.94</v>
      </c>
      <c r="F46" s="95">
        <v>-291326.88</v>
      </c>
      <c r="H46" s="104">
        <v>101999</v>
      </c>
      <c r="I46" s="104">
        <v>-291327</v>
      </c>
    </row>
    <row r="47" spans="2:15">
      <c r="B47" s="80" t="s">
        <v>196</v>
      </c>
      <c r="C47" s="81" t="s">
        <v>131</v>
      </c>
      <c r="D47" s="89"/>
      <c r="E47" s="85">
        <v>101998.94</v>
      </c>
      <c r="F47" s="82">
        <v>-291326.88</v>
      </c>
      <c r="H47" s="79">
        <v>101999</v>
      </c>
      <c r="I47" s="79">
        <v>-291327</v>
      </c>
    </row>
    <row r="48" spans="2:15">
      <c r="B48" s="80" t="s">
        <v>197</v>
      </c>
      <c r="C48" s="81" t="s">
        <v>132</v>
      </c>
      <c r="D48" s="89"/>
      <c r="E48" s="86">
        <v>0</v>
      </c>
      <c r="F48" s="84">
        <v>0</v>
      </c>
      <c r="H48" s="148">
        <v>0</v>
      </c>
      <c r="I48" s="148">
        <v>0</v>
      </c>
    </row>
    <row r="49" spans="2:12">
      <c r="B49" s="92" t="s">
        <v>238</v>
      </c>
      <c r="C49" s="93" t="s">
        <v>182</v>
      </c>
      <c r="D49" s="96"/>
      <c r="E49" s="94">
        <v>-128937.33</v>
      </c>
      <c r="F49" s="95">
        <v>-14396.84</v>
      </c>
      <c r="H49" s="104">
        <v>-128938</v>
      </c>
      <c r="I49" s="104">
        <v>-14396</v>
      </c>
    </row>
    <row r="50" spans="2:12">
      <c r="B50" s="83"/>
      <c r="C50" s="81"/>
      <c r="D50" s="89"/>
      <c r="E50" s="86">
        <v>0</v>
      </c>
      <c r="F50" s="84">
        <v>0</v>
      </c>
      <c r="H50" s="149">
        <v>0</v>
      </c>
      <c r="I50" s="149">
        <v>0</v>
      </c>
    </row>
    <row r="51" spans="2:12">
      <c r="B51" s="92" t="s">
        <v>257</v>
      </c>
      <c r="C51" s="93" t="s">
        <v>239</v>
      </c>
      <c r="D51" s="96"/>
      <c r="E51" s="94">
        <v>-814553.02000001946</v>
      </c>
      <c r="F51" s="95">
        <v>-450365.57</v>
      </c>
      <c r="H51" s="104">
        <f>+H49+H46+H44+H43+H38+H34+H30+H25+H24+H19+H10</f>
        <v>-814552</v>
      </c>
      <c r="I51" s="104">
        <f>+I49+I46+I44+I43+I38+I34+I30+I25+I24+I19+I10</f>
        <v>-450366</v>
      </c>
    </row>
    <row r="52" spans="2:12">
      <c r="B52" s="92" t="s">
        <v>240</v>
      </c>
      <c r="C52" s="93" t="s">
        <v>70</v>
      </c>
      <c r="D52" s="89" t="s">
        <v>269</v>
      </c>
      <c r="E52" s="94">
        <v>544266.37</v>
      </c>
      <c r="F52" s="95">
        <v>539071.34</v>
      </c>
      <c r="H52" s="104">
        <v>544266</v>
      </c>
      <c r="I52" s="104">
        <v>539071</v>
      </c>
    </row>
    <row r="53" spans="2:12">
      <c r="B53" s="80" t="s">
        <v>196</v>
      </c>
      <c r="C53" s="81" t="s">
        <v>71</v>
      </c>
      <c r="D53" s="89"/>
      <c r="E53" s="86">
        <v>0</v>
      </c>
      <c r="F53" s="84">
        <v>0</v>
      </c>
      <c r="H53" s="148">
        <v>0</v>
      </c>
      <c r="I53" s="148">
        <v>0</v>
      </c>
    </row>
    <row r="54" spans="2:12">
      <c r="B54" s="80"/>
      <c r="C54" s="81" t="s">
        <v>241</v>
      </c>
      <c r="D54" s="89"/>
      <c r="E54" s="86">
        <v>0</v>
      </c>
      <c r="F54" s="84">
        <v>0</v>
      </c>
      <c r="H54" s="148">
        <v>0</v>
      </c>
      <c r="I54" s="148">
        <v>0</v>
      </c>
    </row>
    <row r="55" spans="2:12">
      <c r="B55" s="80"/>
      <c r="C55" s="81" t="s">
        <v>242</v>
      </c>
      <c r="D55" s="89"/>
      <c r="E55" s="86">
        <v>0</v>
      </c>
      <c r="F55" s="84">
        <v>0</v>
      </c>
      <c r="H55" s="148">
        <v>0</v>
      </c>
      <c r="I55" s="148">
        <v>0</v>
      </c>
    </row>
    <row r="56" spans="2:12">
      <c r="B56" s="80" t="s">
        <v>197</v>
      </c>
      <c r="C56" s="81" t="s">
        <v>243</v>
      </c>
      <c r="D56" s="89"/>
      <c r="E56" s="85">
        <v>544266.37</v>
      </c>
      <c r="F56" s="82">
        <v>539071.34</v>
      </c>
      <c r="H56" s="79">
        <v>544266</v>
      </c>
      <c r="I56" s="79">
        <v>539071</v>
      </c>
    </row>
    <row r="57" spans="2:12">
      <c r="B57" s="83"/>
      <c r="C57" s="81" t="s">
        <v>244</v>
      </c>
      <c r="D57" s="89"/>
      <c r="E57" s="86">
        <v>0</v>
      </c>
      <c r="F57" s="84">
        <v>0</v>
      </c>
      <c r="H57" s="148">
        <v>0</v>
      </c>
      <c r="I57" s="148">
        <v>0</v>
      </c>
    </row>
    <row r="58" spans="2:12">
      <c r="B58" s="83"/>
      <c r="C58" s="81" t="s">
        <v>245</v>
      </c>
      <c r="D58" s="89"/>
      <c r="E58" s="85">
        <v>544266.37</v>
      </c>
      <c r="F58" s="82">
        <v>539071.34</v>
      </c>
      <c r="H58" s="79">
        <v>544266</v>
      </c>
      <c r="I58" s="79">
        <v>539071</v>
      </c>
    </row>
    <row r="59" spans="2:12">
      <c r="B59" s="92" t="s">
        <v>246</v>
      </c>
      <c r="C59" s="93" t="s">
        <v>136</v>
      </c>
      <c r="D59" s="89" t="s">
        <v>269</v>
      </c>
      <c r="E59" s="94">
        <v>-246037.49</v>
      </c>
      <c r="F59" s="95">
        <v>-271102.56</v>
      </c>
      <c r="H59" s="104">
        <f>+SUM(H60:H61)</f>
        <v>-246038</v>
      </c>
      <c r="I59" s="104">
        <f>+SUM(I60:I61)</f>
        <v>-271102</v>
      </c>
    </row>
    <row r="60" spans="2:12">
      <c r="B60" s="80" t="s">
        <v>196</v>
      </c>
      <c r="C60" s="81" t="s">
        <v>247</v>
      </c>
      <c r="D60" s="89"/>
      <c r="E60" s="85">
        <v>-52120.52</v>
      </c>
      <c r="F60" s="105">
        <v>-55450.17</v>
      </c>
      <c r="H60" s="79">
        <v>-52121</v>
      </c>
      <c r="I60" s="79">
        <v>-55450</v>
      </c>
      <c r="L60" s="78">
        <v>239</v>
      </c>
    </row>
    <row r="61" spans="2:12">
      <c r="B61" s="80" t="s">
        <v>197</v>
      </c>
      <c r="C61" s="81" t="s">
        <v>138</v>
      </c>
      <c r="D61" s="89"/>
      <c r="E61" s="85">
        <v>-193916.97</v>
      </c>
      <c r="F61" s="105">
        <v>-215652.39</v>
      </c>
      <c r="H61" s="79">
        <v>-193917</v>
      </c>
      <c r="I61" s="79">
        <v>-215652</v>
      </c>
      <c r="L61" s="78">
        <v>17</v>
      </c>
    </row>
    <row r="62" spans="2:12">
      <c r="B62" s="80" t="s">
        <v>199</v>
      </c>
      <c r="C62" s="81" t="s">
        <v>139</v>
      </c>
      <c r="D62" s="89"/>
      <c r="E62" s="86">
        <v>0</v>
      </c>
      <c r="F62" s="84">
        <v>0</v>
      </c>
      <c r="H62" s="148">
        <v>0</v>
      </c>
      <c r="I62" s="148">
        <v>0</v>
      </c>
    </row>
    <row r="63" spans="2:12">
      <c r="B63" s="92" t="s">
        <v>248</v>
      </c>
      <c r="C63" s="93" t="s">
        <v>249</v>
      </c>
      <c r="D63" s="96"/>
      <c r="E63" s="94">
        <v>-50034.71</v>
      </c>
      <c r="F63" s="95">
        <v>-84596.08</v>
      </c>
      <c r="H63" s="104">
        <v>-50035</v>
      </c>
      <c r="I63" s="104">
        <v>-84596</v>
      </c>
    </row>
    <row r="64" spans="2:12">
      <c r="B64" s="80" t="s">
        <v>196</v>
      </c>
      <c r="C64" s="81" t="s">
        <v>133</v>
      </c>
      <c r="D64" s="89"/>
      <c r="E64" s="85">
        <v>-50034.71</v>
      </c>
      <c r="F64" s="82">
        <v>-84596.08</v>
      </c>
      <c r="H64" s="79">
        <v>-50035</v>
      </c>
      <c r="I64" s="79">
        <v>-84596</v>
      </c>
    </row>
    <row r="65" spans="2:9">
      <c r="B65" s="80" t="s">
        <v>197</v>
      </c>
      <c r="C65" s="81" t="s">
        <v>140</v>
      </c>
      <c r="D65" s="89"/>
      <c r="E65" s="86">
        <v>0</v>
      </c>
      <c r="F65" s="84">
        <v>0</v>
      </c>
      <c r="H65" s="148">
        <v>0</v>
      </c>
      <c r="I65" s="148">
        <v>0</v>
      </c>
    </row>
    <row r="66" spans="2:9">
      <c r="B66" s="92" t="s">
        <v>250</v>
      </c>
      <c r="C66" s="93" t="s">
        <v>73</v>
      </c>
      <c r="D66" s="89">
        <v>14</v>
      </c>
      <c r="E66" s="94">
        <v>-47513.35</v>
      </c>
      <c r="F66" s="95">
        <v>10250.52</v>
      </c>
      <c r="H66" s="104">
        <v>-47513</v>
      </c>
      <c r="I66" s="104">
        <v>10251</v>
      </c>
    </row>
    <row r="67" spans="2:9">
      <c r="B67" s="92" t="s">
        <v>251</v>
      </c>
      <c r="C67" s="93" t="s">
        <v>252</v>
      </c>
      <c r="D67" s="96"/>
      <c r="E67" s="97">
        <v>0</v>
      </c>
      <c r="F67" s="98">
        <v>0</v>
      </c>
      <c r="H67" s="148">
        <v>0</v>
      </c>
      <c r="I67" s="148">
        <v>0</v>
      </c>
    </row>
    <row r="68" spans="2:9">
      <c r="B68" s="80" t="s">
        <v>196</v>
      </c>
      <c r="C68" s="81" t="s">
        <v>131</v>
      </c>
      <c r="D68" s="89"/>
      <c r="E68" s="86">
        <v>0</v>
      </c>
      <c r="F68" s="84">
        <v>0</v>
      </c>
      <c r="H68" s="148">
        <v>0</v>
      </c>
      <c r="I68" s="148">
        <v>0</v>
      </c>
    </row>
    <row r="69" spans="2:9">
      <c r="B69" s="80" t="s">
        <v>197</v>
      </c>
      <c r="C69" s="81" t="s">
        <v>132</v>
      </c>
      <c r="D69" s="89"/>
      <c r="E69" s="86">
        <v>0</v>
      </c>
      <c r="F69" s="84">
        <v>0</v>
      </c>
      <c r="H69" s="148">
        <v>0</v>
      </c>
      <c r="I69" s="148">
        <v>0</v>
      </c>
    </row>
    <row r="70" spans="2:9">
      <c r="B70" s="92" t="s">
        <v>258</v>
      </c>
      <c r="C70" s="93" t="s">
        <v>253</v>
      </c>
      <c r="D70" s="96"/>
      <c r="E70" s="94">
        <v>200680.82</v>
      </c>
      <c r="F70" s="95">
        <v>193623.22</v>
      </c>
      <c r="H70" s="104">
        <f>+H52+H59+H63+H66</f>
        <v>200680</v>
      </c>
      <c r="I70" s="104">
        <f>+I52+I59+I63+I66</f>
        <v>193624</v>
      </c>
    </row>
    <row r="71" spans="2:9">
      <c r="B71" s="92" t="s">
        <v>259</v>
      </c>
      <c r="C71" s="93" t="s">
        <v>254</v>
      </c>
      <c r="D71" s="96"/>
      <c r="E71" s="94">
        <v>-613872.20000001951</v>
      </c>
      <c r="F71" s="95">
        <v>-256742.35</v>
      </c>
      <c r="H71" s="104">
        <f>+H51+H70</f>
        <v>-613872</v>
      </c>
      <c r="I71" s="104">
        <f>+I51+I70</f>
        <v>-256742</v>
      </c>
    </row>
    <row r="72" spans="2:9">
      <c r="B72" s="92" t="s">
        <v>260</v>
      </c>
      <c r="C72" s="93" t="s">
        <v>262</v>
      </c>
      <c r="D72" s="96"/>
      <c r="E72" s="94">
        <v>-613872.20000001951</v>
      </c>
      <c r="F72" s="95">
        <v>-256742.35</v>
      </c>
      <c r="H72" s="104">
        <v>-613872</v>
      </c>
      <c r="I72" s="104">
        <v>-256742</v>
      </c>
    </row>
    <row r="73" spans="2:9">
      <c r="B73" s="99" t="s">
        <v>261</v>
      </c>
      <c r="C73" s="100" t="s">
        <v>255</v>
      </c>
      <c r="D73" s="101"/>
      <c r="E73" s="102">
        <v>-613872.20000001951</v>
      </c>
      <c r="F73" s="103">
        <v>-256742.35</v>
      </c>
      <c r="H73" s="104">
        <v>-613872</v>
      </c>
      <c r="I73" s="104">
        <v>-256742</v>
      </c>
    </row>
    <row r="74" spans="2:9">
      <c r="B74" s="143" t="s">
        <v>282</v>
      </c>
    </row>
    <row r="75" spans="2:9">
      <c r="B75" s="131"/>
      <c r="H75" s="79"/>
    </row>
    <row r="76" spans="2:9">
      <c r="B76" s="144" t="s">
        <v>274</v>
      </c>
    </row>
  </sheetData>
  <mergeCells count="3">
    <mergeCell ref="C2:L2"/>
    <mergeCell ref="C4:H4"/>
    <mergeCell ref="C5:H5"/>
  </mergeCells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97"/>
  <sheetViews>
    <sheetView showGridLines="0" zoomScale="89" zoomScaleNormal="89" zoomScaleSheetLayoutView="80" workbookViewId="0">
      <selection activeCell="D17" sqref="D17"/>
    </sheetView>
  </sheetViews>
  <sheetFormatPr defaultColWidth="11.42578125" defaultRowHeight="13.5"/>
  <cols>
    <col min="1" max="1" width="11.42578125" style="2"/>
    <col min="2" max="2" width="3.42578125" style="2" customWidth="1"/>
    <col min="3" max="3" width="2.5703125" style="2" customWidth="1"/>
    <col min="4" max="4" width="51.7109375" style="2" customWidth="1"/>
    <col min="5" max="6" width="13.140625" style="2" bestFit="1" customWidth="1"/>
    <col min="7" max="7" width="3.85546875" style="2" customWidth="1"/>
    <col min="8" max="16384" width="11.42578125" style="2"/>
  </cols>
  <sheetData>
    <row r="1" spans="1:19" s="212" customFormat="1" ht="12.75">
      <c r="A1" s="211"/>
      <c r="B1" s="300"/>
      <c r="C1" s="243"/>
      <c r="D1" s="317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</row>
    <row r="2" spans="1:19" s="212" customFormat="1" ht="12.75">
      <c r="A2" s="211"/>
      <c r="B2" s="300"/>
      <c r="C2" s="1201" t="s">
        <v>431</v>
      </c>
      <c r="D2" s="1202"/>
      <c r="E2" s="213">
        <v>2014</v>
      </c>
      <c r="F2" s="213">
        <v>2013</v>
      </c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R2" s="211"/>
      <c r="S2" s="211"/>
    </row>
    <row r="3" spans="1:19" s="318" customFormat="1" ht="12.75">
      <c r="A3" s="317"/>
      <c r="B3" s="302"/>
      <c r="C3" s="225" t="s">
        <v>388</v>
      </c>
      <c r="D3" s="226"/>
      <c r="E3" s="316"/>
      <c r="F3" s="316"/>
      <c r="G3" s="317"/>
      <c r="H3" s="317"/>
      <c r="I3" s="317"/>
      <c r="J3" s="317"/>
      <c r="K3" s="317"/>
      <c r="L3" s="317"/>
      <c r="M3" s="317"/>
      <c r="N3" s="317"/>
      <c r="O3" s="317"/>
      <c r="P3" s="317"/>
      <c r="Q3" s="317"/>
      <c r="R3" s="317"/>
      <c r="S3" s="317"/>
    </row>
    <row r="4" spans="1:19" s="212" customFormat="1" ht="12.75">
      <c r="A4" s="313"/>
      <c r="B4" s="302"/>
      <c r="C4" s="215" t="s">
        <v>389</v>
      </c>
      <c r="D4" s="216"/>
      <c r="E4" s="217" t="e">
        <f>+#REF!</f>
        <v>#REF!</v>
      </c>
      <c r="F4" s="217">
        <v>1078533.4199999496</v>
      </c>
      <c r="G4" s="211"/>
      <c r="H4" s="211"/>
      <c r="I4" s="313"/>
      <c r="J4" s="211"/>
      <c r="K4" s="211"/>
      <c r="L4" s="211"/>
      <c r="M4" s="211"/>
      <c r="N4" s="211"/>
      <c r="O4" s="211"/>
      <c r="P4" s="211"/>
      <c r="Q4" s="211"/>
      <c r="R4" s="211"/>
      <c r="S4" s="211"/>
    </row>
    <row r="5" spans="1:19" s="212" customFormat="1" ht="12.75">
      <c r="A5" s="313"/>
      <c r="B5" s="302"/>
      <c r="C5" s="215" t="s">
        <v>390</v>
      </c>
      <c r="D5" s="216"/>
      <c r="E5" s="218">
        <v>641357.26999999443</v>
      </c>
      <c r="F5" s="218">
        <v>197564.87742892161</v>
      </c>
      <c r="G5" s="211"/>
      <c r="H5" s="211"/>
      <c r="I5" s="313"/>
      <c r="J5" s="211"/>
      <c r="K5" s="211"/>
      <c r="L5" s="211"/>
      <c r="M5" s="211"/>
      <c r="N5" s="211"/>
      <c r="O5" s="211"/>
      <c r="P5" s="211"/>
      <c r="Q5" s="211"/>
      <c r="R5" s="211"/>
      <c r="S5" s="211"/>
    </row>
    <row r="6" spans="1:19" s="212" customFormat="1" ht="12.75">
      <c r="A6" s="313"/>
      <c r="B6" s="302"/>
      <c r="C6" s="215"/>
      <c r="D6" s="216" t="s">
        <v>391</v>
      </c>
      <c r="E6" s="220">
        <v>8052851.5299999993</v>
      </c>
      <c r="F6" s="220">
        <v>9036297.5713833496</v>
      </c>
      <c r="G6" s="211"/>
      <c r="H6" s="211"/>
      <c r="I6" s="313"/>
      <c r="J6" s="211"/>
      <c r="K6" s="211"/>
      <c r="L6" s="211"/>
      <c r="M6" s="211"/>
      <c r="N6" s="211"/>
      <c r="O6" s="211"/>
      <c r="P6" s="211"/>
      <c r="Q6" s="211"/>
      <c r="R6" s="211"/>
      <c r="S6" s="211"/>
    </row>
    <row r="7" spans="1:19" s="212" customFormat="1" ht="12.75">
      <c r="A7" s="313"/>
      <c r="B7" s="301"/>
      <c r="C7" s="215"/>
      <c r="D7" s="216" t="s">
        <v>392</v>
      </c>
      <c r="E7" s="220">
        <v>-384368.85</v>
      </c>
      <c r="F7" s="220">
        <v>68594.570000000065</v>
      </c>
      <c r="G7" s="211"/>
      <c r="H7" s="211"/>
      <c r="I7" s="313"/>
      <c r="J7" s="211"/>
      <c r="K7" s="211"/>
      <c r="L7" s="211"/>
      <c r="M7" s="211"/>
      <c r="N7" s="211"/>
      <c r="O7" s="211"/>
      <c r="P7" s="211"/>
      <c r="Q7" s="211"/>
      <c r="R7" s="211"/>
      <c r="S7" s="211"/>
    </row>
    <row r="8" spans="1:19" s="212" customFormat="1" ht="12.75">
      <c r="A8" s="313"/>
      <c r="B8" s="301"/>
      <c r="C8" s="215"/>
      <c r="D8" s="216" t="s">
        <v>393</v>
      </c>
      <c r="E8" s="220">
        <v>48489.729999999283</v>
      </c>
      <c r="F8" s="220">
        <v>-139565.4</v>
      </c>
      <c r="G8" s="211"/>
      <c r="H8" s="211"/>
      <c r="I8" s="313"/>
      <c r="J8" s="211"/>
      <c r="K8" s="211"/>
      <c r="L8" s="211"/>
      <c r="M8" s="211"/>
      <c r="N8" s="211"/>
      <c r="O8" s="211"/>
      <c r="P8" s="211"/>
      <c r="Q8" s="211"/>
      <c r="R8" s="211"/>
      <c r="S8" s="211"/>
    </row>
    <row r="9" spans="1:19" s="212" customFormat="1" ht="12.75">
      <c r="A9" s="313"/>
      <c r="B9" s="302"/>
      <c r="C9" s="215"/>
      <c r="D9" s="216" t="s">
        <v>394</v>
      </c>
      <c r="E9" s="220">
        <v>-6950977.4600000018</v>
      </c>
      <c r="F9" s="220">
        <v>-7870894.1639544284</v>
      </c>
      <c r="G9" s="211"/>
      <c r="H9" s="211"/>
      <c r="I9" s="313"/>
      <c r="J9" s="211"/>
      <c r="K9" s="211"/>
      <c r="L9" s="211"/>
      <c r="M9" s="211"/>
      <c r="N9" s="211"/>
      <c r="O9" s="211"/>
      <c r="P9" s="211"/>
      <c r="Q9" s="211"/>
      <c r="R9" s="211"/>
      <c r="S9" s="211"/>
    </row>
    <row r="10" spans="1:19" s="212" customFormat="1" ht="12.75">
      <c r="A10" s="313"/>
      <c r="B10" s="302"/>
      <c r="C10" s="215"/>
      <c r="D10" s="216" t="s">
        <v>395</v>
      </c>
      <c r="E10" s="220">
        <v>-312998.53999999998</v>
      </c>
      <c r="F10" s="220">
        <v>-1110361.6499999999</v>
      </c>
      <c r="G10" s="211"/>
      <c r="H10" s="211"/>
      <c r="I10" s="313"/>
      <c r="J10" s="211"/>
      <c r="K10" s="211"/>
      <c r="L10" s="211"/>
      <c r="M10" s="211"/>
      <c r="N10" s="211"/>
      <c r="O10" s="211"/>
      <c r="P10" s="211"/>
      <c r="Q10" s="211"/>
      <c r="R10" s="211"/>
      <c r="S10" s="211"/>
    </row>
    <row r="11" spans="1:19" s="212" customFormat="1" ht="12.75">
      <c r="A11" s="313"/>
      <c r="B11" s="302"/>
      <c r="C11" s="215"/>
      <c r="D11" s="216" t="s">
        <v>396</v>
      </c>
      <c r="E11" s="220">
        <v>253876.06</v>
      </c>
      <c r="F11" s="220">
        <v>305971.75</v>
      </c>
      <c r="G11" s="211"/>
      <c r="H11" s="211"/>
      <c r="I11" s="313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  <row r="12" spans="1:19" s="212" customFormat="1" ht="12.75">
      <c r="A12" s="313"/>
      <c r="B12" s="300"/>
      <c r="C12" s="215"/>
      <c r="D12" s="216" t="s">
        <v>397</v>
      </c>
      <c r="E12" s="220">
        <v>5407.14</v>
      </c>
      <c r="F12" s="220">
        <v>4647.8</v>
      </c>
      <c r="G12" s="211"/>
      <c r="H12" s="211"/>
      <c r="I12" s="313"/>
      <c r="J12" s="211"/>
      <c r="K12" s="211"/>
      <c r="L12" s="211"/>
      <c r="M12" s="211"/>
      <c r="N12" s="211"/>
      <c r="O12" s="211"/>
      <c r="P12" s="211"/>
      <c r="Q12" s="211"/>
      <c r="R12" s="211"/>
      <c r="S12" s="211"/>
    </row>
    <row r="13" spans="1:19" s="212" customFormat="1" ht="12.75">
      <c r="A13" s="313"/>
      <c r="B13" s="302"/>
      <c r="C13" s="215"/>
      <c r="D13" s="216" t="s">
        <v>398</v>
      </c>
      <c r="E13" s="222">
        <v>0</v>
      </c>
      <c r="F13" s="334">
        <v>21061.79</v>
      </c>
      <c r="G13" s="211"/>
      <c r="H13" s="211"/>
      <c r="I13" s="313"/>
      <c r="J13" s="211"/>
      <c r="K13" s="211"/>
      <c r="L13" s="211"/>
      <c r="M13" s="211"/>
      <c r="N13" s="211"/>
      <c r="O13" s="211"/>
      <c r="P13" s="211"/>
      <c r="Q13" s="211"/>
      <c r="R13" s="211"/>
      <c r="S13" s="211"/>
    </row>
    <row r="14" spans="1:19" s="212" customFormat="1" ht="12.75">
      <c r="A14" s="313"/>
      <c r="B14" s="302"/>
      <c r="C14" s="215"/>
      <c r="D14" s="216" t="s">
        <v>399</v>
      </c>
      <c r="E14" s="220">
        <v>-70922.340000003052</v>
      </c>
      <c r="F14" s="220">
        <v>-118187.38999999958</v>
      </c>
      <c r="G14" s="211"/>
      <c r="H14" s="211"/>
      <c r="I14" s="313"/>
      <c r="J14" s="211"/>
      <c r="K14" s="211"/>
      <c r="L14" s="211"/>
      <c r="M14" s="211"/>
      <c r="N14" s="211"/>
      <c r="O14" s="211"/>
      <c r="P14" s="211"/>
      <c r="Q14" s="211"/>
      <c r="R14" s="211"/>
      <c r="S14" s="211"/>
    </row>
    <row r="15" spans="1:19" s="212" customFormat="1" ht="12.75">
      <c r="A15" s="313"/>
      <c r="B15" s="302"/>
      <c r="C15" s="215"/>
      <c r="D15" s="216"/>
      <c r="E15" s="220"/>
      <c r="F15" s="220"/>
      <c r="G15" s="211"/>
      <c r="H15" s="211"/>
      <c r="I15" s="313"/>
      <c r="J15" s="211"/>
      <c r="K15" s="211"/>
      <c r="L15" s="211"/>
      <c r="M15" s="211"/>
      <c r="N15" s="211"/>
      <c r="O15" s="211"/>
      <c r="P15" s="211"/>
      <c r="Q15" s="211"/>
      <c r="R15" s="211"/>
      <c r="S15" s="211"/>
    </row>
    <row r="16" spans="1:19" s="212" customFormat="1" ht="12.75">
      <c r="A16" s="313"/>
      <c r="B16" s="302"/>
      <c r="C16" s="215" t="s">
        <v>400</v>
      </c>
      <c r="D16" s="216"/>
      <c r="E16" s="218">
        <v>963113.24000000651</v>
      </c>
      <c r="F16" s="218">
        <v>5026857.0999999978</v>
      </c>
      <c r="G16" s="211"/>
      <c r="H16" s="211"/>
      <c r="I16" s="313"/>
      <c r="J16" s="211"/>
      <c r="K16" s="211"/>
      <c r="L16" s="211"/>
      <c r="M16" s="211"/>
      <c r="N16" s="211"/>
      <c r="O16" s="211"/>
      <c r="P16" s="211"/>
      <c r="Q16" s="211"/>
      <c r="R16" s="211"/>
      <c r="S16" s="211"/>
    </row>
    <row r="17" spans="1:19" s="212" customFormat="1" ht="12.75">
      <c r="A17" s="313"/>
      <c r="B17" s="302"/>
      <c r="C17" s="223"/>
      <c r="D17" s="216" t="s">
        <v>401</v>
      </c>
      <c r="E17" s="220">
        <v>-60003.319999999956</v>
      </c>
      <c r="F17" s="220">
        <v>7710.7699999999168</v>
      </c>
      <c r="G17" s="211"/>
      <c r="H17" s="211"/>
      <c r="I17" s="313"/>
      <c r="J17" s="211"/>
      <c r="K17" s="211"/>
      <c r="L17" s="211"/>
      <c r="M17" s="211"/>
      <c r="N17" s="211"/>
      <c r="O17" s="211"/>
      <c r="P17" s="211"/>
      <c r="Q17" s="211"/>
      <c r="R17" s="211"/>
      <c r="S17" s="211"/>
    </row>
    <row r="18" spans="1:19" s="212" customFormat="1" ht="12.75">
      <c r="A18" s="313"/>
      <c r="B18" s="302"/>
      <c r="C18" s="223"/>
      <c r="D18" s="216" t="s">
        <v>402</v>
      </c>
      <c r="E18" s="220">
        <v>-1422838.7699999954</v>
      </c>
      <c r="F18" s="220">
        <v>4953078.3399999989</v>
      </c>
      <c r="G18" s="211"/>
      <c r="H18" s="211"/>
      <c r="I18" s="313"/>
      <c r="J18" s="211"/>
      <c r="K18" s="211"/>
      <c r="L18" s="211"/>
      <c r="M18" s="211"/>
      <c r="N18" s="211"/>
      <c r="O18" s="211"/>
      <c r="P18" s="211"/>
      <c r="Q18" s="211"/>
      <c r="R18" s="211"/>
      <c r="S18" s="211"/>
    </row>
    <row r="19" spans="1:19" s="212" customFormat="1" ht="12.75">
      <c r="A19" s="313"/>
      <c r="B19" s="302"/>
      <c r="C19" s="223"/>
      <c r="D19" s="216" t="s">
        <v>403</v>
      </c>
      <c r="E19" s="220">
        <v>32381.51999999984</v>
      </c>
      <c r="F19" s="220">
        <v>726135.75999999989</v>
      </c>
      <c r="G19" s="211"/>
      <c r="H19" s="211"/>
      <c r="I19" s="313"/>
      <c r="J19" s="211"/>
      <c r="K19" s="211"/>
      <c r="L19" s="211"/>
      <c r="M19" s="211"/>
      <c r="N19" s="211"/>
      <c r="O19" s="211"/>
      <c r="P19" s="211"/>
      <c r="Q19" s="211"/>
      <c r="R19" s="211"/>
      <c r="S19" s="211"/>
    </row>
    <row r="20" spans="1:19" s="212" customFormat="1" ht="12.75">
      <c r="A20" s="313"/>
      <c r="B20" s="301"/>
      <c r="C20" s="223"/>
      <c r="D20" s="216" t="s">
        <v>404</v>
      </c>
      <c r="E20" s="220">
        <v>894114.16000000248</v>
      </c>
      <c r="F20" s="220">
        <v>-2580625.0100000007</v>
      </c>
      <c r="G20" s="211"/>
      <c r="H20" s="211"/>
      <c r="I20" s="313"/>
      <c r="J20" s="211"/>
      <c r="K20" s="211"/>
      <c r="L20" s="211"/>
      <c r="M20" s="211"/>
      <c r="N20" s="211"/>
      <c r="O20" s="211"/>
      <c r="P20" s="211"/>
      <c r="Q20" s="211"/>
      <c r="R20" s="211"/>
      <c r="S20" s="211"/>
    </row>
    <row r="21" spans="1:19" s="212" customFormat="1" ht="12.75">
      <c r="A21" s="313"/>
      <c r="B21" s="300"/>
      <c r="C21" s="223"/>
      <c r="D21" s="216" t="s">
        <v>405</v>
      </c>
      <c r="E21" s="220">
        <v>1519459.6499999997</v>
      </c>
      <c r="F21" s="220">
        <v>1920557.24</v>
      </c>
      <c r="G21" s="211"/>
      <c r="H21" s="211"/>
      <c r="I21" s="313"/>
      <c r="J21" s="211"/>
      <c r="K21" s="211"/>
      <c r="L21" s="211"/>
      <c r="M21" s="211"/>
      <c r="N21" s="211"/>
      <c r="O21" s="211"/>
      <c r="P21" s="211"/>
      <c r="Q21" s="211"/>
      <c r="R21" s="211"/>
      <c r="S21" s="211"/>
    </row>
    <row r="22" spans="1:19" s="212" customFormat="1" ht="12.75">
      <c r="A22" s="313"/>
      <c r="B22" s="302"/>
      <c r="C22" s="223"/>
      <c r="D22" s="216"/>
      <c r="E22" s="220"/>
      <c r="F22" s="220"/>
      <c r="G22" s="211"/>
      <c r="H22" s="211"/>
      <c r="I22" s="313"/>
      <c r="J22" s="211"/>
      <c r="K22" s="211"/>
      <c r="L22" s="211"/>
      <c r="M22" s="211"/>
      <c r="N22" s="211"/>
      <c r="O22" s="211"/>
      <c r="P22" s="211"/>
      <c r="Q22" s="211"/>
      <c r="R22" s="211"/>
      <c r="S22" s="211"/>
    </row>
    <row r="23" spans="1:19" s="212" customFormat="1" ht="12.75">
      <c r="A23" s="313"/>
      <c r="B23" s="301"/>
      <c r="C23" s="215" t="s">
        <v>406</v>
      </c>
      <c r="D23" s="216"/>
      <c r="E23" s="218">
        <v>-118191.41999999931</v>
      </c>
      <c r="F23" s="218">
        <v>125052.53999999884</v>
      </c>
      <c r="G23" s="211"/>
      <c r="H23" s="211"/>
      <c r="I23" s="313"/>
      <c r="J23" s="211"/>
      <c r="K23" s="211"/>
      <c r="L23" s="211"/>
      <c r="M23" s="211"/>
      <c r="N23" s="211"/>
      <c r="O23" s="211"/>
      <c r="P23" s="211"/>
      <c r="Q23" s="211"/>
      <c r="R23" s="211"/>
      <c r="S23" s="211"/>
    </row>
    <row r="24" spans="1:19" s="212" customFormat="1" ht="12.75">
      <c r="A24" s="313"/>
      <c r="B24" s="302"/>
      <c r="C24" s="223"/>
      <c r="D24" s="216" t="s">
        <v>407</v>
      </c>
      <c r="E24" s="220">
        <v>-227892.9999999993</v>
      </c>
      <c r="F24" s="220">
        <v>-223155.57799260499</v>
      </c>
      <c r="G24" s="211"/>
      <c r="H24" s="211"/>
      <c r="I24" s="313"/>
      <c r="J24" s="211"/>
      <c r="K24" s="211"/>
      <c r="L24" s="211"/>
      <c r="M24" s="211"/>
      <c r="N24" s="211"/>
      <c r="O24" s="211"/>
      <c r="P24" s="211"/>
      <c r="Q24" s="211"/>
      <c r="R24" s="211"/>
      <c r="S24" s="211"/>
    </row>
    <row r="25" spans="1:19" s="212" customFormat="1" ht="12.75">
      <c r="A25" s="313"/>
      <c r="B25" s="302"/>
      <c r="C25" s="223"/>
      <c r="D25" s="216" t="s">
        <v>408</v>
      </c>
      <c r="E25" s="334">
        <v>-97963.63</v>
      </c>
      <c r="F25" s="334">
        <v>-9191.1020073949767</v>
      </c>
      <c r="G25" s="211"/>
      <c r="H25" s="211"/>
      <c r="I25" s="313"/>
      <c r="J25" s="211"/>
      <c r="K25" s="211"/>
      <c r="L25" s="211"/>
      <c r="M25" s="211"/>
      <c r="N25" s="211"/>
      <c r="O25" s="211"/>
      <c r="P25" s="211"/>
      <c r="Q25" s="211"/>
      <c r="R25" s="211"/>
      <c r="S25" s="211"/>
    </row>
    <row r="26" spans="1:19" s="212" customFormat="1" ht="12.75">
      <c r="A26" s="313"/>
      <c r="B26" s="301"/>
      <c r="C26" s="223"/>
      <c r="D26" s="216" t="s">
        <v>409</v>
      </c>
      <c r="E26" s="220">
        <v>207665.21</v>
      </c>
      <c r="F26" s="220">
        <v>357399.21999999881</v>
      </c>
      <c r="G26" s="211"/>
      <c r="H26" s="211"/>
      <c r="I26" s="313"/>
      <c r="J26" s="211"/>
      <c r="K26" s="211"/>
      <c r="L26" s="211"/>
      <c r="M26" s="211"/>
      <c r="N26" s="211"/>
      <c r="O26" s="211"/>
      <c r="P26" s="211"/>
      <c r="Q26" s="211"/>
      <c r="R26" s="211"/>
      <c r="S26" s="211"/>
    </row>
    <row r="27" spans="1:19" s="212" customFormat="1" ht="12.75">
      <c r="A27" s="313"/>
      <c r="B27" s="300"/>
      <c r="C27" s="223"/>
      <c r="D27" s="216"/>
      <c r="E27" s="221"/>
      <c r="F27" s="221"/>
      <c r="G27" s="211"/>
      <c r="H27" s="211"/>
      <c r="I27" s="313"/>
      <c r="J27" s="211"/>
      <c r="K27" s="211"/>
      <c r="L27" s="211"/>
      <c r="M27" s="211"/>
      <c r="N27" s="211"/>
      <c r="O27" s="211"/>
      <c r="P27" s="211"/>
      <c r="Q27" s="211"/>
      <c r="R27" s="211"/>
      <c r="S27" s="211"/>
    </row>
    <row r="28" spans="1:19" s="212" customFormat="1" ht="12.75">
      <c r="A28" s="313"/>
      <c r="B28" s="300"/>
      <c r="C28" s="225" t="s">
        <v>410</v>
      </c>
      <c r="D28" s="226"/>
      <c r="E28" s="227">
        <v>707953.55000004021</v>
      </c>
      <c r="F28" s="227">
        <v>6428007.9399999464</v>
      </c>
      <c r="G28" s="211"/>
      <c r="H28" s="211"/>
      <c r="I28" s="313"/>
      <c r="J28" s="211"/>
      <c r="K28" s="211"/>
      <c r="L28" s="211"/>
      <c r="M28" s="211"/>
      <c r="N28" s="211"/>
      <c r="O28" s="211"/>
      <c r="P28" s="211"/>
      <c r="Q28" s="211"/>
      <c r="R28" s="211"/>
      <c r="S28" s="211"/>
    </row>
    <row r="29" spans="1:19" s="212" customFormat="1" ht="12.75">
      <c r="A29" s="313"/>
      <c r="B29" s="302"/>
      <c r="C29" s="215" t="s">
        <v>411</v>
      </c>
      <c r="D29" s="228"/>
      <c r="E29" s="217"/>
      <c r="F29" s="217"/>
      <c r="G29" s="211"/>
      <c r="H29" s="211"/>
      <c r="I29" s="313"/>
      <c r="J29" s="211"/>
      <c r="K29" s="211"/>
      <c r="L29" s="211"/>
      <c r="M29" s="211"/>
      <c r="N29" s="211"/>
      <c r="O29" s="211"/>
      <c r="P29" s="211"/>
      <c r="Q29" s="211"/>
      <c r="R29" s="211"/>
      <c r="S29" s="211"/>
    </row>
    <row r="30" spans="1:19" s="212" customFormat="1" ht="12.75">
      <c r="A30" s="313"/>
      <c r="B30" s="302"/>
      <c r="C30" s="229"/>
      <c r="D30" s="230"/>
      <c r="E30" s="231"/>
      <c r="F30" s="231"/>
      <c r="G30" s="211"/>
      <c r="H30" s="211"/>
      <c r="I30" s="313"/>
      <c r="J30" s="211"/>
      <c r="K30" s="211"/>
      <c r="L30" s="211"/>
      <c r="M30" s="211"/>
      <c r="N30" s="211"/>
      <c r="O30" s="211"/>
      <c r="P30" s="211"/>
      <c r="Q30" s="211"/>
      <c r="R30" s="211"/>
      <c r="S30" s="211"/>
    </row>
    <row r="31" spans="1:19" s="212" customFormat="1" ht="12.75">
      <c r="A31" s="313"/>
      <c r="B31" s="302"/>
      <c r="C31" s="215" t="s">
        <v>412</v>
      </c>
      <c r="D31" s="216"/>
      <c r="E31" s="218">
        <v>-7617552.1199999563</v>
      </c>
      <c r="F31" s="218">
        <v>-17158408.189999994</v>
      </c>
      <c r="G31" s="211"/>
      <c r="H31" s="211"/>
      <c r="I31" s="313"/>
      <c r="J31" s="211"/>
      <c r="K31" s="211"/>
      <c r="L31" s="211"/>
      <c r="M31" s="211"/>
      <c r="N31" s="211"/>
      <c r="O31" s="211"/>
      <c r="P31" s="211"/>
      <c r="Q31" s="211"/>
      <c r="R31" s="211"/>
      <c r="S31" s="211"/>
    </row>
    <row r="32" spans="1:19" s="212" customFormat="1" ht="12.75">
      <c r="A32" s="313"/>
      <c r="B32" s="301"/>
      <c r="C32" s="223"/>
      <c r="D32" s="216" t="s">
        <v>413</v>
      </c>
      <c r="E32" s="220">
        <v>-4696455.7399999602</v>
      </c>
      <c r="F32" s="220">
        <v>-4307779.1199999917</v>
      </c>
      <c r="G32" s="211"/>
      <c r="H32" s="211"/>
      <c r="I32" s="313"/>
      <c r="J32" s="211"/>
      <c r="K32" s="211"/>
      <c r="L32" s="211"/>
      <c r="M32" s="211"/>
      <c r="N32" s="211"/>
      <c r="O32" s="211"/>
      <c r="P32" s="211"/>
      <c r="Q32" s="211"/>
      <c r="R32" s="211"/>
      <c r="S32" s="211"/>
    </row>
    <row r="33" spans="1:19" s="212" customFormat="1" ht="12.75">
      <c r="A33" s="313"/>
      <c r="B33" s="302"/>
      <c r="C33" s="223"/>
      <c r="D33" s="216" t="s">
        <v>414</v>
      </c>
      <c r="E33" s="220">
        <v>-916023.69999999623</v>
      </c>
      <c r="F33" s="220">
        <v>-849334.07000000111</v>
      </c>
      <c r="G33" s="211"/>
      <c r="H33" s="211"/>
      <c r="I33" s="313"/>
      <c r="J33" s="211"/>
      <c r="K33" s="211"/>
      <c r="L33" s="211"/>
      <c r="M33" s="211"/>
      <c r="N33" s="211"/>
      <c r="O33" s="211"/>
      <c r="P33" s="211"/>
      <c r="Q33" s="211"/>
      <c r="R33" s="211"/>
      <c r="S33" s="211"/>
    </row>
    <row r="34" spans="1:19" s="212" customFormat="1" ht="12.75">
      <c r="A34" s="313"/>
      <c r="B34" s="300"/>
      <c r="C34" s="223"/>
      <c r="D34" s="216" t="s">
        <v>415</v>
      </c>
      <c r="E34" s="220">
        <v>-2005072.6799999997</v>
      </c>
      <c r="F34" s="220">
        <v>-12001295</v>
      </c>
      <c r="G34" s="211"/>
      <c r="H34" s="211"/>
      <c r="I34" s="313"/>
      <c r="J34" s="211"/>
      <c r="K34" s="211"/>
      <c r="L34" s="211"/>
      <c r="M34" s="211"/>
      <c r="N34" s="211"/>
      <c r="O34" s="211"/>
      <c r="P34" s="211"/>
      <c r="Q34" s="211"/>
      <c r="R34" s="211"/>
      <c r="S34" s="211"/>
    </row>
    <row r="35" spans="1:19" s="212" customFormat="1" ht="12.75">
      <c r="A35" s="313"/>
      <c r="B35" s="301"/>
      <c r="C35" s="215" t="s">
        <v>416</v>
      </c>
      <c r="D35" s="216"/>
      <c r="E35" s="218">
        <v>2119391.9700263245</v>
      </c>
      <c r="F35" s="218">
        <v>3000310.34</v>
      </c>
      <c r="G35" s="211"/>
      <c r="H35" s="211"/>
      <c r="I35" s="313"/>
      <c r="J35" s="211"/>
      <c r="K35" s="211"/>
      <c r="L35" s="211"/>
      <c r="M35" s="211"/>
      <c r="N35" s="211"/>
      <c r="O35" s="211"/>
      <c r="P35" s="211"/>
      <c r="Q35" s="211"/>
      <c r="R35" s="211"/>
      <c r="S35" s="211"/>
    </row>
    <row r="36" spans="1:19" s="212" customFormat="1" ht="12.75">
      <c r="A36" s="313"/>
      <c r="B36" s="300"/>
      <c r="C36" s="223"/>
      <c r="D36" s="216" t="s">
        <v>417</v>
      </c>
      <c r="E36" s="220">
        <v>2119391.9700263245</v>
      </c>
      <c r="F36" s="220">
        <v>3000310.34</v>
      </c>
      <c r="G36" s="211"/>
      <c r="H36" s="211"/>
      <c r="I36" s="313"/>
      <c r="J36" s="211"/>
      <c r="K36" s="211"/>
      <c r="L36" s="211"/>
      <c r="M36" s="211"/>
      <c r="N36" s="211"/>
      <c r="O36" s="211"/>
      <c r="P36" s="211"/>
      <c r="Q36" s="211"/>
      <c r="R36" s="211"/>
      <c r="S36" s="211"/>
    </row>
    <row r="37" spans="1:19" s="212" customFormat="1" ht="12.75">
      <c r="A37" s="313"/>
      <c r="B37" s="301"/>
      <c r="C37" s="233" t="s">
        <v>418</v>
      </c>
      <c r="D37" s="234"/>
      <c r="E37" s="235">
        <v>-5498160.1499736318</v>
      </c>
      <c r="F37" s="235">
        <v>-14158097.849999994</v>
      </c>
      <c r="G37" s="211"/>
      <c r="H37" s="211"/>
      <c r="I37" s="313"/>
      <c r="J37" s="211"/>
      <c r="K37" s="211"/>
      <c r="L37" s="211"/>
      <c r="M37" s="211"/>
      <c r="N37" s="211"/>
      <c r="O37" s="211"/>
      <c r="P37" s="211"/>
      <c r="Q37" s="211"/>
      <c r="R37" s="211"/>
      <c r="S37" s="211"/>
    </row>
    <row r="38" spans="1:19" s="212" customFormat="1" ht="12.75">
      <c r="A38" s="313"/>
      <c r="B38" s="302"/>
      <c r="C38" s="215" t="s">
        <v>419</v>
      </c>
      <c r="D38" s="228"/>
      <c r="E38" s="217"/>
      <c r="F38" s="217"/>
      <c r="G38" s="211"/>
      <c r="H38" s="211"/>
      <c r="I38" s="313"/>
      <c r="J38" s="211"/>
      <c r="K38" s="211"/>
      <c r="L38" s="211"/>
      <c r="M38" s="211"/>
      <c r="N38" s="211"/>
      <c r="O38" s="211"/>
      <c r="P38" s="211"/>
      <c r="Q38" s="211"/>
      <c r="R38" s="211"/>
      <c r="S38" s="211"/>
    </row>
    <row r="39" spans="1:19" s="212" customFormat="1" ht="12.75">
      <c r="A39" s="313"/>
      <c r="B39" s="300"/>
      <c r="C39" s="229" t="s">
        <v>420</v>
      </c>
      <c r="D39" s="236"/>
      <c r="E39" s="232">
        <v>1656.9199999992197</v>
      </c>
      <c r="F39" s="232">
        <v>11606927.059999999</v>
      </c>
      <c r="G39" s="211"/>
      <c r="H39" s="211"/>
      <c r="I39" s="313"/>
      <c r="J39" s="211"/>
      <c r="K39" s="211"/>
      <c r="L39" s="211"/>
      <c r="M39" s="211"/>
      <c r="N39" s="211"/>
      <c r="O39" s="211"/>
      <c r="P39" s="211"/>
      <c r="Q39" s="211"/>
      <c r="R39" s="211"/>
      <c r="S39" s="211"/>
    </row>
    <row r="40" spans="1:19" s="212" customFormat="1" ht="12.75">
      <c r="A40" s="313"/>
      <c r="B40" s="301"/>
      <c r="C40" s="223"/>
      <c r="D40" s="216" t="s">
        <v>421</v>
      </c>
      <c r="E40" s="220">
        <v>1656.9199999992197</v>
      </c>
      <c r="F40" s="220">
        <v>11606927.059999999</v>
      </c>
      <c r="G40" s="211"/>
      <c r="H40" s="211"/>
      <c r="I40" s="313"/>
      <c r="J40" s="211"/>
      <c r="K40" s="211"/>
      <c r="L40" s="211"/>
      <c r="M40" s="211"/>
      <c r="N40" s="211"/>
      <c r="O40" s="211"/>
      <c r="P40" s="211"/>
      <c r="Q40" s="211"/>
      <c r="R40" s="211"/>
      <c r="S40" s="211"/>
    </row>
    <row r="41" spans="1:19" s="212" customFormat="1" ht="12.75">
      <c r="A41" s="313"/>
      <c r="B41" s="301"/>
      <c r="C41" s="215" t="s">
        <v>422</v>
      </c>
      <c r="D41" s="216"/>
      <c r="E41" s="218">
        <v>-753636.94197134417</v>
      </c>
      <c r="F41" s="218">
        <v>-1123386.3500000003</v>
      </c>
      <c r="G41" s="211"/>
      <c r="H41" s="211"/>
      <c r="I41" s="313"/>
      <c r="J41" s="211"/>
      <c r="K41" s="211"/>
      <c r="L41" s="211"/>
      <c r="M41" s="211"/>
      <c r="N41" s="211"/>
      <c r="O41" s="211"/>
      <c r="P41" s="211"/>
      <c r="Q41" s="211"/>
      <c r="R41" s="211"/>
      <c r="S41" s="211"/>
    </row>
    <row r="42" spans="1:19" s="212" customFormat="1" ht="12.75">
      <c r="A42" s="313"/>
      <c r="B42" s="302"/>
      <c r="C42" s="223"/>
      <c r="D42" s="216" t="s">
        <v>423</v>
      </c>
      <c r="E42" s="220"/>
      <c r="F42" s="220"/>
      <c r="G42" s="211"/>
      <c r="H42" s="211"/>
      <c r="I42" s="313"/>
      <c r="J42" s="211"/>
      <c r="K42" s="211"/>
      <c r="L42" s="211"/>
      <c r="M42" s="211"/>
      <c r="N42" s="211"/>
      <c r="O42" s="211"/>
      <c r="P42" s="211"/>
      <c r="Q42" s="211"/>
      <c r="R42" s="211"/>
      <c r="S42" s="211"/>
    </row>
    <row r="43" spans="1:19" s="212" customFormat="1" ht="12.75">
      <c r="A43" s="313"/>
      <c r="B43" s="302"/>
      <c r="C43" s="223"/>
      <c r="D43" s="216" t="s">
        <v>425</v>
      </c>
      <c r="E43" s="220">
        <v>8595</v>
      </c>
      <c r="F43" s="220">
        <v>0</v>
      </c>
      <c r="G43" s="211"/>
      <c r="H43" s="211"/>
      <c r="I43" s="313"/>
      <c r="J43" s="211"/>
      <c r="K43" s="211"/>
      <c r="L43" s="211"/>
      <c r="M43" s="211"/>
      <c r="N43" s="211"/>
      <c r="O43" s="211"/>
      <c r="P43" s="211"/>
      <c r="Q43" s="211"/>
      <c r="R43" s="211"/>
      <c r="S43" s="211"/>
    </row>
    <row r="44" spans="1:19" s="212" customFormat="1" ht="12.75">
      <c r="A44" s="313"/>
      <c r="B44" s="302"/>
      <c r="C44" s="223"/>
      <c r="D44" s="216" t="s">
        <v>426</v>
      </c>
      <c r="E44" s="222"/>
      <c r="F44" s="222"/>
      <c r="G44" s="211"/>
      <c r="H44" s="211"/>
      <c r="I44" s="313"/>
      <c r="J44" s="211"/>
      <c r="K44" s="211"/>
      <c r="L44" s="211"/>
      <c r="M44" s="211"/>
      <c r="N44" s="211"/>
      <c r="O44" s="211"/>
      <c r="P44" s="211"/>
      <c r="Q44" s="211"/>
      <c r="R44" s="211"/>
      <c r="S44" s="211"/>
    </row>
    <row r="45" spans="1:19" s="212" customFormat="1" ht="15">
      <c r="A45" s="313"/>
      <c r="B45" s="303"/>
      <c r="C45" s="223"/>
      <c r="D45" s="216" t="s">
        <v>424</v>
      </c>
      <c r="E45" s="220">
        <v>-332959.28999999998</v>
      </c>
      <c r="F45" s="220">
        <v>-664472.91000000015</v>
      </c>
      <c r="G45" s="211"/>
      <c r="H45" s="211"/>
      <c r="I45" s="313"/>
      <c r="J45" s="211"/>
      <c r="K45" s="211"/>
      <c r="L45" s="211"/>
      <c r="M45" s="211"/>
      <c r="N45" s="211"/>
      <c r="O45" s="211"/>
      <c r="P45" s="211"/>
      <c r="Q45" s="211"/>
      <c r="R45" s="211"/>
      <c r="S45" s="211"/>
    </row>
    <row r="46" spans="1:19" s="212" customFormat="1" ht="15">
      <c r="A46" s="313"/>
      <c r="B46" s="303"/>
      <c r="C46" s="223" t="s">
        <v>387</v>
      </c>
      <c r="D46" s="216" t="s">
        <v>425</v>
      </c>
      <c r="E46" s="220">
        <v>-429272.65197134414</v>
      </c>
      <c r="F46" s="220">
        <v>-458913.44000000018</v>
      </c>
      <c r="G46" s="211"/>
      <c r="H46" s="211"/>
      <c r="I46" s="313"/>
      <c r="J46" s="211"/>
      <c r="K46" s="211"/>
      <c r="L46" s="211"/>
      <c r="M46" s="211"/>
      <c r="N46" s="211"/>
      <c r="O46" s="211"/>
      <c r="P46" s="211"/>
      <c r="Q46" s="211"/>
      <c r="R46" s="211"/>
      <c r="S46" s="211"/>
    </row>
    <row r="47" spans="1:19" s="212" customFormat="1" ht="12.75">
      <c r="A47" s="313"/>
      <c r="B47" s="301"/>
      <c r="C47" s="233" t="s">
        <v>427</v>
      </c>
      <c r="D47" s="234"/>
      <c r="E47" s="235">
        <v>-751980.02197134495</v>
      </c>
      <c r="F47" s="235">
        <v>10483540.709999999</v>
      </c>
      <c r="G47" s="211"/>
      <c r="H47" s="211"/>
      <c r="I47" s="313"/>
      <c r="J47" s="211"/>
      <c r="K47" s="211"/>
      <c r="L47" s="211"/>
      <c r="M47" s="211"/>
      <c r="N47" s="211"/>
      <c r="O47" s="211"/>
      <c r="P47" s="211"/>
      <c r="Q47" s="211"/>
      <c r="R47" s="211"/>
      <c r="S47" s="211"/>
    </row>
    <row r="48" spans="1:19" s="212" customFormat="1" ht="12.75">
      <c r="A48" s="313"/>
      <c r="B48" s="302"/>
      <c r="C48" s="215" t="s">
        <v>428</v>
      </c>
      <c r="D48" s="228"/>
      <c r="E48" s="237">
        <v>0</v>
      </c>
      <c r="F48" s="237">
        <v>0</v>
      </c>
      <c r="G48" s="211"/>
      <c r="H48" s="211"/>
      <c r="I48" s="313"/>
      <c r="J48" s="211"/>
      <c r="K48" s="211"/>
      <c r="L48" s="211"/>
      <c r="M48" s="211"/>
      <c r="N48" s="211"/>
      <c r="O48" s="211"/>
      <c r="P48" s="211"/>
      <c r="Q48" s="211"/>
      <c r="R48" s="211"/>
      <c r="S48" s="211"/>
    </row>
    <row r="49" spans="1:19" s="212" customFormat="1" ht="12.75">
      <c r="A49" s="313"/>
      <c r="B49" s="302"/>
      <c r="C49" s="225" t="s">
        <v>429</v>
      </c>
      <c r="D49" s="238"/>
      <c r="E49" s="227">
        <v>-5542186.6219449369</v>
      </c>
      <c r="F49" s="227">
        <v>2753450.7999999514</v>
      </c>
      <c r="G49" s="211"/>
      <c r="H49" s="211"/>
      <c r="I49" s="313"/>
      <c r="J49" s="211"/>
      <c r="K49" s="211"/>
      <c r="L49" s="211"/>
      <c r="M49" s="211"/>
      <c r="N49" s="211"/>
      <c r="O49" s="211"/>
      <c r="P49" s="211"/>
      <c r="Q49" s="211"/>
      <c r="R49" s="211"/>
      <c r="S49" s="211"/>
    </row>
    <row r="50" spans="1:19" s="212" customFormat="1" ht="12.75">
      <c r="A50" s="313"/>
      <c r="B50" s="211"/>
      <c r="C50" s="223"/>
      <c r="D50" s="216"/>
      <c r="E50" s="219"/>
      <c r="F50" s="219"/>
      <c r="G50" s="211"/>
      <c r="H50" s="211"/>
      <c r="I50" s="313"/>
      <c r="J50" s="211"/>
      <c r="K50" s="211"/>
      <c r="L50" s="211"/>
      <c r="M50" s="211"/>
      <c r="N50" s="211"/>
      <c r="O50" s="211"/>
      <c r="P50" s="211"/>
      <c r="Q50" s="211"/>
      <c r="R50" s="211"/>
      <c r="S50" s="211"/>
    </row>
    <row r="51" spans="1:19" s="212" customFormat="1" ht="12.75">
      <c r="A51" s="313"/>
      <c r="B51" s="211"/>
      <c r="C51" s="239" t="s">
        <v>430</v>
      </c>
      <c r="D51" s="236"/>
      <c r="E51" s="240">
        <f>+F52</f>
        <v>5825767.7200000016</v>
      </c>
      <c r="F51" s="240">
        <v>3072316.919999999</v>
      </c>
      <c r="G51" s="211"/>
      <c r="H51" s="211"/>
      <c r="I51" s="313"/>
      <c r="J51" s="211"/>
      <c r="K51" s="211"/>
      <c r="L51" s="211"/>
      <c r="M51" s="211"/>
      <c r="N51" s="211"/>
      <c r="O51" s="211"/>
      <c r="P51" s="211"/>
      <c r="Q51" s="211"/>
      <c r="R51" s="211"/>
      <c r="S51" s="211"/>
    </row>
    <row r="52" spans="1:19" s="212" customFormat="1" ht="12.75">
      <c r="A52" s="313"/>
      <c r="B52" s="211"/>
      <c r="C52" s="241" t="s">
        <v>28</v>
      </c>
      <c r="D52" s="234"/>
      <c r="E52" s="242" t="e">
        <f>+#REF!</f>
        <v>#REF!</v>
      </c>
      <c r="F52" s="242">
        <v>5825767.7200000016</v>
      </c>
      <c r="G52" s="211"/>
      <c r="H52" s="211"/>
      <c r="I52" s="313"/>
      <c r="J52" s="211"/>
      <c r="K52" s="211"/>
      <c r="L52" s="211"/>
      <c r="M52" s="211"/>
      <c r="N52" s="211"/>
      <c r="O52" s="211"/>
      <c r="P52" s="211"/>
      <c r="Q52" s="211"/>
      <c r="R52" s="211"/>
      <c r="S52" s="211"/>
    </row>
    <row r="53" spans="1:19" s="212" customFormat="1" ht="12.75">
      <c r="A53" s="313"/>
      <c r="B53" s="211"/>
      <c r="C53" s="243"/>
      <c r="D53" s="243"/>
      <c r="E53" s="211"/>
      <c r="F53" s="211"/>
      <c r="G53" s="211"/>
      <c r="H53" s="211"/>
      <c r="I53" s="313"/>
      <c r="J53" s="211"/>
      <c r="K53" s="211"/>
      <c r="L53" s="211"/>
      <c r="M53" s="211"/>
      <c r="N53" s="211"/>
      <c r="O53" s="211"/>
      <c r="P53" s="211"/>
      <c r="Q53" s="211"/>
      <c r="R53" s="211"/>
      <c r="S53" s="211"/>
    </row>
    <row r="54" spans="1:19" s="212" customFormat="1" ht="12.75">
      <c r="A54" s="313"/>
      <c r="B54" s="320" t="s">
        <v>432</v>
      </c>
      <c r="C54" s="243"/>
      <c r="D54" s="243"/>
      <c r="E54" s="211"/>
      <c r="F54" s="211"/>
      <c r="G54" s="211"/>
      <c r="H54" s="211"/>
      <c r="I54" s="313"/>
      <c r="J54" s="211"/>
      <c r="K54" s="211"/>
      <c r="L54" s="211"/>
      <c r="M54" s="211"/>
      <c r="N54" s="211"/>
      <c r="O54" s="211"/>
      <c r="P54" s="211"/>
      <c r="Q54" s="211"/>
      <c r="R54" s="211"/>
      <c r="S54" s="211"/>
    </row>
    <row r="55" spans="1:19" s="212" customFormat="1" ht="12.75">
      <c r="A55" s="313"/>
      <c r="B55" s="211" t="s">
        <v>442</v>
      </c>
      <c r="C55" s="243"/>
      <c r="D55" s="243"/>
      <c r="E55" s="211"/>
      <c r="F55" s="211"/>
      <c r="G55" s="211"/>
      <c r="H55" s="211"/>
      <c r="I55" s="313"/>
      <c r="J55" s="211"/>
      <c r="K55" s="211"/>
      <c r="L55" s="211"/>
      <c r="M55" s="211"/>
      <c r="N55" s="211"/>
      <c r="O55" s="211"/>
      <c r="P55" s="211"/>
      <c r="Q55" s="211"/>
      <c r="R55" s="211"/>
      <c r="S55" s="211"/>
    </row>
    <row r="56" spans="1:19" s="212" customFormat="1" ht="12.75">
      <c r="A56" s="313"/>
      <c r="B56" s="211"/>
      <c r="C56" s="243"/>
      <c r="D56" s="243"/>
      <c r="E56" s="211"/>
      <c r="F56" s="211"/>
      <c r="G56" s="211"/>
      <c r="H56" s="211"/>
      <c r="I56" s="313"/>
      <c r="J56" s="211"/>
      <c r="K56" s="211"/>
      <c r="L56" s="211"/>
      <c r="M56" s="211"/>
      <c r="N56" s="211"/>
      <c r="O56" s="211"/>
      <c r="P56" s="211"/>
      <c r="Q56" s="211"/>
      <c r="R56" s="211"/>
      <c r="S56" s="211"/>
    </row>
    <row r="57" spans="1:19" s="212" customFormat="1" ht="12.75">
      <c r="A57" s="313"/>
      <c r="B57" s="211"/>
      <c r="C57" s="224"/>
      <c r="D57" s="224"/>
      <c r="E57" s="211"/>
      <c r="F57" s="211"/>
      <c r="G57" s="211"/>
      <c r="H57" s="211"/>
      <c r="I57" s="313"/>
      <c r="J57" s="211"/>
      <c r="K57" s="211"/>
      <c r="L57" s="211"/>
      <c r="M57" s="211"/>
      <c r="N57" s="211"/>
      <c r="O57" s="211"/>
      <c r="P57" s="211"/>
      <c r="Q57" s="211"/>
      <c r="R57" s="211"/>
      <c r="S57" s="211"/>
    </row>
    <row r="58" spans="1:19" s="212" customFormat="1" ht="12.75">
      <c r="A58" s="313"/>
      <c r="B58" s="211"/>
      <c r="C58" s="224"/>
      <c r="D58" s="224"/>
      <c r="E58" s="335" t="e">
        <f>+E49+E51-E52</f>
        <v>#REF!</v>
      </c>
      <c r="F58" s="335"/>
      <c r="G58" s="211"/>
      <c r="H58" s="211"/>
      <c r="I58" s="313"/>
      <c r="J58" s="211"/>
      <c r="K58" s="211"/>
      <c r="L58" s="211"/>
      <c r="M58" s="211"/>
      <c r="N58" s="211"/>
      <c r="O58" s="211"/>
      <c r="P58" s="211"/>
      <c r="Q58" s="211"/>
      <c r="R58" s="211"/>
      <c r="S58" s="211"/>
    </row>
    <row r="59" spans="1:19" s="212" customFormat="1" ht="12.75">
      <c r="A59" s="313"/>
      <c r="B59" s="211"/>
      <c r="C59" s="244"/>
      <c r="D59" s="245"/>
      <c r="E59" s="211"/>
      <c r="F59" s="211"/>
      <c r="G59" s="211"/>
      <c r="H59" s="211"/>
      <c r="I59" s="313"/>
      <c r="J59" s="211"/>
      <c r="K59" s="211"/>
      <c r="L59" s="211"/>
      <c r="M59" s="211"/>
      <c r="N59" s="211"/>
      <c r="O59" s="211"/>
      <c r="P59" s="211"/>
      <c r="Q59" s="211"/>
      <c r="R59" s="211"/>
      <c r="S59" s="211"/>
    </row>
    <row r="60" spans="1:19" s="212" customFormat="1" ht="12.75">
      <c r="A60" s="313"/>
      <c r="B60" s="211"/>
      <c r="C60" s="224"/>
      <c r="D60" s="224"/>
      <c r="G60" s="211"/>
      <c r="H60" s="211"/>
      <c r="I60" s="313"/>
      <c r="J60" s="211"/>
      <c r="K60" s="211"/>
      <c r="L60" s="211"/>
      <c r="M60" s="211"/>
      <c r="N60" s="211"/>
      <c r="O60" s="211"/>
      <c r="P60" s="211"/>
      <c r="Q60" s="211"/>
      <c r="R60" s="211"/>
      <c r="S60" s="211"/>
    </row>
    <row r="61" spans="1:19" s="212" customFormat="1" ht="12.75">
      <c r="A61" s="313"/>
      <c r="B61" s="211"/>
      <c r="C61" s="224"/>
      <c r="D61" s="224"/>
      <c r="E61" s="211"/>
      <c r="F61" s="211"/>
      <c r="G61" s="211"/>
      <c r="H61" s="211"/>
      <c r="I61" s="313"/>
      <c r="J61" s="211"/>
      <c r="K61" s="211"/>
      <c r="L61" s="211"/>
      <c r="M61" s="211"/>
      <c r="N61" s="211"/>
      <c r="O61" s="211"/>
      <c r="P61" s="211"/>
      <c r="Q61" s="211"/>
      <c r="R61" s="211"/>
      <c r="S61" s="211"/>
    </row>
    <row r="62" spans="1:19" s="212" customFormat="1" ht="12.75">
      <c r="A62" s="313"/>
      <c r="B62" s="211"/>
      <c r="C62" s="224"/>
      <c r="D62" s="224"/>
      <c r="E62" s="211"/>
      <c r="F62" s="211"/>
      <c r="G62" s="211"/>
      <c r="H62" s="211"/>
      <c r="I62" s="313"/>
      <c r="J62" s="211"/>
      <c r="K62" s="211"/>
      <c r="L62" s="211"/>
      <c r="M62" s="211"/>
      <c r="N62" s="211"/>
      <c r="O62" s="211"/>
      <c r="P62" s="211"/>
      <c r="Q62" s="211"/>
      <c r="R62" s="211"/>
      <c r="S62" s="211"/>
    </row>
    <row r="63" spans="1:19" s="212" customFormat="1" ht="12.75">
      <c r="A63" s="313"/>
      <c r="B63" s="211"/>
      <c r="C63" s="224"/>
      <c r="D63" s="224"/>
      <c r="E63" s="211"/>
      <c r="F63" s="211"/>
      <c r="G63" s="211"/>
      <c r="H63" s="211"/>
      <c r="I63" s="313"/>
      <c r="J63" s="211"/>
      <c r="K63" s="211"/>
      <c r="L63" s="211"/>
      <c r="M63" s="211"/>
      <c r="N63" s="211"/>
      <c r="O63" s="211"/>
      <c r="P63" s="211"/>
      <c r="Q63" s="211"/>
      <c r="R63" s="211"/>
      <c r="S63" s="211"/>
    </row>
    <row r="64" spans="1:19" s="212" customFormat="1" ht="12.75">
      <c r="A64" s="313"/>
      <c r="B64" s="211"/>
      <c r="C64" s="224"/>
      <c r="D64" s="224"/>
      <c r="E64" s="211"/>
      <c r="F64" s="211"/>
      <c r="G64" s="211"/>
      <c r="H64" s="211"/>
      <c r="I64" s="313"/>
      <c r="J64" s="211"/>
      <c r="K64" s="211"/>
      <c r="L64" s="211"/>
      <c r="M64" s="211"/>
      <c r="N64" s="211"/>
      <c r="O64" s="211"/>
      <c r="P64" s="211"/>
      <c r="Q64" s="211"/>
      <c r="R64" s="211"/>
      <c r="S64" s="211"/>
    </row>
    <row r="65" spans="1:19" s="212" customFormat="1" ht="12.75">
      <c r="A65" s="313"/>
      <c r="B65" s="211"/>
      <c r="C65" s="224"/>
      <c r="D65" s="224"/>
      <c r="E65" s="211"/>
      <c r="F65" s="211"/>
      <c r="G65" s="211"/>
      <c r="H65" s="211"/>
      <c r="I65" s="313"/>
      <c r="J65" s="211"/>
      <c r="K65" s="211"/>
      <c r="L65" s="211"/>
      <c r="M65" s="211"/>
      <c r="N65" s="211"/>
      <c r="O65" s="211"/>
      <c r="P65" s="211"/>
      <c r="Q65" s="211"/>
      <c r="R65" s="211"/>
      <c r="S65" s="211"/>
    </row>
    <row r="66" spans="1:19" s="212" customFormat="1" ht="12.75">
      <c r="A66" s="314"/>
      <c r="B66" s="211"/>
      <c r="C66" s="224"/>
      <c r="D66" s="224"/>
      <c r="E66" s="211"/>
      <c r="F66" s="211"/>
      <c r="G66" s="211"/>
      <c r="H66" s="211"/>
      <c r="I66" s="314"/>
      <c r="J66" s="211"/>
      <c r="K66" s="211"/>
      <c r="L66" s="211"/>
      <c r="M66" s="211"/>
      <c r="N66" s="211"/>
      <c r="O66" s="211"/>
      <c r="P66" s="211"/>
      <c r="Q66" s="211"/>
      <c r="R66" s="211"/>
      <c r="S66" s="211"/>
    </row>
    <row r="67" spans="1:19" s="212" customFormat="1" ht="12.75">
      <c r="A67" s="314"/>
      <c r="B67" s="211"/>
      <c r="C67" s="319"/>
      <c r="D67" s="319"/>
      <c r="E67" s="211"/>
      <c r="F67" s="211"/>
      <c r="G67" s="211"/>
      <c r="H67" s="211"/>
      <c r="I67" s="314"/>
      <c r="J67" s="211"/>
      <c r="K67" s="211"/>
      <c r="L67" s="211"/>
      <c r="M67" s="211"/>
      <c r="N67" s="211"/>
      <c r="O67" s="211"/>
      <c r="P67" s="211"/>
      <c r="Q67" s="211"/>
      <c r="R67" s="211"/>
      <c r="S67" s="211"/>
    </row>
    <row r="68" spans="1:19" s="212" customFormat="1" ht="12.75">
      <c r="A68" s="314"/>
      <c r="B68" s="211"/>
      <c r="C68" s="319"/>
      <c r="D68" s="319"/>
      <c r="E68" s="211"/>
      <c r="F68" s="211"/>
      <c r="G68" s="211"/>
      <c r="H68" s="211"/>
      <c r="I68" s="314"/>
      <c r="J68" s="211"/>
      <c r="K68" s="211"/>
      <c r="L68" s="211"/>
      <c r="M68" s="211"/>
      <c r="N68" s="211"/>
      <c r="O68" s="211"/>
      <c r="P68" s="211"/>
      <c r="Q68" s="211"/>
      <c r="R68" s="211"/>
      <c r="S68" s="211"/>
    </row>
    <row r="69" spans="1:19" s="212" customFormat="1" ht="12.75">
      <c r="A69" s="314"/>
      <c r="B69" s="211"/>
      <c r="C69" s="319"/>
      <c r="D69" s="319"/>
      <c r="E69" s="211"/>
      <c r="F69" s="211"/>
      <c r="G69" s="211"/>
      <c r="H69" s="211"/>
      <c r="I69" s="314"/>
      <c r="J69" s="211"/>
      <c r="K69" s="211"/>
      <c r="L69" s="211"/>
      <c r="M69" s="211"/>
      <c r="N69" s="211"/>
      <c r="O69" s="211"/>
      <c r="P69" s="211"/>
      <c r="Q69" s="211"/>
      <c r="R69" s="211"/>
      <c r="S69" s="211"/>
    </row>
    <row r="70" spans="1:19" s="212" customFormat="1" ht="12.75">
      <c r="A70" s="315"/>
      <c r="B70" s="211"/>
      <c r="C70" s="319"/>
      <c r="D70" s="319"/>
      <c r="E70" s="211"/>
      <c r="F70" s="211"/>
      <c r="G70" s="211"/>
      <c r="H70" s="211"/>
      <c r="I70" s="315"/>
      <c r="J70" s="211"/>
      <c r="K70" s="211"/>
      <c r="L70" s="211"/>
      <c r="M70" s="211"/>
      <c r="N70" s="211"/>
      <c r="O70" s="211"/>
      <c r="P70" s="211"/>
      <c r="Q70" s="211"/>
      <c r="R70" s="211"/>
      <c r="S70" s="211"/>
    </row>
    <row r="71" spans="1:19" s="212" customFormat="1" ht="12.75">
      <c r="A71" s="315"/>
      <c r="B71" s="211"/>
      <c r="C71" s="319"/>
      <c r="D71" s="319"/>
      <c r="E71" s="211"/>
      <c r="F71" s="211"/>
      <c r="G71" s="211"/>
      <c r="H71" s="211"/>
      <c r="I71" s="315"/>
      <c r="J71" s="211"/>
      <c r="K71" s="211"/>
      <c r="L71" s="211"/>
      <c r="M71" s="211"/>
      <c r="N71" s="211"/>
      <c r="O71" s="211"/>
      <c r="P71" s="211"/>
      <c r="Q71" s="211"/>
      <c r="R71" s="211"/>
      <c r="S71" s="211"/>
    </row>
    <row r="72" spans="1:19" s="212" customFormat="1" ht="12.75">
      <c r="A72" s="315"/>
      <c r="B72" s="211"/>
      <c r="C72" s="319"/>
      <c r="D72" s="319"/>
      <c r="E72" s="211"/>
      <c r="F72" s="211"/>
      <c r="G72" s="211"/>
      <c r="H72" s="211"/>
      <c r="I72" s="315"/>
      <c r="J72" s="211"/>
      <c r="K72" s="211"/>
      <c r="L72" s="211"/>
      <c r="M72" s="211"/>
      <c r="N72" s="211"/>
      <c r="O72" s="211"/>
      <c r="P72" s="211"/>
      <c r="Q72" s="211"/>
      <c r="R72" s="211"/>
      <c r="S72" s="211"/>
    </row>
    <row r="73" spans="1:19" s="212" customFormat="1" ht="12.75">
      <c r="A73" s="315"/>
      <c r="B73" s="211"/>
      <c r="C73" s="319"/>
      <c r="D73" s="319"/>
      <c r="E73" s="211"/>
      <c r="F73" s="211"/>
      <c r="G73" s="211"/>
      <c r="H73" s="211"/>
      <c r="I73" s="315"/>
      <c r="J73" s="211"/>
      <c r="K73" s="211"/>
      <c r="L73" s="211"/>
      <c r="M73" s="211"/>
      <c r="N73" s="211"/>
      <c r="O73" s="211"/>
      <c r="P73" s="211"/>
      <c r="Q73" s="211"/>
      <c r="R73" s="211"/>
      <c r="S73" s="211"/>
    </row>
    <row r="74" spans="1:19" s="212" customFormat="1" ht="12.75">
      <c r="A74" s="315"/>
      <c r="B74" s="211"/>
      <c r="C74" s="319"/>
      <c r="D74" s="319"/>
      <c r="E74" s="211"/>
      <c r="F74" s="211"/>
      <c r="G74" s="211"/>
      <c r="H74" s="211"/>
      <c r="I74" s="315"/>
      <c r="J74" s="211"/>
      <c r="K74" s="211"/>
      <c r="L74" s="211"/>
      <c r="M74" s="211"/>
      <c r="N74" s="211"/>
      <c r="O74" s="211"/>
      <c r="P74" s="211"/>
      <c r="Q74" s="211"/>
      <c r="R74" s="211"/>
      <c r="S74" s="211"/>
    </row>
    <row r="75" spans="1:19" s="212" customFormat="1" ht="12.75">
      <c r="A75" s="315"/>
      <c r="B75" s="211"/>
      <c r="C75" s="319"/>
      <c r="D75" s="319"/>
      <c r="E75" s="211"/>
      <c r="F75" s="211"/>
      <c r="G75" s="211"/>
      <c r="H75" s="211"/>
      <c r="I75" s="315"/>
      <c r="J75" s="211"/>
      <c r="K75" s="211"/>
      <c r="L75" s="211"/>
      <c r="M75" s="211"/>
      <c r="N75" s="211"/>
      <c r="O75" s="211"/>
      <c r="P75" s="211"/>
      <c r="Q75" s="211"/>
      <c r="R75" s="211"/>
      <c r="S75" s="211"/>
    </row>
    <row r="76" spans="1:19" s="212" customFormat="1" ht="12.75">
      <c r="A76" s="315"/>
      <c r="B76" s="211"/>
      <c r="C76" s="319"/>
      <c r="D76" s="319"/>
      <c r="E76" s="211"/>
      <c r="F76" s="211"/>
      <c r="G76" s="211"/>
      <c r="H76" s="211"/>
      <c r="I76" s="315"/>
      <c r="J76" s="211"/>
      <c r="K76" s="211"/>
      <c r="L76" s="211"/>
      <c r="M76" s="211"/>
      <c r="N76" s="211"/>
      <c r="O76" s="211"/>
      <c r="P76" s="211"/>
      <c r="Q76" s="211"/>
      <c r="R76" s="211"/>
      <c r="S76" s="211"/>
    </row>
    <row r="77" spans="1:19" s="212" customFormat="1" ht="12.75">
      <c r="A77" s="315"/>
      <c r="B77" s="211"/>
      <c r="C77" s="319"/>
      <c r="D77" s="319"/>
      <c r="E77" s="211"/>
      <c r="F77" s="211"/>
      <c r="G77" s="211"/>
      <c r="H77" s="211"/>
      <c r="I77" s="315"/>
      <c r="J77" s="211"/>
      <c r="K77" s="211"/>
      <c r="L77" s="211"/>
      <c r="M77" s="211"/>
      <c r="N77" s="211"/>
      <c r="O77" s="211"/>
      <c r="P77" s="211"/>
      <c r="Q77" s="211"/>
      <c r="R77" s="211"/>
      <c r="S77" s="211"/>
    </row>
    <row r="78" spans="1:19" s="212" customFormat="1" ht="12.75">
      <c r="A78" s="315"/>
      <c r="B78" s="211"/>
      <c r="C78" s="319"/>
      <c r="D78" s="319"/>
      <c r="E78" s="211"/>
      <c r="F78" s="211"/>
      <c r="G78" s="211"/>
      <c r="H78" s="211"/>
      <c r="I78" s="315"/>
      <c r="J78" s="211"/>
      <c r="K78" s="211"/>
      <c r="L78" s="211"/>
      <c r="M78" s="211"/>
      <c r="N78" s="211"/>
      <c r="O78" s="211"/>
      <c r="P78" s="211"/>
      <c r="Q78" s="211"/>
      <c r="R78" s="211"/>
      <c r="S78" s="211"/>
    </row>
    <row r="79" spans="1:19" s="212" customFormat="1" ht="12.75">
      <c r="A79" s="315"/>
      <c r="B79" s="211"/>
      <c r="C79" s="319"/>
      <c r="D79" s="319"/>
      <c r="E79" s="211"/>
      <c r="F79" s="211"/>
      <c r="G79" s="211"/>
      <c r="H79" s="211"/>
      <c r="I79" s="315"/>
      <c r="J79" s="211"/>
      <c r="K79" s="211"/>
      <c r="L79" s="211"/>
      <c r="M79" s="211"/>
      <c r="N79" s="211"/>
      <c r="O79" s="211"/>
      <c r="P79" s="211"/>
      <c r="Q79" s="211"/>
      <c r="R79" s="211"/>
      <c r="S79" s="211"/>
    </row>
    <row r="80" spans="1:19" s="212" customFormat="1" ht="12.75">
      <c r="A80" s="315"/>
      <c r="B80" s="211"/>
      <c r="C80" s="211"/>
      <c r="D80" s="211"/>
      <c r="E80" s="211"/>
      <c r="F80" s="211"/>
      <c r="G80" s="211"/>
      <c r="H80" s="211"/>
      <c r="I80" s="315"/>
      <c r="J80" s="211"/>
      <c r="K80" s="211"/>
      <c r="L80" s="211"/>
      <c r="M80" s="211"/>
      <c r="N80" s="211"/>
      <c r="O80" s="211"/>
      <c r="P80" s="211"/>
      <c r="Q80" s="211"/>
      <c r="R80" s="211"/>
      <c r="S80" s="211"/>
    </row>
    <row r="81" spans="1:19" s="212" customFormat="1" ht="12.75">
      <c r="A81" s="315"/>
      <c r="B81" s="211"/>
      <c r="C81" s="211"/>
      <c r="D81" s="211"/>
      <c r="E81" s="211"/>
      <c r="F81" s="211"/>
      <c r="G81" s="211"/>
      <c r="H81" s="211"/>
      <c r="I81" s="315"/>
      <c r="J81" s="211"/>
      <c r="K81" s="211"/>
      <c r="L81" s="211"/>
      <c r="M81" s="211"/>
      <c r="N81" s="211"/>
      <c r="O81" s="211"/>
      <c r="P81" s="211"/>
      <c r="Q81" s="211"/>
      <c r="R81" s="211"/>
      <c r="S81" s="211"/>
    </row>
    <row r="82" spans="1:19" s="212" customFormat="1" ht="12.75">
      <c r="A82" s="214"/>
      <c r="B82" s="211"/>
      <c r="C82" s="211"/>
      <c r="D82" s="211"/>
      <c r="E82" s="211"/>
      <c r="F82" s="211"/>
      <c r="G82" s="211"/>
      <c r="H82" s="211"/>
      <c r="I82" s="214"/>
      <c r="J82" s="211"/>
      <c r="K82" s="211"/>
      <c r="L82" s="211"/>
      <c r="M82" s="211"/>
      <c r="N82" s="211"/>
      <c r="O82" s="211"/>
      <c r="P82" s="211"/>
      <c r="Q82" s="211"/>
      <c r="R82" s="211"/>
      <c r="S82" s="211"/>
    </row>
    <row r="83" spans="1:19" s="212" customFormat="1" ht="12.75">
      <c r="A83" s="214"/>
      <c r="B83" s="211"/>
      <c r="C83" s="211"/>
      <c r="D83" s="211"/>
      <c r="E83" s="211"/>
      <c r="F83" s="211"/>
      <c r="G83" s="211"/>
      <c r="H83" s="211"/>
      <c r="I83" s="214"/>
      <c r="J83" s="211"/>
      <c r="K83" s="211"/>
      <c r="L83" s="211"/>
      <c r="M83" s="211"/>
      <c r="N83" s="211"/>
      <c r="O83" s="211"/>
      <c r="P83" s="211"/>
      <c r="Q83" s="211"/>
      <c r="R83" s="211"/>
      <c r="S83" s="211"/>
    </row>
    <row r="84" spans="1:19" s="212" customFormat="1" ht="12.75">
      <c r="A84" s="214"/>
      <c r="B84" s="211"/>
      <c r="C84" s="211"/>
      <c r="D84" s="211"/>
      <c r="E84" s="211"/>
      <c r="F84" s="211"/>
      <c r="G84" s="211"/>
      <c r="H84" s="211"/>
      <c r="I84" s="214"/>
      <c r="J84" s="211"/>
      <c r="K84" s="211"/>
      <c r="L84" s="211"/>
      <c r="M84" s="211"/>
      <c r="N84" s="211"/>
      <c r="O84" s="211"/>
      <c r="P84" s="211"/>
      <c r="Q84" s="211"/>
      <c r="R84" s="211"/>
      <c r="S84" s="211"/>
    </row>
    <row r="85" spans="1:19" s="212" customFormat="1" ht="12.75">
      <c r="A85" s="214"/>
      <c r="B85" s="211"/>
      <c r="C85" s="211"/>
      <c r="D85" s="211"/>
      <c r="E85" s="211"/>
      <c r="F85" s="211"/>
      <c r="G85" s="211"/>
      <c r="H85" s="211"/>
      <c r="I85" s="214"/>
      <c r="J85" s="211"/>
      <c r="K85" s="211"/>
      <c r="L85" s="211"/>
      <c r="M85" s="211"/>
      <c r="N85" s="211"/>
      <c r="O85" s="211"/>
      <c r="P85" s="211"/>
      <c r="Q85" s="211"/>
      <c r="R85" s="211"/>
      <c r="S85" s="211"/>
    </row>
    <row r="86" spans="1:19" s="212" customFormat="1" ht="12.75">
      <c r="A86" s="214"/>
      <c r="B86" s="211"/>
      <c r="C86" s="211"/>
      <c r="D86" s="211"/>
      <c r="E86" s="211"/>
      <c r="F86" s="211"/>
      <c r="G86" s="211"/>
      <c r="H86" s="211"/>
      <c r="I86" s="214"/>
      <c r="J86" s="211"/>
      <c r="K86" s="211"/>
      <c r="L86" s="211"/>
      <c r="M86" s="211"/>
      <c r="N86" s="211"/>
      <c r="O86" s="211"/>
      <c r="P86" s="211"/>
      <c r="Q86" s="211"/>
      <c r="R86" s="211"/>
      <c r="S86" s="211"/>
    </row>
    <row r="87" spans="1:19" s="212" customFormat="1" ht="12.75">
      <c r="A87" s="78"/>
      <c r="B87" s="211"/>
      <c r="C87" s="211"/>
      <c r="D87" s="211"/>
      <c r="E87" s="211"/>
      <c r="F87" s="211"/>
      <c r="G87" s="211"/>
      <c r="H87" s="211"/>
      <c r="I87" s="78"/>
      <c r="J87" s="211"/>
      <c r="K87" s="211"/>
      <c r="L87" s="211"/>
      <c r="M87" s="211"/>
      <c r="N87" s="211"/>
      <c r="O87" s="211"/>
      <c r="P87" s="211"/>
      <c r="Q87" s="211"/>
      <c r="R87" s="211"/>
      <c r="S87" s="211"/>
    </row>
    <row r="88" spans="1:19" s="212" customFormat="1" ht="12.75">
      <c r="A88" s="78"/>
      <c r="B88" s="211"/>
      <c r="C88" s="211"/>
      <c r="D88" s="211"/>
      <c r="E88" s="211"/>
      <c r="F88" s="211"/>
      <c r="G88" s="211"/>
      <c r="H88" s="211"/>
      <c r="I88" s="78"/>
      <c r="J88" s="211"/>
      <c r="K88" s="211"/>
      <c r="L88" s="211"/>
      <c r="M88" s="211"/>
      <c r="N88" s="211"/>
      <c r="O88" s="211"/>
      <c r="P88" s="211"/>
      <c r="Q88" s="211"/>
      <c r="R88" s="211"/>
      <c r="S88" s="211"/>
    </row>
    <row r="89" spans="1:19" s="212" customFormat="1" ht="12.75">
      <c r="A89" s="78"/>
      <c r="B89" s="211"/>
      <c r="C89" s="211"/>
      <c r="D89" s="211"/>
      <c r="E89" s="211"/>
      <c r="F89" s="211"/>
      <c r="G89" s="211"/>
      <c r="H89" s="211"/>
      <c r="I89" s="78"/>
      <c r="J89" s="211"/>
      <c r="K89" s="211"/>
      <c r="L89" s="211"/>
      <c r="M89" s="211"/>
      <c r="N89" s="211"/>
      <c r="O89" s="211"/>
      <c r="P89" s="211"/>
      <c r="Q89" s="211"/>
      <c r="R89" s="211"/>
      <c r="S89" s="211"/>
    </row>
    <row r="90" spans="1:19" s="212" customFormat="1" ht="12.75">
      <c r="A90" s="78"/>
      <c r="B90" s="211"/>
      <c r="C90" s="211"/>
      <c r="D90" s="211"/>
      <c r="E90" s="211"/>
      <c r="F90" s="211"/>
      <c r="G90" s="211"/>
      <c r="H90" s="211"/>
      <c r="I90" s="78"/>
      <c r="J90" s="211"/>
      <c r="K90" s="211"/>
      <c r="L90" s="211"/>
      <c r="M90" s="211"/>
      <c r="N90" s="211"/>
      <c r="O90" s="211"/>
      <c r="P90" s="211"/>
      <c r="Q90" s="211"/>
      <c r="R90" s="211"/>
      <c r="S90" s="211"/>
    </row>
    <row r="91" spans="1:19" s="212" customFormat="1" ht="12.75">
      <c r="A91" s="78"/>
      <c r="B91" s="211"/>
      <c r="C91" s="211"/>
      <c r="D91" s="211"/>
      <c r="E91" s="211"/>
      <c r="F91" s="211"/>
      <c r="G91" s="211"/>
      <c r="H91" s="211"/>
      <c r="I91" s="78"/>
      <c r="J91" s="211"/>
      <c r="K91" s="211"/>
      <c r="L91" s="211"/>
      <c r="M91" s="211"/>
      <c r="N91" s="211"/>
      <c r="O91" s="211"/>
      <c r="P91" s="211"/>
      <c r="Q91" s="211"/>
      <c r="R91" s="211"/>
      <c r="S91" s="211"/>
    </row>
    <row r="92" spans="1:19" s="212" customFormat="1" ht="12.75">
      <c r="A92" s="78"/>
      <c r="B92" s="211"/>
      <c r="C92" s="211"/>
      <c r="D92" s="211"/>
      <c r="E92" s="211"/>
      <c r="F92" s="211"/>
      <c r="G92" s="211"/>
      <c r="H92" s="211"/>
      <c r="I92" s="78"/>
      <c r="J92" s="211"/>
      <c r="K92" s="211"/>
      <c r="L92" s="211"/>
      <c r="M92" s="211"/>
      <c r="N92" s="211"/>
      <c r="O92" s="211"/>
      <c r="P92" s="211"/>
      <c r="Q92" s="211"/>
      <c r="R92" s="211"/>
      <c r="S92" s="211"/>
    </row>
    <row r="93" spans="1:19" s="212" customFormat="1" ht="12.75">
      <c r="A93" s="78"/>
      <c r="B93" s="211"/>
      <c r="C93" s="211"/>
      <c r="D93" s="211"/>
      <c r="E93" s="211"/>
      <c r="F93" s="211"/>
      <c r="G93" s="211"/>
      <c r="H93" s="211"/>
      <c r="I93" s="78"/>
      <c r="J93" s="211"/>
      <c r="K93" s="211"/>
      <c r="L93" s="211"/>
      <c r="M93" s="211"/>
      <c r="N93" s="211"/>
      <c r="O93" s="211"/>
      <c r="P93" s="211"/>
      <c r="Q93" s="211"/>
      <c r="R93" s="211"/>
      <c r="S93" s="211"/>
    </row>
    <row r="94" spans="1:19" s="212" customFormat="1" ht="12.75">
      <c r="A94" s="78"/>
      <c r="B94" s="211"/>
      <c r="C94" s="211"/>
      <c r="D94" s="211"/>
      <c r="E94" s="211"/>
      <c r="F94" s="211"/>
      <c r="G94" s="211"/>
      <c r="H94" s="211"/>
      <c r="I94" s="78"/>
      <c r="J94" s="211"/>
      <c r="K94" s="211"/>
      <c r="L94" s="211"/>
      <c r="M94" s="211"/>
      <c r="N94" s="211"/>
      <c r="O94" s="211"/>
      <c r="P94" s="211"/>
      <c r="Q94" s="211"/>
      <c r="R94" s="211"/>
      <c r="S94" s="211"/>
    </row>
    <row r="95" spans="1:19" s="212" customFormat="1">
      <c r="A95" s="78"/>
      <c r="B95" s="2"/>
      <c r="C95" s="211"/>
      <c r="D95" s="211"/>
      <c r="E95" s="211"/>
      <c r="F95" s="211"/>
      <c r="G95" s="211"/>
      <c r="H95" s="211"/>
      <c r="I95" s="78"/>
      <c r="J95" s="211"/>
      <c r="K95" s="211"/>
      <c r="L95" s="211"/>
      <c r="M95" s="211"/>
      <c r="N95" s="211"/>
      <c r="O95" s="211"/>
      <c r="P95" s="211"/>
      <c r="Q95" s="211"/>
      <c r="R95" s="211"/>
      <c r="S95" s="211"/>
    </row>
    <row r="96" spans="1:19" s="212" customFormat="1">
      <c r="A96" s="78"/>
      <c r="B96" s="2"/>
      <c r="C96" s="211"/>
      <c r="D96" s="211"/>
      <c r="E96" s="211"/>
      <c r="F96" s="211"/>
      <c r="G96" s="211"/>
      <c r="H96" s="211"/>
      <c r="I96" s="78"/>
      <c r="J96" s="211"/>
      <c r="K96" s="211"/>
      <c r="L96" s="211"/>
      <c r="M96" s="211"/>
      <c r="N96" s="211"/>
      <c r="O96" s="211"/>
      <c r="P96" s="211"/>
      <c r="Q96" s="211"/>
      <c r="R96" s="211"/>
      <c r="S96" s="211"/>
    </row>
    <row r="97" spans="1:19" s="212" customFormat="1">
      <c r="A97" s="78"/>
      <c r="B97" s="2"/>
      <c r="C97" s="2"/>
      <c r="D97" s="2"/>
      <c r="E97" s="2"/>
      <c r="F97" s="2"/>
      <c r="G97" s="211"/>
      <c r="H97" s="211"/>
      <c r="I97" s="78"/>
      <c r="J97" s="211"/>
      <c r="K97" s="211"/>
      <c r="L97" s="211"/>
      <c r="M97" s="211"/>
      <c r="N97" s="211"/>
      <c r="O97" s="211"/>
      <c r="P97" s="211"/>
      <c r="Q97" s="211"/>
      <c r="R97" s="211"/>
      <c r="S97" s="211"/>
    </row>
  </sheetData>
  <mergeCells count="1">
    <mergeCell ref="C2:D2"/>
  </mergeCells>
  <pageMargins left="0.23622047244094491" right="0.23622047244094491" top="0.74803149606299213" bottom="0.74803149606299213" header="0.31496062992125984" footer="0.31496062992125984"/>
  <pageSetup paperSize="9" scale="69" orientation="portrait" r:id="rId1"/>
  <headerFooter>
    <oddFooter>&amp;C5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  <pageSetUpPr fitToPage="1"/>
  </sheetPr>
  <dimension ref="C1:N81"/>
  <sheetViews>
    <sheetView showGridLines="0" topLeftCell="A18" zoomScaleNormal="100" zoomScalePageLayoutView="50" workbookViewId="0">
      <selection activeCell="F21" sqref="F21"/>
    </sheetView>
  </sheetViews>
  <sheetFormatPr defaultColWidth="11.42578125" defaultRowHeight="13.5"/>
  <cols>
    <col min="1" max="1" width="11.42578125" style="767"/>
    <col min="2" max="2" width="3.85546875" style="767" customWidth="1"/>
    <col min="3" max="3" width="0.42578125" style="746" customWidth="1"/>
    <col min="4" max="4" width="3.7109375" style="815" customWidth="1"/>
    <col min="5" max="5" width="66.7109375" style="767" customWidth="1"/>
    <col min="6" max="7" width="14.42578125" style="767" bestFit="1" customWidth="1"/>
    <col min="8" max="8" width="3.85546875" style="767" customWidth="1"/>
    <col min="9" max="9" width="25.7109375" style="767" customWidth="1"/>
    <col min="10" max="10" width="12.28515625" style="767" bestFit="1" customWidth="1"/>
    <col min="11" max="16384" width="11.42578125" style="767"/>
  </cols>
  <sheetData>
    <row r="1" spans="3:14" s="717" customFormat="1" ht="18">
      <c r="C1" s="1167" t="s">
        <v>192</v>
      </c>
      <c r="D1" s="1167"/>
      <c r="E1" s="1167"/>
      <c r="F1" s="1167"/>
      <c r="G1" s="1167"/>
    </row>
    <row r="2" spans="3:14" s="717" customFormat="1">
      <c r="C2" s="716"/>
      <c r="D2" s="715"/>
      <c r="E2" s="651"/>
      <c r="F2" s="651"/>
      <c r="G2" s="651"/>
      <c r="J2" s="784"/>
    </row>
    <row r="3" spans="3:14" s="717" customFormat="1" ht="15">
      <c r="C3" s="1168" t="s">
        <v>688</v>
      </c>
      <c r="D3" s="1168"/>
      <c r="E3" s="1168"/>
      <c r="F3" s="1168"/>
      <c r="G3" s="1168"/>
    </row>
    <row r="4" spans="3:14" s="717" customFormat="1" ht="15">
      <c r="C4" s="1169" t="s">
        <v>186</v>
      </c>
      <c r="D4" s="1169"/>
      <c r="E4" s="1169"/>
      <c r="F4" s="1169"/>
      <c r="G4" s="1169"/>
      <c r="I4" s="784"/>
    </row>
    <row r="5" spans="3:14" ht="12.75">
      <c r="C5" s="785"/>
      <c r="D5" s="786"/>
      <c r="E5" s="766"/>
      <c r="F5" s="766"/>
      <c r="G5" s="766"/>
      <c r="H5" s="766"/>
      <c r="I5" s="766"/>
      <c r="J5" s="766"/>
      <c r="K5" s="766"/>
      <c r="L5" s="766"/>
      <c r="M5" s="766"/>
      <c r="N5" s="766"/>
    </row>
    <row r="6" spans="3:14" ht="12.75">
      <c r="C6" s="787"/>
      <c r="D6" s="788"/>
      <c r="E6" s="789"/>
      <c r="F6" s="789"/>
      <c r="G6" s="789"/>
      <c r="H6" s="766"/>
      <c r="I6" s="766"/>
      <c r="J6" s="766"/>
      <c r="K6" s="766"/>
      <c r="L6" s="766"/>
      <c r="M6" s="766"/>
      <c r="N6" s="766"/>
    </row>
    <row r="7" spans="3:14" s="746" customFormat="1" ht="12.75" customHeight="1">
      <c r="C7" s="670"/>
      <c r="D7" s="677"/>
      <c r="E7" s="672"/>
      <c r="F7" s="764" t="s">
        <v>37</v>
      </c>
      <c r="G7" s="764" t="s">
        <v>37</v>
      </c>
      <c r="H7" s="785"/>
      <c r="I7" s="785"/>
      <c r="J7" s="785"/>
      <c r="K7" s="785"/>
      <c r="L7" s="785"/>
      <c r="M7" s="785"/>
      <c r="N7" s="785"/>
    </row>
    <row r="8" spans="3:14" s="746" customFormat="1" ht="12.75" customHeight="1">
      <c r="C8" s="790"/>
      <c r="D8" s="788"/>
      <c r="E8" s="791"/>
      <c r="F8" s="759">
        <v>2015</v>
      </c>
      <c r="G8" s="792">
        <v>2014</v>
      </c>
      <c r="H8" s="785"/>
      <c r="I8" s="785"/>
      <c r="J8" s="785"/>
      <c r="K8" s="785"/>
      <c r="L8" s="785"/>
      <c r="M8" s="785"/>
      <c r="N8" s="785"/>
    </row>
    <row r="9" spans="3:14" ht="12.75" customHeight="1">
      <c r="C9" s="670"/>
      <c r="D9" s="677"/>
      <c r="E9" s="745"/>
      <c r="F9" s="794"/>
      <c r="G9" s="794"/>
      <c r="H9" s="766"/>
      <c r="I9" s="766"/>
      <c r="J9" s="766"/>
      <c r="K9" s="766"/>
      <c r="L9" s="766"/>
      <c r="M9" s="766"/>
      <c r="N9" s="766"/>
    </row>
    <row r="10" spans="3:14" s="746" customFormat="1" ht="12.75" customHeight="1">
      <c r="C10" s="670" t="s">
        <v>335</v>
      </c>
      <c r="D10" s="677"/>
      <c r="E10" s="795" t="s">
        <v>60</v>
      </c>
      <c r="F10" s="797"/>
      <c r="G10" s="797"/>
      <c r="H10" s="785"/>
      <c r="I10" s="785"/>
      <c r="J10" s="785"/>
      <c r="K10" s="785"/>
      <c r="L10" s="785"/>
      <c r="M10" s="785"/>
      <c r="N10" s="785"/>
    </row>
    <row r="11" spans="3:14" ht="12.75" customHeight="1">
      <c r="C11" s="670" t="s">
        <v>336</v>
      </c>
      <c r="D11" s="677"/>
      <c r="E11" s="795" t="s">
        <v>281</v>
      </c>
      <c r="F11" s="783">
        <v>84832900.5</v>
      </c>
      <c r="G11" s="783">
        <v>81351261.600000009</v>
      </c>
      <c r="H11" s="766"/>
      <c r="I11" s="798"/>
      <c r="J11" s="766"/>
      <c r="K11" s="766"/>
      <c r="L11" s="766"/>
      <c r="M11" s="766"/>
      <c r="N11" s="766"/>
    </row>
    <row r="12" spans="3:14" ht="12.75" customHeight="1">
      <c r="C12" s="670"/>
      <c r="D12" s="677" t="s">
        <v>196</v>
      </c>
      <c r="E12" s="745" t="s">
        <v>61</v>
      </c>
      <c r="F12" s="932">
        <v>54784250.289999999</v>
      </c>
      <c r="G12" s="799">
        <v>53986017.450000003</v>
      </c>
      <c r="H12" s="766"/>
      <c r="I12" s="800"/>
      <c r="J12" s="766"/>
      <c r="K12" s="766"/>
      <c r="L12" s="766"/>
      <c r="M12" s="766"/>
      <c r="N12" s="766"/>
    </row>
    <row r="13" spans="3:14" ht="12.75" customHeight="1">
      <c r="C13" s="670"/>
      <c r="D13" s="677" t="s">
        <v>197</v>
      </c>
      <c r="E13" s="745" t="s">
        <v>62</v>
      </c>
      <c r="F13" s="932">
        <v>890082.67</v>
      </c>
      <c r="G13" s="765">
        <v>782445.77</v>
      </c>
      <c r="H13" s="766"/>
      <c r="I13" s="800"/>
      <c r="J13" s="766"/>
      <c r="K13" s="766"/>
      <c r="L13" s="766"/>
      <c r="M13" s="766"/>
      <c r="N13" s="766"/>
    </row>
    <row r="14" spans="3:14" ht="12.75" customHeight="1">
      <c r="C14" s="670"/>
      <c r="D14" s="677" t="s">
        <v>203</v>
      </c>
      <c r="E14" s="801" t="s">
        <v>328</v>
      </c>
      <c r="F14" s="932">
        <v>29137779.41</v>
      </c>
      <c r="G14" s="765">
        <v>26561055.68</v>
      </c>
      <c r="H14" s="766"/>
      <c r="I14" s="766"/>
      <c r="J14" s="766"/>
      <c r="K14" s="766"/>
      <c r="L14" s="766"/>
      <c r="M14" s="766"/>
      <c r="N14" s="766"/>
    </row>
    <row r="15" spans="3:14" ht="12.75" customHeight="1">
      <c r="C15" s="670"/>
      <c r="D15" s="677" t="s">
        <v>205</v>
      </c>
      <c r="E15" s="801" t="s">
        <v>283</v>
      </c>
      <c r="F15" s="932">
        <v>20788.13</v>
      </c>
      <c r="G15" s="765">
        <v>21742.7</v>
      </c>
      <c r="H15" s="766"/>
      <c r="I15" s="766"/>
      <c r="J15" s="766"/>
      <c r="K15" s="766"/>
      <c r="L15" s="766"/>
      <c r="M15" s="766"/>
      <c r="N15" s="766"/>
    </row>
    <row r="16" spans="3:14" ht="12.75" customHeight="1">
      <c r="C16" s="670" t="s">
        <v>337</v>
      </c>
      <c r="D16" s="677"/>
      <c r="E16" s="795" t="s">
        <v>212</v>
      </c>
      <c r="F16" s="783">
        <v>-1283700.24</v>
      </c>
      <c r="G16" s="783">
        <v>-1227593.1100000001</v>
      </c>
      <c r="H16" s="766"/>
      <c r="I16" s="766"/>
      <c r="J16" s="766"/>
      <c r="K16" s="766"/>
      <c r="L16" s="766"/>
      <c r="M16" s="766"/>
      <c r="N16" s="766"/>
    </row>
    <row r="17" spans="3:14" s="746" customFormat="1" ht="12.75" customHeight="1">
      <c r="C17" s="670" t="s">
        <v>218</v>
      </c>
      <c r="D17" s="677"/>
      <c r="E17" s="795" t="s">
        <v>119</v>
      </c>
      <c r="F17" s="783">
        <v>67610.87</v>
      </c>
      <c r="G17" s="783">
        <v>84906</v>
      </c>
      <c r="H17" s="785"/>
      <c r="I17" s="785"/>
      <c r="J17" s="785"/>
      <c r="K17" s="785"/>
      <c r="L17" s="785"/>
      <c r="M17" s="785"/>
      <c r="N17" s="785"/>
    </row>
    <row r="18" spans="3:14" ht="12.75" customHeight="1">
      <c r="C18" s="670" t="s">
        <v>338</v>
      </c>
      <c r="D18" s="677"/>
      <c r="E18" s="795" t="s">
        <v>63</v>
      </c>
      <c r="F18" s="783">
        <v>-928791.44</v>
      </c>
      <c r="G18" s="783">
        <v>-780077.05</v>
      </c>
      <c r="H18" s="766"/>
      <c r="I18" s="766"/>
      <c r="J18" s="766"/>
      <c r="K18" s="766"/>
      <c r="L18" s="766"/>
      <c r="M18" s="766"/>
      <c r="N18" s="766"/>
    </row>
    <row r="19" spans="3:14" ht="12.75" customHeight="1">
      <c r="C19" s="670"/>
      <c r="D19" s="677" t="s">
        <v>196</v>
      </c>
      <c r="E19" s="745" t="s">
        <v>334</v>
      </c>
      <c r="F19" s="765">
        <v>-928791.44</v>
      </c>
      <c r="G19" s="765">
        <v>-780077.05</v>
      </c>
      <c r="H19" s="766"/>
      <c r="I19" s="766"/>
      <c r="J19" s="766"/>
      <c r="K19" s="766"/>
      <c r="L19" s="766"/>
      <c r="M19" s="766"/>
      <c r="N19" s="766"/>
    </row>
    <row r="20" spans="3:14" ht="12.75" customHeight="1">
      <c r="C20" s="670" t="s">
        <v>339</v>
      </c>
      <c r="D20" s="677"/>
      <c r="E20" s="795" t="s">
        <v>122</v>
      </c>
      <c r="F20" s="762">
        <v>148999.76999999999</v>
      </c>
      <c r="G20" s="783">
        <v>38925.879999999997</v>
      </c>
      <c r="H20" s="766"/>
      <c r="I20" s="745"/>
    </row>
    <row r="21" spans="3:14" s="746" customFormat="1" ht="12.75" customHeight="1">
      <c r="C21" s="670"/>
      <c r="D21" s="677" t="s">
        <v>196</v>
      </c>
      <c r="E21" s="801" t="s">
        <v>226</v>
      </c>
      <c r="F21" s="802">
        <v>86594.98</v>
      </c>
      <c r="G21" s="774">
        <v>0</v>
      </c>
      <c r="H21" s="785"/>
      <c r="I21" s="795"/>
    </row>
    <row r="22" spans="3:14" s="746" customFormat="1" ht="12.75" customHeight="1">
      <c r="C22" s="670"/>
      <c r="D22" s="677" t="s">
        <v>199</v>
      </c>
      <c r="E22" s="801" t="s">
        <v>123</v>
      </c>
      <c r="F22" s="802">
        <v>62404.79</v>
      </c>
      <c r="G22" s="765">
        <v>38925.879999999997</v>
      </c>
      <c r="H22" s="785"/>
    </row>
    <row r="23" spans="3:14" ht="12.75" customHeight="1">
      <c r="C23" s="670" t="s">
        <v>340</v>
      </c>
      <c r="D23" s="677"/>
      <c r="E23" s="795" t="s">
        <v>64</v>
      </c>
      <c r="F23" s="762">
        <v>-38800656.010000005</v>
      </c>
      <c r="G23" s="783">
        <v>-36711825.979999997</v>
      </c>
      <c r="H23" s="803"/>
    </row>
    <row r="24" spans="3:14" ht="12.75" customHeight="1">
      <c r="C24" s="670"/>
      <c r="D24" s="677" t="s">
        <v>196</v>
      </c>
      <c r="E24" s="745" t="s">
        <v>125</v>
      </c>
      <c r="F24" s="763">
        <v>-30262014.300000001</v>
      </c>
      <c r="G24" s="765">
        <v>-28860449.559999999</v>
      </c>
      <c r="H24" s="766"/>
    </row>
    <row r="25" spans="3:14" ht="12.75" customHeight="1">
      <c r="C25" s="670"/>
      <c r="D25" s="677" t="s">
        <v>197</v>
      </c>
      <c r="E25" s="745" t="s">
        <v>65</v>
      </c>
      <c r="F25" s="763">
        <v>-8538641.7100000009</v>
      </c>
      <c r="G25" s="765">
        <v>-7851376.4199999999</v>
      </c>
      <c r="H25" s="766"/>
    </row>
    <row r="26" spans="3:14" ht="12.75" customHeight="1">
      <c r="C26" s="670" t="s">
        <v>341</v>
      </c>
      <c r="D26" s="677"/>
      <c r="E26" s="795" t="s">
        <v>126</v>
      </c>
      <c r="F26" s="762">
        <v>-43750540.270000003</v>
      </c>
      <c r="G26" s="783">
        <v>-42604966.329999998</v>
      </c>
      <c r="H26" s="766"/>
    </row>
    <row r="27" spans="3:14" ht="12.75" customHeight="1">
      <c r="C27" s="670"/>
      <c r="D27" s="677" t="s">
        <v>196</v>
      </c>
      <c r="E27" s="745" t="s">
        <v>67</v>
      </c>
      <c r="F27" s="763">
        <v>-43292610.140000001</v>
      </c>
      <c r="G27" s="765">
        <v>-42030425.450000003</v>
      </c>
      <c r="H27" s="766"/>
    </row>
    <row r="28" spans="3:14" ht="12.75" customHeight="1">
      <c r="C28" s="670"/>
      <c r="D28" s="677"/>
      <c r="E28" s="821" t="s">
        <v>701</v>
      </c>
      <c r="F28" s="941">
        <v>-2465073.2999999998</v>
      </c>
      <c r="G28" s="942">
        <v>-3007477.97</v>
      </c>
      <c r="H28" s="766"/>
    </row>
    <row r="29" spans="3:14" ht="12.75" customHeight="1">
      <c r="C29" s="670"/>
      <c r="D29" s="677"/>
      <c r="E29" s="821" t="s">
        <v>461</v>
      </c>
      <c r="F29" s="941">
        <v>-3584581.94</v>
      </c>
      <c r="G29" s="942">
        <v>-2265809.12</v>
      </c>
      <c r="H29" s="766"/>
    </row>
    <row r="30" spans="3:14" ht="12.75" customHeight="1">
      <c r="C30" s="670"/>
      <c r="D30" s="677"/>
      <c r="E30" s="821" t="s">
        <v>462</v>
      </c>
      <c r="F30" s="941">
        <v>-25162367.579999998</v>
      </c>
      <c r="G30" s="942">
        <v>-25914648.539999999</v>
      </c>
      <c r="H30" s="766"/>
    </row>
    <row r="31" spans="3:14" ht="12.75" customHeight="1">
      <c r="C31" s="670"/>
      <c r="D31" s="677"/>
      <c r="E31" s="821" t="s">
        <v>832</v>
      </c>
      <c r="F31" s="941">
        <v>-143220.82999999999</v>
      </c>
      <c r="G31" s="942">
        <v>-97411.35</v>
      </c>
      <c r="H31" s="766"/>
    </row>
    <row r="32" spans="3:14" ht="12.75" customHeight="1">
      <c r="C32" s="670"/>
      <c r="D32" s="677"/>
      <c r="E32" s="821" t="s">
        <v>464</v>
      </c>
      <c r="F32" s="941">
        <v>-113827.97</v>
      </c>
      <c r="G32" s="942">
        <v>-130492.38</v>
      </c>
      <c r="H32" s="766"/>
      <c r="I32" s="768"/>
      <c r="J32" s="769"/>
      <c r="K32" s="938"/>
    </row>
    <row r="33" spans="3:14" ht="12.75" customHeight="1">
      <c r="C33" s="670"/>
      <c r="D33" s="677"/>
      <c r="E33" s="821" t="s">
        <v>465</v>
      </c>
      <c r="F33" s="941">
        <v>-3843646.3</v>
      </c>
      <c r="G33" s="942">
        <v>-2233487.7000000002</v>
      </c>
      <c r="H33" s="766"/>
      <c r="I33" s="768"/>
      <c r="J33" s="769"/>
      <c r="K33" s="938"/>
    </row>
    <row r="34" spans="3:14" ht="12.75" customHeight="1">
      <c r="C34" s="670"/>
      <c r="D34" s="677"/>
      <c r="E34" s="821" t="s">
        <v>466</v>
      </c>
      <c r="F34" s="941">
        <v>-642759.56000000006</v>
      </c>
      <c r="G34" s="942">
        <v>-674879.62</v>
      </c>
      <c r="H34" s="766"/>
      <c r="I34" s="768"/>
      <c r="J34" s="938"/>
      <c r="K34" s="938"/>
    </row>
    <row r="35" spans="3:14" ht="12.75" customHeight="1">
      <c r="C35" s="670"/>
      <c r="D35" s="677"/>
      <c r="E35" s="821" t="s">
        <v>467</v>
      </c>
      <c r="F35" s="941">
        <v>-7337132.6600000001</v>
      </c>
      <c r="G35" s="942">
        <v>-7706218.7699999996</v>
      </c>
      <c r="H35" s="766"/>
      <c r="J35" s="937"/>
      <c r="K35" s="937"/>
    </row>
    <row r="36" spans="3:14" ht="12.75" customHeight="1">
      <c r="C36" s="670"/>
      <c r="D36" s="677" t="s">
        <v>197</v>
      </c>
      <c r="E36" s="745" t="s">
        <v>68</v>
      </c>
      <c r="F36" s="763">
        <v>-12454.24</v>
      </c>
      <c r="G36" s="765">
        <v>-32162.16</v>
      </c>
      <c r="H36" s="766"/>
    </row>
    <row r="37" spans="3:14" ht="12.75" customHeight="1">
      <c r="C37" s="670"/>
      <c r="D37" s="677" t="s">
        <v>199</v>
      </c>
      <c r="E37" s="745" t="s">
        <v>230</v>
      </c>
      <c r="F37" s="763">
        <v>-445475.89</v>
      </c>
      <c r="G37" s="765">
        <v>-542378.72</v>
      </c>
      <c r="H37" s="766"/>
      <c r="I37" s="1155"/>
    </row>
    <row r="38" spans="3:14" ht="12.75" customHeight="1">
      <c r="C38" s="670" t="s">
        <v>231</v>
      </c>
      <c r="D38" s="677"/>
      <c r="E38" s="795" t="s">
        <v>128</v>
      </c>
      <c r="F38" s="762">
        <v>-7116806.0999999996</v>
      </c>
      <c r="G38" s="783">
        <v>-8063346.3099999996</v>
      </c>
      <c r="H38" s="766"/>
      <c r="I38" s="1155"/>
    </row>
    <row r="39" spans="3:14" ht="12.75" customHeight="1">
      <c r="C39" s="670"/>
      <c r="D39" s="677" t="s">
        <v>196</v>
      </c>
      <c r="E39" s="745" t="s">
        <v>128</v>
      </c>
      <c r="F39" s="763">
        <v>-6428793.5199999996</v>
      </c>
      <c r="G39" s="765">
        <v>-7061667.0599999996</v>
      </c>
      <c r="H39" s="766"/>
      <c r="I39" s="766"/>
    </row>
    <row r="40" spans="3:14" ht="12.75" customHeight="1">
      <c r="C40" s="670"/>
      <c r="D40" s="677" t="s">
        <v>197</v>
      </c>
      <c r="E40" s="745" t="s">
        <v>689</v>
      </c>
      <c r="F40" s="763">
        <v>-688012.58</v>
      </c>
      <c r="G40" s="765">
        <v>-1001679.25</v>
      </c>
      <c r="H40" s="766"/>
      <c r="I40" s="805"/>
    </row>
    <row r="41" spans="3:14" ht="12.75" customHeight="1">
      <c r="C41" s="670" t="s">
        <v>342</v>
      </c>
      <c r="D41" s="677"/>
      <c r="E41" s="795" t="s">
        <v>233</v>
      </c>
      <c r="F41" s="762">
        <v>6339929.7699999996</v>
      </c>
      <c r="G41" s="783">
        <v>6950977.46</v>
      </c>
      <c r="H41" s="766"/>
      <c r="I41" s="944"/>
    </row>
    <row r="42" spans="3:14" ht="12.75" customHeight="1">
      <c r="C42" s="670" t="s">
        <v>343</v>
      </c>
      <c r="D42" s="677"/>
      <c r="E42" s="795" t="s">
        <v>130</v>
      </c>
      <c r="F42" s="762">
        <v>-668432.88999999978</v>
      </c>
      <c r="G42" s="783">
        <v>10494.78</v>
      </c>
      <c r="H42" s="766"/>
      <c r="I42" s="766"/>
      <c r="J42" s="806"/>
      <c r="K42" s="766"/>
      <c r="L42" s="766"/>
      <c r="M42" s="766"/>
      <c r="N42" s="766"/>
    </row>
    <row r="43" spans="3:14" ht="12.75" customHeight="1">
      <c r="C43" s="670"/>
      <c r="D43" s="677" t="s">
        <v>196</v>
      </c>
      <c r="E43" s="745" t="s">
        <v>131</v>
      </c>
      <c r="F43" s="763">
        <v>4430.59</v>
      </c>
      <c r="G43" s="765">
        <v>10494.78</v>
      </c>
      <c r="H43" s="766"/>
      <c r="I43" s="805"/>
      <c r="J43" s="806"/>
      <c r="K43" s="766"/>
      <c r="L43" s="766"/>
      <c r="M43" s="766"/>
      <c r="N43" s="766"/>
    </row>
    <row r="44" spans="3:14" ht="12.75" customHeight="1">
      <c r="C44" s="670"/>
      <c r="D44" s="677" t="s">
        <v>197</v>
      </c>
      <c r="E44" s="745" t="s">
        <v>700</v>
      </c>
      <c r="F44" s="763">
        <v>-672863.47999999975</v>
      </c>
      <c r="G44" s="774">
        <v>0</v>
      </c>
      <c r="H44" s="766"/>
      <c r="I44" s="766"/>
      <c r="J44" s="806"/>
      <c r="K44" s="766"/>
      <c r="L44" s="766"/>
      <c r="M44" s="766"/>
      <c r="N44" s="766"/>
    </row>
    <row r="45" spans="3:14" ht="12.75" customHeight="1">
      <c r="C45" s="670" t="s">
        <v>344</v>
      </c>
      <c r="D45" s="677"/>
      <c r="E45" s="807" t="s">
        <v>182</v>
      </c>
      <c r="F45" s="762">
        <v>60161.749999999767</v>
      </c>
      <c r="G45" s="783">
        <v>141267.21</v>
      </c>
      <c r="H45" s="766"/>
      <c r="I45" s="766"/>
      <c r="J45" s="806"/>
      <c r="K45" s="766"/>
      <c r="L45" s="766"/>
      <c r="M45" s="766"/>
      <c r="N45" s="766"/>
    </row>
    <row r="46" spans="3:14" ht="12.75" customHeight="1">
      <c r="C46" s="670" t="s">
        <v>257</v>
      </c>
      <c r="D46" s="677"/>
      <c r="E46" s="795" t="s">
        <v>134</v>
      </c>
      <c r="F46" s="772">
        <v>-1099324.2900000019</v>
      </c>
      <c r="G46" s="808">
        <v>-809975.84999997984</v>
      </c>
      <c r="H46" s="766"/>
      <c r="I46" s="766"/>
      <c r="J46" s="805"/>
      <c r="K46" s="766"/>
      <c r="L46" s="766"/>
      <c r="M46" s="766"/>
      <c r="N46" s="766"/>
    </row>
    <row r="47" spans="3:14" ht="12.75" customHeight="1">
      <c r="C47" s="670" t="s">
        <v>345</v>
      </c>
      <c r="D47" s="677"/>
      <c r="E47" s="795" t="s">
        <v>70</v>
      </c>
      <c r="F47" s="762">
        <v>185730.52</v>
      </c>
      <c r="G47" s="783">
        <v>312998.53999999998</v>
      </c>
      <c r="H47" s="766"/>
      <c r="I47" s="766"/>
      <c r="J47" s="766"/>
      <c r="K47" s="766"/>
      <c r="L47" s="766"/>
      <c r="M47" s="766"/>
      <c r="N47" s="766"/>
    </row>
    <row r="48" spans="3:14" ht="12.75" customHeight="1">
      <c r="C48" s="670"/>
      <c r="D48" s="677" t="s">
        <v>197</v>
      </c>
      <c r="E48" s="745" t="s">
        <v>135</v>
      </c>
      <c r="F48" s="763">
        <v>185730.52</v>
      </c>
      <c r="G48" s="765">
        <v>312998.53999999998</v>
      </c>
      <c r="H48" s="766"/>
      <c r="I48" s="766"/>
      <c r="J48" s="766"/>
      <c r="K48" s="766"/>
      <c r="L48" s="766"/>
      <c r="M48" s="766"/>
      <c r="N48" s="766"/>
    </row>
    <row r="49" spans="3:14" ht="12.75" customHeight="1">
      <c r="C49" s="670" t="s">
        <v>346</v>
      </c>
      <c r="D49" s="677"/>
      <c r="E49" s="795" t="s">
        <v>136</v>
      </c>
      <c r="F49" s="762">
        <v>-244756.78</v>
      </c>
      <c r="G49" s="783">
        <v>-253876.06</v>
      </c>
      <c r="H49" s="766"/>
      <c r="I49" s="766"/>
      <c r="J49" s="766"/>
      <c r="K49" s="766"/>
      <c r="L49" s="766"/>
      <c r="M49" s="766"/>
      <c r="N49" s="766"/>
    </row>
    <row r="50" spans="3:14" ht="12.75" customHeight="1">
      <c r="C50" s="670"/>
      <c r="D50" s="677" t="s">
        <v>196</v>
      </c>
      <c r="E50" s="745" t="s">
        <v>137</v>
      </c>
      <c r="F50" s="763">
        <v>-19991.38</v>
      </c>
      <c r="G50" s="765">
        <v>-23907.11</v>
      </c>
      <c r="H50" s="766"/>
      <c r="I50" s="766"/>
      <c r="J50" s="766"/>
      <c r="K50" s="766"/>
      <c r="L50" s="766"/>
      <c r="M50" s="766"/>
      <c r="N50" s="766"/>
    </row>
    <row r="51" spans="3:14" ht="12.75" customHeight="1">
      <c r="C51" s="670"/>
      <c r="D51" s="677" t="s">
        <v>197</v>
      </c>
      <c r="E51" s="745" t="s">
        <v>138</v>
      </c>
      <c r="F51" s="763">
        <v>-224765.4</v>
      </c>
      <c r="G51" s="765">
        <v>-229968.95</v>
      </c>
      <c r="H51" s="766"/>
      <c r="I51" s="766"/>
      <c r="J51" s="766"/>
      <c r="K51" s="766"/>
      <c r="L51" s="766"/>
      <c r="M51" s="766"/>
      <c r="N51" s="766"/>
    </row>
    <row r="52" spans="3:14" ht="12.75" hidden="1" customHeight="1">
      <c r="C52" s="670" t="s">
        <v>347</v>
      </c>
      <c r="D52" s="677"/>
      <c r="E52" s="795" t="s">
        <v>72</v>
      </c>
      <c r="F52" s="809">
        <v>0</v>
      </c>
      <c r="G52" s="810">
        <v>0</v>
      </c>
      <c r="H52" s="766"/>
      <c r="I52" s="766"/>
      <c r="J52" s="766"/>
      <c r="K52" s="766"/>
      <c r="L52" s="766"/>
      <c r="M52" s="766"/>
      <c r="N52" s="766"/>
    </row>
    <row r="53" spans="3:14" ht="12.75" hidden="1" customHeight="1">
      <c r="C53" s="670"/>
      <c r="D53" s="677" t="s">
        <v>196</v>
      </c>
      <c r="E53" s="745" t="s">
        <v>133</v>
      </c>
      <c r="F53" s="773">
        <v>0</v>
      </c>
      <c r="G53" s="774">
        <v>0</v>
      </c>
      <c r="H53" s="766"/>
      <c r="I53" s="766"/>
      <c r="J53" s="766"/>
      <c r="K53" s="766"/>
      <c r="L53" s="766"/>
      <c r="M53" s="766"/>
      <c r="N53" s="766"/>
    </row>
    <row r="54" spans="3:14" ht="12.75" customHeight="1">
      <c r="C54" s="670" t="s">
        <v>348</v>
      </c>
      <c r="D54" s="677"/>
      <c r="E54" s="795" t="s">
        <v>73</v>
      </c>
      <c r="F54" s="762">
        <v>-33971.25</v>
      </c>
      <c r="G54" s="783">
        <v>-27472.17</v>
      </c>
      <c r="H54" s="766"/>
      <c r="I54" s="766"/>
      <c r="J54" s="766"/>
      <c r="K54" s="766"/>
      <c r="L54" s="766"/>
      <c r="M54" s="766"/>
      <c r="N54" s="766"/>
    </row>
    <row r="55" spans="3:14" ht="12.75" customHeight="1">
      <c r="C55" s="670" t="s">
        <v>258</v>
      </c>
      <c r="D55" s="677"/>
      <c r="E55" s="795" t="s">
        <v>74</v>
      </c>
      <c r="F55" s="772">
        <v>-92997.510000000038</v>
      </c>
      <c r="G55" s="808">
        <v>31650.309999999998</v>
      </c>
      <c r="H55" s="766"/>
      <c r="L55" s="766"/>
      <c r="M55" s="766"/>
      <c r="N55" s="766"/>
    </row>
    <row r="56" spans="3:14" ht="12.75" customHeight="1">
      <c r="C56" s="670" t="s">
        <v>259</v>
      </c>
      <c r="D56" s="677"/>
      <c r="E56" s="795" t="s">
        <v>141</v>
      </c>
      <c r="F56" s="772">
        <v>-1192321.8000000019</v>
      </c>
      <c r="G56" s="808">
        <v>-778325.53999997978</v>
      </c>
      <c r="H56" s="766"/>
    </row>
    <row r="57" spans="3:14" ht="12.75" customHeight="1">
      <c r="C57" s="670"/>
      <c r="D57" s="677"/>
      <c r="E57" s="745" t="s">
        <v>75</v>
      </c>
      <c r="F57" s="773">
        <v>0</v>
      </c>
      <c r="G57" s="774">
        <v>0</v>
      </c>
      <c r="H57" s="766"/>
    </row>
    <row r="58" spans="3:14" ht="12.75" customHeight="1">
      <c r="C58" s="670" t="s">
        <v>260</v>
      </c>
      <c r="D58" s="677"/>
      <c r="E58" s="795" t="s">
        <v>349</v>
      </c>
      <c r="F58" s="772">
        <v>-1192321.8000000019</v>
      </c>
      <c r="G58" s="808">
        <v>-778325.53999997978</v>
      </c>
      <c r="H58" s="766"/>
    </row>
    <row r="59" spans="3:14" s="812" customFormat="1" ht="13.5" hidden="1" customHeight="1">
      <c r="C59" s="813"/>
      <c r="D59" s="677"/>
      <c r="E59" s="795" t="s">
        <v>76</v>
      </c>
      <c r="F59" s="774">
        <v>0</v>
      </c>
      <c r="G59" s="774">
        <v>0</v>
      </c>
      <c r="H59" s="811"/>
      <c r="I59" s="767"/>
      <c r="J59" s="767"/>
      <c r="K59" s="767"/>
      <c r="L59" s="767"/>
      <c r="M59" s="767"/>
      <c r="N59" s="767"/>
    </row>
    <row r="60" spans="3:14" s="746" customFormat="1" hidden="1">
      <c r="C60" s="670"/>
      <c r="D60" s="677"/>
      <c r="E60" s="745" t="s">
        <v>142</v>
      </c>
      <c r="F60" s="775">
        <v>0</v>
      </c>
      <c r="G60" s="775">
        <v>0</v>
      </c>
      <c r="H60" s="785"/>
      <c r="I60" s="767"/>
      <c r="J60" s="767"/>
      <c r="K60" s="767"/>
      <c r="L60" s="767"/>
      <c r="M60" s="767"/>
      <c r="N60" s="767"/>
    </row>
    <row r="61" spans="3:14" s="746" customFormat="1">
      <c r="C61" s="670"/>
      <c r="D61" s="677"/>
      <c r="E61" s="745"/>
      <c r="F61" s="775"/>
      <c r="G61" s="775"/>
      <c r="H61" s="785"/>
      <c r="I61" s="767"/>
      <c r="J61" s="767"/>
      <c r="K61" s="767"/>
      <c r="L61" s="767"/>
      <c r="M61" s="767"/>
      <c r="N61" s="767"/>
    </row>
    <row r="62" spans="3:14" ht="12.75">
      <c r="C62" s="790" t="s">
        <v>261</v>
      </c>
      <c r="D62" s="788"/>
      <c r="E62" s="814" t="s">
        <v>143</v>
      </c>
      <c r="F62" s="776">
        <v>-1192321.8000000019</v>
      </c>
      <c r="G62" s="776">
        <v>-778325.53999997978</v>
      </c>
      <c r="H62" s="766"/>
    </row>
    <row r="63" spans="3:14" ht="12.75">
      <c r="C63" s="795"/>
      <c r="D63" s="677"/>
      <c r="E63" s="766"/>
      <c r="F63" s="778" t="s">
        <v>838</v>
      </c>
      <c r="G63" s="778"/>
      <c r="H63" s="766"/>
    </row>
    <row r="64" spans="3:14" ht="13.5" customHeight="1">
      <c r="C64" s="795"/>
      <c r="D64" s="1161"/>
      <c r="E64" s="1161"/>
      <c r="F64" s="1161"/>
      <c r="G64" s="1161"/>
      <c r="H64" s="766"/>
    </row>
    <row r="65" spans="3:8" ht="12.75">
      <c r="C65" s="785"/>
      <c r="D65" s="786"/>
      <c r="E65" s="780"/>
      <c r="F65" s="816"/>
      <c r="G65" s="817"/>
      <c r="H65" s="766"/>
    </row>
    <row r="66" spans="3:8" ht="12.75">
      <c r="C66" s="818"/>
      <c r="D66" s="786"/>
      <c r="E66" s="816"/>
      <c r="F66" s="819"/>
      <c r="G66" s="820"/>
      <c r="H66" s="766"/>
    </row>
    <row r="67" spans="3:8" ht="12.75">
      <c r="C67" s="785"/>
      <c r="D67" s="786"/>
      <c r="E67" s="766"/>
      <c r="F67" s="766"/>
      <c r="G67" s="766"/>
      <c r="H67" s="766"/>
    </row>
    <row r="68" spans="3:8" ht="12.75">
      <c r="C68" s="785"/>
      <c r="D68" s="786"/>
      <c r="E68" s="766"/>
      <c r="F68" s="766"/>
      <c r="G68" s="766"/>
      <c r="H68" s="766"/>
    </row>
    <row r="69" spans="3:8" ht="12.75">
      <c r="C69" s="785"/>
      <c r="D69" s="786"/>
      <c r="E69" s="766"/>
      <c r="F69" s="766"/>
      <c r="G69" s="766"/>
      <c r="H69" s="766"/>
    </row>
    <row r="70" spans="3:8" ht="12.75">
      <c r="C70" s="785"/>
      <c r="D70" s="786"/>
      <c r="E70" s="766"/>
      <c r="F70" s="766"/>
      <c r="G70" s="766"/>
      <c r="H70" s="766"/>
    </row>
    <row r="71" spans="3:8" ht="12.75">
      <c r="C71" s="785"/>
      <c r="D71" s="786"/>
      <c r="E71" s="766"/>
      <c r="F71" s="766"/>
      <c r="G71" s="766"/>
      <c r="H71" s="766"/>
    </row>
    <row r="72" spans="3:8" ht="12.75">
      <c r="C72" s="785"/>
      <c r="D72" s="786"/>
      <c r="E72" s="766"/>
      <c r="F72" s="766"/>
      <c r="G72" s="766"/>
      <c r="H72" s="766"/>
    </row>
    <row r="73" spans="3:8" ht="12.75">
      <c r="C73" s="785"/>
      <c r="D73" s="786"/>
      <c r="E73" s="766"/>
      <c r="F73" s="766"/>
      <c r="G73" s="766"/>
      <c r="H73" s="766"/>
    </row>
    <row r="74" spans="3:8" ht="12.75">
      <c r="C74" s="785"/>
      <c r="D74" s="786"/>
      <c r="E74" s="766"/>
      <c r="F74" s="766"/>
      <c r="G74" s="766"/>
      <c r="H74" s="766"/>
    </row>
    <row r="75" spans="3:8" ht="12.75">
      <c r="C75" s="785"/>
      <c r="D75" s="786"/>
      <c r="E75" s="766"/>
      <c r="F75" s="766"/>
      <c r="G75" s="766"/>
      <c r="H75" s="766"/>
    </row>
    <row r="76" spans="3:8" ht="12.75">
      <c r="C76" s="785"/>
      <c r="D76" s="786"/>
      <c r="E76" s="766"/>
      <c r="F76" s="766"/>
      <c r="G76" s="766"/>
      <c r="H76" s="766"/>
    </row>
    <row r="77" spans="3:8" ht="12.75">
      <c r="C77" s="785"/>
      <c r="D77" s="786"/>
      <c r="E77" s="766"/>
      <c r="F77" s="766"/>
      <c r="G77" s="766"/>
      <c r="H77" s="766"/>
    </row>
    <row r="78" spans="3:8" ht="12.75">
      <c r="C78" s="785"/>
      <c r="D78" s="786"/>
      <c r="E78" s="766"/>
      <c r="F78" s="766"/>
      <c r="G78" s="766"/>
    </row>
    <row r="79" spans="3:8" ht="12.75">
      <c r="C79" s="785"/>
      <c r="D79" s="786"/>
      <c r="E79" s="766"/>
      <c r="F79" s="766"/>
      <c r="G79" s="766"/>
    </row>
    <row r="80" spans="3:8" ht="12.75">
      <c r="C80" s="785"/>
      <c r="D80" s="786"/>
      <c r="E80" s="766"/>
      <c r="F80" s="766"/>
      <c r="G80" s="766"/>
    </row>
    <row r="81" spans="3:4" ht="12.75">
      <c r="C81" s="785"/>
      <c r="D81" s="786"/>
    </row>
  </sheetData>
  <mergeCells count="4">
    <mergeCell ref="C1:G1"/>
    <mergeCell ref="C3:G3"/>
    <mergeCell ref="C4:G4"/>
    <mergeCell ref="D64:G64"/>
  </mergeCells>
  <pageMargins left="0.25" right="0.25" top="0.75" bottom="0.75" header="0.3" footer="0.3"/>
  <pageSetup paperSize="9" scale="37" orientation="portrait" r:id="rId1"/>
  <headerFooter alignWithMargins="0">
    <oddFooter>&amp;C2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  <pageSetUpPr fitToPage="1"/>
  </sheetPr>
  <dimension ref="C1:L80"/>
  <sheetViews>
    <sheetView showGridLines="0" tabSelected="1" topLeftCell="B10" zoomScale="90" zoomScaleNormal="90" zoomScalePageLayoutView="80" workbookViewId="0">
      <selection activeCell="F36" sqref="F36"/>
    </sheetView>
  </sheetViews>
  <sheetFormatPr defaultColWidth="11.42578125" defaultRowHeight="14.25"/>
  <cols>
    <col min="1" max="1" width="11.42578125" style="646"/>
    <col min="2" max="2" width="3.85546875" style="646" customWidth="1"/>
    <col min="3" max="3" width="2" style="685" customWidth="1"/>
    <col min="4" max="4" width="2.42578125" style="719" bestFit="1" customWidth="1"/>
    <col min="5" max="5" width="66.5703125" style="646" customWidth="1"/>
    <col min="6" max="7" width="14.42578125" style="646" bestFit="1" customWidth="1"/>
    <col min="8" max="8" width="2" style="646" customWidth="1"/>
    <col min="9" max="9" width="3.7109375" style="646" customWidth="1"/>
    <col min="10" max="10" width="66.5703125" style="646" customWidth="1"/>
    <col min="11" max="12" width="14.42578125" style="646" bestFit="1" customWidth="1"/>
    <col min="13" max="16384" width="11.42578125" style="646"/>
  </cols>
  <sheetData>
    <row r="1" spans="3:12" ht="18">
      <c r="C1" s="1158" t="s">
        <v>192</v>
      </c>
      <c r="D1" s="1158"/>
      <c r="E1" s="1158"/>
      <c r="F1" s="1158"/>
      <c r="G1" s="1158"/>
    </row>
    <row r="2" spans="3:12" ht="13.5">
      <c r="C2" s="647"/>
      <c r="D2" s="648"/>
      <c r="E2" s="649"/>
      <c r="F2" s="649"/>
      <c r="G2" s="649"/>
    </row>
    <row r="3" spans="3:12" ht="15">
      <c r="C3" s="1159" t="s">
        <v>444</v>
      </c>
      <c r="D3" s="1159"/>
      <c r="E3" s="1159"/>
      <c r="F3" s="1159"/>
      <c r="G3" s="1159"/>
    </row>
    <row r="4" spans="3:12" ht="15">
      <c r="C4" s="1160" t="s">
        <v>186</v>
      </c>
      <c r="D4" s="1160"/>
      <c r="E4" s="1160"/>
      <c r="F4" s="1160"/>
      <c r="G4" s="1160"/>
    </row>
    <row r="5" spans="3:12" ht="13.5">
      <c r="C5" s="647"/>
      <c r="D5" s="650"/>
      <c r="E5" s="649"/>
      <c r="F5" s="651"/>
      <c r="G5" s="649"/>
      <c r="H5" s="649"/>
      <c r="I5" s="649"/>
      <c r="J5" s="649"/>
    </row>
    <row r="6" spans="3:12" ht="13.5">
      <c r="C6" s="647"/>
      <c r="D6" s="650"/>
      <c r="E6" s="649"/>
      <c r="F6" s="651"/>
      <c r="G6" s="652"/>
      <c r="H6" s="652"/>
      <c r="I6" s="649"/>
      <c r="J6" s="649"/>
    </row>
    <row r="7" spans="3:12" s="653" customFormat="1" ht="12.75" customHeight="1">
      <c r="C7" s="664"/>
      <c r="D7" s="720"/>
      <c r="E7" s="656"/>
      <c r="F7" s="657"/>
      <c r="G7" s="657"/>
      <c r="H7" s="654"/>
      <c r="I7" s="655"/>
      <c r="J7" s="656"/>
      <c r="K7" s="658"/>
      <c r="L7" s="657"/>
    </row>
    <row r="8" spans="3:12" s="653" customFormat="1" ht="12.75" customHeight="1">
      <c r="C8" s="721"/>
      <c r="D8" s="722"/>
      <c r="E8" s="661" t="s">
        <v>99</v>
      </c>
      <c r="F8" s="939" t="s">
        <v>698</v>
      </c>
      <c r="G8" s="940" t="s">
        <v>699</v>
      </c>
      <c r="H8" s="659"/>
      <c r="I8" s="660"/>
      <c r="J8" s="661" t="s">
        <v>39</v>
      </c>
      <c r="K8" s="939" t="s">
        <v>698</v>
      </c>
      <c r="L8" s="940" t="s">
        <v>699</v>
      </c>
    </row>
    <row r="9" spans="3:12" ht="12.75" customHeight="1">
      <c r="C9" s="724"/>
      <c r="D9" s="718"/>
      <c r="E9" s="652"/>
      <c r="F9" s="725"/>
      <c r="G9" s="725"/>
      <c r="H9" s="664"/>
      <c r="I9" s="665"/>
      <c r="J9" s="666"/>
      <c r="K9" s="667"/>
      <c r="L9" s="668"/>
    </row>
    <row r="10" spans="3:12" s="730" customFormat="1" ht="12.75" customHeight="1">
      <c r="C10" s="726" t="s">
        <v>335</v>
      </c>
      <c r="D10" s="727"/>
      <c r="E10" s="728" t="s">
        <v>100</v>
      </c>
      <c r="F10" s="673">
        <v>38983010.840000004</v>
      </c>
      <c r="G10" s="673">
        <v>44595770.609999999</v>
      </c>
      <c r="H10" s="670" t="s">
        <v>335</v>
      </c>
      <c r="I10" s="671"/>
      <c r="J10" s="672" t="s">
        <v>40</v>
      </c>
      <c r="K10" s="673">
        <v>32105248.599999998</v>
      </c>
      <c r="L10" s="674">
        <v>34361145.299999997</v>
      </c>
    </row>
    <row r="11" spans="3:12" s="730" customFormat="1" ht="12.75" customHeight="1">
      <c r="C11" s="689" t="s">
        <v>288</v>
      </c>
      <c r="D11" s="731"/>
      <c r="E11" s="732" t="s">
        <v>41</v>
      </c>
      <c r="F11" s="321">
        <v>25596327.43</v>
      </c>
      <c r="G11" s="321">
        <v>27242536.629999999</v>
      </c>
      <c r="H11" s="670" t="s">
        <v>257</v>
      </c>
      <c r="I11" s="671"/>
      <c r="J11" s="672" t="s">
        <v>109</v>
      </c>
      <c r="K11" s="675">
        <v>8524199.8699999973</v>
      </c>
      <c r="L11" s="676">
        <v>9716521.6699999999</v>
      </c>
    </row>
    <row r="12" spans="3:12" s="730" customFormat="1" ht="12.75" customHeight="1">
      <c r="C12" s="689"/>
      <c r="D12" s="731" t="s">
        <v>216</v>
      </c>
      <c r="E12" s="731" t="s">
        <v>327</v>
      </c>
      <c r="F12" s="733">
        <v>70883.73</v>
      </c>
      <c r="G12" s="683">
        <v>78715.100000000006</v>
      </c>
      <c r="H12" s="670" t="s">
        <v>288</v>
      </c>
      <c r="I12" s="677"/>
      <c r="J12" s="672" t="s">
        <v>193</v>
      </c>
      <c r="K12" s="678">
        <v>189038.93</v>
      </c>
      <c r="L12" s="679">
        <v>189038.93</v>
      </c>
    </row>
    <row r="13" spans="3:12" s="734" customFormat="1" ht="12.75" customHeight="1">
      <c r="C13" s="689"/>
      <c r="D13" s="731" t="s">
        <v>218</v>
      </c>
      <c r="E13" s="731" t="s">
        <v>101</v>
      </c>
      <c r="F13" s="733">
        <v>6140137.0099999998</v>
      </c>
      <c r="G13" s="683">
        <v>6140137.0099999998</v>
      </c>
      <c r="H13" s="670"/>
      <c r="I13" s="677" t="s">
        <v>336</v>
      </c>
      <c r="J13" s="680" t="s">
        <v>272</v>
      </c>
      <c r="K13" s="681">
        <v>189038.93</v>
      </c>
      <c r="L13" s="682">
        <v>189038.93</v>
      </c>
    </row>
    <row r="14" spans="3:12" s="734" customFormat="1" ht="12.75" customHeight="1">
      <c r="C14" s="689"/>
      <c r="D14" s="731" t="s">
        <v>339</v>
      </c>
      <c r="E14" s="731" t="s">
        <v>42</v>
      </c>
      <c r="F14" s="733">
        <v>4084834.06</v>
      </c>
      <c r="G14" s="683">
        <v>4166887.58</v>
      </c>
      <c r="H14" s="670" t="s">
        <v>361</v>
      </c>
      <c r="I14" s="677"/>
      <c r="J14" s="672" t="s">
        <v>273</v>
      </c>
      <c r="K14" s="678">
        <v>1911074.19</v>
      </c>
      <c r="L14" s="679">
        <v>2912753.44</v>
      </c>
    </row>
    <row r="15" spans="3:12" s="734" customFormat="1" ht="12.75" customHeight="1">
      <c r="C15" s="689"/>
      <c r="D15" s="731" t="s">
        <v>340</v>
      </c>
      <c r="E15" s="731" t="s">
        <v>326</v>
      </c>
      <c r="F15" s="733">
        <v>6236585.7199999997</v>
      </c>
      <c r="G15" s="683">
        <v>6931975.6100000003</v>
      </c>
      <c r="H15" s="670"/>
      <c r="I15" s="677" t="s">
        <v>336</v>
      </c>
      <c r="J15" s="680" t="s">
        <v>46</v>
      </c>
      <c r="K15" s="683">
        <v>1911074.19</v>
      </c>
      <c r="L15" s="684">
        <v>2912753.44</v>
      </c>
    </row>
    <row r="16" spans="3:12" s="734" customFormat="1" ht="12.75" customHeight="1">
      <c r="C16" s="689"/>
      <c r="D16" s="731" t="s">
        <v>341</v>
      </c>
      <c r="E16" s="731" t="s">
        <v>284</v>
      </c>
      <c r="F16" s="733">
        <v>9014074.8800000008</v>
      </c>
      <c r="G16" s="683">
        <v>9911955</v>
      </c>
      <c r="H16" s="670"/>
      <c r="I16" s="677" t="s">
        <v>337</v>
      </c>
      <c r="J16" s="680" t="s">
        <v>110</v>
      </c>
      <c r="K16" s="686" t="s">
        <v>382</v>
      </c>
      <c r="L16" s="686" t="s">
        <v>382</v>
      </c>
    </row>
    <row r="17" spans="3:12" s="734" customFormat="1" ht="12.75" customHeight="1">
      <c r="C17" s="689"/>
      <c r="D17" s="731" t="s">
        <v>231</v>
      </c>
      <c r="E17" s="731" t="s">
        <v>44</v>
      </c>
      <c r="F17" s="733">
        <v>49812.03</v>
      </c>
      <c r="G17" s="681">
        <v>12866.33</v>
      </c>
      <c r="H17" s="670" t="s">
        <v>308</v>
      </c>
      <c r="I17" s="677"/>
      <c r="J17" s="672" t="s">
        <v>381</v>
      </c>
      <c r="K17" s="678">
        <v>7616408.5499999998</v>
      </c>
      <c r="L17" s="679">
        <v>7393054.8399999999</v>
      </c>
    </row>
    <row r="18" spans="3:12" s="734" customFormat="1" ht="12.75" customHeight="1">
      <c r="C18" s="689" t="s">
        <v>361</v>
      </c>
      <c r="D18" s="731"/>
      <c r="E18" s="732" t="s">
        <v>45</v>
      </c>
      <c r="F18" s="322">
        <v>4665960.05</v>
      </c>
      <c r="G18" s="322">
        <v>5091633.0299999993</v>
      </c>
      <c r="H18" s="670" t="s">
        <v>359</v>
      </c>
      <c r="I18" s="677"/>
      <c r="J18" s="672" t="s">
        <v>368</v>
      </c>
      <c r="K18" s="678">
        <v>-1192321.8000000019</v>
      </c>
      <c r="L18" s="679">
        <v>-778325.54</v>
      </c>
    </row>
    <row r="19" spans="3:12" s="734" customFormat="1" ht="12.75" customHeight="1">
      <c r="C19" s="689"/>
      <c r="D19" s="731" t="s">
        <v>337</v>
      </c>
      <c r="E19" s="731" t="s">
        <v>350</v>
      </c>
      <c r="F19" s="736">
        <v>1163335.32</v>
      </c>
      <c r="G19" s="736">
        <v>1184072.01</v>
      </c>
      <c r="H19" s="670" t="s">
        <v>258</v>
      </c>
      <c r="I19" s="677"/>
      <c r="J19" s="672" t="s">
        <v>697</v>
      </c>
      <c r="K19" s="678">
        <v>-1756.09</v>
      </c>
      <c r="L19" s="687">
        <v>0</v>
      </c>
    </row>
    <row r="20" spans="3:12" s="734" customFormat="1" ht="12.75" customHeight="1">
      <c r="C20" s="689"/>
      <c r="D20" s="731" t="s">
        <v>216</v>
      </c>
      <c r="E20" s="731" t="s">
        <v>351</v>
      </c>
      <c r="F20" s="209">
        <v>941363.24</v>
      </c>
      <c r="G20" s="736">
        <v>1643133.11</v>
      </c>
      <c r="H20" s="670"/>
      <c r="I20" s="677" t="s">
        <v>336</v>
      </c>
      <c r="J20" s="680" t="s">
        <v>687</v>
      </c>
      <c r="K20" s="683">
        <v>-1756.09</v>
      </c>
      <c r="L20" s="686">
        <v>0</v>
      </c>
    </row>
    <row r="21" spans="3:12" s="734" customFormat="1" ht="12.75" customHeight="1">
      <c r="C21" s="689"/>
      <c r="D21" s="731" t="s">
        <v>339</v>
      </c>
      <c r="E21" s="731" t="s">
        <v>352</v>
      </c>
      <c r="F21" s="209">
        <v>340283.71</v>
      </c>
      <c r="G21" s="736">
        <v>414297.12</v>
      </c>
      <c r="H21" s="670" t="s">
        <v>259</v>
      </c>
      <c r="I21" s="677"/>
      <c r="J21" s="672" t="s">
        <v>111</v>
      </c>
      <c r="K21" s="678">
        <v>23582804.82</v>
      </c>
      <c r="L21" s="679">
        <v>24644623.629999999</v>
      </c>
    </row>
    <row r="22" spans="3:12" s="734" customFormat="1" ht="12.75" customHeight="1">
      <c r="C22" s="689"/>
      <c r="D22" s="731" t="s">
        <v>340</v>
      </c>
      <c r="E22" s="731" t="s">
        <v>353</v>
      </c>
      <c r="F22" s="209">
        <v>1982461.81</v>
      </c>
      <c r="G22" s="736">
        <v>1450201.02</v>
      </c>
      <c r="H22" s="670"/>
      <c r="I22" s="677" t="s">
        <v>336</v>
      </c>
      <c r="J22" s="680" t="s">
        <v>362</v>
      </c>
      <c r="K22" s="688">
        <v>23314002.550000001</v>
      </c>
      <c r="L22" s="684">
        <v>24281144.34</v>
      </c>
    </row>
    <row r="23" spans="3:12" s="734" customFormat="1" ht="12.75" customHeight="1">
      <c r="C23" s="689"/>
      <c r="D23" s="731" t="s">
        <v>231</v>
      </c>
      <c r="E23" s="731" t="s">
        <v>354</v>
      </c>
      <c r="F23" s="209">
        <v>238515.97</v>
      </c>
      <c r="G23" s="737">
        <v>399929.77</v>
      </c>
      <c r="H23" s="689"/>
      <c r="I23" s="690" t="s">
        <v>337</v>
      </c>
      <c r="J23" s="691" t="s">
        <v>363</v>
      </c>
      <c r="K23" s="688">
        <v>13597.06</v>
      </c>
      <c r="L23" s="684">
        <v>21011.63</v>
      </c>
    </row>
    <row r="24" spans="3:12" s="734" customFormat="1" ht="12.75" customHeight="1">
      <c r="C24" s="689" t="s">
        <v>358</v>
      </c>
      <c r="D24" s="731"/>
      <c r="E24" s="732" t="s">
        <v>105</v>
      </c>
      <c r="F24" s="172">
        <v>3443865.13</v>
      </c>
      <c r="G24" s="172">
        <v>3443865.13</v>
      </c>
      <c r="H24" s="689"/>
      <c r="I24" s="690" t="s">
        <v>216</v>
      </c>
      <c r="J24" s="691" t="s">
        <v>364</v>
      </c>
      <c r="K24" s="688">
        <v>255205.21</v>
      </c>
      <c r="L24" s="684">
        <v>342467.66</v>
      </c>
    </row>
    <row r="25" spans="3:12" s="734" customFormat="1" ht="12.75" customHeight="1">
      <c r="C25" s="689"/>
      <c r="D25" s="731" t="s">
        <v>336</v>
      </c>
      <c r="E25" s="731" t="s">
        <v>47</v>
      </c>
      <c r="F25" s="173">
        <v>3443865.13</v>
      </c>
      <c r="G25" s="738">
        <v>3443865.13</v>
      </c>
      <c r="H25" s="692"/>
      <c r="I25" s="693"/>
      <c r="J25" s="694"/>
      <c r="K25" s="695"/>
      <c r="L25" s="696"/>
    </row>
    <row r="26" spans="3:12" s="734" customFormat="1" ht="12.75" customHeight="1">
      <c r="C26" s="689" t="s">
        <v>359</v>
      </c>
      <c r="D26" s="731"/>
      <c r="E26" s="732" t="s">
        <v>106</v>
      </c>
      <c r="F26" s="172">
        <v>5276858.2299999995</v>
      </c>
      <c r="G26" s="172">
        <v>8817735.8200000003</v>
      </c>
      <c r="H26" s="689" t="s">
        <v>360</v>
      </c>
      <c r="I26" s="690"/>
      <c r="J26" s="697" t="s">
        <v>50</v>
      </c>
      <c r="K26" s="673">
        <v>6248491.5800000001</v>
      </c>
      <c r="L26" s="674">
        <v>4670249.8199999994</v>
      </c>
    </row>
    <row r="27" spans="3:12" s="734" customFormat="1" ht="12.75" customHeight="1">
      <c r="C27" s="689"/>
      <c r="D27" s="731" t="s">
        <v>336</v>
      </c>
      <c r="E27" s="731" t="s">
        <v>47</v>
      </c>
      <c r="F27" s="736">
        <v>580740.06000000006</v>
      </c>
      <c r="G27" s="736">
        <v>1022.19</v>
      </c>
      <c r="H27" s="689" t="s">
        <v>288</v>
      </c>
      <c r="I27" s="690"/>
      <c r="J27" s="697" t="s">
        <v>113</v>
      </c>
      <c r="K27" s="678">
        <v>163838.6</v>
      </c>
      <c r="L27" s="679">
        <v>113172.68</v>
      </c>
    </row>
    <row r="28" spans="3:12" s="739" customFormat="1" ht="12.75" customHeight="1">
      <c r="C28" s="689"/>
      <c r="D28" s="731" t="s">
        <v>337</v>
      </c>
      <c r="E28" s="731" t="s">
        <v>49</v>
      </c>
      <c r="F28" s="736">
        <v>4350515.6399999997</v>
      </c>
      <c r="G28" s="736">
        <v>2468739.64</v>
      </c>
      <c r="H28" s="689"/>
      <c r="I28" s="690" t="s">
        <v>218</v>
      </c>
      <c r="J28" s="691" t="s">
        <v>51</v>
      </c>
      <c r="K28" s="304">
        <v>163838.6</v>
      </c>
      <c r="L28" s="684">
        <v>113172.68</v>
      </c>
    </row>
    <row r="29" spans="3:12" s="739" customFormat="1" ht="12.75" customHeight="1">
      <c r="C29" s="689"/>
      <c r="D29" s="731" t="s">
        <v>338</v>
      </c>
      <c r="E29" s="731" t="s">
        <v>48</v>
      </c>
      <c r="F29" s="736">
        <v>345602.53</v>
      </c>
      <c r="G29" s="736">
        <v>6347973.9900000002</v>
      </c>
      <c r="H29" s="689" t="s">
        <v>357</v>
      </c>
      <c r="I29" s="690"/>
      <c r="J29" s="697" t="s">
        <v>114</v>
      </c>
      <c r="K29" s="678">
        <v>6084652.9800000004</v>
      </c>
      <c r="L29" s="679">
        <v>4557077.1399999997</v>
      </c>
    </row>
    <row r="30" spans="3:12" s="739" customFormat="1" ht="12.75" customHeight="1">
      <c r="C30" s="740"/>
      <c r="D30" s="741"/>
      <c r="E30" s="742"/>
      <c r="F30" s="173"/>
      <c r="G30" s="173"/>
      <c r="H30" s="689"/>
      <c r="I30" s="690" t="s">
        <v>216</v>
      </c>
      <c r="J30" s="691" t="s">
        <v>53</v>
      </c>
      <c r="K30" s="683">
        <v>6084652.9800000004</v>
      </c>
      <c r="L30" s="684">
        <v>4557077.1399999997</v>
      </c>
    </row>
    <row r="31" spans="3:12" s="730" customFormat="1" ht="12.75" customHeight="1">
      <c r="C31" s="689" t="s">
        <v>360</v>
      </c>
      <c r="D31" s="731"/>
      <c r="E31" s="732" t="s">
        <v>107</v>
      </c>
      <c r="F31" s="743">
        <v>39329918.839999996</v>
      </c>
      <c r="G31" s="743">
        <v>30917473.18</v>
      </c>
      <c r="H31" s="689"/>
      <c r="I31" s="690"/>
      <c r="J31" s="697"/>
      <c r="K31" s="683"/>
      <c r="L31" s="679"/>
    </row>
    <row r="32" spans="3:12" s="734" customFormat="1" ht="12.75" customHeight="1">
      <c r="C32" s="689" t="s">
        <v>357</v>
      </c>
      <c r="D32" s="731"/>
      <c r="E32" s="732" t="s">
        <v>52</v>
      </c>
      <c r="F32" s="172">
        <v>313609.15000000002</v>
      </c>
      <c r="G32" s="172">
        <v>302285.2</v>
      </c>
      <c r="H32" s="689" t="s">
        <v>365</v>
      </c>
      <c r="I32" s="690"/>
      <c r="J32" s="697" t="s">
        <v>54</v>
      </c>
      <c r="K32" s="673">
        <v>39959189.5</v>
      </c>
      <c r="L32" s="674">
        <v>36481848.670000002</v>
      </c>
    </row>
    <row r="33" spans="3:12" s="734" customFormat="1" ht="12.75" customHeight="1">
      <c r="C33" s="689"/>
      <c r="D33" s="731" t="s">
        <v>336</v>
      </c>
      <c r="E33" s="731" t="s">
        <v>270</v>
      </c>
      <c r="F33" s="173">
        <v>313609.15000000002</v>
      </c>
      <c r="G33" s="173">
        <v>302285.2</v>
      </c>
      <c r="H33" s="689" t="s">
        <v>361</v>
      </c>
      <c r="I33" s="690"/>
      <c r="J33" s="701" t="s">
        <v>55</v>
      </c>
      <c r="K33" s="702">
        <v>7391258.6200000001</v>
      </c>
      <c r="L33" s="702">
        <v>2753851.3</v>
      </c>
    </row>
    <row r="34" spans="3:12" s="734" customFormat="1" ht="12.75" hidden="1" customHeight="1">
      <c r="C34" s="689"/>
      <c r="D34" s="731"/>
      <c r="E34" s="731"/>
      <c r="F34" s="173"/>
      <c r="G34" s="173"/>
      <c r="H34" s="689" t="s">
        <v>361</v>
      </c>
      <c r="I34" s="690"/>
      <c r="J34" s="701" t="s">
        <v>55</v>
      </c>
      <c r="K34" s="678">
        <v>7391258.6200000001</v>
      </c>
      <c r="L34" s="679">
        <v>2753851.3</v>
      </c>
    </row>
    <row r="35" spans="3:12" s="734" customFormat="1" ht="12.75" customHeight="1">
      <c r="C35" s="689" t="s">
        <v>361</v>
      </c>
      <c r="D35" s="731"/>
      <c r="E35" s="732" t="s">
        <v>271</v>
      </c>
      <c r="F35" s="172">
        <v>28026743.260000002</v>
      </c>
      <c r="G35" s="172">
        <v>23560320.75</v>
      </c>
      <c r="H35" s="689"/>
      <c r="I35" s="690" t="s">
        <v>336</v>
      </c>
      <c r="J35" s="691" t="s">
        <v>115</v>
      </c>
      <c r="K35" s="684">
        <v>1976770.07</v>
      </c>
      <c r="L35" s="684">
        <v>9550</v>
      </c>
    </row>
    <row r="36" spans="3:12" s="734" customFormat="1" ht="12.75" customHeight="1">
      <c r="C36" s="689"/>
      <c r="D36" s="731" t="s">
        <v>336</v>
      </c>
      <c r="E36" s="731" t="s">
        <v>275</v>
      </c>
      <c r="F36" s="737">
        <v>25052186.48</v>
      </c>
      <c r="G36" s="173">
        <v>20708726.780000001</v>
      </c>
      <c r="H36" s="689"/>
      <c r="I36" s="690" t="s">
        <v>216</v>
      </c>
      <c r="J36" s="691" t="s">
        <v>53</v>
      </c>
      <c r="K36" s="738">
        <v>5414488.5499999998</v>
      </c>
      <c r="L36" s="684">
        <v>2744301.3</v>
      </c>
    </row>
    <row r="37" spans="3:12" s="734" customFormat="1" ht="12.75" customHeight="1">
      <c r="C37" s="689"/>
      <c r="D37" s="744"/>
      <c r="E37" s="731" t="s">
        <v>276</v>
      </c>
      <c r="F37" s="736">
        <v>3385069.27</v>
      </c>
      <c r="G37" s="737">
        <v>1950475.84</v>
      </c>
      <c r="H37" s="689" t="s">
        <v>308</v>
      </c>
      <c r="I37" s="690"/>
      <c r="J37" s="701" t="s">
        <v>116</v>
      </c>
      <c r="K37" s="1154">
        <v>1293792.71</v>
      </c>
      <c r="L37" s="679">
        <v>1284371.05</v>
      </c>
    </row>
    <row r="38" spans="3:12" s="734" customFormat="1" ht="12.75" customHeight="1">
      <c r="C38" s="689"/>
      <c r="D38" s="744"/>
      <c r="E38" s="731" t="s">
        <v>380</v>
      </c>
      <c r="F38" s="736">
        <v>21008244.77</v>
      </c>
      <c r="G38" s="737">
        <v>18225467.280000001</v>
      </c>
      <c r="H38" s="689"/>
      <c r="I38" s="690" t="s">
        <v>337</v>
      </c>
      <c r="J38" s="703" t="s">
        <v>366</v>
      </c>
      <c r="K38" s="738">
        <v>1293792.71</v>
      </c>
      <c r="L38" s="684">
        <v>1284371.05</v>
      </c>
    </row>
    <row r="39" spans="3:12" s="730" customFormat="1" ht="12.75" customHeight="1">
      <c r="C39" s="689"/>
      <c r="D39" s="744"/>
      <c r="E39" s="731" t="s">
        <v>277</v>
      </c>
      <c r="F39" s="736">
        <v>658872.43999999994</v>
      </c>
      <c r="G39" s="737">
        <v>532783.66</v>
      </c>
      <c r="H39" s="689"/>
      <c r="I39" s="690" t="s">
        <v>218</v>
      </c>
      <c r="J39" s="703" t="s">
        <v>367</v>
      </c>
      <c r="K39" s="686">
        <v>0</v>
      </c>
      <c r="L39" s="686">
        <v>0</v>
      </c>
    </row>
    <row r="40" spans="3:12" s="730" customFormat="1" ht="12.75" customHeight="1">
      <c r="C40" s="689"/>
      <c r="D40" s="731" t="s">
        <v>337</v>
      </c>
      <c r="E40" s="731" t="s">
        <v>355</v>
      </c>
      <c r="F40" s="736">
        <v>244392.71</v>
      </c>
      <c r="G40" s="737">
        <v>16681.75</v>
      </c>
      <c r="H40" s="689"/>
      <c r="I40" s="690" t="s">
        <v>338</v>
      </c>
      <c r="J40" s="703" t="s">
        <v>385</v>
      </c>
      <c r="K40" s="686">
        <v>0</v>
      </c>
      <c r="L40" s="686">
        <v>0</v>
      </c>
    </row>
    <row r="41" spans="3:12" s="746" customFormat="1" ht="12.75" customHeight="1">
      <c r="C41" s="670"/>
      <c r="D41" s="745" t="s">
        <v>218</v>
      </c>
      <c r="E41" s="745" t="s">
        <v>356</v>
      </c>
      <c r="F41" s="736">
        <v>1993400.34</v>
      </c>
      <c r="G41" s="736">
        <v>2134460.4300000002</v>
      </c>
      <c r="H41" s="689" t="s">
        <v>359</v>
      </c>
      <c r="I41" s="690"/>
      <c r="J41" s="701" t="s">
        <v>102</v>
      </c>
      <c r="K41" s="1154">
        <v>22722142.289999999</v>
      </c>
      <c r="L41" s="679">
        <v>23949831.73</v>
      </c>
    </row>
    <row r="42" spans="3:12" s="730" customFormat="1" ht="12.75" customHeight="1">
      <c r="C42" s="689"/>
      <c r="D42" s="731" t="s">
        <v>338</v>
      </c>
      <c r="E42" s="731" t="s">
        <v>34</v>
      </c>
      <c r="F42" s="736">
        <v>6282.57</v>
      </c>
      <c r="G42" s="737">
        <v>4699.93</v>
      </c>
      <c r="H42" s="689"/>
      <c r="I42" s="690" t="s">
        <v>336</v>
      </c>
      <c r="J42" s="691" t="s">
        <v>56</v>
      </c>
      <c r="K42" s="738">
        <v>15731751.5</v>
      </c>
      <c r="L42" s="684">
        <v>17209875.239999998</v>
      </c>
    </row>
    <row r="43" spans="3:12" s="730" customFormat="1" ht="12.75" customHeight="1">
      <c r="C43" s="689"/>
      <c r="D43" s="731" t="s">
        <v>340</v>
      </c>
      <c r="E43" s="731" t="s">
        <v>369</v>
      </c>
      <c r="F43" s="736">
        <v>730481.16</v>
      </c>
      <c r="G43" s="173">
        <v>695751.86</v>
      </c>
      <c r="H43" s="689"/>
      <c r="I43" s="690" t="s">
        <v>337</v>
      </c>
      <c r="J43" s="691" t="s">
        <v>103</v>
      </c>
      <c r="K43" s="683">
        <v>791821.67</v>
      </c>
      <c r="L43" s="684">
        <v>394680.66</v>
      </c>
    </row>
    <row r="44" spans="3:12" s="730" customFormat="1" ht="12.75" customHeight="1">
      <c r="C44" s="689" t="s">
        <v>359</v>
      </c>
      <c r="D44" s="731"/>
      <c r="E44" s="728" t="s">
        <v>57</v>
      </c>
      <c r="F44" s="193">
        <v>5049135</v>
      </c>
      <c r="G44" s="172">
        <v>6106635</v>
      </c>
      <c r="H44" s="689"/>
      <c r="I44" s="690" t="s">
        <v>216</v>
      </c>
      <c r="J44" s="691" t="s">
        <v>117</v>
      </c>
      <c r="K44" s="683">
        <v>0</v>
      </c>
      <c r="L44" s="686">
        <v>0</v>
      </c>
    </row>
    <row r="45" spans="3:12" s="730" customFormat="1" ht="12.75" customHeight="1">
      <c r="C45" s="689"/>
      <c r="D45" s="731" t="s">
        <v>338</v>
      </c>
      <c r="E45" s="731" t="s">
        <v>48</v>
      </c>
      <c r="F45" s="192">
        <v>5049135</v>
      </c>
      <c r="G45" s="173">
        <v>6106635</v>
      </c>
      <c r="H45" s="689"/>
      <c r="I45" s="690" t="s">
        <v>218</v>
      </c>
      <c r="J45" s="691" t="s">
        <v>34</v>
      </c>
      <c r="K45" s="683">
        <v>1350152.85</v>
      </c>
      <c r="L45" s="684">
        <v>1549945.92</v>
      </c>
    </row>
    <row r="46" spans="3:12" s="730" customFormat="1" ht="12.75" customHeight="1">
      <c r="C46" s="689" t="s">
        <v>316</v>
      </c>
      <c r="D46" s="731"/>
      <c r="E46" s="728" t="s">
        <v>58</v>
      </c>
      <c r="F46" s="172">
        <v>820023.67</v>
      </c>
      <c r="G46" s="172">
        <v>664651.13</v>
      </c>
      <c r="H46" s="689"/>
      <c r="I46" s="690" t="s">
        <v>339</v>
      </c>
      <c r="J46" s="691" t="s">
        <v>370</v>
      </c>
      <c r="K46" s="683">
        <v>1993824.65</v>
      </c>
      <c r="L46" s="684">
        <v>2147462.7000000002</v>
      </c>
    </row>
    <row r="47" spans="3:12" s="730" customFormat="1" ht="12.75" customHeight="1">
      <c r="C47" s="689" t="s">
        <v>317</v>
      </c>
      <c r="D47" s="731"/>
      <c r="E47" s="728" t="s">
        <v>104</v>
      </c>
      <c r="F47" s="172">
        <v>5120407.76</v>
      </c>
      <c r="G47" s="172">
        <v>283581.09999999998</v>
      </c>
      <c r="H47" s="689"/>
      <c r="I47" s="690" t="s">
        <v>340</v>
      </c>
      <c r="J47" s="691" t="s">
        <v>329</v>
      </c>
      <c r="K47" s="683">
        <v>2854591.62</v>
      </c>
      <c r="L47" s="684">
        <v>2647867.21</v>
      </c>
    </row>
    <row r="48" spans="3:12" s="730" customFormat="1" ht="12.75" customHeight="1">
      <c r="C48" s="747"/>
      <c r="D48" s="748" t="s">
        <v>336</v>
      </c>
      <c r="E48" s="749" t="s">
        <v>59</v>
      </c>
      <c r="F48" s="174">
        <v>5120407.76</v>
      </c>
      <c r="G48" s="174">
        <v>283581.09999999998</v>
      </c>
      <c r="H48" s="689" t="s">
        <v>316</v>
      </c>
      <c r="I48" s="690"/>
      <c r="J48" s="701" t="s">
        <v>58</v>
      </c>
      <c r="K48" s="678">
        <v>8551995.8800000008</v>
      </c>
      <c r="L48" s="679">
        <v>8493794.5899999999</v>
      </c>
    </row>
    <row r="49" spans="3:12" s="653" customFormat="1" ht="12.75" customHeight="1">
      <c r="C49" s="747"/>
      <c r="D49" s="748"/>
      <c r="E49" s="750" t="s">
        <v>108</v>
      </c>
      <c r="F49" s="751">
        <v>78312929.680000007</v>
      </c>
      <c r="G49" s="751">
        <v>75513243.789999992</v>
      </c>
      <c r="H49" s="705"/>
      <c r="I49" s="706"/>
      <c r="J49" s="707" t="s">
        <v>118</v>
      </c>
      <c r="K49" s="708">
        <v>78312929.680000007</v>
      </c>
      <c r="L49" s="709">
        <v>75513243.789999992</v>
      </c>
    </row>
    <row r="50" spans="3:12" s="653" customFormat="1" ht="12.75" customHeight="1">
      <c r="C50" s="710"/>
      <c r="D50" s="711"/>
      <c r="E50" s="712"/>
      <c r="F50" s="711"/>
      <c r="G50" s="711"/>
    </row>
    <row r="51" spans="3:12" s="653" customFormat="1" ht="12.75" customHeight="1">
      <c r="C51" s="1161"/>
      <c r="D51" s="1161"/>
      <c r="E51" s="1161"/>
      <c r="F51" s="1161"/>
      <c r="G51" s="1161"/>
    </row>
    <row r="52" spans="3:12" s="653" customFormat="1" ht="12.75" customHeight="1">
      <c r="C52" s="710"/>
      <c r="D52" s="711"/>
      <c r="E52" s="699"/>
      <c r="F52" s="713"/>
      <c r="G52" s="699"/>
    </row>
    <row r="53" spans="3:12" s="653" customFormat="1" ht="12.75" customHeight="1">
      <c r="C53" s="710"/>
      <c r="D53" s="711"/>
      <c r="E53" s="713"/>
      <c r="G53" s="714"/>
    </row>
    <row r="54" spans="3:12" s="653" customFormat="1" ht="12.75" customHeight="1">
      <c r="C54" s="710"/>
      <c r="D54" s="711"/>
      <c r="E54" s="699"/>
      <c r="F54" s="699"/>
      <c r="G54" s="669"/>
    </row>
    <row r="55" spans="3:12" s="653" customFormat="1" ht="12.75" customHeight="1">
      <c r="C55" s="647"/>
      <c r="D55" s="648"/>
      <c r="E55" s="649"/>
      <c r="F55" s="649"/>
      <c r="G55" s="649"/>
    </row>
    <row r="56" spans="3:12" s="653" customFormat="1" ht="12.75" customHeight="1">
      <c r="C56" s="647"/>
      <c r="D56" s="648"/>
      <c r="E56" s="649"/>
      <c r="F56" s="704"/>
      <c r="G56" s="704"/>
    </row>
    <row r="57" spans="3:12" s="653" customFormat="1" ht="12.75" customHeight="1">
      <c r="C57" s="647"/>
      <c r="D57" s="648"/>
      <c r="E57" s="649"/>
      <c r="F57" s="649"/>
      <c r="G57" s="652"/>
    </row>
    <row r="58" spans="3:12" s="653" customFormat="1" ht="12.75" customHeight="1">
      <c r="C58" s="647"/>
      <c r="D58" s="648"/>
      <c r="E58" s="649"/>
      <c r="F58" s="649"/>
      <c r="G58" s="652"/>
    </row>
    <row r="59" spans="3:12" s="653" customFormat="1" ht="12.75" customHeight="1">
      <c r="C59" s="647"/>
      <c r="D59" s="648"/>
      <c r="E59" s="649"/>
      <c r="F59" s="649"/>
      <c r="G59" s="649"/>
    </row>
    <row r="60" spans="3:12" s="653" customFormat="1" ht="12.75" customHeight="1">
      <c r="C60" s="647"/>
      <c r="D60" s="648"/>
      <c r="E60" s="649"/>
      <c r="F60" s="649"/>
      <c r="G60" s="649"/>
    </row>
    <row r="61" spans="3:12" s="653" customFormat="1" ht="12.75" customHeight="1">
      <c r="C61" s="647"/>
      <c r="D61" s="648"/>
      <c r="E61" s="649"/>
      <c r="F61" s="649"/>
      <c r="G61" s="649"/>
    </row>
    <row r="62" spans="3:12" s="653" customFormat="1" ht="12.75" customHeight="1">
      <c r="C62" s="647"/>
      <c r="D62" s="648"/>
      <c r="E62" s="649"/>
      <c r="F62" s="649"/>
      <c r="G62" s="649"/>
    </row>
    <row r="63" spans="3:12" s="653" customFormat="1" ht="12.75" customHeight="1">
      <c r="C63" s="647"/>
      <c r="D63" s="648"/>
      <c r="E63" s="649"/>
      <c r="F63" s="649"/>
      <c r="G63" s="649"/>
    </row>
    <row r="64" spans="3:12" s="653" customFormat="1" ht="12.75" customHeight="1">
      <c r="C64" s="647"/>
      <c r="D64" s="648"/>
      <c r="E64" s="649"/>
      <c r="F64" s="649"/>
      <c r="G64" s="649"/>
    </row>
    <row r="65" spans="3:7" s="653" customFormat="1" ht="12.75" customHeight="1">
      <c r="C65" s="647"/>
      <c r="D65" s="648"/>
      <c r="E65" s="649"/>
      <c r="F65" s="649"/>
      <c r="G65" s="649"/>
    </row>
    <row r="66" spans="3:7" s="653" customFormat="1" ht="12.75" customHeight="1">
      <c r="C66" s="647"/>
      <c r="D66" s="648"/>
      <c r="E66" s="649"/>
      <c r="F66" s="649"/>
      <c r="G66" s="649"/>
    </row>
    <row r="67" spans="3:7" s="653" customFormat="1" ht="12.75" customHeight="1">
      <c r="C67" s="647"/>
      <c r="D67" s="648"/>
      <c r="E67" s="649"/>
      <c r="F67" s="649"/>
      <c r="G67" s="649"/>
    </row>
    <row r="68" spans="3:7" s="653" customFormat="1" ht="12.75" customHeight="1">
      <c r="C68" s="647"/>
      <c r="D68" s="648"/>
      <c r="E68" s="649"/>
      <c r="F68" s="649"/>
      <c r="G68" s="649"/>
    </row>
    <row r="69" spans="3:7" s="653" customFormat="1" ht="12.75" customHeight="1">
      <c r="C69" s="685"/>
      <c r="D69" s="719"/>
      <c r="E69" s="646"/>
      <c r="F69" s="646"/>
      <c r="G69" s="646"/>
    </row>
    <row r="70" spans="3:7" s="653" customFormat="1" ht="12.75" customHeight="1">
      <c r="C70" s="685"/>
      <c r="D70" s="719"/>
      <c r="E70" s="646"/>
      <c r="F70" s="646"/>
      <c r="G70" s="646"/>
    </row>
    <row r="71" spans="3:7" s="653" customFormat="1" ht="12.75" customHeight="1">
      <c r="C71" s="685"/>
      <c r="D71" s="719"/>
      <c r="E71" s="646"/>
      <c r="F71" s="646"/>
      <c r="G71" s="646"/>
    </row>
    <row r="72" spans="3:7" s="653" customFormat="1" ht="12.75" customHeight="1">
      <c r="C72" s="685"/>
      <c r="D72" s="719"/>
      <c r="E72" s="646"/>
      <c r="F72" s="646"/>
      <c r="G72" s="646"/>
    </row>
    <row r="73" spans="3:7" s="653" customFormat="1" ht="12.75" customHeight="1">
      <c r="C73" s="685"/>
      <c r="D73" s="719"/>
      <c r="E73" s="646"/>
      <c r="F73" s="646"/>
      <c r="G73" s="646"/>
    </row>
    <row r="74" spans="3:7" s="653" customFormat="1" ht="12.75" customHeight="1">
      <c r="C74" s="685"/>
      <c r="D74" s="719"/>
      <c r="E74" s="646"/>
      <c r="F74" s="646"/>
      <c r="G74" s="646"/>
    </row>
    <row r="75" spans="3:7" s="653" customFormat="1" ht="12.75" customHeight="1">
      <c r="C75" s="685"/>
      <c r="D75" s="719"/>
      <c r="E75" s="646"/>
      <c r="F75" s="646"/>
      <c r="G75" s="646"/>
    </row>
    <row r="76" spans="3:7" s="653" customFormat="1" ht="12.75" customHeight="1">
      <c r="C76" s="685"/>
      <c r="D76" s="719"/>
      <c r="E76" s="646"/>
      <c r="F76" s="646"/>
      <c r="G76" s="646"/>
    </row>
    <row r="77" spans="3:7" s="653" customFormat="1" ht="12.75" customHeight="1">
      <c r="C77" s="685"/>
      <c r="D77" s="719"/>
      <c r="E77" s="646"/>
      <c r="F77" s="646"/>
      <c r="G77" s="646"/>
    </row>
    <row r="78" spans="3:7" ht="12.75" customHeight="1"/>
    <row r="80" spans="3:7" ht="15" customHeight="1"/>
  </sheetData>
  <sheetProtection password="CA9D"/>
  <mergeCells count="4">
    <mergeCell ref="C1:G1"/>
    <mergeCell ref="C3:G3"/>
    <mergeCell ref="C4:G4"/>
    <mergeCell ref="C51:G51"/>
  </mergeCells>
  <pageMargins left="1.4" right="0.39370078740157483" top="0.35" bottom="0.27" header="0.25" footer="0.23"/>
  <pageSetup paperSize="9" scale="68" orientation="landscape" horizontalDpi="4294967292" verticalDpi="300" r:id="rId1"/>
  <headerFooter alignWithMargins="0">
    <oddFooter>&amp;C1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C1:O78"/>
  <sheetViews>
    <sheetView showGridLines="0" topLeftCell="A17" zoomScale="80" zoomScaleNormal="80" zoomScalePageLayoutView="80" workbookViewId="0">
      <selection activeCell="C4" sqref="C4:G4"/>
    </sheetView>
  </sheetViews>
  <sheetFormatPr defaultColWidth="11.42578125" defaultRowHeight="14.25"/>
  <cols>
    <col min="1" max="1" width="11.42578125" style="646"/>
    <col min="2" max="2" width="3.85546875" style="646" customWidth="1"/>
    <col min="3" max="3" width="1.28515625" style="685" customWidth="1"/>
    <col min="4" max="4" width="2.42578125" style="719" bestFit="1" customWidth="1"/>
    <col min="5" max="5" width="44.7109375" style="646" customWidth="1"/>
    <col min="6" max="7" width="13.85546875" style="646" customWidth="1"/>
    <col min="8" max="8" width="1.28515625" style="646" customWidth="1"/>
    <col min="9" max="9" width="4.42578125" style="923" customWidth="1"/>
    <col min="10" max="10" width="2.42578125" style="646" bestFit="1" customWidth="1"/>
    <col min="11" max="11" width="44.7109375" style="646" customWidth="1"/>
    <col min="12" max="13" width="13.85546875" style="646" customWidth="1"/>
    <col min="14" max="14" width="3" style="646" customWidth="1"/>
    <col min="15" max="16384" width="11.42578125" style="646"/>
  </cols>
  <sheetData>
    <row r="1" spans="3:13" ht="18">
      <c r="C1" s="1158" t="s">
        <v>192</v>
      </c>
      <c r="D1" s="1158"/>
      <c r="E1" s="1158"/>
      <c r="F1" s="1158"/>
      <c r="G1" s="1158"/>
    </row>
    <row r="2" spans="3:13" ht="13.5">
      <c r="C2" s="647"/>
      <c r="D2" s="648"/>
      <c r="E2" s="649"/>
      <c r="F2" s="649"/>
      <c r="G2" s="649"/>
    </row>
    <row r="3" spans="3:13" ht="15">
      <c r="C3" s="1159" t="s">
        <v>444</v>
      </c>
      <c r="D3" s="1159"/>
      <c r="E3" s="1159"/>
      <c r="F3" s="1159"/>
      <c r="G3" s="1159"/>
    </row>
    <row r="4" spans="3:13" ht="15">
      <c r="C4" s="1160" t="s">
        <v>186</v>
      </c>
      <c r="D4" s="1160"/>
      <c r="E4" s="1160"/>
      <c r="F4" s="1160"/>
      <c r="G4" s="1160"/>
    </row>
    <row r="5" spans="3:13" ht="13.5">
      <c r="C5" s="647"/>
      <c r="D5" s="650"/>
      <c r="E5" s="649"/>
      <c r="F5" s="651"/>
      <c r="G5" s="649"/>
      <c r="H5" s="649"/>
    </row>
    <row r="6" spans="3:13" ht="13.5">
      <c r="C6" s="647"/>
      <c r="D6" s="650"/>
      <c r="E6" s="649"/>
      <c r="F6" s="651"/>
      <c r="G6" s="652"/>
      <c r="H6" s="652"/>
    </row>
    <row r="7" spans="3:13" s="653" customFormat="1" ht="12.75" customHeight="1">
      <c r="C7" s="664"/>
      <c r="D7" s="720"/>
      <c r="E7" s="656"/>
      <c r="F7" s="657"/>
      <c r="G7" s="657"/>
      <c r="I7" s="924"/>
      <c r="J7" s="655"/>
      <c r="K7" s="656"/>
      <c r="L7" s="658"/>
      <c r="M7" s="657"/>
    </row>
    <row r="8" spans="3:13" s="653" customFormat="1" ht="12.75" customHeight="1">
      <c r="C8" s="721"/>
      <c r="D8" s="722"/>
      <c r="E8" s="661" t="s">
        <v>99</v>
      </c>
      <c r="F8" s="662" t="s">
        <v>445</v>
      </c>
      <c r="G8" s="723" t="s">
        <v>436</v>
      </c>
      <c r="I8" s="925"/>
      <c r="J8" s="660"/>
      <c r="K8" s="661" t="s">
        <v>39</v>
      </c>
      <c r="L8" s="662" t="s">
        <v>445</v>
      </c>
      <c r="M8" s="663" t="s">
        <v>436</v>
      </c>
    </row>
    <row r="9" spans="3:13" ht="12.75" customHeight="1">
      <c r="C9" s="724"/>
      <c r="D9" s="718"/>
      <c r="E9" s="652"/>
      <c r="F9" s="725"/>
      <c r="G9" s="725"/>
      <c r="I9" s="926"/>
      <c r="J9" s="665"/>
      <c r="K9" s="666"/>
      <c r="L9" s="667"/>
      <c r="M9" s="668"/>
    </row>
    <row r="10" spans="3:13" s="730" customFormat="1" ht="12.75" customHeight="1">
      <c r="C10" s="726" t="s">
        <v>335</v>
      </c>
      <c r="D10" s="727"/>
      <c r="E10" s="728" t="s">
        <v>100</v>
      </c>
      <c r="F10" s="673">
        <f>+F26+F24+F18+F11</f>
        <v>38983010.840000004</v>
      </c>
      <c r="G10" s="673">
        <f>+G26+G24+G18+G11</f>
        <v>44595770.609999999</v>
      </c>
      <c r="I10" s="927" t="s">
        <v>335</v>
      </c>
      <c r="J10" s="671"/>
      <c r="K10" s="672" t="s">
        <v>40</v>
      </c>
      <c r="L10" s="673">
        <v>32105248.599999998</v>
      </c>
      <c r="M10" s="674">
        <v>34361145.299999997</v>
      </c>
    </row>
    <row r="11" spans="3:13" s="730" customFormat="1" ht="12.75" customHeight="1">
      <c r="C11" s="689" t="s">
        <v>288</v>
      </c>
      <c r="D11" s="731"/>
      <c r="E11" s="732" t="s">
        <v>41</v>
      </c>
      <c r="F11" s="321">
        <f>+SUM(F12:F17)</f>
        <v>25596327.43</v>
      </c>
      <c r="G11" s="321">
        <f>+SUM(G12:G17)</f>
        <v>27242536.629999999</v>
      </c>
      <c r="I11" s="927" t="s">
        <v>257</v>
      </c>
      <c r="J11" s="671"/>
      <c r="K11" s="672" t="s">
        <v>109</v>
      </c>
      <c r="L11" s="675">
        <v>8524199.8699999973</v>
      </c>
      <c r="M11" s="676">
        <v>9716521.6699999999</v>
      </c>
    </row>
    <row r="12" spans="3:13" s="730" customFormat="1" ht="12.75" customHeight="1">
      <c r="C12" s="689"/>
      <c r="D12" s="731" t="s">
        <v>216</v>
      </c>
      <c r="E12" s="731" t="s">
        <v>327</v>
      </c>
      <c r="F12" s="733">
        <f>+[17]Sábana!M7</f>
        <v>70883.73</v>
      </c>
      <c r="G12" s="683">
        <v>78715.100000000006</v>
      </c>
      <c r="I12" s="927" t="s">
        <v>288</v>
      </c>
      <c r="J12" s="677"/>
      <c r="K12" s="672" t="s">
        <v>193</v>
      </c>
      <c r="L12" s="678">
        <v>189038.93</v>
      </c>
      <c r="M12" s="679">
        <v>189038.93</v>
      </c>
    </row>
    <row r="13" spans="3:13" s="734" customFormat="1" ht="12.75" customHeight="1">
      <c r="C13" s="689"/>
      <c r="D13" s="731" t="s">
        <v>218</v>
      </c>
      <c r="E13" s="731" t="s">
        <v>101</v>
      </c>
      <c r="F13" s="733">
        <f>+[17]Sábana!M8</f>
        <v>6140137.0099999998</v>
      </c>
      <c r="G13" s="683">
        <v>6140137.0099999998</v>
      </c>
      <c r="I13" s="927"/>
      <c r="J13" s="677" t="s">
        <v>336</v>
      </c>
      <c r="K13" s="680" t="s">
        <v>272</v>
      </c>
      <c r="L13" s="681">
        <v>189038.93</v>
      </c>
      <c r="M13" s="682">
        <v>189038.93</v>
      </c>
    </row>
    <row r="14" spans="3:13" s="734" customFormat="1" ht="12.75" customHeight="1">
      <c r="C14" s="689"/>
      <c r="D14" s="731" t="s">
        <v>339</v>
      </c>
      <c r="E14" s="731" t="s">
        <v>42</v>
      </c>
      <c r="F14" s="733">
        <f>+[17]Sábana!M9</f>
        <v>4084834.06</v>
      </c>
      <c r="G14" s="683">
        <v>4166887.58</v>
      </c>
      <c r="I14" s="927" t="s">
        <v>361</v>
      </c>
      <c r="J14" s="677"/>
      <c r="K14" s="672" t="s">
        <v>273</v>
      </c>
      <c r="L14" s="678">
        <v>1911074.19</v>
      </c>
      <c r="M14" s="679">
        <v>2912753.44</v>
      </c>
    </row>
    <row r="15" spans="3:13" s="734" customFormat="1" ht="12.75" customHeight="1">
      <c r="C15" s="689"/>
      <c r="D15" s="731" t="s">
        <v>340</v>
      </c>
      <c r="E15" s="731" t="s">
        <v>326</v>
      </c>
      <c r="F15" s="733">
        <f>+[17]Sábana!M10</f>
        <v>6236585.7199999997</v>
      </c>
      <c r="G15" s="683">
        <v>6931975.6100000003</v>
      </c>
      <c r="I15" s="927"/>
      <c r="J15" s="677" t="s">
        <v>336</v>
      </c>
      <c r="K15" s="680" t="s">
        <v>46</v>
      </c>
      <c r="L15" s="683">
        <v>1911074.19</v>
      </c>
      <c r="M15" s="684">
        <v>2912753.44</v>
      </c>
    </row>
    <row r="16" spans="3:13" s="734" customFormat="1" ht="12.75" customHeight="1">
      <c r="C16" s="689"/>
      <c r="D16" s="731" t="s">
        <v>341</v>
      </c>
      <c r="E16" s="731" t="s">
        <v>284</v>
      </c>
      <c r="F16" s="733">
        <f>+[17]Sábana!M11</f>
        <v>9014074.8800000008</v>
      </c>
      <c r="G16" s="683">
        <v>9911955</v>
      </c>
      <c r="I16" s="927"/>
      <c r="J16" s="677" t="s">
        <v>337</v>
      </c>
      <c r="K16" s="680" t="s">
        <v>110</v>
      </c>
      <c r="L16" s="686" t="s">
        <v>382</v>
      </c>
      <c r="M16" s="686" t="s">
        <v>382</v>
      </c>
    </row>
    <row r="17" spans="3:13" s="734" customFormat="1" ht="12.75" customHeight="1">
      <c r="C17" s="689"/>
      <c r="D17" s="731" t="s">
        <v>231</v>
      </c>
      <c r="E17" s="731" t="s">
        <v>44</v>
      </c>
      <c r="F17" s="733">
        <f>+[17]Sábana!M12</f>
        <v>49812.03</v>
      </c>
      <c r="G17" s="681">
        <v>12866.33</v>
      </c>
      <c r="I17" s="927" t="s">
        <v>308</v>
      </c>
      <c r="J17" s="677"/>
      <c r="K17" s="672" t="s">
        <v>381</v>
      </c>
      <c r="L17" s="678">
        <v>7616408.5499999998</v>
      </c>
      <c r="M17" s="679">
        <v>7393054.8399999999</v>
      </c>
    </row>
    <row r="18" spans="3:13" s="734" customFormat="1" ht="12.75" customHeight="1">
      <c r="C18" s="689" t="s">
        <v>361</v>
      </c>
      <c r="D18" s="731"/>
      <c r="E18" s="732" t="s">
        <v>45</v>
      </c>
      <c r="F18" s="322">
        <f>+SUM(F19:F23)</f>
        <v>4665960.05</v>
      </c>
      <c r="G18" s="322">
        <f>+SUM(G19:G23)</f>
        <v>5091633.0299999993</v>
      </c>
      <c r="I18" s="927" t="s">
        <v>359</v>
      </c>
      <c r="J18" s="677"/>
      <c r="K18" s="672" t="s">
        <v>368</v>
      </c>
      <c r="L18" s="678">
        <v>-1192321.8000000019</v>
      </c>
      <c r="M18" s="679">
        <v>-778325.54</v>
      </c>
    </row>
    <row r="19" spans="3:13" s="734" customFormat="1" ht="12.75" customHeight="1">
      <c r="C19" s="689"/>
      <c r="D19" s="731" t="s">
        <v>337</v>
      </c>
      <c r="E19" s="731" t="s">
        <v>350</v>
      </c>
      <c r="F19" s="736">
        <f>+[17]Sábana!M15</f>
        <v>1163335.32</v>
      </c>
      <c r="G19" s="736">
        <v>1184072.01</v>
      </c>
      <c r="I19" s="927"/>
      <c r="J19" s="677"/>
      <c r="K19" s="672"/>
      <c r="L19" s="678"/>
      <c r="M19" s="679"/>
    </row>
    <row r="20" spans="3:13" s="734" customFormat="1" ht="12.75" customHeight="1">
      <c r="C20" s="689"/>
      <c r="D20" s="731" t="s">
        <v>216</v>
      </c>
      <c r="E20" s="731" t="s">
        <v>351</v>
      </c>
      <c r="F20" s="209">
        <f>+[17]Sábana!M16</f>
        <v>941363.24</v>
      </c>
      <c r="G20" s="736">
        <v>1643133.11</v>
      </c>
      <c r="I20" s="927" t="s">
        <v>258</v>
      </c>
      <c r="J20" s="677"/>
      <c r="K20" s="672" t="s">
        <v>686</v>
      </c>
      <c r="L20" s="678">
        <v>-1756.09</v>
      </c>
      <c r="M20" s="687">
        <v>0</v>
      </c>
    </row>
    <row r="21" spans="3:13" s="734" customFormat="1" ht="12.75" customHeight="1">
      <c r="C21" s="689"/>
      <c r="D21" s="731" t="s">
        <v>339</v>
      </c>
      <c r="E21" s="731" t="s">
        <v>352</v>
      </c>
      <c r="F21" s="209">
        <f>+[17]Sábana!M17</f>
        <v>340283.71</v>
      </c>
      <c r="G21" s="736">
        <v>414297.12</v>
      </c>
      <c r="I21" s="927" t="s">
        <v>288</v>
      </c>
      <c r="J21" s="677"/>
      <c r="K21" s="672" t="s">
        <v>687</v>
      </c>
      <c r="L21" s="678">
        <v>-1756.09</v>
      </c>
      <c r="M21" s="687">
        <v>0</v>
      </c>
    </row>
    <row r="22" spans="3:13" s="734" customFormat="1" ht="12.75" customHeight="1">
      <c r="C22" s="689"/>
      <c r="D22" s="731" t="s">
        <v>340</v>
      </c>
      <c r="E22" s="731" t="s">
        <v>353</v>
      </c>
      <c r="F22" s="209">
        <f>+[17]Sábana!M18</f>
        <v>1982461.81</v>
      </c>
      <c r="G22" s="736">
        <v>1450201.02</v>
      </c>
      <c r="I22" s="927"/>
      <c r="J22" s="677" t="s">
        <v>336</v>
      </c>
      <c r="K22" s="680" t="s">
        <v>687</v>
      </c>
      <c r="L22" s="683">
        <v>-1756.09</v>
      </c>
      <c r="M22" s="686">
        <v>0</v>
      </c>
    </row>
    <row r="23" spans="3:13" s="734" customFormat="1" ht="12.75" customHeight="1">
      <c r="C23" s="689"/>
      <c r="D23" s="731" t="s">
        <v>231</v>
      </c>
      <c r="E23" s="731" t="s">
        <v>354</v>
      </c>
      <c r="F23" s="209">
        <f>+[17]Sábana!M19</f>
        <v>238515.97</v>
      </c>
      <c r="G23" s="737">
        <v>399929.77</v>
      </c>
      <c r="I23" s="927"/>
      <c r="J23" s="677"/>
      <c r="K23" s="680"/>
      <c r="L23" s="678"/>
      <c r="M23" s="679"/>
    </row>
    <row r="24" spans="3:13" s="734" customFormat="1" ht="12.75" customHeight="1">
      <c r="C24" s="689" t="s">
        <v>358</v>
      </c>
      <c r="D24" s="731"/>
      <c r="E24" s="732" t="s">
        <v>105</v>
      </c>
      <c r="F24" s="172">
        <f>+SUM(F25:F25)</f>
        <v>3443865.13</v>
      </c>
      <c r="G24" s="172">
        <f>+SUM(G25:G25)</f>
        <v>3443865.13</v>
      </c>
      <c r="I24" s="927" t="s">
        <v>259</v>
      </c>
      <c r="J24" s="677"/>
      <c r="K24" s="672" t="s">
        <v>111</v>
      </c>
      <c r="L24" s="678">
        <v>23582804.82</v>
      </c>
      <c r="M24" s="679">
        <v>24644623.629999999</v>
      </c>
    </row>
    <row r="25" spans="3:13" s="734" customFormat="1" ht="12.75" customHeight="1">
      <c r="C25" s="689"/>
      <c r="D25" s="731" t="s">
        <v>336</v>
      </c>
      <c r="E25" s="731" t="s">
        <v>47</v>
      </c>
      <c r="F25" s="173">
        <f>+[17]Sábana!M22</f>
        <v>3443865.13</v>
      </c>
      <c r="G25" s="738">
        <v>3443865.13</v>
      </c>
      <c r="I25" s="927"/>
      <c r="J25" s="677" t="s">
        <v>336</v>
      </c>
      <c r="K25" s="680" t="s">
        <v>362</v>
      </c>
      <c r="L25" s="688">
        <v>23314002.550000001</v>
      </c>
      <c r="M25" s="684">
        <v>24281144.34</v>
      </c>
    </row>
    <row r="26" spans="3:13" s="734" customFormat="1" ht="12.75" customHeight="1">
      <c r="C26" s="689" t="s">
        <v>359</v>
      </c>
      <c r="D26" s="731"/>
      <c r="E26" s="732" t="s">
        <v>106</v>
      </c>
      <c r="F26" s="172">
        <f>+SUM(F27:F29)</f>
        <v>5276858.2299999995</v>
      </c>
      <c r="G26" s="172">
        <f>+SUM(G27:G29)</f>
        <v>8817735.8200000003</v>
      </c>
      <c r="I26" s="928"/>
      <c r="J26" s="690" t="s">
        <v>337</v>
      </c>
      <c r="K26" s="691" t="s">
        <v>363</v>
      </c>
      <c r="L26" s="688">
        <v>13597.06</v>
      </c>
      <c r="M26" s="684">
        <v>21011.63</v>
      </c>
    </row>
    <row r="27" spans="3:13" s="734" customFormat="1" ht="12.75" customHeight="1">
      <c r="C27" s="689"/>
      <c r="D27" s="731" t="s">
        <v>336</v>
      </c>
      <c r="E27" s="731" t="s">
        <v>47</v>
      </c>
      <c r="F27" s="736">
        <f>+[17]Sábana!M25</f>
        <v>580740.06000000006</v>
      </c>
      <c r="G27" s="736">
        <v>1022.19</v>
      </c>
      <c r="I27" s="928"/>
      <c r="J27" s="690" t="s">
        <v>216</v>
      </c>
      <c r="K27" s="691" t="s">
        <v>364</v>
      </c>
      <c r="L27" s="688">
        <v>255205.21</v>
      </c>
      <c r="M27" s="684">
        <v>342467.66</v>
      </c>
    </row>
    <row r="28" spans="3:13" s="739" customFormat="1" ht="12.75" customHeight="1">
      <c r="C28" s="689"/>
      <c r="D28" s="731" t="s">
        <v>337</v>
      </c>
      <c r="E28" s="731" t="s">
        <v>49</v>
      </c>
      <c r="F28" s="736">
        <f>+[17]Sábana!M26</f>
        <v>4350515.6399999997</v>
      </c>
      <c r="G28" s="736">
        <v>2468739.64</v>
      </c>
      <c r="I28" s="929"/>
      <c r="J28" s="693"/>
      <c r="K28" s="694"/>
      <c r="L28" s="695"/>
      <c r="M28" s="696"/>
    </row>
    <row r="29" spans="3:13" s="739" customFormat="1" ht="12.75" customHeight="1">
      <c r="C29" s="689"/>
      <c r="D29" s="731" t="s">
        <v>338</v>
      </c>
      <c r="E29" s="731" t="s">
        <v>48</v>
      </c>
      <c r="F29" s="736">
        <f>+[17]Sábana!M27</f>
        <v>345602.53</v>
      </c>
      <c r="G29" s="736">
        <v>6347973.9900000002</v>
      </c>
      <c r="I29" s="928" t="s">
        <v>360</v>
      </c>
      <c r="J29" s="690"/>
      <c r="K29" s="697" t="s">
        <v>50</v>
      </c>
      <c r="L29" s="673">
        <v>6248491.5800000001</v>
      </c>
      <c r="M29" s="674">
        <v>4670249.8199999994</v>
      </c>
    </row>
    <row r="30" spans="3:13" s="739" customFormat="1" ht="12.75" customHeight="1">
      <c r="C30" s="740"/>
      <c r="D30" s="741"/>
      <c r="E30" s="742"/>
      <c r="F30" s="173"/>
      <c r="G30" s="173"/>
      <c r="I30" s="928" t="s">
        <v>288</v>
      </c>
      <c r="J30" s="690"/>
      <c r="K30" s="697" t="s">
        <v>113</v>
      </c>
      <c r="L30" s="678">
        <v>163838.6</v>
      </c>
      <c r="M30" s="679">
        <v>113172.68</v>
      </c>
    </row>
    <row r="31" spans="3:13" s="730" customFormat="1" ht="12.75" customHeight="1">
      <c r="C31" s="689" t="s">
        <v>360</v>
      </c>
      <c r="D31" s="731"/>
      <c r="E31" s="732" t="s">
        <v>107</v>
      </c>
      <c r="F31" s="743">
        <f>+F46+F45+F43+F34+F32</f>
        <v>39329918.839999996</v>
      </c>
      <c r="G31" s="743">
        <f>+G46+G45+G43+G34+G32</f>
        <v>30917473.18</v>
      </c>
      <c r="I31" s="928"/>
      <c r="J31" s="690" t="s">
        <v>218</v>
      </c>
      <c r="K31" s="691" t="s">
        <v>51</v>
      </c>
      <c r="L31" s="304">
        <v>163838.6</v>
      </c>
      <c r="M31" s="684">
        <v>113172.68</v>
      </c>
    </row>
    <row r="32" spans="3:13" s="734" customFormat="1" ht="12.75" customHeight="1">
      <c r="C32" s="689" t="s">
        <v>357</v>
      </c>
      <c r="D32" s="731"/>
      <c r="E32" s="732" t="s">
        <v>52</v>
      </c>
      <c r="F32" s="172">
        <f>+SUM(F33:F33)</f>
        <v>313609.15000000002</v>
      </c>
      <c r="G32" s="172">
        <f>+SUM(G33:G33)</f>
        <v>302285.2</v>
      </c>
      <c r="I32" s="928" t="s">
        <v>357</v>
      </c>
      <c r="J32" s="690"/>
      <c r="K32" s="697" t="s">
        <v>114</v>
      </c>
      <c r="L32" s="678">
        <v>6084652.9800000004</v>
      </c>
      <c r="M32" s="679">
        <v>4557077.1399999997</v>
      </c>
    </row>
    <row r="33" spans="3:15" s="734" customFormat="1" ht="12.75" customHeight="1">
      <c r="C33" s="689"/>
      <c r="D33" s="731" t="s">
        <v>336</v>
      </c>
      <c r="E33" s="731" t="s">
        <v>270</v>
      </c>
      <c r="F33" s="173">
        <f>+[17]Sábana!M31</f>
        <v>313609.15000000002</v>
      </c>
      <c r="G33" s="173">
        <v>302285.2</v>
      </c>
      <c r="I33" s="928"/>
      <c r="J33" s="690" t="s">
        <v>216</v>
      </c>
      <c r="K33" s="691" t="s">
        <v>53</v>
      </c>
      <c r="L33" s="683">
        <v>6084652.9800000004</v>
      </c>
      <c r="M33" s="684">
        <v>4557077.1399999997</v>
      </c>
    </row>
    <row r="34" spans="3:15" s="734" customFormat="1" ht="12.75" customHeight="1">
      <c r="C34" s="689" t="s">
        <v>361</v>
      </c>
      <c r="D34" s="731"/>
      <c r="E34" s="732" t="s">
        <v>271</v>
      </c>
      <c r="F34" s="172">
        <f>+SUM(F39:F42)+F35</f>
        <v>28026743.260000002</v>
      </c>
      <c r="G34" s="172">
        <f>+SUM(G39:G42)+G35</f>
        <v>23560320.75</v>
      </c>
      <c r="I34" s="928"/>
      <c r="J34" s="690"/>
      <c r="K34" s="691"/>
      <c r="L34" s="683"/>
      <c r="M34" s="684"/>
    </row>
    <row r="35" spans="3:15" s="734" customFormat="1" ht="12.75" customHeight="1">
      <c r="C35" s="689"/>
      <c r="D35" s="731" t="s">
        <v>336</v>
      </c>
      <c r="E35" s="731" t="s">
        <v>275</v>
      </c>
      <c r="F35" s="737">
        <f>+SUM(F36:F38)</f>
        <v>25052186.48</v>
      </c>
      <c r="G35" s="173">
        <v>20708726.780000001</v>
      </c>
      <c r="I35" s="928" t="s">
        <v>365</v>
      </c>
      <c r="J35" s="690"/>
      <c r="K35" s="697" t="s">
        <v>54</v>
      </c>
      <c r="L35" s="673">
        <v>39959189.5</v>
      </c>
      <c r="M35" s="674">
        <v>36481848.670000002</v>
      </c>
    </row>
    <row r="36" spans="3:15" s="734" customFormat="1" ht="12.75" customHeight="1">
      <c r="C36" s="689"/>
      <c r="D36" s="744"/>
      <c r="E36" s="731" t="s">
        <v>276</v>
      </c>
      <c r="F36" s="736">
        <f>+[17]Sábana!M35</f>
        <v>3385069.27</v>
      </c>
      <c r="G36" s="737">
        <v>1950475.84</v>
      </c>
      <c r="I36" s="928" t="s">
        <v>361</v>
      </c>
      <c r="J36" s="690"/>
      <c r="K36" s="701" t="s">
        <v>55</v>
      </c>
      <c r="L36" s="678">
        <v>7391258.6200000001</v>
      </c>
      <c r="M36" s="679">
        <v>2753851.3</v>
      </c>
      <c r="N36" s="730"/>
    </row>
    <row r="37" spans="3:15" s="734" customFormat="1" ht="12.75" customHeight="1">
      <c r="C37" s="689"/>
      <c r="D37" s="744"/>
      <c r="E37" s="731" t="s">
        <v>380</v>
      </c>
      <c r="F37" s="736">
        <f>+[17]Sábana!M36</f>
        <v>21008244.77</v>
      </c>
      <c r="G37" s="737">
        <v>18225467.280000001</v>
      </c>
      <c r="I37" s="928"/>
      <c r="J37" s="690" t="s">
        <v>336</v>
      </c>
      <c r="K37" s="691" t="s">
        <v>115</v>
      </c>
      <c r="L37" s="681">
        <v>1976770.07</v>
      </c>
      <c r="M37" s="684">
        <v>9550</v>
      </c>
      <c r="N37" s="730"/>
      <c r="O37" s="730"/>
    </row>
    <row r="38" spans="3:15" s="730" customFormat="1" ht="12.75" customHeight="1">
      <c r="C38" s="689"/>
      <c r="D38" s="744"/>
      <c r="E38" s="731" t="s">
        <v>277</v>
      </c>
      <c r="F38" s="736">
        <f>+[17]Sábana!M37</f>
        <v>658872.43999999994</v>
      </c>
      <c r="G38" s="737">
        <v>532783.66</v>
      </c>
      <c r="I38" s="928"/>
      <c r="J38" s="690" t="s">
        <v>216</v>
      </c>
      <c r="K38" s="691" t="s">
        <v>53</v>
      </c>
      <c r="L38" s="683">
        <v>5414488.5499999998</v>
      </c>
      <c r="M38" s="684">
        <v>2744301.3</v>
      </c>
      <c r="N38" s="746"/>
    </row>
    <row r="39" spans="3:15" s="730" customFormat="1" ht="12.75" customHeight="1">
      <c r="C39" s="689"/>
      <c r="D39" s="731" t="s">
        <v>337</v>
      </c>
      <c r="E39" s="731" t="s">
        <v>355</v>
      </c>
      <c r="F39" s="736">
        <f>+[17]Sábana!M38</f>
        <v>244392.71</v>
      </c>
      <c r="G39" s="737">
        <v>16681.75</v>
      </c>
      <c r="I39" s="928" t="s">
        <v>308</v>
      </c>
      <c r="J39" s="690"/>
      <c r="K39" s="701" t="s">
        <v>116</v>
      </c>
      <c r="L39" s="678">
        <v>1293792.71</v>
      </c>
      <c r="M39" s="679">
        <v>1284371.05</v>
      </c>
      <c r="O39" s="746"/>
    </row>
    <row r="40" spans="3:15" s="746" customFormat="1" ht="12.75" customHeight="1">
      <c r="C40" s="670"/>
      <c r="D40" s="745" t="s">
        <v>218</v>
      </c>
      <c r="E40" s="745" t="s">
        <v>356</v>
      </c>
      <c r="F40" s="736">
        <f>+[17]Sábana!M39</f>
        <v>1993400.34</v>
      </c>
      <c r="G40" s="736">
        <v>2134460.4300000002</v>
      </c>
      <c r="I40" s="928"/>
      <c r="J40" s="690" t="s">
        <v>337</v>
      </c>
      <c r="K40" s="703" t="s">
        <v>366</v>
      </c>
      <c r="L40" s="683">
        <v>1293792.71</v>
      </c>
      <c r="M40" s="684">
        <v>1284371.05</v>
      </c>
      <c r="N40" s="730"/>
      <c r="O40" s="730"/>
    </row>
    <row r="41" spans="3:15" s="730" customFormat="1" ht="12.75" customHeight="1">
      <c r="C41" s="689"/>
      <c r="D41" s="731" t="s">
        <v>338</v>
      </c>
      <c r="E41" s="731" t="s">
        <v>34</v>
      </c>
      <c r="F41" s="736">
        <f>+[17]Sábana!M40</f>
        <v>6282.57</v>
      </c>
      <c r="G41" s="737">
        <v>4699.93</v>
      </c>
      <c r="I41" s="928" t="s">
        <v>359</v>
      </c>
      <c r="J41" s="690"/>
      <c r="K41" s="701" t="s">
        <v>102</v>
      </c>
      <c r="L41" s="678">
        <v>22722142.289999999</v>
      </c>
      <c r="M41" s="679">
        <v>23949831.73</v>
      </c>
    </row>
    <row r="42" spans="3:15" s="730" customFormat="1" ht="12.75" customHeight="1">
      <c r="C42" s="689"/>
      <c r="D42" s="731" t="s">
        <v>340</v>
      </c>
      <c r="E42" s="731" t="s">
        <v>369</v>
      </c>
      <c r="F42" s="736">
        <f>+[17]Sábana!M41</f>
        <v>730481.16</v>
      </c>
      <c r="G42" s="173">
        <v>695751.86</v>
      </c>
      <c r="I42" s="928"/>
      <c r="J42" s="690" t="s">
        <v>336</v>
      </c>
      <c r="K42" s="691" t="s">
        <v>56</v>
      </c>
      <c r="L42" s="683">
        <v>15731751.5</v>
      </c>
      <c r="M42" s="684">
        <v>17209875.239999998</v>
      </c>
    </row>
    <row r="43" spans="3:15" s="730" customFormat="1" ht="12.75" customHeight="1">
      <c r="C43" s="689" t="s">
        <v>359</v>
      </c>
      <c r="D43" s="731"/>
      <c r="E43" s="728" t="s">
        <v>57</v>
      </c>
      <c r="F43" s="193">
        <f>+SUM(F44:F44)</f>
        <v>5049135</v>
      </c>
      <c r="G43" s="172">
        <f>+SUM(G44:G44)</f>
        <v>6106635</v>
      </c>
      <c r="I43" s="928"/>
      <c r="J43" s="690" t="s">
        <v>337</v>
      </c>
      <c r="K43" s="691" t="s">
        <v>103</v>
      </c>
      <c r="L43" s="683">
        <v>791821.67</v>
      </c>
      <c r="M43" s="684">
        <v>394680.66</v>
      </c>
      <c r="N43" s="653"/>
    </row>
    <row r="44" spans="3:15" s="730" customFormat="1" ht="12.75" customHeight="1">
      <c r="C44" s="689"/>
      <c r="D44" s="731" t="s">
        <v>338</v>
      </c>
      <c r="E44" s="731" t="s">
        <v>48</v>
      </c>
      <c r="F44" s="192">
        <f>+[17]Sábana!M44</f>
        <v>5049135</v>
      </c>
      <c r="G44" s="173">
        <v>6106635</v>
      </c>
      <c r="I44" s="928"/>
      <c r="J44" s="690" t="s">
        <v>218</v>
      </c>
      <c r="K44" s="691" t="s">
        <v>34</v>
      </c>
      <c r="L44" s="683">
        <v>1350152.85</v>
      </c>
      <c r="M44" s="684">
        <v>1549945.92</v>
      </c>
      <c r="N44" s="653"/>
    </row>
    <row r="45" spans="3:15" s="730" customFormat="1" ht="12.75" customHeight="1">
      <c r="C45" s="689" t="s">
        <v>316</v>
      </c>
      <c r="D45" s="731"/>
      <c r="E45" s="728" t="s">
        <v>58</v>
      </c>
      <c r="F45" s="172">
        <f>+[17]Sábana!M46</f>
        <v>820023.67</v>
      </c>
      <c r="G45" s="172">
        <v>664651.13</v>
      </c>
      <c r="I45" s="928"/>
      <c r="J45" s="690" t="s">
        <v>339</v>
      </c>
      <c r="K45" s="691" t="s">
        <v>370</v>
      </c>
      <c r="L45" s="683">
        <v>1993824.65</v>
      </c>
      <c r="M45" s="684">
        <v>2147462.7000000002</v>
      </c>
      <c r="N45" s="653"/>
    </row>
    <row r="46" spans="3:15" s="730" customFormat="1" ht="12.75" customHeight="1">
      <c r="C46" s="689" t="s">
        <v>317</v>
      </c>
      <c r="D46" s="731"/>
      <c r="E46" s="728" t="s">
        <v>104</v>
      </c>
      <c r="F46" s="172">
        <f>+SUM(F47:F47)</f>
        <v>5120407.76</v>
      </c>
      <c r="G46" s="172">
        <f>+SUM(G47:G47)</f>
        <v>283581.09999999998</v>
      </c>
      <c r="I46" s="928"/>
      <c r="J46" s="690" t="s">
        <v>340</v>
      </c>
      <c r="K46" s="691" t="s">
        <v>329</v>
      </c>
      <c r="L46" s="683">
        <v>2854591.62</v>
      </c>
      <c r="M46" s="684">
        <v>2647867.21</v>
      </c>
      <c r="N46" s="653"/>
      <c r="O46" s="653"/>
    </row>
    <row r="47" spans="3:15" s="730" customFormat="1" ht="12.75" customHeight="1">
      <c r="C47" s="747"/>
      <c r="D47" s="748" t="s">
        <v>336</v>
      </c>
      <c r="E47" s="749" t="s">
        <v>59</v>
      </c>
      <c r="F47" s="174">
        <f>+[17]Sábana!M49</f>
        <v>5120407.76</v>
      </c>
      <c r="G47" s="174">
        <v>283581.09999999998</v>
      </c>
      <c r="I47" s="928" t="s">
        <v>316</v>
      </c>
      <c r="J47" s="690"/>
      <c r="K47" s="701" t="s">
        <v>58</v>
      </c>
      <c r="L47" s="678">
        <v>8551995.8800000008</v>
      </c>
      <c r="M47" s="679">
        <v>8493794.5899999999</v>
      </c>
      <c r="N47" s="653"/>
      <c r="O47" s="653"/>
    </row>
    <row r="48" spans="3:15" s="653" customFormat="1" ht="12.75" customHeight="1">
      <c r="C48" s="747"/>
      <c r="D48" s="748"/>
      <c r="E48" s="750" t="s">
        <v>108</v>
      </c>
      <c r="F48" s="751">
        <f>+F10+F31</f>
        <v>78312929.680000007</v>
      </c>
      <c r="G48" s="751">
        <f>+G10+G31</f>
        <v>75513243.789999992</v>
      </c>
      <c r="I48" s="930"/>
      <c r="J48" s="706"/>
      <c r="K48" s="707" t="s">
        <v>118</v>
      </c>
      <c r="L48" s="708">
        <v>78312929.680000007</v>
      </c>
      <c r="M48" s="709">
        <v>75513243.789999992</v>
      </c>
    </row>
    <row r="49" spans="3:9" s="653" customFormat="1" ht="12.75" customHeight="1">
      <c r="C49" s="710"/>
      <c r="D49" s="711"/>
      <c r="E49" s="712"/>
      <c r="F49" s="711"/>
      <c r="G49" s="711"/>
      <c r="I49" s="931"/>
    </row>
    <row r="50" spans="3:9" s="653" customFormat="1" ht="12.75" customHeight="1">
      <c r="C50" s="710"/>
      <c r="D50" s="711"/>
      <c r="E50" s="699"/>
      <c r="F50" s="713"/>
      <c r="G50" s="699"/>
      <c r="I50" s="931"/>
    </row>
    <row r="51" spans="3:9" s="653" customFormat="1" ht="12.75" customHeight="1">
      <c r="C51" s="710"/>
      <c r="D51" s="711"/>
      <c r="E51" s="713"/>
      <c r="G51" s="714"/>
      <c r="I51" s="931"/>
    </row>
    <row r="52" spans="3:9" s="653" customFormat="1" ht="12.75" customHeight="1">
      <c r="C52" s="710"/>
      <c r="D52" s="711"/>
      <c r="E52" s="699"/>
      <c r="F52" s="699"/>
      <c r="G52" s="669"/>
      <c r="I52" s="931"/>
    </row>
    <row r="53" spans="3:9" s="653" customFormat="1" ht="12.75" customHeight="1">
      <c r="C53" s="647"/>
      <c r="D53" s="648"/>
      <c r="E53" s="649"/>
      <c r="F53" s="649"/>
      <c r="G53" s="649"/>
      <c r="I53" s="931"/>
    </row>
    <row r="54" spans="3:9" s="653" customFormat="1" ht="12.75" customHeight="1">
      <c r="C54" s="647"/>
      <c r="D54" s="648"/>
      <c r="E54" s="649"/>
      <c r="F54" s="704"/>
      <c r="G54" s="704"/>
      <c r="I54" s="931"/>
    </row>
    <row r="55" spans="3:9" s="653" customFormat="1" ht="12.75" customHeight="1">
      <c r="C55" s="647"/>
      <c r="D55" s="648"/>
      <c r="E55" s="649"/>
      <c r="F55" s="649"/>
      <c r="G55" s="652"/>
      <c r="I55" s="931"/>
    </row>
    <row r="56" spans="3:9" s="653" customFormat="1" ht="12.75" customHeight="1">
      <c r="C56" s="647"/>
      <c r="D56" s="648"/>
      <c r="E56" s="649"/>
      <c r="F56" s="649"/>
      <c r="G56" s="652"/>
      <c r="I56" s="931"/>
    </row>
    <row r="57" spans="3:9" s="653" customFormat="1" ht="12.75" customHeight="1">
      <c r="C57" s="647"/>
      <c r="D57" s="648"/>
      <c r="E57" s="649"/>
      <c r="F57" s="649"/>
      <c r="G57" s="649"/>
      <c r="I57" s="931"/>
    </row>
    <row r="58" spans="3:9" s="653" customFormat="1" ht="12.75" customHeight="1">
      <c r="C58" s="647"/>
      <c r="D58" s="648"/>
      <c r="E58" s="649"/>
      <c r="F58" s="649"/>
      <c r="G58" s="649"/>
      <c r="I58" s="931"/>
    </row>
    <row r="59" spans="3:9" s="653" customFormat="1" ht="12.75" customHeight="1">
      <c r="C59" s="647"/>
      <c r="D59" s="648"/>
      <c r="E59" s="649"/>
      <c r="F59" s="649"/>
      <c r="G59" s="649"/>
      <c r="I59" s="931"/>
    </row>
    <row r="60" spans="3:9" s="653" customFormat="1" ht="12.75" customHeight="1">
      <c r="C60" s="647"/>
      <c r="D60" s="648"/>
      <c r="E60" s="649"/>
      <c r="F60" s="649"/>
      <c r="G60" s="649"/>
      <c r="I60" s="931"/>
    </row>
    <row r="61" spans="3:9" s="653" customFormat="1" ht="12.75" customHeight="1">
      <c r="C61" s="647"/>
      <c r="D61" s="648"/>
      <c r="E61" s="649"/>
      <c r="F61" s="649"/>
      <c r="G61" s="649"/>
      <c r="I61" s="931"/>
    </row>
    <row r="62" spans="3:9" s="653" customFormat="1" ht="12.75" customHeight="1">
      <c r="C62" s="647"/>
      <c r="D62" s="648"/>
      <c r="E62" s="649"/>
      <c r="F62" s="649"/>
      <c r="G62" s="649"/>
      <c r="I62" s="931"/>
    </row>
    <row r="63" spans="3:9" s="653" customFormat="1" ht="12.75" customHeight="1">
      <c r="C63" s="647"/>
      <c r="D63" s="648"/>
      <c r="E63" s="649"/>
      <c r="F63" s="649"/>
      <c r="G63" s="649"/>
      <c r="I63" s="931"/>
    </row>
    <row r="64" spans="3:9" s="653" customFormat="1" ht="12.75" customHeight="1">
      <c r="C64" s="647"/>
      <c r="D64" s="648"/>
      <c r="E64" s="649"/>
      <c r="F64" s="649"/>
      <c r="G64" s="649"/>
      <c r="I64" s="931"/>
    </row>
    <row r="65" spans="3:15" s="653" customFormat="1" ht="12.75" customHeight="1">
      <c r="C65" s="647"/>
      <c r="D65" s="648"/>
      <c r="E65" s="649"/>
      <c r="F65" s="649"/>
      <c r="G65" s="649"/>
      <c r="I65" s="931"/>
    </row>
    <row r="66" spans="3:15" s="653" customFormat="1" ht="12.75" customHeight="1">
      <c r="C66" s="647"/>
      <c r="D66" s="648"/>
      <c r="E66" s="649"/>
      <c r="F66" s="649"/>
      <c r="G66" s="649"/>
      <c r="I66" s="931"/>
    </row>
    <row r="67" spans="3:15" s="653" customFormat="1" ht="12.75" customHeight="1">
      <c r="C67" s="685"/>
      <c r="D67" s="719"/>
      <c r="E67" s="646"/>
      <c r="F67" s="646"/>
      <c r="G67" s="646"/>
      <c r="I67" s="931"/>
    </row>
    <row r="68" spans="3:15" s="653" customFormat="1" ht="12.75" customHeight="1">
      <c r="C68" s="685"/>
      <c r="D68" s="719"/>
      <c r="E68" s="646"/>
      <c r="F68" s="646"/>
      <c r="G68" s="646"/>
      <c r="I68" s="931"/>
    </row>
    <row r="69" spans="3:15" s="653" customFormat="1" ht="12.75" customHeight="1">
      <c r="C69" s="685"/>
      <c r="D69" s="719"/>
      <c r="E69" s="646"/>
      <c r="F69" s="646"/>
      <c r="G69" s="646"/>
      <c r="I69" s="931"/>
    </row>
    <row r="70" spans="3:15" s="653" customFormat="1" ht="12.75" customHeight="1">
      <c r="C70" s="685"/>
      <c r="D70" s="719"/>
      <c r="E70" s="646"/>
      <c r="F70" s="646"/>
      <c r="G70" s="646"/>
      <c r="I70" s="931"/>
    </row>
    <row r="71" spans="3:15" s="653" customFormat="1" ht="12.75" customHeight="1">
      <c r="C71" s="685"/>
      <c r="D71" s="719"/>
      <c r="E71" s="646"/>
      <c r="F71" s="646"/>
      <c r="G71" s="646"/>
      <c r="I71" s="923"/>
      <c r="J71" s="646"/>
      <c r="K71" s="646"/>
      <c r="L71" s="646"/>
      <c r="M71" s="646"/>
      <c r="N71" s="646"/>
    </row>
    <row r="72" spans="3:15" s="653" customFormat="1" ht="12.75" customHeight="1">
      <c r="C72" s="685"/>
      <c r="D72" s="719"/>
      <c r="E72" s="646"/>
      <c r="F72" s="646"/>
      <c r="G72" s="646"/>
      <c r="I72" s="923"/>
      <c r="J72" s="646"/>
      <c r="K72" s="646"/>
      <c r="L72" s="646"/>
      <c r="M72" s="646"/>
      <c r="N72" s="646"/>
    </row>
    <row r="73" spans="3:15" s="653" customFormat="1" ht="12.75" customHeight="1">
      <c r="C73" s="685"/>
      <c r="D73" s="719"/>
      <c r="E73" s="646"/>
      <c r="F73" s="646"/>
      <c r="G73" s="646"/>
      <c r="I73" s="923"/>
      <c r="J73" s="646"/>
      <c r="K73" s="646"/>
      <c r="L73" s="646"/>
      <c r="M73" s="646"/>
      <c r="N73" s="646"/>
    </row>
    <row r="74" spans="3:15" s="653" customFormat="1" ht="12.75" customHeight="1">
      <c r="C74" s="685"/>
      <c r="D74" s="719"/>
      <c r="E74" s="646"/>
      <c r="F74" s="646"/>
      <c r="G74" s="646"/>
      <c r="I74" s="923"/>
      <c r="J74" s="646"/>
      <c r="K74" s="646"/>
      <c r="L74" s="646"/>
      <c r="M74" s="646"/>
      <c r="N74" s="646"/>
      <c r="O74" s="646"/>
    </row>
    <row r="75" spans="3:15" s="653" customFormat="1" ht="12.75" customHeight="1">
      <c r="C75" s="685"/>
      <c r="D75" s="719"/>
      <c r="E75" s="646"/>
      <c r="F75" s="646"/>
      <c r="G75" s="646"/>
      <c r="I75" s="923"/>
      <c r="J75" s="646"/>
      <c r="K75" s="646"/>
      <c r="L75" s="646"/>
      <c r="M75" s="646"/>
      <c r="N75" s="646"/>
      <c r="O75" s="646"/>
    </row>
    <row r="76" spans="3:15" ht="12.75" customHeight="1"/>
    <row r="78" spans="3:15" ht="15" customHeight="1"/>
  </sheetData>
  <sheetProtection password="CA9D"/>
  <mergeCells count="3">
    <mergeCell ref="C1:G1"/>
    <mergeCell ref="C3:G3"/>
    <mergeCell ref="C4:G4"/>
  </mergeCells>
  <pageMargins left="1.4" right="0.39370078740157483" top="0.35" bottom="0.27" header="0.25" footer="0.23"/>
  <pageSetup paperSize="9" scale="68" orientation="landscape" horizontalDpi="4294967292" verticalDpi="300" r:id="rId1"/>
  <headerFooter alignWithMargins="0">
    <oddFooter>&amp;C1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  <pageSetUpPr fitToPage="1"/>
  </sheetPr>
  <dimension ref="A1:IV167"/>
  <sheetViews>
    <sheetView topLeftCell="A4" zoomScale="80" zoomScaleNormal="80" workbookViewId="0">
      <pane xSplit="1" ySplit="1" topLeftCell="B88" activePane="bottomRight" state="frozen"/>
      <selection activeCell="F19" sqref="F19"/>
      <selection pane="topRight" activeCell="F19" sqref="F19"/>
      <selection pane="bottomLeft" activeCell="F19" sqref="F19"/>
      <selection pane="bottomRight" activeCell="B88" sqref="B88"/>
    </sheetView>
  </sheetViews>
  <sheetFormatPr defaultColWidth="9.140625" defaultRowHeight="12.75"/>
  <cols>
    <col min="1" max="1" width="75.85546875" style="336" customWidth="1"/>
    <col min="2" max="2" width="19.85546875" style="471" customWidth="1"/>
    <col min="3" max="3" width="21.85546875" style="471" customWidth="1"/>
    <col min="4" max="4" width="23" style="552" customWidth="1"/>
    <col min="5" max="5" width="23.42578125" style="552" customWidth="1"/>
    <col min="6" max="6" width="18.28515625" style="552" customWidth="1"/>
    <col min="7" max="7" width="21.28515625" style="552" customWidth="1"/>
    <col min="8" max="8" width="17.28515625" style="552" customWidth="1"/>
    <col min="9" max="9" width="18.5703125" style="552" customWidth="1"/>
    <col min="10" max="10" width="19.7109375" style="552" customWidth="1"/>
    <col min="11" max="11" width="25" style="552" customWidth="1"/>
    <col min="12" max="12" width="30" style="336" bestFit="1" customWidth="1"/>
    <col min="13" max="13" width="8" style="336" customWidth="1"/>
    <col min="14" max="14" width="12" style="336" customWidth="1"/>
    <col min="15" max="15" width="9.140625" style="336" customWidth="1"/>
    <col min="16" max="16" width="22.7109375" style="336" customWidth="1"/>
    <col min="17" max="256" width="11.42578125" style="336" customWidth="1"/>
    <col min="257" max="257" width="75.85546875" style="336" customWidth="1"/>
    <col min="258" max="258" width="19.85546875" style="336" customWidth="1"/>
    <col min="259" max="259" width="21.85546875" style="336" customWidth="1"/>
    <col min="260" max="260" width="23" style="336" customWidth="1"/>
    <col min="261" max="261" width="23.42578125" style="336" customWidth="1"/>
    <col min="262" max="262" width="18.28515625" style="336" customWidth="1"/>
    <col min="263" max="263" width="21.28515625" style="336" customWidth="1"/>
    <col min="264" max="264" width="17.28515625" style="336" customWidth="1"/>
    <col min="265" max="265" width="18.5703125" style="336" customWidth="1"/>
    <col min="266" max="266" width="19.7109375" style="336" customWidth="1"/>
    <col min="267" max="267" width="25" style="336" customWidth="1"/>
    <col min="268" max="268" width="30" style="336" bestFit="1" customWidth="1"/>
    <col min="269" max="269" width="8" style="336" customWidth="1"/>
    <col min="270" max="270" width="12" style="336" customWidth="1"/>
    <col min="271" max="271" width="9.140625" style="336" customWidth="1"/>
    <col min="272" max="272" width="22.7109375" style="336" customWidth="1"/>
    <col min="273" max="512" width="11.42578125" style="336" customWidth="1"/>
    <col min="513" max="513" width="75.85546875" style="336" customWidth="1"/>
    <col min="514" max="514" width="19.85546875" style="336" customWidth="1"/>
    <col min="515" max="515" width="21.85546875" style="336" customWidth="1"/>
    <col min="516" max="516" width="23" style="336" customWidth="1"/>
    <col min="517" max="517" width="23.42578125" style="336" customWidth="1"/>
    <col min="518" max="518" width="18.28515625" style="336" customWidth="1"/>
    <col min="519" max="519" width="21.28515625" style="336" customWidth="1"/>
    <col min="520" max="520" width="17.28515625" style="336" customWidth="1"/>
    <col min="521" max="521" width="18.5703125" style="336" customWidth="1"/>
    <col min="522" max="522" width="19.7109375" style="336" customWidth="1"/>
    <col min="523" max="523" width="25" style="336" customWidth="1"/>
    <col min="524" max="524" width="30" style="336" bestFit="1" customWidth="1"/>
    <col min="525" max="525" width="8" style="336" customWidth="1"/>
    <col min="526" max="526" width="12" style="336" customWidth="1"/>
    <col min="527" max="527" width="9.140625" style="336" customWidth="1"/>
    <col min="528" max="528" width="22.7109375" style="336" customWidth="1"/>
    <col min="529" max="768" width="11.42578125" style="336" customWidth="1"/>
    <col min="769" max="769" width="75.85546875" style="336" customWidth="1"/>
    <col min="770" max="770" width="19.85546875" style="336" customWidth="1"/>
    <col min="771" max="771" width="21.85546875" style="336" customWidth="1"/>
    <col min="772" max="772" width="23" style="336" customWidth="1"/>
    <col min="773" max="773" width="23.42578125" style="336" customWidth="1"/>
    <col min="774" max="774" width="18.28515625" style="336" customWidth="1"/>
    <col min="775" max="775" width="21.28515625" style="336" customWidth="1"/>
    <col min="776" max="776" width="17.28515625" style="336" customWidth="1"/>
    <col min="777" max="777" width="18.5703125" style="336" customWidth="1"/>
    <col min="778" max="778" width="19.7109375" style="336" customWidth="1"/>
    <col min="779" max="779" width="25" style="336" customWidth="1"/>
    <col min="780" max="780" width="30" style="336" bestFit="1" customWidth="1"/>
    <col min="781" max="781" width="8" style="336" customWidth="1"/>
    <col min="782" max="782" width="12" style="336" customWidth="1"/>
    <col min="783" max="783" width="9.140625" style="336" customWidth="1"/>
    <col min="784" max="784" width="22.7109375" style="336" customWidth="1"/>
    <col min="785" max="1024" width="11.42578125" style="336" customWidth="1"/>
    <col min="1025" max="1025" width="75.85546875" style="336" customWidth="1"/>
    <col min="1026" max="1026" width="19.85546875" style="336" customWidth="1"/>
    <col min="1027" max="1027" width="21.85546875" style="336" customWidth="1"/>
    <col min="1028" max="1028" width="23" style="336" customWidth="1"/>
    <col min="1029" max="1029" width="23.42578125" style="336" customWidth="1"/>
    <col min="1030" max="1030" width="18.28515625" style="336" customWidth="1"/>
    <col min="1031" max="1031" width="21.28515625" style="336" customWidth="1"/>
    <col min="1032" max="1032" width="17.28515625" style="336" customWidth="1"/>
    <col min="1033" max="1033" width="18.5703125" style="336" customWidth="1"/>
    <col min="1034" max="1034" width="19.7109375" style="336" customWidth="1"/>
    <col min="1035" max="1035" width="25" style="336" customWidth="1"/>
    <col min="1036" max="1036" width="30" style="336" bestFit="1" customWidth="1"/>
    <col min="1037" max="1037" width="8" style="336" customWidth="1"/>
    <col min="1038" max="1038" width="12" style="336" customWidth="1"/>
    <col min="1039" max="1039" width="9.140625" style="336" customWidth="1"/>
    <col min="1040" max="1040" width="22.7109375" style="336" customWidth="1"/>
    <col min="1041" max="1280" width="11.42578125" style="336" customWidth="1"/>
    <col min="1281" max="1281" width="75.85546875" style="336" customWidth="1"/>
    <col min="1282" max="1282" width="19.85546875" style="336" customWidth="1"/>
    <col min="1283" max="1283" width="21.85546875" style="336" customWidth="1"/>
    <col min="1284" max="1284" width="23" style="336" customWidth="1"/>
    <col min="1285" max="1285" width="23.42578125" style="336" customWidth="1"/>
    <col min="1286" max="1286" width="18.28515625" style="336" customWidth="1"/>
    <col min="1287" max="1287" width="21.28515625" style="336" customWidth="1"/>
    <col min="1288" max="1288" width="17.28515625" style="336" customWidth="1"/>
    <col min="1289" max="1289" width="18.5703125" style="336" customWidth="1"/>
    <col min="1290" max="1290" width="19.7109375" style="336" customWidth="1"/>
    <col min="1291" max="1291" width="25" style="336" customWidth="1"/>
    <col min="1292" max="1292" width="30" style="336" bestFit="1" customWidth="1"/>
    <col min="1293" max="1293" width="8" style="336" customWidth="1"/>
    <col min="1294" max="1294" width="12" style="336" customWidth="1"/>
    <col min="1295" max="1295" width="9.140625" style="336" customWidth="1"/>
    <col min="1296" max="1296" width="22.7109375" style="336" customWidth="1"/>
    <col min="1297" max="1536" width="11.42578125" style="336" customWidth="1"/>
    <col min="1537" max="1537" width="75.85546875" style="336" customWidth="1"/>
    <col min="1538" max="1538" width="19.85546875" style="336" customWidth="1"/>
    <col min="1539" max="1539" width="21.85546875" style="336" customWidth="1"/>
    <col min="1540" max="1540" width="23" style="336" customWidth="1"/>
    <col min="1541" max="1541" width="23.42578125" style="336" customWidth="1"/>
    <col min="1542" max="1542" width="18.28515625" style="336" customWidth="1"/>
    <col min="1543" max="1543" width="21.28515625" style="336" customWidth="1"/>
    <col min="1544" max="1544" width="17.28515625" style="336" customWidth="1"/>
    <col min="1545" max="1545" width="18.5703125" style="336" customWidth="1"/>
    <col min="1546" max="1546" width="19.7109375" style="336" customWidth="1"/>
    <col min="1547" max="1547" width="25" style="336" customWidth="1"/>
    <col min="1548" max="1548" width="30" style="336" bestFit="1" customWidth="1"/>
    <col min="1549" max="1549" width="8" style="336" customWidth="1"/>
    <col min="1550" max="1550" width="12" style="336" customWidth="1"/>
    <col min="1551" max="1551" width="9.140625" style="336" customWidth="1"/>
    <col min="1552" max="1552" width="22.7109375" style="336" customWidth="1"/>
    <col min="1553" max="1792" width="11.42578125" style="336" customWidth="1"/>
    <col min="1793" max="1793" width="75.85546875" style="336" customWidth="1"/>
    <col min="1794" max="1794" width="19.85546875" style="336" customWidth="1"/>
    <col min="1795" max="1795" width="21.85546875" style="336" customWidth="1"/>
    <col min="1796" max="1796" width="23" style="336" customWidth="1"/>
    <col min="1797" max="1797" width="23.42578125" style="336" customWidth="1"/>
    <col min="1798" max="1798" width="18.28515625" style="336" customWidth="1"/>
    <col min="1799" max="1799" width="21.28515625" style="336" customWidth="1"/>
    <col min="1800" max="1800" width="17.28515625" style="336" customWidth="1"/>
    <col min="1801" max="1801" width="18.5703125" style="336" customWidth="1"/>
    <col min="1802" max="1802" width="19.7109375" style="336" customWidth="1"/>
    <col min="1803" max="1803" width="25" style="336" customWidth="1"/>
    <col min="1804" max="1804" width="30" style="336" bestFit="1" customWidth="1"/>
    <col min="1805" max="1805" width="8" style="336" customWidth="1"/>
    <col min="1806" max="1806" width="12" style="336" customWidth="1"/>
    <col min="1807" max="1807" width="9.140625" style="336" customWidth="1"/>
    <col min="1808" max="1808" width="22.7109375" style="336" customWidth="1"/>
    <col min="1809" max="2048" width="11.42578125" style="336" customWidth="1"/>
    <col min="2049" max="2049" width="75.85546875" style="336" customWidth="1"/>
    <col min="2050" max="2050" width="19.85546875" style="336" customWidth="1"/>
    <col min="2051" max="2051" width="21.85546875" style="336" customWidth="1"/>
    <col min="2052" max="2052" width="23" style="336" customWidth="1"/>
    <col min="2053" max="2053" width="23.42578125" style="336" customWidth="1"/>
    <col min="2054" max="2054" width="18.28515625" style="336" customWidth="1"/>
    <col min="2055" max="2055" width="21.28515625" style="336" customWidth="1"/>
    <col min="2056" max="2056" width="17.28515625" style="336" customWidth="1"/>
    <col min="2057" max="2057" width="18.5703125" style="336" customWidth="1"/>
    <col min="2058" max="2058" width="19.7109375" style="336" customWidth="1"/>
    <col min="2059" max="2059" width="25" style="336" customWidth="1"/>
    <col min="2060" max="2060" width="30" style="336" bestFit="1" customWidth="1"/>
    <col min="2061" max="2061" width="8" style="336" customWidth="1"/>
    <col min="2062" max="2062" width="12" style="336" customWidth="1"/>
    <col min="2063" max="2063" width="9.140625" style="336" customWidth="1"/>
    <col min="2064" max="2064" width="22.7109375" style="336" customWidth="1"/>
    <col min="2065" max="2304" width="11.42578125" style="336" customWidth="1"/>
    <col min="2305" max="2305" width="75.85546875" style="336" customWidth="1"/>
    <col min="2306" max="2306" width="19.85546875" style="336" customWidth="1"/>
    <col min="2307" max="2307" width="21.85546875" style="336" customWidth="1"/>
    <col min="2308" max="2308" width="23" style="336" customWidth="1"/>
    <col min="2309" max="2309" width="23.42578125" style="336" customWidth="1"/>
    <col min="2310" max="2310" width="18.28515625" style="336" customWidth="1"/>
    <col min="2311" max="2311" width="21.28515625" style="336" customWidth="1"/>
    <col min="2312" max="2312" width="17.28515625" style="336" customWidth="1"/>
    <col min="2313" max="2313" width="18.5703125" style="336" customWidth="1"/>
    <col min="2314" max="2314" width="19.7109375" style="336" customWidth="1"/>
    <col min="2315" max="2315" width="25" style="336" customWidth="1"/>
    <col min="2316" max="2316" width="30" style="336" bestFit="1" customWidth="1"/>
    <col min="2317" max="2317" width="8" style="336" customWidth="1"/>
    <col min="2318" max="2318" width="12" style="336" customWidth="1"/>
    <col min="2319" max="2319" width="9.140625" style="336" customWidth="1"/>
    <col min="2320" max="2320" width="22.7109375" style="336" customWidth="1"/>
    <col min="2321" max="2560" width="11.42578125" style="336" customWidth="1"/>
    <col min="2561" max="2561" width="75.85546875" style="336" customWidth="1"/>
    <col min="2562" max="2562" width="19.85546875" style="336" customWidth="1"/>
    <col min="2563" max="2563" width="21.85546875" style="336" customWidth="1"/>
    <col min="2564" max="2564" width="23" style="336" customWidth="1"/>
    <col min="2565" max="2565" width="23.42578125" style="336" customWidth="1"/>
    <col min="2566" max="2566" width="18.28515625" style="336" customWidth="1"/>
    <col min="2567" max="2567" width="21.28515625" style="336" customWidth="1"/>
    <col min="2568" max="2568" width="17.28515625" style="336" customWidth="1"/>
    <col min="2569" max="2569" width="18.5703125" style="336" customWidth="1"/>
    <col min="2570" max="2570" width="19.7109375" style="336" customWidth="1"/>
    <col min="2571" max="2571" width="25" style="336" customWidth="1"/>
    <col min="2572" max="2572" width="30" style="336" bestFit="1" customWidth="1"/>
    <col min="2573" max="2573" width="8" style="336" customWidth="1"/>
    <col min="2574" max="2574" width="12" style="336" customWidth="1"/>
    <col min="2575" max="2575" width="9.140625" style="336" customWidth="1"/>
    <col min="2576" max="2576" width="22.7109375" style="336" customWidth="1"/>
    <col min="2577" max="2816" width="11.42578125" style="336" customWidth="1"/>
    <col min="2817" max="2817" width="75.85546875" style="336" customWidth="1"/>
    <col min="2818" max="2818" width="19.85546875" style="336" customWidth="1"/>
    <col min="2819" max="2819" width="21.85546875" style="336" customWidth="1"/>
    <col min="2820" max="2820" width="23" style="336" customWidth="1"/>
    <col min="2821" max="2821" width="23.42578125" style="336" customWidth="1"/>
    <col min="2822" max="2822" width="18.28515625" style="336" customWidth="1"/>
    <col min="2823" max="2823" width="21.28515625" style="336" customWidth="1"/>
    <col min="2824" max="2824" width="17.28515625" style="336" customWidth="1"/>
    <col min="2825" max="2825" width="18.5703125" style="336" customWidth="1"/>
    <col min="2826" max="2826" width="19.7109375" style="336" customWidth="1"/>
    <col min="2827" max="2827" width="25" style="336" customWidth="1"/>
    <col min="2828" max="2828" width="30" style="336" bestFit="1" customWidth="1"/>
    <col min="2829" max="2829" width="8" style="336" customWidth="1"/>
    <col min="2830" max="2830" width="12" style="336" customWidth="1"/>
    <col min="2831" max="2831" width="9.140625" style="336" customWidth="1"/>
    <col min="2832" max="2832" width="22.7109375" style="336" customWidth="1"/>
    <col min="2833" max="3072" width="11.42578125" style="336" customWidth="1"/>
    <col min="3073" max="3073" width="75.85546875" style="336" customWidth="1"/>
    <col min="3074" max="3074" width="19.85546875" style="336" customWidth="1"/>
    <col min="3075" max="3075" width="21.85546875" style="336" customWidth="1"/>
    <col min="3076" max="3076" width="23" style="336" customWidth="1"/>
    <col min="3077" max="3077" width="23.42578125" style="336" customWidth="1"/>
    <col min="3078" max="3078" width="18.28515625" style="336" customWidth="1"/>
    <col min="3079" max="3079" width="21.28515625" style="336" customWidth="1"/>
    <col min="3080" max="3080" width="17.28515625" style="336" customWidth="1"/>
    <col min="3081" max="3081" width="18.5703125" style="336" customWidth="1"/>
    <col min="3082" max="3082" width="19.7109375" style="336" customWidth="1"/>
    <col min="3083" max="3083" width="25" style="336" customWidth="1"/>
    <col min="3084" max="3084" width="30" style="336" bestFit="1" customWidth="1"/>
    <col min="3085" max="3085" width="8" style="336" customWidth="1"/>
    <col min="3086" max="3086" width="12" style="336" customWidth="1"/>
    <col min="3087" max="3087" width="9.140625" style="336" customWidth="1"/>
    <col min="3088" max="3088" width="22.7109375" style="336" customWidth="1"/>
    <col min="3089" max="3328" width="11.42578125" style="336" customWidth="1"/>
    <col min="3329" max="3329" width="75.85546875" style="336" customWidth="1"/>
    <col min="3330" max="3330" width="19.85546875" style="336" customWidth="1"/>
    <col min="3331" max="3331" width="21.85546875" style="336" customWidth="1"/>
    <col min="3332" max="3332" width="23" style="336" customWidth="1"/>
    <col min="3333" max="3333" width="23.42578125" style="336" customWidth="1"/>
    <col min="3334" max="3334" width="18.28515625" style="336" customWidth="1"/>
    <col min="3335" max="3335" width="21.28515625" style="336" customWidth="1"/>
    <col min="3336" max="3336" width="17.28515625" style="336" customWidth="1"/>
    <col min="3337" max="3337" width="18.5703125" style="336" customWidth="1"/>
    <col min="3338" max="3338" width="19.7109375" style="336" customWidth="1"/>
    <col min="3339" max="3339" width="25" style="336" customWidth="1"/>
    <col min="3340" max="3340" width="30" style="336" bestFit="1" customWidth="1"/>
    <col min="3341" max="3341" width="8" style="336" customWidth="1"/>
    <col min="3342" max="3342" width="12" style="336" customWidth="1"/>
    <col min="3343" max="3343" width="9.140625" style="336" customWidth="1"/>
    <col min="3344" max="3344" width="22.7109375" style="336" customWidth="1"/>
    <col min="3345" max="3584" width="11.42578125" style="336" customWidth="1"/>
    <col min="3585" max="3585" width="75.85546875" style="336" customWidth="1"/>
    <col min="3586" max="3586" width="19.85546875" style="336" customWidth="1"/>
    <col min="3587" max="3587" width="21.85546875" style="336" customWidth="1"/>
    <col min="3588" max="3588" width="23" style="336" customWidth="1"/>
    <col min="3589" max="3589" width="23.42578125" style="336" customWidth="1"/>
    <col min="3590" max="3590" width="18.28515625" style="336" customWidth="1"/>
    <col min="3591" max="3591" width="21.28515625" style="336" customWidth="1"/>
    <col min="3592" max="3592" width="17.28515625" style="336" customWidth="1"/>
    <col min="3593" max="3593" width="18.5703125" style="336" customWidth="1"/>
    <col min="3594" max="3594" width="19.7109375" style="336" customWidth="1"/>
    <col min="3595" max="3595" width="25" style="336" customWidth="1"/>
    <col min="3596" max="3596" width="30" style="336" bestFit="1" customWidth="1"/>
    <col min="3597" max="3597" width="8" style="336" customWidth="1"/>
    <col min="3598" max="3598" width="12" style="336" customWidth="1"/>
    <col min="3599" max="3599" width="9.140625" style="336" customWidth="1"/>
    <col min="3600" max="3600" width="22.7109375" style="336" customWidth="1"/>
    <col min="3601" max="3840" width="11.42578125" style="336" customWidth="1"/>
    <col min="3841" max="3841" width="75.85546875" style="336" customWidth="1"/>
    <col min="3842" max="3842" width="19.85546875" style="336" customWidth="1"/>
    <col min="3843" max="3843" width="21.85546875" style="336" customWidth="1"/>
    <col min="3844" max="3844" width="23" style="336" customWidth="1"/>
    <col min="3845" max="3845" width="23.42578125" style="336" customWidth="1"/>
    <col min="3846" max="3846" width="18.28515625" style="336" customWidth="1"/>
    <col min="3847" max="3847" width="21.28515625" style="336" customWidth="1"/>
    <col min="3848" max="3848" width="17.28515625" style="336" customWidth="1"/>
    <col min="3849" max="3849" width="18.5703125" style="336" customWidth="1"/>
    <col min="3850" max="3850" width="19.7109375" style="336" customWidth="1"/>
    <col min="3851" max="3851" width="25" style="336" customWidth="1"/>
    <col min="3852" max="3852" width="30" style="336" bestFit="1" customWidth="1"/>
    <col min="3853" max="3853" width="8" style="336" customWidth="1"/>
    <col min="3854" max="3854" width="12" style="336" customWidth="1"/>
    <col min="3855" max="3855" width="9.140625" style="336" customWidth="1"/>
    <col min="3856" max="3856" width="22.7109375" style="336" customWidth="1"/>
    <col min="3857" max="4096" width="11.42578125" style="336" customWidth="1"/>
    <col min="4097" max="4097" width="75.85546875" style="336" customWidth="1"/>
    <col min="4098" max="4098" width="19.85546875" style="336" customWidth="1"/>
    <col min="4099" max="4099" width="21.85546875" style="336" customWidth="1"/>
    <col min="4100" max="4100" width="23" style="336" customWidth="1"/>
    <col min="4101" max="4101" width="23.42578125" style="336" customWidth="1"/>
    <col min="4102" max="4102" width="18.28515625" style="336" customWidth="1"/>
    <col min="4103" max="4103" width="21.28515625" style="336" customWidth="1"/>
    <col min="4104" max="4104" width="17.28515625" style="336" customWidth="1"/>
    <col min="4105" max="4105" width="18.5703125" style="336" customWidth="1"/>
    <col min="4106" max="4106" width="19.7109375" style="336" customWidth="1"/>
    <col min="4107" max="4107" width="25" style="336" customWidth="1"/>
    <col min="4108" max="4108" width="30" style="336" bestFit="1" customWidth="1"/>
    <col min="4109" max="4109" width="8" style="336" customWidth="1"/>
    <col min="4110" max="4110" width="12" style="336" customWidth="1"/>
    <col min="4111" max="4111" width="9.140625" style="336" customWidth="1"/>
    <col min="4112" max="4112" width="22.7109375" style="336" customWidth="1"/>
    <col min="4113" max="4352" width="11.42578125" style="336" customWidth="1"/>
    <col min="4353" max="4353" width="75.85546875" style="336" customWidth="1"/>
    <col min="4354" max="4354" width="19.85546875" style="336" customWidth="1"/>
    <col min="4355" max="4355" width="21.85546875" style="336" customWidth="1"/>
    <col min="4356" max="4356" width="23" style="336" customWidth="1"/>
    <col min="4357" max="4357" width="23.42578125" style="336" customWidth="1"/>
    <col min="4358" max="4358" width="18.28515625" style="336" customWidth="1"/>
    <col min="4359" max="4359" width="21.28515625" style="336" customWidth="1"/>
    <col min="4360" max="4360" width="17.28515625" style="336" customWidth="1"/>
    <col min="4361" max="4361" width="18.5703125" style="336" customWidth="1"/>
    <col min="4362" max="4362" width="19.7109375" style="336" customWidth="1"/>
    <col min="4363" max="4363" width="25" style="336" customWidth="1"/>
    <col min="4364" max="4364" width="30" style="336" bestFit="1" customWidth="1"/>
    <col min="4365" max="4365" width="8" style="336" customWidth="1"/>
    <col min="4366" max="4366" width="12" style="336" customWidth="1"/>
    <col min="4367" max="4367" width="9.140625" style="336" customWidth="1"/>
    <col min="4368" max="4368" width="22.7109375" style="336" customWidth="1"/>
    <col min="4369" max="4608" width="11.42578125" style="336" customWidth="1"/>
    <col min="4609" max="4609" width="75.85546875" style="336" customWidth="1"/>
    <col min="4610" max="4610" width="19.85546875" style="336" customWidth="1"/>
    <col min="4611" max="4611" width="21.85546875" style="336" customWidth="1"/>
    <col min="4612" max="4612" width="23" style="336" customWidth="1"/>
    <col min="4613" max="4613" width="23.42578125" style="336" customWidth="1"/>
    <col min="4614" max="4614" width="18.28515625" style="336" customWidth="1"/>
    <col min="4615" max="4615" width="21.28515625" style="336" customWidth="1"/>
    <col min="4616" max="4616" width="17.28515625" style="336" customWidth="1"/>
    <col min="4617" max="4617" width="18.5703125" style="336" customWidth="1"/>
    <col min="4618" max="4618" width="19.7109375" style="336" customWidth="1"/>
    <col min="4619" max="4619" width="25" style="336" customWidth="1"/>
    <col min="4620" max="4620" width="30" style="336" bestFit="1" customWidth="1"/>
    <col min="4621" max="4621" width="8" style="336" customWidth="1"/>
    <col min="4622" max="4622" width="12" style="336" customWidth="1"/>
    <col min="4623" max="4623" width="9.140625" style="336" customWidth="1"/>
    <col min="4624" max="4624" width="22.7109375" style="336" customWidth="1"/>
    <col min="4625" max="4864" width="11.42578125" style="336" customWidth="1"/>
    <col min="4865" max="4865" width="75.85546875" style="336" customWidth="1"/>
    <col min="4866" max="4866" width="19.85546875" style="336" customWidth="1"/>
    <col min="4867" max="4867" width="21.85546875" style="336" customWidth="1"/>
    <col min="4868" max="4868" width="23" style="336" customWidth="1"/>
    <col min="4869" max="4869" width="23.42578125" style="336" customWidth="1"/>
    <col min="4870" max="4870" width="18.28515625" style="336" customWidth="1"/>
    <col min="4871" max="4871" width="21.28515625" style="336" customWidth="1"/>
    <col min="4872" max="4872" width="17.28515625" style="336" customWidth="1"/>
    <col min="4873" max="4873" width="18.5703125" style="336" customWidth="1"/>
    <col min="4874" max="4874" width="19.7109375" style="336" customWidth="1"/>
    <col min="4875" max="4875" width="25" style="336" customWidth="1"/>
    <col min="4876" max="4876" width="30" style="336" bestFit="1" customWidth="1"/>
    <col min="4877" max="4877" width="8" style="336" customWidth="1"/>
    <col min="4878" max="4878" width="12" style="336" customWidth="1"/>
    <col min="4879" max="4879" width="9.140625" style="336" customWidth="1"/>
    <col min="4880" max="4880" width="22.7109375" style="336" customWidth="1"/>
    <col min="4881" max="5120" width="11.42578125" style="336" customWidth="1"/>
    <col min="5121" max="5121" width="75.85546875" style="336" customWidth="1"/>
    <col min="5122" max="5122" width="19.85546875" style="336" customWidth="1"/>
    <col min="5123" max="5123" width="21.85546875" style="336" customWidth="1"/>
    <col min="5124" max="5124" width="23" style="336" customWidth="1"/>
    <col min="5125" max="5125" width="23.42578125" style="336" customWidth="1"/>
    <col min="5126" max="5126" width="18.28515625" style="336" customWidth="1"/>
    <col min="5127" max="5127" width="21.28515625" style="336" customWidth="1"/>
    <col min="5128" max="5128" width="17.28515625" style="336" customWidth="1"/>
    <col min="5129" max="5129" width="18.5703125" style="336" customWidth="1"/>
    <col min="5130" max="5130" width="19.7109375" style="336" customWidth="1"/>
    <col min="5131" max="5131" width="25" style="336" customWidth="1"/>
    <col min="5132" max="5132" width="30" style="336" bestFit="1" customWidth="1"/>
    <col min="5133" max="5133" width="8" style="336" customWidth="1"/>
    <col min="5134" max="5134" width="12" style="336" customWidth="1"/>
    <col min="5135" max="5135" width="9.140625" style="336" customWidth="1"/>
    <col min="5136" max="5136" width="22.7109375" style="336" customWidth="1"/>
    <col min="5137" max="5376" width="11.42578125" style="336" customWidth="1"/>
    <col min="5377" max="5377" width="75.85546875" style="336" customWidth="1"/>
    <col min="5378" max="5378" width="19.85546875" style="336" customWidth="1"/>
    <col min="5379" max="5379" width="21.85546875" style="336" customWidth="1"/>
    <col min="5380" max="5380" width="23" style="336" customWidth="1"/>
    <col min="5381" max="5381" width="23.42578125" style="336" customWidth="1"/>
    <col min="5382" max="5382" width="18.28515625" style="336" customWidth="1"/>
    <col min="5383" max="5383" width="21.28515625" style="336" customWidth="1"/>
    <col min="5384" max="5384" width="17.28515625" style="336" customWidth="1"/>
    <col min="5385" max="5385" width="18.5703125" style="336" customWidth="1"/>
    <col min="5386" max="5386" width="19.7109375" style="336" customWidth="1"/>
    <col min="5387" max="5387" width="25" style="336" customWidth="1"/>
    <col min="5388" max="5388" width="30" style="336" bestFit="1" customWidth="1"/>
    <col min="5389" max="5389" width="8" style="336" customWidth="1"/>
    <col min="5390" max="5390" width="12" style="336" customWidth="1"/>
    <col min="5391" max="5391" width="9.140625" style="336" customWidth="1"/>
    <col min="5392" max="5392" width="22.7109375" style="336" customWidth="1"/>
    <col min="5393" max="5632" width="11.42578125" style="336" customWidth="1"/>
    <col min="5633" max="5633" width="75.85546875" style="336" customWidth="1"/>
    <col min="5634" max="5634" width="19.85546875" style="336" customWidth="1"/>
    <col min="5635" max="5635" width="21.85546875" style="336" customWidth="1"/>
    <col min="5636" max="5636" width="23" style="336" customWidth="1"/>
    <col min="5637" max="5637" width="23.42578125" style="336" customWidth="1"/>
    <col min="5638" max="5638" width="18.28515625" style="336" customWidth="1"/>
    <col min="5639" max="5639" width="21.28515625" style="336" customWidth="1"/>
    <col min="5640" max="5640" width="17.28515625" style="336" customWidth="1"/>
    <col min="5641" max="5641" width="18.5703125" style="336" customWidth="1"/>
    <col min="5642" max="5642" width="19.7109375" style="336" customWidth="1"/>
    <col min="5643" max="5643" width="25" style="336" customWidth="1"/>
    <col min="5644" max="5644" width="30" style="336" bestFit="1" customWidth="1"/>
    <col min="5645" max="5645" width="8" style="336" customWidth="1"/>
    <col min="5646" max="5646" width="12" style="336" customWidth="1"/>
    <col min="5647" max="5647" width="9.140625" style="336" customWidth="1"/>
    <col min="5648" max="5648" width="22.7109375" style="336" customWidth="1"/>
    <col min="5649" max="5888" width="11.42578125" style="336" customWidth="1"/>
    <col min="5889" max="5889" width="75.85546875" style="336" customWidth="1"/>
    <col min="5890" max="5890" width="19.85546875" style="336" customWidth="1"/>
    <col min="5891" max="5891" width="21.85546875" style="336" customWidth="1"/>
    <col min="5892" max="5892" width="23" style="336" customWidth="1"/>
    <col min="5893" max="5893" width="23.42578125" style="336" customWidth="1"/>
    <col min="5894" max="5894" width="18.28515625" style="336" customWidth="1"/>
    <col min="5895" max="5895" width="21.28515625" style="336" customWidth="1"/>
    <col min="5896" max="5896" width="17.28515625" style="336" customWidth="1"/>
    <col min="5897" max="5897" width="18.5703125" style="336" customWidth="1"/>
    <col min="5898" max="5898" width="19.7109375" style="336" customWidth="1"/>
    <col min="5899" max="5899" width="25" style="336" customWidth="1"/>
    <col min="5900" max="5900" width="30" style="336" bestFit="1" customWidth="1"/>
    <col min="5901" max="5901" width="8" style="336" customWidth="1"/>
    <col min="5902" max="5902" width="12" style="336" customWidth="1"/>
    <col min="5903" max="5903" width="9.140625" style="336" customWidth="1"/>
    <col min="5904" max="5904" width="22.7109375" style="336" customWidth="1"/>
    <col min="5905" max="6144" width="11.42578125" style="336" customWidth="1"/>
    <col min="6145" max="6145" width="75.85546875" style="336" customWidth="1"/>
    <col min="6146" max="6146" width="19.85546875" style="336" customWidth="1"/>
    <col min="6147" max="6147" width="21.85546875" style="336" customWidth="1"/>
    <col min="6148" max="6148" width="23" style="336" customWidth="1"/>
    <col min="6149" max="6149" width="23.42578125" style="336" customWidth="1"/>
    <col min="6150" max="6150" width="18.28515625" style="336" customWidth="1"/>
    <col min="6151" max="6151" width="21.28515625" style="336" customWidth="1"/>
    <col min="6152" max="6152" width="17.28515625" style="336" customWidth="1"/>
    <col min="6153" max="6153" width="18.5703125" style="336" customWidth="1"/>
    <col min="6154" max="6154" width="19.7109375" style="336" customWidth="1"/>
    <col min="6155" max="6155" width="25" style="336" customWidth="1"/>
    <col min="6156" max="6156" width="30" style="336" bestFit="1" customWidth="1"/>
    <col min="6157" max="6157" width="8" style="336" customWidth="1"/>
    <col min="6158" max="6158" width="12" style="336" customWidth="1"/>
    <col min="6159" max="6159" width="9.140625" style="336" customWidth="1"/>
    <col min="6160" max="6160" width="22.7109375" style="336" customWidth="1"/>
    <col min="6161" max="6400" width="11.42578125" style="336" customWidth="1"/>
    <col min="6401" max="6401" width="75.85546875" style="336" customWidth="1"/>
    <col min="6402" max="6402" width="19.85546875" style="336" customWidth="1"/>
    <col min="6403" max="6403" width="21.85546875" style="336" customWidth="1"/>
    <col min="6404" max="6404" width="23" style="336" customWidth="1"/>
    <col min="6405" max="6405" width="23.42578125" style="336" customWidth="1"/>
    <col min="6406" max="6406" width="18.28515625" style="336" customWidth="1"/>
    <col min="6407" max="6407" width="21.28515625" style="336" customWidth="1"/>
    <col min="6408" max="6408" width="17.28515625" style="336" customWidth="1"/>
    <col min="6409" max="6409" width="18.5703125" style="336" customWidth="1"/>
    <col min="6410" max="6410" width="19.7109375" style="336" customWidth="1"/>
    <col min="6411" max="6411" width="25" style="336" customWidth="1"/>
    <col min="6412" max="6412" width="30" style="336" bestFit="1" customWidth="1"/>
    <col min="6413" max="6413" width="8" style="336" customWidth="1"/>
    <col min="6414" max="6414" width="12" style="336" customWidth="1"/>
    <col min="6415" max="6415" width="9.140625" style="336" customWidth="1"/>
    <col min="6416" max="6416" width="22.7109375" style="336" customWidth="1"/>
    <col min="6417" max="6656" width="11.42578125" style="336" customWidth="1"/>
    <col min="6657" max="6657" width="75.85546875" style="336" customWidth="1"/>
    <col min="6658" max="6658" width="19.85546875" style="336" customWidth="1"/>
    <col min="6659" max="6659" width="21.85546875" style="336" customWidth="1"/>
    <col min="6660" max="6660" width="23" style="336" customWidth="1"/>
    <col min="6661" max="6661" width="23.42578125" style="336" customWidth="1"/>
    <col min="6662" max="6662" width="18.28515625" style="336" customWidth="1"/>
    <col min="6663" max="6663" width="21.28515625" style="336" customWidth="1"/>
    <col min="6664" max="6664" width="17.28515625" style="336" customWidth="1"/>
    <col min="6665" max="6665" width="18.5703125" style="336" customWidth="1"/>
    <col min="6666" max="6666" width="19.7109375" style="336" customWidth="1"/>
    <col min="6667" max="6667" width="25" style="336" customWidth="1"/>
    <col min="6668" max="6668" width="30" style="336" bestFit="1" customWidth="1"/>
    <col min="6669" max="6669" width="8" style="336" customWidth="1"/>
    <col min="6670" max="6670" width="12" style="336" customWidth="1"/>
    <col min="6671" max="6671" width="9.140625" style="336" customWidth="1"/>
    <col min="6672" max="6672" width="22.7109375" style="336" customWidth="1"/>
    <col min="6673" max="6912" width="11.42578125" style="336" customWidth="1"/>
    <col min="6913" max="6913" width="75.85546875" style="336" customWidth="1"/>
    <col min="6914" max="6914" width="19.85546875" style="336" customWidth="1"/>
    <col min="6915" max="6915" width="21.85546875" style="336" customWidth="1"/>
    <col min="6916" max="6916" width="23" style="336" customWidth="1"/>
    <col min="6917" max="6917" width="23.42578125" style="336" customWidth="1"/>
    <col min="6918" max="6918" width="18.28515625" style="336" customWidth="1"/>
    <col min="6919" max="6919" width="21.28515625" style="336" customWidth="1"/>
    <col min="6920" max="6920" width="17.28515625" style="336" customWidth="1"/>
    <col min="6921" max="6921" width="18.5703125" style="336" customWidth="1"/>
    <col min="6922" max="6922" width="19.7109375" style="336" customWidth="1"/>
    <col min="6923" max="6923" width="25" style="336" customWidth="1"/>
    <col min="6924" max="6924" width="30" style="336" bestFit="1" customWidth="1"/>
    <col min="6925" max="6925" width="8" style="336" customWidth="1"/>
    <col min="6926" max="6926" width="12" style="336" customWidth="1"/>
    <col min="6927" max="6927" width="9.140625" style="336" customWidth="1"/>
    <col min="6928" max="6928" width="22.7109375" style="336" customWidth="1"/>
    <col min="6929" max="7168" width="11.42578125" style="336" customWidth="1"/>
    <col min="7169" max="7169" width="75.85546875" style="336" customWidth="1"/>
    <col min="7170" max="7170" width="19.85546875" style="336" customWidth="1"/>
    <col min="7171" max="7171" width="21.85546875" style="336" customWidth="1"/>
    <col min="7172" max="7172" width="23" style="336" customWidth="1"/>
    <col min="7173" max="7173" width="23.42578125" style="336" customWidth="1"/>
    <col min="7174" max="7174" width="18.28515625" style="336" customWidth="1"/>
    <col min="7175" max="7175" width="21.28515625" style="336" customWidth="1"/>
    <col min="7176" max="7176" width="17.28515625" style="336" customWidth="1"/>
    <col min="7177" max="7177" width="18.5703125" style="336" customWidth="1"/>
    <col min="7178" max="7178" width="19.7109375" style="336" customWidth="1"/>
    <col min="7179" max="7179" width="25" style="336" customWidth="1"/>
    <col min="7180" max="7180" width="30" style="336" bestFit="1" customWidth="1"/>
    <col min="7181" max="7181" width="8" style="336" customWidth="1"/>
    <col min="7182" max="7182" width="12" style="336" customWidth="1"/>
    <col min="7183" max="7183" width="9.140625" style="336" customWidth="1"/>
    <col min="7184" max="7184" width="22.7109375" style="336" customWidth="1"/>
    <col min="7185" max="7424" width="11.42578125" style="336" customWidth="1"/>
    <col min="7425" max="7425" width="75.85546875" style="336" customWidth="1"/>
    <col min="7426" max="7426" width="19.85546875" style="336" customWidth="1"/>
    <col min="7427" max="7427" width="21.85546875" style="336" customWidth="1"/>
    <col min="7428" max="7428" width="23" style="336" customWidth="1"/>
    <col min="7429" max="7429" width="23.42578125" style="336" customWidth="1"/>
    <col min="7430" max="7430" width="18.28515625" style="336" customWidth="1"/>
    <col min="7431" max="7431" width="21.28515625" style="336" customWidth="1"/>
    <col min="7432" max="7432" width="17.28515625" style="336" customWidth="1"/>
    <col min="7433" max="7433" width="18.5703125" style="336" customWidth="1"/>
    <col min="7434" max="7434" width="19.7109375" style="336" customWidth="1"/>
    <col min="7435" max="7435" width="25" style="336" customWidth="1"/>
    <col min="7436" max="7436" width="30" style="336" bestFit="1" customWidth="1"/>
    <col min="7437" max="7437" width="8" style="336" customWidth="1"/>
    <col min="7438" max="7438" width="12" style="336" customWidth="1"/>
    <col min="7439" max="7439" width="9.140625" style="336" customWidth="1"/>
    <col min="7440" max="7440" width="22.7109375" style="336" customWidth="1"/>
    <col min="7441" max="7680" width="11.42578125" style="336" customWidth="1"/>
    <col min="7681" max="7681" width="75.85546875" style="336" customWidth="1"/>
    <col min="7682" max="7682" width="19.85546875" style="336" customWidth="1"/>
    <col min="7683" max="7683" width="21.85546875" style="336" customWidth="1"/>
    <col min="7684" max="7684" width="23" style="336" customWidth="1"/>
    <col min="7685" max="7685" width="23.42578125" style="336" customWidth="1"/>
    <col min="7686" max="7686" width="18.28515625" style="336" customWidth="1"/>
    <col min="7687" max="7687" width="21.28515625" style="336" customWidth="1"/>
    <col min="7688" max="7688" width="17.28515625" style="336" customWidth="1"/>
    <col min="7689" max="7689" width="18.5703125" style="336" customWidth="1"/>
    <col min="7690" max="7690" width="19.7109375" style="336" customWidth="1"/>
    <col min="7691" max="7691" width="25" style="336" customWidth="1"/>
    <col min="7692" max="7692" width="30" style="336" bestFit="1" customWidth="1"/>
    <col min="7693" max="7693" width="8" style="336" customWidth="1"/>
    <col min="7694" max="7694" width="12" style="336" customWidth="1"/>
    <col min="7695" max="7695" width="9.140625" style="336" customWidth="1"/>
    <col min="7696" max="7696" width="22.7109375" style="336" customWidth="1"/>
    <col min="7697" max="7936" width="11.42578125" style="336" customWidth="1"/>
    <col min="7937" max="7937" width="75.85546875" style="336" customWidth="1"/>
    <col min="7938" max="7938" width="19.85546875" style="336" customWidth="1"/>
    <col min="7939" max="7939" width="21.85546875" style="336" customWidth="1"/>
    <col min="7940" max="7940" width="23" style="336" customWidth="1"/>
    <col min="7941" max="7941" width="23.42578125" style="336" customWidth="1"/>
    <col min="7942" max="7942" width="18.28515625" style="336" customWidth="1"/>
    <col min="7943" max="7943" width="21.28515625" style="336" customWidth="1"/>
    <col min="7944" max="7944" width="17.28515625" style="336" customWidth="1"/>
    <col min="7945" max="7945" width="18.5703125" style="336" customWidth="1"/>
    <col min="7946" max="7946" width="19.7109375" style="336" customWidth="1"/>
    <col min="7947" max="7947" width="25" style="336" customWidth="1"/>
    <col min="7948" max="7948" width="30" style="336" bestFit="1" customWidth="1"/>
    <col min="7949" max="7949" width="8" style="336" customWidth="1"/>
    <col min="7950" max="7950" width="12" style="336" customWidth="1"/>
    <col min="7951" max="7951" width="9.140625" style="336" customWidth="1"/>
    <col min="7952" max="7952" width="22.7109375" style="336" customWidth="1"/>
    <col min="7953" max="8192" width="11.42578125" style="336" customWidth="1"/>
    <col min="8193" max="8193" width="75.85546875" style="336" customWidth="1"/>
    <col min="8194" max="8194" width="19.85546875" style="336" customWidth="1"/>
    <col min="8195" max="8195" width="21.85546875" style="336" customWidth="1"/>
    <col min="8196" max="8196" width="23" style="336" customWidth="1"/>
    <col min="8197" max="8197" width="23.42578125" style="336" customWidth="1"/>
    <col min="8198" max="8198" width="18.28515625" style="336" customWidth="1"/>
    <col min="8199" max="8199" width="21.28515625" style="336" customWidth="1"/>
    <col min="8200" max="8200" width="17.28515625" style="336" customWidth="1"/>
    <col min="8201" max="8201" width="18.5703125" style="336" customWidth="1"/>
    <col min="8202" max="8202" width="19.7109375" style="336" customWidth="1"/>
    <col min="8203" max="8203" width="25" style="336" customWidth="1"/>
    <col min="8204" max="8204" width="30" style="336" bestFit="1" customWidth="1"/>
    <col min="8205" max="8205" width="8" style="336" customWidth="1"/>
    <col min="8206" max="8206" width="12" style="336" customWidth="1"/>
    <col min="8207" max="8207" width="9.140625" style="336" customWidth="1"/>
    <col min="8208" max="8208" width="22.7109375" style="336" customWidth="1"/>
    <col min="8209" max="8448" width="11.42578125" style="336" customWidth="1"/>
    <col min="8449" max="8449" width="75.85546875" style="336" customWidth="1"/>
    <col min="8450" max="8450" width="19.85546875" style="336" customWidth="1"/>
    <col min="8451" max="8451" width="21.85546875" style="336" customWidth="1"/>
    <col min="8452" max="8452" width="23" style="336" customWidth="1"/>
    <col min="8453" max="8453" width="23.42578125" style="336" customWidth="1"/>
    <col min="8454" max="8454" width="18.28515625" style="336" customWidth="1"/>
    <col min="8455" max="8455" width="21.28515625" style="336" customWidth="1"/>
    <col min="8456" max="8456" width="17.28515625" style="336" customWidth="1"/>
    <col min="8457" max="8457" width="18.5703125" style="336" customWidth="1"/>
    <col min="8458" max="8458" width="19.7109375" style="336" customWidth="1"/>
    <col min="8459" max="8459" width="25" style="336" customWidth="1"/>
    <col min="8460" max="8460" width="30" style="336" bestFit="1" customWidth="1"/>
    <col min="8461" max="8461" width="8" style="336" customWidth="1"/>
    <col min="8462" max="8462" width="12" style="336" customWidth="1"/>
    <col min="8463" max="8463" width="9.140625" style="336" customWidth="1"/>
    <col min="8464" max="8464" width="22.7109375" style="336" customWidth="1"/>
    <col min="8465" max="8704" width="11.42578125" style="336" customWidth="1"/>
    <col min="8705" max="8705" width="75.85546875" style="336" customWidth="1"/>
    <col min="8706" max="8706" width="19.85546875" style="336" customWidth="1"/>
    <col min="8707" max="8707" width="21.85546875" style="336" customWidth="1"/>
    <col min="8708" max="8708" width="23" style="336" customWidth="1"/>
    <col min="8709" max="8709" width="23.42578125" style="336" customWidth="1"/>
    <col min="8710" max="8710" width="18.28515625" style="336" customWidth="1"/>
    <col min="8711" max="8711" width="21.28515625" style="336" customWidth="1"/>
    <col min="8712" max="8712" width="17.28515625" style="336" customWidth="1"/>
    <col min="8713" max="8713" width="18.5703125" style="336" customWidth="1"/>
    <col min="8714" max="8714" width="19.7109375" style="336" customWidth="1"/>
    <col min="8715" max="8715" width="25" style="336" customWidth="1"/>
    <col min="8716" max="8716" width="30" style="336" bestFit="1" customWidth="1"/>
    <col min="8717" max="8717" width="8" style="336" customWidth="1"/>
    <col min="8718" max="8718" width="12" style="336" customWidth="1"/>
    <col min="8719" max="8719" width="9.140625" style="336" customWidth="1"/>
    <col min="8720" max="8720" width="22.7109375" style="336" customWidth="1"/>
    <col min="8721" max="8960" width="11.42578125" style="336" customWidth="1"/>
    <col min="8961" max="8961" width="75.85546875" style="336" customWidth="1"/>
    <col min="8962" max="8962" width="19.85546875" style="336" customWidth="1"/>
    <col min="8963" max="8963" width="21.85546875" style="336" customWidth="1"/>
    <col min="8964" max="8964" width="23" style="336" customWidth="1"/>
    <col min="8965" max="8965" width="23.42578125" style="336" customWidth="1"/>
    <col min="8966" max="8966" width="18.28515625" style="336" customWidth="1"/>
    <col min="8967" max="8967" width="21.28515625" style="336" customWidth="1"/>
    <col min="8968" max="8968" width="17.28515625" style="336" customWidth="1"/>
    <col min="8969" max="8969" width="18.5703125" style="336" customWidth="1"/>
    <col min="8970" max="8970" width="19.7109375" style="336" customWidth="1"/>
    <col min="8971" max="8971" width="25" style="336" customWidth="1"/>
    <col min="8972" max="8972" width="30" style="336" bestFit="1" customWidth="1"/>
    <col min="8973" max="8973" width="8" style="336" customWidth="1"/>
    <col min="8974" max="8974" width="12" style="336" customWidth="1"/>
    <col min="8975" max="8975" width="9.140625" style="336" customWidth="1"/>
    <col min="8976" max="8976" width="22.7109375" style="336" customWidth="1"/>
    <col min="8977" max="9216" width="11.42578125" style="336" customWidth="1"/>
    <col min="9217" max="9217" width="75.85546875" style="336" customWidth="1"/>
    <col min="9218" max="9218" width="19.85546875" style="336" customWidth="1"/>
    <col min="9219" max="9219" width="21.85546875" style="336" customWidth="1"/>
    <col min="9220" max="9220" width="23" style="336" customWidth="1"/>
    <col min="9221" max="9221" width="23.42578125" style="336" customWidth="1"/>
    <col min="9222" max="9222" width="18.28515625" style="336" customWidth="1"/>
    <col min="9223" max="9223" width="21.28515625" style="336" customWidth="1"/>
    <col min="9224" max="9224" width="17.28515625" style="336" customWidth="1"/>
    <col min="9225" max="9225" width="18.5703125" style="336" customWidth="1"/>
    <col min="9226" max="9226" width="19.7109375" style="336" customWidth="1"/>
    <col min="9227" max="9227" width="25" style="336" customWidth="1"/>
    <col min="9228" max="9228" width="30" style="336" bestFit="1" customWidth="1"/>
    <col min="9229" max="9229" width="8" style="336" customWidth="1"/>
    <col min="9230" max="9230" width="12" style="336" customWidth="1"/>
    <col min="9231" max="9231" width="9.140625" style="336" customWidth="1"/>
    <col min="9232" max="9232" width="22.7109375" style="336" customWidth="1"/>
    <col min="9233" max="9472" width="11.42578125" style="336" customWidth="1"/>
    <col min="9473" max="9473" width="75.85546875" style="336" customWidth="1"/>
    <col min="9474" max="9474" width="19.85546875" style="336" customWidth="1"/>
    <col min="9475" max="9475" width="21.85546875" style="336" customWidth="1"/>
    <col min="9476" max="9476" width="23" style="336" customWidth="1"/>
    <col min="9477" max="9477" width="23.42578125" style="336" customWidth="1"/>
    <col min="9478" max="9478" width="18.28515625" style="336" customWidth="1"/>
    <col min="9479" max="9479" width="21.28515625" style="336" customWidth="1"/>
    <col min="9480" max="9480" width="17.28515625" style="336" customWidth="1"/>
    <col min="9481" max="9481" width="18.5703125" style="336" customWidth="1"/>
    <col min="9482" max="9482" width="19.7109375" style="336" customWidth="1"/>
    <col min="9483" max="9483" width="25" style="336" customWidth="1"/>
    <col min="9484" max="9484" width="30" style="336" bestFit="1" customWidth="1"/>
    <col min="9485" max="9485" width="8" style="336" customWidth="1"/>
    <col min="9486" max="9486" width="12" style="336" customWidth="1"/>
    <col min="9487" max="9487" width="9.140625" style="336" customWidth="1"/>
    <col min="9488" max="9488" width="22.7109375" style="336" customWidth="1"/>
    <col min="9489" max="9728" width="11.42578125" style="336" customWidth="1"/>
    <col min="9729" max="9729" width="75.85546875" style="336" customWidth="1"/>
    <col min="9730" max="9730" width="19.85546875" style="336" customWidth="1"/>
    <col min="9731" max="9731" width="21.85546875" style="336" customWidth="1"/>
    <col min="9732" max="9732" width="23" style="336" customWidth="1"/>
    <col min="9733" max="9733" width="23.42578125" style="336" customWidth="1"/>
    <col min="9734" max="9734" width="18.28515625" style="336" customWidth="1"/>
    <col min="9735" max="9735" width="21.28515625" style="336" customWidth="1"/>
    <col min="9736" max="9736" width="17.28515625" style="336" customWidth="1"/>
    <col min="9737" max="9737" width="18.5703125" style="336" customWidth="1"/>
    <col min="9738" max="9738" width="19.7109375" style="336" customWidth="1"/>
    <col min="9739" max="9739" width="25" style="336" customWidth="1"/>
    <col min="9740" max="9740" width="30" style="336" bestFit="1" customWidth="1"/>
    <col min="9741" max="9741" width="8" style="336" customWidth="1"/>
    <col min="9742" max="9742" width="12" style="336" customWidth="1"/>
    <col min="9743" max="9743" width="9.140625" style="336" customWidth="1"/>
    <col min="9744" max="9744" width="22.7109375" style="336" customWidth="1"/>
    <col min="9745" max="9984" width="11.42578125" style="336" customWidth="1"/>
    <col min="9985" max="9985" width="75.85546875" style="336" customWidth="1"/>
    <col min="9986" max="9986" width="19.85546875" style="336" customWidth="1"/>
    <col min="9987" max="9987" width="21.85546875" style="336" customWidth="1"/>
    <col min="9988" max="9988" width="23" style="336" customWidth="1"/>
    <col min="9989" max="9989" width="23.42578125" style="336" customWidth="1"/>
    <col min="9990" max="9990" width="18.28515625" style="336" customWidth="1"/>
    <col min="9991" max="9991" width="21.28515625" style="336" customWidth="1"/>
    <col min="9992" max="9992" width="17.28515625" style="336" customWidth="1"/>
    <col min="9993" max="9993" width="18.5703125" style="336" customWidth="1"/>
    <col min="9994" max="9994" width="19.7109375" style="336" customWidth="1"/>
    <col min="9995" max="9995" width="25" style="336" customWidth="1"/>
    <col min="9996" max="9996" width="30" style="336" bestFit="1" customWidth="1"/>
    <col min="9997" max="9997" width="8" style="336" customWidth="1"/>
    <col min="9998" max="9998" width="12" style="336" customWidth="1"/>
    <col min="9999" max="9999" width="9.140625" style="336" customWidth="1"/>
    <col min="10000" max="10000" width="22.7109375" style="336" customWidth="1"/>
    <col min="10001" max="10240" width="11.42578125" style="336" customWidth="1"/>
    <col min="10241" max="10241" width="75.85546875" style="336" customWidth="1"/>
    <col min="10242" max="10242" width="19.85546875" style="336" customWidth="1"/>
    <col min="10243" max="10243" width="21.85546875" style="336" customWidth="1"/>
    <col min="10244" max="10244" width="23" style="336" customWidth="1"/>
    <col min="10245" max="10245" width="23.42578125" style="336" customWidth="1"/>
    <col min="10246" max="10246" width="18.28515625" style="336" customWidth="1"/>
    <col min="10247" max="10247" width="21.28515625" style="336" customWidth="1"/>
    <col min="10248" max="10248" width="17.28515625" style="336" customWidth="1"/>
    <col min="10249" max="10249" width="18.5703125" style="336" customWidth="1"/>
    <col min="10250" max="10250" width="19.7109375" style="336" customWidth="1"/>
    <col min="10251" max="10251" width="25" style="336" customWidth="1"/>
    <col min="10252" max="10252" width="30" style="336" bestFit="1" customWidth="1"/>
    <col min="10253" max="10253" width="8" style="336" customWidth="1"/>
    <col min="10254" max="10254" width="12" style="336" customWidth="1"/>
    <col min="10255" max="10255" width="9.140625" style="336" customWidth="1"/>
    <col min="10256" max="10256" width="22.7109375" style="336" customWidth="1"/>
    <col min="10257" max="10496" width="11.42578125" style="336" customWidth="1"/>
    <col min="10497" max="10497" width="75.85546875" style="336" customWidth="1"/>
    <col min="10498" max="10498" width="19.85546875" style="336" customWidth="1"/>
    <col min="10499" max="10499" width="21.85546875" style="336" customWidth="1"/>
    <col min="10500" max="10500" width="23" style="336" customWidth="1"/>
    <col min="10501" max="10501" width="23.42578125" style="336" customWidth="1"/>
    <col min="10502" max="10502" width="18.28515625" style="336" customWidth="1"/>
    <col min="10503" max="10503" width="21.28515625" style="336" customWidth="1"/>
    <col min="10504" max="10504" width="17.28515625" style="336" customWidth="1"/>
    <col min="10505" max="10505" width="18.5703125" style="336" customWidth="1"/>
    <col min="10506" max="10506" width="19.7109375" style="336" customWidth="1"/>
    <col min="10507" max="10507" width="25" style="336" customWidth="1"/>
    <col min="10508" max="10508" width="30" style="336" bestFit="1" customWidth="1"/>
    <col min="10509" max="10509" width="8" style="336" customWidth="1"/>
    <col min="10510" max="10510" width="12" style="336" customWidth="1"/>
    <col min="10511" max="10511" width="9.140625" style="336" customWidth="1"/>
    <col min="10512" max="10512" width="22.7109375" style="336" customWidth="1"/>
    <col min="10513" max="10752" width="11.42578125" style="336" customWidth="1"/>
    <col min="10753" max="10753" width="75.85546875" style="336" customWidth="1"/>
    <col min="10754" max="10754" width="19.85546875" style="336" customWidth="1"/>
    <col min="10755" max="10755" width="21.85546875" style="336" customWidth="1"/>
    <col min="10756" max="10756" width="23" style="336" customWidth="1"/>
    <col min="10757" max="10757" width="23.42578125" style="336" customWidth="1"/>
    <col min="10758" max="10758" width="18.28515625" style="336" customWidth="1"/>
    <col min="10759" max="10759" width="21.28515625" style="336" customWidth="1"/>
    <col min="10760" max="10760" width="17.28515625" style="336" customWidth="1"/>
    <col min="10761" max="10761" width="18.5703125" style="336" customWidth="1"/>
    <col min="10762" max="10762" width="19.7109375" style="336" customWidth="1"/>
    <col min="10763" max="10763" width="25" style="336" customWidth="1"/>
    <col min="10764" max="10764" width="30" style="336" bestFit="1" customWidth="1"/>
    <col min="10765" max="10765" width="8" style="336" customWidth="1"/>
    <col min="10766" max="10766" width="12" style="336" customWidth="1"/>
    <col min="10767" max="10767" width="9.140625" style="336" customWidth="1"/>
    <col min="10768" max="10768" width="22.7109375" style="336" customWidth="1"/>
    <col min="10769" max="11008" width="11.42578125" style="336" customWidth="1"/>
    <col min="11009" max="11009" width="75.85546875" style="336" customWidth="1"/>
    <col min="11010" max="11010" width="19.85546875" style="336" customWidth="1"/>
    <col min="11011" max="11011" width="21.85546875" style="336" customWidth="1"/>
    <col min="11012" max="11012" width="23" style="336" customWidth="1"/>
    <col min="11013" max="11013" width="23.42578125" style="336" customWidth="1"/>
    <col min="11014" max="11014" width="18.28515625" style="336" customWidth="1"/>
    <col min="11015" max="11015" width="21.28515625" style="336" customWidth="1"/>
    <col min="11016" max="11016" width="17.28515625" style="336" customWidth="1"/>
    <col min="11017" max="11017" width="18.5703125" style="336" customWidth="1"/>
    <col min="11018" max="11018" width="19.7109375" style="336" customWidth="1"/>
    <col min="11019" max="11019" width="25" style="336" customWidth="1"/>
    <col min="11020" max="11020" width="30" style="336" bestFit="1" customWidth="1"/>
    <col min="11021" max="11021" width="8" style="336" customWidth="1"/>
    <col min="11022" max="11022" width="12" style="336" customWidth="1"/>
    <col min="11023" max="11023" width="9.140625" style="336" customWidth="1"/>
    <col min="11024" max="11024" width="22.7109375" style="336" customWidth="1"/>
    <col min="11025" max="11264" width="11.42578125" style="336" customWidth="1"/>
    <col min="11265" max="11265" width="75.85546875" style="336" customWidth="1"/>
    <col min="11266" max="11266" width="19.85546875" style="336" customWidth="1"/>
    <col min="11267" max="11267" width="21.85546875" style="336" customWidth="1"/>
    <col min="11268" max="11268" width="23" style="336" customWidth="1"/>
    <col min="11269" max="11269" width="23.42578125" style="336" customWidth="1"/>
    <col min="11270" max="11270" width="18.28515625" style="336" customWidth="1"/>
    <col min="11271" max="11271" width="21.28515625" style="336" customWidth="1"/>
    <col min="11272" max="11272" width="17.28515625" style="336" customWidth="1"/>
    <col min="11273" max="11273" width="18.5703125" style="336" customWidth="1"/>
    <col min="11274" max="11274" width="19.7109375" style="336" customWidth="1"/>
    <col min="11275" max="11275" width="25" style="336" customWidth="1"/>
    <col min="11276" max="11276" width="30" style="336" bestFit="1" customWidth="1"/>
    <col min="11277" max="11277" width="8" style="336" customWidth="1"/>
    <col min="11278" max="11278" width="12" style="336" customWidth="1"/>
    <col min="11279" max="11279" width="9.140625" style="336" customWidth="1"/>
    <col min="11280" max="11280" width="22.7109375" style="336" customWidth="1"/>
    <col min="11281" max="11520" width="11.42578125" style="336" customWidth="1"/>
    <col min="11521" max="11521" width="75.85546875" style="336" customWidth="1"/>
    <col min="11522" max="11522" width="19.85546875" style="336" customWidth="1"/>
    <col min="11523" max="11523" width="21.85546875" style="336" customWidth="1"/>
    <col min="11524" max="11524" width="23" style="336" customWidth="1"/>
    <col min="11525" max="11525" width="23.42578125" style="336" customWidth="1"/>
    <col min="11526" max="11526" width="18.28515625" style="336" customWidth="1"/>
    <col min="11527" max="11527" width="21.28515625" style="336" customWidth="1"/>
    <col min="11528" max="11528" width="17.28515625" style="336" customWidth="1"/>
    <col min="11529" max="11529" width="18.5703125" style="336" customWidth="1"/>
    <col min="11530" max="11530" width="19.7109375" style="336" customWidth="1"/>
    <col min="11531" max="11531" width="25" style="336" customWidth="1"/>
    <col min="11532" max="11532" width="30" style="336" bestFit="1" customWidth="1"/>
    <col min="11533" max="11533" width="8" style="336" customWidth="1"/>
    <col min="11534" max="11534" width="12" style="336" customWidth="1"/>
    <col min="11535" max="11535" width="9.140625" style="336" customWidth="1"/>
    <col min="11536" max="11536" width="22.7109375" style="336" customWidth="1"/>
    <col min="11537" max="11776" width="11.42578125" style="336" customWidth="1"/>
    <col min="11777" max="11777" width="75.85546875" style="336" customWidth="1"/>
    <col min="11778" max="11778" width="19.85546875" style="336" customWidth="1"/>
    <col min="11779" max="11779" width="21.85546875" style="336" customWidth="1"/>
    <col min="11780" max="11780" width="23" style="336" customWidth="1"/>
    <col min="11781" max="11781" width="23.42578125" style="336" customWidth="1"/>
    <col min="11782" max="11782" width="18.28515625" style="336" customWidth="1"/>
    <col min="11783" max="11783" width="21.28515625" style="336" customWidth="1"/>
    <col min="11784" max="11784" width="17.28515625" style="336" customWidth="1"/>
    <col min="11785" max="11785" width="18.5703125" style="336" customWidth="1"/>
    <col min="11786" max="11786" width="19.7109375" style="336" customWidth="1"/>
    <col min="11787" max="11787" width="25" style="336" customWidth="1"/>
    <col min="11788" max="11788" width="30" style="336" bestFit="1" customWidth="1"/>
    <col min="11789" max="11789" width="8" style="336" customWidth="1"/>
    <col min="11790" max="11790" width="12" style="336" customWidth="1"/>
    <col min="11791" max="11791" width="9.140625" style="336" customWidth="1"/>
    <col min="11792" max="11792" width="22.7109375" style="336" customWidth="1"/>
    <col min="11793" max="12032" width="11.42578125" style="336" customWidth="1"/>
    <col min="12033" max="12033" width="75.85546875" style="336" customWidth="1"/>
    <col min="12034" max="12034" width="19.85546875" style="336" customWidth="1"/>
    <col min="12035" max="12035" width="21.85546875" style="336" customWidth="1"/>
    <col min="12036" max="12036" width="23" style="336" customWidth="1"/>
    <col min="12037" max="12037" width="23.42578125" style="336" customWidth="1"/>
    <col min="12038" max="12038" width="18.28515625" style="336" customWidth="1"/>
    <col min="12039" max="12039" width="21.28515625" style="336" customWidth="1"/>
    <col min="12040" max="12040" width="17.28515625" style="336" customWidth="1"/>
    <col min="12041" max="12041" width="18.5703125" style="336" customWidth="1"/>
    <col min="12042" max="12042" width="19.7109375" style="336" customWidth="1"/>
    <col min="12043" max="12043" width="25" style="336" customWidth="1"/>
    <col min="12044" max="12044" width="30" style="336" bestFit="1" customWidth="1"/>
    <col min="12045" max="12045" width="8" style="336" customWidth="1"/>
    <col min="12046" max="12046" width="12" style="336" customWidth="1"/>
    <col min="12047" max="12047" width="9.140625" style="336" customWidth="1"/>
    <col min="12048" max="12048" width="22.7109375" style="336" customWidth="1"/>
    <col min="12049" max="12288" width="11.42578125" style="336" customWidth="1"/>
    <col min="12289" max="12289" width="75.85546875" style="336" customWidth="1"/>
    <col min="12290" max="12290" width="19.85546875" style="336" customWidth="1"/>
    <col min="12291" max="12291" width="21.85546875" style="336" customWidth="1"/>
    <col min="12292" max="12292" width="23" style="336" customWidth="1"/>
    <col min="12293" max="12293" width="23.42578125" style="336" customWidth="1"/>
    <col min="12294" max="12294" width="18.28515625" style="336" customWidth="1"/>
    <col min="12295" max="12295" width="21.28515625" style="336" customWidth="1"/>
    <col min="12296" max="12296" width="17.28515625" style="336" customWidth="1"/>
    <col min="12297" max="12297" width="18.5703125" style="336" customWidth="1"/>
    <col min="12298" max="12298" width="19.7109375" style="336" customWidth="1"/>
    <col min="12299" max="12299" width="25" style="336" customWidth="1"/>
    <col min="12300" max="12300" width="30" style="336" bestFit="1" customWidth="1"/>
    <col min="12301" max="12301" width="8" style="336" customWidth="1"/>
    <col min="12302" max="12302" width="12" style="336" customWidth="1"/>
    <col min="12303" max="12303" width="9.140625" style="336" customWidth="1"/>
    <col min="12304" max="12304" width="22.7109375" style="336" customWidth="1"/>
    <col min="12305" max="12544" width="11.42578125" style="336" customWidth="1"/>
    <col min="12545" max="12545" width="75.85546875" style="336" customWidth="1"/>
    <col min="12546" max="12546" width="19.85546875" style="336" customWidth="1"/>
    <col min="12547" max="12547" width="21.85546875" style="336" customWidth="1"/>
    <col min="12548" max="12548" width="23" style="336" customWidth="1"/>
    <col min="12549" max="12549" width="23.42578125" style="336" customWidth="1"/>
    <col min="12550" max="12550" width="18.28515625" style="336" customWidth="1"/>
    <col min="12551" max="12551" width="21.28515625" style="336" customWidth="1"/>
    <col min="12552" max="12552" width="17.28515625" style="336" customWidth="1"/>
    <col min="12553" max="12553" width="18.5703125" style="336" customWidth="1"/>
    <col min="12554" max="12554" width="19.7109375" style="336" customWidth="1"/>
    <col min="12555" max="12555" width="25" style="336" customWidth="1"/>
    <col min="12556" max="12556" width="30" style="336" bestFit="1" customWidth="1"/>
    <col min="12557" max="12557" width="8" style="336" customWidth="1"/>
    <col min="12558" max="12558" width="12" style="336" customWidth="1"/>
    <col min="12559" max="12559" width="9.140625" style="336" customWidth="1"/>
    <col min="12560" max="12560" width="22.7109375" style="336" customWidth="1"/>
    <col min="12561" max="12800" width="11.42578125" style="336" customWidth="1"/>
    <col min="12801" max="12801" width="75.85546875" style="336" customWidth="1"/>
    <col min="12802" max="12802" width="19.85546875" style="336" customWidth="1"/>
    <col min="12803" max="12803" width="21.85546875" style="336" customWidth="1"/>
    <col min="12804" max="12804" width="23" style="336" customWidth="1"/>
    <col min="12805" max="12805" width="23.42578125" style="336" customWidth="1"/>
    <col min="12806" max="12806" width="18.28515625" style="336" customWidth="1"/>
    <col min="12807" max="12807" width="21.28515625" style="336" customWidth="1"/>
    <col min="12808" max="12808" width="17.28515625" style="336" customWidth="1"/>
    <col min="12809" max="12809" width="18.5703125" style="336" customWidth="1"/>
    <col min="12810" max="12810" width="19.7109375" style="336" customWidth="1"/>
    <col min="12811" max="12811" width="25" style="336" customWidth="1"/>
    <col min="12812" max="12812" width="30" style="336" bestFit="1" customWidth="1"/>
    <col min="12813" max="12813" width="8" style="336" customWidth="1"/>
    <col min="12814" max="12814" width="12" style="336" customWidth="1"/>
    <col min="12815" max="12815" width="9.140625" style="336" customWidth="1"/>
    <col min="12816" max="12816" width="22.7109375" style="336" customWidth="1"/>
    <col min="12817" max="13056" width="11.42578125" style="336" customWidth="1"/>
    <col min="13057" max="13057" width="75.85546875" style="336" customWidth="1"/>
    <col min="13058" max="13058" width="19.85546875" style="336" customWidth="1"/>
    <col min="13059" max="13059" width="21.85546875" style="336" customWidth="1"/>
    <col min="13060" max="13060" width="23" style="336" customWidth="1"/>
    <col min="13061" max="13061" width="23.42578125" style="336" customWidth="1"/>
    <col min="13062" max="13062" width="18.28515625" style="336" customWidth="1"/>
    <col min="13063" max="13063" width="21.28515625" style="336" customWidth="1"/>
    <col min="13064" max="13064" width="17.28515625" style="336" customWidth="1"/>
    <col min="13065" max="13065" width="18.5703125" style="336" customWidth="1"/>
    <col min="13066" max="13066" width="19.7109375" style="336" customWidth="1"/>
    <col min="13067" max="13067" width="25" style="336" customWidth="1"/>
    <col min="13068" max="13068" width="30" style="336" bestFit="1" customWidth="1"/>
    <col min="13069" max="13069" width="8" style="336" customWidth="1"/>
    <col min="13070" max="13070" width="12" style="336" customWidth="1"/>
    <col min="13071" max="13071" width="9.140625" style="336" customWidth="1"/>
    <col min="13072" max="13072" width="22.7109375" style="336" customWidth="1"/>
    <col min="13073" max="13312" width="11.42578125" style="336" customWidth="1"/>
    <col min="13313" max="13313" width="75.85546875" style="336" customWidth="1"/>
    <col min="13314" max="13314" width="19.85546875" style="336" customWidth="1"/>
    <col min="13315" max="13315" width="21.85546875" style="336" customWidth="1"/>
    <col min="13316" max="13316" width="23" style="336" customWidth="1"/>
    <col min="13317" max="13317" width="23.42578125" style="336" customWidth="1"/>
    <col min="13318" max="13318" width="18.28515625" style="336" customWidth="1"/>
    <col min="13319" max="13319" width="21.28515625" style="336" customWidth="1"/>
    <col min="13320" max="13320" width="17.28515625" style="336" customWidth="1"/>
    <col min="13321" max="13321" width="18.5703125" style="336" customWidth="1"/>
    <col min="13322" max="13322" width="19.7109375" style="336" customWidth="1"/>
    <col min="13323" max="13323" width="25" style="336" customWidth="1"/>
    <col min="13324" max="13324" width="30" style="336" bestFit="1" customWidth="1"/>
    <col min="13325" max="13325" width="8" style="336" customWidth="1"/>
    <col min="13326" max="13326" width="12" style="336" customWidth="1"/>
    <col min="13327" max="13327" width="9.140625" style="336" customWidth="1"/>
    <col min="13328" max="13328" width="22.7109375" style="336" customWidth="1"/>
    <col min="13329" max="13568" width="11.42578125" style="336" customWidth="1"/>
    <col min="13569" max="13569" width="75.85546875" style="336" customWidth="1"/>
    <col min="13570" max="13570" width="19.85546875" style="336" customWidth="1"/>
    <col min="13571" max="13571" width="21.85546875" style="336" customWidth="1"/>
    <col min="13572" max="13572" width="23" style="336" customWidth="1"/>
    <col min="13573" max="13573" width="23.42578125" style="336" customWidth="1"/>
    <col min="13574" max="13574" width="18.28515625" style="336" customWidth="1"/>
    <col min="13575" max="13575" width="21.28515625" style="336" customWidth="1"/>
    <col min="13576" max="13576" width="17.28515625" style="336" customWidth="1"/>
    <col min="13577" max="13577" width="18.5703125" style="336" customWidth="1"/>
    <col min="13578" max="13578" width="19.7109375" style="336" customWidth="1"/>
    <col min="13579" max="13579" width="25" style="336" customWidth="1"/>
    <col min="13580" max="13580" width="30" style="336" bestFit="1" customWidth="1"/>
    <col min="13581" max="13581" width="8" style="336" customWidth="1"/>
    <col min="13582" max="13582" width="12" style="336" customWidth="1"/>
    <col min="13583" max="13583" width="9.140625" style="336" customWidth="1"/>
    <col min="13584" max="13584" width="22.7109375" style="336" customWidth="1"/>
    <col min="13585" max="13824" width="11.42578125" style="336" customWidth="1"/>
    <col min="13825" max="13825" width="75.85546875" style="336" customWidth="1"/>
    <col min="13826" max="13826" width="19.85546875" style="336" customWidth="1"/>
    <col min="13827" max="13827" width="21.85546875" style="336" customWidth="1"/>
    <col min="13828" max="13828" width="23" style="336" customWidth="1"/>
    <col min="13829" max="13829" width="23.42578125" style="336" customWidth="1"/>
    <col min="13830" max="13830" width="18.28515625" style="336" customWidth="1"/>
    <col min="13831" max="13831" width="21.28515625" style="336" customWidth="1"/>
    <col min="13832" max="13832" width="17.28515625" style="336" customWidth="1"/>
    <col min="13833" max="13833" width="18.5703125" style="336" customWidth="1"/>
    <col min="13834" max="13834" width="19.7109375" style="336" customWidth="1"/>
    <col min="13835" max="13835" width="25" style="336" customWidth="1"/>
    <col min="13836" max="13836" width="30" style="336" bestFit="1" customWidth="1"/>
    <col min="13837" max="13837" width="8" style="336" customWidth="1"/>
    <col min="13838" max="13838" width="12" style="336" customWidth="1"/>
    <col min="13839" max="13839" width="9.140625" style="336" customWidth="1"/>
    <col min="13840" max="13840" width="22.7109375" style="336" customWidth="1"/>
    <col min="13841" max="14080" width="11.42578125" style="336" customWidth="1"/>
    <col min="14081" max="14081" width="75.85546875" style="336" customWidth="1"/>
    <col min="14082" max="14082" width="19.85546875" style="336" customWidth="1"/>
    <col min="14083" max="14083" width="21.85546875" style="336" customWidth="1"/>
    <col min="14084" max="14084" width="23" style="336" customWidth="1"/>
    <col min="14085" max="14085" width="23.42578125" style="336" customWidth="1"/>
    <col min="14086" max="14086" width="18.28515625" style="336" customWidth="1"/>
    <col min="14087" max="14087" width="21.28515625" style="336" customWidth="1"/>
    <col min="14088" max="14088" width="17.28515625" style="336" customWidth="1"/>
    <col min="14089" max="14089" width="18.5703125" style="336" customWidth="1"/>
    <col min="14090" max="14090" width="19.7109375" style="336" customWidth="1"/>
    <col min="14091" max="14091" width="25" style="336" customWidth="1"/>
    <col min="14092" max="14092" width="30" style="336" bestFit="1" customWidth="1"/>
    <col min="14093" max="14093" width="8" style="336" customWidth="1"/>
    <col min="14094" max="14094" width="12" style="336" customWidth="1"/>
    <col min="14095" max="14095" width="9.140625" style="336" customWidth="1"/>
    <col min="14096" max="14096" width="22.7109375" style="336" customWidth="1"/>
    <col min="14097" max="14336" width="11.42578125" style="336" customWidth="1"/>
    <col min="14337" max="14337" width="75.85546875" style="336" customWidth="1"/>
    <col min="14338" max="14338" width="19.85546875" style="336" customWidth="1"/>
    <col min="14339" max="14339" width="21.85546875" style="336" customWidth="1"/>
    <col min="14340" max="14340" width="23" style="336" customWidth="1"/>
    <col min="14341" max="14341" width="23.42578125" style="336" customWidth="1"/>
    <col min="14342" max="14342" width="18.28515625" style="336" customWidth="1"/>
    <col min="14343" max="14343" width="21.28515625" style="336" customWidth="1"/>
    <col min="14344" max="14344" width="17.28515625" style="336" customWidth="1"/>
    <col min="14345" max="14345" width="18.5703125" style="336" customWidth="1"/>
    <col min="14346" max="14346" width="19.7109375" style="336" customWidth="1"/>
    <col min="14347" max="14347" width="25" style="336" customWidth="1"/>
    <col min="14348" max="14348" width="30" style="336" bestFit="1" customWidth="1"/>
    <col min="14349" max="14349" width="8" style="336" customWidth="1"/>
    <col min="14350" max="14350" width="12" style="336" customWidth="1"/>
    <col min="14351" max="14351" width="9.140625" style="336" customWidth="1"/>
    <col min="14352" max="14352" width="22.7109375" style="336" customWidth="1"/>
    <col min="14353" max="14592" width="11.42578125" style="336" customWidth="1"/>
    <col min="14593" max="14593" width="75.85546875" style="336" customWidth="1"/>
    <col min="14594" max="14594" width="19.85546875" style="336" customWidth="1"/>
    <col min="14595" max="14595" width="21.85546875" style="336" customWidth="1"/>
    <col min="14596" max="14596" width="23" style="336" customWidth="1"/>
    <col min="14597" max="14597" width="23.42578125" style="336" customWidth="1"/>
    <col min="14598" max="14598" width="18.28515625" style="336" customWidth="1"/>
    <col min="14599" max="14599" width="21.28515625" style="336" customWidth="1"/>
    <col min="14600" max="14600" width="17.28515625" style="336" customWidth="1"/>
    <col min="14601" max="14601" width="18.5703125" style="336" customWidth="1"/>
    <col min="14602" max="14602" width="19.7109375" style="336" customWidth="1"/>
    <col min="14603" max="14603" width="25" style="336" customWidth="1"/>
    <col min="14604" max="14604" width="30" style="336" bestFit="1" customWidth="1"/>
    <col min="14605" max="14605" width="8" style="336" customWidth="1"/>
    <col min="14606" max="14606" width="12" style="336" customWidth="1"/>
    <col min="14607" max="14607" width="9.140625" style="336" customWidth="1"/>
    <col min="14608" max="14608" width="22.7109375" style="336" customWidth="1"/>
    <col min="14609" max="14848" width="11.42578125" style="336" customWidth="1"/>
    <col min="14849" max="14849" width="75.85546875" style="336" customWidth="1"/>
    <col min="14850" max="14850" width="19.85546875" style="336" customWidth="1"/>
    <col min="14851" max="14851" width="21.85546875" style="336" customWidth="1"/>
    <col min="14852" max="14852" width="23" style="336" customWidth="1"/>
    <col min="14853" max="14853" width="23.42578125" style="336" customWidth="1"/>
    <col min="14854" max="14854" width="18.28515625" style="336" customWidth="1"/>
    <col min="14855" max="14855" width="21.28515625" style="336" customWidth="1"/>
    <col min="14856" max="14856" width="17.28515625" style="336" customWidth="1"/>
    <col min="14857" max="14857" width="18.5703125" style="336" customWidth="1"/>
    <col min="14858" max="14858" width="19.7109375" style="336" customWidth="1"/>
    <col min="14859" max="14859" width="25" style="336" customWidth="1"/>
    <col min="14860" max="14860" width="30" style="336" bestFit="1" customWidth="1"/>
    <col min="14861" max="14861" width="8" style="336" customWidth="1"/>
    <col min="14862" max="14862" width="12" style="336" customWidth="1"/>
    <col min="14863" max="14863" width="9.140625" style="336" customWidth="1"/>
    <col min="14864" max="14864" width="22.7109375" style="336" customWidth="1"/>
    <col min="14865" max="15104" width="11.42578125" style="336" customWidth="1"/>
    <col min="15105" max="15105" width="75.85546875" style="336" customWidth="1"/>
    <col min="15106" max="15106" width="19.85546875" style="336" customWidth="1"/>
    <col min="15107" max="15107" width="21.85546875" style="336" customWidth="1"/>
    <col min="15108" max="15108" width="23" style="336" customWidth="1"/>
    <col min="15109" max="15109" width="23.42578125" style="336" customWidth="1"/>
    <col min="15110" max="15110" width="18.28515625" style="336" customWidth="1"/>
    <col min="15111" max="15111" width="21.28515625" style="336" customWidth="1"/>
    <col min="15112" max="15112" width="17.28515625" style="336" customWidth="1"/>
    <col min="15113" max="15113" width="18.5703125" style="336" customWidth="1"/>
    <col min="15114" max="15114" width="19.7109375" style="336" customWidth="1"/>
    <col min="15115" max="15115" width="25" style="336" customWidth="1"/>
    <col min="15116" max="15116" width="30" style="336" bestFit="1" customWidth="1"/>
    <col min="15117" max="15117" width="8" style="336" customWidth="1"/>
    <col min="15118" max="15118" width="12" style="336" customWidth="1"/>
    <col min="15119" max="15119" width="9.140625" style="336" customWidth="1"/>
    <col min="15120" max="15120" width="22.7109375" style="336" customWidth="1"/>
    <col min="15121" max="15360" width="11.42578125" style="336" customWidth="1"/>
    <col min="15361" max="15361" width="75.85546875" style="336" customWidth="1"/>
    <col min="15362" max="15362" width="19.85546875" style="336" customWidth="1"/>
    <col min="15363" max="15363" width="21.85546875" style="336" customWidth="1"/>
    <col min="15364" max="15364" width="23" style="336" customWidth="1"/>
    <col min="15365" max="15365" width="23.42578125" style="336" customWidth="1"/>
    <col min="15366" max="15366" width="18.28515625" style="336" customWidth="1"/>
    <col min="15367" max="15367" width="21.28515625" style="336" customWidth="1"/>
    <col min="15368" max="15368" width="17.28515625" style="336" customWidth="1"/>
    <col min="15369" max="15369" width="18.5703125" style="336" customWidth="1"/>
    <col min="15370" max="15370" width="19.7109375" style="336" customWidth="1"/>
    <col min="15371" max="15371" width="25" style="336" customWidth="1"/>
    <col min="15372" max="15372" width="30" style="336" bestFit="1" customWidth="1"/>
    <col min="15373" max="15373" width="8" style="336" customWidth="1"/>
    <col min="15374" max="15374" width="12" style="336" customWidth="1"/>
    <col min="15375" max="15375" width="9.140625" style="336" customWidth="1"/>
    <col min="15376" max="15376" width="22.7109375" style="336" customWidth="1"/>
    <col min="15377" max="15616" width="11.42578125" style="336" customWidth="1"/>
    <col min="15617" max="15617" width="75.85546875" style="336" customWidth="1"/>
    <col min="15618" max="15618" width="19.85546875" style="336" customWidth="1"/>
    <col min="15619" max="15619" width="21.85546875" style="336" customWidth="1"/>
    <col min="15620" max="15620" width="23" style="336" customWidth="1"/>
    <col min="15621" max="15621" width="23.42578125" style="336" customWidth="1"/>
    <col min="15622" max="15622" width="18.28515625" style="336" customWidth="1"/>
    <col min="15623" max="15623" width="21.28515625" style="336" customWidth="1"/>
    <col min="15624" max="15624" width="17.28515625" style="336" customWidth="1"/>
    <col min="15625" max="15625" width="18.5703125" style="336" customWidth="1"/>
    <col min="15626" max="15626" width="19.7109375" style="336" customWidth="1"/>
    <col min="15627" max="15627" width="25" style="336" customWidth="1"/>
    <col min="15628" max="15628" width="30" style="336" bestFit="1" customWidth="1"/>
    <col min="15629" max="15629" width="8" style="336" customWidth="1"/>
    <col min="15630" max="15630" width="12" style="336" customWidth="1"/>
    <col min="15631" max="15631" width="9.140625" style="336" customWidth="1"/>
    <col min="15632" max="15632" width="22.7109375" style="336" customWidth="1"/>
    <col min="15633" max="15872" width="11.42578125" style="336" customWidth="1"/>
    <col min="15873" max="15873" width="75.85546875" style="336" customWidth="1"/>
    <col min="15874" max="15874" width="19.85546875" style="336" customWidth="1"/>
    <col min="15875" max="15875" width="21.85546875" style="336" customWidth="1"/>
    <col min="15876" max="15876" width="23" style="336" customWidth="1"/>
    <col min="15877" max="15877" width="23.42578125" style="336" customWidth="1"/>
    <col min="15878" max="15878" width="18.28515625" style="336" customWidth="1"/>
    <col min="15879" max="15879" width="21.28515625" style="336" customWidth="1"/>
    <col min="15880" max="15880" width="17.28515625" style="336" customWidth="1"/>
    <col min="15881" max="15881" width="18.5703125" style="336" customWidth="1"/>
    <col min="15882" max="15882" width="19.7109375" style="336" customWidth="1"/>
    <col min="15883" max="15883" width="25" style="336" customWidth="1"/>
    <col min="15884" max="15884" width="30" style="336" bestFit="1" customWidth="1"/>
    <col min="15885" max="15885" width="8" style="336" customWidth="1"/>
    <col min="15886" max="15886" width="12" style="336" customWidth="1"/>
    <col min="15887" max="15887" width="9.140625" style="336" customWidth="1"/>
    <col min="15888" max="15888" width="22.7109375" style="336" customWidth="1"/>
    <col min="15889" max="16128" width="11.42578125" style="336" customWidth="1"/>
    <col min="16129" max="16129" width="75.85546875" style="336" customWidth="1"/>
    <col min="16130" max="16130" width="19.85546875" style="336" customWidth="1"/>
    <col min="16131" max="16131" width="21.85546875" style="336" customWidth="1"/>
    <col min="16132" max="16132" width="23" style="336" customWidth="1"/>
    <col min="16133" max="16133" width="23.42578125" style="336" customWidth="1"/>
    <col min="16134" max="16134" width="18.28515625" style="336" customWidth="1"/>
    <col min="16135" max="16135" width="21.28515625" style="336" customWidth="1"/>
    <col min="16136" max="16136" width="17.28515625" style="336" customWidth="1"/>
    <col min="16137" max="16137" width="18.5703125" style="336" customWidth="1"/>
    <col min="16138" max="16138" width="19.7109375" style="336" customWidth="1"/>
    <col min="16139" max="16139" width="25" style="336" customWidth="1"/>
    <col min="16140" max="16140" width="30" style="336" bestFit="1" customWidth="1"/>
    <col min="16141" max="16141" width="8" style="336" customWidth="1"/>
    <col min="16142" max="16142" width="12" style="336" customWidth="1"/>
    <col min="16143" max="16143" width="9.140625" style="336" customWidth="1"/>
    <col min="16144" max="16144" width="22.7109375" style="336" customWidth="1"/>
    <col min="16145" max="16384" width="11.42578125" style="336" customWidth="1"/>
  </cols>
  <sheetData>
    <row r="1" spans="1:16">
      <c r="D1" s="550" t="s">
        <v>562</v>
      </c>
      <c r="E1" s="551"/>
      <c r="H1" s="551"/>
      <c r="I1" s="550" t="s">
        <v>563</v>
      </c>
      <c r="J1" s="553" t="s">
        <v>564</v>
      </c>
    </row>
    <row r="2" spans="1:16">
      <c r="D2" s="554" t="s">
        <v>565</v>
      </c>
      <c r="E2" s="551"/>
      <c r="F2" s="555" t="s">
        <v>46</v>
      </c>
      <c r="G2" s="555" t="s">
        <v>566</v>
      </c>
      <c r="H2" s="551"/>
      <c r="I2" s="554" t="s">
        <v>567</v>
      </c>
      <c r="J2" s="556" t="s">
        <v>568</v>
      </c>
    </row>
    <row r="3" spans="1:16" ht="13.5" thickBot="1">
      <c r="D3" s="551"/>
      <c r="E3" s="551"/>
      <c r="F3" s="551"/>
      <c r="G3" s="551"/>
      <c r="H3" s="551"/>
      <c r="I3" s="551"/>
      <c r="J3" s="557" t="s">
        <v>569</v>
      </c>
    </row>
    <row r="4" spans="1:16" ht="106.5" customHeight="1" thickBot="1">
      <c r="A4" s="472" t="s">
        <v>570</v>
      </c>
      <c r="B4" s="1162" t="s">
        <v>571</v>
      </c>
      <c r="C4" s="1163"/>
      <c r="D4" s="558" t="s">
        <v>43</v>
      </c>
      <c r="E4" s="559" t="s">
        <v>572</v>
      </c>
      <c r="F4" s="560" t="s">
        <v>573</v>
      </c>
      <c r="G4" s="561" t="s">
        <v>574</v>
      </c>
      <c r="H4" s="562" t="s">
        <v>575</v>
      </c>
      <c r="I4" s="561" t="s">
        <v>576</v>
      </c>
      <c r="J4" s="563" t="s">
        <v>112</v>
      </c>
      <c r="K4" s="564" t="s">
        <v>31</v>
      </c>
      <c r="L4" s="473"/>
      <c r="M4" s="473"/>
      <c r="N4" s="473"/>
      <c r="O4" s="473"/>
      <c r="P4" s="473"/>
    </row>
    <row r="5" spans="1:16" ht="30" hidden="1" customHeight="1" thickBot="1">
      <c r="A5" s="358"/>
      <c r="B5" s="474" t="s">
        <v>577</v>
      </c>
      <c r="C5" s="475" t="s">
        <v>578</v>
      </c>
      <c r="D5" s="565"/>
      <c r="E5" s="566"/>
      <c r="F5" s="567" t="s">
        <v>579</v>
      </c>
      <c r="G5" s="568"/>
      <c r="H5" s="568"/>
      <c r="I5" s="568"/>
      <c r="J5" s="568"/>
      <c r="K5" s="569"/>
    </row>
    <row r="6" spans="1:16" ht="15.75" hidden="1" thickBot="1">
      <c r="A6" s="476" t="s">
        <v>580</v>
      </c>
      <c r="B6" s="477"/>
      <c r="C6" s="478"/>
      <c r="D6" s="570"/>
      <c r="E6" s="571"/>
      <c r="F6" s="570"/>
      <c r="G6" s="570"/>
      <c r="H6" s="570"/>
      <c r="I6" s="570"/>
      <c r="J6" s="570"/>
      <c r="K6" s="572">
        <v>0</v>
      </c>
    </row>
    <row r="7" spans="1:16" ht="13.5" hidden="1" thickBot="1">
      <c r="A7" s="479" t="s">
        <v>581</v>
      </c>
      <c r="B7" s="480"/>
      <c r="C7" s="376"/>
      <c r="D7" s="573"/>
      <c r="E7" s="574"/>
      <c r="F7" s="569"/>
      <c r="G7" s="569"/>
      <c r="H7" s="569"/>
      <c r="I7" s="569"/>
      <c r="J7" s="569"/>
      <c r="K7" s="575">
        <v>0</v>
      </c>
    </row>
    <row r="8" spans="1:16" ht="13.5" hidden="1" thickBot="1">
      <c r="A8" s="479" t="s">
        <v>582</v>
      </c>
      <c r="B8" s="480"/>
      <c r="C8" s="376"/>
      <c r="D8" s="573"/>
      <c r="E8" s="574"/>
      <c r="F8" s="569"/>
      <c r="G8" s="569"/>
      <c r="H8" s="569"/>
      <c r="I8" s="569"/>
      <c r="J8" s="569"/>
      <c r="K8" s="575">
        <v>0</v>
      </c>
    </row>
    <row r="9" spans="1:16" ht="15.75" hidden="1" thickBot="1">
      <c r="A9" s="476" t="s">
        <v>583</v>
      </c>
      <c r="B9" s="481"/>
      <c r="C9" s="482"/>
      <c r="D9" s="570"/>
      <c r="E9" s="571"/>
      <c r="F9" s="570"/>
      <c r="G9" s="570"/>
      <c r="H9" s="570"/>
      <c r="I9" s="570"/>
      <c r="J9" s="570"/>
      <c r="K9" s="572">
        <v>0</v>
      </c>
    </row>
    <row r="10" spans="1:16" ht="13.5" hidden="1" thickBot="1">
      <c r="A10" s="479" t="s">
        <v>584</v>
      </c>
      <c r="B10" s="480"/>
      <c r="C10" s="376"/>
      <c r="D10" s="573"/>
      <c r="E10" s="574"/>
      <c r="F10" s="569"/>
      <c r="G10" s="569"/>
      <c r="H10" s="569"/>
      <c r="I10" s="569"/>
      <c r="J10" s="569"/>
      <c r="K10" s="575">
        <v>0</v>
      </c>
    </row>
    <row r="11" spans="1:16" ht="13.5" hidden="1" thickBot="1">
      <c r="A11" s="479" t="s">
        <v>585</v>
      </c>
      <c r="B11" s="480"/>
      <c r="C11" s="376"/>
      <c r="D11" s="573"/>
      <c r="E11" s="574"/>
      <c r="F11" s="569"/>
      <c r="G11" s="569"/>
      <c r="H11" s="569"/>
      <c r="I11" s="569"/>
      <c r="J11" s="569"/>
      <c r="K11" s="575">
        <v>0</v>
      </c>
    </row>
    <row r="12" spans="1:16" ht="13.5" hidden="1" thickBot="1">
      <c r="A12" s="480" t="s">
        <v>586</v>
      </c>
      <c r="B12" s="480"/>
      <c r="C12" s="376"/>
      <c r="D12" s="573"/>
      <c r="E12" s="574"/>
      <c r="F12" s="569"/>
      <c r="G12" s="569"/>
      <c r="H12" s="569"/>
      <c r="I12" s="569"/>
      <c r="J12" s="569"/>
      <c r="K12" s="575">
        <v>0</v>
      </c>
    </row>
    <row r="13" spans="1:16" ht="13.5" hidden="1" thickBot="1">
      <c r="A13" s="480" t="s">
        <v>587</v>
      </c>
      <c r="B13" s="480"/>
      <c r="C13" s="376"/>
      <c r="D13" s="573"/>
      <c r="E13" s="574"/>
      <c r="F13" s="569"/>
      <c r="G13" s="569"/>
      <c r="H13" s="569"/>
      <c r="I13" s="569"/>
      <c r="J13" s="569"/>
      <c r="K13" s="575">
        <v>0</v>
      </c>
    </row>
    <row r="14" spans="1:16" ht="13.5" hidden="1" thickBot="1">
      <c r="A14" s="480" t="s">
        <v>588</v>
      </c>
      <c r="B14" s="480"/>
      <c r="C14" s="376"/>
      <c r="D14" s="573"/>
      <c r="E14" s="574"/>
      <c r="F14" s="569"/>
      <c r="G14" s="569"/>
      <c r="H14" s="569"/>
      <c r="I14" s="569"/>
      <c r="J14" s="569"/>
      <c r="K14" s="575">
        <v>0</v>
      </c>
    </row>
    <row r="15" spans="1:16" ht="13.5" hidden="1" thickBot="1">
      <c r="A15" s="480" t="s">
        <v>589</v>
      </c>
      <c r="B15" s="480"/>
      <c r="C15" s="376"/>
      <c r="D15" s="573"/>
      <c r="E15" s="574"/>
      <c r="F15" s="569"/>
      <c r="G15" s="569"/>
      <c r="H15" s="569"/>
      <c r="I15" s="569"/>
      <c r="J15" s="569"/>
      <c r="K15" s="575">
        <v>0</v>
      </c>
      <c r="L15" s="338"/>
      <c r="M15" s="338"/>
      <c r="N15" s="338"/>
    </row>
    <row r="16" spans="1:16" ht="13.5" hidden="1" thickBot="1">
      <c r="A16" s="479" t="s">
        <v>590</v>
      </c>
      <c r="B16" s="480"/>
      <c r="C16" s="376"/>
      <c r="D16" s="573"/>
      <c r="E16" s="574"/>
      <c r="F16" s="569"/>
      <c r="G16" s="569"/>
      <c r="H16" s="569"/>
      <c r="I16" s="569"/>
      <c r="J16" s="576"/>
      <c r="K16" s="575">
        <v>0</v>
      </c>
      <c r="L16" s="338"/>
      <c r="M16" s="338"/>
      <c r="N16" s="338"/>
    </row>
    <row r="17" spans="1:23" ht="15.75" hidden="1" thickBot="1">
      <c r="A17" s="476" t="s">
        <v>591</v>
      </c>
      <c r="B17" s="483">
        <v>189038.93</v>
      </c>
      <c r="C17" s="484">
        <v>0</v>
      </c>
      <c r="D17" s="572">
        <v>3440842.66</v>
      </c>
      <c r="E17" s="577">
        <v>-2119988.42</v>
      </c>
      <c r="F17" s="572">
        <v>0</v>
      </c>
      <c r="G17" s="572">
        <v>92989.5</v>
      </c>
      <c r="H17" s="572">
        <v>0</v>
      </c>
      <c r="I17" s="572">
        <v>0</v>
      </c>
      <c r="J17" s="572">
        <v>37413309.120000005</v>
      </c>
      <c r="K17" s="572">
        <v>39016191.790000007</v>
      </c>
      <c r="L17" s="485"/>
      <c r="M17" s="338"/>
      <c r="N17" s="338"/>
    </row>
    <row r="18" spans="1:23" ht="13.5" hidden="1" thickBot="1">
      <c r="A18" s="479" t="s">
        <v>592</v>
      </c>
      <c r="B18" s="480">
        <v>0</v>
      </c>
      <c r="C18" s="376">
        <v>0</v>
      </c>
      <c r="D18" s="578">
        <v>1613300.95</v>
      </c>
      <c r="E18" s="574">
        <v>0</v>
      </c>
      <c r="F18" s="573">
        <v>0</v>
      </c>
      <c r="G18" s="573">
        <v>0</v>
      </c>
      <c r="H18" s="573">
        <v>0</v>
      </c>
      <c r="I18" s="573">
        <v>69808.63</v>
      </c>
      <c r="J18" s="579">
        <v>2769389.8500000006</v>
      </c>
      <c r="K18" s="580">
        <v>4452499.4300000006</v>
      </c>
      <c r="L18" s="486"/>
      <c r="M18" s="338"/>
      <c r="N18" s="338"/>
    </row>
    <row r="19" spans="1:23" ht="13.5" hidden="1" thickBot="1">
      <c r="A19" s="479" t="s">
        <v>593</v>
      </c>
      <c r="B19" s="480">
        <v>0</v>
      </c>
      <c r="C19" s="376">
        <v>0</v>
      </c>
      <c r="D19" s="573">
        <v>0</v>
      </c>
      <c r="E19" s="574">
        <v>0</v>
      </c>
      <c r="F19" s="569">
        <v>0</v>
      </c>
      <c r="G19" s="569">
        <v>0</v>
      </c>
      <c r="H19" s="569">
        <v>0</v>
      </c>
      <c r="I19" s="569">
        <v>0</v>
      </c>
      <c r="J19" s="576">
        <v>0</v>
      </c>
      <c r="K19" s="575">
        <v>0</v>
      </c>
      <c r="L19" s="487"/>
      <c r="M19" s="338"/>
      <c r="N19" s="338"/>
    </row>
    <row r="20" spans="1:23" ht="15.75" hidden="1" thickBot="1">
      <c r="A20" s="476" t="s">
        <v>594</v>
      </c>
      <c r="B20" s="483">
        <v>189038.93</v>
      </c>
      <c r="C20" s="483">
        <v>0</v>
      </c>
      <c r="D20" s="581">
        <v>5054143.6100000003</v>
      </c>
      <c r="E20" s="577">
        <v>-2119988.42</v>
      </c>
      <c r="F20" s="577">
        <v>0</v>
      </c>
      <c r="G20" s="577">
        <v>92989.5</v>
      </c>
      <c r="H20" s="577">
        <v>0</v>
      </c>
      <c r="I20" s="577">
        <v>69808.63</v>
      </c>
      <c r="J20" s="577">
        <v>40182698.970000006</v>
      </c>
      <c r="K20" s="572">
        <v>43468691.220000006</v>
      </c>
      <c r="L20" s="338"/>
      <c r="M20" s="338"/>
      <c r="N20" s="338"/>
    </row>
    <row r="21" spans="1:23" ht="13.5" hidden="1" thickBot="1">
      <c r="A21" s="479" t="s">
        <v>595</v>
      </c>
      <c r="B21" s="479">
        <v>0</v>
      </c>
      <c r="C21" s="371">
        <v>0</v>
      </c>
      <c r="D21" s="580">
        <v>0</v>
      </c>
      <c r="E21" s="582">
        <v>0</v>
      </c>
      <c r="F21" s="580">
        <v>0</v>
      </c>
      <c r="G21" s="580">
        <v>33082.050000000003</v>
      </c>
      <c r="H21" s="580">
        <v>0</v>
      </c>
      <c r="I21" s="580">
        <v>-202317.74</v>
      </c>
      <c r="J21" s="580">
        <v>1415731.41</v>
      </c>
      <c r="K21" s="583">
        <v>1246495.72</v>
      </c>
      <c r="L21" s="485"/>
      <c r="M21" s="485"/>
      <c r="N21" s="338"/>
    </row>
    <row r="22" spans="1:23" ht="13.5" hidden="1" thickBot="1">
      <c r="A22" s="479" t="s">
        <v>596</v>
      </c>
      <c r="B22" s="479">
        <v>0</v>
      </c>
      <c r="C22" s="479">
        <v>0</v>
      </c>
      <c r="D22" s="584">
        <v>0</v>
      </c>
      <c r="E22" s="584">
        <v>0</v>
      </c>
      <c r="F22" s="584">
        <v>0</v>
      </c>
      <c r="G22" s="584">
        <v>0</v>
      </c>
      <c r="H22" s="584">
        <v>0</v>
      </c>
      <c r="I22" s="584">
        <v>0</v>
      </c>
      <c r="J22" s="584">
        <v>0</v>
      </c>
      <c r="K22" s="582">
        <v>0</v>
      </c>
      <c r="M22" s="488"/>
    </row>
    <row r="23" spans="1:23" ht="13.5" hidden="1" thickBot="1">
      <c r="A23" s="480" t="s">
        <v>586</v>
      </c>
      <c r="B23" s="480">
        <v>0</v>
      </c>
      <c r="C23" s="376">
        <v>0</v>
      </c>
      <c r="D23" s="573">
        <v>0</v>
      </c>
      <c r="E23" s="574">
        <v>0</v>
      </c>
      <c r="F23" s="573">
        <v>0</v>
      </c>
      <c r="G23" s="573">
        <v>0</v>
      </c>
      <c r="H23" s="573">
        <v>0</v>
      </c>
      <c r="I23" s="573">
        <v>0</v>
      </c>
      <c r="J23" s="579">
        <v>0</v>
      </c>
      <c r="K23" s="585">
        <v>0</v>
      </c>
    </row>
    <row r="24" spans="1:23" ht="13.5" hidden="1" thickBot="1">
      <c r="A24" s="480" t="s">
        <v>597</v>
      </c>
      <c r="B24" s="480">
        <v>0</v>
      </c>
      <c r="C24" s="376">
        <v>0</v>
      </c>
      <c r="D24" s="573">
        <v>0</v>
      </c>
      <c r="E24" s="574">
        <v>0</v>
      </c>
      <c r="F24" s="573">
        <v>0</v>
      </c>
      <c r="G24" s="573">
        <v>0</v>
      </c>
      <c r="H24" s="573">
        <v>0</v>
      </c>
      <c r="I24" s="573">
        <v>0</v>
      </c>
      <c r="J24" s="579">
        <v>0</v>
      </c>
      <c r="K24" s="585">
        <v>0</v>
      </c>
    </row>
    <row r="25" spans="1:23" ht="13.5" hidden="1" thickBot="1">
      <c r="A25" s="480" t="s">
        <v>588</v>
      </c>
      <c r="B25" s="480">
        <v>0</v>
      </c>
      <c r="C25" s="376">
        <v>0</v>
      </c>
      <c r="D25" s="573">
        <v>0</v>
      </c>
      <c r="E25" s="574">
        <v>0</v>
      </c>
      <c r="F25" s="573">
        <v>0</v>
      </c>
      <c r="G25" s="573">
        <v>0</v>
      </c>
      <c r="H25" s="573">
        <v>0</v>
      </c>
      <c r="I25" s="573">
        <v>0</v>
      </c>
      <c r="J25" s="579">
        <v>0</v>
      </c>
      <c r="K25" s="585">
        <v>0</v>
      </c>
    </row>
    <row r="26" spans="1:23" ht="13.5" hidden="1" thickBot="1">
      <c r="A26" s="480" t="s">
        <v>589</v>
      </c>
      <c r="B26" s="480">
        <v>0</v>
      </c>
      <c r="C26" s="376">
        <v>0</v>
      </c>
      <c r="D26" s="573">
        <v>0</v>
      </c>
      <c r="E26" s="574">
        <v>0</v>
      </c>
      <c r="F26" s="573">
        <v>0</v>
      </c>
      <c r="G26" s="573">
        <v>0</v>
      </c>
      <c r="H26" s="573">
        <v>0</v>
      </c>
      <c r="I26" s="573">
        <v>0</v>
      </c>
      <c r="J26" s="579">
        <v>0</v>
      </c>
      <c r="K26" s="585">
        <v>0</v>
      </c>
      <c r="N26" s="488"/>
    </row>
    <row r="27" spans="1:23" ht="13.5" hidden="1" thickBot="1">
      <c r="A27" s="479" t="s">
        <v>598</v>
      </c>
      <c r="B27" s="479">
        <v>0</v>
      </c>
      <c r="C27" s="371">
        <v>0</v>
      </c>
      <c r="D27" s="580">
        <v>0</v>
      </c>
      <c r="E27" s="586">
        <v>92989.5</v>
      </c>
      <c r="F27" s="580"/>
      <c r="G27" s="580">
        <v>-92989.5</v>
      </c>
      <c r="H27" s="580">
        <v>0</v>
      </c>
      <c r="I27" s="580">
        <v>0</v>
      </c>
      <c r="J27" s="580">
        <v>-7882.5</v>
      </c>
      <c r="K27" s="580">
        <v>-7882.5</v>
      </c>
      <c r="L27" s="488"/>
      <c r="S27" s="338"/>
      <c r="T27" s="338"/>
      <c r="U27" s="338"/>
      <c r="V27" s="338"/>
      <c r="W27" s="338"/>
    </row>
    <row r="28" spans="1:23" ht="15.75" hidden="1" thickBot="1">
      <c r="A28" s="476" t="s">
        <v>599</v>
      </c>
      <c r="B28" s="483">
        <v>189038.93</v>
      </c>
      <c r="C28" s="484">
        <v>0</v>
      </c>
      <c r="D28" s="581">
        <v>5054143.6100000003</v>
      </c>
      <c r="E28" s="581">
        <v>-2026998.92</v>
      </c>
      <c r="F28" s="581">
        <v>0</v>
      </c>
      <c r="G28" s="581">
        <v>33082.050000000003</v>
      </c>
      <c r="H28" s="581">
        <v>0</v>
      </c>
      <c r="I28" s="581">
        <v>-132509.10999999999</v>
      </c>
      <c r="J28" s="581">
        <v>41590547.880000003</v>
      </c>
      <c r="K28" s="577">
        <v>44707304.440000005</v>
      </c>
      <c r="S28" s="338"/>
      <c r="T28" s="338"/>
      <c r="U28" s="338"/>
      <c r="V28" s="338"/>
      <c r="W28" s="338"/>
    </row>
    <row r="29" spans="1:23" ht="13.5" hidden="1" thickBot="1">
      <c r="A29" s="479" t="s">
        <v>600</v>
      </c>
      <c r="B29" s="480">
        <v>0</v>
      </c>
      <c r="C29" s="376">
        <v>0</v>
      </c>
      <c r="D29" s="578">
        <v>0</v>
      </c>
      <c r="E29" s="574">
        <v>0</v>
      </c>
      <c r="F29" s="573">
        <v>0</v>
      </c>
      <c r="G29" s="573">
        <v>0</v>
      </c>
      <c r="H29" s="573">
        <v>0</v>
      </c>
      <c r="I29" s="573">
        <v>0</v>
      </c>
      <c r="J29" s="579">
        <v>0</v>
      </c>
      <c r="K29" s="580">
        <v>0</v>
      </c>
      <c r="L29" s="486"/>
      <c r="M29" s="338"/>
      <c r="N29" s="338"/>
    </row>
    <row r="30" spans="1:23" ht="13.5" hidden="1" thickBot="1">
      <c r="A30" s="479" t="s">
        <v>601</v>
      </c>
      <c r="B30" s="480">
        <v>0</v>
      </c>
      <c r="C30" s="376">
        <v>0</v>
      </c>
      <c r="D30" s="573">
        <v>0</v>
      </c>
      <c r="E30" s="574">
        <v>0</v>
      </c>
      <c r="F30" s="569">
        <v>0</v>
      </c>
      <c r="G30" s="569">
        <v>0</v>
      </c>
      <c r="H30" s="569">
        <v>0</v>
      </c>
      <c r="I30" s="569">
        <v>0</v>
      </c>
      <c r="J30" s="576">
        <v>0</v>
      </c>
      <c r="K30" s="575">
        <v>0</v>
      </c>
      <c r="L30" s="487"/>
      <c r="M30" s="338"/>
      <c r="N30" s="338"/>
    </row>
    <row r="31" spans="1:23" ht="13.5" hidden="1" thickBot="1">
      <c r="A31" s="479" t="s">
        <v>602</v>
      </c>
      <c r="B31" s="480">
        <v>0</v>
      </c>
      <c r="C31" s="376">
        <v>0</v>
      </c>
      <c r="D31" s="573">
        <v>0</v>
      </c>
      <c r="E31" s="574">
        <v>0</v>
      </c>
      <c r="F31" s="569">
        <v>0</v>
      </c>
      <c r="G31" s="569">
        <v>0</v>
      </c>
      <c r="H31" s="569">
        <v>0</v>
      </c>
      <c r="I31" s="569">
        <v>0</v>
      </c>
      <c r="J31" s="587">
        <v>0</v>
      </c>
      <c r="K31" s="575">
        <v>0</v>
      </c>
      <c r="L31" s="487"/>
      <c r="M31" s="338"/>
      <c r="N31" s="338"/>
    </row>
    <row r="32" spans="1:23" ht="15.75" hidden="1" thickBot="1">
      <c r="A32" s="476" t="s">
        <v>603</v>
      </c>
      <c r="B32" s="483">
        <v>189038.93</v>
      </c>
      <c r="C32" s="483">
        <v>0</v>
      </c>
      <c r="D32" s="581">
        <v>5054143.6100000003</v>
      </c>
      <c r="E32" s="581">
        <v>-2026998.92</v>
      </c>
      <c r="F32" s="581">
        <v>0</v>
      </c>
      <c r="G32" s="581">
        <v>33082.050000000003</v>
      </c>
      <c r="H32" s="581">
        <v>0</v>
      </c>
      <c r="I32" s="581">
        <v>-132509.10999999999</v>
      </c>
      <c r="J32" s="581">
        <v>41590547.880000003</v>
      </c>
      <c r="K32" s="581">
        <v>44707304.440000005</v>
      </c>
      <c r="L32" s="338"/>
      <c r="M32" s="338"/>
      <c r="N32" s="338"/>
    </row>
    <row r="33" spans="1:23" ht="13.5" hidden="1" thickBot="1">
      <c r="A33" s="479" t="s">
        <v>604</v>
      </c>
      <c r="B33" s="479">
        <v>0</v>
      </c>
      <c r="C33" s="371">
        <v>0</v>
      </c>
      <c r="D33" s="580">
        <v>0</v>
      </c>
      <c r="E33" s="582">
        <v>0</v>
      </c>
      <c r="F33" s="580">
        <v>0</v>
      </c>
      <c r="G33" s="580">
        <v>5809506.6299999999</v>
      </c>
      <c r="H33" s="580">
        <v>0</v>
      </c>
      <c r="I33" s="580">
        <v>-61179.639999999992</v>
      </c>
      <c r="J33" s="580">
        <v>-431948.36000000685</v>
      </c>
      <c r="K33" s="583">
        <v>5316378.6299999934</v>
      </c>
      <c r="L33" s="485"/>
      <c r="M33" s="485"/>
      <c r="N33" s="338"/>
    </row>
    <row r="34" spans="1:23" ht="13.5" hidden="1" thickBot="1">
      <c r="A34" s="479" t="s">
        <v>605</v>
      </c>
      <c r="B34" s="479">
        <v>0</v>
      </c>
      <c r="C34" s="479">
        <v>0</v>
      </c>
      <c r="D34" s="584">
        <v>0</v>
      </c>
      <c r="E34" s="584">
        <v>0</v>
      </c>
      <c r="F34" s="584">
        <v>0</v>
      </c>
      <c r="G34" s="584">
        <v>0</v>
      </c>
      <c r="H34" s="584">
        <v>0</v>
      </c>
      <c r="I34" s="584">
        <v>0</v>
      </c>
      <c r="J34" s="584">
        <v>0</v>
      </c>
      <c r="K34" s="582">
        <v>0</v>
      </c>
      <c r="M34" s="488"/>
    </row>
    <row r="35" spans="1:23" ht="13.5" hidden="1" thickBot="1">
      <c r="A35" s="480" t="s">
        <v>586</v>
      </c>
      <c r="B35" s="480">
        <v>0</v>
      </c>
      <c r="C35" s="376">
        <v>0</v>
      </c>
      <c r="D35" s="573">
        <v>0</v>
      </c>
      <c r="E35" s="574">
        <v>0</v>
      </c>
      <c r="F35" s="573">
        <v>0</v>
      </c>
      <c r="G35" s="573">
        <v>0</v>
      </c>
      <c r="H35" s="573">
        <v>0</v>
      </c>
      <c r="I35" s="573">
        <v>0</v>
      </c>
      <c r="J35" s="579">
        <v>0</v>
      </c>
      <c r="K35" s="585">
        <v>0</v>
      </c>
      <c r="L35" s="488"/>
    </row>
    <row r="36" spans="1:23" ht="13.5" hidden="1" thickBot="1">
      <c r="A36" s="480" t="s">
        <v>597</v>
      </c>
      <c r="B36" s="480">
        <v>0</v>
      </c>
      <c r="C36" s="376">
        <v>0</v>
      </c>
      <c r="D36" s="573">
        <v>0</v>
      </c>
      <c r="E36" s="574">
        <v>0</v>
      </c>
      <c r="F36" s="573">
        <v>0</v>
      </c>
      <c r="G36" s="573">
        <v>0</v>
      </c>
      <c r="H36" s="573">
        <v>0</v>
      </c>
      <c r="I36" s="573">
        <v>0</v>
      </c>
      <c r="J36" s="579">
        <v>0</v>
      </c>
      <c r="K36" s="585">
        <v>0</v>
      </c>
    </row>
    <row r="37" spans="1:23" ht="13.5" hidden="1" thickBot="1">
      <c r="A37" s="480" t="s">
        <v>588</v>
      </c>
      <c r="B37" s="480">
        <v>0</v>
      </c>
      <c r="C37" s="376">
        <v>0</v>
      </c>
      <c r="D37" s="573">
        <v>0</v>
      </c>
      <c r="E37" s="574">
        <v>0</v>
      </c>
      <c r="F37" s="573">
        <v>0</v>
      </c>
      <c r="G37" s="573">
        <v>0</v>
      </c>
      <c r="H37" s="573">
        <v>0</v>
      </c>
      <c r="I37" s="573">
        <v>0</v>
      </c>
      <c r="J37" s="579">
        <v>0</v>
      </c>
      <c r="K37" s="585">
        <v>0</v>
      </c>
    </row>
    <row r="38" spans="1:23" ht="13.5" hidden="1" thickBot="1">
      <c r="A38" s="480" t="s">
        <v>589</v>
      </c>
      <c r="B38" s="480">
        <v>0</v>
      </c>
      <c r="C38" s="376">
        <v>0</v>
      </c>
      <c r="D38" s="573">
        <v>0</v>
      </c>
      <c r="E38" s="574">
        <v>0</v>
      </c>
      <c r="F38" s="573">
        <v>0</v>
      </c>
      <c r="G38" s="573">
        <v>0</v>
      </c>
      <c r="H38" s="573">
        <v>0</v>
      </c>
      <c r="I38" s="573">
        <v>0</v>
      </c>
      <c r="J38" s="579">
        <v>0</v>
      </c>
      <c r="K38" s="585">
        <v>0</v>
      </c>
      <c r="N38" s="488"/>
    </row>
    <row r="39" spans="1:23" ht="13.5" hidden="1" thickBot="1">
      <c r="A39" s="479" t="s">
        <v>606</v>
      </c>
      <c r="B39" s="479">
        <v>0</v>
      </c>
      <c r="C39" s="371">
        <v>0</v>
      </c>
      <c r="D39" s="580">
        <v>0</v>
      </c>
      <c r="E39" s="586">
        <v>33082.050000000003</v>
      </c>
      <c r="F39" s="580">
        <v>0</v>
      </c>
      <c r="G39" s="580">
        <v>-33082.050000000003</v>
      </c>
      <c r="H39" s="580">
        <v>0</v>
      </c>
      <c r="I39" s="580">
        <v>0</v>
      </c>
      <c r="J39" s="588">
        <v>-468282.73</v>
      </c>
      <c r="K39" s="580">
        <v>-468282.73</v>
      </c>
      <c r="L39" s="488"/>
      <c r="M39" s="489"/>
      <c r="S39" s="338"/>
      <c r="T39" s="338"/>
      <c r="U39" s="338"/>
      <c r="V39" s="338"/>
      <c r="W39" s="338"/>
    </row>
    <row r="40" spans="1:23" ht="15.75" hidden="1" thickBot="1">
      <c r="A40" s="476" t="s">
        <v>607</v>
      </c>
      <c r="B40" s="483">
        <v>189038.93</v>
      </c>
      <c r="C40" s="484">
        <v>0</v>
      </c>
      <c r="D40" s="581">
        <v>5054143.6100000003</v>
      </c>
      <c r="E40" s="581">
        <v>-1993916.8699999999</v>
      </c>
      <c r="F40" s="581">
        <v>0</v>
      </c>
      <c r="G40" s="581">
        <v>5809506.6299999999</v>
      </c>
      <c r="H40" s="581">
        <v>0</v>
      </c>
      <c r="I40" s="581">
        <v>-193688.74999999997</v>
      </c>
      <c r="J40" s="581">
        <v>40690316.789999999</v>
      </c>
      <c r="K40" s="577">
        <v>49555400.340000004</v>
      </c>
      <c r="S40" s="338"/>
      <c r="T40" s="338"/>
      <c r="U40" s="338"/>
      <c r="V40" s="338"/>
      <c r="W40" s="338"/>
    </row>
    <row r="41" spans="1:23" ht="13.5" hidden="1" thickBot="1">
      <c r="A41" s="479" t="s">
        <v>608</v>
      </c>
      <c r="B41" s="480">
        <v>0</v>
      </c>
      <c r="C41" s="376">
        <v>0</v>
      </c>
      <c r="D41" s="578">
        <v>0</v>
      </c>
      <c r="E41" s="574">
        <v>0</v>
      </c>
      <c r="F41" s="573">
        <v>0</v>
      </c>
      <c r="G41" s="573">
        <v>0</v>
      </c>
      <c r="H41" s="573">
        <v>0</v>
      </c>
      <c r="I41" s="573">
        <v>0</v>
      </c>
      <c r="J41" s="589">
        <v>-1907567.17</v>
      </c>
      <c r="K41" s="580">
        <v>-1907567.17</v>
      </c>
      <c r="L41" s="486"/>
      <c r="M41" s="338"/>
      <c r="N41" s="338"/>
    </row>
    <row r="42" spans="1:23" ht="13.5" hidden="1" thickBot="1">
      <c r="A42" s="479" t="s">
        <v>609</v>
      </c>
      <c r="B42" s="480">
        <v>0</v>
      </c>
      <c r="C42" s="376">
        <v>0</v>
      </c>
      <c r="D42" s="573">
        <v>0</v>
      </c>
      <c r="E42" s="574">
        <v>0</v>
      </c>
      <c r="F42" s="569">
        <v>0</v>
      </c>
      <c r="G42" s="569">
        <v>0</v>
      </c>
      <c r="H42" s="569">
        <v>0</v>
      </c>
      <c r="I42" s="569">
        <v>0</v>
      </c>
      <c r="J42" s="576">
        <v>0</v>
      </c>
      <c r="K42" s="575">
        <v>0</v>
      </c>
      <c r="L42" s="487"/>
      <c r="M42" s="338"/>
      <c r="N42" s="338"/>
    </row>
    <row r="43" spans="1:23" ht="13.5" hidden="1" thickBot="1">
      <c r="A43" s="479" t="s">
        <v>602</v>
      </c>
      <c r="B43" s="480">
        <v>0</v>
      </c>
      <c r="C43" s="376">
        <v>0</v>
      </c>
      <c r="D43" s="573">
        <v>0</v>
      </c>
      <c r="E43" s="574">
        <v>0</v>
      </c>
      <c r="F43" s="569">
        <v>0</v>
      </c>
      <c r="G43" s="569">
        <v>0</v>
      </c>
      <c r="H43" s="569">
        <v>0</v>
      </c>
      <c r="I43" s="569">
        <v>0</v>
      </c>
      <c r="J43" s="587">
        <v>0</v>
      </c>
      <c r="K43" s="575">
        <v>0</v>
      </c>
      <c r="L43" s="487"/>
      <c r="M43" s="338"/>
      <c r="N43" s="338"/>
    </row>
    <row r="44" spans="1:23" ht="15.75" hidden="1" thickBot="1">
      <c r="A44" s="476" t="s">
        <v>610</v>
      </c>
      <c r="B44" s="483">
        <v>189038.93</v>
      </c>
      <c r="C44" s="483">
        <v>0</v>
      </c>
      <c r="D44" s="581">
        <v>5054143.6100000003</v>
      </c>
      <c r="E44" s="581">
        <v>-1993916.8699999999</v>
      </c>
      <c r="F44" s="581">
        <v>0</v>
      </c>
      <c r="G44" s="581">
        <v>5809506.6299999999</v>
      </c>
      <c r="H44" s="581">
        <v>0</v>
      </c>
      <c r="I44" s="581">
        <v>-193688.74999999997</v>
      </c>
      <c r="J44" s="581">
        <v>38782749.619999997</v>
      </c>
      <c r="K44" s="581">
        <v>47647833.170000002</v>
      </c>
      <c r="L44" s="338"/>
      <c r="M44" s="338"/>
      <c r="N44" s="338"/>
    </row>
    <row r="45" spans="1:23" ht="13.5" hidden="1" thickBot="1">
      <c r="A45" s="479" t="s">
        <v>604</v>
      </c>
      <c r="B45" s="479">
        <v>0</v>
      </c>
      <c r="C45" s="371">
        <v>0</v>
      </c>
      <c r="D45" s="580">
        <v>0</v>
      </c>
      <c r="E45" s="582">
        <v>0</v>
      </c>
      <c r="F45" s="580">
        <v>0</v>
      </c>
      <c r="G45" s="580">
        <v>-256742.35</v>
      </c>
      <c r="H45" s="580">
        <v>0</v>
      </c>
      <c r="I45" s="580">
        <v>91153.069999999992</v>
      </c>
      <c r="J45" s="580">
        <v>-2274591.6807251722</v>
      </c>
      <c r="K45" s="583">
        <v>-2440180.9607251724</v>
      </c>
      <c r="L45" s="485"/>
      <c r="M45" s="485"/>
      <c r="N45" s="338"/>
    </row>
    <row r="46" spans="1:23" ht="13.5" hidden="1" thickBot="1">
      <c r="A46" s="479" t="s">
        <v>605</v>
      </c>
      <c r="B46" s="479">
        <v>0</v>
      </c>
      <c r="C46" s="479">
        <v>0</v>
      </c>
      <c r="D46" s="584">
        <v>0</v>
      </c>
      <c r="E46" s="584">
        <v>0</v>
      </c>
      <c r="F46" s="584">
        <v>0</v>
      </c>
      <c r="G46" s="584">
        <v>0</v>
      </c>
      <c r="H46" s="584">
        <v>0</v>
      </c>
      <c r="I46" s="584">
        <v>0</v>
      </c>
      <c r="J46" s="584">
        <v>0</v>
      </c>
      <c r="K46" s="582">
        <v>0</v>
      </c>
      <c r="M46" s="488"/>
      <c r="N46" s="490" t="s">
        <v>611</v>
      </c>
      <c r="O46" s="491"/>
      <c r="P46" s="492"/>
    </row>
    <row r="47" spans="1:23" ht="13.5" hidden="1" thickBot="1">
      <c r="A47" s="480" t="s">
        <v>586</v>
      </c>
      <c r="B47" s="480">
        <v>0</v>
      </c>
      <c r="C47" s="376">
        <v>0</v>
      </c>
      <c r="D47" s="573">
        <v>0</v>
      </c>
      <c r="E47" s="574">
        <v>0</v>
      </c>
      <c r="F47" s="573">
        <v>0</v>
      </c>
      <c r="G47" s="573">
        <v>0</v>
      </c>
      <c r="H47" s="573">
        <v>0</v>
      </c>
      <c r="I47" s="573">
        <v>0</v>
      </c>
      <c r="J47" s="579">
        <v>0</v>
      </c>
      <c r="K47" s="585">
        <v>0</v>
      </c>
      <c r="N47" s="493"/>
    </row>
    <row r="48" spans="1:23" ht="13.5" hidden="1" thickBot="1">
      <c r="A48" s="480" t="s">
        <v>597</v>
      </c>
      <c r="B48" s="480">
        <v>0</v>
      </c>
      <c r="C48" s="376">
        <v>0</v>
      </c>
      <c r="D48" s="573">
        <v>0</v>
      </c>
      <c r="E48" s="574">
        <v>0</v>
      </c>
      <c r="F48" s="573">
        <v>0</v>
      </c>
      <c r="G48" s="573">
        <v>0</v>
      </c>
      <c r="H48" s="573">
        <v>0</v>
      </c>
      <c r="I48" s="573">
        <v>0</v>
      </c>
      <c r="J48" s="579">
        <v>0</v>
      </c>
      <c r="K48" s="585">
        <v>0</v>
      </c>
      <c r="N48" s="494" t="s">
        <v>612</v>
      </c>
    </row>
    <row r="49" spans="1:23" ht="13.5" hidden="1" thickBot="1">
      <c r="A49" s="480" t="s">
        <v>588</v>
      </c>
      <c r="B49" s="480">
        <v>0</v>
      </c>
      <c r="C49" s="376">
        <v>0</v>
      </c>
      <c r="D49" s="573">
        <v>0</v>
      </c>
      <c r="E49" s="574">
        <v>0</v>
      </c>
      <c r="F49" s="573">
        <v>0</v>
      </c>
      <c r="G49" s="573">
        <v>0</v>
      </c>
      <c r="H49" s="573">
        <v>0</v>
      </c>
      <c r="I49" s="573">
        <v>0</v>
      </c>
      <c r="J49" s="579">
        <v>0</v>
      </c>
      <c r="K49" s="585">
        <v>0</v>
      </c>
      <c r="N49" s="493"/>
    </row>
    <row r="50" spans="1:23" ht="13.5" hidden="1" thickBot="1">
      <c r="A50" s="480" t="s">
        <v>589</v>
      </c>
      <c r="B50" s="480">
        <v>0</v>
      </c>
      <c r="C50" s="376">
        <v>0</v>
      </c>
      <c r="D50" s="573">
        <v>0</v>
      </c>
      <c r="E50" s="574">
        <v>0</v>
      </c>
      <c r="F50" s="573">
        <v>0</v>
      </c>
      <c r="G50" s="573">
        <v>0</v>
      </c>
      <c r="H50" s="573">
        <v>0</v>
      </c>
      <c r="I50" s="573">
        <v>0</v>
      </c>
      <c r="J50" s="579">
        <v>0</v>
      </c>
      <c r="K50" s="585">
        <v>0</v>
      </c>
      <c r="N50" s="495"/>
    </row>
    <row r="51" spans="1:23" ht="13.5" hidden="1" thickBot="1">
      <c r="A51" s="479" t="s">
        <v>606</v>
      </c>
      <c r="B51" s="479">
        <v>0</v>
      </c>
      <c r="C51" s="371">
        <v>0</v>
      </c>
      <c r="D51" s="580">
        <v>0</v>
      </c>
      <c r="E51" s="590">
        <v>5809506.6299999999</v>
      </c>
      <c r="F51" s="591">
        <v>0</v>
      </c>
      <c r="G51" s="580">
        <v>-5809506.6299999999</v>
      </c>
      <c r="H51" s="580">
        <v>0</v>
      </c>
      <c r="I51" s="580">
        <v>0</v>
      </c>
      <c r="J51" s="588">
        <v>-3953.89</v>
      </c>
      <c r="K51" s="580">
        <v>-3953.89</v>
      </c>
      <c r="L51" s="488"/>
      <c r="M51" s="489"/>
      <c r="N51" s="493"/>
      <c r="S51" s="338"/>
      <c r="T51" s="338"/>
      <c r="U51" s="338"/>
      <c r="V51" s="338"/>
      <c r="W51" s="338"/>
    </row>
    <row r="52" spans="1:23" ht="27.75" hidden="1" thickBot="1">
      <c r="A52" s="476" t="s">
        <v>613</v>
      </c>
      <c r="B52" s="483">
        <v>189038.93</v>
      </c>
      <c r="C52" s="484">
        <v>0</v>
      </c>
      <c r="D52" s="581">
        <v>5054143.6100000003</v>
      </c>
      <c r="E52" s="581">
        <v>3815589.76</v>
      </c>
      <c r="F52" s="581">
        <v>0</v>
      </c>
      <c r="G52" s="581">
        <v>-256742.34999999963</v>
      </c>
      <c r="H52" s="581">
        <v>0</v>
      </c>
      <c r="I52" s="581">
        <v>-102535.67999999998</v>
      </c>
      <c r="J52" s="581">
        <v>36504204.049274825</v>
      </c>
      <c r="K52" s="577">
        <v>45203698.319274828</v>
      </c>
      <c r="L52" s="496">
        <v>47732504.539274819</v>
      </c>
      <c r="N52" s="494"/>
      <c r="S52" s="338"/>
      <c r="T52" s="338"/>
      <c r="U52" s="338"/>
      <c r="V52" s="338"/>
      <c r="W52" s="338"/>
    </row>
    <row r="53" spans="1:23" s="337" customFormat="1" ht="13.5" hidden="1" thickBot="1">
      <c r="A53" s="479" t="s">
        <v>614</v>
      </c>
      <c r="B53" s="480">
        <v>0</v>
      </c>
      <c r="C53" s="376">
        <v>0</v>
      </c>
      <c r="D53" s="592">
        <v>0</v>
      </c>
      <c r="E53" s="593">
        <v>0</v>
      </c>
      <c r="F53" s="594">
        <v>0</v>
      </c>
      <c r="G53" s="594">
        <v>0</v>
      </c>
      <c r="H53" s="594">
        <v>0</v>
      </c>
      <c r="I53" s="594">
        <v>0</v>
      </c>
      <c r="J53" s="594">
        <v>0</v>
      </c>
      <c r="K53" s="580">
        <v>0</v>
      </c>
      <c r="L53" s="498"/>
      <c r="M53" s="342"/>
      <c r="N53" s="342"/>
    </row>
    <row r="54" spans="1:23" s="337" customFormat="1" ht="13.5" hidden="1" thickBot="1">
      <c r="A54" s="479" t="s">
        <v>615</v>
      </c>
      <c r="B54" s="480">
        <v>0</v>
      </c>
      <c r="C54" s="376">
        <v>0</v>
      </c>
      <c r="D54" s="594">
        <v>0</v>
      </c>
      <c r="E54" s="593">
        <v>0</v>
      </c>
      <c r="F54" s="587">
        <v>0</v>
      </c>
      <c r="G54" s="587">
        <v>0</v>
      </c>
      <c r="H54" s="587">
        <v>0</v>
      </c>
      <c r="I54" s="587">
        <v>0</v>
      </c>
      <c r="J54" s="587">
        <v>0</v>
      </c>
      <c r="K54" s="575">
        <v>0</v>
      </c>
      <c r="L54" s="499"/>
      <c r="M54" s="342"/>
      <c r="N54" s="342"/>
    </row>
    <row r="55" spans="1:23" s="337" customFormat="1" ht="13.5" hidden="1" thickBot="1">
      <c r="A55" s="479" t="s">
        <v>602</v>
      </c>
      <c r="B55" s="480">
        <v>0</v>
      </c>
      <c r="C55" s="376">
        <v>0</v>
      </c>
      <c r="D55" s="594">
        <v>0</v>
      </c>
      <c r="E55" s="593">
        <v>0</v>
      </c>
      <c r="F55" s="587">
        <v>0</v>
      </c>
      <c r="G55" s="587">
        <v>0</v>
      </c>
      <c r="H55" s="587">
        <v>0</v>
      </c>
      <c r="I55" s="587">
        <v>0</v>
      </c>
      <c r="J55" s="587">
        <v>0</v>
      </c>
      <c r="K55" s="575">
        <v>0</v>
      </c>
      <c r="L55" s="499"/>
      <c r="M55" s="342"/>
      <c r="N55" s="342"/>
    </row>
    <row r="56" spans="1:23" s="337" customFormat="1" ht="15.75" hidden="1" thickBot="1">
      <c r="A56" s="476" t="s">
        <v>616</v>
      </c>
      <c r="B56" s="483">
        <v>189038.93</v>
      </c>
      <c r="C56" s="483">
        <v>0</v>
      </c>
      <c r="D56" s="581">
        <v>5054143.6100000003</v>
      </c>
      <c r="E56" s="581">
        <v>3815589.76</v>
      </c>
      <c r="F56" s="581">
        <v>0</v>
      </c>
      <c r="G56" s="581">
        <v>-256742.34999999963</v>
      </c>
      <c r="H56" s="581">
        <v>0</v>
      </c>
      <c r="I56" s="581">
        <v>-102535.67999999998</v>
      </c>
      <c r="J56" s="581">
        <v>36504204.049274825</v>
      </c>
      <c r="K56" s="581">
        <v>45203698.319274828</v>
      </c>
      <c r="L56" s="342"/>
      <c r="M56" s="342"/>
      <c r="N56" s="342"/>
    </row>
    <row r="57" spans="1:23" s="337" customFormat="1" ht="13.5" hidden="1" thickBot="1">
      <c r="A57" s="479" t="s">
        <v>595</v>
      </c>
      <c r="B57" s="479">
        <v>0</v>
      </c>
      <c r="C57" s="371">
        <v>0</v>
      </c>
      <c r="D57" s="580">
        <v>0</v>
      </c>
      <c r="E57" s="582">
        <v>0</v>
      </c>
      <c r="F57" s="580">
        <v>0</v>
      </c>
      <c r="G57" s="580">
        <v>-613872.19999999995</v>
      </c>
      <c r="H57" s="580">
        <v>0</v>
      </c>
      <c r="I57" s="580">
        <v>57349.51</v>
      </c>
      <c r="J57" s="595">
        <v>-2981690.5799999926</v>
      </c>
      <c r="K57" s="596">
        <v>-3538213.2699999926</v>
      </c>
      <c r="L57" s="497" t="s">
        <v>617</v>
      </c>
      <c r="M57" s="497"/>
      <c r="N57" s="342"/>
    </row>
    <row r="58" spans="1:23" s="337" customFormat="1" ht="13.5" hidden="1" thickBot="1">
      <c r="A58" s="479" t="s">
        <v>596</v>
      </c>
      <c r="B58" s="479">
        <v>0</v>
      </c>
      <c r="C58" s="479">
        <v>0</v>
      </c>
      <c r="D58" s="584">
        <v>0</v>
      </c>
      <c r="E58" s="584">
        <v>0</v>
      </c>
      <c r="F58" s="584">
        <v>0</v>
      </c>
      <c r="G58" s="584">
        <v>0</v>
      </c>
      <c r="H58" s="584">
        <v>0</v>
      </c>
      <c r="I58" s="584">
        <v>0</v>
      </c>
      <c r="J58" s="584">
        <v>0</v>
      </c>
      <c r="K58" s="582">
        <v>0</v>
      </c>
      <c r="M58" s="469"/>
      <c r="N58" s="500" t="s">
        <v>611</v>
      </c>
      <c r="O58" s="491"/>
      <c r="P58" s="492"/>
    </row>
    <row r="59" spans="1:23" s="337" customFormat="1" ht="13.5" hidden="1" thickBot="1">
      <c r="A59" s="480" t="s">
        <v>586</v>
      </c>
      <c r="B59" s="480">
        <v>0</v>
      </c>
      <c r="C59" s="376">
        <v>0</v>
      </c>
      <c r="D59" s="594">
        <v>0</v>
      </c>
      <c r="E59" s="593">
        <v>0</v>
      </c>
      <c r="F59" s="594">
        <v>0</v>
      </c>
      <c r="G59" s="594">
        <v>0</v>
      </c>
      <c r="H59" s="594">
        <v>0</v>
      </c>
      <c r="I59" s="594">
        <v>0</v>
      </c>
      <c r="J59" s="594">
        <v>0</v>
      </c>
      <c r="K59" s="585">
        <v>0</v>
      </c>
    </row>
    <row r="60" spans="1:23" s="337" customFormat="1" ht="13.5" hidden="1" thickBot="1">
      <c r="A60" s="480" t="s">
        <v>597</v>
      </c>
      <c r="B60" s="480">
        <v>0</v>
      </c>
      <c r="C60" s="376">
        <v>0</v>
      </c>
      <c r="D60" s="594">
        <v>0</v>
      </c>
      <c r="E60" s="593">
        <v>0</v>
      </c>
      <c r="F60" s="594">
        <v>0</v>
      </c>
      <c r="G60" s="594">
        <v>0</v>
      </c>
      <c r="H60" s="594">
        <v>0</v>
      </c>
      <c r="I60" s="594">
        <v>0</v>
      </c>
      <c r="J60" s="594">
        <v>0</v>
      </c>
      <c r="K60" s="585">
        <v>0</v>
      </c>
      <c r="N60" s="473" t="s">
        <v>612</v>
      </c>
    </row>
    <row r="61" spans="1:23" s="337" customFormat="1" ht="13.5" hidden="1" thickBot="1">
      <c r="A61" s="480" t="s">
        <v>588</v>
      </c>
      <c r="B61" s="480">
        <v>0</v>
      </c>
      <c r="C61" s="376">
        <v>0</v>
      </c>
      <c r="D61" s="594">
        <v>0</v>
      </c>
      <c r="E61" s="593">
        <v>0</v>
      </c>
      <c r="F61" s="594">
        <v>0</v>
      </c>
      <c r="G61" s="594">
        <v>0</v>
      </c>
      <c r="H61" s="594">
        <v>0</v>
      </c>
      <c r="I61" s="594">
        <v>0</v>
      </c>
      <c r="J61" s="594">
        <v>0</v>
      </c>
      <c r="K61" s="585">
        <v>0</v>
      </c>
    </row>
    <row r="62" spans="1:23" s="337" customFormat="1" ht="13.5" hidden="1" thickBot="1">
      <c r="A62" s="480" t="s">
        <v>589</v>
      </c>
      <c r="B62" s="480">
        <v>0</v>
      </c>
      <c r="C62" s="376">
        <v>0</v>
      </c>
      <c r="D62" s="594">
        <v>0</v>
      </c>
      <c r="E62" s="593">
        <v>0</v>
      </c>
      <c r="F62" s="594">
        <v>0</v>
      </c>
      <c r="G62" s="594">
        <v>0</v>
      </c>
      <c r="H62" s="594">
        <v>0</v>
      </c>
      <c r="I62" s="594">
        <v>0</v>
      </c>
      <c r="J62" s="594">
        <v>0</v>
      </c>
      <c r="K62" s="585">
        <v>0</v>
      </c>
      <c r="N62" s="469"/>
    </row>
    <row r="63" spans="1:23" s="337" customFormat="1" ht="13.5" hidden="1" thickBot="1">
      <c r="A63" s="479" t="s">
        <v>598</v>
      </c>
      <c r="B63" s="479">
        <v>0</v>
      </c>
      <c r="C63" s="371">
        <v>0</v>
      </c>
      <c r="D63" s="580">
        <v>0</v>
      </c>
      <c r="E63" s="590">
        <v>-256742.35</v>
      </c>
      <c r="F63" s="591">
        <v>0</v>
      </c>
      <c r="G63" s="580">
        <v>256742.35</v>
      </c>
      <c r="H63" s="580">
        <v>0</v>
      </c>
      <c r="I63" s="580">
        <v>0</v>
      </c>
      <c r="J63" s="580">
        <v>-12239.04</v>
      </c>
      <c r="K63" s="580">
        <v>-12239.04</v>
      </c>
      <c r="L63" s="469"/>
      <c r="S63" s="342"/>
      <c r="T63" s="342"/>
      <c r="U63" s="342"/>
      <c r="V63" s="342"/>
      <c r="W63" s="342"/>
    </row>
    <row r="64" spans="1:23" s="337" customFormat="1" ht="27.75" hidden="1" thickBot="1">
      <c r="A64" s="476" t="s">
        <v>618</v>
      </c>
      <c r="B64" s="483">
        <v>189038.93</v>
      </c>
      <c r="C64" s="484">
        <v>0</v>
      </c>
      <c r="D64" s="581">
        <v>5054143.6100000003</v>
      </c>
      <c r="E64" s="581">
        <v>3558847.4099999997</v>
      </c>
      <c r="F64" s="581">
        <v>0</v>
      </c>
      <c r="G64" s="581">
        <v>-613872.1999999996</v>
      </c>
      <c r="H64" s="581">
        <v>0</v>
      </c>
      <c r="I64" s="581">
        <v>-45186.169999999976</v>
      </c>
      <c r="J64" s="581">
        <v>33510274.429274835</v>
      </c>
      <c r="K64" s="577">
        <v>41653246.009274833</v>
      </c>
      <c r="L64" s="496">
        <v>-7.2514265775680542E-4</v>
      </c>
      <c r="M64" s="342" t="s">
        <v>619</v>
      </c>
      <c r="N64" s="473"/>
      <c r="S64" s="342"/>
      <c r="T64" s="342"/>
      <c r="U64" s="342"/>
      <c r="V64" s="342"/>
      <c r="W64" s="342"/>
    </row>
    <row r="65" spans="1:23" s="337" customFormat="1" ht="13.5" hidden="1" thickBot="1">
      <c r="A65" s="479" t="s">
        <v>620</v>
      </c>
      <c r="B65" s="480">
        <v>0</v>
      </c>
      <c r="C65" s="376">
        <v>0</v>
      </c>
      <c r="D65" s="592">
        <v>0</v>
      </c>
      <c r="E65" s="593">
        <v>0</v>
      </c>
      <c r="F65" s="594">
        <v>0</v>
      </c>
      <c r="G65" s="594">
        <v>0</v>
      </c>
      <c r="H65" s="594">
        <v>0</v>
      </c>
      <c r="I65" s="594">
        <v>0</v>
      </c>
      <c r="J65" s="594">
        <v>0</v>
      </c>
      <c r="K65" s="580">
        <v>0</v>
      </c>
      <c r="L65" s="498"/>
      <c r="M65" s="342"/>
      <c r="N65" s="342"/>
    </row>
    <row r="66" spans="1:23" s="337" customFormat="1" ht="13.5" hidden="1" thickBot="1">
      <c r="A66" s="479" t="s">
        <v>621</v>
      </c>
      <c r="B66" s="480">
        <v>0</v>
      </c>
      <c r="C66" s="376">
        <v>0</v>
      </c>
      <c r="D66" s="594">
        <v>0</v>
      </c>
      <c r="E66" s="593">
        <v>0</v>
      </c>
      <c r="F66" s="587">
        <v>0</v>
      </c>
      <c r="G66" s="587">
        <v>0</v>
      </c>
      <c r="H66" s="587">
        <v>0</v>
      </c>
      <c r="I66" s="587">
        <v>0</v>
      </c>
      <c r="J66" s="587">
        <v>0</v>
      </c>
      <c r="K66" s="575">
        <v>0</v>
      </c>
      <c r="L66" s="499"/>
      <c r="M66" s="342"/>
      <c r="N66" s="342"/>
    </row>
    <row r="67" spans="1:23" s="337" customFormat="1" ht="13.5" hidden="1" thickBot="1">
      <c r="A67" s="479" t="s">
        <v>602</v>
      </c>
      <c r="B67" s="480">
        <v>0</v>
      </c>
      <c r="C67" s="376">
        <v>0</v>
      </c>
      <c r="D67" s="594">
        <v>0</v>
      </c>
      <c r="E67" s="593">
        <v>0</v>
      </c>
      <c r="F67" s="587">
        <v>0</v>
      </c>
      <c r="G67" s="587">
        <v>0</v>
      </c>
      <c r="H67" s="587">
        <v>0</v>
      </c>
      <c r="I67" s="587">
        <v>0</v>
      </c>
      <c r="J67" s="587">
        <v>0</v>
      </c>
      <c r="K67" s="575">
        <v>0</v>
      </c>
      <c r="L67" s="499"/>
      <c r="M67" s="342"/>
      <c r="N67" s="342"/>
    </row>
    <row r="68" spans="1:23" s="337" customFormat="1" ht="15.75" hidden="1" thickBot="1">
      <c r="A68" s="476" t="s">
        <v>622</v>
      </c>
      <c r="B68" s="483">
        <v>189038.93</v>
      </c>
      <c r="C68" s="483">
        <v>0</v>
      </c>
      <c r="D68" s="581">
        <v>5054143.6100000003</v>
      </c>
      <c r="E68" s="581">
        <v>3558847.4099999997</v>
      </c>
      <c r="F68" s="581">
        <v>0</v>
      </c>
      <c r="G68" s="581">
        <v>-613872.1999999996</v>
      </c>
      <c r="H68" s="581">
        <v>0</v>
      </c>
      <c r="I68" s="581">
        <v>-45186.169999999976</v>
      </c>
      <c r="J68" s="581">
        <v>33510274.429274835</v>
      </c>
      <c r="K68" s="581">
        <v>41653246.009274833</v>
      </c>
      <c r="L68" s="497"/>
      <c r="M68" s="342"/>
      <c r="N68" s="342"/>
    </row>
    <row r="69" spans="1:23" s="337" customFormat="1" ht="13.5" hidden="1" thickBot="1">
      <c r="A69" s="479" t="s">
        <v>595</v>
      </c>
      <c r="B69" s="479">
        <v>0</v>
      </c>
      <c r="C69" s="371">
        <v>0</v>
      </c>
      <c r="D69" s="580">
        <v>0</v>
      </c>
      <c r="E69" s="582">
        <v>0</v>
      </c>
      <c r="F69" s="580">
        <v>0</v>
      </c>
      <c r="G69" s="580">
        <v>1228156.04</v>
      </c>
      <c r="H69" s="580">
        <v>0</v>
      </c>
      <c r="I69" s="580">
        <v>24619.479999999996</v>
      </c>
      <c r="J69" s="580">
        <v>-3777962.5399999991</v>
      </c>
      <c r="K69" s="583">
        <v>-2525187.0199999991</v>
      </c>
      <c r="L69" s="497" t="s">
        <v>617</v>
      </c>
      <c r="M69" s="497"/>
      <c r="N69" s="342"/>
    </row>
    <row r="70" spans="1:23" s="337" customFormat="1" ht="13.5" hidden="1" thickBot="1">
      <c r="A70" s="479" t="s">
        <v>596</v>
      </c>
      <c r="B70" s="479">
        <v>0</v>
      </c>
      <c r="C70" s="479">
        <v>0</v>
      </c>
      <c r="D70" s="584">
        <v>0</v>
      </c>
      <c r="E70" s="584">
        <v>0</v>
      </c>
      <c r="F70" s="584">
        <v>0</v>
      </c>
      <c r="G70" s="584">
        <v>0</v>
      </c>
      <c r="H70" s="584">
        <v>0</v>
      </c>
      <c r="I70" s="584">
        <v>0</v>
      </c>
      <c r="J70" s="584">
        <v>0</v>
      </c>
      <c r="K70" s="582">
        <v>0</v>
      </c>
      <c r="M70" s="469"/>
      <c r="N70" s="500" t="s">
        <v>611</v>
      </c>
      <c r="O70" s="491"/>
      <c r="P70" s="492"/>
    </row>
    <row r="71" spans="1:23" s="337" customFormat="1" ht="13.5" hidden="1" thickBot="1">
      <c r="A71" s="480" t="s">
        <v>586</v>
      </c>
      <c r="B71" s="480">
        <v>0</v>
      </c>
      <c r="C71" s="376">
        <v>0</v>
      </c>
      <c r="D71" s="594">
        <v>0</v>
      </c>
      <c r="E71" s="593">
        <v>0</v>
      </c>
      <c r="F71" s="594">
        <v>0</v>
      </c>
      <c r="G71" s="594">
        <v>0</v>
      </c>
      <c r="H71" s="594">
        <v>0</v>
      </c>
      <c r="I71" s="594">
        <v>0</v>
      </c>
      <c r="J71" s="594">
        <v>0</v>
      </c>
      <c r="K71" s="585">
        <v>0</v>
      </c>
    </row>
    <row r="72" spans="1:23" s="337" customFormat="1" ht="13.5" hidden="1" thickBot="1">
      <c r="A72" s="480" t="s">
        <v>597</v>
      </c>
      <c r="B72" s="480">
        <v>0</v>
      </c>
      <c r="C72" s="376">
        <v>0</v>
      </c>
      <c r="D72" s="594">
        <v>0</v>
      </c>
      <c r="E72" s="593">
        <v>0</v>
      </c>
      <c r="F72" s="594">
        <v>0</v>
      </c>
      <c r="G72" s="594">
        <v>0</v>
      </c>
      <c r="H72" s="594">
        <v>0</v>
      </c>
      <c r="I72" s="594">
        <v>0</v>
      </c>
      <c r="J72" s="594">
        <v>0</v>
      </c>
      <c r="K72" s="585">
        <v>0</v>
      </c>
      <c r="N72" s="473" t="s">
        <v>612</v>
      </c>
    </row>
    <row r="73" spans="1:23" s="337" customFormat="1" ht="13.5" hidden="1" thickBot="1">
      <c r="A73" s="480" t="s">
        <v>588</v>
      </c>
      <c r="B73" s="480">
        <v>0</v>
      </c>
      <c r="C73" s="376">
        <v>0</v>
      </c>
      <c r="D73" s="594">
        <v>0</v>
      </c>
      <c r="E73" s="593">
        <v>0</v>
      </c>
      <c r="F73" s="594">
        <v>0</v>
      </c>
      <c r="G73" s="594">
        <v>0</v>
      </c>
      <c r="H73" s="594">
        <v>0</v>
      </c>
      <c r="I73" s="594">
        <v>0</v>
      </c>
      <c r="J73" s="594">
        <v>0</v>
      </c>
      <c r="K73" s="585">
        <v>0</v>
      </c>
    </row>
    <row r="74" spans="1:23" s="337" customFormat="1" ht="13.5" hidden="1" thickBot="1">
      <c r="A74" s="480" t="s">
        <v>589</v>
      </c>
      <c r="B74" s="480">
        <v>0</v>
      </c>
      <c r="C74" s="376">
        <v>0</v>
      </c>
      <c r="D74" s="594">
        <v>0</v>
      </c>
      <c r="E74" s="593">
        <v>0</v>
      </c>
      <c r="F74" s="594">
        <v>0</v>
      </c>
      <c r="G74" s="594">
        <v>0</v>
      </c>
      <c r="H74" s="594">
        <v>0</v>
      </c>
      <c r="I74" s="594">
        <v>0</v>
      </c>
      <c r="J74" s="594">
        <v>0</v>
      </c>
      <c r="K74" s="585">
        <v>0</v>
      </c>
      <c r="N74" s="469"/>
    </row>
    <row r="75" spans="1:23" s="337" customFormat="1" ht="13.5" hidden="1" thickBot="1">
      <c r="A75" s="479" t="s">
        <v>598</v>
      </c>
      <c r="B75" s="479">
        <v>0</v>
      </c>
      <c r="C75" s="371">
        <v>0</v>
      </c>
      <c r="D75" s="580">
        <v>-5054143.6100000003</v>
      </c>
      <c r="E75" s="590">
        <v>1173526.7000000009</v>
      </c>
      <c r="F75" s="586">
        <v>3266744.709999999</v>
      </c>
      <c r="G75" s="591">
        <v>613872.19999999995</v>
      </c>
      <c r="H75" s="591"/>
      <c r="I75" s="580">
        <v>0</v>
      </c>
      <c r="J75" s="580">
        <v>-3619.2</v>
      </c>
      <c r="K75" s="580">
        <v>-3619.2000000002326</v>
      </c>
      <c r="L75" s="469"/>
      <c r="S75" s="342"/>
      <c r="T75" s="342"/>
      <c r="U75" s="342"/>
      <c r="V75" s="342"/>
      <c r="W75" s="342"/>
    </row>
    <row r="76" spans="1:23" s="493" customFormat="1" ht="27.75" hidden="1" thickBot="1">
      <c r="A76" s="476" t="s">
        <v>623</v>
      </c>
      <c r="B76" s="483">
        <v>189038.93</v>
      </c>
      <c r="C76" s="484">
        <v>0</v>
      </c>
      <c r="D76" s="581">
        <v>0</v>
      </c>
      <c r="E76" s="581">
        <v>4732374.1100000003</v>
      </c>
      <c r="F76" s="581">
        <v>3266744.709999999</v>
      </c>
      <c r="G76" s="581">
        <v>1228156.0400000005</v>
      </c>
      <c r="H76" s="581">
        <v>0</v>
      </c>
      <c r="I76" s="581">
        <v>-20566.689999999981</v>
      </c>
      <c r="J76" s="581">
        <v>29728692.689274836</v>
      </c>
      <c r="K76" s="577">
        <v>39124439.789274834</v>
      </c>
      <c r="L76" s="496">
        <v>-7.2515010833740234E-4</v>
      </c>
      <c r="M76" s="501" t="s">
        <v>619</v>
      </c>
      <c r="N76" s="494"/>
      <c r="S76" s="501"/>
      <c r="T76" s="501"/>
      <c r="U76" s="501"/>
      <c r="V76" s="501"/>
      <c r="W76" s="501"/>
    </row>
    <row r="77" spans="1:23" s="337" customFormat="1" ht="13.5" hidden="1" thickBot="1">
      <c r="A77" s="479" t="s">
        <v>620</v>
      </c>
      <c r="B77" s="480">
        <v>0</v>
      </c>
      <c r="C77" s="376">
        <v>0</v>
      </c>
      <c r="D77" s="592">
        <v>0</v>
      </c>
      <c r="E77" s="593">
        <v>0</v>
      </c>
      <c r="F77" s="594">
        <v>0</v>
      </c>
      <c r="G77" s="594">
        <v>0</v>
      </c>
      <c r="H77" s="594">
        <v>0</v>
      </c>
      <c r="I77" s="594">
        <v>0</v>
      </c>
      <c r="J77" s="594">
        <v>0</v>
      </c>
      <c r="K77" s="580">
        <v>0</v>
      </c>
      <c r="L77" s="498"/>
      <c r="M77" s="342"/>
      <c r="N77" s="342"/>
    </row>
    <row r="78" spans="1:23" s="337" customFormat="1" ht="13.5" hidden="1" thickBot="1">
      <c r="A78" s="479" t="s">
        <v>621</v>
      </c>
      <c r="B78" s="502">
        <v>0</v>
      </c>
      <c r="C78" s="376">
        <v>0</v>
      </c>
      <c r="D78" s="594">
        <v>0</v>
      </c>
      <c r="E78" s="593">
        <v>0</v>
      </c>
      <c r="F78" s="587">
        <v>0</v>
      </c>
      <c r="G78" s="587">
        <v>0</v>
      </c>
      <c r="H78" s="587">
        <v>0</v>
      </c>
      <c r="I78" s="587">
        <v>0</v>
      </c>
      <c r="J78" s="587">
        <v>0</v>
      </c>
      <c r="K78" s="575">
        <v>0</v>
      </c>
      <c r="L78" s="499"/>
      <c r="M78" s="342"/>
      <c r="N78" s="342"/>
    </row>
    <row r="79" spans="1:23" s="337" customFormat="1" ht="13.5" hidden="1" thickBot="1">
      <c r="A79" s="479" t="s">
        <v>602</v>
      </c>
      <c r="B79" s="502">
        <v>0</v>
      </c>
      <c r="C79" s="376">
        <v>0</v>
      </c>
      <c r="D79" s="594">
        <v>0</v>
      </c>
      <c r="E79" s="593">
        <v>0</v>
      </c>
      <c r="F79" s="587">
        <v>0</v>
      </c>
      <c r="G79" s="587">
        <v>0</v>
      </c>
      <c r="H79" s="587">
        <v>0</v>
      </c>
      <c r="I79" s="587">
        <v>0</v>
      </c>
      <c r="J79" s="587">
        <v>0</v>
      </c>
      <c r="K79" s="575">
        <v>0</v>
      </c>
      <c r="L79" s="499"/>
      <c r="M79" s="342"/>
      <c r="N79" s="342"/>
    </row>
    <row r="80" spans="1:23" s="337" customFormat="1" ht="15.75" hidden="1" thickBot="1">
      <c r="A80" s="476" t="s">
        <v>624</v>
      </c>
      <c r="B80" s="503">
        <v>189038.93</v>
      </c>
      <c r="C80" s="483">
        <v>0</v>
      </c>
      <c r="D80" s="581">
        <v>0</v>
      </c>
      <c r="E80" s="581">
        <v>4732374.1100000003</v>
      </c>
      <c r="F80" s="581">
        <v>3266744.709999999</v>
      </c>
      <c r="G80" s="581">
        <v>1228156.0400000005</v>
      </c>
      <c r="H80" s="581">
        <v>0</v>
      </c>
      <c r="I80" s="581">
        <v>-20566.689999999981</v>
      </c>
      <c r="J80" s="581">
        <v>29728692.689274836</v>
      </c>
      <c r="K80" s="581">
        <v>39124439.789274834</v>
      </c>
      <c r="L80" s="342"/>
      <c r="M80" s="342"/>
      <c r="N80" s="342"/>
    </row>
    <row r="81" spans="1:23" s="337" customFormat="1" ht="13.5" hidden="1" thickBot="1">
      <c r="A81" s="479" t="s">
        <v>595</v>
      </c>
      <c r="B81" s="479">
        <v>0</v>
      </c>
      <c r="C81" s="371">
        <v>0</v>
      </c>
      <c r="D81" s="580">
        <v>0</v>
      </c>
      <c r="E81" s="582">
        <v>0</v>
      </c>
      <c r="F81" s="580">
        <v>0</v>
      </c>
      <c r="G81" s="597">
        <v>1078533.42</v>
      </c>
      <c r="H81" s="580">
        <v>0</v>
      </c>
      <c r="I81" s="597">
        <v>20566.690000000002</v>
      </c>
      <c r="J81" s="598">
        <v>-3425586.6500000022</v>
      </c>
      <c r="K81" s="583">
        <v>-2326486.5400000024</v>
      </c>
      <c r="L81" s="497" t="s">
        <v>617</v>
      </c>
      <c r="M81" s="497"/>
      <c r="N81" s="342"/>
    </row>
    <row r="82" spans="1:23" s="337" customFormat="1" ht="13.5" hidden="1" thickBot="1">
      <c r="A82" s="479" t="s">
        <v>596</v>
      </c>
      <c r="B82" s="479">
        <v>0</v>
      </c>
      <c r="C82" s="479">
        <v>0</v>
      </c>
      <c r="D82" s="584">
        <v>0</v>
      </c>
      <c r="E82" s="584">
        <v>0</v>
      </c>
      <c r="F82" s="584">
        <v>0</v>
      </c>
      <c r="G82" s="584">
        <v>0</v>
      </c>
      <c r="H82" s="584">
        <v>0</v>
      </c>
      <c r="I82" s="584">
        <v>0</v>
      </c>
      <c r="J82" s="584">
        <v>0</v>
      </c>
      <c r="K82" s="582">
        <v>0</v>
      </c>
      <c r="M82" s="469"/>
      <c r="N82" s="500" t="s">
        <v>611</v>
      </c>
      <c r="O82" s="491"/>
      <c r="P82" s="492"/>
    </row>
    <row r="83" spans="1:23" s="337" customFormat="1" ht="13.5" hidden="1" thickBot="1">
      <c r="A83" s="480" t="s">
        <v>586</v>
      </c>
      <c r="B83" s="480">
        <v>0</v>
      </c>
      <c r="C83" s="376">
        <v>0</v>
      </c>
      <c r="D83" s="594">
        <v>0</v>
      </c>
      <c r="E83" s="593">
        <v>0</v>
      </c>
      <c r="F83" s="594">
        <v>0</v>
      </c>
      <c r="G83" s="594">
        <v>0</v>
      </c>
      <c r="H83" s="594">
        <v>0</v>
      </c>
      <c r="I83" s="594">
        <v>0</v>
      </c>
      <c r="J83" s="594">
        <v>0</v>
      </c>
      <c r="K83" s="585">
        <v>0</v>
      </c>
    </row>
    <row r="84" spans="1:23" s="337" customFormat="1" ht="13.5" hidden="1" thickBot="1">
      <c r="A84" s="480" t="s">
        <v>597</v>
      </c>
      <c r="B84" s="480">
        <v>0</v>
      </c>
      <c r="C84" s="376">
        <v>0</v>
      </c>
      <c r="D84" s="594">
        <v>0</v>
      </c>
      <c r="E84" s="593">
        <v>0</v>
      </c>
      <c r="F84" s="594">
        <v>0</v>
      </c>
      <c r="G84" s="594">
        <v>0</v>
      </c>
      <c r="H84" s="594">
        <v>0</v>
      </c>
      <c r="I84" s="594">
        <v>0</v>
      </c>
      <c r="J84" s="594">
        <v>0</v>
      </c>
      <c r="K84" s="585">
        <v>0</v>
      </c>
      <c r="N84" s="473" t="s">
        <v>612</v>
      </c>
    </row>
    <row r="85" spans="1:23" s="337" customFormat="1" ht="13.5" hidden="1" thickBot="1">
      <c r="A85" s="480" t="s">
        <v>588</v>
      </c>
      <c r="B85" s="480">
        <v>0</v>
      </c>
      <c r="C85" s="376">
        <v>0</v>
      </c>
      <c r="D85" s="594">
        <v>0</v>
      </c>
      <c r="E85" s="593">
        <v>0</v>
      </c>
      <c r="F85" s="594">
        <v>0</v>
      </c>
      <c r="G85" s="594">
        <v>0</v>
      </c>
      <c r="H85" s="594">
        <v>0</v>
      </c>
      <c r="I85" s="594">
        <v>0</v>
      </c>
      <c r="J85" s="594">
        <v>0</v>
      </c>
      <c r="K85" s="585">
        <v>0</v>
      </c>
    </row>
    <row r="86" spans="1:23" s="337" customFormat="1" ht="13.5" hidden="1" thickBot="1">
      <c r="A86" s="480" t="s">
        <v>589</v>
      </c>
      <c r="B86" s="480">
        <v>0</v>
      </c>
      <c r="C86" s="376">
        <v>0</v>
      </c>
      <c r="D86" s="594">
        <v>0</v>
      </c>
      <c r="E86" s="593">
        <v>0</v>
      </c>
      <c r="F86" s="594">
        <v>0</v>
      </c>
      <c r="G86" s="594">
        <v>0</v>
      </c>
      <c r="H86" s="594">
        <v>0</v>
      </c>
      <c r="I86" s="594">
        <v>0</v>
      </c>
      <c r="J86" s="594">
        <v>0</v>
      </c>
      <c r="K86" s="585">
        <v>0</v>
      </c>
      <c r="N86" s="469"/>
    </row>
    <row r="87" spans="1:23" s="337" customFormat="1" ht="13.5" hidden="1" thickBot="1">
      <c r="A87" s="479" t="s">
        <v>598</v>
      </c>
      <c r="B87" s="479">
        <v>0</v>
      </c>
      <c r="C87" s="371">
        <v>0</v>
      </c>
      <c r="D87" s="580">
        <v>0</v>
      </c>
      <c r="E87" s="590">
        <v>-848744.91</v>
      </c>
      <c r="F87" s="586">
        <v>2076900.9500000002</v>
      </c>
      <c r="G87" s="580">
        <v>-1228156.04</v>
      </c>
      <c r="H87" s="580">
        <v>0</v>
      </c>
      <c r="I87" s="580">
        <v>0</v>
      </c>
      <c r="J87" s="597">
        <v>0</v>
      </c>
      <c r="K87" s="580">
        <v>0</v>
      </c>
      <c r="L87" s="469"/>
      <c r="S87" s="342"/>
      <c r="T87" s="342"/>
      <c r="U87" s="342"/>
      <c r="V87" s="342"/>
      <c r="W87" s="342"/>
    </row>
    <row r="88" spans="1:23" s="493" customFormat="1" ht="27.75" thickBot="1">
      <c r="A88" s="476" t="s">
        <v>625</v>
      </c>
      <c r="B88" s="483">
        <v>189038.93</v>
      </c>
      <c r="C88" s="484">
        <v>0</v>
      </c>
      <c r="D88" s="581">
        <v>0</v>
      </c>
      <c r="E88" s="581">
        <v>3883629.2</v>
      </c>
      <c r="F88" s="581">
        <v>5343645.6599999992</v>
      </c>
      <c r="G88" s="581">
        <v>1078533.4200000004</v>
      </c>
      <c r="H88" s="581">
        <v>0</v>
      </c>
      <c r="I88" s="581">
        <v>0</v>
      </c>
      <c r="J88" s="599">
        <v>26303106.039274834</v>
      </c>
      <c r="K88" s="600">
        <v>36797953.249274835</v>
      </c>
      <c r="L88" s="496">
        <v>-7.2516500949859619E-4</v>
      </c>
      <c r="M88" s="501" t="s">
        <v>619</v>
      </c>
      <c r="N88" s="494"/>
      <c r="S88" s="501"/>
      <c r="T88" s="501"/>
      <c r="U88" s="501"/>
      <c r="V88" s="501"/>
      <c r="W88" s="501"/>
    </row>
    <row r="89" spans="1:23" s="337" customFormat="1">
      <c r="A89" s="479" t="s">
        <v>620</v>
      </c>
      <c r="B89" s="480">
        <v>0</v>
      </c>
      <c r="C89" s="376">
        <v>0</v>
      </c>
      <c r="D89" s="592">
        <v>0</v>
      </c>
      <c r="E89" s="593">
        <v>0</v>
      </c>
      <c r="F89" s="594">
        <v>0</v>
      </c>
      <c r="G89" s="594">
        <v>0</v>
      </c>
      <c r="H89" s="594">
        <v>0</v>
      </c>
      <c r="I89" s="594">
        <v>0</v>
      </c>
      <c r="J89" s="594">
        <v>0</v>
      </c>
      <c r="K89" s="580">
        <v>0</v>
      </c>
      <c r="L89" s="498"/>
      <c r="M89" s="342"/>
      <c r="N89" s="342"/>
    </row>
    <row r="90" spans="1:23" s="337" customFormat="1">
      <c r="A90" s="479" t="s">
        <v>621</v>
      </c>
      <c r="B90" s="502">
        <v>0</v>
      </c>
      <c r="C90" s="376">
        <v>0</v>
      </c>
      <c r="D90" s="594">
        <v>0</v>
      </c>
      <c r="E90" s="593">
        <v>0</v>
      </c>
      <c r="F90" s="587">
        <v>0</v>
      </c>
      <c r="G90" s="587">
        <v>0</v>
      </c>
      <c r="H90" s="587">
        <v>0</v>
      </c>
      <c r="I90" s="587">
        <v>0</v>
      </c>
      <c r="J90" s="587">
        <v>0</v>
      </c>
      <c r="K90" s="575">
        <v>0</v>
      </c>
      <c r="L90" s="499"/>
      <c r="M90" s="342"/>
      <c r="N90" s="342"/>
    </row>
    <row r="91" spans="1:23" s="337" customFormat="1" ht="13.5" thickBot="1">
      <c r="A91" s="479" t="s">
        <v>602</v>
      </c>
      <c r="B91" s="502">
        <v>0</v>
      </c>
      <c r="C91" s="376">
        <v>0</v>
      </c>
      <c r="D91" s="594">
        <v>0</v>
      </c>
      <c r="E91" s="593">
        <v>0</v>
      </c>
      <c r="F91" s="587">
        <v>0</v>
      </c>
      <c r="G91" s="587">
        <v>0</v>
      </c>
      <c r="H91" s="587">
        <v>0</v>
      </c>
      <c r="I91" s="587">
        <v>0</v>
      </c>
      <c r="J91" s="587">
        <v>0</v>
      </c>
      <c r="K91" s="575">
        <v>0</v>
      </c>
      <c r="L91" s="499"/>
      <c r="M91" s="342"/>
      <c r="N91" s="342"/>
    </row>
    <row r="92" spans="1:23" s="337" customFormat="1" ht="15.75" thickBot="1">
      <c r="A92" s="476" t="s">
        <v>626</v>
      </c>
      <c r="B92" s="503">
        <v>189038.93</v>
      </c>
      <c r="C92" s="483">
        <v>0</v>
      </c>
      <c r="D92" s="581">
        <v>0</v>
      </c>
      <c r="E92" s="581">
        <v>3883629.2</v>
      </c>
      <c r="F92" s="581">
        <v>5343645.6599999992</v>
      </c>
      <c r="G92" s="581">
        <v>1078533.4200000004</v>
      </c>
      <c r="H92" s="581">
        <v>0</v>
      </c>
      <c r="I92" s="581">
        <v>0</v>
      </c>
      <c r="J92" s="581">
        <v>26303106.039274834</v>
      </c>
      <c r="K92" s="581">
        <v>36797953.249274835</v>
      </c>
      <c r="L92" s="342"/>
      <c r="M92" s="342"/>
      <c r="N92" s="342"/>
    </row>
    <row r="93" spans="1:23" s="337" customFormat="1" ht="13.5" thickBot="1">
      <c r="A93" s="479" t="s">
        <v>595</v>
      </c>
      <c r="B93" s="505">
        <v>0</v>
      </c>
      <c r="C93" s="371">
        <v>0</v>
      </c>
      <c r="D93" s="580">
        <v>0</v>
      </c>
      <c r="E93" s="582">
        <v>0</v>
      </c>
      <c r="F93" s="580">
        <v>0</v>
      </c>
      <c r="G93" s="597">
        <v>-778325.54</v>
      </c>
      <c r="H93" s="580">
        <v>0</v>
      </c>
      <c r="I93" s="597">
        <v>0</v>
      </c>
      <c r="J93" s="598">
        <v>-1658482.4100000039</v>
      </c>
      <c r="K93" s="583">
        <v>-2436807.9500000039</v>
      </c>
      <c r="L93" s="497" t="s">
        <v>617</v>
      </c>
      <c r="M93" s="497"/>
      <c r="N93" s="342"/>
    </row>
    <row r="94" spans="1:23" s="337" customFormat="1" ht="13.5" thickBot="1">
      <c r="A94" s="479" t="s">
        <v>596</v>
      </c>
      <c r="B94" s="505">
        <v>0</v>
      </c>
      <c r="C94" s="479">
        <v>0</v>
      </c>
      <c r="D94" s="584">
        <v>0</v>
      </c>
      <c r="E94" s="584">
        <v>0</v>
      </c>
      <c r="F94" s="584">
        <v>0</v>
      </c>
      <c r="G94" s="584">
        <v>0</v>
      </c>
      <c r="H94" s="584">
        <v>0</v>
      </c>
      <c r="I94" s="584">
        <v>0</v>
      </c>
      <c r="J94" s="584">
        <v>0</v>
      </c>
      <c r="K94" s="582">
        <v>0</v>
      </c>
      <c r="M94" s="469"/>
      <c r="N94" s="500" t="s">
        <v>611</v>
      </c>
      <c r="O94" s="491"/>
      <c r="P94" s="492"/>
    </row>
    <row r="95" spans="1:23" s="337" customFormat="1">
      <c r="A95" s="480" t="s">
        <v>586</v>
      </c>
      <c r="B95" s="502">
        <v>0</v>
      </c>
      <c r="C95" s="376">
        <v>0</v>
      </c>
      <c r="D95" s="594">
        <v>0</v>
      </c>
      <c r="E95" s="593">
        <v>0</v>
      </c>
      <c r="F95" s="594">
        <v>0</v>
      </c>
      <c r="G95" s="594">
        <v>0</v>
      </c>
      <c r="H95" s="594">
        <v>0</v>
      </c>
      <c r="I95" s="594">
        <v>0</v>
      </c>
      <c r="J95" s="594">
        <v>0</v>
      </c>
      <c r="K95" s="585">
        <v>0</v>
      </c>
    </row>
    <row r="96" spans="1:23" s="337" customFormat="1">
      <c r="A96" s="480" t="s">
        <v>597</v>
      </c>
      <c r="B96" s="502">
        <v>0</v>
      </c>
      <c r="C96" s="376">
        <v>0</v>
      </c>
      <c r="D96" s="594">
        <v>0</v>
      </c>
      <c r="E96" s="593">
        <v>0</v>
      </c>
      <c r="F96" s="594">
        <v>0</v>
      </c>
      <c r="G96" s="594">
        <v>0</v>
      </c>
      <c r="H96" s="594">
        <v>0</v>
      </c>
      <c r="I96" s="594">
        <v>0</v>
      </c>
      <c r="J96" s="594">
        <v>0</v>
      </c>
      <c r="K96" s="585">
        <v>0</v>
      </c>
      <c r="N96" s="473" t="s">
        <v>612</v>
      </c>
    </row>
    <row r="97" spans="1:23" s="337" customFormat="1">
      <c r="A97" s="480" t="s">
        <v>588</v>
      </c>
      <c r="B97" s="502">
        <v>0</v>
      </c>
      <c r="C97" s="376">
        <v>0</v>
      </c>
      <c r="D97" s="594">
        <v>0</v>
      </c>
      <c r="E97" s="593">
        <v>0</v>
      </c>
      <c r="F97" s="594">
        <v>0</v>
      </c>
      <c r="G97" s="594">
        <v>0</v>
      </c>
      <c r="H97" s="594">
        <v>0</v>
      </c>
      <c r="I97" s="594">
        <v>0</v>
      </c>
      <c r="J97" s="594">
        <v>0</v>
      </c>
      <c r="K97" s="585">
        <v>0</v>
      </c>
    </row>
    <row r="98" spans="1:23" s="337" customFormat="1">
      <c r="A98" s="480" t="s">
        <v>589</v>
      </c>
      <c r="B98" s="502">
        <v>0</v>
      </c>
      <c r="C98" s="376">
        <v>0</v>
      </c>
      <c r="D98" s="594">
        <v>0</v>
      </c>
      <c r="E98" s="593">
        <v>0</v>
      </c>
      <c r="F98" s="594">
        <v>0</v>
      </c>
      <c r="G98" s="594">
        <v>0</v>
      </c>
      <c r="H98" s="594">
        <v>0</v>
      </c>
      <c r="I98" s="594">
        <v>0</v>
      </c>
      <c r="J98" s="594">
        <v>0</v>
      </c>
      <c r="K98" s="585">
        <v>0</v>
      </c>
      <c r="N98" s="469"/>
    </row>
    <row r="99" spans="1:23" s="337" customFormat="1" ht="13.5" thickBot="1">
      <c r="A99" s="479" t="s">
        <v>598</v>
      </c>
      <c r="B99" s="505">
        <v>0</v>
      </c>
      <c r="C99" s="371">
        <v>0</v>
      </c>
      <c r="D99" s="597">
        <v>0</v>
      </c>
      <c r="E99" s="601">
        <v>-970875.76</v>
      </c>
      <c r="F99" s="602">
        <v>2049409.18</v>
      </c>
      <c r="G99" s="597">
        <v>-1078533.42</v>
      </c>
      <c r="H99" s="580">
        <v>0</v>
      </c>
      <c r="I99" s="580">
        <v>0</v>
      </c>
      <c r="J99" s="597">
        <v>0</v>
      </c>
      <c r="K99" s="580">
        <v>0</v>
      </c>
      <c r="L99" s="469"/>
      <c r="S99" s="342"/>
      <c r="T99" s="342"/>
      <c r="U99" s="342"/>
      <c r="V99" s="342"/>
      <c r="W99" s="342"/>
    </row>
    <row r="100" spans="1:23" s="337" customFormat="1" ht="27.75" thickBot="1">
      <c r="A100" s="476" t="s">
        <v>627</v>
      </c>
      <c r="B100" s="483">
        <v>189038.93</v>
      </c>
      <c r="C100" s="484">
        <v>0</v>
      </c>
      <c r="D100" s="581">
        <v>0</v>
      </c>
      <c r="E100" s="581">
        <v>2912753.4400000004</v>
      </c>
      <c r="F100" s="581">
        <v>7393054.8399999989</v>
      </c>
      <c r="G100" s="581">
        <v>-778325.53999999957</v>
      </c>
      <c r="H100" s="581">
        <v>0</v>
      </c>
      <c r="I100" s="581">
        <v>0</v>
      </c>
      <c r="J100" s="603">
        <v>24644623.62927483</v>
      </c>
      <c r="K100" s="577">
        <v>34361145.299274832</v>
      </c>
      <c r="L100" s="496">
        <v>-7.2516500949859619E-4</v>
      </c>
      <c r="M100" s="342" t="s">
        <v>619</v>
      </c>
      <c r="N100" s="473"/>
      <c r="S100" s="342"/>
      <c r="T100" s="342"/>
      <c r="U100" s="342"/>
      <c r="V100" s="342"/>
      <c r="W100" s="342"/>
    </row>
    <row r="101" spans="1:23" s="337" customFormat="1">
      <c r="A101" s="479" t="s">
        <v>620</v>
      </c>
      <c r="B101" s="480">
        <v>0</v>
      </c>
      <c r="C101" s="376">
        <v>0</v>
      </c>
      <c r="D101" s="592">
        <v>0</v>
      </c>
      <c r="E101" s="593">
        <v>0</v>
      </c>
      <c r="F101" s="594">
        <v>0</v>
      </c>
      <c r="G101" s="594">
        <v>0</v>
      </c>
      <c r="H101" s="594">
        <v>0</v>
      </c>
      <c r="I101" s="594">
        <v>0</v>
      </c>
      <c r="J101" s="594">
        <v>0</v>
      </c>
      <c r="K101" s="580">
        <v>0</v>
      </c>
      <c r="L101" s="498"/>
      <c r="M101" s="342"/>
      <c r="N101" s="342"/>
    </row>
    <row r="102" spans="1:23" s="337" customFormat="1">
      <c r="A102" s="479" t="s">
        <v>621</v>
      </c>
      <c r="B102" s="502">
        <v>0</v>
      </c>
      <c r="C102" s="376">
        <v>0</v>
      </c>
      <c r="D102" s="594">
        <v>0</v>
      </c>
      <c r="E102" s="593">
        <v>0</v>
      </c>
      <c r="F102" s="587">
        <v>0</v>
      </c>
      <c r="G102" s="587">
        <v>0</v>
      </c>
      <c r="H102" s="587">
        <v>0</v>
      </c>
      <c r="I102" s="587">
        <v>0</v>
      </c>
      <c r="J102" s="587">
        <v>0</v>
      </c>
      <c r="K102" s="575">
        <v>0</v>
      </c>
      <c r="L102" s="499"/>
      <c r="M102" s="342"/>
      <c r="N102" s="342"/>
    </row>
    <row r="103" spans="1:23" s="337" customFormat="1" ht="13.5" thickBot="1">
      <c r="A103" s="479" t="s">
        <v>602</v>
      </c>
      <c r="B103" s="502">
        <v>0</v>
      </c>
      <c r="C103" s="376">
        <v>0</v>
      </c>
      <c r="D103" s="594">
        <v>0</v>
      </c>
      <c r="E103" s="593">
        <v>0</v>
      </c>
      <c r="F103" s="587">
        <v>0</v>
      </c>
      <c r="G103" s="587">
        <v>0</v>
      </c>
      <c r="H103" s="587">
        <v>0</v>
      </c>
      <c r="I103" s="587">
        <v>0</v>
      </c>
      <c r="J103" s="587">
        <v>0</v>
      </c>
      <c r="K103" s="575">
        <v>0</v>
      </c>
      <c r="L103" s="499"/>
      <c r="M103" s="342"/>
      <c r="N103" s="342"/>
    </row>
    <row r="104" spans="1:23" s="337" customFormat="1" ht="15.75" thickBot="1">
      <c r="A104" s="476" t="s">
        <v>628</v>
      </c>
      <c r="B104" s="503">
        <v>189038.93</v>
      </c>
      <c r="C104" s="483">
        <v>0</v>
      </c>
      <c r="D104" s="581">
        <v>0</v>
      </c>
      <c r="E104" s="581">
        <v>2912753.4400000004</v>
      </c>
      <c r="F104" s="581">
        <v>7393054.8399999989</v>
      </c>
      <c r="G104" s="581">
        <v>-778325.53999999957</v>
      </c>
      <c r="H104" s="581">
        <v>0</v>
      </c>
      <c r="I104" s="581">
        <v>0</v>
      </c>
      <c r="J104" s="581">
        <v>24644623.62927483</v>
      </c>
      <c r="K104" s="581">
        <v>34361145.299274832</v>
      </c>
      <c r="L104" s="342"/>
      <c r="M104" s="342"/>
      <c r="N104" s="342"/>
    </row>
    <row r="105" spans="1:23" s="337" customFormat="1" ht="13.5" thickBot="1">
      <c r="A105" s="479" t="s">
        <v>595</v>
      </c>
      <c r="B105" s="505">
        <v>0</v>
      </c>
      <c r="C105" s="371">
        <v>0</v>
      </c>
      <c r="D105" s="580">
        <v>0</v>
      </c>
      <c r="E105" s="582">
        <v>0</v>
      </c>
      <c r="F105" s="580">
        <v>0</v>
      </c>
      <c r="G105" s="597">
        <v>-1192321.8</v>
      </c>
      <c r="H105" s="580">
        <v>0</v>
      </c>
      <c r="I105" s="597">
        <v>0</v>
      </c>
      <c r="J105" s="598">
        <v>-1063574.8999999985</v>
      </c>
      <c r="K105" s="583">
        <v>-2255896.6999999983</v>
      </c>
      <c r="L105" s="497" t="s">
        <v>617</v>
      </c>
      <c r="M105" s="497"/>
      <c r="N105" s="342"/>
    </row>
    <row r="106" spans="1:23" s="337" customFormat="1" ht="13.5" thickBot="1">
      <c r="A106" s="479" t="s">
        <v>596</v>
      </c>
      <c r="B106" s="505">
        <v>0</v>
      </c>
      <c r="C106" s="479">
        <v>0</v>
      </c>
      <c r="D106" s="584">
        <v>0</v>
      </c>
      <c r="E106" s="584">
        <v>0</v>
      </c>
      <c r="F106" s="584">
        <v>0</v>
      </c>
      <c r="G106" s="584">
        <v>0</v>
      </c>
      <c r="H106" s="584">
        <v>0</v>
      </c>
      <c r="I106" s="584">
        <v>0</v>
      </c>
      <c r="J106" s="584">
        <v>0</v>
      </c>
      <c r="K106" s="582">
        <v>0</v>
      </c>
      <c r="M106" s="469"/>
      <c r="N106" s="500" t="s">
        <v>611</v>
      </c>
      <c r="O106" s="491"/>
      <c r="P106" s="492"/>
    </row>
    <row r="107" spans="1:23" s="337" customFormat="1">
      <c r="A107" s="480" t="s">
        <v>586</v>
      </c>
      <c r="B107" s="502">
        <v>0</v>
      </c>
      <c r="C107" s="376">
        <v>0</v>
      </c>
      <c r="D107" s="594">
        <v>0</v>
      </c>
      <c r="E107" s="593">
        <v>0</v>
      </c>
      <c r="F107" s="594">
        <v>0</v>
      </c>
      <c r="G107" s="594">
        <v>0</v>
      </c>
      <c r="H107" s="594">
        <v>0</v>
      </c>
      <c r="I107" s="594">
        <v>0</v>
      </c>
      <c r="J107" s="594">
        <v>0</v>
      </c>
      <c r="K107" s="585">
        <v>0</v>
      </c>
    </row>
    <row r="108" spans="1:23" s="337" customFormat="1">
      <c r="A108" s="480" t="s">
        <v>597</v>
      </c>
      <c r="B108" s="502">
        <v>0</v>
      </c>
      <c r="C108" s="376">
        <v>0</v>
      </c>
      <c r="D108" s="594">
        <v>0</v>
      </c>
      <c r="E108" s="593">
        <v>0</v>
      </c>
      <c r="F108" s="594">
        <v>0</v>
      </c>
      <c r="G108" s="594">
        <v>0</v>
      </c>
      <c r="H108" s="594">
        <v>0</v>
      </c>
      <c r="I108" s="594">
        <v>0</v>
      </c>
      <c r="J108" s="594">
        <v>0</v>
      </c>
      <c r="K108" s="585">
        <v>0</v>
      </c>
      <c r="N108" s="473" t="s">
        <v>612</v>
      </c>
    </row>
    <row r="109" spans="1:23" s="337" customFormat="1">
      <c r="A109" s="480" t="s">
        <v>588</v>
      </c>
      <c r="B109" s="502">
        <v>0</v>
      </c>
      <c r="C109" s="376">
        <v>0</v>
      </c>
      <c r="D109" s="594">
        <v>0</v>
      </c>
      <c r="E109" s="593">
        <v>0</v>
      </c>
      <c r="F109" s="594">
        <v>0</v>
      </c>
      <c r="G109" s="594">
        <v>0</v>
      </c>
      <c r="H109" s="594">
        <v>0</v>
      </c>
      <c r="I109" s="594">
        <v>0</v>
      </c>
      <c r="J109" s="594">
        <v>0</v>
      </c>
      <c r="K109" s="585">
        <v>0</v>
      </c>
    </row>
    <row r="110" spans="1:23" s="337" customFormat="1">
      <c r="A110" s="480" t="s">
        <v>589</v>
      </c>
      <c r="B110" s="502">
        <v>0</v>
      </c>
      <c r="C110" s="376">
        <v>0</v>
      </c>
      <c r="D110" s="594">
        <v>0</v>
      </c>
      <c r="E110" s="593">
        <v>0</v>
      </c>
      <c r="F110" s="594">
        <v>0</v>
      </c>
      <c r="G110" s="594">
        <v>0</v>
      </c>
      <c r="H110" s="594">
        <v>0</v>
      </c>
      <c r="I110" s="594">
        <v>0</v>
      </c>
      <c r="J110" s="594">
        <v>0</v>
      </c>
      <c r="K110" s="585">
        <v>0</v>
      </c>
      <c r="N110" s="469"/>
    </row>
    <row r="111" spans="1:23" s="337" customFormat="1" ht="13.5" thickBot="1">
      <c r="A111" s="479" t="s">
        <v>598</v>
      </c>
      <c r="B111" s="505">
        <v>0</v>
      </c>
      <c r="C111" s="371">
        <v>0</v>
      </c>
      <c r="D111" s="597">
        <v>0</v>
      </c>
      <c r="E111" s="601">
        <v>-1001679.25</v>
      </c>
      <c r="F111" s="602">
        <v>223353.71</v>
      </c>
      <c r="G111" s="597">
        <v>778325.54</v>
      </c>
      <c r="H111" s="580">
        <v>0</v>
      </c>
      <c r="I111" s="580">
        <v>0</v>
      </c>
      <c r="J111" s="597">
        <v>0</v>
      </c>
      <c r="K111" s="580">
        <v>0</v>
      </c>
      <c r="L111" s="469"/>
      <c r="S111" s="342"/>
      <c r="T111" s="342"/>
      <c r="U111" s="342"/>
      <c r="V111" s="342"/>
      <c r="W111" s="342"/>
    </row>
    <row r="112" spans="1:23" s="493" customFormat="1" ht="27.75" thickBot="1">
      <c r="A112" s="506" t="s">
        <v>629</v>
      </c>
      <c r="B112" s="503">
        <v>189038.93</v>
      </c>
      <c r="C112" s="504">
        <v>0</v>
      </c>
      <c r="D112" s="604">
        <v>0</v>
      </c>
      <c r="E112" s="604">
        <v>1911074.1900000004</v>
      </c>
      <c r="F112" s="604">
        <v>7616408.5499999989</v>
      </c>
      <c r="G112" s="604">
        <v>-1192321.7999999996</v>
      </c>
      <c r="H112" s="604">
        <v>0</v>
      </c>
      <c r="I112" s="604">
        <v>0</v>
      </c>
      <c r="J112" s="599">
        <v>23581048.729274832</v>
      </c>
      <c r="K112" s="600">
        <v>32105248.599274833</v>
      </c>
      <c r="L112" s="496">
        <v>32105248.599274833</v>
      </c>
      <c r="M112" s="501" t="s">
        <v>619</v>
      </c>
      <c r="N112" s="494"/>
      <c r="S112" s="501"/>
      <c r="T112" s="501"/>
      <c r="U112" s="501"/>
      <c r="V112" s="501"/>
      <c r="W112" s="501"/>
    </row>
    <row r="113" spans="1:256">
      <c r="A113" s="345" t="s">
        <v>630</v>
      </c>
      <c r="B113" s="507">
        <v>189038.93</v>
      </c>
      <c r="C113" s="507">
        <v>0</v>
      </c>
      <c r="D113" s="605">
        <v>0</v>
      </c>
      <c r="E113" s="605">
        <v>2912753.4400000004</v>
      </c>
      <c r="F113" s="605">
        <v>7393054.8399999989</v>
      </c>
      <c r="G113" s="605">
        <v>-778325.53999999957</v>
      </c>
      <c r="H113" s="605">
        <v>0</v>
      </c>
      <c r="I113" s="605">
        <v>0</v>
      </c>
      <c r="J113" s="605">
        <v>24644623.62927483</v>
      </c>
      <c r="K113" s="605">
        <v>34361145.299274832</v>
      </c>
      <c r="L113" s="345" t="s">
        <v>631</v>
      </c>
      <c r="M113" s="345"/>
      <c r="N113" s="345"/>
      <c r="O113" s="345"/>
      <c r="P113" s="345"/>
      <c r="Q113" s="345" t="s">
        <v>632</v>
      </c>
      <c r="R113" s="345" t="s">
        <v>632</v>
      </c>
      <c r="S113" s="345" t="s">
        <v>632</v>
      </c>
      <c r="T113" s="345" t="s">
        <v>632</v>
      </c>
      <c r="U113" s="345" t="s">
        <v>632</v>
      </c>
      <c r="V113" s="345" t="s">
        <v>632</v>
      </c>
      <c r="W113" s="345" t="s">
        <v>632</v>
      </c>
      <c r="X113" s="345" t="s">
        <v>632</v>
      </c>
      <c r="Y113" s="345" t="s">
        <v>632</v>
      </c>
      <c r="Z113" s="345" t="s">
        <v>632</v>
      </c>
      <c r="AA113" s="345" t="s">
        <v>632</v>
      </c>
      <c r="AB113" s="345" t="s">
        <v>632</v>
      </c>
      <c r="AC113" s="345" t="s">
        <v>632</v>
      </c>
      <c r="AD113" s="345" t="s">
        <v>632</v>
      </c>
      <c r="AE113" s="345" t="s">
        <v>632</v>
      </c>
      <c r="AF113" s="345" t="s">
        <v>632</v>
      </c>
      <c r="AG113" s="345" t="s">
        <v>632</v>
      </c>
      <c r="AH113" s="345" t="s">
        <v>632</v>
      </c>
      <c r="AI113" s="345" t="s">
        <v>632</v>
      </c>
      <c r="AJ113" s="345" t="s">
        <v>632</v>
      </c>
      <c r="AK113" s="345" t="s">
        <v>632</v>
      </c>
      <c r="AL113" s="345" t="s">
        <v>632</v>
      </c>
      <c r="AM113" s="345" t="s">
        <v>632</v>
      </c>
      <c r="AN113" s="345" t="s">
        <v>632</v>
      </c>
      <c r="AO113" s="345" t="s">
        <v>632</v>
      </c>
      <c r="AP113" s="345" t="s">
        <v>632</v>
      </c>
      <c r="AQ113" s="345" t="s">
        <v>632</v>
      </c>
      <c r="AR113" s="345" t="s">
        <v>632</v>
      </c>
      <c r="AS113" s="345" t="s">
        <v>632</v>
      </c>
      <c r="AT113" s="345" t="s">
        <v>632</v>
      </c>
      <c r="AU113" s="345" t="s">
        <v>632</v>
      </c>
      <c r="AV113" s="345" t="s">
        <v>632</v>
      </c>
      <c r="AW113" s="345" t="s">
        <v>632</v>
      </c>
      <c r="AX113" s="345" t="s">
        <v>632</v>
      </c>
      <c r="AY113" s="345" t="s">
        <v>632</v>
      </c>
      <c r="AZ113" s="345" t="s">
        <v>632</v>
      </c>
      <c r="BA113" s="345" t="s">
        <v>632</v>
      </c>
      <c r="BB113" s="345" t="s">
        <v>632</v>
      </c>
      <c r="BC113" s="345" t="s">
        <v>632</v>
      </c>
      <c r="BD113" s="345" t="s">
        <v>632</v>
      </c>
      <c r="BE113" s="345" t="s">
        <v>632</v>
      </c>
      <c r="BF113" s="345" t="s">
        <v>632</v>
      </c>
      <c r="BG113" s="345" t="s">
        <v>632</v>
      </c>
      <c r="BH113" s="345" t="s">
        <v>632</v>
      </c>
      <c r="BI113" s="345" t="s">
        <v>632</v>
      </c>
      <c r="BJ113" s="345" t="s">
        <v>632</v>
      </c>
      <c r="BK113" s="345" t="s">
        <v>632</v>
      </c>
      <c r="BL113" s="345" t="s">
        <v>632</v>
      </c>
      <c r="BM113" s="345" t="s">
        <v>632</v>
      </c>
      <c r="BN113" s="345" t="s">
        <v>632</v>
      </c>
      <c r="BO113" s="345" t="s">
        <v>632</v>
      </c>
      <c r="BP113" s="345" t="s">
        <v>632</v>
      </c>
      <c r="BQ113" s="345" t="s">
        <v>632</v>
      </c>
      <c r="BR113" s="345" t="s">
        <v>632</v>
      </c>
      <c r="BS113" s="345" t="s">
        <v>632</v>
      </c>
      <c r="BT113" s="345" t="s">
        <v>632</v>
      </c>
      <c r="BU113" s="345" t="s">
        <v>632</v>
      </c>
      <c r="BV113" s="345" t="s">
        <v>632</v>
      </c>
      <c r="BW113" s="345" t="s">
        <v>632</v>
      </c>
      <c r="BX113" s="345" t="s">
        <v>632</v>
      </c>
      <c r="BY113" s="345" t="s">
        <v>632</v>
      </c>
      <c r="BZ113" s="345" t="s">
        <v>632</v>
      </c>
      <c r="CA113" s="345" t="s">
        <v>632</v>
      </c>
      <c r="CB113" s="345" t="s">
        <v>632</v>
      </c>
      <c r="CC113" s="345" t="s">
        <v>632</v>
      </c>
      <c r="CD113" s="345" t="s">
        <v>632</v>
      </c>
      <c r="CE113" s="345" t="s">
        <v>632</v>
      </c>
      <c r="CF113" s="345" t="s">
        <v>632</v>
      </c>
      <c r="CG113" s="345" t="s">
        <v>632</v>
      </c>
      <c r="CH113" s="345" t="s">
        <v>632</v>
      </c>
      <c r="CI113" s="345" t="s">
        <v>632</v>
      </c>
      <c r="CJ113" s="345" t="s">
        <v>632</v>
      </c>
      <c r="CK113" s="345" t="s">
        <v>632</v>
      </c>
      <c r="CL113" s="345" t="s">
        <v>632</v>
      </c>
      <c r="CM113" s="345" t="s">
        <v>632</v>
      </c>
      <c r="CN113" s="345" t="s">
        <v>632</v>
      </c>
      <c r="CO113" s="345" t="s">
        <v>632</v>
      </c>
      <c r="CP113" s="345" t="s">
        <v>632</v>
      </c>
      <c r="CQ113" s="345" t="s">
        <v>632</v>
      </c>
      <c r="CR113" s="345" t="s">
        <v>632</v>
      </c>
      <c r="CS113" s="345" t="s">
        <v>632</v>
      </c>
      <c r="CT113" s="345" t="s">
        <v>632</v>
      </c>
      <c r="CU113" s="345" t="s">
        <v>632</v>
      </c>
      <c r="CV113" s="345" t="s">
        <v>632</v>
      </c>
      <c r="CW113" s="345" t="s">
        <v>632</v>
      </c>
      <c r="CX113" s="345" t="s">
        <v>632</v>
      </c>
      <c r="CY113" s="345" t="s">
        <v>632</v>
      </c>
      <c r="CZ113" s="345" t="s">
        <v>632</v>
      </c>
      <c r="DA113" s="345" t="s">
        <v>632</v>
      </c>
      <c r="DB113" s="345" t="s">
        <v>632</v>
      </c>
      <c r="DC113" s="345" t="s">
        <v>632</v>
      </c>
      <c r="DD113" s="345" t="s">
        <v>632</v>
      </c>
      <c r="DE113" s="345" t="s">
        <v>632</v>
      </c>
      <c r="DF113" s="345" t="s">
        <v>632</v>
      </c>
      <c r="DG113" s="345" t="s">
        <v>632</v>
      </c>
      <c r="DH113" s="345" t="s">
        <v>632</v>
      </c>
      <c r="DI113" s="345" t="s">
        <v>632</v>
      </c>
      <c r="DJ113" s="345" t="s">
        <v>632</v>
      </c>
      <c r="DK113" s="345" t="s">
        <v>632</v>
      </c>
      <c r="DL113" s="345" t="s">
        <v>632</v>
      </c>
      <c r="DM113" s="345" t="s">
        <v>632</v>
      </c>
      <c r="DN113" s="345" t="s">
        <v>632</v>
      </c>
      <c r="DO113" s="345" t="s">
        <v>632</v>
      </c>
      <c r="DP113" s="345" t="s">
        <v>632</v>
      </c>
      <c r="DQ113" s="345" t="s">
        <v>632</v>
      </c>
      <c r="DR113" s="345" t="s">
        <v>632</v>
      </c>
      <c r="DS113" s="345" t="s">
        <v>632</v>
      </c>
      <c r="DT113" s="345" t="s">
        <v>632</v>
      </c>
      <c r="DU113" s="345" t="s">
        <v>632</v>
      </c>
      <c r="DV113" s="345" t="s">
        <v>632</v>
      </c>
      <c r="DW113" s="345" t="s">
        <v>632</v>
      </c>
      <c r="DX113" s="345" t="s">
        <v>632</v>
      </c>
      <c r="DY113" s="345" t="s">
        <v>632</v>
      </c>
      <c r="DZ113" s="345" t="s">
        <v>632</v>
      </c>
      <c r="EA113" s="345" t="s">
        <v>632</v>
      </c>
      <c r="EB113" s="345" t="s">
        <v>632</v>
      </c>
      <c r="EC113" s="345" t="s">
        <v>632</v>
      </c>
      <c r="ED113" s="345" t="s">
        <v>632</v>
      </c>
      <c r="EE113" s="345" t="s">
        <v>632</v>
      </c>
      <c r="EF113" s="345" t="s">
        <v>632</v>
      </c>
      <c r="EG113" s="345" t="s">
        <v>632</v>
      </c>
      <c r="EH113" s="345" t="s">
        <v>632</v>
      </c>
      <c r="EI113" s="345" t="s">
        <v>632</v>
      </c>
      <c r="EJ113" s="345" t="s">
        <v>632</v>
      </c>
      <c r="EK113" s="345" t="s">
        <v>632</v>
      </c>
      <c r="EL113" s="345" t="s">
        <v>632</v>
      </c>
      <c r="EM113" s="345" t="s">
        <v>632</v>
      </c>
      <c r="EN113" s="345" t="s">
        <v>632</v>
      </c>
      <c r="EO113" s="345" t="s">
        <v>632</v>
      </c>
      <c r="EP113" s="345" t="s">
        <v>632</v>
      </c>
      <c r="EQ113" s="345" t="s">
        <v>632</v>
      </c>
      <c r="ER113" s="345" t="s">
        <v>632</v>
      </c>
      <c r="ES113" s="345" t="s">
        <v>632</v>
      </c>
      <c r="ET113" s="345" t="s">
        <v>632</v>
      </c>
      <c r="EU113" s="345" t="s">
        <v>632</v>
      </c>
      <c r="EV113" s="345" t="s">
        <v>632</v>
      </c>
      <c r="EW113" s="345" t="s">
        <v>632</v>
      </c>
      <c r="EX113" s="345" t="s">
        <v>632</v>
      </c>
      <c r="EY113" s="345" t="s">
        <v>632</v>
      </c>
      <c r="EZ113" s="345" t="s">
        <v>632</v>
      </c>
      <c r="FA113" s="345" t="s">
        <v>632</v>
      </c>
      <c r="FB113" s="345" t="s">
        <v>632</v>
      </c>
      <c r="FC113" s="345" t="s">
        <v>632</v>
      </c>
      <c r="FD113" s="345" t="s">
        <v>632</v>
      </c>
      <c r="FE113" s="345" t="s">
        <v>632</v>
      </c>
      <c r="FF113" s="345" t="s">
        <v>632</v>
      </c>
      <c r="FG113" s="345" t="s">
        <v>632</v>
      </c>
      <c r="FH113" s="345" t="s">
        <v>632</v>
      </c>
      <c r="FI113" s="345" t="s">
        <v>632</v>
      </c>
      <c r="FJ113" s="345" t="s">
        <v>632</v>
      </c>
      <c r="FK113" s="345" t="s">
        <v>632</v>
      </c>
      <c r="FL113" s="345" t="s">
        <v>632</v>
      </c>
      <c r="FM113" s="345" t="s">
        <v>632</v>
      </c>
      <c r="FN113" s="345" t="s">
        <v>632</v>
      </c>
      <c r="FO113" s="345" t="s">
        <v>632</v>
      </c>
      <c r="FP113" s="345" t="s">
        <v>632</v>
      </c>
      <c r="FQ113" s="345" t="s">
        <v>632</v>
      </c>
      <c r="FR113" s="345" t="s">
        <v>632</v>
      </c>
      <c r="FS113" s="345" t="s">
        <v>632</v>
      </c>
      <c r="FT113" s="345" t="s">
        <v>632</v>
      </c>
      <c r="FU113" s="345" t="s">
        <v>632</v>
      </c>
      <c r="FV113" s="345" t="s">
        <v>632</v>
      </c>
      <c r="FW113" s="345" t="s">
        <v>632</v>
      </c>
      <c r="FX113" s="345" t="s">
        <v>632</v>
      </c>
      <c r="FY113" s="345" t="s">
        <v>632</v>
      </c>
      <c r="FZ113" s="345" t="s">
        <v>632</v>
      </c>
      <c r="GA113" s="345" t="s">
        <v>632</v>
      </c>
      <c r="GB113" s="345" t="s">
        <v>632</v>
      </c>
      <c r="GC113" s="345" t="s">
        <v>632</v>
      </c>
      <c r="GD113" s="345" t="s">
        <v>632</v>
      </c>
      <c r="GE113" s="345" t="s">
        <v>632</v>
      </c>
      <c r="GF113" s="345" t="s">
        <v>632</v>
      </c>
      <c r="GG113" s="345" t="s">
        <v>632</v>
      </c>
      <c r="GH113" s="345" t="s">
        <v>632</v>
      </c>
      <c r="GI113" s="345" t="s">
        <v>632</v>
      </c>
      <c r="GJ113" s="345" t="s">
        <v>632</v>
      </c>
      <c r="GK113" s="345" t="s">
        <v>632</v>
      </c>
      <c r="GL113" s="345" t="s">
        <v>632</v>
      </c>
      <c r="GM113" s="345" t="s">
        <v>632</v>
      </c>
      <c r="GN113" s="345" t="s">
        <v>632</v>
      </c>
      <c r="GO113" s="345" t="s">
        <v>632</v>
      </c>
      <c r="GP113" s="345" t="s">
        <v>632</v>
      </c>
      <c r="GQ113" s="345" t="s">
        <v>632</v>
      </c>
      <c r="GR113" s="345" t="s">
        <v>632</v>
      </c>
      <c r="GS113" s="345" t="s">
        <v>632</v>
      </c>
      <c r="GT113" s="345" t="s">
        <v>632</v>
      </c>
      <c r="GU113" s="345" t="s">
        <v>632</v>
      </c>
      <c r="GV113" s="345" t="s">
        <v>632</v>
      </c>
      <c r="GW113" s="345" t="s">
        <v>632</v>
      </c>
      <c r="GX113" s="345" t="s">
        <v>632</v>
      </c>
      <c r="GY113" s="345" t="s">
        <v>632</v>
      </c>
      <c r="GZ113" s="345" t="s">
        <v>632</v>
      </c>
      <c r="HA113" s="345" t="s">
        <v>632</v>
      </c>
      <c r="HB113" s="345" t="s">
        <v>632</v>
      </c>
      <c r="HC113" s="345" t="s">
        <v>632</v>
      </c>
      <c r="HD113" s="345" t="s">
        <v>632</v>
      </c>
      <c r="HE113" s="345" t="s">
        <v>632</v>
      </c>
      <c r="HF113" s="345" t="s">
        <v>632</v>
      </c>
      <c r="HG113" s="345" t="s">
        <v>632</v>
      </c>
      <c r="HH113" s="345" t="s">
        <v>632</v>
      </c>
      <c r="HI113" s="345" t="s">
        <v>632</v>
      </c>
      <c r="HJ113" s="345" t="s">
        <v>632</v>
      </c>
      <c r="HK113" s="345" t="s">
        <v>632</v>
      </c>
      <c r="HL113" s="345" t="s">
        <v>632</v>
      </c>
      <c r="HM113" s="345" t="s">
        <v>632</v>
      </c>
      <c r="HN113" s="345" t="s">
        <v>632</v>
      </c>
      <c r="HO113" s="345" t="s">
        <v>632</v>
      </c>
      <c r="HP113" s="345" t="s">
        <v>632</v>
      </c>
      <c r="HQ113" s="345" t="s">
        <v>632</v>
      </c>
      <c r="HR113" s="345" t="s">
        <v>632</v>
      </c>
      <c r="HS113" s="345" t="s">
        <v>632</v>
      </c>
      <c r="HT113" s="345" t="s">
        <v>632</v>
      </c>
      <c r="HU113" s="345" t="s">
        <v>632</v>
      </c>
      <c r="HV113" s="345" t="s">
        <v>632</v>
      </c>
      <c r="HW113" s="345" t="s">
        <v>632</v>
      </c>
      <c r="HX113" s="345" t="s">
        <v>632</v>
      </c>
      <c r="HY113" s="345" t="s">
        <v>632</v>
      </c>
      <c r="HZ113" s="345" t="s">
        <v>632</v>
      </c>
      <c r="IA113" s="345" t="s">
        <v>632</v>
      </c>
      <c r="IB113" s="345" t="s">
        <v>632</v>
      </c>
      <c r="IC113" s="345" t="s">
        <v>632</v>
      </c>
      <c r="ID113" s="345" t="s">
        <v>632</v>
      </c>
      <c r="IE113" s="345" t="s">
        <v>632</v>
      </c>
      <c r="IF113" s="345" t="s">
        <v>632</v>
      </c>
      <c r="IG113" s="345" t="s">
        <v>632</v>
      </c>
      <c r="IH113" s="345" t="s">
        <v>632</v>
      </c>
      <c r="II113" s="345" t="s">
        <v>632</v>
      </c>
      <c r="IJ113" s="345" t="s">
        <v>632</v>
      </c>
      <c r="IK113" s="345" t="s">
        <v>632</v>
      </c>
      <c r="IL113" s="345" t="s">
        <v>632</v>
      </c>
      <c r="IM113" s="345" t="s">
        <v>632</v>
      </c>
      <c r="IN113" s="345" t="s">
        <v>632</v>
      </c>
      <c r="IO113" s="345" t="s">
        <v>632</v>
      </c>
      <c r="IP113" s="345" t="s">
        <v>632</v>
      </c>
      <c r="IQ113" s="345" t="s">
        <v>632</v>
      </c>
      <c r="IR113" s="345" t="s">
        <v>632</v>
      </c>
      <c r="IS113" s="345" t="s">
        <v>632</v>
      </c>
      <c r="IT113" s="345" t="s">
        <v>632</v>
      </c>
      <c r="IU113" s="345" t="s">
        <v>632</v>
      </c>
      <c r="IV113" s="345" t="s">
        <v>632</v>
      </c>
    </row>
    <row r="114" spans="1:256" ht="15.75">
      <c r="A114" s="345" t="s">
        <v>631</v>
      </c>
      <c r="B114" s="508">
        <v>189038.93</v>
      </c>
      <c r="C114" s="508">
        <v>0</v>
      </c>
      <c r="D114" s="606">
        <v>0</v>
      </c>
      <c r="E114" s="606">
        <v>1911074.1900000004</v>
      </c>
      <c r="F114" s="606">
        <v>7616408.5499999989</v>
      </c>
      <c r="G114" s="606">
        <v>-1192321.7999999996</v>
      </c>
      <c r="H114" s="606">
        <v>0</v>
      </c>
      <c r="I114" s="606">
        <v>0</v>
      </c>
      <c r="J114" s="606">
        <v>23581048.729274832</v>
      </c>
      <c r="K114" s="606">
        <v>32105248.599274833</v>
      </c>
      <c r="L114" s="509"/>
      <c r="M114" s="510"/>
      <c r="N114" s="493"/>
      <c r="S114" s="338"/>
      <c r="T114" s="338"/>
      <c r="U114" s="338"/>
      <c r="V114" s="511"/>
      <c r="W114" s="338"/>
    </row>
    <row r="115" spans="1:256" ht="13.5" thickBot="1">
      <c r="A115" s="512" t="s">
        <v>633</v>
      </c>
      <c r="B115" s="513">
        <v>0</v>
      </c>
      <c r="C115" s="513">
        <v>0</v>
      </c>
      <c r="D115" s="607">
        <v>0</v>
      </c>
      <c r="E115" s="607">
        <v>-1001679.25</v>
      </c>
      <c r="F115" s="607">
        <v>223353.70999999996</v>
      </c>
      <c r="G115" s="607">
        <v>-413996.26</v>
      </c>
      <c r="H115" s="607">
        <v>0</v>
      </c>
      <c r="I115" s="607">
        <v>0</v>
      </c>
      <c r="J115" s="607">
        <v>-1063574.8999999985</v>
      </c>
      <c r="K115" s="607">
        <v>-2255896.6999999993</v>
      </c>
      <c r="L115" s="509"/>
      <c r="M115" s="488"/>
      <c r="N115" s="493"/>
      <c r="S115" s="338"/>
      <c r="T115" s="338"/>
      <c r="U115" s="338"/>
      <c r="V115" s="338"/>
      <c r="W115" s="338"/>
    </row>
    <row r="116" spans="1:256">
      <c r="A116" s="473"/>
      <c r="B116" s="361">
        <v>100000</v>
      </c>
      <c r="D116" s="608" t="s">
        <v>634</v>
      </c>
      <c r="E116" s="609">
        <v>121000</v>
      </c>
      <c r="F116" s="609">
        <v>120000</v>
      </c>
      <c r="G116" s="609" t="s">
        <v>635</v>
      </c>
      <c r="I116" s="609">
        <v>134000</v>
      </c>
      <c r="J116" s="609" t="s">
        <v>636</v>
      </c>
      <c r="K116" s="609" t="s">
        <v>637</v>
      </c>
      <c r="L116" s="514"/>
      <c r="M116" s="338"/>
      <c r="S116" s="515"/>
      <c r="T116" s="338"/>
      <c r="U116" s="515"/>
      <c r="V116" s="338"/>
      <c r="W116" s="338"/>
    </row>
    <row r="117" spans="1:256">
      <c r="A117" s="473"/>
      <c r="B117" s="361" t="s">
        <v>638</v>
      </c>
      <c r="D117" s="609" t="s">
        <v>43</v>
      </c>
      <c r="E117" s="609" t="s">
        <v>639</v>
      </c>
      <c r="F117" s="609" t="s">
        <v>46</v>
      </c>
      <c r="G117" s="609" t="s">
        <v>640</v>
      </c>
      <c r="I117" s="609" t="s">
        <v>482</v>
      </c>
      <c r="J117" s="609" t="s">
        <v>641</v>
      </c>
      <c r="K117" s="609"/>
      <c r="L117" s="485"/>
      <c r="M117" s="338"/>
      <c r="S117" s="338"/>
      <c r="T117" s="338"/>
      <c r="U117" s="338"/>
      <c r="V117" s="338"/>
      <c r="W117" s="338"/>
    </row>
    <row r="118" spans="1:256">
      <c r="A118" s="473"/>
      <c r="F118" s="578"/>
      <c r="G118" s="578"/>
      <c r="H118" s="578"/>
      <c r="I118" s="578"/>
      <c r="J118" s="578"/>
      <c r="N118" s="494"/>
      <c r="S118" s="338"/>
      <c r="T118" s="338"/>
      <c r="U118" s="338"/>
      <c r="V118" s="338"/>
      <c r="W118" s="338"/>
    </row>
    <row r="119" spans="1:256">
      <c r="A119" s="473"/>
      <c r="F119" s="610"/>
      <c r="G119" s="578"/>
      <c r="H119" s="578"/>
      <c r="I119" s="578"/>
      <c r="J119" s="578"/>
      <c r="K119" s="578"/>
      <c r="L119" s="338"/>
      <c r="M119" s="338"/>
      <c r="N119" s="493"/>
      <c r="O119" s="338"/>
      <c r="W119" s="338"/>
    </row>
    <row r="120" spans="1:256">
      <c r="A120" s="509"/>
      <c r="B120" s="516"/>
      <c r="F120" s="578"/>
      <c r="G120" s="611"/>
      <c r="H120" s="612"/>
      <c r="I120" s="578"/>
      <c r="J120" s="613" t="s">
        <v>642</v>
      </c>
      <c r="K120" s="614">
        <v>-2255896.6999999993</v>
      </c>
      <c r="L120" s="485">
        <v>0</v>
      </c>
      <c r="M120" s="501" t="s">
        <v>619</v>
      </c>
      <c r="N120" s="493"/>
      <c r="O120" s="338"/>
      <c r="W120" s="338"/>
    </row>
    <row r="121" spans="1:256">
      <c r="B121" s="336"/>
      <c r="C121" s="336"/>
      <c r="F121" s="606"/>
      <c r="G121" s="606"/>
      <c r="J121" s="610"/>
      <c r="K121" s="578"/>
      <c r="L121" s="338"/>
      <c r="M121" s="338"/>
      <c r="N121" s="338"/>
      <c r="O121" s="338"/>
      <c r="P121" s="338"/>
      <c r="Q121" s="338"/>
      <c r="S121" s="338"/>
    </row>
    <row r="122" spans="1:256" ht="13.5" thickBot="1">
      <c r="A122" s="517" t="s">
        <v>446</v>
      </c>
      <c r="B122" s="517">
        <v>2015</v>
      </c>
      <c r="C122" s="517">
        <v>2014</v>
      </c>
      <c r="D122" s="615">
        <v>2013</v>
      </c>
      <c r="E122" s="615">
        <v>2012</v>
      </c>
      <c r="F122" s="616">
        <v>2011</v>
      </c>
      <c r="G122" s="616" t="s">
        <v>643</v>
      </c>
      <c r="I122" s="578"/>
      <c r="J122" s="578"/>
      <c r="K122" s="578"/>
      <c r="L122" s="338"/>
      <c r="M122" s="518"/>
      <c r="O122" s="338"/>
      <c r="P122" s="338"/>
      <c r="R122" s="338"/>
    </row>
    <row r="123" spans="1:256">
      <c r="A123" s="519" t="s">
        <v>40</v>
      </c>
      <c r="B123" s="520">
        <v>32105248.600000001</v>
      </c>
      <c r="C123" s="520">
        <v>34361145.299999997</v>
      </c>
      <c r="D123" s="617">
        <v>36797953.25</v>
      </c>
      <c r="E123" s="617">
        <v>39124439.789999984</v>
      </c>
      <c r="F123" s="617">
        <v>41653246.009999976</v>
      </c>
      <c r="G123" s="617">
        <v>-2528806.2199999904</v>
      </c>
      <c r="H123" s="618" t="s">
        <v>447</v>
      </c>
      <c r="I123" s="578"/>
      <c r="J123" s="578"/>
      <c r="K123" s="578"/>
      <c r="L123" s="338"/>
      <c r="M123" s="338"/>
      <c r="N123" s="338"/>
      <c r="O123" s="338"/>
      <c r="P123" s="338"/>
      <c r="Q123" s="494"/>
      <c r="R123" s="501"/>
      <c r="S123" s="493"/>
      <c r="T123" s="493"/>
    </row>
    <row r="124" spans="1:256" ht="13.5" thickBot="1">
      <c r="A124" s="521" t="s">
        <v>644</v>
      </c>
      <c r="B124" s="522">
        <v>8524199.8699999992</v>
      </c>
      <c r="C124" s="522">
        <v>9716521.6700000018</v>
      </c>
      <c r="D124" s="619">
        <v>10494847.210000001</v>
      </c>
      <c r="E124" s="619">
        <v>9416313.7899999991</v>
      </c>
      <c r="F124" s="619">
        <v>8188157.7499999991</v>
      </c>
      <c r="G124" s="619">
        <v>1228156.0400000003</v>
      </c>
      <c r="H124" s="618" t="s">
        <v>645</v>
      </c>
      <c r="I124" s="618"/>
      <c r="J124" s="620"/>
      <c r="K124" s="551"/>
      <c r="Q124" s="493"/>
      <c r="R124" s="493"/>
      <c r="S124" s="493"/>
      <c r="T124" s="493"/>
    </row>
    <row r="125" spans="1:256">
      <c r="A125" s="523" t="s">
        <v>646</v>
      </c>
      <c r="B125" s="524">
        <v>189038.93</v>
      </c>
      <c r="C125" s="524">
        <v>189038.93</v>
      </c>
      <c r="D125" s="621">
        <v>189038.93</v>
      </c>
      <c r="E125" s="621">
        <v>189038.93</v>
      </c>
      <c r="F125" s="621">
        <v>189038.93</v>
      </c>
      <c r="G125" s="621">
        <v>0</v>
      </c>
      <c r="H125" s="618" t="s">
        <v>448</v>
      </c>
      <c r="I125" s="620"/>
      <c r="J125" s="551"/>
      <c r="Q125" s="493"/>
      <c r="R125" s="493"/>
      <c r="S125" s="493"/>
      <c r="T125" s="493"/>
    </row>
    <row r="126" spans="1:256">
      <c r="A126" s="525" t="s">
        <v>646</v>
      </c>
      <c r="B126" s="508">
        <v>189038.93</v>
      </c>
      <c r="C126" s="508">
        <v>189038.93</v>
      </c>
      <c r="D126" s="606">
        <v>189038.93</v>
      </c>
      <c r="E126" s="606">
        <v>189038.93</v>
      </c>
      <c r="F126" s="606">
        <v>189038.93</v>
      </c>
      <c r="G126" s="606">
        <v>0</v>
      </c>
      <c r="H126" s="622" t="s">
        <v>449</v>
      </c>
      <c r="I126" s="623"/>
      <c r="J126" s="623"/>
      <c r="K126" s="624">
        <v>100000</v>
      </c>
      <c r="L126" s="528"/>
      <c r="M126" s="526"/>
      <c r="N126" s="527"/>
      <c r="Q126" s="493"/>
      <c r="R126" s="493"/>
      <c r="S126" s="493"/>
      <c r="T126" s="493"/>
    </row>
    <row r="127" spans="1:256">
      <c r="A127" s="525" t="s">
        <v>647</v>
      </c>
      <c r="D127" s="606"/>
      <c r="E127" s="606"/>
      <c r="F127" s="606"/>
      <c r="G127" s="606">
        <v>0</v>
      </c>
      <c r="H127" s="620" t="s">
        <v>648</v>
      </c>
      <c r="K127" s="609" t="s">
        <v>382</v>
      </c>
    </row>
    <row r="128" spans="1:256">
      <c r="A128" s="529" t="s">
        <v>649</v>
      </c>
      <c r="B128" s="530"/>
      <c r="C128" s="530"/>
      <c r="D128" s="625"/>
      <c r="E128" s="625"/>
      <c r="F128" s="625"/>
      <c r="G128" s="625">
        <v>0</v>
      </c>
      <c r="H128" s="626" t="s">
        <v>650</v>
      </c>
      <c r="I128" s="622"/>
      <c r="J128" s="623"/>
      <c r="K128" s="627" t="s">
        <v>382</v>
      </c>
      <c r="L128" s="526"/>
      <c r="M128" s="526"/>
      <c r="N128" s="526"/>
    </row>
    <row r="129" spans="1:24">
      <c r="A129" s="529" t="s">
        <v>43</v>
      </c>
      <c r="B129" s="530"/>
      <c r="C129" s="530"/>
      <c r="D129" s="625"/>
      <c r="E129" s="625"/>
      <c r="F129" s="625">
        <v>5054143.6100000003</v>
      </c>
      <c r="G129" s="625">
        <v>-5054143.6100000003</v>
      </c>
      <c r="H129" s="618" t="s">
        <v>651</v>
      </c>
      <c r="I129" s="628"/>
      <c r="K129" s="629">
        <v>113000</v>
      </c>
      <c r="L129" s="514">
        <v>117000</v>
      </c>
    </row>
    <row r="130" spans="1:24">
      <c r="A130" s="529" t="s">
        <v>273</v>
      </c>
      <c r="B130" s="531">
        <v>1911074.19</v>
      </c>
      <c r="C130" s="531">
        <v>2912753.44</v>
      </c>
      <c r="D130" s="625">
        <v>3883629.2</v>
      </c>
      <c r="E130" s="625">
        <v>4732374.1100000003</v>
      </c>
      <c r="F130" s="625">
        <v>3558847.4099999997</v>
      </c>
      <c r="G130" s="625">
        <v>1173526.7000000007</v>
      </c>
      <c r="H130" s="618" t="s">
        <v>450</v>
      </c>
      <c r="I130" s="620"/>
      <c r="J130" s="551"/>
      <c r="N130" s="533"/>
    </row>
    <row r="131" spans="1:24">
      <c r="A131" s="525" t="s">
        <v>46</v>
      </c>
      <c r="B131" s="508">
        <v>1911074.19</v>
      </c>
      <c r="C131" s="508">
        <v>2912753.44</v>
      </c>
      <c r="D131" s="606">
        <v>3883629.2</v>
      </c>
      <c r="E131" s="606">
        <v>4732374.1100000003</v>
      </c>
      <c r="F131" s="606">
        <v>6254751.1799999997</v>
      </c>
      <c r="G131" s="606">
        <v>-1522377.0699999994</v>
      </c>
      <c r="H131" s="622" t="s">
        <v>451</v>
      </c>
      <c r="I131" s="623"/>
      <c r="J131" s="630"/>
      <c r="K131" s="624">
        <v>120000</v>
      </c>
      <c r="L131" s="527">
        <v>129000</v>
      </c>
      <c r="M131" s="534" t="s">
        <v>652</v>
      </c>
      <c r="N131" s="527"/>
    </row>
    <row r="132" spans="1:24">
      <c r="A132" s="525" t="s">
        <v>653</v>
      </c>
      <c r="D132" s="606"/>
      <c r="E132" s="606"/>
      <c r="F132" s="606">
        <v>-2695903.77</v>
      </c>
      <c r="G132" s="606">
        <v>2695903.77</v>
      </c>
      <c r="H132" s="631" t="s">
        <v>654</v>
      </c>
      <c r="J132" s="632"/>
      <c r="K132" s="609">
        <v>121000</v>
      </c>
    </row>
    <row r="133" spans="1:24">
      <c r="A133" s="529" t="s">
        <v>655</v>
      </c>
      <c r="B133" s="531">
        <v>7616408.5499999998</v>
      </c>
      <c r="C133" s="531">
        <v>7393054.8399999999</v>
      </c>
      <c r="D133" s="625">
        <v>5343645.66</v>
      </c>
      <c r="E133" s="625">
        <v>3266744.71</v>
      </c>
      <c r="F133" s="625"/>
      <c r="G133" s="625">
        <v>3266744.71</v>
      </c>
      <c r="H133" s="626" t="s">
        <v>452</v>
      </c>
      <c r="I133" s="622"/>
      <c r="J133" s="630" t="s">
        <v>382</v>
      </c>
      <c r="K133" s="627"/>
      <c r="L133" s="526"/>
      <c r="M133" s="526"/>
      <c r="N133" s="526"/>
    </row>
    <row r="134" spans="1:24">
      <c r="A134" s="529" t="s">
        <v>656</v>
      </c>
      <c r="B134" s="535">
        <v>-1192321.8</v>
      </c>
      <c r="C134" s="531">
        <v>-778325.54</v>
      </c>
      <c r="D134" s="625">
        <v>1078533.4200000004</v>
      </c>
      <c r="E134" s="625">
        <v>1228156.04</v>
      </c>
      <c r="F134" s="625">
        <v>-613872.19999999995</v>
      </c>
      <c r="G134" s="625">
        <v>1842028.24</v>
      </c>
      <c r="H134" s="618" t="s">
        <v>453</v>
      </c>
      <c r="I134" s="620"/>
      <c r="J134" s="609"/>
      <c r="K134" s="609" t="s">
        <v>476</v>
      </c>
    </row>
    <row r="135" spans="1:24" ht="13.5" thickBot="1">
      <c r="A135" s="529" t="s">
        <v>657</v>
      </c>
      <c r="B135" s="530"/>
      <c r="C135" s="530"/>
      <c r="D135" s="625"/>
      <c r="E135" s="625"/>
      <c r="F135" s="625"/>
      <c r="G135" s="625"/>
      <c r="H135" s="626" t="s">
        <v>658</v>
      </c>
      <c r="I135" s="622"/>
      <c r="J135" s="627"/>
      <c r="K135" s="627" t="s">
        <v>382</v>
      </c>
      <c r="L135" s="526"/>
      <c r="M135" s="526"/>
      <c r="N135" s="526"/>
    </row>
    <row r="136" spans="1:24" ht="13.5" thickBot="1">
      <c r="A136" s="536" t="s">
        <v>576</v>
      </c>
      <c r="B136" s="537">
        <v>-1756.09</v>
      </c>
      <c r="C136" s="537">
        <v>0</v>
      </c>
      <c r="D136" s="633">
        <v>0</v>
      </c>
      <c r="E136" s="633">
        <v>-20566.690000000002</v>
      </c>
      <c r="F136" s="633">
        <v>-45186.17</v>
      </c>
      <c r="G136" s="633">
        <v>24619.479999999996</v>
      </c>
      <c r="H136" s="618" t="s">
        <v>454</v>
      </c>
      <c r="I136" s="618"/>
      <c r="J136" s="620"/>
      <c r="K136" s="620"/>
    </row>
    <row r="137" spans="1:24">
      <c r="A137" s="525" t="s">
        <v>659</v>
      </c>
      <c r="B137" s="508">
        <v>-1756.09</v>
      </c>
      <c r="D137" s="606"/>
      <c r="E137" s="606"/>
      <c r="F137" s="606"/>
      <c r="G137" s="606"/>
      <c r="H137" s="626" t="s">
        <v>455</v>
      </c>
      <c r="I137" s="622"/>
      <c r="J137" s="627"/>
      <c r="K137" s="630">
        <v>133000</v>
      </c>
      <c r="L137" s="526"/>
      <c r="M137" s="526"/>
      <c r="N137" s="526"/>
    </row>
    <row r="138" spans="1:24">
      <c r="A138" s="525" t="s">
        <v>660</v>
      </c>
      <c r="B138" s="471">
        <v>0</v>
      </c>
      <c r="C138" s="508">
        <v>0</v>
      </c>
      <c r="D138" s="606">
        <v>0</v>
      </c>
      <c r="E138" s="606">
        <v>-20566.690000000002</v>
      </c>
      <c r="F138" s="606">
        <v>-45186.17</v>
      </c>
      <c r="G138" s="606">
        <v>24619.479999999996</v>
      </c>
      <c r="H138" s="618" t="s">
        <v>661</v>
      </c>
      <c r="I138" s="620"/>
      <c r="J138" s="551"/>
      <c r="K138" s="609">
        <v>134000</v>
      </c>
      <c r="O138" s="338"/>
      <c r="P138" s="338"/>
      <c r="Q138" s="338"/>
      <c r="R138" s="338"/>
    </row>
    <row r="139" spans="1:24" ht="13.5" thickBot="1">
      <c r="A139" s="525" t="s">
        <v>662</v>
      </c>
      <c r="D139" s="606"/>
      <c r="E139" s="606"/>
      <c r="F139" s="606"/>
      <c r="G139" s="606"/>
      <c r="H139" s="626" t="s">
        <v>663</v>
      </c>
      <c r="I139" s="622"/>
      <c r="J139" s="627"/>
      <c r="K139" s="630">
        <v>136000</v>
      </c>
      <c r="L139" s="532" t="s">
        <v>382</v>
      </c>
      <c r="M139" s="526"/>
      <c r="N139" s="526"/>
      <c r="O139" s="338"/>
      <c r="P139" s="338"/>
      <c r="Q139" s="338"/>
      <c r="R139" s="338"/>
      <c r="S139" s="338"/>
    </row>
    <row r="140" spans="1:24" ht="13.5" thickBot="1">
      <c r="A140" s="536" t="s">
        <v>112</v>
      </c>
      <c r="B140" s="537">
        <v>23582804.82</v>
      </c>
      <c r="C140" s="537">
        <v>24644623.629999999</v>
      </c>
      <c r="D140" s="633">
        <v>26303106.039999999</v>
      </c>
      <c r="E140" s="633">
        <v>29728692.689999986</v>
      </c>
      <c r="F140" s="633">
        <v>33510274.429999977</v>
      </c>
      <c r="G140" s="633">
        <v>-3781581.7399999909</v>
      </c>
      <c r="H140" s="618" t="s">
        <v>456</v>
      </c>
      <c r="I140" s="618"/>
      <c r="J140" s="620"/>
      <c r="K140" s="551"/>
      <c r="O140" s="338"/>
      <c r="P140" s="338"/>
    </row>
    <row r="141" spans="1:24">
      <c r="A141" s="538" t="s">
        <v>664</v>
      </c>
      <c r="B141" s="539">
        <v>23314002.550000001</v>
      </c>
      <c r="C141" s="539">
        <v>24281144.34</v>
      </c>
      <c r="D141" s="634">
        <v>25844088.890000001</v>
      </c>
      <c r="E141" s="634">
        <v>29154469.889999986</v>
      </c>
      <c r="F141" s="634">
        <v>32802422.499999978</v>
      </c>
      <c r="G141" s="606">
        <v>-3647952.609999992</v>
      </c>
      <c r="H141" s="622" t="s">
        <v>457</v>
      </c>
      <c r="I141" s="623"/>
      <c r="J141" s="624">
        <v>130100</v>
      </c>
      <c r="K141" s="624">
        <v>130190</v>
      </c>
      <c r="L141" s="527">
        <v>130800</v>
      </c>
      <c r="M141" s="527">
        <v>840000</v>
      </c>
      <c r="N141" s="527">
        <v>940080</v>
      </c>
      <c r="Q141" s="338"/>
      <c r="R141" s="338"/>
      <c r="S141" s="338"/>
      <c r="T141" s="338"/>
      <c r="U141" s="338"/>
    </row>
    <row r="142" spans="1:24">
      <c r="A142" s="525" t="s">
        <v>665</v>
      </c>
      <c r="B142" s="508">
        <v>13597.06</v>
      </c>
      <c r="C142" s="508">
        <v>21011.63</v>
      </c>
      <c r="D142" s="606">
        <v>17528.400000000001</v>
      </c>
      <c r="E142" s="606">
        <v>22370.07</v>
      </c>
      <c r="F142" s="606">
        <v>31177.980000000003</v>
      </c>
      <c r="G142" s="606">
        <v>-8807.9100000000035</v>
      </c>
      <c r="H142" s="620" t="s">
        <v>458</v>
      </c>
      <c r="J142" s="609">
        <v>131080</v>
      </c>
      <c r="K142" s="609" t="s">
        <v>666</v>
      </c>
      <c r="L142" s="361">
        <v>841000</v>
      </c>
      <c r="M142" s="361">
        <v>941000</v>
      </c>
      <c r="Q142" s="338"/>
      <c r="R142" s="338"/>
      <c r="S142" s="338"/>
      <c r="T142" s="338"/>
      <c r="U142" s="338"/>
    </row>
    <row r="143" spans="1:24" ht="13.5" thickBot="1">
      <c r="A143" s="540" t="s">
        <v>364</v>
      </c>
      <c r="B143" s="541">
        <v>255205.21</v>
      </c>
      <c r="C143" s="541">
        <v>342467.66</v>
      </c>
      <c r="D143" s="635">
        <v>441488.75</v>
      </c>
      <c r="E143" s="635">
        <v>551852.73000000045</v>
      </c>
      <c r="F143" s="635">
        <v>676673.94999999925</v>
      </c>
      <c r="G143" s="635">
        <v>-124821.21999999881</v>
      </c>
      <c r="H143" s="636" t="s">
        <v>459</v>
      </c>
      <c r="I143" s="637"/>
      <c r="J143" s="638">
        <v>132000</v>
      </c>
      <c r="K143" s="638" t="s">
        <v>667</v>
      </c>
      <c r="L143" s="542">
        <v>842000</v>
      </c>
      <c r="M143" s="542">
        <v>942000</v>
      </c>
      <c r="N143" s="543"/>
      <c r="T143" s="338"/>
      <c r="U143" s="338"/>
      <c r="V143" s="338"/>
      <c r="W143" s="338"/>
      <c r="X143" s="338"/>
    </row>
    <row r="144" spans="1:24">
      <c r="B144" s="336"/>
      <c r="D144" s="606"/>
      <c r="F144" s="614"/>
      <c r="G144" s="592"/>
      <c r="H144" s="612"/>
      <c r="I144" s="612"/>
      <c r="J144" s="612"/>
      <c r="K144" s="578"/>
      <c r="L144" s="338"/>
      <c r="M144" s="544"/>
      <c r="N144" s="544"/>
      <c r="O144" s="544"/>
      <c r="P144" s="544"/>
      <c r="Q144" s="544"/>
      <c r="R144" s="544"/>
      <c r="S144" s="338"/>
      <c r="T144" s="338"/>
      <c r="U144" s="338"/>
      <c r="V144" s="338"/>
      <c r="W144" s="338"/>
    </row>
    <row r="145" spans="1:22">
      <c r="E145" s="615"/>
      <c r="F145" s="606"/>
      <c r="G145" s="639"/>
      <c r="H145" s="639"/>
      <c r="I145" s="640"/>
      <c r="J145" s="640"/>
      <c r="K145" s="640"/>
      <c r="L145" s="366"/>
      <c r="M145" s="366"/>
      <c r="N145" s="366"/>
      <c r="O145" s="366"/>
      <c r="P145" s="366"/>
      <c r="Q145" s="366"/>
      <c r="R145" s="338"/>
      <c r="S145" s="338"/>
      <c r="T145" s="338"/>
      <c r="U145" s="338"/>
      <c r="V145" s="338"/>
    </row>
    <row r="146" spans="1:22">
      <c r="C146" s="508"/>
      <c r="E146" s="615"/>
      <c r="F146" s="606"/>
      <c r="G146" s="616"/>
      <c r="H146" s="641"/>
      <c r="I146" s="641"/>
      <c r="J146" s="641"/>
      <c r="K146" s="641"/>
      <c r="L146" s="366"/>
      <c r="M146" s="366"/>
      <c r="N146" s="366"/>
      <c r="O146" s="366"/>
      <c r="P146" s="366"/>
      <c r="Q146" s="366"/>
      <c r="R146" s="338"/>
      <c r="S146" s="338"/>
      <c r="T146" s="338"/>
      <c r="U146" s="338"/>
      <c r="V146" s="338"/>
    </row>
    <row r="147" spans="1:22">
      <c r="E147" s="615"/>
      <c r="F147" s="606"/>
      <c r="G147" s="639"/>
      <c r="H147" s="642"/>
      <c r="I147" s="641"/>
      <c r="J147" s="641"/>
      <c r="K147" s="641"/>
      <c r="L147" s="366"/>
      <c r="M147" s="366"/>
      <c r="N147" s="366"/>
      <c r="O147" s="366"/>
      <c r="P147" s="366"/>
      <c r="Q147" s="366"/>
      <c r="R147" s="338"/>
      <c r="S147" s="338"/>
      <c r="T147" s="338"/>
      <c r="U147" s="338"/>
      <c r="V147" s="338"/>
    </row>
    <row r="148" spans="1:22">
      <c r="E148" s="615"/>
      <c r="F148" s="606"/>
      <c r="G148" s="639"/>
      <c r="H148" s="641"/>
      <c r="I148" s="641"/>
      <c r="J148" s="641"/>
      <c r="K148" s="641"/>
      <c r="L148" s="366"/>
      <c r="M148" s="366"/>
      <c r="N148" s="366"/>
      <c r="O148" s="366"/>
      <c r="P148" s="366"/>
      <c r="Q148" s="366"/>
      <c r="R148" s="338"/>
      <c r="S148" s="338"/>
      <c r="T148" s="338"/>
      <c r="U148" s="338"/>
      <c r="V148" s="338"/>
    </row>
    <row r="149" spans="1:22">
      <c r="C149" s="545"/>
      <c r="E149" s="641"/>
      <c r="F149" s="641"/>
      <c r="G149" s="641"/>
      <c r="H149" s="641"/>
      <c r="I149" s="641"/>
      <c r="J149" s="641"/>
      <c r="K149" s="641"/>
      <c r="L149" s="338"/>
      <c r="M149" s="338"/>
      <c r="N149" s="338"/>
      <c r="O149" s="338"/>
      <c r="P149" s="338"/>
      <c r="Q149" s="338"/>
    </row>
    <row r="150" spans="1:22">
      <c r="E150" s="578"/>
      <c r="F150" s="578"/>
      <c r="G150" s="578"/>
      <c r="H150" s="578"/>
      <c r="I150" s="578"/>
      <c r="J150" s="578"/>
      <c r="K150" s="578"/>
      <c r="L150" s="338"/>
      <c r="M150" s="338"/>
      <c r="N150" s="338"/>
      <c r="O150" s="338"/>
      <c r="P150" s="338"/>
      <c r="Q150" s="338"/>
    </row>
    <row r="151" spans="1:22">
      <c r="B151" s="336"/>
      <c r="C151" s="336"/>
      <c r="E151" s="618" t="s">
        <v>668</v>
      </c>
      <c r="G151" s="578"/>
      <c r="H151" s="578"/>
      <c r="I151" s="578"/>
      <c r="J151" s="578"/>
      <c r="K151" s="578"/>
      <c r="L151" s="338"/>
      <c r="M151" s="338"/>
      <c r="N151" s="338"/>
      <c r="O151" s="338"/>
      <c r="P151" s="338"/>
      <c r="Q151" s="338"/>
    </row>
    <row r="152" spans="1:22">
      <c r="A152" s="473" t="s">
        <v>669</v>
      </c>
      <c r="B152" s="473"/>
      <c r="C152" s="545">
        <v>9416313.7936539128</v>
      </c>
      <c r="D152" s="618" t="s">
        <v>670</v>
      </c>
      <c r="E152" s="552">
        <v>168283.38922746014</v>
      </c>
      <c r="F152" s="618" t="s">
        <v>671</v>
      </c>
      <c r="G152" s="578"/>
      <c r="H152" s="578"/>
      <c r="I152" s="578"/>
      <c r="J152" s="578"/>
      <c r="K152" s="578"/>
      <c r="L152" s="338"/>
      <c r="M152" s="338"/>
      <c r="N152" s="338"/>
      <c r="O152" s="338"/>
      <c r="P152" s="338"/>
      <c r="Q152" s="338"/>
    </row>
    <row r="153" spans="1:22">
      <c r="A153" s="336" t="s">
        <v>672</v>
      </c>
      <c r="B153" s="336">
        <v>100000</v>
      </c>
      <c r="C153" s="546">
        <v>168283.38922745903</v>
      </c>
      <c r="E153" s="552">
        <v>20755.544426454151</v>
      </c>
      <c r="F153" s="618" t="s">
        <v>673</v>
      </c>
      <c r="G153" s="578"/>
      <c r="H153" s="578"/>
      <c r="I153" s="578"/>
      <c r="J153" s="578"/>
      <c r="K153" s="578"/>
      <c r="L153" s="338"/>
      <c r="M153" s="338"/>
      <c r="N153" s="338"/>
      <c r="O153" s="338"/>
      <c r="P153" s="338"/>
      <c r="Q153" s="338"/>
    </row>
    <row r="154" spans="1:22">
      <c r="A154" s="336" t="s">
        <v>674</v>
      </c>
      <c r="B154" s="336">
        <v>100000</v>
      </c>
      <c r="C154" s="547">
        <v>20755.544426454151</v>
      </c>
      <c r="E154" s="552">
        <v>7464369.21</v>
      </c>
      <c r="F154" s="618" t="s">
        <v>675</v>
      </c>
      <c r="G154" s="578"/>
      <c r="H154" s="578"/>
      <c r="I154" s="578"/>
      <c r="J154" s="578"/>
      <c r="K154" s="578"/>
      <c r="L154" s="338"/>
      <c r="M154" s="338"/>
      <c r="N154" s="338"/>
      <c r="O154" s="338"/>
      <c r="P154" s="338"/>
      <c r="Q154" s="338"/>
    </row>
    <row r="155" spans="1:22">
      <c r="A155" s="337" t="s">
        <v>676</v>
      </c>
      <c r="B155" s="336">
        <v>124000</v>
      </c>
      <c r="C155" s="469">
        <v>3266744.71</v>
      </c>
      <c r="E155" s="618">
        <v>7653408.1436539143</v>
      </c>
      <c r="F155" s="618">
        <v>0</v>
      </c>
      <c r="G155" s="578"/>
      <c r="H155" s="578"/>
      <c r="I155" s="578"/>
      <c r="J155" s="578"/>
      <c r="K155" s="578"/>
    </row>
    <row r="156" spans="1:22">
      <c r="A156" s="548" t="s">
        <v>677</v>
      </c>
      <c r="B156" s="336">
        <v>120001</v>
      </c>
      <c r="C156" s="469">
        <v>4732374.1100000003</v>
      </c>
      <c r="D156" s="552">
        <v>7999118.8200000003</v>
      </c>
    </row>
    <row r="157" spans="1:22">
      <c r="A157" s="336" t="s">
        <v>678</v>
      </c>
      <c r="B157" s="336">
        <v>129000</v>
      </c>
      <c r="C157" s="546">
        <v>2076900.95</v>
      </c>
    </row>
    <row r="158" spans="1:22">
      <c r="A158" s="336" t="s">
        <v>678</v>
      </c>
      <c r="B158" s="336">
        <v>129000</v>
      </c>
      <c r="C158" s="547">
        <v>-848744.91</v>
      </c>
    </row>
    <row r="159" spans="1:22">
      <c r="B159" s="336"/>
      <c r="C159" s="488"/>
      <c r="E159" s="618"/>
    </row>
    <row r="160" spans="1:22">
      <c r="E160" s="643"/>
    </row>
    <row r="161" spans="1:6">
      <c r="E161" s="644"/>
      <c r="F161" s="645"/>
    </row>
    <row r="162" spans="1:6">
      <c r="E162" s="644"/>
      <c r="F162" s="645"/>
    </row>
    <row r="165" spans="1:6" ht="18">
      <c r="A165" s="549" t="s">
        <v>679</v>
      </c>
    </row>
    <row r="166" spans="1:6" ht="18">
      <c r="A166" s="549" t="s">
        <v>680</v>
      </c>
    </row>
    <row r="167" spans="1:6" ht="18">
      <c r="A167" s="549" t="s">
        <v>681</v>
      </c>
    </row>
  </sheetData>
  <mergeCells count="1">
    <mergeCell ref="B4:C4"/>
  </mergeCells>
  <pageMargins left="0.70866141732283472" right="0.70866141732283472" top="0.74803149606299213" bottom="0.74803149606299213" header="0.31496062992125984" footer="0.31496062992125984"/>
  <pageSetup paperSize="9" scale="47" orientation="landscape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B1:R40"/>
  <sheetViews>
    <sheetView showGridLines="0" zoomScaleNormal="100" zoomScalePageLayoutView="46" workbookViewId="0">
      <selection activeCell="E22" sqref="E22"/>
    </sheetView>
  </sheetViews>
  <sheetFormatPr defaultColWidth="11.42578125" defaultRowHeight="13.5"/>
  <cols>
    <col min="1" max="1" width="3" style="2" customWidth="1"/>
    <col min="2" max="2" width="0.85546875" style="2" customWidth="1"/>
    <col min="3" max="3" width="38" style="2" customWidth="1"/>
    <col min="4" max="4" width="10.42578125" style="2" bestFit="1" customWidth="1"/>
    <col min="5" max="7" width="12.42578125" style="2" bestFit="1" customWidth="1"/>
    <col min="8" max="8" width="18.28515625" style="2" bestFit="1" customWidth="1"/>
    <col min="9" max="11" width="12.42578125" style="2" bestFit="1" customWidth="1"/>
    <col min="12" max="12" width="1.5703125" style="2" customWidth="1"/>
    <col min="13" max="13" width="17.28515625" style="2" customWidth="1"/>
    <col min="14" max="14" width="16.85546875" style="2" customWidth="1"/>
    <col min="15" max="15" width="12.42578125" style="48" bestFit="1" customWidth="1"/>
    <col min="16" max="16" width="12.85546875" style="2" bestFit="1" customWidth="1"/>
    <col min="17" max="17" width="11.28515625" style="2" bestFit="1" customWidth="1"/>
    <col min="18" max="16384" width="11.42578125" style="2"/>
  </cols>
  <sheetData>
    <row r="1" spans="2:18" s="25" customFormat="1" ht="18.75">
      <c r="B1" s="1165" t="s">
        <v>192</v>
      </c>
      <c r="C1" s="1165"/>
      <c r="D1" s="1165"/>
      <c r="E1" s="1165"/>
      <c r="F1" s="1165"/>
      <c r="G1" s="1165"/>
      <c r="H1" s="1165"/>
      <c r="I1" s="1165"/>
      <c r="J1" s="1165"/>
      <c r="K1" s="1165"/>
      <c r="L1" s="91"/>
      <c r="M1" s="24"/>
      <c r="N1" s="24"/>
      <c r="O1" s="24"/>
      <c r="P1" s="24"/>
      <c r="Q1" s="24"/>
      <c r="R1" s="24"/>
    </row>
    <row r="2" spans="2:18" s="28" customFormat="1" ht="16.5"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</row>
    <row r="3" spans="2:18" s="28" customFormat="1" ht="16.5">
      <c r="B3" s="1164" t="s">
        <v>682</v>
      </c>
      <c r="C3" s="1164"/>
      <c r="D3" s="1164"/>
      <c r="E3" s="1164"/>
      <c r="F3" s="1164"/>
      <c r="G3" s="1164"/>
      <c r="H3" s="1164"/>
      <c r="I3" s="1164"/>
      <c r="J3" s="1164"/>
      <c r="K3" s="1164"/>
      <c r="L3" s="190"/>
      <c r="M3" s="26"/>
      <c r="N3" s="26"/>
      <c r="O3" s="26"/>
      <c r="P3" s="26"/>
      <c r="Q3" s="26"/>
      <c r="R3" s="26"/>
    </row>
    <row r="4" spans="2:18" s="30" customFormat="1" ht="15.75">
      <c r="B4" s="1164" t="s">
        <v>79</v>
      </c>
      <c r="C4" s="1164"/>
      <c r="D4" s="1164"/>
      <c r="E4" s="1164"/>
      <c r="F4" s="1164"/>
      <c r="G4" s="1164"/>
      <c r="H4" s="1164"/>
      <c r="I4" s="1164"/>
      <c r="J4" s="1164"/>
      <c r="K4" s="1164"/>
      <c r="L4" s="190"/>
      <c r="M4" s="29"/>
      <c r="N4" s="29"/>
      <c r="O4" s="29"/>
      <c r="P4" s="29"/>
      <c r="Q4" s="29"/>
      <c r="R4" s="29"/>
    </row>
    <row r="5" spans="2:18" ht="15">
      <c r="B5" s="1166" t="s">
        <v>186</v>
      </c>
      <c r="C5" s="1166"/>
      <c r="D5" s="1166"/>
      <c r="E5" s="1166"/>
      <c r="F5" s="1166"/>
      <c r="G5" s="1166"/>
      <c r="H5" s="1166"/>
      <c r="I5" s="1166"/>
      <c r="J5" s="1166"/>
      <c r="K5" s="1166"/>
      <c r="L5" s="191"/>
      <c r="M5" s="1"/>
      <c r="N5" s="1"/>
      <c r="O5" s="1"/>
      <c r="P5" s="1"/>
      <c r="Q5" s="1"/>
      <c r="R5" s="1"/>
    </row>
    <row r="6" spans="2:18" s="207" customFormat="1">
      <c r="B6" s="1"/>
      <c r="C6" s="1"/>
      <c r="D6" s="1"/>
      <c r="E6" s="1"/>
      <c r="F6" s="1"/>
      <c r="G6" s="1"/>
      <c r="H6" s="1"/>
      <c r="I6" s="206"/>
      <c r="J6" s="206"/>
      <c r="K6" s="206"/>
      <c r="L6" s="206"/>
      <c r="M6" s="206"/>
      <c r="N6" s="206"/>
      <c r="O6" s="206"/>
      <c r="P6" s="206"/>
      <c r="Q6" s="206"/>
      <c r="R6" s="206"/>
    </row>
    <row r="7" spans="2:18" s="70" customFormat="1" ht="12.75" customHeight="1">
      <c r="B7" s="246"/>
      <c r="C7" s="254"/>
      <c r="D7" s="256"/>
      <c r="E7" s="256"/>
      <c r="F7" s="256" t="s">
        <v>332</v>
      </c>
      <c r="G7" s="256"/>
      <c r="H7" s="256" t="s">
        <v>433</v>
      </c>
      <c r="I7" s="254" t="s">
        <v>159</v>
      </c>
      <c r="J7" s="260" t="s">
        <v>160</v>
      </c>
      <c r="K7" s="258"/>
      <c r="L7" s="69"/>
      <c r="M7" s="69"/>
    </row>
    <row r="8" spans="2:18" s="70" customFormat="1" ht="12.75" customHeight="1">
      <c r="B8" s="140"/>
      <c r="C8" s="185"/>
      <c r="D8" s="126" t="s">
        <v>330</v>
      </c>
      <c r="E8" s="126"/>
      <c r="F8" s="126" t="s">
        <v>157</v>
      </c>
      <c r="G8" s="126" t="s">
        <v>333</v>
      </c>
      <c r="H8" s="126" t="s">
        <v>434</v>
      </c>
      <c r="I8" s="185" t="s">
        <v>80</v>
      </c>
      <c r="J8" s="170" t="s">
        <v>81</v>
      </c>
      <c r="K8" s="171"/>
      <c r="L8" s="69"/>
      <c r="M8" s="69"/>
    </row>
    <row r="9" spans="2:18" s="70" customFormat="1" ht="12.75" customHeight="1">
      <c r="B9" s="253"/>
      <c r="C9" s="210"/>
      <c r="D9" s="257" t="s">
        <v>331</v>
      </c>
      <c r="E9" s="257" t="s">
        <v>43</v>
      </c>
      <c r="F9" s="257" t="s">
        <v>82</v>
      </c>
      <c r="G9" s="257" t="s">
        <v>158</v>
      </c>
      <c r="H9" s="257" t="s">
        <v>435</v>
      </c>
      <c r="I9" s="210" t="s">
        <v>35</v>
      </c>
      <c r="J9" s="117" t="s">
        <v>161</v>
      </c>
      <c r="K9" s="259" t="s">
        <v>31</v>
      </c>
      <c r="L9" s="69"/>
      <c r="M9" s="69"/>
    </row>
    <row r="10" spans="2:18" ht="12.75" customHeight="1">
      <c r="B10" s="248"/>
      <c r="C10" s="5"/>
      <c r="D10" s="252"/>
      <c r="E10" s="248"/>
      <c r="F10" s="248"/>
      <c r="G10" s="248"/>
      <c r="H10" s="252"/>
      <c r="I10" s="252"/>
      <c r="J10" s="33"/>
      <c r="K10" s="33"/>
      <c r="L10" s="1"/>
      <c r="M10" s="1"/>
      <c r="O10" s="2"/>
    </row>
    <row r="11" spans="2:18" s="10" customFormat="1" ht="12.75" customHeight="1">
      <c r="B11" s="247"/>
      <c r="C11" s="15" t="s">
        <v>437</v>
      </c>
      <c r="D11" s="176">
        <v>189038.93</v>
      </c>
      <c r="E11" s="194">
        <v>0</v>
      </c>
      <c r="F11" s="175">
        <v>4732374.1099999994</v>
      </c>
      <c r="G11" s="175">
        <v>1228156.0399999979</v>
      </c>
      <c r="H11" s="194">
        <v>3266744.71</v>
      </c>
      <c r="I11" s="176">
        <v>-20566.689999999991</v>
      </c>
      <c r="J11" s="176">
        <v>29728692.690000001</v>
      </c>
      <c r="K11" s="176">
        <v>39124439.789999999</v>
      </c>
      <c r="L11" s="9"/>
    </row>
    <row r="12" spans="2:18" ht="12.75" customHeight="1">
      <c r="B12" s="248"/>
      <c r="C12" s="18"/>
      <c r="D12" s="178"/>
      <c r="E12" s="182"/>
      <c r="F12" s="177"/>
      <c r="G12" s="182"/>
      <c r="H12" s="195"/>
      <c r="I12" s="179"/>
      <c r="J12" s="179"/>
      <c r="K12" s="179"/>
      <c r="L12" s="1"/>
      <c r="O12" s="2"/>
    </row>
    <row r="13" spans="2:18" ht="12.75" customHeight="1">
      <c r="B13" s="248"/>
      <c r="C13" s="15" t="s">
        <v>383</v>
      </c>
      <c r="D13" s="176">
        <v>189038.93</v>
      </c>
      <c r="E13" s="194">
        <v>0</v>
      </c>
      <c r="F13" s="176">
        <v>4732374.1099999994</v>
      </c>
      <c r="G13" s="176">
        <v>1228156.0399999979</v>
      </c>
      <c r="H13" s="194">
        <v>3266744.71</v>
      </c>
      <c r="I13" s="176">
        <v>-20566.689999999991</v>
      </c>
      <c r="J13" s="176">
        <v>29728692.690000001</v>
      </c>
      <c r="K13" s="176">
        <v>39124439.789999999</v>
      </c>
      <c r="L13" s="1"/>
      <c r="O13" s="2"/>
    </row>
    <row r="14" spans="2:18" ht="12.75" customHeight="1">
      <c r="B14" s="248"/>
      <c r="C14" s="15" t="s">
        <v>162</v>
      </c>
      <c r="D14" s="196">
        <v>0</v>
      </c>
      <c r="E14" s="183">
        <v>0</v>
      </c>
      <c r="F14" s="183">
        <v>0</v>
      </c>
      <c r="G14" s="180">
        <v>1078533.4199999885</v>
      </c>
      <c r="H14" s="196">
        <v>0</v>
      </c>
      <c r="I14" s="179">
        <v>20566.689999999991</v>
      </c>
      <c r="J14" s="188">
        <v>-3425586.6500000022</v>
      </c>
      <c r="K14" s="179">
        <f>SUM(D14:J14)</f>
        <v>-2326486.540000014</v>
      </c>
      <c r="L14" s="1"/>
      <c r="M14" s="19"/>
      <c r="N14" s="19"/>
      <c r="O14" s="19"/>
    </row>
    <row r="15" spans="2:18" s="10" customFormat="1" ht="12.75" customHeight="1">
      <c r="B15" s="248"/>
      <c r="C15" s="15" t="s">
        <v>83</v>
      </c>
      <c r="D15" s="196">
        <v>0</v>
      </c>
      <c r="E15" s="183">
        <v>0</v>
      </c>
      <c r="F15" s="180">
        <v>-848744.91</v>
      </c>
      <c r="G15" s="180">
        <v>-1228156.0399999979</v>
      </c>
      <c r="H15" s="324">
        <v>2076900.95</v>
      </c>
      <c r="I15" s="196">
        <v>0</v>
      </c>
      <c r="J15" s="325">
        <v>0</v>
      </c>
      <c r="K15" s="326">
        <v>0</v>
      </c>
      <c r="L15" s="9"/>
    </row>
    <row r="16" spans="2:18" ht="12.75" customHeight="1">
      <c r="B16" s="248"/>
      <c r="C16" s="15" t="s">
        <v>384</v>
      </c>
      <c r="D16" s="176">
        <f>SUM(D13:D15)</f>
        <v>189038.93</v>
      </c>
      <c r="E16" s="176">
        <f t="shared" ref="E16:K16" si="0">SUM(E13:E15)</f>
        <v>0</v>
      </c>
      <c r="F16" s="176">
        <f t="shared" si="0"/>
        <v>3883629.1999999993</v>
      </c>
      <c r="G16" s="176">
        <f t="shared" si="0"/>
        <v>1078533.4199999885</v>
      </c>
      <c r="H16" s="176">
        <f t="shared" si="0"/>
        <v>5343645.66</v>
      </c>
      <c r="I16" s="194">
        <f t="shared" si="0"/>
        <v>0</v>
      </c>
      <c r="J16" s="176">
        <f t="shared" si="0"/>
        <v>26303106.039999999</v>
      </c>
      <c r="K16" s="176">
        <f t="shared" si="0"/>
        <v>36797953.249999985</v>
      </c>
      <c r="L16" s="184"/>
      <c r="O16" s="2"/>
    </row>
    <row r="17" spans="2:18" ht="12.75" customHeight="1">
      <c r="B17" s="248"/>
      <c r="C17" s="18"/>
      <c r="D17" s="178"/>
      <c r="E17" s="182"/>
      <c r="F17" s="197"/>
      <c r="G17" s="177"/>
      <c r="H17" s="178"/>
      <c r="I17" s="196"/>
      <c r="J17" s="188"/>
      <c r="K17" s="179"/>
      <c r="L17" s="1"/>
      <c r="M17" s="1"/>
      <c r="O17" s="2"/>
    </row>
    <row r="18" spans="2:18" ht="12.75" customHeight="1">
      <c r="B18" s="247"/>
      <c r="C18" s="15" t="s">
        <v>438</v>
      </c>
      <c r="D18" s="176">
        <f t="shared" ref="D18:J18" si="1">+SUM(D16:D17)</f>
        <v>189038.93</v>
      </c>
      <c r="E18" s="181">
        <f t="shared" si="1"/>
        <v>0</v>
      </c>
      <c r="F18" s="181">
        <f t="shared" si="1"/>
        <v>3883629.1999999993</v>
      </c>
      <c r="G18" s="175">
        <f t="shared" si="1"/>
        <v>1078533.4199999885</v>
      </c>
      <c r="H18" s="175">
        <f t="shared" si="1"/>
        <v>5343645.66</v>
      </c>
      <c r="I18" s="181">
        <f t="shared" si="1"/>
        <v>0</v>
      </c>
      <c r="J18" s="189">
        <f t="shared" si="1"/>
        <v>26303106.039999999</v>
      </c>
      <c r="K18" s="176">
        <f>SUM(D18:J18)</f>
        <v>36797953.249999985</v>
      </c>
      <c r="L18" s="1"/>
      <c r="M18" s="1"/>
      <c r="O18" s="2"/>
    </row>
    <row r="19" spans="2:18" ht="12.75" customHeight="1">
      <c r="B19" s="247"/>
      <c r="C19" s="15" t="s">
        <v>162</v>
      </c>
      <c r="D19" s="203">
        <v>0</v>
      </c>
      <c r="E19" s="199">
        <v>0</v>
      </c>
      <c r="F19" s="199">
        <v>0</v>
      </c>
      <c r="G19" s="200">
        <v>-778325.53999997978</v>
      </c>
      <c r="H19" s="203">
        <v>0</v>
      </c>
      <c r="I19" s="204">
        <f>-I18</f>
        <v>0</v>
      </c>
      <c r="J19" s="204">
        <v>-1658482.41</v>
      </c>
      <c r="K19" s="249">
        <f>+SUM(D19:J19)</f>
        <v>-2436807.9499999797</v>
      </c>
      <c r="L19" s="1"/>
      <c r="M19" s="1"/>
      <c r="O19" s="2"/>
    </row>
    <row r="20" spans="2:18" ht="12.75" customHeight="1">
      <c r="B20" s="247"/>
      <c r="C20" s="15" t="s">
        <v>83</v>
      </c>
      <c r="D20" s="203">
        <v>0</v>
      </c>
      <c r="E20" s="201">
        <v>0</v>
      </c>
      <c r="F20" s="323">
        <v>-970875.76</v>
      </c>
      <c r="G20" s="202">
        <v>-1078533.4199999885</v>
      </c>
      <c r="H20" s="205">
        <v>2049409.18</v>
      </c>
      <c r="I20" s="204">
        <v>0</v>
      </c>
      <c r="J20" s="204">
        <v>0</v>
      </c>
      <c r="K20" s="250">
        <v>0</v>
      </c>
      <c r="L20" s="1"/>
      <c r="M20" s="1"/>
      <c r="O20" s="2"/>
    </row>
    <row r="21" spans="2:18" s="10" customFormat="1" ht="14.25" customHeight="1">
      <c r="B21" s="251"/>
      <c r="C21" s="255" t="s">
        <v>439</v>
      </c>
      <c r="D21" s="176">
        <f t="shared" ref="D21:K21" si="2">+SUM(D18:D20)</f>
        <v>189038.93</v>
      </c>
      <c r="E21" s="181">
        <f t="shared" si="2"/>
        <v>0</v>
      </c>
      <c r="F21" s="181">
        <f t="shared" si="2"/>
        <v>2912753.4399999995</v>
      </c>
      <c r="G21" s="305">
        <f t="shared" si="2"/>
        <v>-778325.53999997978</v>
      </c>
      <c r="H21" s="305">
        <f t="shared" si="2"/>
        <v>7393054.8399999999</v>
      </c>
      <c r="I21" s="306">
        <f t="shared" si="2"/>
        <v>0</v>
      </c>
      <c r="J21" s="305">
        <f t="shared" si="2"/>
        <v>24644623.629999999</v>
      </c>
      <c r="K21" s="307">
        <f t="shared" si="2"/>
        <v>34361145.300000004</v>
      </c>
      <c r="L21" s="9"/>
      <c r="M21" s="9"/>
    </row>
    <row r="22" spans="2:18">
      <c r="B22" s="35"/>
      <c r="C22" s="73"/>
      <c r="D22" s="21"/>
      <c r="E22" s="21"/>
      <c r="F22" s="21"/>
      <c r="G22" s="21"/>
      <c r="H22" s="21"/>
      <c r="I22" s="21"/>
      <c r="J22" s="21"/>
      <c r="K22" s="327"/>
      <c r="L22" s="21"/>
      <c r="M22" s="1"/>
      <c r="N22" s="1"/>
      <c r="O22" s="1"/>
      <c r="P22" s="1"/>
      <c r="Q22" s="1"/>
      <c r="R22" s="1"/>
    </row>
    <row r="23" spans="2:18" s="30" customFormat="1" ht="15.75">
      <c r="B23" s="5"/>
      <c r="C23" s="198" t="s">
        <v>468</v>
      </c>
      <c r="D23" s="57"/>
      <c r="E23" s="57"/>
      <c r="F23" s="57"/>
      <c r="G23" s="57"/>
      <c r="H23" s="57"/>
      <c r="I23" s="57"/>
      <c r="J23" s="57"/>
      <c r="K23" s="57"/>
      <c r="L23" s="57"/>
      <c r="M23" s="29"/>
      <c r="N23" s="29"/>
      <c r="O23" s="29"/>
      <c r="P23" s="29"/>
      <c r="Q23" s="29"/>
      <c r="R23" s="29"/>
    </row>
    <row r="24" spans="2:18" ht="15">
      <c r="B24" s="1"/>
      <c r="C24" s="3"/>
      <c r="D24" s="3"/>
      <c r="E24" s="3"/>
      <c r="F24" s="3"/>
      <c r="G24" s="3"/>
      <c r="H24" s="3"/>
      <c r="I24" s="3"/>
      <c r="J24" s="3"/>
      <c r="K24" s="3"/>
      <c r="L24" s="3"/>
      <c r="M24" s="1"/>
      <c r="N24" s="1"/>
      <c r="O24" s="1"/>
      <c r="P24" s="1"/>
      <c r="Q24" s="1"/>
      <c r="R24" s="1"/>
    </row>
    <row r="25" spans="2:18" ht="15.75">
      <c r="B25" s="4"/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1"/>
      <c r="N25" s="1"/>
      <c r="O25" s="1"/>
      <c r="P25" s="1"/>
      <c r="Q25" s="1"/>
      <c r="R25" s="1"/>
    </row>
    <row r="26" spans="2:18"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</row>
    <row r="27" spans="2:18"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</row>
    <row r="28" spans="2:18"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</row>
    <row r="29" spans="2:18"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</row>
    <row r="30" spans="2:18"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</row>
    <row r="31" spans="2:18"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</row>
    <row r="32" spans="2:18"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</row>
    <row r="33" spans="2:18"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</row>
    <row r="34" spans="2:18"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</row>
    <row r="35" spans="2:18"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</row>
    <row r="36" spans="2:18"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</row>
    <row r="37" spans="2:18"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</row>
    <row r="38" spans="2:18"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O38" s="2"/>
    </row>
    <row r="39" spans="2:18"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O39" s="2"/>
    </row>
    <row r="40" spans="2:18">
      <c r="B40" s="1"/>
    </row>
  </sheetData>
  <mergeCells count="4">
    <mergeCell ref="B3:K3"/>
    <mergeCell ref="B1:K1"/>
    <mergeCell ref="B4:K4"/>
    <mergeCell ref="B5:K5"/>
  </mergeCells>
  <phoneticPr fontId="0" type="noConversion"/>
  <pageMargins left="0.74803149606299213" right="0.74803149606299213" top="0.98425196850393704" bottom="0.98425196850393704" header="0.51181102362204722" footer="0.51181102362204722"/>
  <pageSetup scale="54" orientation="landscape" r:id="rId1"/>
  <headerFooter alignWithMargins="0">
    <oddFooter>&amp;C4</oddFooter>
  </headerFooter>
  <ignoredErrors>
    <ignoredError sqref="K18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C1:N81"/>
  <sheetViews>
    <sheetView showGridLines="0" zoomScale="80" zoomScaleNormal="80" zoomScalePageLayoutView="50" workbookViewId="0">
      <selection activeCell="C4" sqref="C4:G4"/>
    </sheetView>
  </sheetViews>
  <sheetFormatPr defaultColWidth="11.42578125" defaultRowHeight="13.5"/>
  <cols>
    <col min="1" max="1" width="11.42578125" style="767"/>
    <col min="2" max="2" width="3.85546875" style="767" customWidth="1"/>
    <col min="3" max="3" width="0.42578125" style="746" customWidth="1"/>
    <col min="4" max="4" width="3.7109375" style="815" customWidth="1"/>
    <col min="5" max="5" width="66.85546875" style="767" customWidth="1"/>
    <col min="6" max="7" width="15.5703125" style="767" customWidth="1"/>
    <col min="8" max="8" width="3.85546875" style="767" customWidth="1"/>
    <col min="9" max="9" width="48.5703125" style="767" bestFit="1" customWidth="1"/>
    <col min="10" max="10" width="12.28515625" style="767" bestFit="1" customWidth="1"/>
    <col min="11" max="16384" width="11.42578125" style="767"/>
  </cols>
  <sheetData>
    <row r="1" spans="3:14" s="717" customFormat="1" ht="18">
      <c r="C1" s="1167" t="s">
        <v>192</v>
      </c>
      <c r="D1" s="1167"/>
      <c r="E1" s="1167"/>
      <c r="F1" s="1167"/>
      <c r="G1" s="1167"/>
    </row>
    <row r="2" spans="3:14" s="717" customFormat="1">
      <c r="C2" s="716"/>
      <c r="D2" s="715"/>
      <c r="E2" s="651"/>
      <c r="F2" s="651"/>
      <c r="G2" s="651"/>
      <c r="J2" s="784"/>
    </row>
    <row r="3" spans="3:14" s="717" customFormat="1" ht="15">
      <c r="C3" s="1168" t="s">
        <v>688</v>
      </c>
      <c r="D3" s="1168"/>
      <c r="E3" s="1168"/>
      <c r="F3" s="1168"/>
      <c r="G3" s="1168"/>
    </row>
    <row r="4" spans="3:14" s="717" customFormat="1" ht="15">
      <c r="C4" s="1169" t="s">
        <v>186</v>
      </c>
      <c r="D4" s="1169"/>
      <c r="E4" s="1169"/>
      <c r="F4" s="1169"/>
      <c r="G4" s="1169"/>
      <c r="I4" s="784"/>
    </row>
    <row r="5" spans="3:14" ht="12.75">
      <c r="C5" s="785"/>
      <c r="D5" s="786"/>
      <c r="E5" s="766"/>
      <c r="F5" s="766"/>
      <c r="G5" s="766"/>
      <c r="H5" s="766"/>
      <c r="I5" s="766"/>
      <c r="J5" s="766"/>
      <c r="K5" s="766"/>
      <c r="L5" s="766"/>
      <c r="M5" s="766"/>
      <c r="N5" s="766"/>
    </row>
    <row r="6" spans="3:14" ht="12.75">
      <c r="C6" s="787"/>
      <c r="D6" s="788"/>
      <c r="E6" s="789"/>
      <c r="F6" s="789"/>
      <c r="G6" s="789"/>
      <c r="H6" s="766"/>
      <c r="I6" s="766"/>
      <c r="J6" s="766"/>
      <c r="K6" s="766"/>
      <c r="L6" s="766"/>
      <c r="M6" s="766"/>
      <c r="N6" s="766"/>
    </row>
    <row r="7" spans="3:14" s="746" customFormat="1" ht="12.75" customHeight="1">
      <c r="C7" s="933"/>
      <c r="D7" s="934"/>
      <c r="E7" s="935"/>
      <c r="F7" s="936" t="s">
        <v>695</v>
      </c>
      <c r="G7" s="936" t="s">
        <v>696</v>
      </c>
      <c r="H7" s="785"/>
      <c r="I7" s="785"/>
      <c r="J7" s="785"/>
      <c r="K7" s="785"/>
      <c r="L7" s="785"/>
      <c r="M7" s="785"/>
      <c r="N7" s="785"/>
    </row>
    <row r="8" spans="3:14" ht="12.75" customHeight="1">
      <c r="C8" s="670"/>
      <c r="D8" s="677"/>
      <c r="E8" s="680"/>
      <c r="F8" s="793"/>
      <c r="G8" s="794"/>
      <c r="H8" s="766"/>
      <c r="I8" s="766"/>
      <c r="J8" s="766"/>
      <c r="K8" s="766"/>
      <c r="L8" s="766"/>
      <c r="M8" s="766"/>
      <c r="N8" s="766"/>
    </row>
    <row r="9" spans="3:14" s="746" customFormat="1" ht="12.75" customHeight="1">
      <c r="C9" s="670" t="s">
        <v>335</v>
      </c>
      <c r="D9" s="677"/>
      <c r="E9" s="795" t="s">
        <v>60</v>
      </c>
      <c r="F9" s="796"/>
      <c r="G9" s="797"/>
      <c r="H9" s="785"/>
      <c r="I9" s="785"/>
      <c r="J9" s="785"/>
      <c r="K9" s="785"/>
      <c r="L9" s="785"/>
      <c r="M9" s="785"/>
      <c r="N9" s="785"/>
    </row>
    <row r="10" spans="3:14" ht="12.75" customHeight="1">
      <c r="C10" s="670" t="s">
        <v>336</v>
      </c>
      <c r="D10" s="677"/>
      <c r="E10" s="795" t="s">
        <v>281</v>
      </c>
      <c r="F10" s="762">
        <f>+SUM(F11:F14)</f>
        <v>84832900.5</v>
      </c>
      <c r="G10" s="783">
        <f>+SUM(G11:G14)</f>
        <v>81351261.600000009</v>
      </c>
      <c r="H10" s="766"/>
      <c r="I10" s="798"/>
      <c r="J10" s="766"/>
      <c r="K10" s="766"/>
      <c r="L10" s="766"/>
      <c r="M10" s="766"/>
      <c r="N10" s="766"/>
    </row>
    <row r="11" spans="3:14" ht="12.75" customHeight="1">
      <c r="C11" s="670"/>
      <c r="D11" s="677" t="s">
        <v>196</v>
      </c>
      <c r="E11" s="745" t="s">
        <v>61</v>
      </c>
      <c r="F11" s="932">
        <f>+[17]Sábana!M104</f>
        <v>54784250.289999999</v>
      </c>
      <c r="G11" s="799">
        <v>53986017.450000003</v>
      </c>
      <c r="H11" s="766"/>
      <c r="I11" s="800"/>
      <c r="J11" s="766"/>
      <c r="K11" s="766"/>
      <c r="L11" s="766"/>
      <c r="M11" s="766"/>
      <c r="N11" s="766"/>
    </row>
    <row r="12" spans="3:14" ht="12.75" customHeight="1">
      <c r="C12" s="670"/>
      <c r="D12" s="677" t="s">
        <v>197</v>
      </c>
      <c r="E12" s="745" t="s">
        <v>62</v>
      </c>
      <c r="F12" s="932">
        <f>+[17]Sábana!M105</f>
        <v>890082.67</v>
      </c>
      <c r="G12" s="765">
        <v>782445.77</v>
      </c>
      <c r="H12" s="766"/>
      <c r="I12" s="800"/>
      <c r="J12" s="766"/>
      <c r="K12" s="766"/>
      <c r="L12" s="766"/>
      <c r="M12" s="766"/>
      <c r="N12" s="766"/>
    </row>
    <row r="13" spans="3:14" ht="12.75" customHeight="1">
      <c r="C13" s="670"/>
      <c r="D13" s="677" t="s">
        <v>203</v>
      </c>
      <c r="E13" s="801" t="s">
        <v>328</v>
      </c>
      <c r="F13" s="932">
        <f>+[17]Sábana!M106</f>
        <v>29137779.41</v>
      </c>
      <c r="G13" s="765">
        <v>26561055.68</v>
      </c>
      <c r="H13" s="766"/>
      <c r="I13" s="766"/>
      <c r="J13" s="766"/>
      <c r="K13" s="766"/>
      <c r="L13" s="766"/>
      <c r="M13" s="766"/>
      <c r="N13" s="766"/>
    </row>
    <row r="14" spans="3:14" ht="12.75" customHeight="1">
      <c r="C14" s="670"/>
      <c r="D14" s="677" t="s">
        <v>205</v>
      </c>
      <c r="E14" s="801" t="s">
        <v>283</v>
      </c>
      <c r="F14" s="932">
        <f>+[17]Sábana!M107</f>
        <v>20788.13</v>
      </c>
      <c r="G14" s="765">
        <v>21742.7</v>
      </c>
      <c r="H14" s="766"/>
      <c r="I14" s="766"/>
      <c r="J14" s="766"/>
      <c r="K14" s="766"/>
      <c r="L14" s="766"/>
      <c r="M14" s="766"/>
      <c r="N14" s="766"/>
    </row>
    <row r="15" spans="3:14" ht="12.75" customHeight="1">
      <c r="C15" s="670" t="s">
        <v>337</v>
      </c>
      <c r="D15" s="677"/>
      <c r="E15" s="795" t="s">
        <v>212</v>
      </c>
      <c r="F15" s="762">
        <f>+[17]Sábana!M109</f>
        <v>-1283700.24</v>
      </c>
      <c r="G15" s="783">
        <v>-1227593.1100000001</v>
      </c>
      <c r="H15" s="766"/>
      <c r="I15" s="766"/>
      <c r="J15" s="766"/>
      <c r="K15" s="766"/>
      <c r="L15" s="766"/>
      <c r="M15" s="766"/>
      <c r="N15" s="766"/>
    </row>
    <row r="16" spans="3:14" s="746" customFormat="1" ht="12.75" customHeight="1">
      <c r="C16" s="670" t="s">
        <v>218</v>
      </c>
      <c r="D16" s="677"/>
      <c r="E16" s="795" t="s">
        <v>119</v>
      </c>
      <c r="F16" s="762">
        <f>+[17]Sábana!M111</f>
        <v>67610.87</v>
      </c>
      <c r="G16" s="783">
        <v>84906</v>
      </c>
      <c r="H16" s="785"/>
      <c r="I16" s="785"/>
      <c r="J16" s="785"/>
      <c r="K16" s="785"/>
      <c r="L16" s="785"/>
      <c r="M16" s="785"/>
      <c r="N16" s="785"/>
    </row>
    <row r="17" spans="3:14" ht="12.75" customHeight="1">
      <c r="C17" s="670" t="s">
        <v>338</v>
      </c>
      <c r="D17" s="677"/>
      <c r="E17" s="795" t="s">
        <v>63</v>
      </c>
      <c r="F17" s="762">
        <f>+SUM(F18:F18)</f>
        <v>-928791.44</v>
      </c>
      <c r="G17" s="783">
        <f>+SUM(G18:G18)</f>
        <v>-780077.05</v>
      </c>
      <c r="H17" s="766"/>
      <c r="I17" s="766"/>
      <c r="J17" s="766"/>
      <c r="K17" s="766"/>
      <c r="L17" s="766"/>
      <c r="M17" s="766"/>
      <c r="N17" s="766"/>
    </row>
    <row r="18" spans="3:14" ht="12.75" customHeight="1">
      <c r="C18" s="670"/>
      <c r="D18" s="677" t="s">
        <v>196</v>
      </c>
      <c r="E18" s="745" t="s">
        <v>334</v>
      </c>
      <c r="F18" s="765">
        <f>+[17]Sábana!M114</f>
        <v>-928791.44</v>
      </c>
      <c r="G18" s="765">
        <v>-780077.05</v>
      </c>
      <c r="H18" s="766"/>
      <c r="I18" s="766"/>
      <c r="J18" s="766"/>
      <c r="K18" s="766"/>
      <c r="L18" s="766"/>
      <c r="M18" s="766"/>
      <c r="N18" s="766"/>
    </row>
    <row r="19" spans="3:14" ht="12.75" customHeight="1">
      <c r="C19" s="670" t="s">
        <v>339</v>
      </c>
      <c r="D19" s="677"/>
      <c r="E19" s="795" t="s">
        <v>122</v>
      </c>
      <c r="F19" s="762">
        <f>SUM(F20:F21)</f>
        <v>148999.76999999999</v>
      </c>
      <c r="G19" s="783">
        <f>SUM(G20:G21)</f>
        <v>38925.879999999997</v>
      </c>
      <c r="H19" s="766"/>
      <c r="I19" s="745"/>
    </row>
    <row r="20" spans="3:14" s="746" customFormat="1" ht="12.75" customHeight="1">
      <c r="C20" s="670"/>
      <c r="D20" s="677" t="s">
        <v>196</v>
      </c>
      <c r="E20" s="801" t="s">
        <v>226</v>
      </c>
      <c r="F20" s="802">
        <f>+[17]Sábana!M117</f>
        <v>86594.98</v>
      </c>
      <c r="G20" s="774">
        <v>0</v>
      </c>
      <c r="H20" s="785"/>
      <c r="I20" s="795"/>
    </row>
    <row r="21" spans="3:14" s="746" customFormat="1" ht="12.75" customHeight="1">
      <c r="C21" s="670"/>
      <c r="D21" s="677" t="s">
        <v>199</v>
      </c>
      <c r="E21" s="801" t="s">
        <v>123</v>
      </c>
      <c r="F21" s="802">
        <f>+[17]Sábana!M118</f>
        <v>62404.79</v>
      </c>
      <c r="G21" s="765">
        <v>38925.879999999997</v>
      </c>
      <c r="H21" s="785"/>
    </row>
    <row r="22" spans="3:14" ht="12.75" customHeight="1">
      <c r="C22" s="670" t="s">
        <v>340</v>
      </c>
      <c r="D22" s="677"/>
      <c r="E22" s="795" t="s">
        <v>64</v>
      </c>
      <c r="F22" s="762">
        <f>+SUM(F23:F24)</f>
        <v>-38800656.010000005</v>
      </c>
      <c r="G22" s="783">
        <f>+SUM(G23:G24)</f>
        <v>-36711825.979999997</v>
      </c>
      <c r="H22" s="803"/>
    </row>
    <row r="23" spans="3:14" ht="12.75" customHeight="1">
      <c r="C23" s="670"/>
      <c r="D23" s="677" t="s">
        <v>196</v>
      </c>
      <c r="E23" s="745" t="s">
        <v>125</v>
      </c>
      <c r="F23" s="763">
        <f>+[17]Sábana!M121</f>
        <v>-30262014.300000001</v>
      </c>
      <c r="G23" s="765">
        <v>-28860449.559999999</v>
      </c>
      <c r="H23" s="766"/>
    </row>
    <row r="24" spans="3:14" ht="12.75" customHeight="1">
      <c r="C24" s="670"/>
      <c r="D24" s="677" t="s">
        <v>197</v>
      </c>
      <c r="E24" s="745" t="s">
        <v>65</v>
      </c>
      <c r="F24" s="763">
        <f>+[17]Sábana!M122</f>
        <v>-8538641.7100000009</v>
      </c>
      <c r="G24" s="765">
        <v>-7851376.4199999999</v>
      </c>
      <c r="H24" s="766"/>
    </row>
    <row r="25" spans="3:14" ht="12.75" customHeight="1">
      <c r="C25" s="670" t="s">
        <v>341</v>
      </c>
      <c r="D25" s="677"/>
      <c r="E25" s="795" t="s">
        <v>126</v>
      </c>
      <c r="F25" s="762">
        <f>+F26+F35+F36</f>
        <v>-43750540.270000003</v>
      </c>
      <c r="G25" s="783">
        <f>+G26+G35+G36</f>
        <v>-42604966.329999998</v>
      </c>
      <c r="H25" s="766"/>
    </row>
    <row r="26" spans="3:14" ht="12.75" customHeight="1">
      <c r="C26" s="670"/>
      <c r="D26" s="677" t="s">
        <v>196</v>
      </c>
      <c r="E26" s="745" t="s">
        <v>67</v>
      </c>
      <c r="F26" s="763">
        <f>+[17]Sábana!M125</f>
        <v>-43292610.140000001</v>
      </c>
      <c r="G26" s="765">
        <v>-42030425.450000003</v>
      </c>
      <c r="H26" s="766"/>
    </row>
    <row r="27" spans="3:14" ht="12.75" hidden="1" customHeight="1">
      <c r="C27" s="670"/>
      <c r="D27" s="677"/>
      <c r="E27" s="821" t="s">
        <v>460</v>
      </c>
      <c r="F27" s="763">
        <f>+[17]Sábana!M126</f>
        <v>-2465073.2999999998</v>
      </c>
      <c r="G27" s="765">
        <v>-3007477.97</v>
      </c>
      <c r="H27" s="766"/>
    </row>
    <row r="28" spans="3:14" ht="12.75" hidden="1" customHeight="1">
      <c r="C28" s="670"/>
      <c r="D28" s="677"/>
      <c r="E28" s="821" t="s">
        <v>461</v>
      </c>
      <c r="F28" s="763">
        <f>+[17]Sábana!M127</f>
        <v>-3584581.94</v>
      </c>
      <c r="G28" s="765">
        <v>-2265809.12</v>
      </c>
      <c r="H28" s="766"/>
    </row>
    <row r="29" spans="3:14" ht="12.75" hidden="1" customHeight="1">
      <c r="C29" s="670"/>
      <c r="D29" s="677"/>
      <c r="E29" s="821" t="s">
        <v>462</v>
      </c>
      <c r="F29" s="763">
        <f>+[17]Sábana!M128</f>
        <v>-25162367.579999998</v>
      </c>
      <c r="G29" s="765">
        <v>-25914648.539999999</v>
      </c>
      <c r="H29" s="766"/>
    </row>
    <row r="30" spans="3:14" ht="12.75" hidden="1" customHeight="1">
      <c r="C30" s="670"/>
      <c r="D30" s="677"/>
      <c r="E30" s="821" t="s">
        <v>463</v>
      </c>
      <c r="F30" s="763">
        <f>+[17]Sábana!M129</f>
        <v>-143220.82999999999</v>
      </c>
      <c r="G30" s="765">
        <v>-97411.35</v>
      </c>
      <c r="H30" s="766"/>
    </row>
    <row r="31" spans="3:14" ht="12.75" hidden="1" customHeight="1">
      <c r="C31" s="670"/>
      <c r="D31" s="677"/>
      <c r="E31" s="821" t="s">
        <v>464</v>
      </c>
      <c r="F31" s="763">
        <f>+[17]Sábana!M130</f>
        <v>-113827.97</v>
      </c>
      <c r="G31" s="765">
        <v>-130492.38</v>
      </c>
      <c r="H31" s="766"/>
      <c r="I31" s="768"/>
      <c r="J31" s="769"/>
      <c r="K31" s="769"/>
    </row>
    <row r="32" spans="3:14" ht="12.75" hidden="1" customHeight="1">
      <c r="C32" s="670"/>
      <c r="D32" s="677"/>
      <c r="E32" s="821" t="s">
        <v>465</v>
      </c>
      <c r="F32" s="763">
        <f>+[17]Sábana!M131</f>
        <v>-3843646.3</v>
      </c>
      <c r="G32" s="765">
        <v>-2233487.7000000002</v>
      </c>
      <c r="H32" s="766"/>
      <c r="I32" s="768"/>
      <c r="J32" s="769"/>
      <c r="K32" s="769"/>
    </row>
    <row r="33" spans="3:14" ht="12.75" hidden="1" customHeight="1">
      <c r="C33" s="670"/>
      <c r="D33" s="677"/>
      <c r="E33" s="821" t="s">
        <v>466</v>
      </c>
      <c r="F33" s="763">
        <f>+[17]Sábana!M132</f>
        <v>-642759.56000000006</v>
      </c>
      <c r="G33" s="765">
        <v>-674879.62</v>
      </c>
      <c r="H33" s="766"/>
      <c r="I33" s="768"/>
      <c r="J33" s="769"/>
      <c r="K33" s="769"/>
    </row>
    <row r="34" spans="3:14" ht="12.75" hidden="1" customHeight="1">
      <c r="C34" s="670"/>
      <c r="D34" s="677"/>
      <c r="E34" s="821" t="s">
        <v>467</v>
      </c>
      <c r="F34" s="763">
        <f>+[17]Sábana!M133</f>
        <v>-7337132.6600000001</v>
      </c>
      <c r="G34" s="765">
        <v>-7706218.7699999996</v>
      </c>
      <c r="H34" s="766"/>
    </row>
    <row r="35" spans="3:14" ht="12.75" customHeight="1">
      <c r="C35" s="670"/>
      <c r="D35" s="677" t="s">
        <v>197</v>
      </c>
      <c r="E35" s="745" t="s">
        <v>68</v>
      </c>
      <c r="F35" s="763">
        <f>+[17]Sábana!M134</f>
        <v>-12454.24</v>
      </c>
      <c r="G35" s="765">
        <v>-32162.16</v>
      </c>
      <c r="H35" s="766"/>
    </row>
    <row r="36" spans="3:14" ht="12.75" customHeight="1">
      <c r="C36" s="670"/>
      <c r="D36" s="677" t="s">
        <v>199</v>
      </c>
      <c r="E36" s="745" t="s">
        <v>230</v>
      </c>
      <c r="F36" s="763">
        <f>+[17]Sábana!M135</f>
        <v>-445475.89</v>
      </c>
      <c r="G36" s="765">
        <v>-542378.72</v>
      </c>
      <c r="H36" s="766"/>
      <c r="I36" s="804"/>
    </row>
    <row r="37" spans="3:14" ht="12.75" customHeight="1">
      <c r="C37" s="670" t="s">
        <v>231</v>
      </c>
      <c r="D37" s="677"/>
      <c r="E37" s="795" t="s">
        <v>128</v>
      </c>
      <c r="F37" s="762">
        <f>+SUM(F38:F39)</f>
        <v>-7116806.0999999996</v>
      </c>
      <c r="G37" s="783">
        <f>+SUM(G38:G39)</f>
        <v>-8063346.3099999996</v>
      </c>
      <c r="H37" s="766"/>
      <c r="I37" s="804"/>
    </row>
    <row r="38" spans="3:14" ht="12.75" customHeight="1">
      <c r="C38" s="670"/>
      <c r="D38" s="677" t="s">
        <v>196</v>
      </c>
      <c r="E38" s="745" t="s">
        <v>128</v>
      </c>
      <c r="F38" s="763">
        <f>+[17]Sábana!M138</f>
        <v>-6428793.5199999996</v>
      </c>
      <c r="G38" s="765">
        <v>-7061667.0599999996</v>
      </c>
      <c r="H38" s="766"/>
      <c r="I38" s="766"/>
    </row>
    <row r="39" spans="3:14" ht="12.75" customHeight="1">
      <c r="C39" s="670"/>
      <c r="D39" s="677" t="s">
        <v>197</v>
      </c>
      <c r="E39" s="745" t="s">
        <v>689</v>
      </c>
      <c r="F39" s="763">
        <f>+[17]Sábana!M139</f>
        <v>-688012.58</v>
      </c>
      <c r="G39" s="765">
        <v>-1001679.25</v>
      </c>
      <c r="H39" s="766"/>
      <c r="I39" s="805"/>
    </row>
    <row r="40" spans="3:14" ht="12.75" customHeight="1">
      <c r="C40" s="670" t="s">
        <v>342</v>
      </c>
      <c r="D40" s="677"/>
      <c r="E40" s="795" t="s">
        <v>233</v>
      </c>
      <c r="F40" s="762">
        <f>+[17]Sábana!M141</f>
        <v>6339929.7699999996</v>
      </c>
      <c r="G40" s="783">
        <v>6950977.46</v>
      </c>
      <c r="H40" s="766"/>
      <c r="I40" s="766"/>
    </row>
    <row r="41" spans="3:14" ht="12.75" customHeight="1">
      <c r="C41" s="670" t="s">
        <v>343</v>
      </c>
      <c r="D41" s="677"/>
      <c r="E41" s="795" t="s">
        <v>130</v>
      </c>
      <c r="F41" s="762">
        <f>+SUM(F42:F42)</f>
        <v>-668432.88999999978</v>
      </c>
      <c r="G41" s="783">
        <f>+SUM(G42:G42)</f>
        <v>10494.78</v>
      </c>
      <c r="H41" s="766"/>
      <c r="I41" s="766"/>
      <c r="J41" s="806"/>
      <c r="K41" s="766"/>
      <c r="L41" s="766"/>
      <c r="M41" s="766"/>
      <c r="N41" s="766"/>
    </row>
    <row r="42" spans="3:14" ht="12.75" customHeight="1">
      <c r="C42" s="670"/>
      <c r="D42" s="677" t="s">
        <v>196</v>
      </c>
      <c r="E42" s="745" t="s">
        <v>131</v>
      </c>
      <c r="F42" s="763">
        <f>+[17]Sábana!M144</f>
        <v>-668432.88999999978</v>
      </c>
      <c r="G42" s="765">
        <v>10494.78</v>
      </c>
      <c r="H42" s="766"/>
      <c r="I42" s="766"/>
      <c r="J42" s="806"/>
      <c r="K42" s="766"/>
      <c r="L42" s="766"/>
      <c r="M42" s="766"/>
      <c r="N42" s="766"/>
    </row>
    <row r="43" spans="3:14" ht="12.75" customHeight="1">
      <c r="C43" s="670" t="s">
        <v>344</v>
      </c>
      <c r="D43" s="677"/>
      <c r="E43" s="807" t="s">
        <v>182</v>
      </c>
      <c r="F43" s="762">
        <f>+[17]Sábana!M146</f>
        <v>60161.749999999767</v>
      </c>
      <c r="G43" s="783">
        <v>141267.21</v>
      </c>
      <c r="H43" s="766"/>
      <c r="I43" s="766"/>
      <c r="J43" s="806"/>
      <c r="K43" s="766"/>
      <c r="L43" s="766"/>
      <c r="M43" s="766"/>
      <c r="N43" s="766"/>
    </row>
    <row r="44" spans="3:14" ht="12.75" customHeight="1">
      <c r="C44" s="670" t="s">
        <v>257</v>
      </c>
      <c r="D44" s="677"/>
      <c r="E44" s="795" t="s">
        <v>134</v>
      </c>
      <c r="F44" s="772">
        <f>+F43+F41+F40+F37+F25+F22+F19+F17+F10+F15+F16</f>
        <v>-1099324.2900000019</v>
      </c>
      <c r="G44" s="808">
        <f>+G43+G41+G40+G37+G25+G22+G19+G17+G10+G15+G16</f>
        <v>-809975.84999997984</v>
      </c>
      <c r="H44" s="766"/>
      <c r="I44" s="766"/>
      <c r="J44" s="805"/>
      <c r="K44" s="766"/>
      <c r="L44" s="766"/>
      <c r="M44" s="766"/>
      <c r="N44" s="766"/>
    </row>
    <row r="45" spans="3:14" ht="12.75" customHeight="1">
      <c r="C45" s="670"/>
      <c r="D45" s="677"/>
      <c r="E45" s="801"/>
      <c r="F45" s="763"/>
      <c r="G45" s="765"/>
      <c r="H45" s="766"/>
      <c r="I45" s="766"/>
      <c r="J45" s="766"/>
      <c r="K45" s="766"/>
      <c r="L45" s="766"/>
      <c r="M45" s="766"/>
      <c r="N45" s="766"/>
    </row>
    <row r="46" spans="3:14" ht="12.75" customHeight="1">
      <c r="C46" s="670" t="s">
        <v>345</v>
      </c>
      <c r="D46" s="677"/>
      <c r="E46" s="795" t="s">
        <v>70</v>
      </c>
      <c r="F46" s="762">
        <f>+SUM(F47:F47)</f>
        <v>185730.52</v>
      </c>
      <c r="G46" s="783">
        <f>+SUM(G47:G47)</f>
        <v>312998.53999999998</v>
      </c>
      <c r="H46" s="766"/>
      <c r="I46" s="766"/>
      <c r="J46" s="766"/>
      <c r="K46" s="766"/>
      <c r="L46" s="766"/>
      <c r="M46" s="766"/>
      <c r="N46" s="766"/>
    </row>
    <row r="47" spans="3:14" ht="12.75" customHeight="1">
      <c r="C47" s="670"/>
      <c r="D47" s="677" t="s">
        <v>197</v>
      </c>
      <c r="E47" s="745" t="s">
        <v>135</v>
      </c>
      <c r="F47" s="763">
        <f>+[17]Sábana!M151</f>
        <v>185730.52</v>
      </c>
      <c r="G47" s="765">
        <v>312998.53999999998</v>
      </c>
      <c r="H47" s="766"/>
      <c r="I47" s="766"/>
      <c r="J47" s="766"/>
      <c r="K47" s="766"/>
      <c r="L47" s="766"/>
      <c r="M47" s="766"/>
      <c r="N47" s="766"/>
    </row>
    <row r="48" spans="3:14" ht="12.75" customHeight="1">
      <c r="C48" s="670" t="s">
        <v>346</v>
      </c>
      <c r="D48" s="677"/>
      <c r="E48" s="795" t="s">
        <v>136</v>
      </c>
      <c r="F48" s="762">
        <f>+SUM(F49:F50)</f>
        <v>-244756.78</v>
      </c>
      <c r="G48" s="783">
        <f>+SUM(G49:G50)</f>
        <v>-253876.06</v>
      </c>
      <c r="H48" s="766"/>
      <c r="I48" s="766"/>
      <c r="J48" s="766"/>
      <c r="K48" s="766"/>
      <c r="L48" s="766"/>
      <c r="M48" s="766"/>
      <c r="N48" s="766"/>
    </row>
    <row r="49" spans="3:14" ht="12.75" customHeight="1">
      <c r="C49" s="670"/>
      <c r="D49" s="677" t="s">
        <v>196</v>
      </c>
      <c r="E49" s="745" t="s">
        <v>137</v>
      </c>
      <c r="F49" s="763">
        <f>+[17]Sábana!M153</f>
        <v>-19991.38</v>
      </c>
      <c r="G49" s="765">
        <v>-23907.11</v>
      </c>
      <c r="H49" s="766"/>
      <c r="I49" s="766"/>
      <c r="J49" s="766"/>
      <c r="K49" s="766"/>
      <c r="L49" s="766"/>
      <c r="M49" s="766"/>
      <c r="N49" s="766"/>
    </row>
    <row r="50" spans="3:14" ht="12.75" customHeight="1">
      <c r="C50" s="670"/>
      <c r="D50" s="677" t="s">
        <v>197</v>
      </c>
      <c r="E50" s="745" t="s">
        <v>138</v>
      </c>
      <c r="F50" s="763">
        <f>+[17]Sábana!M154</f>
        <v>-224765.4</v>
      </c>
      <c r="G50" s="765">
        <v>-229968.95</v>
      </c>
      <c r="H50" s="766"/>
      <c r="I50" s="766"/>
      <c r="J50" s="766"/>
      <c r="K50" s="766"/>
      <c r="L50" s="766"/>
      <c r="M50" s="766"/>
      <c r="N50" s="766"/>
    </row>
    <row r="51" spans="3:14" ht="12.75" hidden="1" customHeight="1">
      <c r="C51" s="670" t="s">
        <v>347</v>
      </c>
      <c r="D51" s="677"/>
      <c r="E51" s="795" t="s">
        <v>72</v>
      </c>
      <c r="F51" s="809">
        <f>+F52</f>
        <v>0</v>
      </c>
      <c r="G51" s="810">
        <f>+G52</f>
        <v>0</v>
      </c>
      <c r="H51" s="766"/>
      <c r="I51" s="766"/>
      <c r="J51" s="766"/>
      <c r="K51" s="766"/>
      <c r="L51" s="766"/>
      <c r="M51" s="766"/>
      <c r="N51" s="766"/>
    </row>
    <row r="52" spans="3:14" ht="12.75" hidden="1" customHeight="1">
      <c r="C52" s="670"/>
      <c r="D52" s="677" t="s">
        <v>196</v>
      </c>
      <c r="E52" s="745" t="s">
        <v>133</v>
      </c>
      <c r="F52" s="773">
        <v>0</v>
      </c>
      <c r="G52" s="774">
        <v>0</v>
      </c>
      <c r="H52" s="766"/>
      <c r="I52" s="766"/>
      <c r="J52" s="766"/>
      <c r="K52" s="766"/>
      <c r="L52" s="766"/>
      <c r="M52" s="766"/>
      <c r="N52" s="766"/>
    </row>
    <row r="53" spans="3:14" ht="12.75" customHeight="1">
      <c r="C53" s="670" t="s">
        <v>348</v>
      </c>
      <c r="D53" s="677"/>
      <c r="E53" s="795" t="s">
        <v>73</v>
      </c>
      <c r="F53" s="762">
        <f>+[17]Sábana!M157</f>
        <v>-33971.25</v>
      </c>
      <c r="G53" s="783">
        <v>-27472.17</v>
      </c>
      <c r="H53" s="766"/>
      <c r="I53" s="766"/>
      <c r="J53" s="766"/>
      <c r="K53" s="766"/>
      <c r="L53" s="766"/>
      <c r="M53" s="766"/>
      <c r="N53" s="766"/>
    </row>
    <row r="54" spans="3:14" ht="12.75" customHeight="1">
      <c r="C54" s="670"/>
      <c r="D54" s="677"/>
      <c r="E54" s="795"/>
      <c r="F54" s="763"/>
      <c r="G54" s="765"/>
      <c r="H54" s="766"/>
      <c r="L54" s="766"/>
      <c r="M54" s="766"/>
      <c r="N54" s="766"/>
    </row>
    <row r="55" spans="3:14" ht="12.75" customHeight="1">
      <c r="C55" s="670" t="s">
        <v>258</v>
      </c>
      <c r="D55" s="677"/>
      <c r="E55" s="795" t="s">
        <v>74</v>
      </c>
      <c r="F55" s="772">
        <f>+F53+F51+F48+F46</f>
        <v>-92997.510000000038</v>
      </c>
      <c r="G55" s="808">
        <f>+G53+G51+G48+G46</f>
        <v>31650.309999999998</v>
      </c>
      <c r="H55" s="766"/>
      <c r="L55" s="766"/>
      <c r="M55" s="766"/>
      <c r="N55" s="766"/>
    </row>
    <row r="56" spans="3:14" ht="12.75" customHeight="1">
      <c r="C56" s="670" t="s">
        <v>259</v>
      </c>
      <c r="D56" s="677"/>
      <c r="E56" s="795" t="s">
        <v>141</v>
      </c>
      <c r="F56" s="772">
        <f>+F55+F44</f>
        <v>-1192321.8000000019</v>
      </c>
      <c r="G56" s="808">
        <f>+G55+G44</f>
        <v>-778325.53999997978</v>
      </c>
      <c r="H56" s="766"/>
    </row>
    <row r="57" spans="3:14" ht="12.75" customHeight="1">
      <c r="C57" s="670"/>
      <c r="D57" s="677"/>
      <c r="E57" s="745" t="s">
        <v>75</v>
      </c>
      <c r="F57" s="773">
        <v>0</v>
      </c>
      <c r="G57" s="774">
        <v>0</v>
      </c>
      <c r="H57" s="766"/>
    </row>
    <row r="58" spans="3:14" ht="12.75" customHeight="1">
      <c r="C58" s="670" t="s">
        <v>260</v>
      </c>
      <c r="D58" s="677"/>
      <c r="E58" s="795" t="s">
        <v>349</v>
      </c>
      <c r="F58" s="772">
        <f>+F56</f>
        <v>-1192321.8000000019</v>
      </c>
      <c r="G58" s="808">
        <f>+G56</f>
        <v>-778325.53999997978</v>
      </c>
      <c r="H58" s="766"/>
    </row>
    <row r="59" spans="3:14" s="812" customFormat="1" ht="12.75" customHeight="1">
      <c r="C59" s="670"/>
      <c r="D59" s="677"/>
      <c r="E59" s="795"/>
      <c r="F59" s="763"/>
      <c r="G59" s="765"/>
      <c r="H59" s="811"/>
      <c r="I59" s="767"/>
      <c r="J59" s="767"/>
      <c r="K59" s="767"/>
      <c r="L59" s="767"/>
      <c r="M59" s="767"/>
      <c r="N59" s="767"/>
    </row>
    <row r="60" spans="3:14" s="812" customFormat="1" ht="13.5" hidden="1" customHeight="1">
      <c r="C60" s="813"/>
      <c r="D60" s="677"/>
      <c r="E60" s="795" t="s">
        <v>76</v>
      </c>
      <c r="F60" s="774">
        <v>0</v>
      </c>
      <c r="G60" s="774">
        <v>0</v>
      </c>
      <c r="H60" s="811"/>
      <c r="I60" s="767"/>
      <c r="J60" s="767"/>
      <c r="K60" s="767"/>
      <c r="L60" s="767"/>
      <c r="M60" s="767"/>
      <c r="N60" s="767"/>
    </row>
    <row r="61" spans="3:14" s="746" customFormat="1" hidden="1">
      <c r="C61" s="670"/>
      <c r="D61" s="677"/>
      <c r="E61" s="745" t="s">
        <v>142</v>
      </c>
      <c r="F61" s="775">
        <f>+'[16]Pérdidas y ganancias'!$J$65</f>
        <v>0</v>
      </c>
      <c r="G61" s="775">
        <f>+'[16]Pérdidas y ganancias'!$J$65</f>
        <v>0</v>
      </c>
      <c r="H61" s="785"/>
      <c r="I61" s="767"/>
      <c r="J61" s="767"/>
      <c r="K61" s="767"/>
      <c r="L61" s="767"/>
      <c r="M61" s="767"/>
      <c r="N61" s="767"/>
    </row>
    <row r="62" spans="3:14" ht="12.75">
      <c r="C62" s="790" t="s">
        <v>261</v>
      </c>
      <c r="D62" s="788"/>
      <c r="E62" s="814" t="s">
        <v>143</v>
      </c>
      <c r="F62" s="776">
        <f>+F58</f>
        <v>-1192321.8000000019</v>
      </c>
      <c r="G62" s="776">
        <f>+G58</f>
        <v>-778325.53999997978</v>
      </c>
      <c r="H62" s="766"/>
    </row>
    <row r="63" spans="3:14" ht="12.75">
      <c r="C63" s="795"/>
      <c r="D63" s="677"/>
      <c r="E63" s="766"/>
      <c r="F63" s="778" t="e">
        <f>IF(F62 =#REF!,"","NO")</f>
        <v>#REF!</v>
      </c>
      <c r="G63" s="778"/>
      <c r="H63" s="766"/>
    </row>
    <row r="64" spans="3:14" ht="13.5" customHeight="1">
      <c r="C64" s="795"/>
      <c r="D64" s="1161" t="s">
        <v>690</v>
      </c>
      <c r="E64" s="1161"/>
      <c r="F64" s="1161"/>
      <c r="G64" s="1161"/>
      <c r="H64" s="766"/>
    </row>
    <row r="65" spans="3:8" ht="12.75">
      <c r="C65" s="785"/>
      <c r="D65" s="786"/>
      <c r="E65" s="780"/>
      <c r="F65" s="816"/>
      <c r="G65" s="817"/>
      <c r="H65" s="766"/>
    </row>
    <row r="66" spans="3:8" ht="12.75">
      <c r="C66" s="818"/>
      <c r="D66" s="786"/>
      <c r="E66" s="816"/>
      <c r="F66" s="819"/>
      <c r="G66" s="820"/>
      <c r="H66" s="766"/>
    </row>
    <row r="67" spans="3:8" ht="12.75">
      <c r="C67" s="785"/>
      <c r="D67" s="786"/>
      <c r="E67" s="766"/>
      <c r="F67" s="766"/>
      <c r="G67" s="766"/>
      <c r="H67" s="766"/>
    </row>
    <row r="68" spans="3:8" ht="12.75">
      <c r="C68" s="785"/>
      <c r="D68" s="786"/>
      <c r="E68" s="766"/>
      <c r="F68" s="766"/>
      <c r="G68" s="766"/>
      <c r="H68" s="766"/>
    </row>
    <row r="69" spans="3:8" ht="12.75">
      <c r="C69" s="785"/>
      <c r="D69" s="786"/>
      <c r="E69" s="766"/>
      <c r="F69" s="766"/>
      <c r="G69" s="766"/>
      <c r="H69" s="766"/>
    </row>
    <row r="70" spans="3:8" ht="12.75">
      <c r="C70" s="785"/>
      <c r="D70" s="786"/>
      <c r="E70" s="766"/>
      <c r="F70" s="766"/>
      <c r="G70" s="766"/>
      <c r="H70" s="766"/>
    </row>
    <row r="71" spans="3:8" ht="12.75">
      <c r="C71" s="785"/>
      <c r="D71" s="786"/>
      <c r="E71" s="766"/>
      <c r="F71" s="766"/>
      <c r="G71" s="766"/>
      <c r="H71" s="766"/>
    </row>
    <row r="72" spans="3:8" ht="12.75">
      <c r="C72" s="785"/>
      <c r="D72" s="786"/>
      <c r="E72" s="766"/>
      <c r="F72" s="766"/>
      <c r="G72" s="766"/>
      <c r="H72" s="766"/>
    </row>
    <row r="73" spans="3:8" ht="12.75">
      <c r="C73" s="785"/>
      <c r="D73" s="786"/>
      <c r="E73" s="766"/>
      <c r="F73" s="766"/>
      <c r="G73" s="766"/>
      <c r="H73" s="766"/>
    </row>
    <row r="74" spans="3:8" ht="12.75">
      <c r="C74" s="785"/>
      <c r="D74" s="786"/>
      <c r="E74" s="766"/>
      <c r="F74" s="766"/>
      <c r="G74" s="766"/>
      <c r="H74" s="766"/>
    </row>
    <row r="75" spans="3:8" ht="12.75">
      <c r="C75" s="785"/>
      <c r="D75" s="786"/>
      <c r="E75" s="766"/>
      <c r="F75" s="766"/>
      <c r="G75" s="766"/>
      <c r="H75" s="766"/>
    </row>
    <row r="76" spans="3:8" ht="12.75">
      <c r="C76" s="785"/>
      <c r="D76" s="786"/>
      <c r="E76" s="766"/>
      <c r="F76" s="766"/>
      <c r="G76" s="766"/>
      <c r="H76" s="766"/>
    </row>
    <row r="77" spans="3:8" ht="12.75">
      <c r="C77" s="785"/>
      <c r="D77" s="786"/>
      <c r="E77" s="766"/>
      <c r="F77" s="766"/>
      <c r="G77" s="766"/>
      <c r="H77" s="766"/>
    </row>
    <row r="78" spans="3:8" ht="12.75">
      <c r="C78" s="785"/>
      <c r="D78" s="786"/>
      <c r="E78" s="766"/>
      <c r="F78" s="766"/>
      <c r="G78" s="766"/>
    </row>
    <row r="79" spans="3:8" ht="12.75">
      <c r="C79" s="785"/>
      <c r="D79" s="786"/>
      <c r="E79" s="766"/>
      <c r="F79" s="766"/>
      <c r="G79" s="766"/>
    </row>
    <row r="80" spans="3:8" ht="12.75">
      <c r="C80" s="785"/>
      <c r="D80" s="786"/>
      <c r="E80" s="766"/>
      <c r="F80" s="766"/>
      <c r="G80" s="766"/>
    </row>
    <row r="81" spans="3:4" ht="12.75">
      <c r="C81" s="785"/>
      <c r="D81" s="786"/>
    </row>
  </sheetData>
  <mergeCells count="4">
    <mergeCell ref="C1:G1"/>
    <mergeCell ref="C3:G3"/>
    <mergeCell ref="C4:G4"/>
    <mergeCell ref="D64:G64"/>
  </mergeCells>
  <pageMargins left="0.25" right="0.25" top="0.75" bottom="0.75" header="0.3" footer="0.3"/>
  <pageSetup paperSize="9" scale="37" orientation="portrait" r:id="rId1"/>
  <headerFooter alignWithMargins="0">
    <oddFooter>&amp;C2</oddFooter>
  </headerFooter>
  <ignoredErrors>
    <ignoredError sqref="G37 G10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  <pageSetUpPr fitToPage="1"/>
  </sheetPr>
  <dimension ref="C1:S41"/>
  <sheetViews>
    <sheetView showGridLines="0" zoomScaleNormal="100" zoomScalePageLayoutView="46" workbookViewId="0">
      <selection activeCell="D18" sqref="D18"/>
    </sheetView>
  </sheetViews>
  <sheetFormatPr defaultColWidth="11.42578125" defaultRowHeight="13.5" outlineLevelRow="1"/>
  <cols>
    <col min="1" max="1" width="11.42578125" style="646"/>
    <col min="2" max="2" width="2.7109375" style="646" customWidth="1"/>
    <col min="3" max="3" width="0.85546875" style="646" customWidth="1"/>
    <col min="4" max="4" width="45.5703125" style="646" customWidth="1"/>
    <col min="5" max="5" width="11" style="646" bestFit="1" customWidth="1"/>
    <col min="6" max="6" width="12.42578125" style="646" hidden="1" customWidth="1"/>
    <col min="7" max="8" width="12.42578125" style="646" bestFit="1" customWidth="1"/>
    <col min="9" max="9" width="18.28515625" style="646" bestFit="1" customWidth="1"/>
    <col min="10" max="12" width="12.42578125" style="646" bestFit="1" customWidth="1"/>
    <col min="13" max="13" width="2.7109375" style="646" customWidth="1"/>
    <col min="14" max="14" width="17.28515625" style="646" customWidth="1"/>
    <col min="15" max="15" width="16.85546875" style="646" customWidth="1"/>
    <col min="16" max="16" width="12.42578125" style="700" bestFit="1" customWidth="1"/>
    <col min="17" max="17" width="12.85546875" style="646" bestFit="1" customWidth="1"/>
    <col min="18" max="18" width="11.28515625" style="646" bestFit="1" customWidth="1"/>
    <col min="19" max="16384" width="11.42578125" style="646"/>
  </cols>
  <sheetData>
    <row r="1" spans="3:19" s="874" customFormat="1" ht="18.75">
      <c r="C1" s="1158" t="s">
        <v>192</v>
      </c>
      <c r="D1" s="1158"/>
      <c r="E1" s="1158"/>
      <c r="F1" s="1158"/>
      <c r="G1" s="1158"/>
      <c r="H1" s="1158"/>
      <c r="I1" s="1158"/>
      <c r="J1" s="1158"/>
      <c r="K1" s="1158"/>
      <c r="L1" s="1158"/>
      <c r="M1" s="872"/>
      <c r="N1" s="873"/>
      <c r="O1" s="873"/>
      <c r="P1" s="873"/>
      <c r="Q1" s="873"/>
      <c r="R1" s="873"/>
      <c r="S1" s="873"/>
    </row>
    <row r="2" spans="3:19" s="876" customFormat="1" ht="16.5">
      <c r="C2" s="875"/>
      <c r="D2" s="875"/>
      <c r="E2" s="875"/>
      <c r="F2" s="875"/>
      <c r="G2" s="875"/>
      <c r="H2" s="875"/>
      <c r="I2" s="875"/>
      <c r="J2" s="875"/>
      <c r="K2" s="875"/>
      <c r="L2" s="875"/>
      <c r="M2" s="875"/>
      <c r="N2" s="875"/>
      <c r="O2" s="875"/>
      <c r="P2" s="875"/>
      <c r="Q2" s="875"/>
      <c r="R2" s="875"/>
      <c r="S2" s="875"/>
    </row>
    <row r="3" spans="3:19" s="876" customFormat="1" ht="16.5">
      <c r="C3" s="1159" t="s">
        <v>682</v>
      </c>
      <c r="D3" s="1159"/>
      <c r="E3" s="1159"/>
      <c r="F3" s="1159"/>
      <c r="G3" s="1159"/>
      <c r="H3" s="1159"/>
      <c r="I3" s="1159"/>
      <c r="J3" s="1159"/>
      <c r="K3" s="1159"/>
      <c r="L3" s="1159"/>
      <c r="M3" s="877"/>
      <c r="N3" s="875"/>
      <c r="O3" s="875"/>
      <c r="P3" s="875"/>
      <c r="Q3" s="875"/>
      <c r="R3" s="875"/>
      <c r="S3" s="875"/>
    </row>
    <row r="4" spans="3:19" s="879" customFormat="1" ht="15.75">
      <c r="C4" s="1159" t="s">
        <v>79</v>
      </c>
      <c r="D4" s="1159"/>
      <c r="E4" s="1159"/>
      <c r="F4" s="1159"/>
      <c r="G4" s="1159"/>
      <c r="H4" s="1159"/>
      <c r="I4" s="1159"/>
      <c r="J4" s="1159"/>
      <c r="K4" s="1159"/>
      <c r="L4" s="1159"/>
      <c r="M4" s="877"/>
      <c r="N4" s="878"/>
      <c r="O4" s="878"/>
      <c r="P4" s="878"/>
      <c r="Q4" s="878"/>
      <c r="R4" s="878"/>
      <c r="S4" s="878"/>
    </row>
    <row r="5" spans="3:19" ht="15">
      <c r="C5" s="1160" t="s">
        <v>186</v>
      </c>
      <c r="D5" s="1160"/>
      <c r="E5" s="1160"/>
      <c r="F5" s="1160"/>
      <c r="G5" s="1160"/>
      <c r="H5" s="1160"/>
      <c r="I5" s="1160"/>
      <c r="J5" s="1160"/>
      <c r="K5" s="1160"/>
      <c r="L5" s="1160"/>
      <c r="M5" s="880"/>
      <c r="N5" s="649"/>
      <c r="O5" s="649"/>
      <c r="P5" s="649"/>
      <c r="Q5" s="649"/>
      <c r="R5" s="649"/>
      <c r="S5" s="649"/>
    </row>
    <row r="6" spans="3:19" s="717" customFormat="1">
      <c r="C6" s="649"/>
      <c r="D6" s="649"/>
      <c r="E6" s="649"/>
      <c r="F6" s="649"/>
      <c r="G6" s="649"/>
      <c r="H6" s="649"/>
      <c r="I6" s="649"/>
      <c r="J6" s="651"/>
      <c r="K6" s="651"/>
      <c r="L6" s="651"/>
      <c r="M6" s="651"/>
      <c r="N6" s="651"/>
      <c r="O6" s="651"/>
      <c r="P6" s="651"/>
      <c r="Q6" s="651"/>
      <c r="R6" s="651"/>
      <c r="S6" s="651"/>
    </row>
    <row r="7" spans="3:19" s="782" customFormat="1" ht="12.75" customHeight="1">
      <c r="C7" s="881"/>
      <c r="D7" s="882"/>
      <c r="E7" s="883"/>
      <c r="F7" s="883"/>
      <c r="G7" s="883" t="s">
        <v>332</v>
      </c>
      <c r="H7" s="883"/>
      <c r="I7" s="883" t="s">
        <v>433</v>
      </c>
      <c r="J7" s="882" t="s">
        <v>159</v>
      </c>
      <c r="K7" s="884" t="s">
        <v>160</v>
      </c>
      <c r="L7" s="885"/>
      <c r="M7" s="755"/>
      <c r="N7" s="755"/>
    </row>
    <row r="8" spans="3:19" s="782" customFormat="1" ht="12.75" customHeight="1">
      <c r="C8" s="771"/>
      <c r="D8" s="777"/>
      <c r="E8" s="761" t="s">
        <v>330</v>
      </c>
      <c r="F8" s="761"/>
      <c r="G8" s="761" t="s">
        <v>157</v>
      </c>
      <c r="H8" s="761" t="s">
        <v>333</v>
      </c>
      <c r="I8" s="761" t="s">
        <v>434</v>
      </c>
      <c r="J8" s="777" t="s">
        <v>80</v>
      </c>
      <c r="K8" s="729" t="s">
        <v>81</v>
      </c>
      <c r="L8" s="698"/>
      <c r="M8" s="755"/>
      <c r="N8" s="755"/>
    </row>
    <row r="9" spans="3:19" s="782" customFormat="1" ht="12.75" customHeight="1">
      <c r="C9" s="886"/>
      <c r="D9" s="757"/>
      <c r="E9" s="887" t="s">
        <v>331</v>
      </c>
      <c r="F9" s="887" t="s">
        <v>43</v>
      </c>
      <c r="G9" s="887" t="s">
        <v>82</v>
      </c>
      <c r="H9" s="887" t="s">
        <v>158</v>
      </c>
      <c r="I9" s="887" t="s">
        <v>435</v>
      </c>
      <c r="J9" s="757" t="s">
        <v>35</v>
      </c>
      <c r="K9" s="760" t="s">
        <v>161</v>
      </c>
      <c r="L9" s="888" t="s">
        <v>31</v>
      </c>
      <c r="M9" s="755"/>
      <c r="N9" s="755"/>
    </row>
    <row r="10" spans="3:19" ht="12.75" customHeight="1">
      <c r="C10" s="889"/>
      <c r="D10" s="652"/>
      <c r="E10" s="890"/>
      <c r="F10" s="889"/>
      <c r="G10" s="889"/>
      <c r="H10" s="889"/>
      <c r="I10" s="890"/>
      <c r="J10" s="890"/>
      <c r="K10" s="891"/>
      <c r="L10" s="891"/>
      <c r="M10" s="649"/>
      <c r="N10" s="649"/>
      <c r="P10" s="646"/>
    </row>
    <row r="11" spans="3:19" s="730" customFormat="1" ht="12.75" customHeight="1">
      <c r="C11" s="726"/>
      <c r="D11" s="728" t="s">
        <v>683</v>
      </c>
      <c r="E11" s="896">
        <v>189038.93</v>
      </c>
      <c r="F11" s="897">
        <v>0</v>
      </c>
      <c r="G11" s="896">
        <v>3883629.1999999993</v>
      </c>
      <c r="H11" s="896">
        <v>1078533.4199999885</v>
      </c>
      <c r="I11" s="898">
        <v>5343645.66</v>
      </c>
      <c r="J11" s="897">
        <v>0</v>
      </c>
      <c r="K11" s="896">
        <v>26303106.039999999</v>
      </c>
      <c r="L11" s="896">
        <v>36797953.249999985</v>
      </c>
      <c r="M11" s="752"/>
    </row>
    <row r="12" spans="3:19" s="734" customFormat="1" ht="12.75" customHeight="1">
      <c r="C12" s="899"/>
      <c r="D12" s="727"/>
      <c r="E12" s="900"/>
      <c r="F12" s="901"/>
      <c r="G12" s="902"/>
      <c r="H12" s="901"/>
      <c r="I12" s="903"/>
      <c r="J12" s="904"/>
      <c r="K12" s="905"/>
      <c r="L12" s="905"/>
      <c r="M12" s="754"/>
    </row>
    <row r="13" spans="3:19" s="734" customFormat="1" ht="12.75" customHeight="1">
      <c r="C13" s="899"/>
      <c r="D13" s="728" t="s">
        <v>438</v>
      </c>
      <c r="E13" s="896">
        <v>189038.93</v>
      </c>
      <c r="F13" s="897">
        <v>0</v>
      </c>
      <c r="G13" s="896">
        <v>3883629.1999999993</v>
      </c>
      <c r="H13" s="896">
        <v>1078533.4199999885</v>
      </c>
      <c r="I13" s="898">
        <v>5343645.66</v>
      </c>
      <c r="J13" s="897">
        <v>0</v>
      </c>
      <c r="K13" s="896">
        <v>26303106.039999999</v>
      </c>
      <c r="L13" s="896">
        <v>36797953.249999985</v>
      </c>
      <c r="M13" s="754"/>
    </row>
    <row r="14" spans="3:19" s="734" customFormat="1" ht="12.75" customHeight="1">
      <c r="C14" s="899"/>
      <c r="D14" s="728" t="s">
        <v>162</v>
      </c>
      <c r="E14" s="904">
        <v>0</v>
      </c>
      <c r="F14" s="906">
        <v>0</v>
      </c>
      <c r="G14" s="906">
        <v>0</v>
      </c>
      <c r="H14" s="907">
        <v>-778325.53999997978</v>
      </c>
      <c r="I14" s="904">
        <v>0</v>
      </c>
      <c r="J14" s="904">
        <v>0</v>
      </c>
      <c r="K14" s="908">
        <v>-1658482.41</v>
      </c>
      <c r="L14" s="905">
        <v>-2436807.9499999797</v>
      </c>
      <c r="M14" s="754"/>
      <c r="N14" s="735"/>
      <c r="O14" s="735"/>
      <c r="P14" s="735"/>
    </row>
    <row r="15" spans="3:19" s="730" customFormat="1" ht="12.75" customHeight="1">
      <c r="C15" s="899"/>
      <c r="D15" s="728" t="s">
        <v>83</v>
      </c>
      <c r="E15" s="904">
        <v>0</v>
      </c>
      <c r="F15" s="906">
        <v>0</v>
      </c>
      <c r="G15" s="907">
        <v>-970875.76</v>
      </c>
      <c r="H15" s="907">
        <v>-1078533.4199999885</v>
      </c>
      <c r="I15" s="909">
        <v>2049409.18</v>
      </c>
      <c r="J15" s="904">
        <v>0</v>
      </c>
      <c r="K15" s="686">
        <v>0</v>
      </c>
      <c r="L15" s="910">
        <v>0</v>
      </c>
      <c r="M15" s="752"/>
    </row>
    <row r="16" spans="3:19" s="734" customFormat="1" ht="12.75" customHeight="1">
      <c r="C16" s="899"/>
      <c r="D16" s="728" t="s">
        <v>439</v>
      </c>
      <c r="E16" s="896">
        <f>+SUM(E13:E15)</f>
        <v>189038.93</v>
      </c>
      <c r="F16" s="897">
        <f t="shared" ref="F16:L16" si="0">+SUM(F13:F15)</f>
        <v>0</v>
      </c>
      <c r="G16" s="896">
        <f t="shared" si="0"/>
        <v>2912753.4399999995</v>
      </c>
      <c r="H16" s="896">
        <f t="shared" si="0"/>
        <v>-778325.53999997978</v>
      </c>
      <c r="I16" s="896">
        <f t="shared" si="0"/>
        <v>7393054.8399999999</v>
      </c>
      <c r="J16" s="897">
        <f t="shared" si="0"/>
        <v>0</v>
      </c>
      <c r="K16" s="896">
        <f t="shared" si="0"/>
        <v>24644623.629999999</v>
      </c>
      <c r="L16" s="896">
        <f t="shared" si="0"/>
        <v>34361145.300000004</v>
      </c>
      <c r="M16" s="770"/>
    </row>
    <row r="17" spans="3:19" s="734" customFormat="1" ht="12.75" customHeight="1">
      <c r="C17" s="899"/>
      <c r="D17" s="727"/>
      <c r="E17" s="900"/>
      <c r="F17" s="901"/>
      <c r="G17" s="911"/>
      <c r="H17" s="902"/>
      <c r="I17" s="900"/>
      <c r="J17" s="904"/>
      <c r="K17" s="908"/>
      <c r="L17" s="905"/>
      <c r="M17" s="754"/>
      <c r="N17" s="754"/>
    </row>
    <row r="18" spans="3:19" s="734" customFormat="1" ht="12.75" customHeight="1">
      <c r="C18" s="726"/>
      <c r="D18" s="728" t="s">
        <v>684</v>
      </c>
      <c r="E18" s="896">
        <f>+SUM(E16:E17)</f>
        <v>189038.93</v>
      </c>
      <c r="F18" s="912">
        <f t="shared" ref="F18:K18" si="1">+SUM(F16:F17)</f>
        <v>0</v>
      </c>
      <c r="G18" s="943">
        <f>+SUM(G16:G17)</f>
        <v>2912753.4399999995</v>
      </c>
      <c r="H18" s="913">
        <f t="shared" si="1"/>
        <v>-778325.53999997978</v>
      </c>
      <c r="I18" s="913">
        <f t="shared" si="1"/>
        <v>7393054.8399999999</v>
      </c>
      <c r="J18" s="912">
        <f t="shared" si="1"/>
        <v>0</v>
      </c>
      <c r="K18" s="921">
        <f t="shared" si="1"/>
        <v>24644623.629999999</v>
      </c>
      <c r="L18" s="896">
        <f>SUM(E18:K18)</f>
        <v>34361145.300000019</v>
      </c>
      <c r="M18" s="754"/>
      <c r="N18" s="754"/>
    </row>
    <row r="19" spans="3:19" s="734" customFormat="1" ht="12.75" customHeight="1">
      <c r="C19" s="726"/>
      <c r="D19" s="728" t="s">
        <v>162</v>
      </c>
      <c r="E19" s="702">
        <v>0</v>
      </c>
      <c r="F19" s="914">
        <v>0</v>
      </c>
      <c r="G19" s="914">
        <v>0</v>
      </c>
      <c r="H19" s="915">
        <v>-1192321.8</v>
      </c>
      <c r="I19" s="702">
        <v>0</v>
      </c>
      <c r="J19" s="681">
        <v>-1756.09</v>
      </c>
      <c r="K19" s="681">
        <f>-1063574.9-J19</f>
        <v>-1061818.8099999998</v>
      </c>
      <c r="L19" s="733">
        <f>+SUM(E19:K19)</f>
        <v>-2255896.7000000002</v>
      </c>
      <c r="M19" s="754"/>
      <c r="N19" s="754"/>
    </row>
    <row r="20" spans="3:19" s="734" customFormat="1" ht="12.75" customHeight="1">
      <c r="C20" s="726"/>
      <c r="D20" s="728" t="s">
        <v>83</v>
      </c>
      <c r="E20" s="702">
        <v>0</v>
      </c>
      <c r="F20" s="917">
        <v>0</v>
      </c>
      <c r="G20" s="918">
        <v>-1001679.25</v>
      </c>
      <c r="H20" s="919">
        <v>778325.53999997978</v>
      </c>
      <c r="I20" s="681">
        <f>+'FONS PROPIS 2015'!F111</f>
        <v>223353.71</v>
      </c>
      <c r="J20" s="916">
        <v>0</v>
      </c>
      <c r="K20" s="916">
        <v>0</v>
      </c>
      <c r="L20" s="920">
        <v>0</v>
      </c>
      <c r="M20" s="754"/>
      <c r="N20" s="754"/>
    </row>
    <row r="21" spans="3:19" s="730" customFormat="1" ht="14.25" customHeight="1">
      <c r="C21" s="758"/>
      <c r="D21" s="756" t="s">
        <v>685</v>
      </c>
      <c r="E21" s="896">
        <f t="shared" ref="E21:L21" si="2">+SUM(E18:E20)</f>
        <v>189038.93</v>
      </c>
      <c r="F21" s="912">
        <f t="shared" si="2"/>
        <v>0</v>
      </c>
      <c r="G21" s="922">
        <f t="shared" si="2"/>
        <v>1911074.1899999995</v>
      </c>
      <c r="H21" s="921">
        <f t="shared" si="2"/>
        <v>-1192321.8</v>
      </c>
      <c r="I21" s="921">
        <f t="shared" si="2"/>
        <v>7616408.5499999998</v>
      </c>
      <c r="J21" s="922">
        <f t="shared" si="2"/>
        <v>-1756.09</v>
      </c>
      <c r="K21" s="921">
        <f t="shared" si="2"/>
        <v>23582804.82</v>
      </c>
      <c r="L21" s="673">
        <f t="shared" si="2"/>
        <v>32105248.60000002</v>
      </c>
      <c r="M21" s="752"/>
      <c r="N21" s="752"/>
    </row>
    <row r="22" spans="3:19">
      <c r="C22" s="892"/>
      <c r="D22" s="712"/>
      <c r="E22" s="699"/>
      <c r="F22" s="699"/>
      <c r="G22" s="699"/>
      <c r="H22" s="699"/>
      <c r="I22" s="699"/>
      <c r="J22" s="699"/>
      <c r="K22" s="699"/>
      <c r="L22" s="893"/>
      <c r="M22" s="699"/>
      <c r="N22" s="649"/>
      <c r="O22" s="649"/>
      <c r="P22" s="649"/>
      <c r="Q22" s="649"/>
      <c r="R22" s="649"/>
      <c r="S22" s="649"/>
    </row>
    <row r="23" spans="3:19" s="879" customFormat="1" ht="15.75">
      <c r="C23" s="652"/>
      <c r="D23" s="1161" t="s">
        <v>468</v>
      </c>
      <c r="E23" s="1161"/>
      <c r="F23" s="1161"/>
      <c r="G23" s="1161"/>
      <c r="H23" s="1161"/>
      <c r="I23" s="1161"/>
      <c r="J23" s="1161"/>
      <c r="K23" s="1161"/>
      <c r="L23" s="1161"/>
      <c r="M23" s="894"/>
      <c r="N23" s="878"/>
      <c r="O23" s="878"/>
      <c r="P23" s="878"/>
      <c r="Q23" s="878"/>
      <c r="R23" s="878"/>
      <c r="S23" s="878"/>
    </row>
    <row r="24" spans="3:19" ht="15">
      <c r="C24" s="649"/>
      <c r="D24" s="895"/>
      <c r="E24" s="895"/>
      <c r="F24" s="895"/>
      <c r="G24" s="895"/>
      <c r="H24" s="895"/>
      <c r="I24" s="895"/>
      <c r="J24" s="895"/>
      <c r="K24" s="895"/>
      <c r="L24" s="895"/>
      <c r="M24" s="895"/>
      <c r="N24" s="649"/>
      <c r="O24" s="649"/>
      <c r="P24" s="649"/>
      <c r="Q24" s="649"/>
      <c r="R24" s="649"/>
      <c r="S24" s="649"/>
    </row>
    <row r="25" spans="3:19" ht="15">
      <c r="C25" s="649"/>
      <c r="D25" s="895"/>
      <c r="E25" s="895"/>
      <c r="F25" s="895"/>
      <c r="G25" s="895"/>
      <c r="H25" s="895"/>
      <c r="I25" s="895"/>
      <c r="J25" s="895"/>
      <c r="K25" s="895"/>
      <c r="L25" s="895"/>
      <c r="M25" s="895"/>
      <c r="N25" s="649"/>
      <c r="O25" s="649"/>
      <c r="P25" s="649"/>
      <c r="Q25" s="649"/>
      <c r="R25" s="649"/>
      <c r="S25" s="649"/>
    </row>
    <row r="26" spans="3:19" s="734" customFormat="1" ht="12.75" hidden="1" outlineLevel="1">
      <c r="C26" s="779"/>
      <c r="D26" s="753" t="s">
        <v>693</v>
      </c>
      <c r="E26" s="753">
        <f>+'[17]BS- Pasivo'!F13</f>
        <v>189038.93</v>
      </c>
      <c r="F26" s="781"/>
      <c r="G26" s="781">
        <f>+'[17]BS- Pasivo'!F15</f>
        <v>1911074.19</v>
      </c>
      <c r="H26" s="781">
        <f>+'[17]BS- Pasivo'!F18</f>
        <v>-1192321.8000000019</v>
      </c>
      <c r="I26" s="781">
        <f>+'[17]BS- Pasivo'!F17</f>
        <v>7616408.5499999998</v>
      </c>
      <c r="J26" s="781">
        <f>+'[17]BS- Pasivo'!F21</f>
        <v>-1756.09</v>
      </c>
      <c r="K26" s="781">
        <f>+'[17]BS- Pasivo'!F24</f>
        <v>23582804.82</v>
      </c>
      <c r="L26" s="781">
        <f>+SUM(E26:K26)</f>
        <v>32105248.599999998</v>
      </c>
      <c r="M26" s="781"/>
      <c r="N26" s="754"/>
      <c r="O26" s="754"/>
      <c r="P26" s="754"/>
      <c r="Q26" s="754"/>
      <c r="R26" s="754"/>
      <c r="S26" s="754"/>
    </row>
    <row r="27" spans="3:19" s="734" customFormat="1" ht="12.75" hidden="1" outlineLevel="1">
      <c r="C27" s="754"/>
      <c r="D27" s="753" t="s">
        <v>694</v>
      </c>
      <c r="E27" s="753">
        <f>+E21-E26</f>
        <v>0</v>
      </c>
      <c r="F27" s="754"/>
      <c r="G27" s="753">
        <f t="shared" ref="G27:K27" si="3">+G21-G26</f>
        <v>0</v>
      </c>
      <c r="H27" s="753">
        <f t="shared" si="3"/>
        <v>1.862645149230957E-9</v>
      </c>
      <c r="I27" s="753">
        <f t="shared" si="3"/>
        <v>0</v>
      </c>
      <c r="J27" s="754"/>
      <c r="K27" s="753">
        <f t="shared" si="3"/>
        <v>0</v>
      </c>
      <c r="L27" s="754">
        <f>+L21-L26</f>
        <v>0</v>
      </c>
      <c r="M27" s="754"/>
      <c r="N27" s="754"/>
      <c r="O27" s="754"/>
      <c r="P27" s="754"/>
      <c r="Q27" s="754"/>
      <c r="R27" s="754"/>
      <c r="S27" s="754"/>
    </row>
    <row r="28" spans="3:19" hidden="1" outlineLevel="1">
      <c r="C28" s="649"/>
      <c r="D28" s="649"/>
      <c r="E28" s="649"/>
      <c r="F28" s="649"/>
      <c r="G28" s="649"/>
      <c r="H28" s="649"/>
      <c r="I28" s="649"/>
      <c r="J28" s="649"/>
      <c r="K28" s="649"/>
      <c r="L28" s="649"/>
      <c r="M28" s="649"/>
      <c r="N28" s="649"/>
      <c r="O28" s="649"/>
      <c r="P28" s="649"/>
      <c r="Q28" s="649"/>
      <c r="R28" s="649"/>
      <c r="S28" s="649"/>
    </row>
    <row r="29" spans="3:19" hidden="1" outlineLevel="1">
      <c r="C29" s="649"/>
      <c r="D29" s="649"/>
      <c r="E29" s="649"/>
      <c r="F29" s="649"/>
      <c r="G29" s="649"/>
      <c r="H29" s="649"/>
      <c r="I29" s="649"/>
      <c r="J29" s="649"/>
      <c r="K29" s="649"/>
      <c r="L29" s="649"/>
      <c r="M29" s="649"/>
      <c r="N29" s="649"/>
      <c r="O29" s="649"/>
      <c r="P29" s="649"/>
      <c r="Q29" s="649"/>
      <c r="R29" s="649"/>
      <c r="S29" s="649"/>
    </row>
    <row r="30" spans="3:19" collapsed="1">
      <c r="C30" s="649"/>
      <c r="D30" s="649"/>
      <c r="E30" s="649"/>
      <c r="F30" s="649"/>
      <c r="G30" s="649"/>
      <c r="H30" s="649"/>
      <c r="I30" s="649"/>
      <c r="J30" s="649"/>
      <c r="K30" s="649"/>
      <c r="L30" s="649"/>
      <c r="M30" s="649"/>
      <c r="N30" s="649"/>
      <c r="O30" s="649"/>
      <c r="P30" s="649"/>
      <c r="Q30" s="649"/>
      <c r="R30" s="649"/>
      <c r="S30" s="649"/>
    </row>
    <row r="31" spans="3:19">
      <c r="C31" s="649"/>
      <c r="D31" s="649"/>
      <c r="E31" s="649"/>
      <c r="F31" s="649"/>
      <c r="G31" s="649"/>
      <c r="H31" s="649"/>
      <c r="I31" s="649"/>
      <c r="J31" s="649"/>
      <c r="K31" s="649"/>
      <c r="L31" s="649"/>
      <c r="M31" s="649"/>
      <c r="N31" s="649"/>
      <c r="O31" s="649"/>
      <c r="P31" s="649"/>
      <c r="Q31" s="649"/>
      <c r="R31" s="649"/>
      <c r="S31" s="649"/>
    </row>
    <row r="32" spans="3:19">
      <c r="C32" s="649"/>
      <c r="D32" s="649"/>
      <c r="E32" s="649"/>
      <c r="F32" s="649"/>
      <c r="G32" s="649"/>
      <c r="H32" s="649"/>
      <c r="I32" s="649"/>
      <c r="J32" s="649"/>
      <c r="K32" s="649"/>
      <c r="L32" s="649"/>
      <c r="M32" s="649"/>
      <c r="N32" s="649"/>
      <c r="O32" s="649"/>
      <c r="P32" s="649"/>
      <c r="Q32" s="649"/>
      <c r="R32" s="649"/>
      <c r="S32" s="649"/>
    </row>
    <row r="33" spans="3:19">
      <c r="C33" s="649"/>
      <c r="D33" s="649"/>
      <c r="E33" s="649"/>
      <c r="F33" s="649"/>
      <c r="G33" s="649"/>
      <c r="H33" s="649"/>
      <c r="I33" s="649"/>
      <c r="J33" s="649"/>
      <c r="K33" s="649"/>
      <c r="L33" s="649"/>
      <c r="M33" s="649"/>
      <c r="N33" s="649"/>
      <c r="O33" s="649"/>
      <c r="P33" s="649"/>
      <c r="Q33" s="649"/>
      <c r="R33" s="649"/>
      <c r="S33" s="649"/>
    </row>
    <row r="34" spans="3:19">
      <c r="C34" s="649"/>
      <c r="D34" s="649"/>
      <c r="E34" s="649"/>
      <c r="F34" s="649"/>
      <c r="G34" s="649"/>
      <c r="H34" s="649"/>
      <c r="I34" s="649"/>
      <c r="J34" s="649"/>
      <c r="K34" s="649"/>
      <c r="L34" s="649"/>
      <c r="M34" s="649"/>
      <c r="N34" s="649"/>
      <c r="O34" s="649"/>
      <c r="P34" s="649"/>
      <c r="Q34" s="649"/>
      <c r="R34" s="649"/>
      <c r="S34" s="649"/>
    </row>
    <row r="35" spans="3:19">
      <c r="C35" s="649"/>
      <c r="D35" s="649"/>
      <c r="E35" s="649"/>
      <c r="F35" s="649"/>
      <c r="G35" s="649"/>
      <c r="H35" s="649"/>
      <c r="I35" s="649"/>
      <c r="J35" s="649"/>
      <c r="K35" s="649"/>
      <c r="L35" s="649"/>
      <c r="M35" s="649"/>
      <c r="N35" s="649"/>
      <c r="O35" s="649"/>
      <c r="P35" s="649"/>
      <c r="Q35" s="649"/>
      <c r="R35" s="649"/>
      <c r="S35" s="649"/>
    </row>
    <row r="36" spans="3:19">
      <c r="C36" s="649"/>
      <c r="D36" s="649"/>
      <c r="E36" s="649"/>
      <c r="F36" s="649"/>
      <c r="G36" s="649"/>
      <c r="H36" s="649"/>
      <c r="I36" s="649"/>
      <c r="J36" s="649"/>
      <c r="K36" s="649"/>
      <c r="L36" s="649"/>
      <c r="M36" s="649"/>
      <c r="N36" s="649"/>
      <c r="O36" s="649"/>
      <c r="P36" s="649"/>
      <c r="Q36" s="649"/>
      <c r="R36" s="649"/>
      <c r="S36" s="649"/>
    </row>
    <row r="37" spans="3:19">
      <c r="C37" s="649"/>
      <c r="D37" s="649"/>
      <c r="E37" s="649"/>
      <c r="F37" s="649"/>
      <c r="G37" s="649"/>
      <c r="H37" s="649"/>
      <c r="I37" s="649"/>
      <c r="J37" s="649"/>
      <c r="K37" s="649"/>
      <c r="L37" s="649"/>
      <c r="M37" s="649"/>
      <c r="N37" s="649"/>
      <c r="O37" s="649"/>
      <c r="P37" s="649"/>
      <c r="Q37" s="649"/>
      <c r="R37" s="649"/>
      <c r="S37" s="649"/>
    </row>
    <row r="38" spans="3:19">
      <c r="C38" s="649"/>
      <c r="D38" s="649"/>
      <c r="E38" s="649"/>
      <c r="F38" s="649"/>
      <c r="G38" s="649"/>
      <c r="H38" s="649"/>
      <c r="I38" s="649"/>
      <c r="J38" s="649"/>
      <c r="K38" s="649"/>
      <c r="L38" s="649"/>
      <c r="M38" s="649"/>
      <c r="N38" s="649"/>
      <c r="O38" s="649"/>
      <c r="P38" s="649"/>
      <c r="Q38" s="649"/>
      <c r="R38" s="649"/>
      <c r="S38" s="649"/>
    </row>
    <row r="39" spans="3:19">
      <c r="C39" s="649"/>
      <c r="D39" s="649"/>
      <c r="E39" s="649"/>
      <c r="F39" s="649"/>
      <c r="G39" s="649"/>
      <c r="H39" s="649"/>
      <c r="I39" s="649"/>
      <c r="J39" s="649"/>
      <c r="K39" s="649"/>
      <c r="L39" s="649"/>
      <c r="M39" s="649"/>
      <c r="P39" s="646"/>
    </row>
    <row r="40" spans="3:19">
      <c r="C40" s="649"/>
      <c r="D40" s="649"/>
      <c r="E40" s="649"/>
      <c r="F40" s="649"/>
      <c r="G40" s="649"/>
      <c r="H40" s="649"/>
      <c r="I40" s="649"/>
      <c r="J40" s="649"/>
      <c r="K40" s="649"/>
      <c r="L40" s="649"/>
      <c r="M40" s="649"/>
      <c r="P40" s="646"/>
    </row>
    <row r="41" spans="3:19">
      <c r="C41" s="649"/>
    </row>
  </sheetData>
  <mergeCells count="5">
    <mergeCell ref="C1:L1"/>
    <mergeCell ref="C3:L3"/>
    <mergeCell ref="C4:L4"/>
    <mergeCell ref="C5:L5"/>
    <mergeCell ref="D23:L23"/>
  </mergeCells>
  <pageMargins left="0.74803149606299213" right="0.74803149606299213" top="0.98425196850393704" bottom="0.98425196850393704" header="0.51181102362204722" footer="0.51181102362204722"/>
  <pageSetup scale="54" orientation="landscape" r:id="rId1"/>
  <headerFooter alignWithMargins="0">
    <oddFooter>&amp;C4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zoomScaleNormal="100" workbookViewId="0">
      <pane ySplit="4" topLeftCell="A56" activePane="bottomLeft" state="frozen"/>
      <selection activeCell="C57" sqref="C57:F57"/>
      <selection pane="bottomLeft" activeCell="C57" sqref="C57:F57"/>
    </sheetView>
  </sheetViews>
  <sheetFormatPr defaultColWidth="15.140625" defaultRowHeight="15" customHeight="1"/>
  <cols>
    <col min="1" max="1" width="10" style="1092" customWidth="1"/>
    <col min="2" max="2" width="5" style="1092" customWidth="1"/>
    <col min="3" max="3" width="83.42578125" style="1092" customWidth="1"/>
    <col min="4" max="4" width="16.28515625" style="1092" customWidth="1"/>
    <col min="5" max="5" width="17.28515625" style="1092" customWidth="1"/>
    <col min="6" max="26" width="10" style="1092" customWidth="1"/>
    <col min="27" max="16384" width="15.140625" style="1092"/>
  </cols>
  <sheetData>
    <row r="1" spans="1:26">
      <c r="A1" s="1090"/>
      <c r="B1" s="1091"/>
      <c r="C1" s="1091"/>
      <c r="D1" s="1091"/>
      <c r="E1" s="1091"/>
      <c r="F1" s="1090"/>
      <c r="G1" s="1090"/>
      <c r="H1" s="1090"/>
      <c r="I1" s="1090"/>
      <c r="J1" s="1090"/>
      <c r="K1" s="1090"/>
    </row>
    <row r="2" spans="1:26" ht="15.75" thickBot="1">
      <c r="A2" s="1090"/>
      <c r="B2" s="1091"/>
      <c r="C2" s="1091"/>
      <c r="D2" s="1093">
        <v>0</v>
      </c>
      <c r="E2" s="1093">
        <v>0</v>
      </c>
      <c r="F2" s="1090"/>
      <c r="G2" s="1090"/>
      <c r="H2" s="1090"/>
      <c r="I2" s="1090"/>
      <c r="J2" s="1090"/>
      <c r="K2" s="1090"/>
    </row>
    <row r="3" spans="1:26" ht="15.75" thickBot="1">
      <c r="A3" s="1090"/>
      <c r="B3" s="1170" t="s">
        <v>704</v>
      </c>
      <c r="C3" s="1171"/>
      <c r="D3" s="1094" t="s">
        <v>833</v>
      </c>
      <c r="E3" s="1094" t="s">
        <v>834</v>
      </c>
      <c r="F3" s="1090"/>
      <c r="G3" s="1090"/>
      <c r="H3" s="1090"/>
      <c r="I3" s="1090"/>
      <c r="J3" s="1090"/>
      <c r="K3" s="1090"/>
    </row>
    <row r="4" spans="1:26" ht="15.75" thickBot="1">
      <c r="A4" s="1095"/>
      <c r="B4" s="1096" t="s">
        <v>388</v>
      </c>
      <c r="C4" s="1097"/>
      <c r="D4" s="1098"/>
      <c r="E4" s="1098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</row>
    <row r="5" spans="1:26">
      <c r="A5" s="1090"/>
      <c r="B5" s="1099" t="s">
        <v>389</v>
      </c>
      <c r="C5" s="1100"/>
      <c r="D5" s="1101">
        <v>-1192321.79999996</v>
      </c>
      <c r="E5" s="1101">
        <v>-778325.53999996104</v>
      </c>
      <c r="F5" s="1090"/>
      <c r="G5" s="1090"/>
      <c r="H5" s="1090"/>
      <c r="I5" s="1090"/>
      <c r="J5" s="1090"/>
      <c r="K5" s="1090"/>
      <c r="L5" s="1090"/>
      <c r="M5" s="1090"/>
      <c r="N5" s="1090"/>
      <c r="O5" s="1090"/>
      <c r="P5" s="1090"/>
      <c r="Q5" s="1090"/>
      <c r="R5" s="1090"/>
      <c r="S5" s="1090"/>
      <c r="T5" s="1090"/>
      <c r="U5" s="1090"/>
      <c r="V5" s="1090"/>
      <c r="W5" s="1090"/>
      <c r="X5" s="1090"/>
      <c r="Y5" s="1090"/>
      <c r="Z5" s="1090"/>
    </row>
    <row r="6" spans="1:26" ht="21.75" customHeight="1">
      <c r="A6" s="1090"/>
      <c r="B6" s="1102" t="s">
        <v>390</v>
      </c>
      <c r="C6" s="1103"/>
      <c r="D6" s="1104">
        <v>1852344.45</v>
      </c>
      <c r="E6" s="1104">
        <v>641357.26999999397</v>
      </c>
      <c r="F6" s="1090"/>
      <c r="G6" s="1090"/>
      <c r="H6" s="1090"/>
      <c r="I6" s="1090"/>
      <c r="J6" s="1090"/>
      <c r="K6" s="1090"/>
    </row>
    <row r="7" spans="1:26" ht="15" customHeight="1">
      <c r="A7" s="1090"/>
      <c r="B7" s="1105"/>
      <c r="C7" s="1106" t="s">
        <v>391</v>
      </c>
      <c r="D7" s="1107">
        <v>7112375.5099999998</v>
      </c>
      <c r="E7" s="1107">
        <v>8052851.5300000003</v>
      </c>
      <c r="F7" s="1090"/>
      <c r="G7" s="1090"/>
      <c r="H7" s="1090"/>
      <c r="I7" s="1090"/>
      <c r="J7" s="1090"/>
      <c r="K7" s="1090"/>
    </row>
    <row r="8" spans="1:26">
      <c r="A8" s="1090"/>
      <c r="B8" s="1105"/>
      <c r="C8" s="1106" t="s">
        <v>392</v>
      </c>
      <c r="D8" s="1107">
        <v>291545.45</v>
      </c>
      <c r="E8" s="1107">
        <v>-384368.85</v>
      </c>
      <c r="F8" s="1090"/>
      <c r="G8" s="1090"/>
      <c r="H8" s="1090"/>
      <c r="I8" s="1090"/>
      <c r="J8" s="1090"/>
      <c r="K8" s="1090"/>
    </row>
    <row r="9" spans="1:26" ht="27.75" customHeight="1">
      <c r="A9" s="1090"/>
      <c r="B9" s="1105"/>
      <c r="C9" s="1106" t="s">
        <v>393</v>
      </c>
      <c r="D9" s="1107">
        <v>50665.919999999998</v>
      </c>
      <c r="E9" s="1107">
        <v>48489.729999999297</v>
      </c>
      <c r="F9" s="1090"/>
      <c r="G9" s="1090"/>
      <c r="H9" s="1090"/>
      <c r="I9" s="1090"/>
      <c r="J9" s="1090"/>
      <c r="K9" s="1090"/>
    </row>
    <row r="10" spans="1:26" ht="15" customHeight="1">
      <c r="A10" s="1090"/>
      <c r="B10" s="1105"/>
      <c r="C10" s="1106" t="s">
        <v>394</v>
      </c>
      <c r="D10" s="1107">
        <v>-6339929.7699999996</v>
      </c>
      <c r="E10" s="1107">
        <v>-6950977.46</v>
      </c>
      <c r="F10" s="1090"/>
      <c r="G10" s="1090"/>
      <c r="H10" s="1090"/>
      <c r="I10" s="1090"/>
      <c r="J10" s="1090"/>
      <c r="K10" s="1090"/>
    </row>
    <row r="11" spans="1:26" ht="15" customHeight="1">
      <c r="A11" s="1100" t="s">
        <v>725</v>
      </c>
      <c r="B11" s="1105"/>
      <c r="C11" s="1106" t="s">
        <v>726</v>
      </c>
      <c r="D11" s="1107">
        <v>672863.48</v>
      </c>
      <c r="E11" s="1108"/>
      <c r="F11" s="1090"/>
      <c r="G11" s="1090"/>
      <c r="H11" s="1090"/>
      <c r="I11" s="1090"/>
      <c r="J11" s="1090"/>
      <c r="K11" s="1090"/>
    </row>
    <row r="12" spans="1:26" ht="15" customHeight="1">
      <c r="A12" s="1100" t="s">
        <v>725</v>
      </c>
      <c r="B12" s="1105"/>
      <c r="C12" s="1106" t="s">
        <v>727</v>
      </c>
      <c r="D12" s="1108"/>
      <c r="E12" s="1108"/>
      <c r="F12" s="1090"/>
      <c r="G12" s="1090"/>
      <c r="H12" s="1090"/>
      <c r="I12" s="1090"/>
      <c r="J12" s="1090"/>
      <c r="K12" s="1090"/>
    </row>
    <row r="13" spans="1:26">
      <c r="A13" s="1090"/>
      <c r="B13" s="1105"/>
      <c r="C13" s="1106" t="s">
        <v>395</v>
      </c>
      <c r="D13" s="1107">
        <v>-185730.52</v>
      </c>
      <c r="E13" s="1107">
        <v>-312998.53999999998</v>
      </c>
      <c r="F13" s="1090"/>
      <c r="G13" s="1090"/>
      <c r="H13" s="1090"/>
      <c r="I13" s="1090"/>
      <c r="J13" s="1090"/>
      <c r="K13" s="1090"/>
    </row>
    <row r="14" spans="1:26" ht="15" customHeight="1">
      <c r="A14" s="1090"/>
      <c r="B14" s="1105"/>
      <c r="C14" s="1106" t="s">
        <v>396</v>
      </c>
      <c r="D14" s="1107">
        <v>244756.78</v>
      </c>
      <c r="E14" s="1107">
        <v>253876.06</v>
      </c>
      <c r="F14" s="1090"/>
      <c r="G14" s="1090"/>
      <c r="H14" s="1090"/>
      <c r="I14" s="1090"/>
      <c r="J14" s="1090"/>
      <c r="K14" s="1090"/>
    </row>
    <row r="15" spans="1:26" ht="15" customHeight="1">
      <c r="A15" s="1090"/>
      <c r="B15" s="1105"/>
      <c r="C15" s="1106" t="s">
        <v>397</v>
      </c>
      <c r="D15" s="1107">
        <v>14291.29</v>
      </c>
      <c r="E15" s="1107">
        <v>5407.14</v>
      </c>
      <c r="F15" s="1090"/>
      <c r="G15" s="1090"/>
      <c r="H15" s="1090"/>
      <c r="I15" s="1090"/>
      <c r="J15" s="1090"/>
      <c r="K15" s="1090"/>
    </row>
    <row r="16" spans="1:26" ht="15" customHeight="1">
      <c r="A16" s="1100" t="s">
        <v>725</v>
      </c>
      <c r="B16" s="1105"/>
      <c r="C16" s="1106" t="s">
        <v>398</v>
      </c>
      <c r="D16" s="1107">
        <v>0</v>
      </c>
      <c r="E16" s="1108">
        <v>0</v>
      </c>
      <c r="F16" s="1090"/>
      <c r="G16" s="1090"/>
      <c r="H16" s="1090"/>
      <c r="I16" s="1090"/>
      <c r="J16" s="1090"/>
      <c r="K16" s="1090"/>
    </row>
    <row r="17" spans="1:11" ht="16.5" customHeight="1">
      <c r="A17" s="1090"/>
      <c r="B17" s="1105"/>
      <c r="C17" s="1106" t="s">
        <v>399</v>
      </c>
      <c r="D17" s="1107">
        <v>-8493.69</v>
      </c>
      <c r="E17" s="1107">
        <v>-70922.340000003096</v>
      </c>
      <c r="F17" s="1090"/>
      <c r="G17" s="1090"/>
      <c r="H17" s="1090"/>
      <c r="I17" s="1090"/>
      <c r="J17" s="1090"/>
      <c r="K17" s="1090"/>
    </row>
    <row r="18" spans="1:11" ht="27.75" customHeight="1">
      <c r="A18" s="1090"/>
      <c r="B18" s="1109" t="s">
        <v>400</v>
      </c>
      <c r="C18" s="1110"/>
      <c r="D18" s="1111">
        <v>-7700526.8200000003</v>
      </c>
      <c r="E18" s="1111">
        <v>963113.24000000698</v>
      </c>
      <c r="F18" s="1090"/>
      <c r="G18" s="1090"/>
      <c r="H18" s="1090"/>
      <c r="I18" s="1090"/>
      <c r="J18" s="1090"/>
      <c r="K18" s="1090"/>
    </row>
    <row r="19" spans="1:11" ht="60" customHeight="1">
      <c r="A19" s="1090"/>
      <c r="B19" s="1112"/>
      <c r="C19" s="1106" t="s">
        <v>401</v>
      </c>
      <c r="D19" s="1113">
        <v>-11323.95</v>
      </c>
      <c r="E19" s="1107">
        <v>-60003.32</v>
      </c>
      <c r="F19" s="1090"/>
      <c r="G19" s="1090"/>
      <c r="H19" s="1090"/>
      <c r="I19" s="1090"/>
      <c r="J19" s="1090"/>
      <c r="K19" s="1090"/>
    </row>
    <row r="20" spans="1:11">
      <c r="A20" s="1090"/>
      <c r="B20" s="1112"/>
      <c r="C20" s="1106" t="s">
        <v>402</v>
      </c>
      <c r="D20" s="1113">
        <v>-6586397.73999999</v>
      </c>
      <c r="E20" s="1107">
        <v>-1422838.77</v>
      </c>
      <c r="F20" s="1090"/>
      <c r="G20" s="1090"/>
      <c r="H20" s="1090"/>
      <c r="I20" s="1090"/>
      <c r="J20" s="1090"/>
      <c r="K20" s="1090"/>
    </row>
    <row r="21" spans="1:11" ht="15" customHeight="1">
      <c r="A21" s="1090"/>
      <c r="B21" s="1112"/>
      <c r="C21" s="1106" t="s">
        <v>403</v>
      </c>
      <c r="D21" s="1113">
        <v>-227850.28</v>
      </c>
      <c r="E21" s="1107">
        <v>32381.5199999998</v>
      </c>
      <c r="F21" s="1090"/>
      <c r="G21" s="1090"/>
      <c r="H21" s="1090"/>
      <c r="I21" s="1090"/>
      <c r="J21" s="1090"/>
      <c r="K21" s="1090"/>
    </row>
    <row r="22" spans="1:11">
      <c r="A22" s="1090"/>
      <c r="B22" s="1112"/>
      <c r="C22" s="1106" t="s">
        <v>404</v>
      </c>
      <c r="D22" s="1113">
        <v>-1150404.96</v>
      </c>
      <c r="E22" s="1107">
        <v>894114.16000000201</v>
      </c>
      <c r="F22" s="1090"/>
      <c r="G22" s="1090"/>
      <c r="H22" s="1090"/>
      <c r="I22" s="1090"/>
      <c r="J22" s="1090"/>
      <c r="K22" s="1090"/>
    </row>
    <row r="23" spans="1:11">
      <c r="A23" s="1090"/>
      <c r="B23" s="1112"/>
      <c r="C23" s="1106" t="s">
        <v>405</v>
      </c>
      <c r="D23" s="1113">
        <v>275450.11000000098</v>
      </c>
      <c r="E23" s="1107">
        <v>1519459.65</v>
      </c>
      <c r="F23" s="1090"/>
      <c r="G23" s="1090"/>
      <c r="H23" s="1090"/>
      <c r="I23" s="1090"/>
      <c r="J23" s="1090"/>
      <c r="K23" s="1090"/>
    </row>
    <row r="24" spans="1:11" ht="13.5" customHeight="1">
      <c r="A24" s="1090"/>
      <c r="B24" s="1112"/>
      <c r="C24" s="1106" t="s">
        <v>751</v>
      </c>
      <c r="D24" s="1107">
        <v>0</v>
      </c>
      <c r="E24" s="1107">
        <v>0</v>
      </c>
      <c r="F24" s="1090"/>
      <c r="G24" s="1090"/>
      <c r="H24" s="1090"/>
      <c r="I24" s="1090"/>
      <c r="J24" s="1090"/>
      <c r="K24" s="1090"/>
    </row>
    <row r="25" spans="1:11">
      <c r="A25" s="1100" t="s">
        <v>725</v>
      </c>
      <c r="B25" s="1112"/>
      <c r="C25" s="1106"/>
      <c r="D25" s="1108"/>
      <c r="E25" s="1108"/>
      <c r="F25" s="1090"/>
      <c r="G25" s="1090"/>
      <c r="H25" s="1090"/>
      <c r="I25" s="1090"/>
      <c r="J25" s="1090"/>
      <c r="K25" s="1090"/>
    </row>
    <row r="26" spans="1:11" ht="27" customHeight="1">
      <c r="A26" s="1090"/>
      <c r="B26" s="1114" t="s">
        <v>406</v>
      </c>
      <c r="C26" s="1115"/>
      <c r="D26" s="1116">
        <v>24703.8</v>
      </c>
      <c r="E26" s="1116">
        <v>-118191.41999999899</v>
      </c>
      <c r="F26" s="1090"/>
      <c r="G26" s="1090"/>
      <c r="H26" s="1090"/>
      <c r="I26" s="1090"/>
      <c r="J26" s="1090"/>
      <c r="K26" s="1090"/>
    </row>
    <row r="27" spans="1:11" ht="26.25" customHeight="1">
      <c r="A27" s="1090"/>
      <c r="B27" s="1112"/>
      <c r="C27" s="1106" t="s">
        <v>407</v>
      </c>
      <c r="D27" s="1107">
        <v>-231026.72</v>
      </c>
      <c r="E27" s="1107">
        <v>-227892.99999999901</v>
      </c>
      <c r="F27" s="1090"/>
      <c r="G27" s="1090"/>
      <c r="H27" s="1090"/>
      <c r="I27" s="1090"/>
      <c r="J27" s="1090"/>
      <c r="K27" s="1090"/>
    </row>
    <row r="28" spans="1:11" ht="29.25" customHeight="1">
      <c r="A28" s="1090"/>
      <c r="B28" s="1112"/>
      <c r="C28" s="1106" t="s">
        <v>835</v>
      </c>
      <c r="D28" s="1107">
        <v>0</v>
      </c>
      <c r="E28" s="1107">
        <v>-97963.63</v>
      </c>
      <c r="F28" s="1090"/>
      <c r="G28" s="1090"/>
      <c r="H28" s="1090"/>
      <c r="I28" s="1090"/>
      <c r="J28" s="1090"/>
      <c r="K28" s="1090"/>
    </row>
    <row r="29" spans="1:11" ht="12.75" customHeight="1">
      <c r="A29" s="1091" t="s">
        <v>725</v>
      </c>
      <c r="B29" s="1117"/>
      <c r="C29" s="1106" t="s">
        <v>758</v>
      </c>
      <c r="D29" s="1108"/>
      <c r="E29" s="1108"/>
      <c r="F29" s="1090"/>
      <c r="G29" s="1090"/>
      <c r="H29" s="1090"/>
      <c r="I29" s="1090"/>
      <c r="J29" s="1090"/>
      <c r="K29" s="1090"/>
    </row>
    <row r="30" spans="1:11">
      <c r="A30" s="1090"/>
      <c r="B30" s="1117"/>
      <c r="C30" s="1106" t="s">
        <v>409</v>
      </c>
      <c r="D30" s="1107">
        <v>255730.52</v>
      </c>
      <c r="E30" s="1107">
        <v>207665.21</v>
      </c>
      <c r="F30" s="1090"/>
      <c r="G30" s="1090"/>
      <c r="H30" s="1090"/>
      <c r="I30" s="1090"/>
      <c r="J30" s="1090"/>
      <c r="K30" s="1090"/>
    </row>
    <row r="31" spans="1:11" ht="13.5" customHeight="1">
      <c r="A31" s="1090"/>
      <c r="B31" s="1117"/>
      <c r="C31" s="1106" t="s">
        <v>836</v>
      </c>
      <c r="D31" s="1107">
        <v>0</v>
      </c>
      <c r="E31" s="1107">
        <v>0</v>
      </c>
      <c r="F31" s="1090"/>
      <c r="G31" s="1090"/>
      <c r="H31" s="1090"/>
      <c r="I31" s="1090"/>
      <c r="J31" s="1090"/>
      <c r="K31" s="1090"/>
    </row>
    <row r="32" spans="1:11">
      <c r="A32" s="1100" t="s">
        <v>725</v>
      </c>
      <c r="B32" s="1112"/>
      <c r="C32" s="1106" t="s">
        <v>768</v>
      </c>
      <c r="D32" s="1108"/>
      <c r="E32" s="1108"/>
      <c r="F32" s="1090"/>
      <c r="G32" s="1090"/>
      <c r="H32" s="1090"/>
      <c r="I32" s="1090"/>
      <c r="J32" s="1090"/>
      <c r="K32" s="1090"/>
    </row>
    <row r="33" spans="1:26" ht="15.75" thickBot="1">
      <c r="A33" s="1100" t="s">
        <v>725</v>
      </c>
      <c r="B33" s="1112"/>
      <c r="C33" s="1118" t="s">
        <v>769</v>
      </c>
      <c r="D33" s="1119"/>
      <c r="E33" s="1108"/>
      <c r="F33" s="1090"/>
      <c r="G33" s="1090"/>
      <c r="H33" s="1090"/>
      <c r="I33" s="1090"/>
      <c r="J33" s="1090"/>
      <c r="K33" s="1090"/>
    </row>
    <row r="34" spans="1:26" ht="15" customHeight="1" thickBot="1">
      <c r="A34" s="1095"/>
      <c r="B34" s="1120" t="s">
        <v>410</v>
      </c>
      <c r="C34" s="1121"/>
      <c r="D34" s="1122">
        <v>-7015800.3699999601</v>
      </c>
      <c r="E34" s="1122">
        <v>707953.55000003998</v>
      </c>
      <c r="F34" s="1090"/>
      <c r="G34" s="1095"/>
      <c r="H34" s="1095"/>
      <c r="I34" s="1095"/>
      <c r="J34" s="1095"/>
      <c r="K34" s="1095"/>
      <c r="L34" s="1095"/>
      <c r="M34" s="1095"/>
      <c r="N34" s="1095"/>
      <c r="O34" s="1095"/>
      <c r="P34" s="1095"/>
      <c r="Q34" s="1095"/>
      <c r="R34" s="1095"/>
      <c r="S34" s="1095"/>
      <c r="T34" s="1095"/>
      <c r="U34" s="1095"/>
      <c r="V34" s="1095"/>
      <c r="W34" s="1095"/>
      <c r="X34" s="1095"/>
      <c r="Y34" s="1095"/>
      <c r="Z34" s="1095"/>
    </row>
    <row r="35" spans="1:26" ht="15.75" customHeight="1" thickBot="1">
      <c r="A35" s="1090"/>
      <c r="B35" s="1096" t="s">
        <v>411</v>
      </c>
      <c r="C35" s="1123"/>
      <c r="D35" s="1124"/>
      <c r="E35" s="1124"/>
      <c r="F35" s="1090"/>
      <c r="G35" s="1090"/>
      <c r="H35" s="1090"/>
      <c r="I35" s="1090"/>
      <c r="J35" s="1090"/>
      <c r="K35" s="1090"/>
    </row>
    <row r="36" spans="1:26">
      <c r="A36" s="1090"/>
      <c r="B36" s="1125"/>
      <c r="C36" s="1126"/>
      <c r="D36" s="1127"/>
      <c r="E36" s="1127"/>
      <c r="F36" s="1090"/>
      <c r="G36" s="1090"/>
      <c r="H36" s="1090"/>
      <c r="I36" s="1090"/>
      <c r="J36" s="1090"/>
      <c r="K36" s="1090"/>
    </row>
    <row r="37" spans="1:26" ht="26.25" customHeight="1">
      <c r="A37" s="1090"/>
      <c r="B37" s="1112" t="s">
        <v>412</v>
      </c>
      <c r="C37" s="1106"/>
      <c r="D37" s="1128">
        <v>-6657883.7382880002</v>
      </c>
      <c r="E37" s="1128">
        <v>-7617552.1199999601</v>
      </c>
      <c r="F37" s="1095"/>
      <c r="G37" s="1090"/>
      <c r="H37" s="1090"/>
      <c r="I37" s="1090"/>
      <c r="J37" s="1090"/>
      <c r="K37" s="1090"/>
    </row>
    <row r="38" spans="1:26" ht="15" customHeight="1">
      <c r="A38" s="1090"/>
      <c r="B38" s="1112"/>
      <c r="C38" s="1106" t="s">
        <v>774</v>
      </c>
      <c r="D38" s="1107"/>
      <c r="E38" s="1107"/>
      <c r="F38" s="1090"/>
      <c r="G38" s="1090"/>
      <c r="H38" s="1090"/>
      <c r="I38" s="1090"/>
      <c r="J38" s="1090"/>
      <c r="K38" s="1090"/>
    </row>
    <row r="39" spans="1:26">
      <c r="A39" s="1090"/>
      <c r="B39" s="1112"/>
      <c r="C39" s="1106" t="s">
        <v>413</v>
      </c>
      <c r="D39" s="1129">
        <v>-4408102.9000000004</v>
      </c>
      <c r="E39" s="1107">
        <v>-4696455.7399999602</v>
      </c>
      <c r="F39" s="1090"/>
      <c r="G39" s="1090"/>
      <c r="H39" s="1090"/>
      <c r="I39" s="1090"/>
      <c r="J39" s="1090"/>
      <c r="K39" s="1090"/>
    </row>
    <row r="40" spans="1:26" ht="17.25" customHeight="1">
      <c r="A40" s="1100" t="s">
        <v>725</v>
      </c>
      <c r="B40" s="1112"/>
      <c r="C40" s="1106" t="s">
        <v>414</v>
      </c>
      <c r="D40" s="1113">
        <v>-1658178.3382880001</v>
      </c>
      <c r="E40" s="1107">
        <v>-916023.699999996</v>
      </c>
      <c r="F40" s="1090"/>
      <c r="G40" s="1090"/>
      <c r="H40" s="1090"/>
      <c r="I40" s="1090"/>
      <c r="J40" s="1090"/>
      <c r="K40" s="1090"/>
    </row>
    <row r="41" spans="1:26" ht="15" customHeight="1">
      <c r="A41" s="1100" t="s">
        <v>725</v>
      </c>
      <c r="B41" s="1112"/>
      <c r="C41" s="1106" t="s">
        <v>784</v>
      </c>
      <c r="D41" s="1108"/>
      <c r="E41" s="1108"/>
      <c r="F41" s="1090"/>
      <c r="G41" s="1090"/>
      <c r="H41" s="1090"/>
      <c r="I41" s="1090"/>
      <c r="J41" s="1090"/>
      <c r="K41" s="1090"/>
    </row>
    <row r="42" spans="1:26" ht="15" customHeight="1">
      <c r="A42" s="1100" t="s">
        <v>725</v>
      </c>
      <c r="B42" s="1112"/>
      <c r="C42" s="1106" t="s">
        <v>785</v>
      </c>
      <c r="D42" s="1108"/>
      <c r="E42" s="1108"/>
      <c r="F42" s="1090"/>
      <c r="G42" s="1090"/>
      <c r="H42" s="1090"/>
      <c r="I42" s="1090"/>
      <c r="J42" s="1090"/>
      <c r="K42" s="1090"/>
    </row>
    <row r="43" spans="1:26" ht="18.75" customHeight="1">
      <c r="A43" s="1090"/>
      <c r="B43" s="1112"/>
      <c r="C43" s="1106" t="s">
        <v>415</v>
      </c>
      <c r="D43" s="1130">
        <v>-10128.540000000001</v>
      </c>
      <c r="E43" s="1107">
        <v>-2005072.68</v>
      </c>
      <c r="F43" s="1090"/>
      <c r="G43" s="1090"/>
      <c r="H43" s="1090"/>
      <c r="I43" s="1090"/>
      <c r="J43" s="1090"/>
      <c r="K43" s="1090"/>
    </row>
    <row r="44" spans="1:26" ht="15" customHeight="1">
      <c r="A44" s="1100" t="s">
        <v>725</v>
      </c>
      <c r="B44" s="1112"/>
      <c r="C44" s="1106" t="s">
        <v>792</v>
      </c>
      <c r="D44" s="1131">
        <v>-581473.96</v>
      </c>
      <c r="E44" s="1108"/>
      <c r="F44" s="1090"/>
      <c r="G44" s="1090"/>
      <c r="H44" s="1090"/>
      <c r="I44" s="1090"/>
      <c r="J44" s="1090"/>
      <c r="K44" s="1090"/>
    </row>
    <row r="45" spans="1:26" ht="15" customHeight="1">
      <c r="A45" s="1100" t="s">
        <v>725</v>
      </c>
      <c r="B45" s="1112"/>
      <c r="C45" s="1106" t="s">
        <v>794</v>
      </c>
      <c r="D45" s="1108"/>
      <c r="E45" s="1108"/>
      <c r="F45" s="1090"/>
      <c r="G45" s="1090"/>
      <c r="H45" s="1090"/>
      <c r="I45" s="1090"/>
      <c r="J45" s="1090"/>
      <c r="K45" s="1090"/>
    </row>
    <row r="46" spans="1:26" ht="15" customHeight="1">
      <c r="A46" s="1090"/>
      <c r="B46" s="1112" t="s">
        <v>416</v>
      </c>
      <c r="C46" s="1106"/>
      <c r="D46" s="1128">
        <v>7008493.6900000004</v>
      </c>
      <c r="E46" s="1128">
        <v>2119391.9700263198</v>
      </c>
      <c r="F46" s="1090"/>
      <c r="G46" s="1090"/>
      <c r="H46" s="1090"/>
      <c r="I46" s="1090"/>
      <c r="J46" s="1090"/>
      <c r="K46" s="1090"/>
    </row>
    <row r="47" spans="1:26" ht="15" customHeight="1">
      <c r="A47" s="1090"/>
      <c r="B47" s="1112"/>
      <c r="C47" s="1106" t="s">
        <v>837</v>
      </c>
      <c r="D47" s="1107"/>
      <c r="E47" s="1107"/>
      <c r="F47" s="1090"/>
      <c r="G47" s="1090"/>
      <c r="H47" s="1090"/>
      <c r="I47" s="1090"/>
      <c r="J47" s="1090"/>
      <c r="K47" s="1090"/>
    </row>
    <row r="48" spans="1:26" ht="15" customHeight="1">
      <c r="A48" s="1090"/>
      <c r="B48" s="1112"/>
      <c r="C48" s="1106" t="s">
        <v>799</v>
      </c>
      <c r="D48" s="1107">
        <v>0</v>
      </c>
      <c r="E48" s="1107">
        <v>0</v>
      </c>
      <c r="F48" s="1090"/>
      <c r="G48" s="1090"/>
      <c r="H48" s="1090"/>
      <c r="I48" s="1090"/>
      <c r="J48" s="1090"/>
      <c r="K48" s="1090"/>
    </row>
    <row r="49" spans="1:26" ht="15" customHeight="1">
      <c r="A49" s="1100" t="s">
        <v>725</v>
      </c>
      <c r="B49" s="1112"/>
      <c r="C49" s="1106" t="s">
        <v>800</v>
      </c>
      <c r="D49" s="1108"/>
      <c r="E49" s="1108"/>
      <c r="F49" s="1090"/>
      <c r="G49" s="1090"/>
      <c r="H49" s="1090"/>
      <c r="I49" s="1090"/>
      <c r="J49" s="1090"/>
      <c r="K49" s="1090"/>
    </row>
    <row r="50" spans="1:26" ht="15" customHeight="1">
      <c r="A50" s="1100" t="s">
        <v>725</v>
      </c>
      <c r="B50" s="1112"/>
      <c r="C50" s="1106" t="s">
        <v>801</v>
      </c>
      <c r="D50" s="1132">
        <v>8493.69</v>
      </c>
      <c r="E50" s="1108"/>
      <c r="F50" s="1090"/>
      <c r="G50" s="1090"/>
      <c r="H50" s="1090"/>
      <c r="I50" s="1090"/>
      <c r="J50" s="1090"/>
      <c r="K50" s="1090"/>
    </row>
    <row r="51" spans="1:26" ht="15" customHeight="1">
      <c r="A51" s="1100" t="s">
        <v>725</v>
      </c>
      <c r="B51" s="1112"/>
      <c r="C51" s="1106" t="s">
        <v>803</v>
      </c>
      <c r="D51" s="1108"/>
      <c r="E51" s="1107"/>
      <c r="F51" s="1090"/>
      <c r="G51" s="1090"/>
      <c r="H51" s="1090"/>
      <c r="I51" s="1090"/>
      <c r="J51" s="1090"/>
      <c r="K51" s="1090"/>
    </row>
    <row r="52" spans="1:26" ht="15" customHeight="1">
      <c r="A52" s="1100" t="s">
        <v>725</v>
      </c>
      <c r="B52" s="1112"/>
      <c r="C52" s="1106" t="s">
        <v>804</v>
      </c>
      <c r="D52" s="1108"/>
      <c r="E52" s="1108"/>
      <c r="F52" s="1090"/>
      <c r="G52" s="1090"/>
      <c r="H52" s="1090"/>
      <c r="I52" s="1090"/>
      <c r="J52" s="1090"/>
      <c r="K52" s="1090"/>
    </row>
    <row r="53" spans="1:26">
      <c r="A53" s="1090"/>
      <c r="B53" s="1112"/>
      <c r="C53" s="1106" t="s">
        <v>417</v>
      </c>
      <c r="D53" s="1133">
        <v>7000000</v>
      </c>
      <c r="E53" s="1107">
        <v>2119391.9700263198</v>
      </c>
      <c r="F53" s="1090"/>
      <c r="G53" s="1090"/>
      <c r="H53" s="1090"/>
      <c r="I53" s="1090"/>
      <c r="J53" s="1090"/>
      <c r="K53" s="1090"/>
    </row>
    <row r="54" spans="1:26" ht="15" customHeight="1">
      <c r="A54" s="1100" t="s">
        <v>725</v>
      </c>
      <c r="B54" s="1112"/>
      <c r="C54" s="1106" t="s">
        <v>808</v>
      </c>
      <c r="D54" s="1108"/>
      <c r="E54" s="1108"/>
      <c r="F54" s="1090"/>
      <c r="G54" s="1090"/>
      <c r="H54" s="1090"/>
      <c r="I54" s="1090"/>
      <c r="J54" s="1090"/>
      <c r="K54" s="1090"/>
    </row>
    <row r="55" spans="1:26" ht="15.75" customHeight="1">
      <c r="A55" s="1100" t="s">
        <v>725</v>
      </c>
      <c r="B55" s="1112"/>
      <c r="C55" s="1106" t="s">
        <v>809</v>
      </c>
      <c r="D55" s="1108"/>
      <c r="E55" s="1108"/>
      <c r="F55" s="1090"/>
      <c r="G55" s="1090"/>
      <c r="H55" s="1090"/>
      <c r="I55" s="1090"/>
      <c r="J55" s="1090"/>
      <c r="K55" s="1090"/>
    </row>
    <row r="56" spans="1:26" ht="15.75" thickBot="1">
      <c r="A56" s="1095"/>
      <c r="B56" s="1134" t="s">
        <v>418</v>
      </c>
      <c r="C56" s="1135"/>
      <c r="D56" s="1136">
        <v>350609.95171200403</v>
      </c>
      <c r="E56" s="1136">
        <v>-5498160.14997363</v>
      </c>
      <c r="F56" s="1090"/>
      <c r="G56" s="1095"/>
      <c r="H56" s="1095"/>
      <c r="I56" s="1095"/>
      <c r="J56" s="1095"/>
      <c r="K56" s="1095"/>
      <c r="L56" s="1095"/>
      <c r="M56" s="1095"/>
      <c r="N56" s="1095"/>
      <c r="O56" s="1095"/>
      <c r="P56" s="1095"/>
      <c r="Q56" s="1095"/>
      <c r="R56" s="1095"/>
      <c r="S56" s="1095"/>
      <c r="T56" s="1095"/>
      <c r="U56" s="1095"/>
      <c r="V56" s="1095"/>
      <c r="W56" s="1095"/>
      <c r="X56" s="1095"/>
      <c r="Y56" s="1095"/>
      <c r="Z56" s="1095"/>
    </row>
    <row r="57" spans="1:26" ht="15.75" thickBot="1">
      <c r="A57" s="1090"/>
      <c r="B57" s="1096" t="s">
        <v>419</v>
      </c>
      <c r="C57" s="1123"/>
      <c r="D57" s="1124"/>
      <c r="E57" s="1124"/>
      <c r="F57" s="1090"/>
      <c r="G57" s="1090"/>
      <c r="H57" s="1090"/>
      <c r="I57" s="1090"/>
      <c r="J57" s="1090"/>
      <c r="K57" s="1090"/>
    </row>
    <row r="58" spans="1:26" ht="15" customHeight="1">
      <c r="A58" s="1090"/>
      <c r="B58" s="1137" t="s">
        <v>420</v>
      </c>
      <c r="C58" s="1106"/>
      <c r="D58" s="1101">
        <v>6955089.3799999999</v>
      </c>
      <c r="E58" s="1101">
        <v>1656.91999999922</v>
      </c>
      <c r="F58" s="1095"/>
      <c r="G58" s="1090"/>
      <c r="H58" s="1090"/>
      <c r="I58" s="1090"/>
      <c r="J58" s="1090"/>
      <c r="K58" s="1090"/>
    </row>
    <row r="59" spans="1:26">
      <c r="A59" s="1100" t="s">
        <v>725</v>
      </c>
      <c r="B59" s="1112"/>
      <c r="C59" s="1106" t="s">
        <v>813</v>
      </c>
      <c r="D59" s="1108"/>
      <c r="E59" s="1138"/>
      <c r="F59" s="1090"/>
      <c r="G59" s="1090"/>
      <c r="H59" s="1090"/>
      <c r="I59" s="1090"/>
      <c r="J59" s="1090"/>
      <c r="K59" s="1090"/>
    </row>
    <row r="60" spans="1:26">
      <c r="A60" s="1090"/>
      <c r="B60" s="1112"/>
      <c r="C60" s="1106" t="s">
        <v>421</v>
      </c>
      <c r="D60" s="1107">
        <v>6955089.3799999999</v>
      </c>
      <c r="E60" s="1139">
        <v>1656.91999999922</v>
      </c>
      <c r="F60" s="1090"/>
      <c r="G60" s="1090"/>
      <c r="H60" s="1090"/>
      <c r="I60" s="1090"/>
      <c r="J60" s="1090"/>
      <c r="K60" s="1090"/>
    </row>
    <row r="61" spans="1:26">
      <c r="A61" s="1090"/>
      <c r="B61" s="1112" t="s">
        <v>422</v>
      </c>
      <c r="C61" s="1106"/>
      <c r="D61" s="1101">
        <v>4546927.7031500395</v>
      </c>
      <c r="E61" s="1101">
        <v>-753636.94197134394</v>
      </c>
      <c r="F61" s="1090"/>
      <c r="G61" s="1090"/>
      <c r="H61" s="1090"/>
      <c r="I61" s="1090"/>
      <c r="J61" s="1090"/>
      <c r="K61" s="1090"/>
    </row>
    <row r="62" spans="1:26">
      <c r="A62" s="1090"/>
      <c r="B62" s="1112"/>
      <c r="C62" s="1106" t="s">
        <v>423</v>
      </c>
      <c r="D62" s="1108"/>
      <c r="E62" s="1138"/>
      <c r="F62" s="1090"/>
      <c r="G62" s="1090"/>
      <c r="H62" s="1090"/>
      <c r="I62" s="1090"/>
      <c r="J62" s="1090"/>
      <c r="K62" s="1090"/>
    </row>
    <row r="63" spans="1:26">
      <c r="A63" s="1100" t="s">
        <v>725</v>
      </c>
      <c r="B63" s="1112"/>
      <c r="C63" s="1106" t="s">
        <v>818</v>
      </c>
      <c r="D63" s="1107">
        <v>1973481.39</v>
      </c>
      <c r="E63" s="1138"/>
      <c r="F63" s="1090"/>
      <c r="G63" s="1090"/>
      <c r="H63" s="1090"/>
      <c r="I63" s="1090"/>
      <c r="J63" s="1090"/>
      <c r="K63" s="1090"/>
    </row>
    <row r="64" spans="1:26">
      <c r="A64" s="1100" t="s">
        <v>725</v>
      </c>
      <c r="B64" s="1112"/>
      <c r="C64" s="1106" t="s">
        <v>424</v>
      </c>
      <c r="D64" s="1108"/>
      <c r="E64" s="1107"/>
      <c r="F64" s="1090"/>
      <c r="G64" s="1090"/>
      <c r="H64" s="1090"/>
      <c r="I64" s="1090"/>
      <c r="J64" s="1090"/>
      <c r="K64" s="1090"/>
    </row>
    <row r="65" spans="1:26">
      <c r="A65" s="1090"/>
      <c r="B65" s="1112"/>
      <c r="C65" s="1106" t="s">
        <v>425</v>
      </c>
      <c r="D65" s="1113">
        <v>3002718.96</v>
      </c>
      <c r="E65" s="1139">
        <v>8595</v>
      </c>
      <c r="F65" s="1090"/>
      <c r="G65" s="1090"/>
      <c r="H65" s="1090"/>
      <c r="I65" s="1090"/>
      <c r="J65" s="1090"/>
      <c r="K65" s="1090"/>
    </row>
    <row r="66" spans="1:26">
      <c r="A66" s="1090"/>
      <c r="B66" s="1112"/>
      <c r="C66" s="1106" t="s">
        <v>426</v>
      </c>
      <c r="D66" s="1108"/>
      <c r="E66" s="1138"/>
      <c r="F66" s="1090"/>
      <c r="G66" s="1090"/>
      <c r="H66" s="1090"/>
      <c r="I66" s="1090"/>
      <c r="J66" s="1090"/>
      <c r="K66" s="1090"/>
    </row>
    <row r="67" spans="1:26">
      <c r="A67" s="1100" t="s">
        <v>725</v>
      </c>
      <c r="B67" s="1112"/>
      <c r="C67" s="1106" t="s">
        <v>818</v>
      </c>
      <c r="D67" s="1108"/>
      <c r="E67" s="1107"/>
      <c r="F67" s="1090"/>
      <c r="G67" s="1090"/>
      <c r="H67" s="1090"/>
      <c r="I67" s="1090"/>
      <c r="J67" s="1090"/>
      <c r="K67" s="1090"/>
    </row>
    <row r="68" spans="1:26">
      <c r="A68" s="1090"/>
      <c r="B68" s="1112"/>
      <c r="C68" s="1106" t="s">
        <v>424</v>
      </c>
      <c r="D68" s="1107">
        <v>0</v>
      </c>
      <c r="E68" s="1139">
        <v>-332959.28999999998</v>
      </c>
      <c r="F68" s="1090"/>
      <c r="G68" s="1090"/>
      <c r="H68" s="1090"/>
      <c r="I68" s="1090"/>
      <c r="J68" s="1090"/>
      <c r="K68" s="1090"/>
    </row>
    <row r="69" spans="1:26">
      <c r="A69" s="1090"/>
      <c r="B69" s="1112" t="s">
        <v>387</v>
      </c>
      <c r="C69" s="1106" t="s">
        <v>425</v>
      </c>
      <c r="D69" s="1107">
        <v>-429272.64684995898</v>
      </c>
      <c r="E69" s="1107">
        <v>-429272.65197134402</v>
      </c>
      <c r="F69" s="1090"/>
      <c r="G69" s="1090"/>
      <c r="H69" s="1090"/>
      <c r="I69" s="1090"/>
      <c r="J69" s="1090"/>
      <c r="K69" s="1090"/>
    </row>
    <row r="70" spans="1:26" ht="15.75" thickBot="1">
      <c r="A70" s="1095"/>
      <c r="B70" s="1140" t="s">
        <v>427</v>
      </c>
      <c r="C70" s="1141"/>
      <c r="D70" s="1142">
        <v>11502017.083149999</v>
      </c>
      <c r="E70" s="1142">
        <v>-751980.02197134495</v>
      </c>
      <c r="F70" s="1090"/>
      <c r="G70" s="1095"/>
      <c r="H70" s="1095"/>
      <c r="I70" s="1095"/>
      <c r="J70" s="1095"/>
      <c r="K70" s="1095"/>
      <c r="L70" s="1095"/>
      <c r="M70" s="1095"/>
      <c r="N70" s="1095"/>
      <c r="O70" s="1095"/>
      <c r="P70" s="1095"/>
      <c r="Q70" s="1095"/>
      <c r="R70" s="1095"/>
      <c r="S70" s="1095"/>
      <c r="T70" s="1095"/>
      <c r="U70" s="1095"/>
      <c r="V70" s="1095"/>
      <c r="W70" s="1095"/>
      <c r="X70" s="1095"/>
      <c r="Y70" s="1095"/>
      <c r="Z70" s="1095"/>
    </row>
    <row r="71" spans="1:26" ht="15.75" thickBot="1">
      <c r="A71" s="1095"/>
      <c r="B71" s="1096" t="s">
        <v>428</v>
      </c>
      <c r="C71" s="1123"/>
      <c r="D71" s="1124">
        <v>0</v>
      </c>
      <c r="E71" s="1124">
        <v>0</v>
      </c>
      <c r="F71" s="1090"/>
      <c r="G71" s="1095"/>
      <c r="H71" s="1095"/>
      <c r="I71" s="1095"/>
      <c r="J71" s="1095"/>
      <c r="K71" s="1095"/>
      <c r="L71" s="1095"/>
      <c r="M71" s="1095"/>
      <c r="N71" s="1095"/>
      <c r="O71" s="1095"/>
      <c r="P71" s="1095"/>
      <c r="Q71" s="1095"/>
      <c r="R71" s="1095"/>
      <c r="S71" s="1095"/>
      <c r="T71" s="1095"/>
      <c r="U71" s="1095"/>
      <c r="V71" s="1095"/>
      <c r="W71" s="1095"/>
      <c r="X71" s="1095"/>
      <c r="Y71" s="1095"/>
      <c r="Z71" s="1095"/>
    </row>
    <row r="72" spans="1:26" ht="15.75" thickBot="1">
      <c r="A72" s="1090"/>
      <c r="B72" s="1096" t="s">
        <v>429</v>
      </c>
      <c r="C72" s="1123"/>
      <c r="D72" s="1124">
        <v>4836826.6648620898</v>
      </c>
      <c r="E72" s="1124">
        <v>-5542186.6219449397</v>
      </c>
      <c r="F72" s="1095"/>
      <c r="G72" s="1090"/>
      <c r="H72" s="1090"/>
      <c r="I72" s="1090"/>
      <c r="J72" s="1090"/>
      <c r="K72" s="1090"/>
    </row>
    <row r="73" spans="1:26" ht="15.75" thickBot="1">
      <c r="A73" s="1100" t="s">
        <v>725</v>
      </c>
      <c r="B73" s="1112"/>
      <c r="C73" s="1106"/>
      <c r="D73" s="1108"/>
      <c r="E73" s="1107"/>
      <c r="F73" s="1095"/>
      <c r="G73" s="1090"/>
      <c r="H73" s="1090"/>
      <c r="I73" s="1090"/>
      <c r="J73" s="1090"/>
      <c r="K73" s="1090"/>
    </row>
    <row r="74" spans="1:26">
      <c r="A74" s="1090"/>
      <c r="B74" s="1137" t="s">
        <v>430</v>
      </c>
      <c r="C74" s="1143"/>
      <c r="D74" s="1144">
        <v>283581.09999999998</v>
      </c>
      <c r="E74" s="1144">
        <v>3072316.92</v>
      </c>
      <c r="F74" s="1090"/>
      <c r="G74" s="1090"/>
      <c r="H74" s="1090"/>
      <c r="I74" s="1090"/>
      <c r="J74" s="1090"/>
      <c r="K74" s="1090"/>
    </row>
    <row r="75" spans="1:26" ht="15.75" thickBot="1">
      <c r="A75" s="1090"/>
      <c r="B75" s="1145" t="s">
        <v>28</v>
      </c>
      <c r="C75" s="1118"/>
      <c r="D75" s="1146">
        <v>5120407.76</v>
      </c>
      <c r="E75" s="1146">
        <v>5825767.7199999997</v>
      </c>
      <c r="F75" s="1090"/>
      <c r="G75" s="1090"/>
      <c r="H75" s="1090"/>
      <c r="I75" s="1090"/>
      <c r="J75" s="1090"/>
      <c r="K75" s="1090"/>
    </row>
    <row r="76" spans="1:26">
      <c r="A76" s="1090"/>
      <c r="B76" s="1091"/>
      <c r="C76" s="1091"/>
      <c r="D76" s="1091"/>
      <c r="E76" s="1147"/>
      <c r="F76" s="1090"/>
      <c r="G76" s="1090"/>
      <c r="H76" s="1090"/>
      <c r="I76" s="1090"/>
      <c r="J76" s="1090"/>
      <c r="K76" s="1090"/>
    </row>
    <row r="77" spans="1:26" ht="15.75" thickBot="1">
      <c r="A77" s="1090"/>
      <c r="B77" s="1091"/>
      <c r="C77" s="1091"/>
      <c r="D77" s="1148">
        <v>4836826.66</v>
      </c>
      <c r="E77" s="1148">
        <v>2753450.8</v>
      </c>
      <c r="F77" s="1090"/>
      <c r="G77" s="1090"/>
      <c r="H77" s="1090"/>
      <c r="I77" s="1090"/>
      <c r="J77" s="1090"/>
      <c r="K77" s="1090"/>
    </row>
    <row r="78" spans="1:26">
      <c r="A78" s="1090"/>
      <c r="B78" s="1091"/>
      <c r="C78" s="1091"/>
      <c r="D78" s="1091"/>
      <c r="E78" s="1093"/>
      <c r="F78" s="1090"/>
      <c r="G78" s="1090"/>
      <c r="H78" s="1090"/>
      <c r="I78" s="1090"/>
      <c r="J78" s="1090"/>
      <c r="K78" s="1090"/>
    </row>
    <row r="79" spans="1:26">
      <c r="A79" s="1090"/>
      <c r="B79" s="1091"/>
      <c r="C79" s="1091"/>
      <c r="D79" s="1093">
        <v>4.8620915040373802E-3</v>
      </c>
      <c r="E79" s="1093"/>
      <c r="F79" s="1090"/>
      <c r="G79" s="1090"/>
      <c r="H79" s="1090"/>
      <c r="I79" s="1090"/>
      <c r="J79" s="1090"/>
      <c r="K79" s="1090"/>
    </row>
    <row r="80" spans="1:26">
      <c r="A80" s="1090"/>
      <c r="B80" s="1091"/>
      <c r="C80" s="1091"/>
      <c r="D80" s="1149"/>
      <c r="E80" s="1091"/>
      <c r="F80" s="1090"/>
      <c r="G80" s="1090"/>
      <c r="H80" s="1090"/>
      <c r="I80" s="1090"/>
      <c r="J80" s="1090"/>
      <c r="K80" s="1090"/>
    </row>
    <row r="81" spans="1:26">
      <c r="A81" s="1090"/>
      <c r="B81" s="1091"/>
      <c r="C81" s="1091"/>
      <c r="D81" s="1093"/>
      <c r="E81" s="1150"/>
      <c r="F81" s="1090"/>
      <c r="G81" s="1090"/>
      <c r="H81" s="1090"/>
      <c r="I81" s="1090"/>
      <c r="J81" s="1090"/>
      <c r="K81" s="1090"/>
      <c r="L81" s="1090"/>
      <c r="M81" s="1090"/>
      <c r="N81" s="1090"/>
      <c r="O81" s="1090"/>
      <c r="P81" s="1090"/>
      <c r="Q81" s="1090"/>
      <c r="R81" s="1090"/>
      <c r="S81" s="1090"/>
      <c r="T81" s="1090"/>
      <c r="U81" s="1090"/>
      <c r="V81" s="1090"/>
      <c r="W81" s="1090"/>
      <c r="X81" s="1090"/>
      <c r="Y81" s="1090"/>
      <c r="Z81" s="1090"/>
    </row>
    <row r="82" spans="1:26">
      <c r="A82" s="1090"/>
      <c r="B82" s="1091"/>
      <c r="C82" s="1091"/>
      <c r="D82" s="1150"/>
      <c r="E82" s="1093"/>
      <c r="F82" s="1090"/>
      <c r="G82" s="1090"/>
      <c r="H82" s="1090"/>
      <c r="I82" s="1090"/>
      <c r="J82" s="1090"/>
      <c r="K82" s="1090"/>
      <c r="L82" s="1090"/>
      <c r="M82" s="1090"/>
      <c r="N82" s="1090"/>
      <c r="O82" s="1090"/>
      <c r="P82" s="1090"/>
      <c r="Q82" s="1090"/>
      <c r="R82" s="1090"/>
      <c r="S82" s="1090"/>
      <c r="T82" s="1090"/>
      <c r="U82" s="1090"/>
      <c r="V82" s="1090"/>
      <c r="W82" s="1090"/>
      <c r="X82" s="1090"/>
      <c r="Y82" s="1090"/>
      <c r="Z82" s="1090"/>
    </row>
    <row r="83" spans="1:26">
      <c r="A83" s="1090"/>
      <c r="B83" s="1151"/>
      <c r="C83" s="1093"/>
      <c r="D83" s="1093"/>
      <c r="E83" s="1091"/>
      <c r="F83" s="1090"/>
      <c r="G83" s="1090"/>
      <c r="H83" s="1090"/>
      <c r="I83" s="1090"/>
      <c r="J83" s="1090"/>
      <c r="K83" s="1090"/>
      <c r="L83" s="1090"/>
      <c r="M83" s="1090"/>
      <c r="N83" s="1090"/>
      <c r="O83" s="1090"/>
      <c r="P83" s="1090"/>
      <c r="Q83" s="1090"/>
      <c r="R83" s="1090"/>
      <c r="S83" s="1090"/>
      <c r="T83" s="1090"/>
      <c r="U83" s="1090"/>
      <c r="V83" s="1090"/>
      <c r="W83" s="1090"/>
      <c r="X83" s="1090"/>
      <c r="Y83" s="1090"/>
      <c r="Z83" s="1090"/>
    </row>
    <row r="84" spans="1:26">
      <c r="A84" s="1090"/>
      <c r="B84" s="1091"/>
      <c r="C84" s="1091"/>
      <c r="D84" s="1091"/>
      <c r="E84" s="1093"/>
      <c r="F84" s="1090"/>
      <c r="G84" s="1090"/>
      <c r="H84" s="1090"/>
      <c r="I84" s="1090"/>
      <c r="J84" s="1090"/>
      <c r="K84" s="1090"/>
      <c r="L84" s="1090"/>
      <c r="M84" s="1090"/>
      <c r="N84" s="1090"/>
      <c r="O84" s="1090"/>
      <c r="P84" s="1090"/>
      <c r="Q84" s="1090"/>
      <c r="R84" s="1090"/>
      <c r="S84" s="1090"/>
      <c r="T84" s="1090"/>
      <c r="U84" s="1090"/>
      <c r="V84" s="1090"/>
      <c r="W84" s="1090"/>
      <c r="X84" s="1090"/>
      <c r="Y84" s="1090"/>
      <c r="Z84" s="1090"/>
    </row>
    <row r="85" spans="1:26">
      <c r="A85" s="1090"/>
      <c r="B85" s="1091"/>
      <c r="C85" s="1091"/>
      <c r="D85" s="1091"/>
      <c r="E85" s="1091"/>
      <c r="F85" s="1090"/>
      <c r="G85" s="1090"/>
      <c r="H85" s="1090"/>
      <c r="I85" s="1090"/>
      <c r="J85" s="1090"/>
      <c r="K85" s="1090"/>
      <c r="L85" s="1090"/>
      <c r="M85" s="1090"/>
      <c r="N85" s="1090"/>
      <c r="O85" s="1090"/>
      <c r="P85" s="1090"/>
      <c r="Q85" s="1090"/>
      <c r="R85" s="1090"/>
      <c r="S85" s="1090"/>
      <c r="T85" s="1090"/>
      <c r="U85" s="1090"/>
      <c r="V85" s="1090"/>
      <c r="W85" s="1090"/>
      <c r="X85" s="1090"/>
      <c r="Y85" s="1090"/>
      <c r="Z85" s="1090"/>
    </row>
    <row r="86" spans="1:26">
      <c r="A86" s="1090"/>
      <c r="B86" s="1090"/>
      <c r="C86" s="1090"/>
      <c r="D86" s="1090"/>
      <c r="E86" s="1091"/>
      <c r="F86" s="1090"/>
      <c r="G86" s="1090"/>
      <c r="H86" s="1090"/>
      <c r="I86" s="1090"/>
      <c r="J86" s="1090"/>
      <c r="K86" s="1090"/>
      <c r="L86" s="1090"/>
      <c r="M86" s="1090"/>
      <c r="N86" s="1090"/>
      <c r="O86" s="1090"/>
      <c r="P86" s="1090"/>
      <c r="Q86" s="1090"/>
      <c r="R86" s="1090"/>
      <c r="S86" s="1090"/>
      <c r="T86" s="1090"/>
      <c r="U86" s="1090"/>
      <c r="V86" s="1090"/>
      <c r="W86" s="1090"/>
      <c r="X86" s="1090"/>
      <c r="Y86" s="1090"/>
      <c r="Z86" s="1090"/>
    </row>
    <row r="87" spans="1:26">
      <c r="A87" s="1090"/>
      <c r="B87" s="1090"/>
      <c r="C87" s="1090"/>
      <c r="D87" s="1152"/>
      <c r="E87" s="1091"/>
      <c r="F87" s="1090"/>
      <c r="G87" s="1090"/>
      <c r="H87" s="1090"/>
      <c r="I87" s="1090"/>
      <c r="J87" s="1090"/>
      <c r="K87" s="1090"/>
      <c r="L87" s="1090"/>
      <c r="M87" s="1090"/>
      <c r="N87" s="1090"/>
      <c r="O87" s="1090"/>
      <c r="P87" s="1090"/>
      <c r="Q87" s="1090"/>
      <c r="R87" s="1090"/>
      <c r="S87" s="1090"/>
      <c r="T87" s="1090"/>
      <c r="U87" s="1090"/>
      <c r="V87" s="1090"/>
      <c r="W87" s="1090"/>
      <c r="X87" s="1090"/>
      <c r="Y87" s="1090"/>
      <c r="Z87" s="1090"/>
    </row>
    <row r="88" spans="1:26">
      <c r="A88" s="1090"/>
      <c r="B88" s="1090"/>
      <c r="C88" s="1090"/>
      <c r="D88" s="1090"/>
      <c r="E88" s="1091"/>
      <c r="F88" s="1090"/>
      <c r="G88" s="1090"/>
      <c r="H88" s="1090"/>
      <c r="I88" s="1090"/>
      <c r="J88" s="1090"/>
      <c r="K88" s="1090"/>
      <c r="L88" s="1090"/>
      <c r="M88" s="1090"/>
      <c r="N88" s="1090"/>
      <c r="O88" s="1090"/>
      <c r="P88" s="1090"/>
      <c r="Q88" s="1090"/>
      <c r="R88" s="1090"/>
      <c r="S88" s="1090"/>
      <c r="T88" s="1090"/>
      <c r="U88" s="1090"/>
      <c r="V88" s="1090"/>
      <c r="W88" s="1090"/>
      <c r="X88" s="1090"/>
      <c r="Y88" s="1090"/>
      <c r="Z88" s="1090"/>
    </row>
    <row r="89" spans="1:26">
      <c r="A89" s="1090"/>
      <c r="B89" s="1090"/>
      <c r="C89" s="1090"/>
      <c r="D89" s="1090"/>
      <c r="E89" s="1091"/>
      <c r="F89" s="1090"/>
      <c r="G89" s="1090"/>
      <c r="H89" s="1090"/>
      <c r="I89" s="1090"/>
      <c r="J89" s="1090"/>
      <c r="K89" s="1090"/>
      <c r="L89" s="1090"/>
      <c r="M89" s="1090"/>
      <c r="N89" s="1090"/>
      <c r="O89" s="1090"/>
      <c r="P89" s="1090"/>
      <c r="Q89" s="1090"/>
      <c r="R89" s="1090"/>
      <c r="S89" s="1090"/>
      <c r="T89" s="1090"/>
      <c r="U89" s="1090"/>
      <c r="V89" s="1090"/>
      <c r="W89" s="1090"/>
      <c r="X89" s="1090"/>
      <c r="Y89" s="1090"/>
      <c r="Z89" s="1090"/>
    </row>
    <row r="90" spans="1:26">
      <c r="A90" s="1090"/>
      <c r="B90" s="1090"/>
      <c r="C90" s="1090"/>
      <c r="D90" s="1090"/>
      <c r="E90" s="1091"/>
      <c r="F90" s="1090"/>
      <c r="G90" s="1090"/>
      <c r="H90" s="1090"/>
      <c r="I90" s="1090"/>
      <c r="J90" s="1090"/>
      <c r="K90" s="1090"/>
      <c r="L90" s="1090"/>
      <c r="M90" s="1090"/>
      <c r="N90" s="1090"/>
      <c r="O90" s="1090"/>
      <c r="P90" s="1090"/>
      <c r="Q90" s="1090"/>
      <c r="R90" s="1090"/>
      <c r="S90" s="1090"/>
      <c r="T90" s="1090"/>
      <c r="U90" s="1090"/>
      <c r="V90" s="1090"/>
      <c r="W90" s="1090"/>
      <c r="X90" s="1090"/>
      <c r="Y90" s="1090"/>
      <c r="Z90" s="1090"/>
    </row>
    <row r="91" spans="1:26">
      <c r="A91" s="1090"/>
      <c r="B91" s="1090"/>
      <c r="C91" s="1090"/>
      <c r="D91" s="1090"/>
      <c r="E91" s="1091"/>
      <c r="F91" s="1090"/>
      <c r="G91" s="1090"/>
      <c r="H91" s="1090"/>
      <c r="I91" s="1090"/>
      <c r="J91" s="1090"/>
      <c r="K91" s="1090"/>
      <c r="L91" s="1090"/>
      <c r="M91" s="1090"/>
      <c r="N91" s="1090"/>
      <c r="O91" s="1090"/>
      <c r="P91" s="1090"/>
      <c r="Q91" s="1090"/>
      <c r="R91" s="1090"/>
      <c r="S91" s="1090"/>
      <c r="T91" s="1090"/>
      <c r="U91" s="1090"/>
      <c r="V91" s="1090"/>
      <c r="W91" s="1090"/>
      <c r="X91" s="1090"/>
      <c r="Y91" s="1090"/>
      <c r="Z91" s="1090"/>
    </row>
    <row r="92" spans="1:26">
      <c r="A92" s="1090"/>
      <c r="B92" s="1090"/>
      <c r="C92" s="1090"/>
      <c r="D92" s="1090"/>
      <c r="E92" s="1091"/>
      <c r="F92" s="1090"/>
      <c r="G92" s="1090"/>
      <c r="H92" s="1090"/>
      <c r="I92" s="1090"/>
      <c r="J92" s="1090"/>
      <c r="K92" s="1090"/>
      <c r="L92" s="1090"/>
      <c r="M92" s="1090"/>
      <c r="N92" s="1090"/>
      <c r="O92" s="1090"/>
      <c r="P92" s="1090"/>
      <c r="Q92" s="1090"/>
      <c r="R92" s="1090"/>
      <c r="S92" s="1090"/>
      <c r="T92" s="1090"/>
      <c r="U92" s="1090"/>
      <c r="V92" s="1090"/>
      <c r="W92" s="1090"/>
      <c r="X92" s="1090"/>
      <c r="Y92" s="1090"/>
      <c r="Z92" s="1090"/>
    </row>
    <row r="93" spans="1:26">
      <c r="A93" s="1090"/>
      <c r="B93" s="1090"/>
      <c r="C93" s="1090"/>
      <c r="D93" s="1090"/>
      <c r="E93" s="1091"/>
      <c r="F93" s="1090"/>
      <c r="G93" s="1090"/>
      <c r="H93" s="1090"/>
      <c r="I93" s="1090"/>
      <c r="J93" s="1090"/>
      <c r="K93" s="1090"/>
      <c r="L93" s="1090"/>
      <c r="M93" s="1090"/>
      <c r="N93" s="1090"/>
      <c r="O93" s="1090"/>
      <c r="P93" s="1090"/>
      <c r="Q93" s="1090"/>
      <c r="R93" s="1090"/>
      <c r="S93" s="1090"/>
      <c r="T93" s="1090"/>
      <c r="U93" s="1090"/>
      <c r="V93" s="1090"/>
      <c r="W93" s="1090"/>
      <c r="X93" s="1090"/>
      <c r="Y93" s="1090"/>
      <c r="Z93" s="1090"/>
    </row>
    <row r="94" spans="1:26">
      <c r="A94" s="1090"/>
      <c r="B94" s="1090"/>
      <c r="C94" s="1090"/>
      <c r="D94" s="1090"/>
      <c r="E94" s="1091"/>
      <c r="F94" s="1090"/>
      <c r="G94" s="1090"/>
      <c r="H94" s="1090"/>
      <c r="I94" s="1090"/>
      <c r="J94" s="1090"/>
      <c r="K94" s="1090"/>
      <c r="L94" s="1090"/>
      <c r="M94" s="1090"/>
      <c r="N94" s="1090"/>
      <c r="O94" s="1090"/>
      <c r="P94" s="1090"/>
      <c r="Q94" s="1090"/>
      <c r="R94" s="1090"/>
      <c r="S94" s="1090"/>
      <c r="T94" s="1090"/>
      <c r="U94" s="1090"/>
      <c r="V94" s="1090"/>
      <c r="W94" s="1090"/>
      <c r="X94" s="1090"/>
      <c r="Y94" s="1090"/>
      <c r="Z94" s="1090"/>
    </row>
    <row r="95" spans="1:26">
      <c r="A95" s="1090"/>
      <c r="B95" s="1090"/>
      <c r="C95" s="1090"/>
      <c r="D95" s="1090"/>
      <c r="E95" s="1091"/>
      <c r="F95" s="1090"/>
      <c r="G95" s="1090"/>
      <c r="H95" s="1090"/>
      <c r="I95" s="1090"/>
      <c r="J95" s="1090"/>
      <c r="K95" s="1090"/>
      <c r="L95" s="1090"/>
      <c r="M95" s="1090"/>
      <c r="N95" s="1090"/>
      <c r="O95" s="1090"/>
      <c r="P95" s="1090"/>
      <c r="Q95" s="1090"/>
      <c r="R95" s="1090"/>
      <c r="S95" s="1090"/>
      <c r="T95" s="1090"/>
      <c r="U95" s="1090"/>
      <c r="V95" s="1090"/>
      <c r="W95" s="1090"/>
      <c r="X95" s="1090"/>
      <c r="Y95" s="1090"/>
      <c r="Z95" s="1090"/>
    </row>
    <row r="96" spans="1:26">
      <c r="A96" s="1090"/>
      <c r="B96" s="1090"/>
      <c r="C96" s="1090"/>
      <c r="D96" s="1090"/>
      <c r="E96" s="1091"/>
      <c r="F96" s="1090"/>
      <c r="G96" s="1090"/>
      <c r="H96" s="1090"/>
      <c r="I96" s="1090"/>
      <c r="J96" s="1090"/>
      <c r="K96" s="1090"/>
      <c r="L96" s="1090"/>
      <c r="M96" s="1090"/>
      <c r="N96" s="1090"/>
      <c r="O96" s="1090"/>
      <c r="P96" s="1090"/>
      <c r="Q96" s="1090"/>
      <c r="R96" s="1090"/>
      <c r="S96" s="1090"/>
      <c r="T96" s="1090"/>
      <c r="U96" s="1090"/>
      <c r="V96" s="1090"/>
      <c r="W96" s="1090"/>
      <c r="X96" s="1090"/>
      <c r="Y96" s="1090"/>
      <c r="Z96" s="1090"/>
    </row>
    <row r="97" spans="1:26">
      <c r="A97" s="1090"/>
      <c r="B97" s="1090"/>
      <c r="C97" s="1090"/>
      <c r="D97" s="1090"/>
      <c r="E97" s="1091"/>
      <c r="F97" s="1090"/>
      <c r="G97" s="1090"/>
      <c r="H97" s="1090"/>
      <c r="I97" s="1090"/>
      <c r="J97" s="1090"/>
      <c r="K97" s="1090"/>
      <c r="L97" s="1090"/>
      <c r="M97" s="1090"/>
      <c r="N97" s="1090"/>
      <c r="O97" s="1090"/>
      <c r="P97" s="1090"/>
      <c r="Q97" s="1090"/>
      <c r="R97" s="1090"/>
      <c r="S97" s="1090"/>
      <c r="T97" s="1090"/>
      <c r="U97" s="1090"/>
      <c r="V97" s="1090"/>
      <c r="W97" s="1090"/>
      <c r="X97" s="1090"/>
      <c r="Y97" s="1090"/>
      <c r="Z97" s="1090"/>
    </row>
    <row r="98" spans="1:26">
      <c r="A98" s="1090"/>
      <c r="B98" s="1090"/>
      <c r="C98" s="1090"/>
      <c r="D98" s="1090"/>
      <c r="E98" s="1091"/>
      <c r="F98" s="1090"/>
      <c r="G98" s="1090"/>
      <c r="H98" s="1090"/>
      <c r="I98" s="1090"/>
      <c r="J98" s="1090"/>
      <c r="K98" s="1090"/>
      <c r="L98" s="1090"/>
      <c r="M98" s="1090"/>
      <c r="N98" s="1090"/>
      <c r="O98" s="1090"/>
      <c r="P98" s="1090"/>
      <c r="Q98" s="1090"/>
      <c r="R98" s="1090"/>
      <c r="S98" s="1090"/>
      <c r="T98" s="1090"/>
      <c r="U98" s="1090"/>
      <c r="V98" s="1090"/>
      <c r="W98" s="1090"/>
      <c r="X98" s="1090"/>
      <c r="Y98" s="1090"/>
      <c r="Z98" s="1090"/>
    </row>
    <row r="99" spans="1:26">
      <c r="A99" s="1090"/>
      <c r="B99" s="1090"/>
      <c r="C99" s="1090"/>
      <c r="D99" s="1090"/>
      <c r="E99" s="1091"/>
      <c r="F99" s="1090"/>
      <c r="G99" s="1090"/>
      <c r="H99" s="1090"/>
      <c r="I99" s="1090"/>
      <c r="J99" s="1090"/>
      <c r="K99" s="1090"/>
      <c r="L99" s="1090"/>
      <c r="M99" s="1090"/>
      <c r="N99" s="1090"/>
      <c r="O99" s="1090"/>
      <c r="P99" s="1090"/>
      <c r="Q99" s="1090"/>
      <c r="R99" s="1090"/>
      <c r="S99" s="1090"/>
      <c r="T99" s="1090"/>
      <c r="U99" s="1090"/>
      <c r="V99" s="1090"/>
      <c r="W99" s="1090"/>
      <c r="X99" s="1090"/>
      <c r="Y99" s="1090"/>
      <c r="Z99" s="1090"/>
    </row>
    <row r="100" spans="1:26">
      <c r="A100" s="1090"/>
      <c r="B100" s="1090"/>
      <c r="C100" s="1090"/>
      <c r="D100" s="1090"/>
      <c r="E100" s="1091"/>
      <c r="F100" s="1090"/>
      <c r="G100" s="1090"/>
      <c r="H100" s="1090"/>
      <c r="I100" s="1090"/>
      <c r="J100" s="1090"/>
      <c r="K100" s="1090"/>
      <c r="L100" s="1090"/>
      <c r="M100" s="1090"/>
      <c r="N100" s="1090"/>
      <c r="O100" s="1090"/>
      <c r="P100" s="1090"/>
      <c r="Q100" s="1090"/>
      <c r="R100" s="1090"/>
      <c r="S100" s="1090"/>
      <c r="T100" s="1090"/>
      <c r="U100" s="1090"/>
      <c r="V100" s="1090"/>
      <c r="W100" s="1090"/>
      <c r="X100" s="1090"/>
      <c r="Y100" s="1090"/>
      <c r="Z100" s="1090"/>
    </row>
    <row r="101" spans="1:26">
      <c r="A101" s="1090"/>
      <c r="B101" s="1090"/>
      <c r="C101" s="1090"/>
      <c r="D101" s="1090"/>
      <c r="E101" s="1091"/>
      <c r="F101" s="1090"/>
      <c r="G101" s="1090"/>
      <c r="H101" s="1090"/>
      <c r="I101" s="1090"/>
      <c r="J101" s="1090"/>
      <c r="K101" s="1090"/>
      <c r="L101" s="1090"/>
      <c r="M101" s="1090"/>
      <c r="N101" s="1090"/>
      <c r="O101" s="1090"/>
      <c r="P101" s="1090"/>
      <c r="Q101" s="1090"/>
      <c r="R101" s="1090"/>
      <c r="S101" s="1090"/>
      <c r="T101" s="1090"/>
      <c r="U101" s="1090"/>
      <c r="V101" s="1090"/>
      <c r="W101" s="1090"/>
      <c r="X101" s="1090"/>
      <c r="Y101" s="1090"/>
      <c r="Z101" s="1090"/>
    </row>
    <row r="102" spans="1:26">
      <c r="A102" s="1090"/>
      <c r="B102" s="1090"/>
      <c r="C102" s="1090"/>
      <c r="D102" s="1090"/>
      <c r="E102" s="1091"/>
      <c r="F102" s="1090"/>
      <c r="G102" s="1090"/>
      <c r="H102" s="1090"/>
      <c r="I102" s="1090"/>
      <c r="J102" s="1090"/>
      <c r="K102" s="1090"/>
      <c r="L102" s="1090"/>
      <c r="M102" s="1090"/>
      <c r="N102" s="1090"/>
      <c r="O102" s="1090"/>
      <c r="P102" s="1090"/>
      <c r="Q102" s="1090"/>
      <c r="R102" s="1090"/>
      <c r="S102" s="1090"/>
      <c r="T102" s="1090"/>
      <c r="U102" s="1090"/>
      <c r="V102" s="1090"/>
      <c r="W102" s="1090"/>
      <c r="X102" s="1090"/>
      <c r="Y102" s="1090"/>
      <c r="Z102" s="1090"/>
    </row>
    <row r="103" spans="1:26">
      <c r="A103" s="1090"/>
      <c r="B103" s="1090"/>
      <c r="C103" s="1090"/>
      <c r="D103" s="1090"/>
      <c r="E103" s="1091"/>
      <c r="F103" s="1090"/>
      <c r="G103" s="1090"/>
      <c r="H103" s="1090"/>
      <c r="I103" s="1090"/>
      <c r="J103" s="1090"/>
      <c r="K103" s="1090"/>
      <c r="L103" s="1090"/>
      <c r="M103" s="1090"/>
      <c r="N103" s="1090"/>
      <c r="O103" s="1090"/>
      <c r="P103" s="1090"/>
      <c r="Q103" s="1090"/>
      <c r="R103" s="1090"/>
      <c r="S103" s="1090"/>
      <c r="T103" s="1090"/>
      <c r="U103" s="1090"/>
      <c r="V103" s="1090"/>
      <c r="W103" s="1090"/>
      <c r="X103" s="1090"/>
      <c r="Y103" s="1090"/>
      <c r="Z103" s="1090"/>
    </row>
    <row r="104" spans="1:26">
      <c r="A104" s="1090"/>
      <c r="B104" s="1090"/>
      <c r="C104" s="1153"/>
      <c r="D104" s="1090"/>
      <c r="E104" s="1091"/>
      <c r="F104" s="1090"/>
      <c r="G104" s="1090"/>
      <c r="H104" s="1090"/>
      <c r="I104" s="1090"/>
      <c r="J104" s="1090"/>
      <c r="K104" s="1090"/>
      <c r="L104" s="1090"/>
      <c r="M104" s="1090"/>
      <c r="N104" s="1090"/>
      <c r="O104" s="1090"/>
      <c r="P104" s="1090"/>
      <c r="Q104" s="1090"/>
      <c r="R104" s="1090"/>
      <c r="S104" s="1090"/>
      <c r="T104" s="1090"/>
      <c r="U104" s="1090"/>
      <c r="V104" s="1090"/>
      <c r="W104" s="1090"/>
      <c r="X104" s="1090"/>
      <c r="Y104" s="1090"/>
      <c r="Z104" s="1090"/>
    </row>
    <row r="105" spans="1:26">
      <c r="A105" s="1090"/>
      <c r="B105" s="1090"/>
      <c r="C105" s="1153"/>
      <c r="D105" s="1090"/>
      <c r="E105" s="1091"/>
      <c r="F105" s="1090"/>
      <c r="G105" s="1090"/>
      <c r="H105" s="1090"/>
      <c r="I105" s="1090"/>
      <c r="J105" s="1090"/>
      <c r="K105" s="1090"/>
      <c r="L105" s="1090"/>
      <c r="M105" s="1090"/>
      <c r="N105" s="1090"/>
      <c r="O105" s="1090"/>
      <c r="P105" s="1090"/>
      <c r="Q105" s="1090"/>
      <c r="R105" s="1090"/>
      <c r="S105" s="1090"/>
      <c r="T105" s="1090"/>
      <c r="U105" s="1090"/>
      <c r="V105" s="1090"/>
      <c r="W105" s="1090"/>
      <c r="X105" s="1090"/>
      <c r="Y105" s="1090"/>
      <c r="Z105" s="1090"/>
    </row>
    <row r="106" spans="1:26">
      <c r="A106" s="1090"/>
      <c r="B106" s="1090"/>
      <c r="C106" s="1090"/>
      <c r="D106" s="1090"/>
      <c r="E106" s="1091"/>
      <c r="F106" s="1090"/>
      <c r="G106" s="1090"/>
      <c r="H106" s="1090"/>
      <c r="I106" s="1090"/>
      <c r="J106" s="1090"/>
      <c r="K106" s="1090"/>
      <c r="L106" s="1090"/>
      <c r="M106" s="1090"/>
      <c r="N106" s="1090"/>
      <c r="O106" s="1090"/>
      <c r="P106" s="1090"/>
      <c r="Q106" s="1090"/>
      <c r="R106" s="1090"/>
      <c r="S106" s="1090"/>
      <c r="T106" s="1090"/>
      <c r="U106" s="1090"/>
      <c r="V106" s="1090"/>
      <c r="W106" s="1090"/>
      <c r="X106" s="1090"/>
      <c r="Y106" s="1090"/>
      <c r="Z106" s="1090"/>
    </row>
    <row r="107" spans="1:26">
      <c r="A107" s="1090"/>
      <c r="B107" s="1090"/>
      <c r="C107" s="1090"/>
      <c r="D107" s="1090"/>
      <c r="E107" s="1091"/>
      <c r="F107" s="1090"/>
      <c r="G107" s="1090"/>
      <c r="H107" s="1090"/>
      <c r="I107" s="1090"/>
      <c r="J107" s="1090"/>
      <c r="K107" s="1090"/>
      <c r="L107" s="1090"/>
      <c r="M107" s="1090"/>
      <c r="N107" s="1090"/>
      <c r="O107" s="1090"/>
      <c r="P107" s="1090"/>
      <c r="Q107" s="1090"/>
      <c r="R107" s="1090"/>
      <c r="S107" s="1090"/>
      <c r="T107" s="1090"/>
      <c r="U107" s="1090"/>
      <c r="V107" s="1090"/>
      <c r="W107" s="1090"/>
      <c r="X107" s="1090"/>
      <c r="Y107" s="1090"/>
      <c r="Z107" s="1090"/>
    </row>
    <row r="108" spans="1:26">
      <c r="A108" s="1090"/>
      <c r="B108" s="1090"/>
      <c r="C108" s="1090"/>
      <c r="D108" s="1090"/>
      <c r="E108" s="1091"/>
      <c r="F108" s="1090"/>
      <c r="G108" s="1090"/>
      <c r="H108" s="1090"/>
      <c r="I108" s="1090"/>
      <c r="J108" s="1090"/>
      <c r="K108" s="1090"/>
      <c r="L108" s="1090"/>
      <c r="M108" s="1090"/>
      <c r="N108" s="1090"/>
      <c r="O108" s="1090"/>
      <c r="P108" s="1090"/>
      <c r="Q108" s="1090"/>
      <c r="R108" s="1090"/>
      <c r="S108" s="1090"/>
      <c r="T108" s="1090"/>
      <c r="U108" s="1090"/>
      <c r="V108" s="1090"/>
      <c r="W108" s="1090"/>
      <c r="X108" s="1090"/>
      <c r="Y108" s="1090"/>
      <c r="Z108" s="1090"/>
    </row>
    <row r="109" spans="1:26">
      <c r="A109" s="1090"/>
      <c r="B109" s="1090"/>
      <c r="C109" s="1090"/>
      <c r="D109" s="1090"/>
      <c r="E109" s="1091"/>
      <c r="F109" s="1090"/>
      <c r="G109" s="1090"/>
      <c r="H109" s="1090"/>
      <c r="I109" s="1090"/>
      <c r="J109" s="1090"/>
      <c r="K109" s="1090"/>
    </row>
    <row r="110" spans="1:26">
      <c r="A110" s="1090"/>
      <c r="B110" s="1090"/>
      <c r="C110" s="1090"/>
      <c r="D110" s="1090"/>
      <c r="E110" s="1091"/>
      <c r="F110" s="1090"/>
      <c r="G110" s="1090"/>
      <c r="H110" s="1090"/>
      <c r="I110" s="1090"/>
      <c r="J110" s="1090"/>
      <c r="K110" s="1090"/>
    </row>
    <row r="111" spans="1:26">
      <c r="A111" s="1090"/>
      <c r="B111" s="1090"/>
      <c r="C111" s="1090"/>
      <c r="D111" s="1090"/>
      <c r="E111" s="1147"/>
      <c r="F111" s="1090"/>
      <c r="G111" s="1090"/>
      <c r="H111" s="1090"/>
      <c r="I111" s="1090"/>
      <c r="J111" s="1090"/>
      <c r="K111" s="1090"/>
    </row>
    <row r="112" spans="1:26">
      <c r="A112" s="1090"/>
      <c r="B112" s="1090"/>
      <c r="C112" s="1090"/>
      <c r="D112" s="1090"/>
      <c r="E112" s="1147"/>
      <c r="F112" s="1090"/>
      <c r="G112" s="1090"/>
      <c r="H112" s="1090"/>
      <c r="I112" s="1090"/>
      <c r="J112" s="1090"/>
      <c r="K112" s="1090"/>
    </row>
    <row r="113" spans="1:11">
      <c r="A113" s="1090"/>
      <c r="B113" s="1090"/>
      <c r="C113" s="1090"/>
      <c r="D113" s="1090"/>
      <c r="E113" s="1147"/>
      <c r="F113" s="1090"/>
      <c r="G113" s="1090"/>
      <c r="H113" s="1090"/>
      <c r="I113" s="1090"/>
      <c r="J113" s="1090"/>
      <c r="K113" s="1090"/>
    </row>
    <row r="114" spans="1:11">
      <c r="A114" s="1090"/>
      <c r="B114" s="1090"/>
      <c r="C114" s="1090"/>
      <c r="D114" s="1090"/>
      <c r="E114" s="1147"/>
      <c r="F114" s="1090"/>
      <c r="G114" s="1090"/>
      <c r="H114" s="1090"/>
      <c r="I114" s="1090"/>
      <c r="J114" s="1090"/>
      <c r="K114" s="1090"/>
    </row>
    <row r="115" spans="1:11">
      <c r="A115" s="1090"/>
      <c r="B115" s="1090"/>
      <c r="C115" s="1090"/>
      <c r="D115" s="1090"/>
      <c r="E115" s="1147"/>
      <c r="F115" s="1090"/>
      <c r="G115" s="1090"/>
      <c r="H115" s="1090"/>
      <c r="I115" s="1090"/>
      <c r="J115" s="1090"/>
      <c r="K115" s="1090"/>
    </row>
    <row r="116" spans="1:11">
      <c r="A116" s="1090"/>
      <c r="B116" s="1090"/>
      <c r="C116" s="1090"/>
      <c r="D116" s="1090"/>
      <c r="E116" s="1147"/>
      <c r="F116" s="1090"/>
      <c r="G116" s="1090"/>
      <c r="H116" s="1090"/>
      <c r="I116" s="1090"/>
      <c r="J116" s="1090"/>
      <c r="K116" s="1090"/>
    </row>
    <row r="117" spans="1:11">
      <c r="A117" s="1090"/>
      <c r="B117" s="1090"/>
      <c r="C117" s="1090"/>
      <c r="D117" s="1090"/>
      <c r="E117" s="1147"/>
      <c r="F117" s="1090"/>
      <c r="G117" s="1090"/>
      <c r="H117" s="1090"/>
      <c r="I117" s="1090"/>
      <c r="J117" s="1090"/>
      <c r="K117" s="1090"/>
    </row>
    <row r="118" spans="1:11">
      <c r="A118" s="1090"/>
      <c r="B118" s="1090"/>
      <c r="C118" s="1090"/>
      <c r="D118" s="1090"/>
      <c r="E118" s="1147"/>
      <c r="F118" s="1090"/>
      <c r="G118" s="1090"/>
      <c r="H118" s="1090"/>
      <c r="I118" s="1090"/>
      <c r="J118" s="1090"/>
      <c r="K118" s="1090"/>
    </row>
    <row r="119" spans="1:11">
      <c r="A119" s="1090"/>
      <c r="B119" s="1090"/>
      <c r="C119" s="1090"/>
      <c r="D119" s="1090"/>
      <c r="E119" s="1147"/>
      <c r="F119" s="1090"/>
      <c r="G119" s="1090"/>
      <c r="H119" s="1090"/>
      <c r="I119" s="1090"/>
      <c r="J119" s="1090"/>
      <c r="K119" s="1090"/>
    </row>
    <row r="120" spans="1:11">
      <c r="A120" s="1090"/>
      <c r="B120" s="1090"/>
      <c r="C120" s="1090"/>
      <c r="D120" s="1090"/>
      <c r="E120" s="1147"/>
      <c r="F120" s="1090"/>
      <c r="G120" s="1090"/>
      <c r="H120" s="1090"/>
      <c r="I120" s="1090"/>
      <c r="J120" s="1090"/>
      <c r="K120" s="1090"/>
    </row>
    <row r="121" spans="1:11">
      <c r="A121" s="1090"/>
      <c r="B121" s="1090"/>
      <c r="C121" s="1090"/>
      <c r="D121" s="1090"/>
      <c r="E121" s="1147"/>
      <c r="F121" s="1090"/>
      <c r="G121" s="1090"/>
      <c r="H121" s="1090"/>
      <c r="I121" s="1090"/>
      <c r="J121" s="1090"/>
      <c r="K121" s="1090"/>
    </row>
    <row r="122" spans="1:11">
      <c r="A122" s="1090"/>
      <c r="B122" s="1090"/>
      <c r="C122" s="1090"/>
      <c r="D122" s="1090"/>
      <c r="E122" s="1147"/>
      <c r="F122" s="1090"/>
      <c r="G122" s="1090"/>
      <c r="H122" s="1090"/>
      <c r="I122" s="1090"/>
      <c r="J122" s="1090"/>
      <c r="K122" s="1090"/>
    </row>
    <row r="123" spans="1:11">
      <c r="A123" s="1090"/>
      <c r="B123" s="1090"/>
      <c r="C123" s="1090"/>
      <c r="D123" s="1090"/>
      <c r="E123" s="1147"/>
      <c r="F123" s="1090"/>
      <c r="G123" s="1090"/>
      <c r="H123" s="1090"/>
      <c r="I123" s="1090"/>
      <c r="J123" s="1090"/>
      <c r="K123" s="1090"/>
    </row>
    <row r="124" spans="1:11">
      <c r="A124" s="1090"/>
      <c r="B124" s="1090"/>
      <c r="C124" s="1090"/>
      <c r="D124" s="1090"/>
      <c r="E124" s="1147"/>
      <c r="F124" s="1090"/>
      <c r="G124" s="1090"/>
      <c r="H124" s="1090"/>
      <c r="I124" s="1090"/>
      <c r="J124" s="1090"/>
      <c r="K124" s="1090"/>
    </row>
    <row r="125" spans="1:11">
      <c r="A125" s="1090"/>
      <c r="B125" s="1090"/>
      <c r="C125" s="1090"/>
      <c r="D125" s="1090"/>
      <c r="E125" s="1147"/>
      <c r="F125" s="1090"/>
      <c r="G125" s="1090"/>
      <c r="H125" s="1090"/>
      <c r="I125" s="1090"/>
      <c r="J125" s="1090"/>
      <c r="K125" s="1090"/>
    </row>
    <row r="126" spans="1:11">
      <c r="A126" s="1090"/>
      <c r="B126" s="1090"/>
      <c r="C126" s="1090"/>
      <c r="D126" s="1090"/>
      <c r="E126" s="1147"/>
      <c r="F126" s="1090"/>
      <c r="G126" s="1090"/>
      <c r="H126" s="1090"/>
      <c r="I126" s="1090"/>
      <c r="J126" s="1090"/>
      <c r="K126" s="1090"/>
    </row>
    <row r="127" spans="1:11">
      <c r="A127" s="1090"/>
      <c r="B127" s="1090"/>
      <c r="C127" s="1090"/>
      <c r="D127" s="1090"/>
      <c r="E127" s="1147"/>
      <c r="F127" s="1090"/>
      <c r="G127" s="1090"/>
      <c r="H127" s="1090"/>
      <c r="I127" s="1090"/>
      <c r="J127" s="1090"/>
      <c r="K127" s="1090"/>
    </row>
    <row r="128" spans="1:11">
      <c r="A128" s="1090"/>
      <c r="B128" s="1090"/>
      <c r="C128" s="1090"/>
      <c r="D128" s="1090"/>
      <c r="E128" s="1147"/>
      <c r="F128" s="1090"/>
      <c r="G128" s="1090"/>
      <c r="H128" s="1090"/>
      <c r="I128" s="1090"/>
      <c r="J128" s="1090"/>
      <c r="K128" s="1090"/>
    </row>
    <row r="129" spans="1:11">
      <c r="A129" s="1090"/>
      <c r="B129" s="1090"/>
      <c r="C129" s="1090"/>
      <c r="D129" s="1090"/>
      <c r="E129" s="1147"/>
      <c r="F129" s="1090"/>
      <c r="G129" s="1090"/>
      <c r="H129" s="1090"/>
      <c r="I129" s="1090"/>
      <c r="J129" s="1090"/>
      <c r="K129" s="1090"/>
    </row>
    <row r="130" spans="1:11">
      <c r="A130" s="1090"/>
      <c r="B130" s="1090"/>
      <c r="C130" s="1090"/>
      <c r="D130" s="1090"/>
      <c r="E130" s="1147"/>
      <c r="F130" s="1090"/>
      <c r="G130" s="1090"/>
      <c r="H130" s="1090"/>
      <c r="I130" s="1090"/>
      <c r="J130" s="1090"/>
      <c r="K130" s="1090"/>
    </row>
    <row r="131" spans="1:11">
      <c r="A131" s="1090"/>
      <c r="B131" s="1090"/>
      <c r="C131" s="1090"/>
      <c r="D131" s="1090"/>
      <c r="E131" s="1147"/>
      <c r="F131" s="1090"/>
      <c r="G131" s="1090"/>
      <c r="H131" s="1090"/>
      <c r="I131" s="1090"/>
      <c r="J131" s="1090"/>
      <c r="K131" s="1090"/>
    </row>
    <row r="132" spans="1:11">
      <c r="A132" s="1090"/>
      <c r="B132" s="1090"/>
      <c r="C132" s="1090"/>
      <c r="D132" s="1090"/>
      <c r="E132" s="1147"/>
      <c r="F132" s="1090"/>
      <c r="G132" s="1090"/>
      <c r="H132" s="1090"/>
      <c r="I132" s="1090"/>
      <c r="J132" s="1090"/>
      <c r="K132" s="1090"/>
    </row>
    <row r="133" spans="1:11">
      <c r="A133" s="1090"/>
      <c r="B133" s="1090"/>
      <c r="C133" s="1090"/>
      <c r="D133" s="1090"/>
      <c r="E133" s="1147"/>
      <c r="F133" s="1090"/>
      <c r="G133" s="1090"/>
      <c r="H133" s="1090"/>
      <c r="I133" s="1090"/>
      <c r="J133" s="1090"/>
      <c r="K133" s="1090"/>
    </row>
    <row r="134" spans="1:11">
      <c r="A134" s="1090"/>
      <c r="B134" s="1090"/>
      <c r="C134" s="1090"/>
      <c r="D134" s="1090"/>
      <c r="E134" s="1147"/>
      <c r="F134" s="1090"/>
      <c r="G134" s="1090"/>
      <c r="H134" s="1090"/>
      <c r="I134" s="1090"/>
      <c r="J134" s="1090"/>
      <c r="K134" s="1090"/>
    </row>
    <row r="135" spans="1:11">
      <c r="A135" s="1090"/>
      <c r="B135" s="1090"/>
      <c r="C135" s="1090"/>
      <c r="D135" s="1090"/>
      <c r="E135" s="1147"/>
      <c r="F135" s="1090"/>
      <c r="G135" s="1090"/>
      <c r="H135" s="1090"/>
      <c r="I135" s="1090"/>
      <c r="J135" s="1090"/>
      <c r="K135" s="1090"/>
    </row>
    <row r="136" spans="1:11">
      <c r="A136" s="1090"/>
      <c r="B136" s="1090"/>
      <c r="C136" s="1090"/>
      <c r="D136" s="1090"/>
      <c r="E136" s="1147"/>
      <c r="F136" s="1090"/>
      <c r="G136" s="1090"/>
      <c r="H136" s="1090"/>
      <c r="I136" s="1090"/>
      <c r="J136" s="1090"/>
      <c r="K136" s="1090"/>
    </row>
    <row r="137" spans="1:11">
      <c r="A137" s="1090"/>
      <c r="B137" s="1090"/>
      <c r="C137" s="1090"/>
      <c r="D137" s="1090"/>
      <c r="E137" s="1147"/>
      <c r="F137" s="1090"/>
      <c r="G137" s="1090"/>
      <c r="H137" s="1090"/>
      <c r="I137" s="1090"/>
      <c r="J137" s="1090"/>
      <c r="K137" s="1090"/>
    </row>
    <row r="138" spans="1:11">
      <c r="A138" s="1090"/>
      <c r="B138" s="1090"/>
      <c r="C138" s="1090"/>
      <c r="D138" s="1090"/>
      <c r="E138" s="1147"/>
      <c r="F138" s="1090"/>
      <c r="G138" s="1090"/>
      <c r="H138" s="1090"/>
      <c r="I138" s="1090"/>
      <c r="J138" s="1090"/>
      <c r="K138" s="1090"/>
    </row>
    <row r="139" spans="1:11">
      <c r="A139" s="1090"/>
      <c r="B139" s="1090"/>
      <c r="C139" s="1090"/>
      <c r="D139" s="1090"/>
      <c r="E139" s="1147"/>
      <c r="F139" s="1090"/>
      <c r="G139" s="1090"/>
      <c r="H139" s="1090"/>
      <c r="I139" s="1090"/>
      <c r="J139" s="1090"/>
      <c r="K139" s="1090"/>
    </row>
    <row r="140" spans="1:11">
      <c r="A140" s="1090"/>
      <c r="B140" s="1090"/>
      <c r="C140" s="1090"/>
      <c r="D140" s="1090"/>
      <c r="E140" s="1147"/>
      <c r="F140" s="1090"/>
      <c r="G140" s="1090"/>
      <c r="H140" s="1090"/>
      <c r="I140" s="1090"/>
      <c r="J140" s="1090"/>
      <c r="K140" s="1090"/>
    </row>
    <row r="141" spans="1:11">
      <c r="A141" s="1090"/>
      <c r="B141" s="1090"/>
      <c r="C141" s="1090"/>
      <c r="D141" s="1090"/>
      <c r="E141" s="1147"/>
      <c r="F141" s="1090"/>
      <c r="G141" s="1090"/>
      <c r="H141" s="1090"/>
      <c r="I141" s="1090"/>
      <c r="J141" s="1090"/>
      <c r="K141" s="1090"/>
    </row>
    <row r="142" spans="1:11">
      <c r="A142" s="1090"/>
      <c r="B142" s="1090"/>
      <c r="C142" s="1090"/>
      <c r="D142" s="1090"/>
      <c r="E142" s="1147"/>
      <c r="F142" s="1090"/>
      <c r="G142" s="1090"/>
      <c r="H142" s="1090"/>
      <c r="I142" s="1090"/>
      <c r="J142" s="1090"/>
      <c r="K142" s="1090"/>
    </row>
    <row r="143" spans="1:11">
      <c r="A143" s="1090"/>
      <c r="B143" s="1090"/>
      <c r="C143" s="1090"/>
      <c r="D143" s="1090"/>
      <c r="E143" s="1147"/>
      <c r="F143" s="1090"/>
      <c r="G143" s="1090"/>
      <c r="H143" s="1090"/>
      <c r="I143" s="1090"/>
      <c r="J143" s="1090"/>
      <c r="K143" s="1090"/>
    </row>
    <row r="144" spans="1:11">
      <c r="A144" s="1090"/>
      <c r="B144" s="1090"/>
      <c r="C144" s="1090"/>
      <c r="D144" s="1090"/>
      <c r="E144" s="1147"/>
      <c r="F144" s="1090"/>
      <c r="G144" s="1090"/>
      <c r="H144" s="1090"/>
      <c r="I144" s="1090"/>
      <c r="J144" s="1090"/>
      <c r="K144" s="1090"/>
    </row>
    <row r="145" spans="1:11">
      <c r="A145" s="1090"/>
      <c r="B145" s="1090"/>
      <c r="C145" s="1090"/>
      <c r="D145" s="1090"/>
      <c r="E145" s="1147"/>
      <c r="F145" s="1090"/>
      <c r="G145" s="1090"/>
      <c r="H145" s="1090"/>
      <c r="I145" s="1090"/>
      <c r="J145" s="1090"/>
      <c r="K145" s="1090"/>
    </row>
    <row r="146" spans="1:11">
      <c r="A146" s="1090"/>
      <c r="B146" s="1090"/>
      <c r="C146" s="1090"/>
      <c r="D146" s="1090"/>
      <c r="E146" s="1147"/>
      <c r="F146" s="1090"/>
      <c r="G146" s="1090"/>
      <c r="H146" s="1090"/>
      <c r="I146" s="1090"/>
      <c r="J146" s="1090"/>
      <c r="K146" s="1090"/>
    </row>
    <row r="147" spans="1:11">
      <c r="A147" s="1090"/>
      <c r="B147" s="1090"/>
      <c r="C147" s="1090"/>
      <c r="D147" s="1090"/>
      <c r="E147" s="1147"/>
      <c r="F147" s="1090"/>
      <c r="G147" s="1090"/>
      <c r="H147" s="1090"/>
      <c r="I147" s="1090"/>
      <c r="J147" s="1090"/>
      <c r="K147" s="1090"/>
    </row>
    <row r="148" spans="1:11">
      <c r="A148" s="1090"/>
      <c r="B148" s="1090"/>
      <c r="C148" s="1090"/>
      <c r="D148" s="1090"/>
      <c r="E148" s="1147"/>
      <c r="F148" s="1090"/>
      <c r="G148" s="1090"/>
      <c r="H148" s="1090"/>
      <c r="I148" s="1090"/>
      <c r="J148" s="1090"/>
      <c r="K148" s="1090"/>
    </row>
    <row r="149" spans="1:11">
      <c r="A149" s="1090"/>
      <c r="B149" s="1090"/>
      <c r="C149" s="1090"/>
      <c r="D149" s="1090"/>
      <c r="E149" s="1147"/>
      <c r="F149" s="1090"/>
      <c r="G149" s="1090"/>
      <c r="H149" s="1090"/>
      <c r="I149" s="1090"/>
      <c r="J149" s="1090"/>
      <c r="K149" s="1090"/>
    </row>
    <row r="150" spans="1:11">
      <c r="A150" s="1090"/>
      <c r="B150" s="1090"/>
      <c r="C150" s="1090"/>
      <c r="D150" s="1090"/>
      <c r="E150" s="1147"/>
      <c r="F150" s="1090"/>
      <c r="G150" s="1090"/>
      <c r="H150" s="1090"/>
      <c r="I150" s="1090"/>
      <c r="J150" s="1090"/>
      <c r="K150" s="1090"/>
    </row>
    <row r="151" spans="1:11">
      <c r="A151" s="1090"/>
      <c r="B151" s="1090"/>
      <c r="C151" s="1090"/>
      <c r="D151" s="1090"/>
      <c r="E151" s="1147"/>
      <c r="F151" s="1090"/>
      <c r="G151" s="1090"/>
      <c r="H151" s="1090"/>
      <c r="I151" s="1090"/>
      <c r="J151" s="1090"/>
      <c r="K151" s="1090"/>
    </row>
    <row r="152" spans="1:11">
      <c r="A152" s="1090"/>
      <c r="B152" s="1090"/>
      <c r="C152" s="1090"/>
      <c r="D152" s="1090"/>
      <c r="E152" s="1147"/>
      <c r="F152" s="1090"/>
      <c r="G152" s="1090"/>
      <c r="H152" s="1090"/>
      <c r="I152" s="1090"/>
      <c r="J152" s="1090"/>
      <c r="K152" s="1090"/>
    </row>
    <row r="153" spans="1:11">
      <c r="A153" s="1090"/>
      <c r="B153" s="1090"/>
      <c r="C153" s="1090"/>
      <c r="D153" s="1090"/>
      <c r="E153" s="1147"/>
      <c r="F153" s="1090"/>
      <c r="G153" s="1090"/>
      <c r="H153" s="1090"/>
      <c r="I153" s="1090"/>
      <c r="J153" s="1090"/>
      <c r="K153" s="1090"/>
    </row>
    <row r="154" spans="1:11">
      <c r="A154" s="1090"/>
      <c r="B154" s="1090"/>
      <c r="C154" s="1090"/>
      <c r="D154" s="1090"/>
      <c r="E154" s="1147"/>
      <c r="F154" s="1090"/>
      <c r="G154" s="1090"/>
      <c r="H154" s="1090"/>
      <c r="I154" s="1090"/>
      <c r="J154" s="1090"/>
      <c r="K154" s="1090"/>
    </row>
    <row r="155" spans="1:11">
      <c r="A155" s="1090"/>
      <c r="B155" s="1090"/>
      <c r="C155" s="1090"/>
      <c r="D155" s="1090"/>
      <c r="E155" s="1147"/>
      <c r="F155" s="1090"/>
      <c r="G155" s="1090"/>
      <c r="H155" s="1090"/>
      <c r="I155" s="1090"/>
      <c r="J155" s="1090"/>
      <c r="K155" s="1090"/>
    </row>
    <row r="156" spans="1:11">
      <c r="A156" s="1090"/>
      <c r="B156" s="1090"/>
      <c r="C156" s="1090"/>
      <c r="D156" s="1090"/>
      <c r="E156" s="1147"/>
      <c r="F156" s="1090"/>
      <c r="G156" s="1090"/>
      <c r="H156" s="1090"/>
      <c r="I156" s="1090"/>
      <c r="J156" s="1090"/>
      <c r="K156" s="1090"/>
    </row>
    <row r="157" spans="1:11">
      <c r="A157" s="1090"/>
      <c r="B157" s="1090"/>
      <c r="C157" s="1090"/>
      <c r="D157" s="1090"/>
      <c r="E157" s="1147"/>
      <c r="F157" s="1090"/>
      <c r="G157" s="1090"/>
      <c r="H157" s="1090"/>
      <c r="I157" s="1090"/>
      <c r="J157" s="1090"/>
      <c r="K157" s="1090"/>
    </row>
    <row r="158" spans="1:11">
      <c r="A158" s="1090"/>
      <c r="B158" s="1090"/>
      <c r="C158" s="1090"/>
      <c r="D158" s="1090"/>
      <c r="E158" s="1147"/>
      <c r="F158" s="1090"/>
      <c r="G158" s="1090"/>
      <c r="H158" s="1090"/>
      <c r="I158" s="1090"/>
      <c r="J158" s="1090"/>
      <c r="K158" s="1090"/>
    </row>
    <row r="159" spans="1:11">
      <c r="A159" s="1090"/>
      <c r="B159" s="1090"/>
      <c r="C159" s="1090"/>
      <c r="D159" s="1090"/>
      <c r="E159" s="1147"/>
      <c r="F159" s="1090"/>
      <c r="G159" s="1090"/>
      <c r="H159" s="1090"/>
      <c r="I159" s="1090"/>
      <c r="J159" s="1090"/>
      <c r="K159" s="1090"/>
    </row>
    <row r="160" spans="1:11">
      <c r="A160" s="1090"/>
      <c r="B160" s="1090"/>
      <c r="C160" s="1090"/>
      <c r="D160" s="1090"/>
      <c r="E160" s="1147"/>
      <c r="F160" s="1090"/>
      <c r="G160" s="1090"/>
      <c r="H160" s="1090"/>
      <c r="I160" s="1090"/>
      <c r="J160" s="1090"/>
      <c r="K160" s="1090"/>
    </row>
    <row r="161" spans="1:11">
      <c r="A161" s="1090"/>
      <c r="B161" s="1090"/>
      <c r="C161" s="1090"/>
      <c r="D161" s="1090"/>
      <c r="E161" s="1147"/>
      <c r="F161" s="1090"/>
      <c r="G161" s="1090"/>
      <c r="H161" s="1090"/>
      <c r="I161" s="1090"/>
      <c r="J161" s="1090"/>
      <c r="K161" s="1090"/>
    </row>
    <row r="162" spans="1:11">
      <c r="A162" s="1090"/>
      <c r="B162" s="1090"/>
      <c r="C162" s="1090"/>
      <c r="D162" s="1090"/>
      <c r="E162" s="1147"/>
      <c r="F162" s="1090"/>
      <c r="G162" s="1090"/>
      <c r="H162" s="1090"/>
      <c r="I162" s="1090"/>
      <c r="J162" s="1090"/>
      <c r="K162" s="1090"/>
    </row>
    <row r="163" spans="1:11">
      <c r="A163" s="1090"/>
      <c r="B163" s="1090"/>
      <c r="C163" s="1090"/>
      <c r="D163" s="1090"/>
      <c r="E163" s="1147"/>
      <c r="F163" s="1090"/>
      <c r="G163" s="1090"/>
      <c r="H163" s="1090"/>
      <c r="I163" s="1090"/>
      <c r="J163" s="1090"/>
      <c r="K163" s="1090"/>
    </row>
    <row r="164" spans="1:11">
      <c r="A164" s="1090"/>
      <c r="B164" s="1090"/>
      <c r="C164" s="1090"/>
      <c r="D164" s="1090"/>
      <c r="E164" s="1147"/>
      <c r="F164" s="1090"/>
      <c r="G164" s="1090"/>
      <c r="H164" s="1090"/>
      <c r="I164" s="1090"/>
      <c r="J164" s="1090"/>
      <c r="K164" s="1090"/>
    </row>
    <row r="165" spans="1:11">
      <c r="A165" s="1090"/>
      <c r="B165" s="1090"/>
      <c r="C165" s="1090"/>
      <c r="D165" s="1090"/>
      <c r="E165" s="1147"/>
      <c r="F165" s="1090"/>
      <c r="G165" s="1090"/>
      <c r="H165" s="1090"/>
      <c r="I165" s="1090"/>
      <c r="J165" s="1090"/>
      <c r="K165" s="1090"/>
    </row>
    <row r="166" spans="1:11">
      <c r="A166" s="1090"/>
      <c r="B166" s="1090"/>
      <c r="C166" s="1090"/>
      <c r="D166" s="1090"/>
      <c r="E166" s="1147"/>
      <c r="F166" s="1090"/>
      <c r="G166" s="1090"/>
      <c r="H166" s="1090"/>
      <c r="I166" s="1090"/>
      <c r="J166" s="1090"/>
      <c r="K166" s="1090"/>
    </row>
    <row r="167" spans="1:11">
      <c r="A167" s="1090"/>
      <c r="B167" s="1090"/>
      <c r="C167" s="1090"/>
      <c r="D167" s="1090"/>
      <c r="E167" s="1147"/>
      <c r="F167" s="1090"/>
      <c r="G167" s="1090"/>
      <c r="H167" s="1090"/>
      <c r="I167" s="1090"/>
      <c r="J167" s="1090"/>
      <c r="K167" s="1090"/>
    </row>
    <row r="168" spans="1:11">
      <c r="A168" s="1090"/>
      <c r="B168" s="1090"/>
      <c r="C168" s="1090"/>
      <c r="D168" s="1090"/>
      <c r="E168" s="1147"/>
      <c r="F168" s="1090"/>
      <c r="G168" s="1090"/>
      <c r="H168" s="1090"/>
      <c r="I168" s="1090"/>
      <c r="J168" s="1090"/>
      <c r="K168" s="1090"/>
    </row>
    <row r="169" spans="1:11">
      <c r="A169" s="1090"/>
      <c r="B169" s="1090"/>
      <c r="C169" s="1090"/>
      <c r="D169" s="1090"/>
      <c r="E169" s="1147"/>
      <c r="F169" s="1090"/>
      <c r="G169" s="1090"/>
      <c r="H169" s="1090"/>
      <c r="I169" s="1090"/>
      <c r="J169" s="1090"/>
      <c r="K169" s="1090"/>
    </row>
    <row r="170" spans="1:11">
      <c r="A170" s="1090"/>
      <c r="B170" s="1090"/>
      <c r="C170" s="1090"/>
      <c r="D170" s="1090"/>
      <c r="E170" s="1147"/>
      <c r="F170" s="1090"/>
      <c r="G170" s="1090"/>
      <c r="H170" s="1090"/>
      <c r="I170" s="1090"/>
      <c r="J170" s="1090"/>
      <c r="K170" s="1090"/>
    </row>
    <row r="171" spans="1:11">
      <c r="A171" s="1090"/>
      <c r="B171" s="1090"/>
      <c r="C171" s="1090"/>
      <c r="D171" s="1090"/>
      <c r="E171" s="1147"/>
      <c r="F171" s="1090"/>
      <c r="G171" s="1090"/>
      <c r="H171" s="1090"/>
      <c r="I171" s="1090"/>
      <c r="J171" s="1090"/>
      <c r="K171" s="1090"/>
    </row>
    <row r="172" spans="1:11">
      <c r="A172" s="1090"/>
      <c r="B172" s="1090"/>
      <c r="C172" s="1090"/>
      <c r="D172" s="1090"/>
      <c r="E172" s="1147"/>
      <c r="F172" s="1090"/>
      <c r="G172" s="1090"/>
      <c r="H172" s="1090"/>
      <c r="I172" s="1090"/>
      <c r="J172" s="1090"/>
      <c r="K172" s="1090"/>
    </row>
    <row r="173" spans="1:11">
      <c r="A173" s="1090"/>
      <c r="B173" s="1090"/>
      <c r="C173" s="1090"/>
      <c r="D173" s="1090"/>
      <c r="E173" s="1147"/>
      <c r="F173" s="1090"/>
      <c r="G173" s="1090"/>
      <c r="H173" s="1090"/>
      <c r="I173" s="1090"/>
      <c r="J173" s="1090"/>
      <c r="K173" s="1090"/>
    </row>
    <row r="174" spans="1:11">
      <c r="A174" s="1090"/>
      <c r="B174" s="1090"/>
      <c r="C174" s="1090"/>
      <c r="D174" s="1090"/>
      <c r="E174" s="1147"/>
      <c r="F174" s="1090"/>
      <c r="G174" s="1090"/>
      <c r="H174" s="1090"/>
      <c r="I174" s="1090"/>
      <c r="J174" s="1090"/>
      <c r="K174" s="1090"/>
    </row>
    <row r="175" spans="1:11">
      <c r="A175" s="1090"/>
      <c r="B175" s="1090"/>
      <c r="C175" s="1090"/>
      <c r="D175" s="1090"/>
      <c r="E175" s="1147"/>
      <c r="F175" s="1090"/>
      <c r="G175" s="1090"/>
      <c r="H175" s="1090"/>
      <c r="I175" s="1090"/>
      <c r="J175" s="1090"/>
      <c r="K175" s="1090"/>
    </row>
    <row r="176" spans="1:11">
      <c r="A176" s="1090"/>
      <c r="B176" s="1090"/>
      <c r="C176" s="1090"/>
      <c r="D176" s="1090"/>
      <c r="E176" s="1147"/>
      <c r="F176" s="1090"/>
      <c r="G176" s="1090"/>
      <c r="H176" s="1090"/>
      <c r="I176" s="1090"/>
      <c r="J176" s="1090"/>
      <c r="K176" s="1090"/>
    </row>
    <row r="177" spans="1:11">
      <c r="A177" s="1090"/>
      <c r="B177" s="1090"/>
      <c r="C177" s="1090"/>
      <c r="D177" s="1090"/>
      <c r="E177" s="1147"/>
      <c r="F177" s="1090"/>
      <c r="G177" s="1090"/>
      <c r="H177" s="1090"/>
      <c r="I177" s="1090"/>
      <c r="J177" s="1090"/>
      <c r="K177" s="1090"/>
    </row>
    <row r="178" spans="1:11">
      <c r="A178" s="1090"/>
      <c r="B178" s="1090"/>
      <c r="C178" s="1090"/>
      <c r="D178" s="1090"/>
      <c r="E178" s="1147"/>
      <c r="F178" s="1090"/>
      <c r="G178" s="1090"/>
      <c r="H178" s="1090"/>
      <c r="I178" s="1090"/>
      <c r="J178" s="1090"/>
      <c r="K178" s="1090"/>
    </row>
    <row r="179" spans="1:11">
      <c r="A179" s="1090"/>
      <c r="B179" s="1090"/>
      <c r="C179" s="1090"/>
      <c r="D179" s="1090"/>
      <c r="E179" s="1147"/>
      <c r="F179" s="1090"/>
      <c r="G179" s="1090"/>
      <c r="H179" s="1090"/>
      <c r="I179" s="1090"/>
      <c r="J179" s="1090"/>
      <c r="K179" s="1090"/>
    </row>
    <row r="180" spans="1:11">
      <c r="A180" s="1090"/>
      <c r="B180" s="1090"/>
      <c r="C180" s="1090"/>
      <c r="D180" s="1090"/>
      <c r="E180" s="1147"/>
      <c r="F180" s="1090"/>
      <c r="G180" s="1090"/>
      <c r="H180" s="1090"/>
      <c r="I180" s="1090"/>
      <c r="J180" s="1090"/>
      <c r="K180" s="1090"/>
    </row>
    <row r="181" spans="1:11">
      <c r="A181" s="1090"/>
      <c r="B181" s="1090"/>
      <c r="C181" s="1090"/>
      <c r="D181" s="1090"/>
      <c r="E181" s="1147"/>
      <c r="F181" s="1090"/>
      <c r="G181" s="1090"/>
      <c r="H181" s="1090"/>
      <c r="I181" s="1090"/>
      <c r="J181" s="1090"/>
      <c r="K181" s="1090"/>
    </row>
    <row r="182" spans="1:11">
      <c r="A182" s="1090"/>
      <c r="B182" s="1090"/>
      <c r="C182" s="1090"/>
      <c r="D182" s="1090"/>
      <c r="E182" s="1147"/>
      <c r="F182" s="1090"/>
      <c r="G182" s="1090"/>
      <c r="H182" s="1090"/>
      <c r="I182" s="1090"/>
      <c r="J182" s="1090"/>
      <c r="K182" s="1090"/>
    </row>
    <row r="183" spans="1:11">
      <c r="A183" s="1090"/>
      <c r="B183" s="1090"/>
      <c r="C183" s="1090"/>
      <c r="D183" s="1090"/>
      <c r="E183" s="1147"/>
      <c r="F183" s="1090"/>
      <c r="G183" s="1090"/>
      <c r="H183" s="1090"/>
      <c r="I183" s="1090"/>
      <c r="J183" s="1090"/>
      <c r="K183" s="1090"/>
    </row>
    <row r="184" spans="1:11">
      <c r="A184" s="1090"/>
      <c r="B184" s="1090"/>
      <c r="C184" s="1090"/>
      <c r="D184" s="1090"/>
      <c r="E184" s="1147"/>
      <c r="F184" s="1090"/>
      <c r="G184" s="1090"/>
      <c r="H184" s="1090"/>
      <c r="I184" s="1090"/>
      <c r="J184" s="1090"/>
      <c r="K184" s="1090"/>
    </row>
    <row r="185" spans="1:11">
      <c r="A185" s="1090"/>
      <c r="B185" s="1090"/>
      <c r="C185" s="1090"/>
      <c r="D185" s="1090"/>
      <c r="E185" s="1147"/>
      <c r="F185" s="1090"/>
      <c r="G185" s="1090"/>
      <c r="H185" s="1090"/>
      <c r="I185" s="1090"/>
      <c r="J185" s="1090"/>
      <c r="K185" s="1090"/>
    </row>
    <row r="186" spans="1:11">
      <c r="A186" s="1090"/>
      <c r="B186" s="1090"/>
      <c r="C186" s="1090"/>
      <c r="D186" s="1090"/>
      <c r="E186" s="1147"/>
      <c r="F186" s="1090"/>
      <c r="G186" s="1090"/>
      <c r="H186" s="1090"/>
      <c r="I186" s="1090"/>
      <c r="J186" s="1090"/>
      <c r="K186" s="1090"/>
    </row>
    <row r="187" spans="1:11">
      <c r="A187" s="1090"/>
      <c r="B187" s="1090"/>
      <c r="C187" s="1090"/>
      <c r="D187" s="1090"/>
      <c r="E187" s="1147"/>
      <c r="F187" s="1090"/>
      <c r="G187" s="1090"/>
      <c r="H187" s="1090"/>
      <c r="I187" s="1090"/>
      <c r="J187" s="1090"/>
      <c r="K187" s="1090"/>
    </row>
    <row r="188" spans="1:11">
      <c r="A188" s="1090"/>
      <c r="B188" s="1090"/>
      <c r="C188" s="1090"/>
      <c r="D188" s="1090"/>
      <c r="E188" s="1147"/>
      <c r="F188" s="1090"/>
      <c r="G188" s="1090"/>
      <c r="H188" s="1090"/>
      <c r="I188" s="1090"/>
      <c r="J188" s="1090"/>
      <c r="K188" s="1090"/>
    </row>
    <row r="189" spans="1:11">
      <c r="A189" s="1090"/>
      <c r="B189" s="1090"/>
      <c r="C189" s="1090"/>
      <c r="D189" s="1090"/>
      <c r="E189" s="1147"/>
      <c r="F189" s="1090"/>
      <c r="G189" s="1090"/>
      <c r="H189" s="1090"/>
      <c r="I189" s="1090"/>
      <c r="J189" s="1090"/>
      <c r="K189" s="1090"/>
    </row>
    <row r="190" spans="1:11">
      <c r="A190" s="1090"/>
      <c r="B190" s="1090"/>
      <c r="C190" s="1090"/>
      <c r="D190" s="1090"/>
      <c r="E190" s="1147"/>
      <c r="F190" s="1090"/>
      <c r="G190" s="1090"/>
      <c r="H190" s="1090"/>
      <c r="I190" s="1090"/>
      <c r="J190" s="1090"/>
      <c r="K190" s="1090"/>
    </row>
    <row r="191" spans="1:11">
      <c r="A191" s="1090"/>
      <c r="B191" s="1090"/>
      <c r="C191" s="1090"/>
      <c r="D191" s="1090"/>
      <c r="E191" s="1147"/>
      <c r="F191" s="1090"/>
      <c r="G191" s="1090"/>
      <c r="H191" s="1090"/>
      <c r="I191" s="1090"/>
      <c r="J191" s="1090"/>
      <c r="K191" s="1090"/>
    </row>
    <row r="192" spans="1:11">
      <c r="A192" s="1090"/>
      <c r="B192" s="1090"/>
      <c r="C192" s="1090"/>
      <c r="D192" s="1090"/>
      <c r="E192" s="1147"/>
      <c r="F192" s="1090"/>
      <c r="G192" s="1090"/>
      <c r="H192" s="1090"/>
      <c r="I192" s="1090"/>
      <c r="J192" s="1090"/>
      <c r="K192" s="1090"/>
    </row>
    <row r="193" spans="1:11">
      <c r="A193" s="1090"/>
      <c r="B193" s="1090"/>
      <c r="C193" s="1090"/>
      <c r="D193" s="1090"/>
      <c r="E193" s="1147"/>
      <c r="F193" s="1090"/>
      <c r="G193" s="1090"/>
      <c r="H193" s="1090"/>
      <c r="I193" s="1090"/>
      <c r="J193" s="1090"/>
      <c r="K193" s="1090"/>
    </row>
    <row r="194" spans="1:11">
      <c r="A194" s="1090"/>
      <c r="B194" s="1090"/>
      <c r="C194" s="1090"/>
      <c r="D194" s="1090"/>
      <c r="E194" s="1147"/>
      <c r="F194" s="1090"/>
      <c r="G194" s="1090"/>
      <c r="H194" s="1090"/>
      <c r="I194" s="1090"/>
      <c r="J194" s="1090"/>
      <c r="K194" s="1090"/>
    </row>
    <row r="195" spans="1:11">
      <c r="A195" s="1090"/>
      <c r="B195" s="1090"/>
      <c r="C195" s="1090"/>
      <c r="D195" s="1090"/>
      <c r="E195" s="1147"/>
      <c r="F195" s="1090"/>
      <c r="G195" s="1090"/>
      <c r="H195" s="1090"/>
      <c r="I195" s="1090"/>
      <c r="J195" s="1090"/>
      <c r="K195" s="1090"/>
    </row>
    <row r="196" spans="1:11">
      <c r="A196" s="1090"/>
      <c r="B196" s="1090"/>
      <c r="C196" s="1090"/>
      <c r="D196" s="1090"/>
      <c r="E196" s="1147"/>
      <c r="F196" s="1090"/>
      <c r="G196" s="1090"/>
      <c r="H196" s="1090"/>
      <c r="I196" s="1090"/>
      <c r="J196" s="1090"/>
      <c r="K196" s="1090"/>
    </row>
    <row r="197" spans="1:11">
      <c r="A197" s="1090"/>
      <c r="B197" s="1090"/>
      <c r="C197" s="1090"/>
      <c r="D197" s="1090"/>
      <c r="E197" s="1147"/>
      <c r="F197" s="1090"/>
      <c r="G197" s="1090"/>
      <c r="H197" s="1090"/>
      <c r="I197" s="1090"/>
      <c r="J197" s="1090"/>
      <c r="K197" s="1090"/>
    </row>
    <row r="198" spans="1:11">
      <c r="A198" s="1090"/>
      <c r="B198" s="1090"/>
      <c r="C198" s="1090"/>
      <c r="D198" s="1090"/>
      <c r="E198" s="1147"/>
      <c r="F198" s="1090"/>
      <c r="G198" s="1090"/>
      <c r="H198" s="1090"/>
      <c r="I198" s="1090"/>
      <c r="J198" s="1090"/>
      <c r="K198" s="1090"/>
    </row>
    <row r="199" spans="1:11">
      <c r="A199" s="1090"/>
      <c r="B199" s="1090"/>
      <c r="C199" s="1090"/>
      <c r="D199" s="1090"/>
      <c r="E199" s="1147"/>
      <c r="F199" s="1090"/>
      <c r="G199" s="1090"/>
      <c r="H199" s="1090"/>
      <c r="I199" s="1090"/>
      <c r="J199" s="1090"/>
      <c r="K199" s="1090"/>
    </row>
    <row r="200" spans="1:11">
      <c r="A200" s="1090"/>
      <c r="B200" s="1090"/>
      <c r="C200" s="1090"/>
      <c r="D200" s="1090"/>
      <c r="E200" s="1147"/>
      <c r="F200" s="1090"/>
      <c r="G200" s="1090"/>
      <c r="H200" s="1090"/>
      <c r="I200" s="1090"/>
      <c r="J200" s="1090"/>
      <c r="K200" s="1090"/>
    </row>
    <row r="201" spans="1:11">
      <c r="A201" s="1090"/>
      <c r="B201" s="1090"/>
      <c r="C201" s="1090"/>
      <c r="D201" s="1090"/>
      <c r="E201" s="1147"/>
      <c r="F201" s="1090"/>
      <c r="G201" s="1090"/>
      <c r="H201" s="1090"/>
      <c r="I201" s="1090"/>
      <c r="J201" s="1090"/>
      <c r="K201" s="1090"/>
    </row>
    <row r="202" spans="1:11">
      <c r="A202" s="1090"/>
      <c r="B202" s="1090"/>
      <c r="C202" s="1090"/>
      <c r="D202" s="1090"/>
      <c r="E202" s="1147"/>
      <c r="F202" s="1090"/>
      <c r="G202" s="1090"/>
      <c r="H202" s="1090"/>
      <c r="I202" s="1090"/>
      <c r="J202" s="1090"/>
      <c r="K202" s="1090"/>
    </row>
    <row r="203" spans="1:11">
      <c r="A203" s="1090"/>
      <c r="B203" s="1090"/>
      <c r="C203" s="1090"/>
      <c r="D203" s="1090"/>
      <c r="E203" s="1147"/>
      <c r="F203" s="1090"/>
      <c r="G203" s="1090"/>
      <c r="H203" s="1090"/>
      <c r="I203" s="1090"/>
      <c r="J203" s="1090"/>
      <c r="K203" s="1090"/>
    </row>
    <row r="204" spans="1:11">
      <c r="A204" s="1090"/>
      <c r="B204" s="1090"/>
      <c r="C204" s="1090"/>
      <c r="D204" s="1090"/>
      <c r="E204" s="1147"/>
      <c r="F204" s="1090"/>
      <c r="G204" s="1090"/>
      <c r="H204" s="1090"/>
      <c r="I204" s="1090"/>
      <c r="J204" s="1090"/>
      <c r="K204" s="1090"/>
    </row>
    <row r="205" spans="1:11">
      <c r="A205" s="1090"/>
      <c r="B205" s="1090"/>
      <c r="C205" s="1090"/>
      <c r="D205" s="1090"/>
      <c r="E205" s="1147"/>
      <c r="F205" s="1090"/>
      <c r="G205" s="1090"/>
      <c r="H205" s="1090"/>
      <c r="I205" s="1090"/>
      <c r="J205" s="1090"/>
      <c r="K205" s="1090"/>
    </row>
    <row r="206" spans="1:11">
      <c r="A206" s="1090"/>
      <c r="B206" s="1090"/>
      <c r="C206" s="1090"/>
      <c r="D206" s="1090"/>
      <c r="E206" s="1147"/>
      <c r="F206" s="1090"/>
      <c r="G206" s="1090"/>
      <c r="H206" s="1090"/>
      <c r="I206" s="1090"/>
      <c r="J206" s="1090"/>
      <c r="K206" s="1090"/>
    </row>
    <row r="207" spans="1:11">
      <c r="A207" s="1090"/>
      <c r="B207" s="1090"/>
      <c r="C207" s="1090"/>
      <c r="D207" s="1090"/>
      <c r="E207" s="1147"/>
      <c r="F207" s="1090"/>
      <c r="G207" s="1090"/>
      <c r="H207" s="1090"/>
      <c r="I207" s="1090"/>
      <c r="J207" s="1090"/>
      <c r="K207" s="1090"/>
    </row>
    <row r="208" spans="1:11">
      <c r="A208" s="1090"/>
      <c r="B208" s="1090"/>
      <c r="C208" s="1090"/>
      <c r="D208" s="1090"/>
      <c r="E208" s="1147"/>
      <c r="F208" s="1090"/>
      <c r="G208" s="1090"/>
      <c r="H208" s="1090"/>
      <c r="I208" s="1090"/>
      <c r="J208" s="1090"/>
      <c r="K208" s="1090"/>
    </row>
    <row r="209" spans="1:11">
      <c r="A209" s="1090"/>
      <c r="B209" s="1090"/>
      <c r="C209" s="1090"/>
      <c r="D209" s="1090"/>
      <c r="E209" s="1147"/>
      <c r="F209" s="1090"/>
      <c r="G209" s="1090"/>
      <c r="H209" s="1090"/>
      <c r="I209" s="1090"/>
      <c r="J209" s="1090"/>
      <c r="K209" s="1090"/>
    </row>
    <row r="210" spans="1:11">
      <c r="A210" s="1090"/>
      <c r="B210" s="1090"/>
      <c r="C210" s="1090"/>
      <c r="D210" s="1090"/>
      <c r="E210" s="1147"/>
      <c r="F210" s="1090"/>
      <c r="G210" s="1090"/>
      <c r="H210" s="1090"/>
      <c r="I210" s="1090"/>
      <c r="J210" s="1090"/>
      <c r="K210" s="1090"/>
    </row>
    <row r="211" spans="1:11">
      <c r="A211" s="1090"/>
      <c r="B211" s="1090"/>
      <c r="C211" s="1090"/>
      <c r="D211" s="1090"/>
      <c r="E211" s="1147"/>
      <c r="F211" s="1090"/>
      <c r="G211" s="1090"/>
      <c r="H211" s="1090"/>
      <c r="I211" s="1090"/>
      <c r="J211" s="1090"/>
      <c r="K211" s="1090"/>
    </row>
    <row r="212" spans="1:11">
      <c r="A212" s="1090"/>
      <c r="B212" s="1090"/>
      <c r="C212" s="1090"/>
      <c r="D212" s="1090"/>
      <c r="E212" s="1147"/>
      <c r="F212" s="1090"/>
      <c r="G212" s="1090"/>
      <c r="H212" s="1090"/>
      <c r="I212" s="1090"/>
      <c r="J212" s="1090"/>
      <c r="K212" s="1090"/>
    </row>
    <row r="213" spans="1:11">
      <c r="A213" s="1090"/>
      <c r="B213" s="1090"/>
      <c r="C213" s="1090"/>
      <c r="D213" s="1090"/>
      <c r="E213" s="1147"/>
      <c r="F213" s="1090"/>
      <c r="G213" s="1090"/>
      <c r="H213" s="1090"/>
      <c r="I213" s="1090"/>
      <c r="J213" s="1090"/>
      <c r="K213" s="1090"/>
    </row>
    <row r="214" spans="1:11">
      <c r="A214" s="1090"/>
      <c r="B214" s="1090"/>
      <c r="C214" s="1090"/>
      <c r="D214" s="1090"/>
      <c r="E214" s="1147"/>
      <c r="F214" s="1090"/>
      <c r="G214" s="1090"/>
      <c r="H214" s="1090"/>
      <c r="I214" s="1090"/>
      <c r="J214" s="1090"/>
      <c r="K214" s="1090"/>
    </row>
    <row r="215" spans="1:11">
      <c r="A215" s="1090"/>
      <c r="B215" s="1090"/>
      <c r="C215" s="1090"/>
      <c r="D215" s="1090"/>
      <c r="E215" s="1147"/>
      <c r="F215" s="1090"/>
      <c r="G215" s="1090"/>
      <c r="H215" s="1090"/>
      <c r="I215" s="1090"/>
      <c r="J215" s="1090"/>
      <c r="K215" s="1090"/>
    </row>
    <row r="216" spans="1:11">
      <c r="A216" s="1090"/>
      <c r="B216" s="1090"/>
      <c r="C216" s="1090"/>
      <c r="D216" s="1090"/>
      <c r="E216" s="1147"/>
      <c r="F216" s="1090"/>
      <c r="G216" s="1090"/>
      <c r="H216" s="1090"/>
      <c r="I216" s="1090"/>
      <c r="J216" s="1090"/>
      <c r="K216" s="1090"/>
    </row>
    <row r="217" spans="1:11">
      <c r="A217" s="1090"/>
      <c r="B217" s="1090"/>
      <c r="C217" s="1090"/>
      <c r="D217" s="1090"/>
      <c r="E217" s="1147"/>
      <c r="F217" s="1090"/>
      <c r="G217" s="1090"/>
      <c r="H217" s="1090"/>
      <c r="I217" s="1090"/>
      <c r="J217" s="1090"/>
      <c r="K217" s="1090"/>
    </row>
    <row r="218" spans="1:11">
      <c r="A218" s="1090"/>
      <c r="B218" s="1090"/>
      <c r="C218" s="1090"/>
      <c r="D218" s="1090"/>
      <c r="E218" s="1147"/>
      <c r="F218" s="1090"/>
      <c r="G218" s="1090"/>
      <c r="H218" s="1090"/>
      <c r="I218" s="1090"/>
      <c r="J218" s="1090"/>
      <c r="K218" s="1090"/>
    </row>
    <row r="219" spans="1:11">
      <c r="A219" s="1090"/>
      <c r="B219" s="1090"/>
      <c r="C219" s="1090"/>
      <c r="D219" s="1090"/>
      <c r="E219" s="1147"/>
      <c r="F219" s="1090"/>
      <c r="G219" s="1090"/>
      <c r="H219" s="1090"/>
      <c r="I219" s="1090"/>
      <c r="J219" s="1090"/>
      <c r="K219" s="1090"/>
    </row>
    <row r="220" spans="1:11">
      <c r="A220" s="1090"/>
      <c r="B220" s="1090"/>
      <c r="C220" s="1090"/>
      <c r="D220" s="1090"/>
      <c r="E220" s="1147"/>
      <c r="F220" s="1090"/>
      <c r="G220" s="1090"/>
      <c r="H220" s="1090"/>
      <c r="I220" s="1090"/>
      <c r="J220" s="1090"/>
      <c r="K220" s="1090"/>
    </row>
    <row r="221" spans="1:11">
      <c r="A221" s="1090"/>
      <c r="B221" s="1090"/>
      <c r="C221" s="1090"/>
      <c r="D221" s="1090"/>
      <c r="E221" s="1147"/>
      <c r="F221" s="1090"/>
      <c r="G221" s="1090"/>
      <c r="H221" s="1090"/>
      <c r="I221" s="1090"/>
      <c r="J221" s="1090"/>
      <c r="K221" s="1090"/>
    </row>
    <row r="222" spans="1:11">
      <c r="A222" s="1090"/>
      <c r="B222" s="1090"/>
      <c r="C222" s="1090"/>
      <c r="D222" s="1090"/>
      <c r="E222" s="1147"/>
      <c r="F222" s="1090"/>
      <c r="G222" s="1090"/>
      <c r="H222" s="1090"/>
      <c r="I222" s="1090"/>
      <c r="J222" s="1090"/>
      <c r="K222" s="1090"/>
    </row>
    <row r="223" spans="1:11">
      <c r="A223" s="1090"/>
      <c r="B223" s="1090"/>
      <c r="C223" s="1090"/>
      <c r="D223" s="1090"/>
      <c r="E223" s="1147"/>
      <c r="F223" s="1090"/>
      <c r="G223" s="1090"/>
      <c r="H223" s="1090"/>
      <c r="I223" s="1090"/>
      <c r="J223" s="1090"/>
      <c r="K223" s="1090"/>
    </row>
    <row r="224" spans="1:11">
      <c r="A224" s="1090"/>
      <c r="B224" s="1090"/>
      <c r="C224" s="1090"/>
      <c r="D224" s="1090"/>
      <c r="E224" s="1147"/>
      <c r="F224" s="1090"/>
      <c r="G224" s="1090"/>
      <c r="H224" s="1090"/>
      <c r="I224" s="1090"/>
      <c r="J224" s="1090"/>
      <c r="K224" s="1090"/>
    </row>
    <row r="225" spans="1:11">
      <c r="A225" s="1090"/>
      <c r="B225" s="1090"/>
      <c r="C225" s="1090"/>
      <c r="D225" s="1090"/>
      <c r="E225" s="1147"/>
      <c r="F225" s="1090"/>
      <c r="G225" s="1090"/>
      <c r="H225" s="1090"/>
      <c r="I225" s="1090"/>
      <c r="J225" s="1090"/>
      <c r="K225" s="1090"/>
    </row>
    <row r="226" spans="1:11">
      <c r="A226" s="1090"/>
      <c r="B226" s="1090"/>
      <c r="C226" s="1090"/>
      <c r="D226" s="1090"/>
      <c r="E226" s="1147"/>
      <c r="F226" s="1090"/>
      <c r="G226" s="1090"/>
      <c r="H226" s="1090"/>
      <c r="I226" s="1090"/>
      <c r="J226" s="1090"/>
      <c r="K226" s="1090"/>
    </row>
    <row r="227" spans="1:11">
      <c r="A227" s="1090"/>
      <c r="B227" s="1090"/>
      <c r="C227" s="1090"/>
      <c r="D227" s="1090"/>
      <c r="E227" s="1147"/>
      <c r="F227" s="1090"/>
      <c r="G227" s="1090"/>
      <c r="H227" s="1090"/>
      <c r="I227" s="1090"/>
      <c r="J227" s="1090"/>
      <c r="K227" s="1090"/>
    </row>
    <row r="228" spans="1:11">
      <c r="A228" s="1090"/>
      <c r="B228" s="1090"/>
      <c r="C228" s="1090"/>
      <c r="D228" s="1090"/>
      <c r="E228" s="1147"/>
      <c r="F228" s="1090"/>
      <c r="G228" s="1090"/>
      <c r="H228" s="1090"/>
      <c r="I228" s="1090"/>
      <c r="J228" s="1090"/>
      <c r="K228" s="1090"/>
    </row>
    <row r="229" spans="1:11">
      <c r="A229" s="1090"/>
      <c r="B229" s="1090"/>
      <c r="C229" s="1090"/>
      <c r="D229" s="1090"/>
      <c r="E229" s="1147"/>
      <c r="F229" s="1090"/>
      <c r="G229" s="1090"/>
      <c r="H229" s="1090"/>
      <c r="I229" s="1090"/>
      <c r="J229" s="1090"/>
      <c r="K229" s="1090"/>
    </row>
    <row r="230" spans="1:11">
      <c r="A230" s="1090"/>
      <c r="B230" s="1090"/>
      <c r="C230" s="1090"/>
      <c r="D230" s="1090"/>
      <c r="E230" s="1147"/>
      <c r="F230" s="1090"/>
      <c r="G230" s="1090"/>
      <c r="H230" s="1090"/>
      <c r="I230" s="1090"/>
      <c r="J230" s="1090"/>
      <c r="K230" s="1090"/>
    </row>
    <row r="231" spans="1:11">
      <c r="A231" s="1090"/>
      <c r="B231" s="1090"/>
      <c r="C231" s="1090"/>
      <c r="D231" s="1090"/>
      <c r="E231" s="1147"/>
      <c r="F231" s="1090"/>
      <c r="G231" s="1090"/>
      <c r="H231" s="1090"/>
      <c r="I231" s="1090"/>
      <c r="J231" s="1090"/>
      <c r="K231" s="1090"/>
    </row>
    <row r="232" spans="1:11">
      <c r="A232" s="1090"/>
      <c r="B232" s="1090"/>
      <c r="C232" s="1090"/>
      <c r="D232" s="1090"/>
      <c r="E232" s="1147"/>
      <c r="F232" s="1090"/>
      <c r="G232" s="1090"/>
      <c r="H232" s="1090"/>
      <c r="I232" s="1090"/>
      <c r="J232" s="1090"/>
      <c r="K232" s="1090"/>
    </row>
    <row r="233" spans="1:11">
      <c r="A233" s="1090"/>
      <c r="B233" s="1090"/>
      <c r="C233" s="1090"/>
      <c r="D233" s="1090"/>
      <c r="E233" s="1147"/>
      <c r="F233" s="1090"/>
      <c r="G233" s="1090"/>
      <c r="H233" s="1090"/>
      <c r="I233" s="1090"/>
      <c r="J233" s="1090"/>
      <c r="K233" s="1090"/>
    </row>
    <row r="234" spans="1:11">
      <c r="A234" s="1090"/>
      <c r="B234" s="1090"/>
      <c r="C234" s="1090"/>
      <c r="D234" s="1090"/>
      <c r="E234" s="1147"/>
      <c r="F234" s="1090"/>
      <c r="G234" s="1090"/>
      <c r="H234" s="1090"/>
      <c r="I234" s="1090"/>
      <c r="J234" s="1090"/>
      <c r="K234" s="1090"/>
    </row>
    <row r="235" spans="1:11">
      <c r="A235" s="1090"/>
      <c r="B235" s="1090"/>
      <c r="C235" s="1090"/>
      <c r="D235" s="1090"/>
      <c r="E235" s="1147"/>
      <c r="F235" s="1090"/>
      <c r="G235" s="1090"/>
      <c r="H235" s="1090"/>
      <c r="I235" s="1090"/>
      <c r="J235" s="1090"/>
      <c r="K235" s="1090"/>
    </row>
    <row r="236" spans="1:11">
      <c r="A236" s="1090"/>
      <c r="B236" s="1090"/>
      <c r="C236" s="1090"/>
      <c r="D236" s="1090"/>
      <c r="E236" s="1147"/>
      <c r="F236" s="1090"/>
      <c r="G236" s="1090"/>
      <c r="H236" s="1090"/>
      <c r="I236" s="1090"/>
      <c r="J236" s="1090"/>
      <c r="K236" s="1090"/>
    </row>
    <row r="237" spans="1:11">
      <c r="A237" s="1090"/>
      <c r="B237" s="1090"/>
      <c r="C237" s="1090"/>
      <c r="D237" s="1090"/>
      <c r="E237" s="1147"/>
      <c r="F237" s="1090"/>
      <c r="G237" s="1090"/>
      <c r="H237" s="1090"/>
      <c r="I237" s="1090"/>
      <c r="J237" s="1090"/>
      <c r="K237" s="1090"/>
    </row>
    <row r="238" spans="1:11">
      <c r="A238" s="1090"/>
      <c r="B238" s="1090"/>
      <c r="C238" s="1090"/>
      <c r="D238" s="1090"/>
      <c r="E238" s="1147"/>
      <c r="F238" s="1090"/>
      <c r="G238" s="1090"/>
      <c r="H238" s="1090"/>
      <c r="I238" s="1090"/>
      <c r="J238" s="1090"/>
      <c r="K238" s="1090"/>
    </row>
    <row r="239" spans="1:11">
      <c r="A239" s="1090"/>
      <c r="B239" s="1090"/>
      <c r="C239" s="1090"/>
      <c r="D239" s="1090"/>
      <c r="E239" s="1147"/>
      <c r="F239" s="1090"/>
      <c r="G239" s="1090"/>
      <c r="H239" s="1090"/>
      <c r="I239" s="1090"/>
      <c r="J239" s="1090"/>
      <c r="K239" s="1090"/>
    </row>
    <row r="240" spans="1:11">
      <c r="A240" s="1090"/>
      <c r="B240" s="1090"/>
      <c r="C240" s="1090"/>
      <c r="D240" s="1090"/>
      <c r="E240" s="1147"/>
      <c r="F240" s="1090"/>
      <c r="G240" s="1090"/>
      <c r="H240" s="1090"/>
      <c r="I240" s="1090"/>
      <c r="J240" s="1090"/>
      <c r="K240" s="1090"/>
    </row>
    <row r="241" spans="1:11">
      <c r="A241" s="1090"/>
      <c r="B241" s="1090"/>
      <c r="C241" s="1090"/>
      <c r="D241" s="1090"/>
      <c r="E241" s="1147"/>
      <c r="F241" s="1090"/>
      <c r="G241" s="1090"/>
      <c r="H241" s="1090"/>
      <c r="I241" s="1090"/>
      <c r="J241" s="1090"/>
      <c r="K241" s="1090"/>
    </row>
    <row r="242" spans="1:11">
      <c r="A242" s="1090"/>
      <c r="B242" s="1090"/>
      <c r="C242" s="1090"/>
      <c r="D242" s="1090"/>
      <c r="E242" s="1147"/>
      <c r="F242" s="1090"/>
      <c r="G242" s="1090"/>
      <c r="H242" s="1090"/>
      <c r="I242" s="1090"/>
      <c r="J242" s="1090"/>
      <c r="K242" s="1090"/>
    </row>
    <row r="243" spans="1:11">
      <c r="A243" s="1090"/>
      <c r="B243" s="1090"/>
      <c r="C243" s="1090"/>
      <c r="D243" s="1090"/>
      <c r="E243" s="1147"/>
      <c r="F243" s="1090"/>
      <c r="G243" s="1090"/>
      <c r="H243" s="1090"/>
      <c r="I243" s="1090"/>
      <c r="J243" s="1090"/>
      <c r="K243" s="1090"/>
    </row>
    <row r="244" spans="1:11">
      <c r="A244" s="1090"/>
      <c r="B244" s="1090"/>
      <c r="C244" s="1090"/>
      <c r="D244" s="1090"/>
      <c r="E244" s="1147"/>
      <c r="F244" s="1090"/>
      <c r="G244" s="1090"/>
      <c r="H244" s="1090"/>
      <c r="I244" s="1090"/>
      <c r="J244" s="1090"/>
      <c r="K244" s="1090"/>
    </row>
    <row r="245" spans="1:11">
      <c r="A245" s="1090"/>
      <c r="B245" s="1090"/>
      <c r="C245" s="1090"/>
      <c r="D245" s="1090"/>
      <c r="E245" s="1147"/>
      <c r="F245" s="1090"/>
      <c r="G245" s="1090"/>
      <c r="H245" s="1090"/>
      <c r="I245" s="1090"/>
      <c r="J245" s="1090"/>
      <c r="K245" s="1090"/>
    </row>
    <row r="246" spans="1:11">
      <c r="A246" s="1090"/>
      <c r="B246" s="1090"/>
      <c r="C246" s="1090"/>
      <c r="D246" s="1090"/>
      <c r="E246" s="1147"/>
      <c r="F246" s="1090"/>
      <c r="G246" s="1090"/>
      <c r="H246" s="1090"/>
      <c r="I246" s="1090"/>
      <c r="J246" s="1090"/>
      <c r="K246" s="1090"/>
    </row>
    <row r="247" spans="1:11">
      <c r="A247" s="1090"/>
      <c r="B247" s="1090"/>
      <c r="C247" s="1090"/>
      <c r="D247" s="1090"/>
      <c r="E247" s="1147"/>
      <c r="F247" s="1090"/>
      <c r="G247" s="1090"/>
      <c r="H247" s="1090"/>
      <c r="I247" s="1090"/>
      <c r="J247" s="1090"/>
      <c r="K247" s="1090"/>
    </row>
    <row r="248" spans="1:11">
      <c r="A248" s="1090"/>
      <c r="B248" s="1090"/>
      <c r="C248" s="1090"/>
      <c r="D248" s="1090"/>
      <c r="E248" s="1147"/>
      <c r="F248" s="1090"/>
      <c r="G248" s="1090"/>
      <c r="H248" s="1090"/>
      <c r="I248" s="1090"/>
      <c r="J248" s="1090"/>
      <c r="K248" s="1090"/>
    </row>
    <row r="249" spans="1:11">
      <c r="A249" s="1090"/>
      <c r="B249" s="1090"/>
      <c r="C249" s="1090"/>
      <c r="D249" s="1090"/>
      <c r="E249" s="1147"/>
      <c r="F249" s="1090"/>
      <c r="G249" s="1090"/>
      <c r="H249" s="1090"/>
      <c r="I249" s="1090"/>
      <c r="J249" s="1090"/>
      <c r="K249" s="1090"/>
    </row>
    <row r="250" spans="1:11">
      <c r="A250" s="1090"/>
      <c r="B250" s="1090"/>
      <c r="C250" s="1090"/>
      <c r="D250" s="1090"/>
      <c r="E250" s="1147"/>
      <c r="F250" s="1090"/>
      <c r="G250" s="1090"/>
      <c r="H250" s="1090"/>
      <c r="I250" s="1090"/>
      <c r="J250" s="1090"/>
      <c r="K250" s="1090"/>
    </row>
    <row r="251" spans="1:11">
      <c r="A251" s="1090"/>
      <c r="B251" s="1090"/>
      <c r="C251" s="1090"/>
      <c r="D251" s="1090"/>
      <c r="E251" s="1147"/>
      <c r="F251" s="1090"/>
      <c r="G251" s="1090"/>
      <c r="H251" s="1090"/>
      <c r="I251" s="1090"/>
      <c r="J251" s="1090"/>
      <c r="K251" s="1090"/>
    </row>
    <row r="252" spans="1:11">
      <c r="A252" s="1090"/>
      <c r="B252" s="1090"/>
      <c r="C252" s="1090"/>
      <c r="D252" s="1090"/>
      <c r="E252" s="1147"/>
      <c r="F252" s="1090"/>
      <c r="G252" s="1090"/>
      <c r="H252" s="1090"/>
      <c r="I252" s="1090"/>
      <c r="J252" s="1090"/>
      <c r="K252" s="1090"/>
    </row>
    <row r="253" spans="1:11">
      <c r="A253" s="1090"/>
      <c r="B253" s="1090"/>
      <c r="C253" s="1090"/>
      <c r="D253" s="1090"/>
      <c r="E253" s="1147"/>
      <c r="F253" s="1090"/>
      <c r="G253" s="1090"/>
      <c r="H253" s="1090"/>
      <c r="I253" s="1090"/>
      <c r="J253" s="1090"/>
      <c r="K253" s="1090"/>
    </row>
    <row r="254" spans="1:11">
      <c r="A254" s="1090"/>
      <c r="B254" s="1090"/>
      <c r="C254" s="1090"/>
      <c r="D254" s="1090"/>
      <c r="E254" s="1147"/>
      <c r="F254" s="1090"/>
      <c r="G254" s="1090"/>
      <c r="H254" s="1090"/>
      <c r="I254" s="1090"/>
      <c r="J254" s="1090"/>
      <c r="K254" s="1090"/>
    </row>
    <row r="255" spans="1:11">
      <c r="A255" s="1090"/>
      <c r="B255" s="1090"/>
      <c r="C255" s="1090"/>
      <c r="D255" s="1090"/>
      <c r="E255" s="1147"/>
      <c r="F255" s="1090"/>
      <c r="G255" s="1090"/>
      <c r="H255" s="1090"/>
      <c r="I255" s="1090"/>
      <c r="J255" s="1090"/>
      <c r="K255" s="1090"/>
    </row>
    <row r="256" spans="1:11">
      <c r="A256" s="1090"/>
      <c r="B256" s="1090"/>
      <c r="C256" s="1090"/>
      <c r="D256" s="1090"/>
      <c r="E256" s="1147"/>
      <c r="F256" s="1090"/>
      <c r="G256" s="1090"/>
      <c r="H256" s="1090"/>
      <c r="I256" s="1090"/>
      <c r="J256" s="1090"/>
      <c r="K256" s="1090"/>
    </row>
    <row r="257" spans="1:11">
      <c r="A257" s="1090"/>
      <c r="B257" s="1090"/>
      <c r="C257" s="1090"/>
      <c r="D257" s="1090"/>
      <c r="E257" s="1147"/>
      <c r="F257" s="1090"/>
      <c r="G257" s="1090"/>
      <c r="H257" s="1090"/>
      <c r="I257" s="1090"/>
      <c r="J257" s="1090"/>
      <c r="K257" s="1090"/>
    </row>
    <row r="258" spans="1:11">
      <c r="A258" s="1090"/>
      <c r="B258" s="1090"/>
      <c r="C258" s="1090"/>
      <c r="D258" s="1090"/>
      <c r="E258" s="1147"/>
      <c r="F258" s="1090"/>
      <c r="G258" s="1090"/>
      <c r="H258" s="1090"/>
      <c r="I258" s="1090"/>
      <c r="J258" s="1090"/>
      <c r="K258" s="1090"/>
    </row>
    <row r="259" spans="1:11">
      <c r="A259" s="1090"/>
      <c r="B259" s="1090"/>
      <c r="C259" s="1090"/>
      <c r="D259" s="1090"/>
      <c r="E259" s="1147"/>
      <c r="F259" s="1090"/>
      <c r="G259" s="1090"/>
      <c r="H259" s="1090"/>
      <c r="I259" s="1090"/>
      <c r="J259" s="1090"/>
      <c r="K259" s="1090"/>
    </row>
    <row r="260" spans="1:11">
      <c r="A260" s="1090"/>
      <c r="B260" s="1090"/>
      <c r="C260" s="1090"/>
      <c r="D260" s="1090"/>
      <c r="E260" s="1147"/>
      <c r="F260" s="1090"/>
      <c r="G260" s="1090"/>
      <c r="H260" s="1090"/>
      <c r="I260" s="1090"/>
      <c r="J260" s="1090"/>
      <c r="K260" s="1090"/>
    </row>
    <row r="261" spans="1:11">
      <c r="A261" s="1090"/>
      <c r="B261" s="1090"/>
      <c r="C261" s="1090"/>
      <c r="D261" s="1090"/>
      <c r="E261" s="1147"/>
      <c r="F261" s="1090"/>
      <c r="G261" s="1090"/>
      <c r="H261" s="1090"/>
      <c r="I261" s="1090"/>
      <c r="J261" s="1090"/>
      <c r="K261" s="1090"/>
    </row>
    <row r="262" spans="1:11">
      <c r="A262" s="1090"/>
      <c r="B262" s="1090"/>
      <c r="C262" s="1090"/>
      <c r="D262" s="1090"/>
      <c r="E262" s="1147"/>
      <c r="F262" s="1090"/>
      <c r="G262" s="1090"/>
      <c r="H262" s="1090"/>
      <c r="I262" s="1090"/>
      <c r="J262" s="1090"/>
      <c r="K262" s="1090"/>
    </row>
    <row r="263" spans="1:11">
      <c r="A263" s="1090"/>
      <c r="B263" s="1090"/>
      <c r="C263" s="1090"/>
      <c r="D263" s="1090"/>
      <c r="E263" s="1147"/>
      <c r="F263" s="1090"/>
      <c r="G263" s="1090"/>
      <c r="H263" s="1090"/>
      <c r="I263" s="1090"/>
      <c r="J263" s="1090"/>
      <c r="K263" s="1090"/>
    </row>
    <row r="264" spans="1:11">
      <c r="A264" s="1090"/>
      <c r="B264" s="1090"/>
      <c r="C264" s="1090"/>
      <c r="D264" s="1090"/>
      <c r="E264" s="1147"/>
      <c r="F264" s="1090"/>
      <c r="G264" s="1090"/>
      <c r="H264" s="1090"/>
      <c r="I264" s="1090"/>
      <c r="J264" s="1090"/>
      <c r="K264" s="1090"/>
    </row>
    <row r="265" spans="1:11">
      <c r="A265" s="1090"/>
      <c r="B265" s="1090"/>
      <c r="C265" s="1090"/>
      <c r="D265" s="1090"/>
      <c r="E265" s="1147"/>
      <c r="F265" s="1090"/>
      <c r="G265" s="1090"/>
      <c r="H265" s="1090"/>
      <c r="I265" s="1090"/>
      <c r="J265" s="1090"/>
      <c r="K265" s="1090"/>
    </row>
    <row r="266" spans="1:11">
      <c r="A266" s="1090"/>
      <c r="B266" s="1090"/>
      <c r="C266" s="1090"/>
      <c r="D266" s="1090"/>
      <c r="E266" s="1147"/>
      <c r="F266" s="1090"/>
      <c r="G266" s="1090"/>
      <c r="H266" s="1090"/>
      <c r="I266" s="1090"/>
      <c r="J266" s="1090"/>
      <c r="K266" s="1090"/>
    </row>
    <row r="267" spans="1:11">
      <c r="A267" s="1090"/>
      <c r="B267" s="1090"/>
      <c r="C267" s="1090"/>
      <c r="D267" s="1090"/>
      <c r="E267" s="1147"/>
      <c r="F267" s="1090"/>
      <c r="G267" s="1090"/>
      <c r="H267" s="1090"/>
      <c r="I267" s="1090"/>
      <c r="J267" s="1090"/>
      <c r="K267" s="1090"/>
    </row>
    <row r="268" spans="1:11">
      <c r="A268" s="1090"/>
      <c r="B268" s="1090"/>
      <c r="C268" s="1090"/>
      <c r="D268" s="1090"/>
      <c r="E268" s="1147"/>
      <c r="F268" s="1090"/>
      <c r="G268" s="1090"/>
      <c r="H268" s="1090"/>
      <c r="I268" s="1090"/>
      <c r="J268" s="1090"/>
      <c r="K268" s="1090"/>
    </row>
    <row r="269" spans="1:11">
      <c r="A269" s="1090"/>
      <c r="B269" s="1090"/>
      <c r="C269" s="1090"/>
      <c r="D269" s="1090"/>
      <c r="E269" s="1147"/>
      <c r="F269" s="1090"/>
      <c r="G269" s="1090"/>
      <c r="H269" s="1090"/>
      <c r="I269" s="1090"/>
      <c r="J269" s="1090"/>
      <c r="K269" s="1090"/>
    </row>
    <row r="270" spans="1:11">
      <c r="A270" s="1090"/>
      <c r="B270" s="1090"/>
      <c r="C270" s="1090"/>
      <c r="D270" s="1090"/>
      <c r="E270" s="1147"/>
      <c r="F270" s="1090"/>
      <c r="G270" s="1090"/>
      <c r="H270" s="1090"/>
      <c r="I270" s="1090"/>
      <c r="J270" s="1090"/>
      <c r="K270" s="1090"/>
    </row>
    <row r="271" spans="1:11">
      <c r="A271" s="1090"/>
      <c r="B271" s="1090"/>
      <c r="C271" s="1090"/>
      <c r="D271" s="1090"/>
      <c r="E271" s="1147"/>
      <c r="F271" s="1090"/>
      <c r="G271" s="1090"/>
      <c r="H271" s="1090"/>
      <c r="I271" s="1090"/>
      <c r="J271" s="1090"/>
      <c r="K271" s="1090"/>
    </row>
    <row r="272" spans="1:11">
      <c r="A272" s="1090"/>
      <c r="B272" s="1090"/>
      <c r="C272" s="1090"/>
      <c r="D272" s="1090"/>
      <c r="E272" s="1147"/>
      <c r="F272" s="1090"/>
      <c r="G272" s="1090"/>
      <c r="H272" s="1090"/>
      <c r="I272" s="1090"/>
      <c r="J272" s="1090"/>
      <c r="K272" s="1090"/>
    </row>
    <row r="273" spans="1:11">
      <c r="A273" s="1090"/>
      <c r="B273" s="1090"/>
      <c r="C273" s="1090"/>
      <c r="D273" s="1090"/>
      <c r="E273" s="1147"/>
      <c r="F273" s="1090"/>
      <c r="G273" s="1090"/>
      <c r="H273" s="1090"/>
      <c r="I273" s="1090"/>
      <c r="J273" s="1090"/>
      <c r="K273" s="1090"/>
    </row>
    <row r="274" spans="1:11">
      <c r="A274" s="1090"/>
      <c r="B274" s="1090"/>
      <c r="C274" s="1090"/>
      <c r="D274" s="1090"/>
      <c r="E274" s="1147"/>
      <c r="F274" s="1090"/>
      <c r="G274" s="1090"/>
      <c r="H274" s="1090"/>
      <c r="I274" s="1090"/>
      <c r="J274" s="1090"/>
      <c r="K274" s="1090"/>
    </row>
    <row r="275" spans="1:11">
      <c r="A275" s="1090"/>
      <c r="B275" s="1090"/>
      <c r="C275" s="1090"/>
      <c r="D275" s="1090"/>
      <c r="E275" s="1147"/>
      <c r="F275" s="1090"/>
      <c r="G275" s="1090"/>
      <c r="H275" s="1090"/>
      <c r="I275" s="1090"/>
      <c r="J275" s="1090"/>
      <c r="K275" s="1090"/>
    </row>
    <row r="276" spans="1:11">
      <c r="A276" s="1090"/>
      <c r="B276" s="1090"/>
      <c r="C276" s="1090"/>
      <c r="D276" s="1090"/>
      <c r="E276" s="1147"/>
      <c r="F276" s="1090"/>
      <c r="G276" s="1090"/>
      <c r="H276" s="1090"/>
      <c r="I276" s="1090"/>
      <c r="J276" s="1090"/>
      <c r="K276" s="1090"/>
    </row>
    <row r="277" spans="1:11">
      <c r="A277" s="1090"/>
      <c r="B277" s="1090"/>
      <c r="C277" s="1090"/>
      <c r="D277" s="1090"/>
      <c r="E277" s="1147"/>
      <c r="F277" s="1090"/>
      <c r="G277" s="1090"/>
      <c r="H277" s="1090"/>
      <c r="I277" s="1090"/>
      <c r="J277" s="1090"/>
      <c r="K277" s="1090"/>
    </row>
    <row r="278" spans="1:11">
      <c r="A278" s="1090"/>
      <c r="B278" s="1090"/>
      <c r="C278" s="1090"/>
      <c r="D278" s="1090"/>
      <c r="E278" s="1147"/>
      <c r="F278" s="1090"/>
      <c r="G278" s="1090"/>
      <c r="H278" s="1090"/>
      <c r="I278" s="1090"/>
      <c r="J278" s="1090"/>
      <c r="K278" s="1090"/>
    </row>
    <row r="279" spans="1:11">
      <c r="A279" s="1090"/>
      <c r="B279" s="1090"/>
      <c r="C279" s="1090"/>
      <c r="D279" s="1090"/>
      <c r="E279" s="1147"/>
      <c r="F279" s="1090"/>
      <c r="G279" s="1090"/>
      <c r="H279" s="1090"/>
      <c r="I279" s="1090"/>
      <c r="J279" s="1090"/>
      <c r="K279" s="1090"/>
    </row>
    <row r="280" spans="1:11">
      <c r="A280" s="1090"/>
      <c r="B280" s="1090"/>
      <c r="C280" s="1090"/>
      <c r="D280" s="1090"/>
      <c r="E280" s="1147"/>
      <c r="F280" s="1090"/>
      <c r="G280" s="1090"/>
      <c r="H280" s="1090"/>
      <c r="I280" s="1090"/>
      <c r="J280" s="1090"/>
      <c r="K280" s="1090"/>
    </row>
    <row r="281" spans="1:11">
      <c r="A281" s="1090"/>
      <c r="B281" s="1090"/>
      <c r="C281" s="1090"/>
      <c r="D281" s="1090"/>
      <c r="E281" s="1147"/>
      <c r="F281" s="1090"/>
      <c r="G281" s="1090"/>
      <c r="H281" s="1090"/>
      <c r="I281" s="1090"/>
      <c r="J281" s="1090"/>
      <c r="K281" s="1090"/>
    </row>
    <row r="282" spans="1:11">
      <c r="A282" s="1090"/>
      <c r="B282" s="1090"/>
      <c r="C282" s="1090"/>
      <c r="D282" s="1090"/>
      <c r="E282" s="1147"/>
      <c r="F282" s="1090"/>
      <c r="G282" s="1090"/>
      <c r="H282" s="1090"/>
      <c r="I282" s="1090"/>
      <c r="J282" s="1090"/>
      <c r="K282" s="1090"/>
    </row>
    <row r="283" spans="1:11">
      <c r="A283" s="1090"/>
      <c r="B283" s="1090"/>
      <c r="C283" s="1090"/>
      <c r="D283" s="1090"/>
      <c r="E283" s="1147"/>
      <c r="F283" s="1090"/>
      <c r="G283" s="1090"/>
      <c r="H283" s="1090"/>
      <c r="I283" s="1090"/>
      <c r="J283" s="1090"/>
      <c r="K283" s="1090"/>
    </row>
    <row r="284" spans="1:11">
      <c r="A284" s="1090"/>
      <c r="B284" s="1090"/>
      <c r="C284" s="1090"/>
      <c r="D284" s="1090"/>
      <c r="E284" s="1147"/>
      <c r="F284" s="1090"/>
      <c r="G284" s="1090"/>
      <c r="H284" s="1090"/>
      <c r="I284" s="1090"/>
      <c r="J284" s="1090"/>
      <c r="K284" s="1090"/>
    </row>
    <row r="285" spans="1:11">
      <c r="A285" s="1090"/>
      <c r="B285" s="1090"/>
      <c r="C285" s="1090"/>
      <c r="D285" s="1090"/>
      <c r="E285" s="1147"/>
      <c r="F285" s="1090"/>
      <c r="G285" s="1090"/>
      <c r="H285" s="1090"/>
      <c r="I285" s="1090"/>
      <c r="J285" s="1090"/>
      <c r="K285" s="1090"/>
    </row>
    <row r="286" spans="1:11">
      <c r="A286" s="1090"/>
      <c r="B286" s="1090"/>
      <c r="C286" s="1090"/>
      <c r="D286" s="1090"/>
      <c r="E286" s="1147"/>
      <c r="F286" s="1090"/>
      <c r="G286" s="1090"/>
      <c r="H286" s="1090"/>
      <c r="I286" s="1090"/>
      <c r="J286" s="1090"/>
      <c r="K286" s="1090"/>
    </row>
    <row r="287" spans="1:11">
      <c r="A287" s="1090"/>
      <c r="B287" s="1090"/>
      <c r="C287" s="1090"/>
      <c r="D287" s="1090"/>
      <c r="E287" s="1147"/>
      <c r="F287" s="1090"/>
      <c r="G287" s="1090"/>
      <c r="H287" s="1090"/>
      <c r="I287" s="1090"/>
      <c r="J287" s="1090"/>
      <c r="K287" s="1090"/>
    </row>
    <row r="288" spans="1:11">
      <c r="A288" s="1090"/>
      <c r="B288" s="1090"/>
      <c r="C288" s="1090"/>
      <c r="D288" s="1090"/>
      <c r="E288" s="1147"/>
      <c r="F288" s="1090"/>
      <c r="G288" s="1090"/>
      <c r="H288" s="1090"/>
      <c r="I288" s="1090"/>
      <c r="J288" s="1090"/>
      <c r="K288" s="1090"/>
    </row>
    <row r="289" spans="1:11">
      <c r="A289" s="1090"/>
      <c r="B289" s="1090"/>
      <c r="C289" s="1090"/>
      <c r="D289" s="1090"/>
      <c r="E289" s="1147"/>
      <c r="F289" s="1090"/>
      <c r="G289" s="1090"/>
      <c r="H289" s="1090"/>
      <c r="I289" s="1090"/>
      <c r="J289" s="1090"/>
      <c r="K289" s="1090"/>
    </row>
    <row r="290" spans="1:11">
      <c r="A290" s="1090"/>
      <c r="B290" s="1090"/>
      <c r="C290" s="1090"/>
      <c r="D290" s="1090"/>
      <c r="E290" s="1147"/>
      <c r="F290" s="1090"/>
      <c r="G290" s="1090"/>
      <c r="H290" s="1090"/>
      <c r="I290" s="1090"/>
      <c r="J290" s="1090"/>
      <c r="K290" s="1090"/>
    </row>
    <row r="291" spans="1:11">
      <c r="A291" s="1090"/>
      <c r="B291" s="1090"/>
      <c r="C291" s="1090"/>
      <c r="D291" s="1090"/>
      <c r="E291" s="1147"/>
      <c r="F291" s="1090"/>
      <c r="G291" s="1090"/>
      <c r="H291" s="1090"/>
      <c r="I291" s="1090"/>
      <c r="J291" s="1090"/>
      <c r="K291" s="1090"/>
    </row>
    <row r="292" spans="1:11">
      <c r="A292" s="1090"/>
      <c r="B292" s="1090"/>
      <c r="C292" s="1090"/>
      <c r="D292" s="1090"/>
      <c r="E292" s="1147"/>
      <c r="F292" s="1090"/>
      <c r="G292" s="1090"/>
      <c r="H292" s="1090"/>
      <c r="I292" s="1090"/>
      <c r="J292" s="1090"/>
      <c r="K292" s="1090"/>
    </row>
    <row r="293" spans="1:11">
      <c r="A293" s="1090"/>
      <c r="B293" s="1090"/>
      <c r="C293" s="1090"/>
      <c r="D293" s="1090"/>
      <c r="E293" s="1147"/>
      <c r="F293" s="1090"/>
      <c r="G293" s="1090"/>
      <c r="H293" s="1090"/>
      <c r="I293" s="1090"/>
      <c r="J293" s="1090"/>
      <c r="K293" s="1090"/>
    </row>
    <row r="294" spans="1:11">
      <c r="A294" s="1090"/>
      <c r="B294" s="1090"/>
      <c r="C294" s="1090"/>
      <c r="D294" s="1090"/>
      <c r="E294" s="1147"/>
      <c r="F294" s="1090"/>
      <c r="G294" s="1090"/>
      <c r="H294" s="1090"/>
      <c r="I294" s="1090"/>
      <c r="J294" s="1090"/>
      <c r="K294" s="1090"/>
    </row>
    <row r="295" spans="1:11">
      <c r="A295" s="1090"/>
      <c r="B295" s="1090"/>
      <c r="C295" s="1090"/>
      <c r="D295" s="1090"/>
      <c r="E295" s="1147"/>
      <c r="F295" s="1090"/>
      <c r="G295" s="1090"/>
      <c r="H295" s="1090"/>
      <c r="I295" s="1090"/>
      <c r="J295" s="1090"/>
      <c r="K295" s="1090"/>
    </row>
    <row r="296" spans="1:11">
      <c r="A296" s="1090"/>
      <c r="B296" s="1090"/>
      <c r="C296" s="1090"/>
      <c r="D296" s="1090"/>
      <c r="E296" s="1147"/>
      <c r="F296" s="1090"/>
      <c r="G296" s="1090"/>
      <c r="H296" s="1090"/>
      <c r="I296" s="1090"/>
      <c r="J296" s="1090"/>
      <c r="K296" s="1090"/>
    </row>
    <row r="297" spans="1:11">
      <c r="A297" s="1090"/>
      <c r="B297" s="1090"/>
      <c r="C297" s="1090"/>
      <c r="D297" s="1090"/>
      <c r="E297" s="1147"/>
      <c r="F297" s="1090"/>
      <c r="G297" s="1090"/>
      <c r="H297" s="1090"/>
      <c r="I297" s="1090"/>
      <c r="J297" s="1090"/>
      <c r="K297" s="1090"/>
    </row>
    <row r="298" spans="1:11">
      <c r="A298" s="1090"/>
      <c r="B298" s="1090"/>
      <c r="C298" s="1090"/>
      <c r="D298" s="1090"/>
      <c r="E298" s="1147"/>
      <c r="F298" s="1090"/>
      <c r="G298" s="1090"/>
      <c r="H298" s="1090"/>
      <c r="I298" s="1090"/>
      <c r="J298" s="1090"/>
      <c r="K298" s="1090"/>
    </row>
    <row r="299" spans="1:11">
      <c r="A299" s="1090"/>
      <c r="B299" s="1090"/>
      <c r="C299" s="1090"/>
      <c r="D299" s="1090"/>
      <c r="E299" s="1147"/>
      <c r="F299" s="1090"/>
      <c r="G299" s="1090"/>
      <c r="H299" s="1090"/>
      <c r="I299" s="1090"/>
      <c r="J299" s="1090"/>
      <c r="K299" s="1090"/>
    </row>
    <row r="300" spans="1:11">
      <c r="A300" s="1090"/>
      <c r="B300" s="1090"/>
      <c r="C300" s="1090"/>
      <c r="D300" s="1090"/>
      <c r="E300" s="1147"/>
      <c r="F300" s="1090"/>
      <c r="G300" s="1090"/>
      <c r="H300" s="1090"/>
      <c r="I300" s="1090"/>
      <c r="J300" s="1090"/>
      <c r="K300" s="1090"/>
    </row>
    <row r="301" spans="1:11">
      <c r="A301" s="1090"/>
      <c r="B301" s="1090"/>
      <c r="C301" s="1090"/>
      <c r="D301" s="1090"/>
      <c r="E301" s="1147"/>
      <c r="F301" s="1090"/>
      <c r="G301" s="1090"/>
      <c r="H301" s="1090"/>
      <c r="I301" s="1090"/>
      <c r="J301" s="1090"/>
      <c r="K301" s="1090"/>
    </row>
    <row r="302" spans="1:11">
      <c r="A302" s="1090"/>
      <c r="B302" s="1090"/>
      <c r="C302" s="1090"/>
      <c r="D302" s="1090"/>
      <c r="E302" s="1147"/>
      <c r="F302" s="1090"/>
      <c r="G302" s="1090"/>
      <c r="H302" s="1090"/>
      <c r="I302" s="1090"/>
      <c r="J302" s="1090"/>
      <c r="K302" s="1090"/>
    </row>
    <row r="303" spans="1:11">
      <c r="A303" s="1090"/>
      <c r="B303" s="1090"/>
      <c r="C303" s="1090"/>
      <c r="D303" s="1090"/>
      <c r="E303" s="1147"/>
      <c r="F303" s="1090"/>
      <c r="G303" s="1090"/>
      <c r="H303" s="1090"/>
      <c r="I303" s="1090"/>
      <c r="J303" s="1090"/>
      <c r="K303" s="1090"/>
    </row>
    <row r="304" spans="1:11">
      <c r="A304" s="1090"/>
      <c r="B304" s="1090"/>
      <c r="C304" s="1090"/>
      <c r="D304" s="1090"/>
      <c r="E304" s="1147"/>
      <c r="F304" s="1090"/>
      <c r="G304" s="1090"/>
      <c r="H304" s="1090"/>
      <c r="I304" s="1090"/>
      <c r="J304" s="1090"/>
      <c r="K304" s="1090"/>
    </row>
    <row r="305" spans="1:11">
      <c r="A305" s="1090"/>
      <c r="B305" s="1090"/>
      <c r="C305" s="1090"/>
      <c r="D305" s="1090"/>
      <c r="E305" s="1147"/>
      <c r="F305" s="1090"/>
      <c r="G305" s="1090"/>
      <c r="H305" s="1090"/>
      <c r="I305" s="1090"/>
      <c r="J305" s="1090"/>
      <c r="K305" s="1090"/>
    </row>
    <row r="306" spans="1:11">
      <c r="A306" s="1090"/>
      <c r="B306" s="1090"/>
      <c r="C306" s="1090"/>
      <c r="D306" s="1090"/>
      <c r="E306" s="1147"/>
      <c r="F306" s="1090"/>
      <c r="G306" s="1090"/>
      <c r="H306" s="1090"/>
      <c r="I306" s="1090"/>
      <c r="J306" s="1090"/>
      <c r="K306" s="1090"/>
    </row>
    <row r="307" spans="1:11">
      <c r="A307" s="1090"/>
      <c r="B307" s="1090"/>
      <c r="C307" s="1090"/>
      <c r="D307" s="1090"/>
      <c r="E307" s="1147"/>
      <c r="F307" s="1090"/>
      <c r="G307" s="1090"/>
      <c r="H307" s="1090"/>
      <c r="I307" s="1090"/>
      <c r="J307" s="1090"/>
      <c r="K307" s="1090"/>
    </row>
    <row r="308" spans="1:11">
      <c r="A308" s="1090"/>
      <c r="B308" s="1090"/>
      <c r="C308" s="1090"/>
      <c r="D308" s="1090"/>
      <c r="E308" s="1147"/>
      <c r="F308" s="1090"/>
      <c r="G308" s="1090"/>
      <c r="H308" s="1090"/>
      <c r="I308" s="1090"/>
      <c r="J308" s="1090"/>
      <c r="K308" s="1090"/>
    </row>
    <row r="309" spans="1:11">
      <c r="A309" s="1090"/>
      <c r="B309" s="1090"/>
      <c r="C309" s="1090"/>
      <c r="D309" s="1090"/>
      <c r="E309" s="1147"/>
      <c r="F309" s="1090"/>
      <c r="G309" s="1090"/>
      <c r="H309" s="1090"/>
      <c r="I309" s="1090"/>
      <c r="J309" s="1090"/>
      <c r="K309" s="1090"/>
    </row>
    <row r="310" spans="1:11">
      <c r="A310" s="1090"/>
      <c r="B310" s="1090"/>
      <c r="C310" s="1090"/>
      <c r="D310" s="1090"/>
      <c r="E310" s="1147"/>
      <c r="F310" s="1090"/>
      <c r="G310" s="1090"/>
      <c r="H310" s="1090"/>
      <c r="I310" s="1090"/>
      <c r="J310" s="1090"/>
      <c r="K310" s="1090"/>
    </row>
    <row r="311" spans="1:11">
      <c r="A311" s="1090"/>
      <c r="B311" s="1090"/>
      <c r="C311" s="1090"/>
      <c r="D311" s="1090"/>
      <c r="E311" s="1147"/>
      <c r="F311" s="1090"/>
      <c r="G311" s="1090"/>
      <c r="H311" s="1090"/>
      <c r="I311" s="1090"/>
      <c r="J311" s="1090"/>
      <c r="K311" s="1090"/>
    </row>
    <row r="312" spans="1:11">
      <c r="A312" s="1090"/>
      <c r="B312" s="1090"/>
      <c r="C312" s="1090"/>
      <c r="D312" s="1090"/>
      <c r="E312" s="1147"/>
      <c r="F312" s="1090"/>
      <c r="G312" s="1090"/>
      <c r="H312" s="1090"/>
      <c r="I312" s="1090"/>
      <c r="J312" s="1090"/>
      <c r="K312" s="1090"/>
    </row>
    <row r="313" spans="1:11">
      <c r="A313" s="1090"/>
      <c r="B313" s="1090"/>
      <c r="C313" s="1090"/>
      <c r="D313" s="1090"/>
      <c r="E313" s="1147"/>
      <c r="F313" s="1090"/>
      <c r="G313" s="1090"/>
      <c r="H313" s="1090"/>
      <c r="I313" s="1090"/>
      <c r="J313" s="1090"/>
      <c r="K313" s="1090"/>
    </row>
    <row r="314" spans="1:11">
      <c r="A314" s="1090"/>
      <c r="B314" s="1090"/>
      <c r="C314" s="1090"/>
      <c r="D314" s="1090"/>
      <c r="E314" s="1147"/>
      <c r="F314" s="1090"/>
      <c r="G314" s="1090"/>
      <c r="H314" s="1090"/>
      <c r="I314" s="1090"/>
      <c r="J314" s="1090"/>
      <c r="K314" s="1090"/>
    </row>
    <row r="315" spans="1:11">
      <c r="A315" s="1090"/>
      <c r="B315" s="1090"/>
      <c r="C315" s="1090"/>
      <c r="D315" s="1090"/>
      <c r="E315" s="1147"/>
      <c r="F315" s="1090"/>
      <c r="G315" s="1090"/>
      <c r="H315" s="1090"/>
      <c r="I315" s="1090"/>
      <c r="J315" s="1090"/>
      <c r="K315" s="1090"/>
    </row>
    <row r="316" spans="1:11">
      <c r="A316" s="1090"/>
      <c r="B316" s="1090"/>
      <c r="C316" s="1090"/>
      <c r="D316" s="1090"/>
      <c r="E316" s="1147"/>
      <c r="F316" s="1090"/>
      <c r="G316" s="1090"/>
      <c r="H316" s="1090"/>
      <c r="I316" s="1090"/>
      <c r="J316" s="1090"/>
      <c r="K316" s="1090"/>
    </row>
    <row r="317" spans="1:11">
      <c r="A317" s="1090"/>
      <c r="B317" s="1090"/>
      <c r="C317" s="1090"/>
      <c r="D317" s="1090"/>
      <c r="E317" s="1147"/>
      <c r="F317" s="1090"/>
      <c r="G317" s="1090"/>
      <c r="H317" s="1090"/>
      <c r="I317" s="1090"/>
      <c r="J317" s="1090"/>
      <c r="K317" s="1090"/>
    </row>
    <row r="318" spans="1:11">
      <c r="A318" s="1090"/>
      <c r="B318" s="1090"/>
      <c r="C318" s="1090"/>
      <c r="D318" s="1090"/>
      <c r="E318" s="1147"/>
      <c r="F318" s="1090"/>
      <c r="G318" s="1090"/>
      <c r="H318" s="1090"/>
      <c r="I318" s="1090"/>
      <c r="J318" s="1090"/>
      <c r="K318" s="1090"/>
    </row>
    <row r="319" spans="1:11">
      <c r="A319" s="1090"/>
      <c r="B319" s="1090"/>
      <c r="C319" s="1090"/>
      <c r="D319" s="1090"/>
      <c r="E319" s="1147"/>
      <c r="F319" s="1090"/>
      <c r="G319" s="1090"/>
      <c r="H319" s="1090"/>
      <c r="I319" s="1090"/>
      <c r="J319" s="1090"/>
      <c r="K319" s="1090"/>
    </row>
    <row r="320" spans="1:11">
      <c r="A320" s="1090"/>
      <c r="B320" s="1090"/>
      <c r="C320" s="1090"/>
      <c r="D320" s="1090"/>
      <c r="E320" s="1147"/>
      <c r="F320" s="1090"/>
      <c r="G320" s="1090"/>
      <c r="H320" s="1090"/>
      <c r="I320" s="1090"/>
      <c r="J320" s="1090"/>
      <c r="K320" s="1090"/>
    </row>
    <row r="321" spans="1:11">
      <c r="A321" s="1090"/>
      <c r="B321" s="1090"/>
      <c r="C321" s="1090"/>
      <c r="D321" s="1090"/>
      <c r="E321" s="1147"/>
      <c r="F321" s="1090"/>
      <c r="G321" s="1090"/>
      <c r="H321" s="1090"/>
      <c r="I321" s="1090"/>
      <c r="J321" s="1090"/>
      <c r="K321" s="1090"/>
    </row>
    <row r="322" spans="1:11">
      <c r="A322" s="1090"/>
      <c r="B322" s="1090"/>
      <c r="C322" s="1090"/>
      <c r="D322" s="1090"/>
      <c r="E322" s="1147"/>
      <c r="F322" s="1090"/>
      <c r="G322" s="1090"/>
      <c r="H322" s="1090"/>
      <c r="I322" s="1090"/>
      <c r="J322" s="1090"/>
      <c r="K322" s="1090"/>
    </row>
    <row r="323" spans="1:11">
      <c r="A323" s="1090"/>
      <c r="B323" s="1090"/>
      <c r="C323" s="1090"/>
      <c r="D323" s="1090"/>
      <c r="E323" s="1147"/>
      <c r="F323" s="1090"/>
      <c r="G323" s="1090"/>
      <c r="H323" s="1090"/>
      <c r="I323" s="1090"/>
      <c r="J323" s="1090"/>
      <c r="K323" s="1090"/>
    </row>
    <row r="324" spans="1:11">
      <c r="A324" s="1090"/>
      <c r="B324" s="1090"/>
      <c r="C324" s="1090"/>
      <c r="D324" s="1090"/>
      <c r="E324" s="1147"/>
      <c r="F324" s="1090"/>
      <c r="G324" s="1090"/>
      <c r="H324" s="1090"/>
      <c r="I324" s="1090"/>
      <c r="J324" s="1090"/>
      <c r="K324" s="1090"/>
    </row>
    <row r="325" spans="1:11">
      <c r="A325" s="1090"/>
      <c r="B325" s="1090"/>
      <c r="C325" s="1090"/>
      <c r="D325" s="1090"/>
      <c r="E325" s="1147"/>
      <c r="F325" s="1090"/>
      <c r="G325" s="1090"/>
      <c r="H325" s="1090"/>
      <c r="I325" s="1090"/>
      <c r="J325" s="1090"/>
      <c r="K325" s="1090"/>
    </row>
    <row r="326" spans="1:11">
      <c r="A326" s="1090"/>
      <c r="B326" s="1090"/>
      <c r="C326" s="1090"/>
      <c r="D326" s="1090"/>
      <c r="E326" s="1147"/>
      <c r="F326" s="1090"/>
      <c r="G326" s="1090"/>
      <c r="H326" s="1090"/>
      <c r="I326" s="1090"/>
      <c r="J326" s="1090"/>
      <c r="K326" s="1090"/>
    </row>
    <row r="327" spans="1:11">
      <c r="A327" s="1090"/>
      <c r="B327" s="1090"/>
      <c r="C327" s="1090"/>
      <c r="D327" s="1090"/>
      <c r="E327" s="1147"/>
      <c r="F327" s="1090"/>
      <c r="G327" s="1090"/>
      <c r="H327" s="1090"/>
      <c r="I327" s="1090"/>
      <c r="J327" s="1090"/>
      <c r="K327" s="1090"/>
    </row>
    <row r="328" spans="1:11">
      <c r="A328" s="1090"/>
      <c r="B328" s="1090"/>
      <c r="C328" s="1090"/>
      <c r="D328" s="1090"/>
      <c r="E328" s="1147"/>
      <c r="F328" s="1090"/>
      <c r="G328" s="1090"/>
      <c r="H328" s="1090"/>
      <c r="I328" s="1090"/>
      <c r="J328" s="1090"/>
      <c r="K328" s="1090"/>
    </row>
    <row r="329" spans="1:11">
      <c r="A329" s="1090"/>
      <c r="B329" s="1090"/>
      <c r="C329" s="1090"/>
      <c r="D329" s="1090"/>
      <c r="E329" s="1147"/>
      <c r="F329" s="1090"/>
      <c r="G329" s="1090"/>
      <c r="H329" s="1090"/>
      <c r="I329" s="1090"/>
      <c r="J329" s="1090"/>
      <c r="K329" s="1090"/>
    </row>
    <row r="330" spans="1:11">
      <c r="A330" s="1090"/>
      <c r="B330" s="1090"/>
      <c r="C330" s="1090"/>
      <c r="D330" s="1090"/>
      <c r="E330" s="1147"/>
      <c r="F330" s="1090"/>
      <c r="G330" s="1090"/>
      <c r="H330" s="1090"/>
      <c r="I330" s="1090"/>
      <c r="J330" s="1090"/>
      <c r="K330" s="1090"/>
    </row>
    <row r="331" spans="1:11">
      <c r="A331" s="1090"/>
      <c r="B331" s="1090"/>
      <c r="C331" s="1090"/>
      <c r="D331" s="1090"/>
      <c r="E331" s="1147"/>
      <c r="F331" s="1090"/>
      <c r="G331" s="1090"/>
      <c r="H331" s="1090"/>
      <c r="I331" s="1090"/>
      <c r="J331" s="1090"/>
      <c r="K331" s="1090"/>
    </row>
    <row r="332" spans="1:11">
      <c r="A332" s="1090"/>
      <c r="B332" s="1090"/>
      <c r="C332" s="1090"/>
      <c r="D332" s="1090"/>
      <c r="E332" s="1147"/>
      <c r="F332" s="1090"/>
      <c r="G332" s="1090"/>
      <c r="H332" s="1090"/>
      <c r="I332" s="1090"/>
      <c r="J332" s="1090"/>
      <c r="K332" s="1090"/>
    </row>
    <row r="333" spans="1:11">
      <c r="A333" s="1090"/>
      <c r="B333" s="1090"/>
      <c r="C333" s="1090"/>
      <c r="D333" s="1090"/>
      <c r="E333" s="1147"/>
      <c r="F333" s="1090"/>
      <c r="G333" s="1090"/>
      <c r="H333" s="1090"/>
      <c r="I333" s="1090"/>
      <c r="J333" s="1090"/>
      <c r="K333" s="1090"/>
    </row>
    <row r="334" spans="1:11">
      <c r="A334" s="1090"/>
      <c r="B334" s="1090"/>
      <c r="C334" s="1090"/>
      <c r="D334" s="1090"/>
      <c r="E334" s="1147"/>
      <c r="F334" s="1090"/>
      <c r="G334" s="1090"/>
      <c r="H334" s="1090"/>
      <c r="I334" s="1090"/>
      <c r="J334" s="1090"/>
      <c r="K334" s="1090"/>
    </row>
    <row r="335" spans="1:11">
      <c r="A335" s="1090"/>
      <c r="B335" s="1090"/>
      <c r="C335" s="1090"/>
      <c r="D335" s="1090"/>
      <c r="E335" s="1147"/>
      <c r="F335" s="1090"/>
      <c r="G335" s="1090"/>
      <c r="H335" s="1090"/>
      <c r="I335" s="1090"/>
      <c r="J335" s="1090"/>
      <c r="K335" s="1090"/>
    </row>
    <row r="336" spans="1:11">
      <c r="A336" s="1090"/>
      <c r="B336" s="1090"/>
      <c r="C336" s="1090"/>
      <c r="D336" s="1090"/>
      <c r="E336" s="1147"/>
      <c r="F336" s="1090"/>
      <c r="G336" s="1090"/>
      <c r="H336" s="1090"/>
      <c r="I336" s="1090"/>
      <c r="J336" s="1090"/>
      <c r="K336" s="1090"/>
    </row>
    <row r="337" spans="1:11">
      <c r="A337" s="1090"/>
      <c r="B337" s="1090"/>
      <c r="C337" s="1090"/>
      <c r="D337" s="1090"/>
      <c r="E337" s="1147"/>
      <c r="F337" s="1090"/>
      <c r="G337" s="1090"/>
      <c r="H337" s="1090"/>
      <c r="I337" s="1090"/>
      <c r="J337" s="1090"/>
      <c r="K337" s="1090"/>
    </row>
    <row r="338" spans="1:11">
      <c r="A338" s="1090"/>
      <c r="B338" s="1090"/>
      <c r="C338" s="1090"/>
      <c r="D338" s="1090"/>
      <c r="E338" s="1147"/>
      <c r="F338" s="1090"/>
      <c r="G338" s="1090"/>
      <c r="H338" s="1090"/>
      <c r="I338" s="1090"/>
      <c r="J338" s="1090"/>
      <c r="K338" s="1090"/>
    </row>
    <row r="339" spans="1:11">
      <c r="A339" s="1090"/>
      <c r="B339" s="1090"/>
      <c r="C339" s="1090"/>
      <c r="D339" s="1090"/>
      <c r="E339" s="1147"/>
      <c r="F339" s="1090"/>
      <c r="G339" s="1090"/>
      <c r="H339" s="1090"/>
      <c r="I339" s="1090"/>
      <c r="J339" s="1090"/>
      <c r="K339" s="1090"/>
    </row>
    <row r="340" spans="1:11">
      <c r="A340" s="1090"/>
      <c r="B340" s="1090"/>
      <c r="C340" s="1090"/>
      <c r="D340" s="1090"/>
      <c r="E340" s="1147"/>
      <c r="F340" s="1090"/>
      <c r="G340" s="1090"/>
      <c r="H340" s="1090"/>
      <c r="I340" s="1090"/>
      <c r="J340" s="1090"/>
      <c r="K340" s="1090"/>
    </row>
    <row r="341" spans="1:11">
      <c r="A341" s="1090"/>
      <c r="B341" s="1090"/>
      <c r="C341" s="1090"/>
      <c r="D341" s="1090"/>
      <c r="E341" s="1147"/>
      <c r="F341" s="1090"/>
      <c r="G341" s="1090"/>
      <c r="H341" s="1090"/>
      <c r="I341" s="1090"/>
      <c r="J341" s="1090"/>
      <c r="K341" s="1090"/>
    </row>
    <row r="342" spans="1:11">
      <c r="A342" s="1090"/>
      <c r="B342" s="1090"/>
      <c r="C342" s="1090"/>
      <c r="D342" s="1090"/>
      <c r="E342" s="1147"/>
      <c r="F342" s="1090"/>
      <c r="G342" s="1090"/>
      <c r="H342" s="1090"/>
      <c r="I342" s="1090"/>
      <c r="J342" s="1090"/>
      <c r="K342" s="1090"/>
    </row>
    <row r="343" spans="1:11">
      <c r="A343" s="1090"/>
      <c r="B343" s="1090"/>
      <c r="C343" s="1090"/>
      <c r="D343" s="1090"/>
      <c r="E343" s="1147"/>
      <c r="F343" s="1090"/>
      <c r="G343" s="1090"/>
      <c r="H343" s="1090"/>
      <c r="I343" s="1090"/>
      <c r="J343" s="1090"/>
      <c r="K343" s="1090"/>
    </row>
    <row r="344" spans="1:11">
      <c r="A344" s="1090"/>
      <c r="B344" s="1090"/>
      <c r="C344" s="1090"/>
      <c r="D344" s="1090"/>
      <c r="E344" s="1147"/>
      <c r="F344" s="1090"/>
      <c r="G344" s="1090"/>
      <c r="H344" s="1090"/>
      <c r="I344" s="1090"/>
      <c r="J344" s="1090"/>
      <c r="K344" s="1090"/>
    </row>
    <row r="345" spans="1:11">
      <c r="A345" s="1090"/>
      <c r="B345" s="1090"/>
      <c r="C345" s="1090"/>
      <c r="D345" s="1090"/>
      <c r="E345" s="1147"/>
      <c r="F345" s="1090"/>
      <c r="G345" s="1090"/>
      <c r="H345" s="1090"/>
      <c r="I345" s="1090"/>
      <c r="J345" s="1090"/>
      <c r="K345" s="1090"/>
    </row>
    <row r="346" spans="1:11">
      <c r="A346" s="1090"/>
      <c r="B346" s="1090"/>
      <c r="C346" s="1090"/>
      <c r="D346" s="1090"/>
      <c r="E346" s="1147"/>
      <c r="F346" s="1090"/>
      <c r="G346" s="1090"/>
      <c r="H346" s="1090"/>
      <c r="I346" s="1090"/>
      <c r="J346" s="1090"/>
      <c r="K346" s="1090"/>
    </row>
    <row r="347" spans="1:11">
      <c r="A347" s="1090"/>
      <c r="B347" s="1090"/>
      <c r="C347" s="1090"/>
      <c r="D347" s="1090"/>
      <c r="E347" s="1147"/>
      <c r="F347" s="1090"/>
      <c r="G347" s="1090"/>
      <c r="H347" s="1090"/>
      <c r="I347" s="1090"/>
      <c r="J347" s="1090"/>
      <c r="K347" s="1090"/>
    </row>
    <row r="348" spans="1:11">
      <c r="A348" s="1090"/>
      <c r="B348" s="1090"/>
      <c r="C348" s="1090"/>
      <c r="D348" s="1090"/>
      <c r="E348" s="1147"/>
      <c r="F348" s="1090"/>
      <c r="G348" s="1090"/>
      <c r="H348" s="1090"/>
      <c r="I348" s="1090"/>
      <c r="J348" s="1090"/>
      <c r="K348" s="1090"/>
    </row>
    <row r="349" spans="1:11">
      <c r="A349" s="1090"/>
      <c r="B349" s="1090"/>
      <c r="C349" s="1090"/>
      <c r="D349" s="1090"/>
      <c r="E349" s="1147"/>
      <c r="F349" s="1090"/>
      <c r="G349" s="1090"/>
      <c r="H349" s="1090"/>
      <c r="I349" s="1090"/>
      <c r="J349" s="1090"/>
      <c r="K349" s="1090"/>
    </row>
    <row r="350" spans="1:11">
      <c r="A350" s="1090"/>
      <c r="B350" s="1090"/>
      <c r="C350" s="1090"/>
      <c r="D350" s="1090"/>
      <c r="E350" s="1147"/>
      <c r="F350" s="1090"/>
      <c r="G350" s="1090"/>
      <c r="H350" s="1090"/>
      <c r="I350" s="1090"/>
      <c r="J350" s="1090"/>
      <c r="K350" s="1090"/>
    </row>
    <row r="351" spans="1:11">
      <c r="A351" s="1090"/>
      <c r="B351" s="1090"/>
      <c r="C351" s="1090"/>
      <c r="D351" s="1090"/>
      <c r="E351" s="1147"/>
      <c r="F351" s="1090"/>
      <c r="G351" s="1090"/>
      <c r="H351" s="1090"/>
      <c r="I351" s="1090"/>
      <c r="J351" s="1090"/>
      <c r="K351" s="1090"/>
    </row>
    <row r="352" spans="1:11">
      <c r="A352" s="1090"/>
      <c r="B352" s="1090"/>
      <c r="C352" s="1090"/>
      <c r="D352" s="1090"/>
      <c r="E352" s="1147"/>
      <c r="F352" s="1090"/>
      <c r="G352" s="1090"/>
      <c r="H352" s="1090"/>
      <c r="I352" s="1090"/>
      <c r="J352" s="1090"/>
      <c r="K352" s="1090"/>
    </row>
    <row r="353" spans="1:11">
      <c r="A353" s="1090"/>
      <c r="B353" s="1090"/>
      <c r="C353" s="1090"/>
      <c r="D353" s="1090"/>
      <c r="E353" s="1147"/>
      <c r="F353" s="1090"/>
      <c r="G353" s="1090"/>
      <c r="H353" s="1090"/>
      <c r="I353" s="1090"/>
      <c r="J353" s="1090"/>
      <c r="K353" s="1090"/>
    </row>
    <row r="354" spans="1:11">
      <c r="A354" s="1090"/>
      <c r="B354" s="1090"/>
      <c r="C354" s="1090"/>
      <c r="D354" s="1090"/>
      <c r="E354" s="1147"/>
      <c r="F354" s="1090"/>
      <c r="G354" s="1090"/>
      <c r="H354" s="1090"/>
      <c r="I354" s="1090"/>
      <c r="J354" s="1090"/>
      <c r="K354" s="1090"/>
    </row>
    <row r="355" spans="1:11">
      <c r="A355" s="1090"/>
      <c r="B355" s="1090"/>
      <c r="C355" s="1090"/>
      <c r="D355" s="1090"/>
      <c r="E355" s="1147"/>
      <c r="F355" s="1090"/>
      <c r="G355" s="1090"/>
      <c r="H355" s="1090"/>
      <c r="I355" s="1090"/>
      <c r="J355" s="1090"/>
      <c r="K355" s="1090"/>
    </row>
    <row r="356" spans="1:11">
      <c r="A356" s="1090"/>
      <c r="B356" s="1090"/>
      <c r="C356" s="1090"/>
      <c r="D356" s="1090"/>
      <c r="E356" s="1147"/>
      <c r="F356" s="1090"/>
      <c r="G356" s="1090"/>
      <c r="H356" s="1090"/>
      <c r="I356" s="1090"/>
      <c r="J356" s="1090"/>
      <c r="K356" s="1090"/>
    </row>
    <row r="357" spans="1:11">
      <c r="A357" s="1090"/>
      <c r="B357" s="1090"/>
      <c r="C357" s="1090"/>
      <c r="D357" s="1090"/>
      <c r="E357" s="1147"/>
      <c r="F357" s="1090"/>
      <c r="G357" s="1090"/>
      <c r="H357" s="1090"/>
      <c r="I357" s="1090"/>
      <c r="J357" s="1090"/>
      <c r="K357" s="1090"/>
    </row>
    <row r="358" spans="1:11">
      <c r="A358" s="1090"/>
      <c r="B358" s="1090"/>
      <c r="C358" s="1090"/>
      <c r="D358" s="1090"/>
      <c r="E358" s="1147"/>
      <c r="F358" s="1090"/>
      <c r="G358" s="1090"/>
      <c r="H358" s="1090"/>
      <c r="I358" s="1090"/>
      <c r="J358" s="1090"/>
      <c r="K358" s="1090"/>
    </row>
    <row r="359" spans="1:11">
      <c r="A359" s="1090"/>
      <c r="B359" s="1090"/>
      <c r="C359" s="1090"/>
      <c r="D359" s="1090"/>
      <c r="E359" s="1147"/>
      <c r="F359" s="1090"/>
      <c r="G359" s="1090"/>
      <c r="H359" s="1090"/>
      <c r="I359" s="1090"/>
      <c r="J359" s="1090"/>
      <c r="K359" s="1090"/>
    </row>
    <row r="360" spans="1:11">
      <c r="A360" s="1090"/>
      <c r="B360" s="1090"/>
      <c r="C360" s="1090"/>
      <c r="D360" s="1090"/>
      <c r="E360" s="1147"/>
      <c r="F360" s="1090"/>
      <c r="G360" s="1090"/>
      <c r="H360" s="1090"/>
      <c r="I360" s="1090"/>
      <c r="J360" s="1090"/>
      <c r="K360" s="1090"/>
    </row>
    <row r="361" spans="1:11">
      <c r="A361" s="1090"/>
      <c r="B361" s="1090"/>
      <c r="C361" s="1090"/>
      <c r="D361" s="1090"/>
      <c r="E361" s="1147"/>
      <c r="F361" s="1090"/>
      <c r="G361" s="1090"/>
      <c r="H361" s="1090"/>
      <c r="I361" s="1090"/>
      <c r="J361" s="1090"/>
      <c r="K361" s="1090"/>
    </row>
    <row r="362" spans="1:11">
      <c r="A362" s="1090"/>
      <c r="B362" s="1090"/>
      <c r="C362" s="1090"/>
      <c r="D362" s="1090"/>
      <c r="E362" s="1147"/>
      <c r="F362" s="1090"/>
      <c r="G362" s="1090"/>
      <c r="H362" s="1090"/>
      <c r="I362" s="1090"/>
      <c r="J362" s="1090"/>
      <c r="K362" s="1090"/>
    </row>
    <row r="363" spans="1:11">
      <c r="A363" s="1090"/>
      <c r="B363" s="1090"/>
      <c r="C363" s="1090"/>
      <c r="D363" s="1090"/>
      <c r="E363" s="1147"/>
      <c r="F363" s="1090"/>
      <c r="G363" s="1090"/>
      <c r="H363" s="1090"/>
      <c r="I363" s="1090"/>
      <c r="J363" s="1090"/>
      <c r="K363" s="1090"/>
    </row>
    <row r="364" spans="1:11">
      <c r="A364" s="1090"/>
      <c r="B364" s="1090"/>
      <c r="C364" s="1090"/>
      <c r="D364" s="1090"/>
      <c r="E364" s="1147"/>
      <c r="F364" s="1090"/>
      <c r="G364" s="1090"/>
      <c r="H364" s="1090"/>
      <c r="I364" s="1090"/>
      <c r="J364" s="1090"/>
      <c r="K364" s="1090"/>
    </row>
    <row r="365" spans="1:11">
      <c r="A365" s="1090"/>
      <c r="B365" s="1090"/>
      <c r="C365" s="1090"/>
      <c r="D365" s="1090"/>
      <c r="E365" s="1147"/>
      <c r="F365" s="1090"/>
      <c r="G365" s="1090"/>
      <c r="H365" s="1090"/>
      <c r="I365" s="1090"/>
      <c r="J365" s="1090"/>
      <c r="K365" s="1090"/>
    </row>
    <row r="366" spans="1:11">
      <c r="A366" s="1090"/>
      <c r="B366" s="1090"/>
      <c r="C366" s="1090"/>
      <c r="D366" s="1090"/>
      <c r="E366" s="1147"/>
      <c r="F366" s="1090"/>
      <c r="G366" s="1090"/>
      <c r="H366" s="1090"/>
      <c r="I366" s="1090"/>
      <c r="J366" s="1090"/>
      <c r="K366" s="1090"/>
    </row>
    <row r="367" spans="1:11">
      <c r="A367" s="1090"/>
      <c r="B367" s="1090"/>
      <c r="C367" s="1090"/>
      <c r="D367" s="1090"/>
      <c r="E367" s="1147"/>
      <c r="F367" s="1090"/>
      <c r="G367" s="1090"/>
      <c r="H367" s="1090"/>
      <c r="I367" s="1090"/>
      <c r="J367" s="1090"/>
      <c r="K367" s="1090"/>
    </row>
    <row r="368" spans="1:11">
      <c r="A368" s="1090"/>
      <c r="B368" s="1090"/>
      <c r="C368" s="1090"/>
      <c r="D368" s="1090"/>
      <c r="E368" s="1147"/>
      <c r="F368" s="1090"/>
      <c r="G368" s="1090"/>
      <c r="H368" s="1090"/>
      <c r="I368" s="1090"/>
      <c r="J368" s="1090"/>
      <c r="K368" s="1090"/>
    </row>
    <row r="369" spans="1:11">
      <c r="A369" s="1090"/>
      <c r="B369" s="1090"/>
      <c r="C369" s="1090"/>
      <c r="D369" s="1090"/>
      <c r="E369" s="1147"/>
      <c r="F369" s="1090"/>
      <c r="G369" s="1090"/>
      <c r="H369" s="1090"/>
      <c r="I369" s="1090"/>
      <c r="J369" s="1090"/>
      <c r="K369" s="1090"/>
    </row>
    <row r="370" spans="1:11">
      <c r="A370" s="1090"/>
      <c r="B370" s="1090"/>
      <c r="C370" s="1090"/>
      <c r="D370" s="1090"/>
      <c r="E370" s="1147"/>
      <c r="F370" s="1090"/>
      <c r="G370" s="1090"/>
      <c r="H370" s="1090"/>
      <c r="I370" s="1090"/>
      <c r="J370" s="1090"/>
      <c r="K370" s="1090"/>
    </row>
    <row r="371" spans="1:11">
      <c r="A371" s="1090"/>
      <c r="B371" s="1090"/>
      <c r="C371" s="1090"/>
      <c r="D371" s="1090"/>
      <c r="E371" s="1147"/>
      <c r="F371" s="1090"/>
      <c r="G371" s="1090"/>
      <c r="H371" s="1090"/>
      <c r="I371" s="1090"/>
      <c r="J371" s="1090"/>
      <c r="K371" s="1090"/>
    </row>
    <row r="372" spans="1:11">
      <c r="A372" s="1090"/>
      <c r="B372" s="1090"/>
      <c r="C372" s="1090"/>
      <c r="D372" s="1090"/>
      <c r="E372" s="1147"/>
      <c r="F372" s="1090"/>
      <c r="G372" s="1090"/>
      <c r="H372" s="1090"/>
      <c r="I372" s="1090"/>
      <c r="J372" s="1090"/>
      <c r="K372" s="1090"/>
    </row>
    <row r="373" spans="1:11">
      <c r="A373" s="1090"/>
      <c r="B373" s="1090"/>
      <c r="C373" s="1090"/>
      <c r="D373" s="1090"/>
      <c r="E373" s="1147"/>
      <c r="F373" s="1090"/>
      <c r="G373" s="1090"/>
      <c r="H373" s="1090"/>
      <c r="I373" s="1090"/>
      <c r="J373" s="1090"/>
      <c r="K373" s="1090"/>
    </row>
    <row r="374" spans="1:11">
      <c r="A374" s="1090"/>
      <c r="B374" s="1090"/>
      <c r="C374" s="1090"/>
      <c r="D374" s="1090"/>
      <c r="E374" s="1147"/>
      <c r="F374" s="1090"/>
      <c r="G374" s="1090"/>
      <c r="H374" s="1090"/>
      <c r="I374" s="1090"/>
      <c r="J374" s="1090"/>
      <c r="K374" s="1090"/>
    </row>
    <row r="375" spans="1:11">
      <c r="A375" s="1090"/>
      <c r="B375" s="1090"/>
      <c r="C375" s="1090"/>
      <c r="D375" s="1090"/>
      <c r="E375" s="1147"/>
      <c r="F375" s="1090"/>
      <c r="G375" s="1090"/>
      <c r="H375" s="1090"/>
      <c r="I375" s="1090"/>
      <c r="J375" s="1090"/>
      <c r="K375" s="1090"/>
    </row>
    <row r="376" spans="1:11">
      <c r="A376" s="1090"/>
      <c r="B376" s="1090"/>
      <c r="C376" s="1090"/>
      <c r="D376" s="1090"/>
      <c r="E376" s="1147"/>
      <c r="F376" s="1090"/>
      <c r="G376" s="1090"/>
      <c r="H376" s="1090"/>
      <c r="I376" s="1090"/>
      <c r="J376" s="1090"/>
      <c r="K376" s="1090"/>
    </row>
    <row r="377" spans="1:11">
      <c r="A377" s="1090"/>
      <c r="B377" s="1090"/>
      <c r="C377" s="1090"/>
      <c r="D377" s="1090"/>
      <c r="E377" s="1147"/>
      <c r="F377" s="1090"/>
      <c r="G377" s="1090"/>
      <c r="H377" s="1090"/>
      <c r="I377" s="1090"/>
      <c r="J377" s="1090"/>
      <c r="K377" s="1090"/>
    </row>
    <row r="378" spans="1:11">
      <c r="A378" s="1090"/>
      <c r="B378" s="1090"/>
      <c r="C378" s="1090"/>
      <c r="D378" s="1090"/>
      <c r="E378" s="1147"/>
      <c r="F378" s="1090"/>
      <c r="G378" s="1090"/>
      <c r="H378" s="1090"/>
      <c r="I378" s="1090"/>
      <c r="J378" s="1090"/>
      <c r="K378" s="1090"/>
    </row>
    <row r="379" spans="1:11">
      <c r="A379" s="1090"/>
      <c r="B379" s="1090"/>
      <c r="C379" s="1090"/>
      <c r="D379" s="1090"/>
      <c r="E379" s="1147"/>
      <c r="F379" s="1090"/>
      <c r="G379" s="1090"/>
      <c r="H379" s="1090"/>
      <c r="I379" s="1090"/>
      <c r="J379" s="1090"/>
      <c r="K379" s="1090"/>
    </row>
    <row r="380" spans="1:11">
      <c r="A380" s="1090"/>
      <c r="B380" s="1090"/>
      <c r="C380" s="1090"/>
      <c r="D380" s="1090"/>
      <c r="E380" s="1147"/>
      <c r="F380" s="1090"/>
      <c r="G380" s="1090"/>
      <c r="H380" s="1090"/>
      <c r="I380" s="1090"/>
      <c r="J380" s="1090"/>
      <c r="K380" s="1090"/>
    </row>
    <row r="381" spans="1:11">
      <c r="A381" s="1090"/>
      <c r="B381" s="1090"/>
      <c r="C381" s="1090"/>
      <c r="D381" s="1090"/>
      <c r="E381" s="1147"/>
      <c r="F381" s="1090"/>
      <c r="G381" s="1090"/>
      <c r="H381" s="1090"/>
      <c r="I381" s="1090"/>
      <c r="J381" s="1090"/>
      <c r="K381" s="1090"/>
    </row>
    <row r="382" spans="1:11">
      <c r="A382" s="1090"/>
      <c r="B382" s="1090"/>
      <c r="C382" s="1090"/>
      <c r="D382" s="1090"/>
      <c r="E382" s="1147"/>
      <c r="F382" s="1090"/>
      <c r="G382" s="1090"/>
      <c r="H382" s="1090"/>
      <c r="I382" s="1090"/>
      <c r="J382" s="1090"/>
      <c r="K382" s="1090"/>
    </row>
    <row r="383" spans="1:11">
      <c r="A383" s="1090"/>
      <c r="B383" s="1090"/>
      <c r="C383" s="1090"/>
      <c r="D383" s="1090"/>
      <c r="E383" s="1147"/>
      <c r="F383" s="1090"/>
      <c r="G383" s="1090"/>
      <c r="H383" s="1090"/>
      <c r="I383" s="1090"/>
      <c r="J383" s="1090"/>
      <c r="K383" s="1090"/>
    </row>
    <row r="384" spans="1:11">
      <c r="A384" s="1090"/>
      <c r="B384" s="1090"/>
      <c r="C384" s="1090"/>
      <c r="D384" s="1090"/>
      <c r="E384" s="1147"/>
      <c r="F384" s="1090"/>
      <c r="G384" s="1090"/>
      <c r="H384" s="1090"/>
      <c r="I384" s="1090"/>
      <c r="J384" s="1090"/>
      <c r="K384" s="1090"/>
    </row>
    <row r="385" spans="1:11">
      <c r="A385" s="1090"/>
      <c r="B385" s="1090"/>
      <c r="C385" s="1090"/>
      <c r="D385" s="1090"/>
      <c r="E385" s="1147"/>
      <c r="F385" s="1090"/>
      <c r="G385" s="1090"/>
      <c r="H385" s="1090"/>
      <c r="I385" s="1090"/>
      <c r="J385" s="1090"/>
      <c r="K385" s="1090"/>
    </row>
    <row r="386" spans="1:11">
      <c r="A386" s="1090"/>
      <c r="B386" s="1090"/>
      <c r="C386" s="1090"/>
      <c r="D386" s="1090"/>
      <c r="E386" s="1147"/>
      <c r="F386" s="1090"/>
      <c r="G386" s="1090"/>
      <c r="H386" s="1090"/>
      <c r="I386" s="1090"/>
      <c r="J386" s="1090"/>
      <c r="K386" s="1090"/>
    </row>
    <row r="387" spans="1:11">
      <c r="A387" s="1090"/>
      <c r="B387" s="1090"/>
      <c r="C387" s="1090"/>
      <c r="D387" s="1090"/>
      <c r="E387" s="1147"/>
      <c r="F387" s="1090"/>
      <c r="G387" s="1090"/>
      <c r="H387" s="1090"/>
      <c r="I387" s="1090"/>
      <c r="J387" s="1090"/>
      <c r="K387" s="1090"/>
    </row>
    <row r="388" spans="1:11">
      <c r="A388" s="1090"/>
      <c r="B388" s="1090"/>
      <c r="C388" s="1090"/>
      <c r="D388" s="1090"/>
      <c r="E388" s="1147"/>
      <c r="F388" s="1090"/>
      <c r="G388" s="1090"/>
      <c r="H388" s="1090"/>
      <c r="I388" s="1090"/>
      <c r="J388" s="1090"/>
      <c r="K388" s="1090"/>
    </row>
    <row r="389" spans="1:11">
      <c r="A389" s="1090"/>
      <c r="B389" s="1090"/>
      <c r="C389" s="1090"/>
      <c r="D389" s="1090"/>
      <c r="E389" s="1147"/>
      <c r="F389" s="1090"/>
      <c r="G389" s="1090"/>
      <c r="H389" s="1090"/>
      <c r="I389" s="1090"/>
      <c r="J389" s="1090"/>
      <c r="K389" s="1090"/>
    </row>
    <row r="390" spans="1:11">
      <c r="A390" s="1090"/>
      <c r="B390" s="1090"/>
      <c r="C390" s="1090"/>
      <c r="D390" s="1090"/>
      <c r="E390" s="1147"/>
      <c r="F390" s="1090"/>
      <c r="G390" s="1090"/>
      <c r="H390" s="1090"/>
      <c r="I390" s="1090"/>
      <c r="J390" s="1090"/>
      <c r="K390" s="1090"/>
    </row>
    <row r="391" spans="1:11">
      <c r="A391" s="1090"/>
      <c r="B391" s="1090"/>
      <c r="C391" s="1090"/>
      <c r="D391" s="1090"/>
      <c r="E391" s="1147"/>
      <c r="F391" s="1090"/>
      <c r="G391" s="1090"/>
      <c r="H391" s="1090"/>
      <c r="I391" s="1090"/>
      <c r="J391" s="1090"/>
      <c r="K391" s="1090"/>
    </row>
    <row r="392" spans="1:11">
      <c r="A392" s="1090"/>
      <c r="B392" s="1090"/>
      <c r="C392" s="1090"/>
      <c r="D392" s="1090"/>
      <c r="E392" s="1147"/>
      <c r="F392" s="1090"/>
      <c r="G392" s="1090"/>
      <c r="H392" s="1090"/>
      <c r="I392" s="1090"/>
      <c r="J392" s="1090"/>
      <c r="K392" s="1090"/>
    </row>
    <row r="393" spans="1:11">
      <c r="A393" s="1090"/>
      <c r="B393" s="1090"/>
      <c r="C393" s="1090"/>
      <c r="D393" s="1090"/>
      <c r="E393" s="1147"/>
      <c r="F393" s="1090"/>
      <c r="G393" s="1090"/>
      <c r="H393" s="1090"/>
      <c r="I393" s="1090"/>
      <c r="J393" s="1090"/>
      <c r="K393" s="1090"/>
    </row>
    <row r="394" spans="1:11">
      <c r="A394" s="1090"/>
      <c r="B394" s="1090"/>
      <c r="C394" s="1090"/>
      <c r="D394" s="1090"/>
      <c r="E394" s="1147"/>
      <c r="F394" s="1090"/>
      <c r="G394" s="1090"/>
      <c r="H394" s="1090"/>
      <c r="I394" s="1090"/>
      <c r="J394" s="1090"/>
      <c r="K394" s="1090"/>
    </row>
    <row r="395" spans="1:11">
      <c r="A395" s="1090"/>
      <c r="B395" s="1090"/>
      <c r="C395" s="1090"/>
      <c r="D395" s="1090"/>
      <c r="E395" s="1147"/>
      <c r="F395" s="1090"/>
      <c r="G395" s="1090"/>
      <c r="H395" s="1090"/>
      <c r="I395" s="1090"/>
      <c r="J395" s="1090"/>
      <c r="K395" s="1090"/>
    </row>
    <row r="396" spans="1:11">
      <c r="A396" s="1090"/>
      <c r="B396" s="1090"/>
      <c r="C396" s="1090"/>
      <c r="D396" s="1090"/>
      <c r="E396" s="1147"/>
      <c r="F396" s="1090"/>
      <c r="G396" s="1090"/>
      <c r="H396" s="1090"/>
      <c r="I396" s="1090"/>
      <c r="J396" s="1090"/>
      <c r="K396" s="1090"/>
    </row>
    <row r="397" spans="1:11">
      <c r="A397" s="1090"/>
      <c r="B397" s="1090"/>
      <c r="C397" s="1090"/>
      <c r="D397" s="1090"/>
      <c r="E397" s="1147"/>
      <c r="F397" s="1090"/>
      <c r="G397" s="1090"/>
      <c r="H397" s="1090"/>
      <c r="I397" s="1090"/>
      <c r="J397" s="1090"/>
      <c r="K397" s="1090"/>
    </row>
    <row r="398" spans="1:11">
      <c r="A398" s="1090"/>
      <c r="B398" s="1090"/>
      <c r="C398" s="1090"/>
      <c r="D398" s="1090"/>
      <c r="E398" s="1147"/>
      <c r="F398" s="1090"/>
      <c r="G398" s="1090"/>
      <c r="H398" s="1090"/>
      <c r="I398" s="1090"/>
      <c r="J398" s="1090"/>
      <c r="K398" s="1090"/>
    </row>
    <row r="399" spans="1:11">
      <c r="A399" s="1090"/>
      <c r="B399" s="1090"/>
      <c r="C399" s="1090"/>
      <c r="D399" s="1090"/>
      <c r="E399" s="1147"/>
      <c r="F399" s="1090"/>
      <c r="G399" s="1090"/>
      <c r="H399" s="1090"/>
      <c r="I399" s="1090"/>
      <c r="J399" s="1090"/>
      <c r="K399" s="1090"/>
    </row>
    <row r="400" spans="1:11">
      <c r="A400" s="1090"/>
      <c r="B400" s="1090"/>
      <c r="C400" s="1090"/>
      <c r="D400" s="1090"/>
      <c r="E400" s="1147"/>
      <c r="F400" s="1090"/>
      <c r="G400" s="1090"/>
      <c r="H400" s="1090"/>
      <c r="I400" s="1090"/>
      <c r="J400" s="1090"/>
      <c r="K400" s="1090"/>
    </row>
    <row r="401" spans="1:11">
      <c r="A401" s="1090"/>
      <c r="B401" s="1090"/>
      <c r="C401" s="1090"/>
      <c r="D401" s="1090"/>
      <c r="E401" s="1147"/>
      <c r="F401" s="1090"/>
      <c r="G401" s="1090"/>
      <c r="H401" s="1090"/>
      <c r="I401" s="1090"/>
      <c r="J401" s="1090"/>
      <c r="K401" s="1090"/>
    </row>
    <row r="402" spans="1:11">
      <c r="A402" s="1090"/>
      <c r="B402" s="1090"/>
      <c r="C402" s="1090"/>
      <c r="D402" s="1090"/>
      <c r="E402" s="1147"/>
      <c r="F402" s="1090"/>
      <c r="G402" s="1090"/>
      <c r="H402" s="1090"/>
      <c r="I402" s="1090"/>
      <c r="J402" s="1090"/>
      <c r="K402" s="1090"/>
    </row>
    <row r="403" spans="1:11">
      <c r="A403" s="1090"/>
      <c r="B403" s="1090"/>
      <c r="C403" s="1090"/>
      <c r="D403" s="1090"/>
      <c r="E403" s="1147"/>
      <c r="F403" s="1090"/>
      <c r="G403" s="1090"/>
      <c r="H403" s="1090"/>
      <c r="I403" s="1090"/>
      <c r="J403" s="1090"/>
      <c r="K403" s="1090"/>
    </row>
    <row r="404" spans="1:11">
      <c r="A404" s="1090"/>
      <c r="B404" s="1090"/>
      <c r="C404" s="1090"/>
      <c r="D404" s="1090"/>
      <c r="E404" s="1147"/>
      <c r="F404" s="1090"/>
      <c r="G404" s="1090"/>
      <c r="H404" s="1090"/>
      <c r="I404" s="1090"/>
      <c r="J404" s="1090"/>
      <c r="K404" s="1090"/>
    </row>
    <row r="405" spans="1:11">
      <c r="A405" s="1090"/>
      <c r="B405" s="1090"/>
      <c r="C405" s="1090"/>
      <c r="D405" s="1090"/>
      <c r="E405" s="1147"/>
      <c r="F405" s="1090"/>
      <c r="G405" s="1090"/>
      <c r="H405" s="1090"/>
      <c r="I405" s="1090"/>
      <c r="J405" s="1090"/>
      <c r="K405" s="1090"/>
    </row>
    <row r="406" spans="1:11">
      <c r="A406" s="1090"/>
      <c r="B406" s="1090"/>
      <c r="C406" s="1090"/>
      <c r="D406" s="1090"/>
      <c r="E406" s="1147"/>
      <c r="F406" s="1090"/>
      <c r="G406" s="1090"/>
      <c r="H406" s="1090"/>
      <c r="I406" s="1090"/>
      <c r="J406" s="1090"/>
      <c r="K406" s="1090"/>
    </row>
    <row r="407" spans="1:11">
      <c r="A407" s="1090"/>
      <c r="B407" s="1090"/>
      <c r="C407" s="1090"/>
      <c r="D407" s="1090"/>
      <c r="E407" s="1147"/>
      <c r="F407" s="1090"/>
      <c r="G407" s="1090"/>
      <c r="H407" s="1090"/>
      <c r="I407" s="1090"/>
      <c r="J407" s="1090"/>
      <c r="K407" s="1090"/>
    </row>
    <row r="408" spans="1:11">
      <c r="A408" s="1090"/>
      <c r="B408" s="1090"/>
      <c r="C408" s="1090"/>
      <c r="D408" s="1090"/>
      <c r="E408" s="1147"/>
      <c r="F408" s="1090"/>
      <c r="G408" s="1090"/>
      <c r="H408" s="1090"/>
      <c r="I408" s="1090"/>
      <c r="J408" s="1090"/>
      <c r="K408" s="1090"/>
    </row>
    <row r="409" spans="1:11">
      <c r="A409" s="1090"/>
      <c r="B409" s="1090"/>
      <c r="C409" s="1090"/>
      <c r="D409" s="1090"/>
      <c r="E409" s="1147"/>
      <c r="F409" s="1090"/>
      <c r="G409" s="1090"/>
      <c r="H409" s="1090"/>
      <c r="I409" s="1090"/>
      <c r="J409" s="1090"/>
      <c r="K409" s="1090"/>
    </row>
    <row r="410" spans="1:11">
      <c r="A410" s="1090"/>
      <c r="B410" s="1090"/>
      <c r="C410" s="1090"/>
      <c r="D410" s="1090"/>
      <c r="E410" s="1147"/>
      <c r="F410" s="1090"/>
      <c r="G410" s="1090"/>
      <c r="H410" s="1090"/>
      <c r="I410" s="1090"/>
      <c r="J410" s="1090"/>
      <c r="K410" s="1090"/>
    </row>
    <row r="411" spans="1:11">
      <c r="A411" s="1090"/>
      <c r="B411" s="1090"/>
      <c r="C411" s="1090"/>
      <c r="D411" s="1090"/>
      <c r="E411" s="1147"/>
      <c r="F411" s="1090"/>
      <c r="G411" s="1090"/>
      <c r="H411" s="1090"/>
      <c r="I411" s="1090"/>
      <c r="J411" s="1090"/>
      <c r="K411" s="1090"/>
    </row>
    <row r="412" spans="1:11">
      <c r="A412" s="1090"/>
      <c r="B412" s="1090"/>
      <c r="C412" s="1090"/>
      <c r="D412" s="1090"/>
      <c r="E412" s="1147"/>
      <c r="F412" s="1090"/>
      <c r="G412" s="1090"/>
      <c r="H412" s="1090"/>
      <c r="I412" s="1090"/>
      <c r="J412" s="1090"/>
      <c r="K412" s="1090"/>
    </row>
    <row r="413" spans="1:11">
      <c r="A413" s="1090"/>
      <c r="B413" s="1090"/>
      <c r="C413" s="1090"/>
      <c r="D413" s="1090"/>
      <c r="E413" s="1147"/>
      <c r="F413" s="1090"/>
      <c r="G413" s="1090"/>
      <c r="H413" s="1090"/>
      <c r="I413" s="1090"/>
      <c r="J413" s="1090"/>
      <c r="K413" s="1090"/>
    </row>
    <row r="414" spans="1:11">
      <c r="A414" s="1090"/>
      <c r="B414" s="1090"/>
      <c r="C414" s="1090"/>
      <c r="D414" s="1090"/>
      <c r="E414" s="1147"/>
      <c r="F414" s="1090"/>
      <c r="G414" s="1090"/>
      <c r="H414" s="1090"/>
      <c r="I414" s="1090"/>
      <c r="J414" s="1090"/>
      <c r="K414" s="1090"/>
    </row>
    <row r="415" spans="1:11">
      <c r="A415" s="1090"/>
      <c r="B415" s="1090"/>
      <c r="C415" s="1090"/>
      <c r="D415" s="1090"/>
      <c r="E415" s="1147"/>
      <c r="F415" s="1090"/>
      <c r="G415" s="1090"/>
      <c r="H415" s="1090"/>
      <c r="I415" s="1090"/>
      <c r="J415" s="1090"/>
      <c r="K415" s="1090"/>
    </row>
    <row r="416" spans="1:11">
      <c r="A416" s="1090"/>
      <c r="B416" s="1090"/>
      <c r="C416" s="1090"/>
      <c r="D416" s="1090"/>
      <c r="E416" s="1147"/>
      <c r="F416" s="1090"/>
      <c r="G416" s="1090"/>
      <c r="H416" s="1090"/>
      <c r="I416" s="1090"/>
      <c r="J416" s="1090"/>
      <c r="K416" s="1090"/>
    </row>
    <row r="417" spans="1:11">
      <c r="A417" s="1090"/>
      <c r="B417" s="1090"/>
      <c r="C417" s="1090"/>
      <c r="D417" s="1090"/>
      <c r="E417" s="1147"/>
      <c r="F417" s="1090"/>
      <c r="G417" s="1090"/>
      <c r="H417" s="1090"/>
      <c r="I417" s="1090"/>
      <c r="J417" s="1090"/>
      <c r="K417" s="1090"/>
    </row>
    <row r="418" spans="1:11">
      <c r="A418" s="1090"/>
      <c r="B418" s="1090"/>
      <c r="C418" s="1090"/>
      <c r="D418" s="1090"/>
      <c r="E418" s="1147"/>
      <c r="F418" s="1090"/>
      <c r="G418" s="1090"/>
      <c r="H418" s="1090"/>
      <c r="I418" s="1090"/>
      <c r="J418" s="1090"/>
      <c r="K418" s="1090"/>
    </row>
    <row r="419" spans="1:11">
      <c r="A419" s="1090"/>
      <c r="B419" s="1090"/>
      <c r="C419" s="1090"/>
      <c r="D419" s="1090"/>
      <c r="E419" s="1147"/>
      <c r="F419" s="1090"/>
      <c r="G419" s="1090"/>
      <c r="H419" s="1090"/>
      <c r="I419" s="1090"/>
      <c r="J419" s="1090"/>
      <c r="K419" s="1090"/>
    </row>
    <row r="420" spans="1:11">
      <c r="A420" s="1090"/>
      <c r="B420" s="1090"/>
      <c r="C420" s="1090"/>
      <c r="D420" s="1090"/>
      <c r="E420" s="1147"/>
      <c r="F420" s="1090"/>
      <c r="G420" s="1090"/>
      <c r="H420" s="1090"/>
      <c r="I420" s="1090"/>
      <c r="J420" s="1090"/>
      <c r="K420" s="1090"/>
    </row>
    <row r="421" spans="1:11">
      <c r="A421" s="1090"/>
      <c r="B421" s="1090"/>
      <c r="C421" s="1090"/>
      <c r="D421" s="1090"/>
      <c r="E421" s="1147"/>
      <c r="F421" s="1090"/>
      <c r="G421" s="1090"/>
      <c r="H421" s="1090"/>
      <c r="I421" s="1090"/>
      <c r="J421" s="1090"/>
      <c r="K421" s="1090"/>
    </row>
    <row r="422" spans="1:11">
      <c r="A422" s="1090"/>
      <c r="B422" s="1090"/>
      <c r="C422" s="1090"/>
      <c r="D422" s="1090"/>
      <c r="E422" s="1147"/>
      <c r="F422" s="1090"/>
      <c r="G422" s="1090"/>
      <c r="H422" s="1090"/>
      <c r="I422" s="1090"/>
      <c r="J422" s="1090"/>
      <c r="K422" s="1090"/>
    </row>
    <row r="423" spans="1:11">
      <c r="A423" s="1090"/>
      <c r="B423" s="1090"/>
      <c r="C423" s="1090"/>
      <c r="D423" s="1090"/>
      <c r="E423" s="1147"/>
      <c r="F423" s="1090"/>
      <c r="G423" s="1090"/>
      <c r="H423" s="1090"/>
      <c r="I423" s="1090"/>
      <c r="J423" s="1090"/>
      <c r="K423" s="1090"/>
    </row>
    <row r="424" spans="1:11">
      <c r="A424" s="1090"/>
      <c r="B424" s="1090"/>
      <c r="C424" s="1090"/>
      <c r="D424" s="1090"/>
      <c r="E424" s="1147"/>
      <c r="F424" s="1090"/>
      <c r="G424" s="1090"/>
      <c r="H424" s="1090"/>
      <c r="I424" s="1090"/>
      <c r="J424" s="1090"/>
      <c r="K424" s="1090"/>
    </row>
    <row r="425" spans="1:11">
      <c r="A425" s="1090"/>
      <c r="B425" s="1090"/>
      <c r="C425" s="1090"/>
      <c r="D425" s="1090"/>
      <c r="E425" s="1147"/>
      <c r="F425" s="1090"/>
      <c r="G425" s="1090"/>
      <c r="H425" s="1090"/>
      <c r="I425" s="1090"/>
      <c r="J425" s="1090"/>
      <c r="K425" s="1090"/>
    </row>
    <row r="426" spans="1:11">
      <c r="A426" s="1090"/>
      <c r="B426" s="1090"/>
      <c r="C426" s="1090"/>
      <c r="D426" s="1090"/>
      <c r="E426" s="1147"/>
      <c r="F426" s="1090"/>
      <c r="G426" s="1090"/>
      <c r="H426" s="1090"/>
      <c r="I426" s="1090"/>
      <c r="J426" s="1090"/>
      <c r="K426" s="1090"/>
    </row>
    <row r="427" spans="1:11">
      <c r="A427" s="1090"/>
      <c r="B427" s="1090"/>
      <c r="C427" s="1090"/>
      <c r="D427" s="1090"/>
      <c r="E427" s="1147"/>
      <c r="F427" s="1090"/>
      <c r="G427" s="1090"/>
      <c r="H427" s="1090"/>
      <c r="I427" s="1090"/>
      <c r="J427" s="1090"/>
      <c r="K427" s="1090"/>
    </row>
    <row r="428" spans="1:11">
      <c r="A428" s="1090"/>
      <c r="B428" s="1090"/>
      <c r="C428" s="1090"/>
      <c r="D428" s="1090"/>
      <c r="E428" s="1147"/>
      <c r="F428" s="1090"/>
      <c r="G428" s="1090"/>
      <c r="H428" s="1090"/>
      <c r="I428" s="1090"/>
      <c r="J428" s="1090"/>
      <c r="K428" s="1090"/>
    </row>
    <row r="429" spans="1:11">
      <c r="A429" s="1090"/>
      <c r="B429" s="1090"/>
      <c r="C429" s="1090"/>
      <c r="D429" s="1090"/>
      <c r="E429" s="1147"/>
      <c r="F429" s="1090"/>
      <c r="G429" s="1090"/>
      <c r="H429" s="1090"/>
      <c r="I429" s="1090"/>
      <c r="J429" s="1090"/>
      <c r="K429" s="1090"/>
    </row>
    <row r="430" spans="1:11">
      <c r="A430" s="1090"/>
      <c r="B430" s="1090"/>
      <c r="C430" s="1090"/>
      <c r="D430" s="1090"/>
      <c r="E430" s="1147"/>
      <c r="F430" s="1090"/>
      <c r="G430" s="1090"/>
      <c r="H430" s="1090"/>
      <c r="I430" s="1090"/>
      <c r="J430" s="1090"/>
      <c r="K430" s="1090"/>
    </row>
    <row r="431" spans="1:11">
      <c r="A431" s="1090"/>
      <c r="B431" s="1090"/>
      <c r="C431" s="1090"/>
      <c r="D431" s="1090"/>
      <c r="E431" s="1147"/>
      <c r="F431" s="1090"/>
      <c r="G431" s="1090"/>
      <c r="H431" s="1090"/>
      <c r="I431" s="1090"/>
      <c r="J431" s="1090"/>
      <c r="K431" s="1090"/>
    </row>
    <row r="432" spans="1:11">
      <c r="A432" s="1090"/>
      <c r="B432" s="1090"/>
      <c r="C432" s="1090"/>
      <c r="D432" s="1090"/>
      <c r="E432" s="1147"/>
      <c r="F432" s="1090"/>
      <c r="G432" s="1090"/>
      <c r="H432" s="1090"/>
      <c r="I432" s="1090"/>
      <c r="J432" s="1090"/>
      <c r="K432" s="1090"/>
    </row>
    <row r="433" spans="1:11">
      <c r="A433" s="1090"/>
      <c r="B433" s="1090"/>
      <c r="C433" s="1090"/>
      <c r="D433" s="1090"/>
      <c r="E433" s="1147"/>
      <c r="F433" s="1090"/>
      <c r="G433" s="1090"/>
      <c r="H433" s="1090"/>
      <c r="I433" s="1090"/>
      <c r="J433" s="1090"/>
      <c r="K433" s="1090"/>
    </row>
    <row r="434" spans="1:11">
      <c r="A434" s="1090"/>
      <c r="B434" s="1090"/>
      <c r="C434" s="1090"/>
      <c r="D434" s="1090"/>
      <c r="E434" s="1147"/>
      <c r="F434" s="1090"/>
      <c r="G434" s="1090"/>
      <c r="H434" s="1090"/>
      <c r="I434" s="1090"/>
      <c r="J434" s="1090"/>
      <c r="K434" s="1090"/>
    </row>
    <row r="435" spans="1:11">
      <c r="A435" s="1090"/>
      <c r="B435" s="1090"/>
      <c r="C435" s="1090"/>
      <c r="D435" s="1090"/>
      <c r="E435" s="1147"/>
      <c r="F435" s="1090"/>
      <c r="G435" s="1090"/>
      <c r="H435" s="1090"/>
      <c r="I435" s="1090"/>
      <c r="J435" s="1090"/>
      <c r="K435" s="1090"/>
    </row>
    <row r="436" spans="1:11">
      <c r="A436" s="1090"/>
      <c r="B436" s="1090"/>
      <c r="C436" s="1090"/>
      <c r="D436" s="1090"/>
      <c r="E436" s="1147"/>
      <c r="F436" s="1090"/>
      <c r="G436" s="1090"/>
      <c r="H436" s="1090"/>
      <c r="I436" s="1090"/>
      <c r="J436" s="1090"/>
      <c r="K436" s="1090"/>
    </row>
    <row r="437" spans="1:11">
      <c r="A437" s="1090"/>
      <c r="B437" s="1090"/>
      <c r="C437" s="1090"/>
      <c r="D437" s="1090"/>
      <c r="E437" s="1147"/>
      <c r="F437" s="1090"/>
      <c r="G437" s="1090"/>
      <c r="H437" s="1090"/>
      <c r="I437" s="1090"/>
      <c r="J437" s="1090"/>
      <c r="K437" s="1090"/>
    </row>
    <row r="438" spans="1:11">
      <c r="A438" s="1090"/>
      <c r="B438" s="1090"/>
      <c r="C438" s="1090"/>
      <c r="D438" s="1090"/>
      <c r="E438" s="1147"/>
      <c r="F438" s="1090"/>
      <c r="G438" s="1090"/>
      <c r="H438" s="1090"/>
      <c r="I438" s="1090"/>
      <c r="J438" s="1090"/>
      <c r="K438" s="1090"/>
    </row>
    <row r="439" spans="1:11">
      <c r="A439" s="1090"/>
      <c r="B439" s="1090"/>
      <c r="C439" s="1090"/>
      <c r="D439" s="1090"/>
      <c r="E439" s="1147"/>
      <c r="F439" s="1090"/>
      <c r="G439" s="1090"/>
      <c r="H439" s="1090"/>
      <c r="I439" s="1090"/>
      <c r="J439" s="1090"/>
      <c r="K439" s="1090"/>
    </row>
    <row r="440" spans="1:11">
      <c r="A440" s="1090"/>
      <c r="B440" s="1090"/>
      <c r="C440" s="1090"/>
      <c r="D440" s="1090"/>
      <c r="E440" s="1147"/>
      <c r="F440" s="1090"/>
      <c r="G440" s="1090"/>
      <c r="H440" s="1090"/>
      <c r="I440" s="1090"/>
      <c r="J440" s="1090"/>
      <c r="K440" s="1090"/>
    </row>
    <row r="441" spans="1:11">
      <c r="A441" s="1090"/>
      <c r="B441" s="1090"/>
      <c r="C441" s="1090"/>
      <c r="D441" s="1090"/>
      <c r="E441" s="1147"/>
      <c r="F441" s="1090"/>
      <c r="G441" s="1090"/>
      <c r="H441" s="1090"/>
      <c r="I441" s="1090"/>
      <c r="J441" s="1090"/>
      <c r="K441" s="1090"/>
    </row>
    <row r="442" spans="1:11">
      <c r="A442" s="1090"/>
      <c r="B442" s="1090"/>
      <c r="C442" s="1090"/>
      <c r="D442" s="1090"/>
      <c r="E442" s="1147"/>
      <c r="F442" s="1090"/>
      <c r="G442" s="1090"/>
      <c r="H442" s="1090"/>
      <c r="I442" s="1090"/>
      <c r="J442" s="1090"/>
      <c r="K442" s="1090"/>
    </row>
    <row r="443" spans="1:11">
      <c r="A443" s="1090"/>
      <c r="B443" s="1090"/>
      <c r="C443" s="1090"/>
      <c r="D443" s="1090"/>
      <c r="E443" s="1147"/>
      <c r="F443" s="1090"/>
      <c r="G443" s="1090"/>
      <c r="H443" s="1090"/>
      <c r="I443" s="1090"/>
      <c r="J443" s="1090"/>
      <c r="K443" s="1090"/>
    </row>
    <row r="444" spans="1:11">
      <c r="A444" s="1090"/>
      <c r="B444" s="1090"/>
      <c r="C444" s="1090"/>
      <c r="D444" s="1090"/>
      <c r="E444" s="1147"/>
      <c r="F444" s="1090"/>
      <c r="G444" s="1090"/>
      <c r="H444" s="1090"/>
      <c r="I444" s="1090"/>
      <c r="J444" s="1090"/>
      <c r="K444" s="1090"/>
    </row>
    <row r="445" spans="1:11">
      <c r="A445" s="1090"/>
      <c r="B445" s="1090"/>
      <c r="C445" s="1090"/>
      <c r="D445" s="1090"/>
      <c r="E445" s="1147"/>
      <c r="F445" s="1090"/>
      <c r="G445" s="1090"/>
      <c r="H445" s="1090"/>
      <c r="I445" s="1090"/>
      <c r="J445" s="1090"/>
      <c r="K445" s="1090"/>
    </row>
    <row r="446" spans="1:11">
      <c r="A446" s="1090"/>
      <c r="B446" s="1090"/>
      <c r="C446" s="1090"/>
      <c r="D446" s="1090"/>
      <c r="E446" s="1147"/>
      <c r="F446" s="1090"/>
      <c r="G446" s="1090"/>
      <c r="H446" s="1090"/>
      <c r="I446" s="1090"/>
      <c r="J446" s="1090"/>
      <c r="K446" s="1090"/>
    </row>
    <row r="447" spans="1:11">
      <c r="A447" s="1090"/>
      <c r="B447" s="1090"/>
      <c r="C447" s="1090"/>
      <c r="D447" s="1090"/>
      <c r="E447" s="1147"/>
      <c r="F447" s="1090"/>
      <c r="G447" s="1090"/>
      <c r="H447" s="1090"/>
      <c r="I447" s="1090"/>
      <c r="J447" s="1090"/>
      <c r="K447" s="1090"/>
    </row>
    <row r="448" spans="1:11">
      <c r="A448" s="1090"/>
      <c r="B448" s="1090"/>
      <c r="C448" s="1090"/>
      <c r="D448" s="1090"/>
      <c r="E448" s="1147"/>
      <c r="F448" s="1090"/>
      <c r="G448" s="1090"/>
      <c r="H448" s="1090"/>
      <c r="I448" s="1090"/>
      <c r="J448" s="1090"/>
      <c r="K448" s="1090"/>
    </row>
    <row r="449" spans="1:11">
      <c r="A449" s="1090"/>
      <c r="B449" s="1090"/>
      <c r="C449" s="1090"/>
      <c r="D449" s="1090"/>
      <c r="E449" s="1147"/>
      <c r="F449" s="1090"/>
      <c r="G449" s="1090"/>
      <c r="H449" s="1090"/>
      <c r="I449" s="1090"/>
      <c r="J449" s="1090"/>
      <c r="K449" s="1090"/>
    </row>
    <row r="450" spans="1:11">
      <c r="A450" s="1090"/>
      <c r="B450" s="1090"/>
      <c r="C450" s="1090"/>
      <c r="D450" s="1090"/>
      <c r="E450" s="1147"/>
      <c r="F450" s="1090"/>
      <c r="G450" s="1090"/>
      <c r="H450" s="1090"/>
      <c r="I450" s="1090"/>
      <c r="J450" s="1090"/>
      <c r="K450" s="1090"/>
    </row>
    <row r="451" spans="1:11">
      <c r="A451" s="1090"/>
      <c r="B451" s="1090"/>
      <c r="C451" s="1090"/>
      <c r="D451" s="1090"/>
      <c r="E451" s="1147"/>
      <c r="F451" s="1090"/>
      <c r="G451" s="1090"/>
      <c r="H451" s="1090"/>
      <c r="I451" s="1090"/>
      <c r="J451" s="1090"/>
      <c r="K451" s="1090"/>
    </row>
    <row r="452" spans="1:11">
      <c r="A452" s="1090"/>
      <c r="B452" s="1090"/>
      <c r="C452" s="1090"/>
      <c r="D452" s="1090"/>
      <c r="E452" s="1147"/>
      <c r="F452" s="1090"/>
      <c r="G452" s="1090"/>
      <c r="H452" s="1090"/>
      <c r="I452" s="1090"/>
      <c r="J452" s="1090"/>
      <c r="K452" s="1090"/>
    </row>
    <row r="453" spans="1:11">
      <c r="A453" s="1090"/>
      <c r="B453" s="1090"/>
      <c r="C453" s="1090"/>
      <c r="D453" s="1090"/>
      <c r="E453" s="1147"/>
      <c r="F453" s="1090"/>
      <c r="G453" s="1090"/>
      <c r="H453" s="1090"/>
      <c r="I453" s="1090"/>
      <c r="J453" s="1090"/>
      <c r="K453" s="1090"/>
    </row>
    <row r="454" spans="1:11">
      <c r="A454" s="1090"/>
      <c r="B454" s="1090"/>
      <c r="C454" s="1090"/>
      <c r="D454" s="1090"/>
      <c r="E454" s="1147"/>
      <c r="F454" s="1090"/>
      <c r="G454" s="1090"/>
      <c r="H454" s="1090"/>
      <c r="I454" s="1090"/>
      <c r="J454" s="1090"/>
      <c r="K454" s="1090"/>
    </row>
    <row r="455" spans="1:11">
      <c r="A455" s="1090"/>
      <c r="B455" s="1090"/>
      <c r="C455" s="1090"/>
      <c r="D455" s="1090"/>
      <c r="E455" s="1147"/>
      <c r="F455" s="1090"/>
      <c r="G455" s="1090"/>
      <c r="H455" s="1090"/>
      <c r="I455" s="1090"/>
      <c r="J455" s="1090"/>
      <c r="K455" s="1090"/>
    </row>
    <row r="456" spans="1:11">
      <c r="A456" s="1090"/>
      <c r="B456" s="1090"/>
      <c r="C456" s="1090"/>
      <c r="D456" s="1090"/>
      <c r="E456" s="1147"/>
      <c r="F456" s="1090"/>
      <c r="G456" s="1090"/>
      <c r="H456" s="1090"/>
      <c r="I456" s="1090"/>
      <c r="J456" s="1090"/>
      <c r="K456" s="1090"/>
    </row>
    <row r="457" spans="1:11">
      <c r="A457" s="1090"/>
      <c r="B457" s="1090"/>
      <c r="C457" s="1090"/>
      <c r="D457" s="1090"/>
      <c r="E457" s="1147"/>
      <c r="F457" s="1090"/>
      <c r="G457" s="1090"/>
      <c r="H457" s="1090"/>
      <c r="I457" s="1090"/>
      <c r="J457" s="1090"/>
      <c r="K457" s="1090"/>
    </row>
    <row r="458" spans="1:11">
      <c r="A458" s="1090"/>
      <c r="B458" s="1090"/>
      <c r="C458" s="1090"/>
      <c r="D458" s="1090"/>
      <c r="E458" s="1147"/>
      <c r="F458" s="1090"/>
      <c r="G458" s="1090"/>
      <c r="H458" s="1090"/>
      <c r="I458" s="1090"/>
      <c r="J458" s="1090"/>
      <c r="K458" s="1090"/>
    </row>
    <row r="459" spans="1:11">
      <c r="A459" s="1090"/>
      <c r="B459" s="1090"/>
      <c r="C459" s="1090"/>
      <c r="D459" s="1090"/>
      <c r="E459" s="1147"/>
      <c r="F459" s="1090"/>
      <c r="G459" s="1090"/>
      <c r="H459" s="1090"/>
      <c r="I459" s="1090"/>
      <c r="J459" s="1090"/>
      <c r="K459" s="1090"/>
    </row>
    <row r="460" spans="1:11">
      <c r="A460" s="1090"/>
      <c r="B460" s="1090"/>
      <c r="C460" s="1090"/>
      <c r="D460" s="1090"/>
      <c r="E460" s="1147"/>
      <c r="F460" s="1090"/>
      <c r="G460" s="1090"/>
      <c r="H460" s="1090"/>
      <c r="I460" s="1090"/>
      <c r="J460" s="1090"/>
      <c r="K460" s="1090"/>
    </row>
    <row r="461" spans="1:11">
      <c r="A461" s="1090"/>
      <c r="B461" s="1090"/>
      <c r="C461" s="1090"/>
      <c r="D461" s="1090"/>
      <c r="E461" s="1147"/>
      <c r="F461" s="1090"/>
      <c r="G461" s="1090"/>
      <c r="H461" s="1090"/>
      <c r="I461" s="1090"/>
      <c r="J461" s="1090"/>
      <c r="K461" s="1090"/>
    </row>
    <row r="462" spans="1:11">
      <c r="A462" s="1090"/>
      <c r="B462" s="1090"/>
      <c r="C462" s="1090"/>
      <c r="D462" s="1090"/>
      <c r="E462" s="1147"/>
      <c r="F462" s="1090"/>
      <c r="G462" s="1090"/>
      <c r="H462" s="1090"/>
      <c r="I462" s="1090"/>
      <c r="J462" s="1090"/>
      <c r="K462" s="1090"/>
    </row>
    <row r="463" spans="1:11">
      <c r="A463" s="1090"/>
      <c r="B463" s="1090"/>
      <c r="C463" s="1090"/>
      <c r="D463" s="1090"/>
      <c r="E463" s="1147"/>
      <c r="F463" s="1090"/>
      <c r="G463" s="1090"/>
      <c r="H463" s="1090"/>
      <c r="I463" s="1090"/>
      <c r="J463" s="1090"/>
      <c r="K463" s="1090"/>
    </row>
    <row r="464" spans="1:11">
      <c r="A464" s="1090"/>
      <c r="B464" s="1090"/>
      <c r="C464" s="1090"/>
      <c r="D464" s="1090"/>
      <c r="E464" s="1147"/>
      <c r="F464" s="1090"/>
      <c r="G464" s="1090"/>
      <c r="H464" s="1090"/>
      <c r="I464" s="1090"/>
      <c r="J464" s="1090"/>
      <c r="K464" s="1090"/>
    </row>
    <row r="465" spans="1:11">
      <c r="A465" s="1090"/>
      <c r="B465" s="1090"/>
      <c r="C465" s="1090"/>
      <c r="D465" s="1090"/>
      <c r="E465" s="1147"/>
      <c r="F465" s="1090"/>
      <c r="G465" s="1090"/>
      <c r="H465" s="1090"/>
      <c r="I465" s="1090"/>
      <c r="J465" s="1090"/>
      <c r="K465" s="1090"/>
    </row>
    <row r="466" spans="1:11">
      <c r="A466" s="1090"/>
      <c r="B466" s="1090"/>
      <c r="C466" s="1090"/>
      <c r="D466" s="1090"/>
      <c r="E466" s="1147"/>
      <c r="F466" s="1090"/>
      <c r="G466" s="1090"/>
      <c r="H466" s="1090"/>
      <c r="I466" s="1090"/>
      <c r="J466" s="1090"/>
      <c r="K466" s="1090"/>
    </row>
    <row r="467" spans="1:11">
      <c r="A467" s="1090"/>
      <c r="B467" s="1090"/>
      <c r="C467" s="1090"/>
      <c r="D467" s="1090"/>
      <c r="E467" s="1147"/>
      <c r="F467" s="1090"/>
      <c r="G467" s="1090"/>
      <c r="H467" s="1090"/>
      <c r="I467" s="1090"/>
      <c r="J467" s="1090"/>
      <c r="K467" s="1090"/>
    </row>
    <row r="468" spans="1:11">
      <c r="A468" s="1090"/>
      <c r="B468" s="1090"/>
      <c r="C468" s="1090"/>
      <c r="D468" s="1090"/>
      <c r="E468" s="1147"/>
      <c r="F468" s="1090"/>
      <c r="G468" s="1090"/>
      <c r="H468" s="1090"/>
      <c r="I468" s="1090"/>
      <c r="J468" s="1090"/>
      <c r="K468" s="1090"/>
    </row>
    <row r="469" spans="1:11">
      <c r="A469" s="1090"/>
      <c r="B469" s="1090"/>
      <c r="C469" s="1090"/>
      <c r="D469" s="1090"/>
      <c r="E469" s="1147"/>
      <c r="F469" s="1090"/>
      <c r="G469" s="1090"/>
      <c r="H469" s="1090"/>
      <c r="I469" s="1090"/>
      <c r="J469" s="1090"/>
      <c r="K469" s="1090"/>
    </row>
    <row r="470" spans="1:11">
      <c r="A470" s="1090"/>
      <c r="B470" s="1090"/>
      <c r="C470" s="1090"/>
      <c r="D470" s="1090"/>
      <c r="E470" s="1147"/>
      <c r="F470" s="1090"/>
      <c r="G470" s="1090"/>
      <c r="H470" s="1090"/>
      <c r="I470" s="1090"/>
      <c r="J470" s="1090"/>
      <c r="K470" s="1090"/>
    </row>
    <row r="471" spans="1:11">
      <c r="A471" s="1090"/>
      <c r="B471" s="1090"/>
      <c r="C471" s="1090"/>
      <c r="D471" s="1090"/>
      <c r="E471" s="1147"/>
      <c r="F471" s="1090"/>
      <c r="G471" s="1090"/>
      <c r="H471" s="1090"/>
      <c r="I471" s="1090"/>
      <c r="J471" s="1090"/>
      <c r="K471" s="1090"/>
    </row>
    <row r="472" spans="1:11">
      <c r="A472" s="1090"/>
      <c r="B472" s="1090"/>
      <c r="C472" s="1090"/>
      <c r="D472" s="1090"/>
      <c r="E472" s="1147"/>
      <c r="F472" s="1090"/>
      <c r="G472" s="1090"/>
      <c r="H472" s="1090"/>
      <c r="I472" s="1090"/>
      <c r="J472" s="1090"/>
      <c r="K472" s="1090"/>
    </row>
    <row r="473" spans="1:11">
      <c r="A473" s="1090"/>
      <c r="B473" s="1090"/>
      <c r="C473" s="1090"/>
      <c r="D473" s="1090"/>
      <c r="E473" s="1147"/>
      <c r="F473" s="1090"/>
      <c r="G473" s="1090"/>
      <c r="H473" s="1090"/>
      <c r="I473" s="1090"/>
      <c r="J473" s="1090"/>
      <c r="K473" s="1090"/>
    </row>
    <row r="474" spans="1:11">
      <c r="A474" s="1090"/>
      <c r="B474" s="1090"/>
      <c r="C474" s="1090"/>
      <c r="D474" s="1090"/>
      <c r="E474" s="1147"/>
      <c r="F474" s="1090"/>
      <c r="G474" s="1090"/>
      <c r="H474" s="1090"/>
      <c r="I474" s="1090"/>
      <c r="J474" s="1090"/>
      <c r="K474" s="1090"/>
    </row>
    <row r="475" spans="1:11">
      <c r="A475" s="1090"/>
      <c r="B475" s="1090"/>
      <c r="C475" s="1090"/>
      <c r="D475" s="1090"/>
      <c r="E475" s="1147"/>
      <c r="F475" s="1090"/>
      <c r="G475" s="1090"/>
      <c r="H475" s="1090"/>
      <c r="I475" s="1090"/>
      <c r="J475" s="1090"/>
      <c r="K475" s="1090"/>
    </row>
    <row r="476" spans="1:11">
      <c r="A476" s="1090"/>
      <c r="B476" s="1090"/>
      <c r="C476" s="1090"/>
      <c r="D476" s="1090"/>
      <c r="E476" s="1147"/>
      <c r="F476" s="1090"/>
      <c r="G476" s="1090"/>
      <c r="H476" s="1090"/>
      <c r="I476" s="1090"/>
      <c r="J476" s="1090"/>
      <c r="K476" s="1090"/>
    </row>
    <row r="477" spans="1:11">
      <c r="A477" s="1090"/>
      <c r="B477" s="1090"/>
      <c r="C477" s="1090"/>
      <c r="D477" s="1090"/>
      <c r="E477" s="1147"/>
      <c r="F477" s="1090"/>
      <c r="G477" s="1090"/>
      <c r="H477" s="1090"/>
      <c r="I477" s="1090"/>
      <c r="J477" s="1090"/>
      <c r="K477" s="1090"/>
    </row>
    <row r="478" spans="1:11">
      <c r="A478" s="1090"/>
      <c r="B478" s="1090"/>
      <c r="C478" s="1090"/>
      <c r="D478" s="1090"/>
      <c r="E478" s="1147"/>
      <c r="F478" s="1090"/>
      <c r="G478" s="1090"/>
      <c r="H478" s="1090"/>
      <c r="I478" s="1090"/>
      <c r="J478" s="1090"/>
      <c r="K478" s="1090"/>
    </row>
    <row r="479" spans="1:11">
      <c r="A479" s="1090"/>
      <c r="B479" s="1090"/>
      <c r="C479" s="1090"/>
      <c r="D479" s="1090"/>
      <c r="E479" s="1147"/>
      <c r="F479" s="1090"/>
      <c r="G479" s="1090"/>
      <c r="H479" s="1090"/>
      <c r="I479" s="1090"/>
      <c r="J479" s="1090"/>
      <c r="K479" s="1090"/>
    </row>
    <row r="480" spans="1:11">
      <c r="A480" s="1090"/>
      <c r="B480" s="1090"/>
      <c r="C480" s="1090"/>
      <c r="D480" s="1090"/>
      <c r="E480" s="1147"/>
      <c r="F480" s="1090"/>
      <c r="G480" s="1090"/>
      <c r="H480" s="1090"/>
      <c r="I480" s="1090"/>
      <c r="J480" s="1090"/>
      <c r="K480" s="1090"/>
    </row>
    <row r="481" spans="1:11">
      <c r="A481" s="1090"/>
      <c r="B481" s="1090"/>
      <c r="C481" s="1090"/>
      <c r="D481" s="1090"/>
      <c r="E481" s="1147"/>
      <c r="F481" s="1090"/>
      <c r="G481" s="1090"/>
      <c r="H481" s="1090"/>
      <c r="I481" s="1090"/>
      <c r="J481" s="1090"/>
      <c r="K481" s="1090"/>
    </row>
    <row r="482" spans="1:11">
      <c r="A482" s="1090"/>
      <c r="B482" s="1090"/>
      <c r="C482" s="1090"/>
      <c r="D482" s="1090"/>
      <c r="E482" s="1147"/>
      <c r="F482" s="1090"/>
      <c r="G482" s="1090"/>
      <c r="H482" s="1090"/>
      <c r="I482" s="1090"/>
      <c r="J482" s="1090"/>
      <c r="K482" s="1090"/>
    </row>
    <row r="483" spans="1:11">
      <c r="A483" s="1090"/>
      <c r="B483" s="1090"/>
      <c r="C483" s="1090"/>
      <c r="D483" s="1090"/>
      <c r="E483" s="1147"/>
      <c r="F483" s="1090"/>
      <c r="G483" s="1090"/>
      <c r="H483" s="1090"/>
      <c r="I483" s="1090"/>
      <c r="J483" s="1090"/>
      <c r="K483" s="1090"/>
    </row>
    <row r="484" spans="1:11">
      <c r="A484" s="1090"/>
      <c r="B484" s="1090"/>
      <c r="C484" s="1090"/>
      <c r="D484" s="1090"/>
      <c r="E484" s="1147"/>
      <c r="F484" s="1090"/>
      <c r="G484" s="1090"/>
      <c r="H484" s="1090"/>
      <c r="I484" s="1090"/>
      <c r="J484" s="1090"/>
      <c r="K484" s="1090"/>
    </row>
    <row r="485" spans="1:11">
      <c r="A485" s="1090"/>
      <c r="B485" s="1090"/>
      <c r="C485" s="1090"/>
      <c r="D485" s="1090"/>
      <c r="E485" s="1147"/>
      <c r="F485" s="1090"/>
      <c r="G485" s="1090"/>
      <c r="H485" s="1090"/>
      <c r="I485" s="1090"/>
      <c r="J485" s="1090"/>
      <c r="K485" s="1090"/>
    </row>
    <row r="486" spans="1:11">
      <c r="A486" s="1090"/>
      <c r="B486" s="1090"/>
      <c r="C486" s="1090"/>
      <c r="D486" s="1090"/>
      <c r="E486" s="1147"/>
      <c r="F486" s="1090"/>
      <c r="G486" s="1090"/>
      <c r="H486" s="1090"/>
      <c r="I486" s="1090"/>
      <c r="J486" s="1090"/>
      <c r="K486" s="1090"/>
    </row>
    <row r="487" spans="1:11">
      <c r="A487" s="1090"/>
      <c r="B487" s="1090"/>
      <c r="C487" s="1090"/>
      <c r="D487" s="1090"/>
      <c r="E487" s="1147"/>
      <c r="F487" s="1090"/>
      <c r="G487" s="1090"/>
      <c r="H487" s="1090"/>
      <c r="I487" s="1090"/>
      <c r="J487" s="1090"/>
      <c r="K487" s="1090"/>
    </row>
    <row r="488" spans="1:11">
      <c r="A488" s="1090"/>
      <c r="B488" s="1090"/>
      <c r="C488" s="1090"/>
      <c r="D488" s="1090"/>
      <c r="E488" s="1147"/>
      <c r="F488" s="1090"/>
      <c r="G488" s="1090"/>
      <c r="H488" s="1090"/>
      <c r="I488" s="1090"/>
      <c r="J488" s="1090"/>
      <c r="K488" s="1090"/>
    </row>
    <row r="489" spans="1:11">
      <c r="A489" s="1090"/>
      <c r="B489" s="1090"/>
      <c r="C489" s="1090"/>
      <c r="D489" s="1090"/>
      <c r="E489" s="1147"/>
      <c r="F489" s="1090"/>
      <c r="G489" s="1090"/>
      <c r="H489" s="1090"/>
      <c r="I489" s="1090"/>
      <c r="J489" s="1090"/>
      <c r="K489" s="1090"/>
    </row>
    <row r="490" spans="1:11">
      <c r="A490" s="1090"/>
      <c r="B490" s="1090"/>
      <c r="C490" s="1090"/>
      <c r="D490" s="1090"/>
      <c r="E490" s="1147"/>
      <c r="F490" s="1090"/>
      <c r="G490" s="1090"/>
      <c r="H490" s="1090"/>
      <c r="I490" s="1090"/>
      <c r="J490" s="1090"/>
      <c r="K490" s="1090"/>
    </row>
    <row r="491" spans="1:11">
      <c r="A491" s="1090"/>
      <c r="B491" s="1090"/>
      <c r="C491" s="1090"/>
      <c r="D491" s="1090"/>
      <c r="E491" s="1147"/>
      <c r="F491" s="1090"/>
      <c r="G491" s="1090"/>
      <c r="H491" s="1090"/>
      <c r="I491" s="1090"/>
      <c r="J491" s="1090"/>
      <c r="K491" s="1090"/>
    </row>
    <row r="492" spans="1:11">
      <c r="A492" s="1090"/>
      <c r="B492" s="1090"/>
      <c r="C492" s="1090"/>
      <c r="D492" s="1090"/>
      <c r="E492" s="1147"/>
      <c r="F492" s="1090"/>
      <c r="G492" s="1090"/>
      <c r="H492" s="1090"/>
      <c r="I492" s="1090"/>
      <c r="J492" s="1090"/>
      <c r="K492" s="1090"/>
    </row>
    <row r="493" spans="1:11">
      <c r="A493" s="1090"/>
      <c r="B493" s="1090"/>
      <c r="C493" s="1090"/>
      <c r="D493" s="1090"/>
      <c r="E493" s="1147"/>
      <c r="F493" s="1090"/>
      <c r="G493" s="1090"/>
      <c r="H493" s="1090"/>
      <c r="I493" s="1090"/>
      <c r="J493" s="1090"/>
      <c r="K493" s="1090"/>
    </row>
    <row r="494" spans="1:11">
      <c r="A494" s="1090"/>
      <c r="B494" s="1090"/>
      <c r="C494" s="1090"/>
      <c r="D494" s="1090"/>
      <c r="E494" s="1147"/>
      <c r="F494" s="1090"/>
      <c r="G494" s="1090"/>
      <c r="H494" s="1090"/>
      <c r="I494" s="1090"/>
      <c r="J494" s="1090"/>
      <c r="K494" s="1090"/>
    </row>
    <row r="495" spans="1:11">
      <c r="A495" s="1090"/>
      <c r="B495" s="1090"/>
      <c r="C495" s="1090"/>
      <c r="D495" s="1090"/>
      <c r="E495" s="1147"/>
      <c r="F495" s="1090"/>
      <c r="G495" s="1090"/>
      <c r="H495" s="1090"/>
      <c r="I495" s="1090"/>
      <c r="J495" s="1090"/>
      <c r="K495" s="1090"/>
    </row>
    <row r="496" spans="1:11">
      <c r="A496" s="1090"/>
      <c r="B496" s="1090"/>
      <c r="C496" s="1090"/>
      <c r="D496" s="1090"/>
      <c r="E496" s="1147"/>
      <c r="F496" s="1090"/>
      <c r="G496" s="1090"/>
      <c r="H496" s="1090"/>
      <c r="I496" s="1090"/>
      <c r="J496" s="1090"/>
      <c r="K496" s="1090"/>
    </row>
    <row r="497" spans="1:11">
      <c r="A497" s="1090"/>
      <c r="B497" s="1090"/>
      <c r="C497" s="1090"/>
      <c r="D497" s="1090"/>
      <c r="E497" s="1147"/>
      <c r="F497" s="1090"/>
      <c r="G497" s="1090"/>
      <c r="H497" s="1090"/>
      <c r="I497" s="1090"/>
      <c r="J497" s="1090"/>
      <c r="K497" s="1090"/>
    </row>
    <row r="498" spans="1:11">
      <c r="A498" s="1090"/>
      <c r="B498" s="1090"/>
      <c r="C498" s="1090"/>
      <c r="D498" s="1090"/>
      <c r="E498" s="1147"/>
      <c r="F498" s="1090"/>
      <c r="G498" s="1090"/>
      <c r="H498" s="1090"/>
      <c r="I498" s="1090"/>
      <c r="J498" s="1090"/>
      <c r="K498" s="1090"/>
    </row>
    <row r="499" spans="1:11">
      <c r="A499" s="1090"/>
      <c r="B499" s="1090"/>
      <c r="C499" s="1090"/>
      <c r="D499" s="1090"/>
      <c r="E499" s="1147"/>
      <c r="F499" s="1090"/>
      <c r="G499" s="1090"/>
      <c r="H499" s="1090"/>
      <c r="I499" s="1090"/>
      <c r="J499" s="1090"/>
      <c r="K499" s="1090"/>
    </row>
    <row r="500" spans="1:11">
      <c r="A500" s="1090"/>
      <c r="B500" s="1090"/>
      <c r="C500" s="1090"/>
      <c r="D500" s="1090"/>
      <c r="E500" s="1147"/>
      <c r="F500" s="1090"/>
      <c r="G500" s="1090"/>
      <c r="H500" s="1090"/>
      <c r="I500" s="1090"/>
      <c r="J500" s="1090"/>
      <c r="K500" s="1090"/>
    </row>
    <row r="501" spans="1:11">
      <c r="A501" s="1090"/>
      <c r="B501" s="1090"/>
      <c r="C501" s="1090"/>
      <c r="D501" s="1090"/>
      <c r="E501" s="1147"/>
      <c r="F501" s="1090"/>
      <c r="G501" s="1090"/>
      <c r="H501" s="1090"/>
      <c r="I501" s="1090"/>
      <c r="J501" s="1090"/>
      <c r="K501" s="1090"/>
    </row>
    <row r="502" spans="1:11">
      <c r="A502" s="1090"/>
      <c r="B502" s="1090"/>
      <c r="C502" s="1090"/>
      <c r="D502" s="1090"/>
      <c r="E502" s="1147"/>
      <c r="F502" s="1090"/>
      <c r="G502" s="1090"/>
      <c r="H502" s="1090"/>
      <c r="I502" s="1090"/>
      <c r="J502" s="1090"/>
      <c r="K502" s="1090"/>
    </row>
    <row r="503" spans="1:11">
      <c r="A503" s="1090"/>
      <c r="B503" s="1090"/>
      <c r="C503" s="1090"/>
      <c r="D503" s="1090"/>
      <c r="E503" s="1147"/>
      <c r="F503" s="1090"/>
      <c r="G503" s="1090"/>
      <c r="H503" s="1090"/>
      <c r="I503" s="1090"/>
      <c r="J503" s="1090"/>
      <c r="K503" s="1090"/>
    </row>
    <row r="504" spans="1:11">
      <c r="A504" s="1090"/>
      <c r="B504" s="1090"/>
      <c r="C504" s="1090"/>
      <c r="D504" s="1090"/>
      <c r="E504" s="1147"/>
      <c r="F504" s="1090"/>
      <c r="G504" s="1090"/>
      <c r="H504" s="1090"/>
      <c r="I504" s="1090"/>
      <c r="J504" s="1090"/>
      <c r="K504" s="1090"/>
    </row>
    <row r="505" spans="1:11">
      <c r="A505" s="1090"/>
      <c r="B505" s="1090"/>
      <c r="C505" s="1090"/>
      <c r="D505" s="1090"/>
      <c r="E505" s="1147"/>
      <c r="F505" s="1090"/>
      <c r="G505" s="1090"/>
      <c r="H505" s="1090"/>
      <c r="I505" s="1090"/>
      <c r="J505" s="1090"/>
      <c r="K505" s="1090"/>
    </row>
    <row r="506" spans="1:11">
      <c r="A506" s="1090"/>
      <c r="B506" s="1090"/>
      <c r="C506" s="1090"/>
      <c r="D506" s="1090"/>
      <c r="E506" s="1147"/>
      <c r="F506" s="1090"/>
      <c r="G506" s="1090"/>
      <c r="H506" s="1090"/>
      <c r="I506" s="1090"/>
      <c r="J506" s="1090"/>
      <c r="K506" s="1090"/>
    </row>
    <row r="507" spans="1:11">
      <c r="A507" s="1090"/>
      <c r="B507" s="1090"/>
      <c r="C507" s="1090"/>
      <c r="D507" s="1090"/>
      <c r="E507" s="1147"/>
      <c r="F507" s="1090"/>
      <c r="G507" s="1090"/>
      <c r="H507" s="1090"/>
      <c r="I507" s="1090"/>
      <c r="J507" s="1090"/>
      <c r="K507" s="1090"/>
    </row>
    <row r="508" spans="1:11">
      <c r="A508" s="1090"/>
      <c r="B508" s="1090"/>
      <c r="C508" s="1090"/>
      <c r="D508" s="1090"/>
      <c r="E508" s="1147"/>
      <c r="F508" s="1090"/>
      <c r="G508" s="1090"/>
      <c r="H508" s="1090"/>
      <c r="I508" s="1090"/>
      <c r="J508" s="1090"/>
      <c r="K508" s="1090"/>
    </row>
    <row r="509" spans="1:11">
      <c r="A509" s="1090"/>
      <c r="B509" s="1090"/>
      <c r="C509" s="1090"/>
      <c r="D509" s="1090"/>
      <c r="E509" s="1147"/>
      <c r="F509" s="1090"/>
      <c r="G509" s="1090"/>
      <c r="H509" s="1090"/>
      <c r="I509" s="1090"/>
      <c r="J509" s="1090"/>
      <c r="K509" s="1090"/>
    </row>
    <row r="510" spans="1:11">
      <c r="A510" s="1090"/>
      <c r="B510" s="1090"/>
      <c r="C510" s="1090"/>
      <c r="D510" s="1090"/>
      <c r="E510" s="1147"/>
      <c r="F510" s="1090"/>
      <c r="G510" s="1090"/>
      <c r="H510" s="1090"/>
      <c r="I510" s="1090"/>
      <c r="J510" s="1090"/>
      <c r="K510" s="1090"/>
    </row>
    <row r="511" spans="1:11">
      <c r="A511" s="1090"/>
      <c r="B511" s="1090"/>
      <c r="C511" s="1090"/>
      <c r="D511" s="1090"/>
      <c r="E511" s="1147"/>
      <c r="F511" s="1090"/>
      <c r="G511" s="1090"/>
      <c r="H511" s="1090"/>
      <c r="I511" s="1090"/>
      <c r="J511" s="1090"/>
      <c r="K511" s="1090"/>
    </row>
    <row r="512" spans="1:11">
      <c r="A512" s="1090"/>
      <c r="B512" s="1090"/>
      <c r="C512" s="1090"/>
      <c r="D512" s="1090"/>
      <c r="E512" s="1147"/>
      <c r="F512" s="1090"/>
      <c r="G512" s="1090"/>
      <c r="H512" s="1090"/>
      <c r="I512" s="1090"/>
      <c r="J512" s="1090"/>
      <c r="K512" s="1090"/>
    </row>
    <row r="513" spans="1:11">
      <c r="A513" s="1090"/>
      <c r="B513" s="1090"/>
      <c r="C513" s="1090"/>
      <c r="D513" s="1090"/>
      <c r="E513" s="1147"/>
      <c r="F513" s="1090"/>
      <c r="G513" s="1090"/>
      <c r="H513" s="1090"/>
      <c r="I513" s="1090"/>
      <c r="J513" s="1090"/>
      <c r="K513" s="1090"/>
    </row>
    <row r="514" spans="1:11">
      <c r="A514" s="1090"/>
      <c r="B514" s="1090"/>
      <c r="C514" s="1090"/>
      <c r="D514" s="1090"/>
      <c r="E514" s="1147"/>
      <c r="F514" s="1090"/>
      <c r="G514" s="1090"/>
      <c r="H514" s="1090"/>
      <c r="I514" s="1090"/>
      <c r="J514" s="1090"/>
      <c r="K514" s="1090"/>
    </row>
    <row r="515" spans="1:11">
      <c r="A515" s="1090"/>
      <c r="B515" s="1090"/>
      <c r="C515" s="1090"/>
      <c r="D515" s="1090"/>
      <c r="E515" s="1147"/>
      <c r="F515" s="1090"/>
      <c r="G515" s="1090"/>
      <c r="H515" s="1090"/>
      <c r="I515" s="1090"/>
      <c r="J515" s="1090"/>
      <c r="K515" s="1090"/>
    </row>
    <row r="516" spans="1:11">
      <c r="A516" s="1090"/>
      <c r="B516" s="1090"/>
      <c r="C516" s="1090"/>
      <c r="D516" s="1090"/>
      <c r="E516" s="1147"/>
      <c r="F516" s="1090"/>
      <c r="G516" s="1090"/>
      <c r="H516" s="1090"/>
      <c r="I516" s="1090"/>
      <c r="J516" s="1090"/>
      <c r="K516" s="1090"/>
    </row>
    <row r="517" spans="1:11">
      <c r="A517" s="1090"/>
      <c r="B517" s="1090"/>
      <c r="C517" s="1090"/>
      <c r="D517" s="1090"/>
      <c r="E517" s="1147"/>
      <c r="F517" s="1090"/>
      <c r="G517" s="1090"/>
      <c r="H517" s="1090"/>
      <c r="I517" s="1090"/>
      <c r="J517" s="1090"/>
      <c r="K517" s="1090"/>
    </row>
    <row r="518" spans="1:11">
      <c r="A518" s="1090"/>
      <c r="B518" s="1090"/>
      <c r="C518" s="1090"/>
      <c r="D518" s="1090"/>
      <c r="E518" s="1147"/>
      <c r="F518" s="1090"/>
      <c r="G518" s="1090"/>
      <c r="H518" s="1090"/>
      <c r="I518" s="1090"/>
      <c r="J518" s="1090"/>
      <c r="K518" s="1090"/>
    </row>
    <row r="519" spans="1:11">
      <c r="A519" s="1090"/>
      <c r="B519" s="1090"/>
      <c r="C519" s="1090"/>
      <c r="D519" s="1090"/>
      <c r="E519" s="1147"/>
      <c r="F519" s="1090"/>
      <c r="G519" s="1090"/>
      <c r="H519" s="1090"/>
      <c r="I519" s="1090"/>
      <c r="J519" s="1090"/>
      <c r="K519" s="1090"/>
    </row>
    <row r="520" spans="1:11">
      <c r="A520" s="1090"/>
      <c r="B520" s="1090"/>
      <c r="C520" s="1090"/>
      <c r="D520" s="1090"/>
      <c r="E520" s="1147"/>
      <c r="F520" s="1090"/>
      <c r="G520" s="1090"/>
      <c r="H520" s="1090"/>
      <c r="I520" s="1090"/>
      <c r="J520" s="1090"/>
      <c r="K520" s="1090"/>
    </row>
    <row r="521" spans="1:11">
      <c r="A521" s="1090"/>
      <c r="B521" s="1090"/>
      <c r="C521" s="1090"/>
      <c r="D521" s="1090"/>
      <c r="E521" s="1147"/>
      <c r="F521" s="1090"/>
      <c r="G521" s="1090"/>
      <c r="H521" s="1090"/>
      <c r="I521" s="1090"/>
      <c r="J521" s="1090"/>
      <c r="K521" s="1090"/>
    </row>
    <row r="522" spans="1:11">
      <c r="A522" s="1090"/>
      <c r="B522" s="1090"/>
      <c r="C522" s="1090"/>
      <c r="D522" s="1090"/>
      <c r="E522" s="1147"/>
      <c r="F522" s="1090"/>
      <c r="G522" s="1090"/>
      <c r="H522" s="1090"/>
      <c r="I522" s="1090"/>
      <c r="J522" s="1090"/>
      <c r="K522" s="1090"/>
    </row>
    <row r="523" spans="1:11">
      <c r="A523" s="1090"/>
      <c r="B523" s="1090"/>
      <c r="C523" s="1090"/>
      <c r="D523" s="1090"/>
      <c r="E523" s="1147"/>
      <c r="F523" s="1090"/>
      <c r="G523" s="1090"/>
      <c r="H523" s="1090"/>
      <c r="I523" s="1090"/>
      <c r="J523" s="1090"/>
      <c r="K523" s="1090"/>
    </row>
    <row r="524" spans="1:11">
      <c r="A524" s="1090"/>
      <c r="B524" s="1090"/>
      <c r="C524" s="1090"/>
      <c r="D524" s="1090"/>
      <c r="E524" s="1147"/>
      <c r="F524" s="1090"/>
      <c r="G524" s="1090"/>
      <c r="H524" s="1090"/>
      <c r="I524" s="1090"/>
      <c r="J524" s="1090"/>
      <c r="K524" s="1090"/>
    </row>
    <row r="525" spans="1:11">
      <c r="A525" s="1090"/>
      <c r="B525" s="1090"/>
      <c r="C525" s="1090"/>
      <c r="D525" s="1090"/>
      <c r="E525" s="1147"/>
      <c r="F525" s="1090"/>
      <c r="G525" s="1090"/>
      <c r="H525" s="1090"/>
      <c r="I525" s="1090"/>
      <c r="J525" s="1090"/>
      <c r="K525" s="1090"/>
    </row>
    <row r="526" spans="1:11">
      <c r="A526" s="1090"/>
      <c r="B526" s="1090"/>
      <c r="C526" s="1090"/>
      <c r="D526" s="1090"/>
      <c r="E526" s="1147"/>
      <c r="F526" s="1090"/>
      <c r="G526" s="1090"/>
      <c r="H526" s="1090"/>
      <c r="I526" s="1090"/>
      <c r="J526" s="1090"/>
      <c r="K526" s="1090"/>
    </row>
    <row r="527" spans="1:11">
      <c r="A527" s="1090"/>
      <c r="B527" s="1090"/>
      <c r="C527" s="1090"/>
      <c r="D527" s="1090"/>
      <c r="E527" s="1147"/>
      <c r="F527" s="1090"/>
      <c r="G527" s="1090"/>
      <c r="H527" s="1090"/>
      <c r="I527" s="1090"/>
      <c r="J527" s="1090"/>
      <c r="K527" s="1090"/>
    </row>
    <row r="528" spans="1:11">
      <c r="A528" s="1090"/>
      <c r="B528" s="1090"/>
      <c r="C528" s="1090"/>
      <c r="D528" s="1090"/>
      <c r="E528" s="1147"/>
      <c r="F528" s="1090"/>
      <c r="G528" s="1090"/>
      <c r="H528" s="1090"/>
      <c r="I528" s="1090"/>
      <c r="J528" s="1090"/>
      <c r="K528" s="1090"/>
    </row>
    <row r="529" spans="1:11">
      <c r="A529" s="1090"/>
      <c r="B529" s="1090"/>
      <c r="C529" s="1090"/>
      <c r="D529" s="1090"/>
      <c r="E529" s="1147"/>
      <c r="F529" s="1090"/>
      <c r="G529" s="1090"/>
      <c r="H529" s="1090"/>
      <c r="I529" s="1090"/>
      <c r="J529" s="1090"/>
      <c r="K529" s="1090"/>
    </row>
    <row r="530" spans="1:11">
      <c r="A530" s="1090"/>
      <c r="B530" s="1090"/>
      <c r="C530" s="1090"/>
      <c r="D530" s="1090"/>
      <c r="E530" s="1147"/>
      <c r="F530" s="1090"/>
      <c r="G530" s="1090"/>
      <c r="H530" s="1090"/>
      <c r="I530" s="1090"/>
      <c r="J530" s="1090"/>
      <c r="K530" s="1090"/>
    </row>
    <row r="531" spans="1:11">
      <c r="A531" s="1090"/>
      <c r="B531" s="1090"/>
      <c r="C531" s="1090"/>
      <c r="D531" s="1090"/>
      <c r="E531" s="1147"/>
      <c r="F531" s="1090"/>
      <c r="G531" s="1090"/>
      <c r="H531" s="1090"/>
      <c r="I531" s="1090"/>
      <c r="J531" s="1090"/>
      <c r="K531" s="1090"/>
    </row>
    <row r="532" spans="1:11">
      <c r="A532" s="1090"/>
      <c r="B532" s="1090"/>
      <c r="C532" s="1090"/>
      <c r="D532" s="1090"/>
      <c r="E532" s="1147"/>
      <c r="F532" s="1090"/>
      <c r="G532" s="1090"/>
      <c r="H532" s="1090"/>
      <c r="I532" s="1090"/>
      <c r="J532" s="1090"/>
      <c r="K532" s="1090"/>
    </row>
    <row r="533" spans="1:11">
      <c r="A533" s="1090"/>
      <c r="B533" s="1090"/>
      <c r="C533" s="1090"/>
      <c r="D533" s="1090"/>
      <c r="E533" s="1147"/>
      <c r="F533" s="1090"/>
      <c r="G533" s="1090"/>
      <c r="H533" s="1090"/>
      <c r="I533" s="1090"/>
      <c r="J533" s="1090"/>
      <c r="K533" s="1090"/>
    </row>
    <row r="534" spans="1:11">
      <c r="A534" s="1090"/>
      <c r="B534" s="1090"/>
      <c r="C534" s="1090"/>
      <c r="D534" s="1090"/>
      <c r="E534" s="1147"/>
      <c r="F534" s="1090"/>
      <c r="G534" s="1090"/>
      <c r="H534" s="1090"/>
      <c r="I534" s="1090"/>
      <c r="J534" s="1090"/>
      <c r="K534" s="1090"/>
    </row>
    <row r="535" spans="1:11">
      <c r="A535" s="1090"/>
      <c r="B535" s="1090"/>
      <c r="C535" s="1090"/>
      <c r="D535" s="1090"/>
      <c r="E535" s="1147"/>
      <c r="F535" s="1090"/>
      <c r="G535" s="1090"/>
      <c r="H535" s="1090"/>
      <c r="I535" s="1090"/>
      <c r="J535" s="1090"/>
      <c r="K535" s="1090"/>
    </row>
    <row r="536" spans="1:11">
      <c r="A536" s="1090"/>
      <c r="B536" s="1090"/>
      <c r="C536" s="1090"/>
      <c r="D536" s="1090"/>
      <c r="E536" s="1147"/>
      <c r="F536" s="1090"/>
      <c r="G536" s="1090"/>
      <c r="H536" s="1090"/>
      <c r="I536" s="1090"/>
      <c r="J536" s="1090"/>
      <c r="K536" s="1090"/>
    </row>
    <row r="537" spans="1:11">
      <c r="A537" s="1090"/>
      <c r="B537" s="1090"/>
      <c r="C537" s="1090"/>
      <c r="D537" s="1090"/>
      <c r="E537" s="1147"/>
      <c r="F537" s="1090"/>
      <c r="G537" s="1090"/>
      <c r="H537" s="1090"/>
      <c r="I537" s="1090"/>
      <c r="J537" s="1090"/>
      <c r="K537" s="1090"/>
    </row>
    <row r="538" spans="1:11">
      <c r="A538" s="1090"/>
      <c r="B538" s="1090"/>
      <c r="C538" s="1090"/>
      <c r="D538" s="1090"/>
      <c r="E538" s="1147"/>
      <c r="F538" s="1090"/>
      <c r="G538" s="1090"/>
      <c r="H538" s="1090"/>
      <c r="I538" s="1090"/>
      <c r="J538" s="1090"/>
      <c r="K538" s="1090"/>
    </row>
    <row r="539" spans="1:11">
      <c r="A539" s="1090"/>
      <c r="B539" s="1090"/>
      <c r="C539" s="1090"/>
      <c r="D539" s="1090"/>
      <c r="E539" s="1147"/>
      <c r="F539" s="1090"/>
      <c r="G539" s="1090"/>
      <c r="H539" s="1090"/>
      <c r="I539" s="1090"/>
      <c r="J539" s="1090"/>
      <c r="K539" s="1090"/>
    </row>
    <row r="540" spans="1:11">
      <c r="A540" s="1090"/>
      <c r="B540" s="1090"/>
      <c r="C540" s="1090"/>
      <c r="D540" s="1090"/>
      <c r="E540" s="1147"/>
      <c r="F540" s="1090"/>
      <c r="G540" s="1090"/>
      <c r="H540" s="1090"/>
      <c r="I540" s="1090"/>
      <c r="J540" s="1090"/>
      <c r="K540" s="1090"/>
    </row>
    <row r="541" spans="1:11">
      <c r="A541" s="1090"/>
      <c r="B541" s="1090"/>
      <c r="C541" s="1090"/>
      <c r="D541" s="1090"/>
      <c r="E541" s="1147"/>
      <c r="F541" s="1090"/>
      <c r="G541" s="1090"/>
      <c r="H541" s="1090"/>
      <c r="I541" s="1090"/>
      <c r="J541" s="1090"/>
      <c r="K541" s="1090"/>
    </row>
    <row r="542" spans="1:11">
      <c r="A542" s="1090"/>
      <c r="B542" s="1090"/>
      <c r="C542" s="1090"/>
      <c r="D542" s="1090"/>
      <c r="E542" s="1147"/>
      <c r="F542" s="1090"/>
      <c r="G542" s="1090"/>
      <c r="H542" s="1090"/>
      <c r="I542" s="1090"/>
      <c r="J542" s="1090"/>
      <c r="K542" s="1090"/>
    </row>
    <row r="543" spans="1:11">
      <c r="A543" s="1090"/>
      <c r="B543" s="1090"/>
      <c r="C543" s="1090"/>
      <c r="D543" s="1090"/>
      <c r="E543" s="1147"/>
      <c r="F543" s="1090"/>
      <c r="G543" s="1090"/>
      <c r="H543" s="1090"/>
      <c r="I543" s="1090"/>
      <c r="J543" s="1090"/>
      <c r="K543" s="1090"/>
    </row>
    <row r="544" spans="1:11">
      <c r="A544" s="1090"/>
      <c r="B544" s="1090"/>
      <c r="C544" s="1090"/>
      <c r="D544" s="1090"/>
      <c r="E544" s="1147"/>
      <c r="F544" s="1090"/>
      <c r="G544" s="1090"/>
      <c r="H544" s="1090"/>
      <c r="I544" s="1090"/>
      <c r="J544" s="1090"/>
      <c r="K544" s="1090"/>
    </row>
    <row r="545" spans="1:11">
      <c r="A545" s="1090"/>
      <c r="B545" s="1090"/>
      <c r="C545" s="1090"/>
      <c r="D545" s="1090"/>
      <c r="E545" s="1147"/>
      <c r="F545" s="1090"/>
      <c r="G545" s="1090"/>
      <c r="H545" s="1090"/>
      <c r="I545" s="1090"/>
      <c r="J545" s="1090"/>
      <c r="K545" s="1090"/>
    </row>
    <row r="546" spans="1:11">
      <c r="A546" s="1090"/>
      <c r="B546" s="1090"/>
      <c r="C546" s="1090"/>
      <c r="D546" s="1090"/>
      <c r="E546" s="1147"/>
      <c r="F546" s="1090"/>
      <c r="G546" s="1090"/>
      <c r="H546" s="1090"/>
      <c r="I546" s="1090"/>
      <c r="J546" s="1090"/>
      <c r="K546" s="1090"/>
    </row>
    <row r="547" spans="1:11">
      <c r="A547" s="1090"/>
      <c r="B547" s="1090"/>
      <c r="C547" s="1090"/>
      <c r="D547" s="1090"/>
      <c r="E547" s="1147"/>
      <c r="F547" s="1090"/>
      <c r="G547" s="1090"/>
      <c r="H547" s="1090"/>
      <c r="I547" s="1090"/>
      <c r="J547" s="1090"/>
      <c r="K547" s="1090"/>
    </row>
    <row r="548" spans="1:11">
      <c r="A548" s="1090"/>
      <c r="B548" s="1090"/>
      <c r="C548" s="1090"/>
      <c r="D548" s="1090"/>
      <c r="E548" s="1147"/>
      <c r="F548" s="1090"/>
      <c r="G548" s="1090"/>
      <c r="H548" s="1090"/>
      <c r="I548" s="1090"/>
      <c r="J548" s="1090"/>
      <c r="K548" s="1090"/>
    </row>
    <row r="549" spans="1:11">
      <c r="A549" s="1090"/>
      <c r="B549" s="1090"/>
      <c r="C549" s="1090"/>
      <c r="D549" s="1090"/>
      <c r="E549" s="1147"/>
      <c r="F549" s="1090"/>
      <c r="G549" s="1090"/>
      <c r="H549" s="1090"/>
      <c r="I549" s="1090"/>
      <c r="J549" s="1090"/>
      <c r="K549" s="1090"/>
    </row>
    <row r="550" spans="1:11">
      <c r="A550" s="1090"/>
      <c r="B550" s="1090"/>
      <c r="C550" s="1090"/>
      <c r="D550" s="1090"/>
      <c r="E550" s="1147"/>
      <c r="F550" s="1090"/>
      <c r="G550" s="1090"/>
      <c r="H550" s="1090"/>
      <c r="I550" s="1090"/>
      <c r="J550" s="1090"/>
      <c r="K550" s="1090"/>
    </row>
    <row r="551" spans="1:11">
      <c r="A551" s="1090"/>
      <c r="B551" s="1090"/>
      <c r="C551" s="1090"/>
      <c r="D551" s="1090"/>
      <c r="E551" s="1147"/>
      <c r="F551" s="1090"/>
      <c r="G551" s="1090"/>
      <c r="H551" s="1090"/>
      <c r="I551" s="1090"/>
      <c r="J551" s="1090"/>
      <c r="K551" s="1090"/>
    </row>
    <row r="552" spans="1:11">
      <c r="A552" s="1090"/>
      <c r="B552" s="1090"/>
      <c r="C552" s="1090"/>
      <c r="D552" s="1090"/>
      <c r="E552" s="1147"/>
      <c r="F552" s="1090"/>
      <c r="G552" s="1090"/>
      <c r="H552" s="1090"/>
      <c r="I552" s="1090"/>
      <c r="J552" s="1090"/>
      <c r="K552" s="1090"/>
    </row>
    <row r="553" spans="1:11">
      <c r="A553" s="1090"/>
      <c r="B553" s="1090"/>
      <c r="C553" s="1090"/>
      <c r="D553" s="1090"/>
      <c r="E553" s="1147"/>
      <c r="F553" s="1090"/>
      <c r="G553" s="1090"/>
      <c r="H553" s="1090"/>
      <c r="I553" s="1090"/>
      <c r="J553" s="1090"/>
      <c r="K553" s="1090"/>
    </row>
    <row r="554" spans="1:11">
      <c r="A554" s="1090"/>
      <c r="B554" s="1090"/>
      <c r="C554" s="1090"/>
      <c r="D554" s="1090"/>
      <c r="E554" s="1147"/>
      <c r="F554" s="1090"/>
      <c r="G554" s="1090"/>
      <c r="H554" s="1090"/>
      <c r="I554" s="1090"/>
      <c r="J554" s="1090"/>
      <c r="K554" s="1090"/>
    </row>
    <row r="555" spans="1:11">
      <c r="A555" s="1090"/>
      <c r="B555" s="1090"/>
      <c r="C555" s="1090"/>
      <c r="D555" s="1090"/>
      <c r="E555" s="1147"/>
      <c r="F555" s="1090"/>
      <c r="G555" s="1090"/>
      <c r="H555" s="1090"/>
      <c r="I555" s="1090"/>
      <c r="J555" s="1090"/>
      <c r="K555" s="1090"/>
    </row>
    <row r="556" spans="1:11">
      <c r="A556" s="1090"/>
      <c r="B556" s="1090"/>
      <c r="C556" s="1090"/>
      <c r="D556" s="1090"/>
      <c r="E556" s="1147"/>
      <c r="F556" s="1090"/>
      <c r="G556" s="1090"/>
      <c r="H556" s="1090"/>
      <c r="I556" s="1090"/>
      <c r="J556" s="1090"/>
      <c r="K556" s="1090"/>
    </row>
    <row r="557" spans="1:11">
      <c r="A557" s="1090"/>
      <c r="B557" s="1090"/>
      <c r="C557" s="1090"/>
      <c r="D557" s="1090"/>
      <c r="E557" s="1147"/>
      <c r="F557" s="1090"/>
      <c r="G557" s="1090"/>
      <c r="H557" s="1090"/>
      <c r="I557" s="1090"/>
      <c r="J557" s="1090"/>
      <c r="K557" s="1090"/>
    </row>
    <row r="558" spans="1:11">
      <c r="A558" s="1090"/>
      <c r="B558" s="1090"/>
      <c r="C558" s="1090"/>
      <c r="D558" s="1090"/>
      <c r="E558" s="1147"/>
      <c r="F558" s="1090"/>
      <c r="G558" s="1090"/>
      <c r="H558" s="1090"/>
      <c r="I558" s="1090"/>
      <c r="J558" s="1090"/>
      <c r="K558" s="1090"/>
    </row>
    <row r="559" spans="1:11">
      <c r="A559" s="1090"/>
      <c r="B559" s="1090"/>
      <c r="C559" s="1090"/>
      <c r="D559" s="1090"/>
      <c r="E559" s="1147"/>
      <c r="F559" s="1090"/>
      <c r="G559" s="1090"/>
      <c r="H559" s="1090"/>
      <c r="I559" s="1090"/>
      <c r="J559" s="1090"/>
      <c r="K559" s="1090"/>
    </row>
    <row r="560" spans="1:11">
      <c r="A560" s="1090"/>
      <c r="B560" s="1090"/>
      <c r="C560" s="1090"/>
      <c r="D560" s="1090"/>
      <c r="E560" s="1147"/>
      <c r="F560" s="1090"/>
      <c r="G560" s="1090"/>
      <c r="H560" s="1090"/>
      <c r="I560" s="1090"/>
      <c r="J560" s="1090"/>
      <c r="K560" s="1090"/>
    </row>
    <row r="561" spans="1:11">
      <c r="A561" s="1090"/>
      <c r="B561" s="1090"/>
      <c r="C561" s="1090"/>
      <c r="D561" s="1090"/>
      <c r="E561" s="1147"/>
      <c r="F561" s="1090"/>
      <c r="G561" s="1090"/>
      <c r="H561" s="1090"/>
      <c r="I561" s="1090"/>
      <c r="J561" s="1090"/>
      <c r="K561" s="1090"/>
    </row>
    <row r="562" spans="1:11">
      <c r="A562" s="1090"/>
      <c r="B562" s="1090"/>
      <c r="C562" s="1090"/>
      <c r="D562" s="1090"/>
      <c r="E562" s="1147"/>
      <c r="F562" s="1090"/>
      <c r="G562" s="1090"/>
      <c r="H562" s="1090"/>
      <c r="I562" s="1090"/>
      <c r="J562" s="1090"/>
      <c r="K562" s="1090"/>
    </row>
    <row r="563" spans="1:11">
      <c r="A563" s="1090"/>
      <c r="B563" s="1090"/>
      <c r="C563" s="1090"/>
      <c r="D563" s="1090"/>
      <c r="E563" s="1147"/>
      <c r="F563" s="1090"/>
      <c r="G563" s="1090"/>
      <c r="H563" s="1090"/>
      <c r="I563" s="1090"/>
      <c r="J563" s="1090"/>
      <c r="K563" s="1090"/>
    </row>
    <row r="564" spans="1:11">
      <c r="A564" s="1090"/>
      <c r="B564" s="1090"/>
      <c r="C564" s="1090"/>
      <c r="D564" s="1090"/>
      <c r="E564" s="1147"/>
      <c r="F564" s="1090"/>
      <c r="G564" s="1090"/>
      <c r="H564" s="1090"/>
      <c r="I564" s="1090"/>
      <c r="J564" s="1090"/>
      <c r="K564" s="1090"/>
    </row>
    <row r="565" spans="1:11">
      <c r="A565" s="1090"/>
      <c r="B565" s="1090"/>
      <c r="C565" s="1090"/>
      <c r="D565" s="1090"/>
      <c r="E565" s="1147"/>
      <c r="F565" s="1090"/>
      <c r="G565" s="1090"/>
      <c r="H565" s="1090"/>
      <c r="I565" s="1090"/>
      <c r="J565" s="1090"/>
      <c r="K565" s="1090"/>
    </row>
    <row r="566" spans="1:11">
      <c r="A566" s="1090"/>
      <c r="B566" s="1090"/>
      <c r="C566" s="1090"/>
      <c r="D566" s="1090"/>
      <c r="E566" s="1147"/>
      <c r="F566" s="1090"/>
      <c r="G566" s="1090"/>
      <c r="H566" s="1090"/>
      <c r="I566" s="1090"/>
      <c r="J566" s="1090"/>
      <c r="K566" s="1090"/>
    </row>
    <row r="567" spans="1:11">
      <c r="A567" s="1090"/>
      <c r="B567" s="1090"/>
      <c r="C567" s="1090"/>
      <c r="D567" s="1090"/>
      <c r="E567" s="1147"/>
      <c r="F567" s="1090"/>
      <c r="G567" s="1090"/>
      <c r="H567" s="1090"/>
      <c r="I567" s="1090"/>
      <c r="J567" s="1090"/>
      <c r="K567" s="1090"/>
    </row>
    <row r="568" spans="1:11">
      <c r="A568" s="1090"/>
      <c r="B568" s="1090"/>
      <c r="C568" s="1090"/>
      <c r="D568" s="1090"/>
      <c r="E568" s="1147"/>
      <c r="F568" s="1090"/>
      <c r="G568" s="1090"/>
      <c r="H568" s="1090"/>
      <c r="I568" s="1090"/>
      <c r="J568" s="1090"/>
      <c r="K568" s="1090"/>
    </row>
    <row r="569" spans="1:11">
      <c r="A569" s="1090"/>
      <c r="B569" s="1090"/>
      <c r="C569" s="1090"/>
      <c r="D569" s="1090"/>
      <c r="E569" s="1147"/>
      <c r="F569" s="1090"/>
      <c r="G569" s="1090"/>
      <c r="H569" s="1090"/>
      <c r="I569" s="1090"/>
      <c r="J569" s="1090"/>
      <c r="K569" s="1090"/>
    </row>
    <row r="570" spans="1:11">
      <c r="A570" s="1090"/>
      <c r="B570" s="1090"/>
      <c r="C570" s="1090"/>
      <c r="D570" s="1090"/>
      <c r="E570" s="1147"/>
      <c r="F570" s="1090"/>
      <c r="G570" s="1090"/>
      <c r="H570" s="1090"/>
      <c r="I570" s="1090"/>
      <c r="J570" s="1090"/>
      <c r="K570" s="1090"/>
    </row>
    <row r="571" spans="1:11">
      <c r="A571" s="1090"/>
      <c r="B571" s="1090"/>
      <c r="C571" s="1090"/>
      <c r="D571" s="1090"/>
      <c r="E571" s="1147"/>
      <c r="F571" s="1090"/>
      <c r="G571" s="1090"/>
      <c r="H571" s="1090"/>
      <c r="I571" s="1090"/>
      <c r="J571" s="1090"/>
      <c r="K571" s="1090"/>
    </row>
    <row r="572" spans="1:11">
      <c r="A572" s="1090"/>
      <c r="B572" s="1090"/>
      <c r="C572" s="1090"/>
      <c r="D572" s="1090"/>
      <c r="E572" s="1147"/>
      <c r="F572" s="1090"/>
      <c r="G572" s="1090"/>
      <c r="H572" s="1090"/>
      <c r="I572" s="1090"/>
      <c r="J572" s="1090"/>
      <c r="K572" s="1090"/>
    </row>
    <row r="573" spans="1:11">
      <c r="A573" s="1090"/>
      <c r="B573" s="1090"/>
      <c r="C573" s="1090"/>
      <c r="D573" s="1090"/>
      <c r="E573" s="1147"/>
      <c r="F573" s="1090"/>
      <c r="G573" s="1090"/>
      <c r="H573" s="1090"/>
      <c r="I573" s="1090"/>
      <c r="J573" s="1090"/>
      <c r="K573" s="1090"/>
    </row>
    <row r="574" spans="1:11">
      <c r="A574" s="1090"/>
      <c r="B574" s="1090"/>
      <c r="C574" s="1090"/>
      <c r="D574" s="1090"/>
      <c r="E574" s="1147"/>
      <c r="F574" s="1090"/>
      <c r="G574" s="1090"/>
      <c r="H574" s="1090"/>
      <c r="I574" s="1090"/>
      <c r="J574" s="1090"/>
      <c r="K574" s="1090"/>
    </row>
    <row r="575" spans="1:11">
      <c r="A575" s="1090"/>
      <c r="B575" s="1090"/>
      <c r="C575" s="1090"/>
      <c r="D575" s="1090"/>
      <c r="E575" s="1147"/>
      <c r="F575" s="1090"/>
      <c r="G575" s="1090"/>
      <c r="H575" s="1090"/>
      <c r="I575" s="1090"/>
      <c r="J575" s="1090"/>
      <c r="K575" s="1090"/>
    </row>
    <row r="576" spans="1:11">
      <c r="A576" s="1090"/>
      <c r="B576" s="1090"/>
      <c r="C576" s="1090"/>
      <c r="D576" s="1090"/>
      <c r="E576" s="1147"/>
      <c r="F576" s="1090"/>
      <c r="G576" s="1090"/>
      <c r="H576" s="1090"/>
      <c r="I576" s="1090"/>
      <c r="J576" s="1090"/>
      <c r="K576" s="1090"/>
    </row>
    <row r="577" spans="1:11">
      <c r="A577" s="1090"/>
      <c r="B577" s="1090"/>
      <c r="C577" s="1090"/>
      <c r="D577" s="1090"/>
      <c r="E577" s="1147"/>
      <c r="F577" s="1090"/>
      <c r="G577" s="1090"/>
      <c r="H577" s="1090"/>
      <c r="I577" s="1090"/>
      <c r="J577" s="1090"/>
      <c r="K577" s="1090"/>
    </row>
    <row r="578" spans="1:11">
      <c r="A578" s="1090"/>
      <c r="B578" s="1090"/>
      <c r="C578" s="1090"/>
      <c r="D578" s="1090"/>
      <c r="E578" s="1147"/>
      <c r="F578" s="1090"/>
      <c r="G578" s="1090"/>
      <c r="H578" s="1090"/>
      <c r="I578" s="1090"/>
      <c r="J578" s="1090"/>
      <c r="K578" s="1090"/>
    </row>
    <row r="579" spans="1:11">
      <c r="A579" s="1090"/>
      <c r="B579" s="1090"/>
      <c r="C579" s="1090"/>
      <c r="D579" s="1090"/>
      <c r="E579" s="1147"/>
      <c r="F579" s="1090"/>
      <c r="G579" s="1090"/>
      <c r="H579" s="1090"/>
      <c r="I579" s="1090"/>
      <c r="J579" s="1090"/>
      <c r="K579" s="1090"/>
    </row>
    <row r="580" spans="1:11">
      <c r="A580" s="1090"/>
      <c r="B580" s="1090"/>
      <c r="C580" s="1090"/>
      <c r="D580" s="1090"/>
      <c r="E580" s="1147"/>
      <c r="F580" s="1090"/>
      <c r="G580" s="1090"/>
      <c r="H580" s="1090"/>
      <c r="I580" s="1090"/>
      <c r="J580" s="1090"/>
      <c r="K580" s="1090"/>
    </row>
    <row r="581" spans="1:11">
      <c r="A581" s="1090"/>
      <c r="B581" s="1090"/>
      <c r="C581" s="1090"/>
      <c r="D581" s="1090"/>
      <c r="E581" s="1147"/>
      <c r="F581" s="1090"/>
      <c r="G581" s="1090"/>
      <c r="H581" s="1090"/>
      <c r="I581" s="1090"/>
      <c r="J581" s="1090"/>
      <c r="K581" s="1090"/>
    </row>
    <row r="582" spans="1:11">
      <c r="A582" s="1090"/>
      <c r="B582" s="1090"/>
      <c r="C582" s="1090"/>
      <c r="D582" s="1090"/>
      <c r="E582" s="1147"/>
      <c r="F582" s="1090"/>
      <c r="G582" s="1090"/>
      <c r="H582" s="1090"/>
      <c r="I582" s="1090"/>
      <c r="J582" s="1090"/>
      <c r="K582" s="1090"/>
    </row>
    <row r="583" spans="1:11">
      <c r="A583" s="1090"/>
      <c r="B583" s="1090"/>
      <c r="C583" s="1090"/>
      <c r="D583" s="1090"/>
      <c r="E583" s="1147"/>
      <c r="F583" s="1090"/>
      <c r="G583" s="1090"/>
      <c r="H583" s="1090"/>
      <c r="I583" s="1090"/>
      <c r="J583" s="1090"/>
      <c r="K583" s="1090"/>
    </row>
    <row r="584" spans="1:11">
      <c r="A584" s="1090"/>
      <c r="B584" s="1090"/>
      <c r="C584" s="1090"/>
      <c r="D584" s="1090"/>
      <c r="E584" s="1147"/>
      <c r="F584" s="1090"/>
      <c r="G584" s="1090"/>
      <c r="H584" s="1090"/>
      <c r="I584" s="1090"/>
      <c r="J584" s="1090"/>
      <c r="K584" s="1090"/>
    </row>
    <row r="585" spans="1:11">
      <c r="A585" s="1090"/>
      <c r="B585" s="1090"/>
      <c r="C585" s="1090"/>
      <c r="D585" s="1090"/>
      <c r="E585" s="1147"/>
      <c r="F585" s="1090"/>
      <c r="G585" s="1090"/>
      <c r="H585" s="1090"/>
      <c r="I585" s="1090"/>
      <c r="J585" s="1090"/>
      <c r="K585" s="1090"/>
    </row>
    <row r="586" spans="1:11">
      <c r="A586" s="1090"/>
      <c r="B586" s="1090"/>
      <c r="C586" s="1090"/>
      <c r="D586" s="1090"/>
      <c r="E586" s="1147"/>
      <c r="F586" s="1090"/>
      <c r="G586" s="1090"/>
      <c r="H586" s="1090"/>
      <c r="I586" s="1090"/>
      <c r="J586" s="1090"/>
      <c r="K586" s="1090"/>
    </row>
    <row r="587" spans="1:11">
      <c r="A587" s="1090"/>
      <c r="B587" s="1090"/>
      <c r="C587" s="1090"/>
      <c r="D587" s="1090"/>
      <c r="E587" s="1147"/>
      <c r="F587" s="1090"/>
      <c r="G587" s="1090"/>
      <c r="H587" s="1090"/>
      <c r="I587" s="1090"/>
      <c r="J587" s="1090"/>
      <c r="K587" s="1090"/>
    </row>
    <row r="588" spans="1:11">
      <c r="A588" s="1090"/>
      <c r="B588" s="1090"/>
      <c r="C588" s="1090"/>
      <c r="D588" s="1090"/>
      <c r="E588" s="1147"/>
      <c r="F588" s="1090"/>
      <c r="G588" s="1090"/>
      <c r="H588" s="1090"/>
      <c r="I588" s="1090"/>
      <c r="J588" s="1090"/>
      <c r="K588" s="1090"/>
    </row>
    <row r="589" spans="1:11">
      <c r="A589" s="1090"/>
      <c r="B589" s="1090"/>
      <c r="C589" s="1090"/>
      <c r="D589" s="1090"/>
      <c r="E589" s="1147"/>
      <c r="F589" s="1090"/>
      <c r="G589" s="1090"/>
      <c r="H589" s="1090"/>
      <c r="I589" s="1090"/>
      <c r="J589" s="1090"/>
      <c r="K589" s="1090"/>
    </row>
    <row r="590" spans="1:11">
      <c r="A590" s="1090"/>
      <c r="B590" s="1090"/>
      <c r="C590" s="1090"/>
      <c r="D590" s="1090"/>
      <c r="E590" s="1147"/>
      <c r="F590" s="1090"/>
      <c r="G590" s="1090"/>
      <c r="H590" s="1090"/>
      <c r="I590" s="1090"/>
      <c r="J590" s="1090"/>
      <c r="K590" s="1090"/>
    </row>
    <row r="591" spans="1:11">
      <c r="A591" s="1090"/>
      <c r="B591" s="1090"/>
      <c r="C591" s="1090"/>
      <c r="D591" s="1090"/>
      <c r="E591" s="1147"/>
      <c r="F591" s="1090"/>
      <c r="G591" s="1090"/>
      <c r="H591" s="1090"/>
      <c r="I591" s="1090"/>
      <c r="J591" s="1090"/>
      <c r="K591" s="1090"/>
    </row>
    <row r="592" spans="1:11">
      <c r="A592" s="1090"/>
      <c r="B592" s="1090"/>
      <c r="C592" s="1090"/>
      <c r="D592" s="1090"/>
      <c r="E592" s="1147"/>
      <c r="F592" s="1090"/>
      <c r="G592" s="1090"/>
      <c r="H592" s="1090"/>
      <c r="I592" s="1090"/>
      <c r="J592" s="1090"/>
      <c r="K592" s="1090"/>
    </row>
    <row r="593" spans="1:11">
      <c r="A593" s="1090"/>
      <c r="B593" s="1090"/>
      <c r="C593" s="1090"/>
      <c r="D593" s="1090"/>
      <c r="E593" s="1147"/>
      <c r="F593" s="1090"/>
      <c r="G593" s="1090"/>
      <c r="H593" s="1090"/>
      <c r="I593" s="1090"/>
      <c r="J593" s="1090"/>
      <c r="K593" s="1090"/>
    </row>
    <row r="594" spans="1:11">
      <c r="A594" s="1090"/>
      <c r="B594" s="1090"/>
      <c r="C594" s="1090"/>
      <c r="D594" s="1090"/>
      <c r="E594" s="1147"/>
      <c r="F594" s="1090"/>
      <c r="G594" s="1090"/>
      <c r="H594" s="1090"/>
      <c r="I594" s="1090"/>
      <c r="J594" s="1090"/>
      <c r="K594" s="1090"/>
    </row>
    <row r="595" spans="1:11">
      <c r="A595" s="1090"/>
      <c r="B595" s="1090"/>
      <c r="C595" s="1090"/>
      <c r="D595" s="1090"/>
      <c r="E595" s="1147"/>
      <c r="F595" s="1090"/>
      <c r="G595" s="1090"/>
      <c r="H595" s="1090"/>
      <c r="I595" s="1090"/>
      <c r="J595" s="1090"/>
      <c r="K595" s="1090"/>
    </row>
    <row r="596" spans="1:11">
      <c r="A596" s="1090"/>
      <c r="B596" s="1090"/>
      <c r="C596" s="1090"/>
      <c r="D596" s="1090"/>
      <c r="E596" s="1147"/>
      <c r="F596" s="1090"/>
      <c r="G596" s="1090"/>
      <c r="H596" s="1090"/>
      <c r="I596" s="1090"/>
      <c r="J596" s="1090"/>
      <c r="K596" s="1090"/>
    </row>
    <row r="597" spans="1:11">
      <c r="A597" s="1090"/>
      <c r="B597" s="1090"/>
      <c r="C597" s="1090"/>
      <c r="D597" s="1090"/>
      <c r="E597" s="1147"/>
      <c r="F597" s="1090"/>
      <c r="G597" s="1090"/>
      <c r="H597" s="1090"/>
      <c r="I597" s="1090"/>
      <c r="J597" s="1090"/>
      <c r="K597" s="1090"/>
    </row>
    <row r="598" spans="1:11">
      <c r="A598" s="1090"/>
      <c r="B598" s="1090"/>
      <c r="C598" s="1090"/>
      <c r="D598" s="1090"/>
      <c r="E598" s="1147"/>
      <c r="F598" s="1090"/>
      <c r="G598" s="1090"/>
      <c r="H598" s="1090"/>
      <c r="I598" s="1090"/>
      <c r="J598" s="1090"/>
      <c r="K598" s="1090"/>
    </row>
    <row r="599" spans="1:11">
      <c r="A599" s="1090"/>
      <c r="B599" s="1090"/>
      <c r="C599" s="1090"/>
      <c r="D599" s="1090"/>
      <c r="E599" s="1147"/>
      <c r="F599" s="1090"/>
      <c r="G599" s="1090"/>
      <c r="H599" s="1090"/>
      <c r="I599" s="1090"/>
      <c r="J599" s="1090"/>
      <c r="K599" s="1090"/>
    </row>
    <row r="600" spans="1:11">
      <c r="A600" s="1090"/>
      <c r="B600" s="1090"/>
      <c r="C600" s="1090"/>
      <c r="D600" s="1090"/>
      <c r="E600" s="1147"/>
      <c r="F600" s="1090"/>
      <c r="G600" s="1090"/>
      <c r="H600" s="1090"/>
      <c r="I600" s="1090"/>
      <c r="J600" s="1090"/>
      <c r="K600" s="1090"/>
    </row>
    <row r="601" spans="1:11">
      <c r="A601" s="1090"/>
      <c r="B601" s="1090"/>
      <c r="C601" s="1090"/>
      <c r="D601" s="1090"/>
      <c r="E601" s="1147"/>
      <c r="F601" s="1090"/>
      <c r="G601" s="1090"/>
      <c r="H601" s="1090"/>
      <c r="I601" s="1090"/>
      <c r="J601" s="1090"/>
      <c r="K601" s="1090"/>
    </row>
    <row r="602" spans="1:11">
      <c r="A602" s="1090"/>
      <c r="B602" s="1090"/>
      <c r="C602" s="1090"/>
      <c r="D602" s="1090"/>
      <c r="E602" s="1147"/>
      <c r="F602" s="1090"/>
      <c r="G602" s="1090"/>
      <c r="H602" s="1090"/>
      <c r="I602" s="1090"/>
      <c r="J602" s="1090"/>
      <c r="K602" s="1090"/>
    </row>
    <row r="603" spans="1:11">
      <c r="A603" s="1090"/>
      <c r="B603" s="1090"/>
      <c r="C603" s="1090"/>
      <c r="D603" s="1090"/>
      <c r="E603" s="1147"/>
      <c r="F603" s="1090"/>
      <c r="G603" s="1090"/>
      <c r="H603" s="1090"/>
      <c r="I603" s="1090"/>
      <c r="J603" s="1090"/>
      <c r="K603" s="1090"/>
    </row>
    <row r="604" spans="1:11">
      <c r="A604" s="1090"/>
      <c r="B604" s="1090"/>
      <c r="C604" s="1090"/>
      <c r="D604" s="1090"/>
      <c r="E604" s="1147"/>
      <c r="F604" s="1090"/>
      <c r="G604" s="1090"/>
      <c r="H604" s="1090"/>
      <c r="I604" s="1090"/>
      <c r="J604" s="1090"/>
      <c r="K604" s="1090"/>
    </row>
    <row r="605" spans="1:11">
      <c r="A605" s="1090"/>
      <c r="B605" s="1090"/>
      <c r="C605" s="1090"/>
      <c r="D605" s="1090"/>
      <c r="E605" s="1147"/>
      <c r="F605" s="1090"/>
      <c r="G605" s="1090"/>
      <c r="H605" s="1090"/>
      <c r="I605" s="1090"/>
      <c r="J605" s="1090"/>
      <c r="K605" s="1090"/>
    </row>
    <row r="606" spans="1:11">
      <c r="A606" s="1090"/>
      <c r="B606" s="1090"/>
      <c r="C606" s="1090"/>
      <c r="D606" s="1090"/>
      <c r="E606" s="1147"/>
      <c r="F606" s="1090"/>
      <c r="G606" s="1090"/>
      <c r="H606" s="1090"/>
      <c r="I606" s="1090"/>
      <c r="J606" s="1090"/>
      <c r="K606" s="1090"/>
    </row>
    <row r="607" spans="1:11">
      <c r="A607" s="1090"/>
      <c r="B607" s="1090"/>
      <c r="C607" s="1090"/>
      <c r="D607" s="1090"/>
      <c r="E607" s="1147"/>
      <c r="F607" s="1090"/>
      <c r="G607" s="1090"/>
      <c r="H607" s="1090"/>
      <c r="I607" s="1090"/>
      <c r="J607" s="1090"/>
      <c r="K607" s="1090"/>
    </row>
    <row r="608" spans="1:11">
      <c r="A608" s="1090"/>
      <c r="B608" s="1090"/>
      <c r="C608" s="1090"/>
      <c r="D608" s="1090"/>
      <c r="E608" s="1147"/>
      <c r="F608" s="1090"/>
      <c r="G608" s="1090"/>
      <c r="H608" s="1090"/>
      <c r="I608" s="1090"/>
      <c r="J608" s="1090"/>
      <c r="K608" s="1090"/>
    </row>
    <row r="609" spans="1:11">
      <c r="A609" s="1090"/>
      <c r="B609" s="1090"/>
      <c r="C609" s="1090"/>
      <c r="D609" s="1090"/>
      <c r="E609" s="1147"/>
      <c r="F609" s="1090"/>
      <c r="G609" s="1090"/>
      <c r="H609" s="1090"/>
      <c r="I609" s="1090"/>
      <c r="J609" s="1090"/>
      <c r="K609" s="1090"/>
    </row>
    <row r="610" spans="1:11">
      <c r="A610" s="1090"/>
      <c r="B610" s="1090"/>
      <c r="C610" s="1090"/>
      <c r="D610" s="1090"/>
      <c r="E610" s="1147"/>
      <c r="F610" s="1090"/>
      <c r="G610" s="1090"/>
      <c r="H610" s="1090"/>
      <c r="I610" s="1090"/>
      <c r="J610" s="1090"/>
      <c r="K610" s="1090"/>
    </row>
    <row r="611" spans="1:11">
      <c r="A611" s="1090"/>
      <c r="B611" s="1090"/>
      <c r="C611" s="1090"/>
      <c r="D611" s="1090"/>
      <c r="E611" s="1147"/>
      <c r="F611" s="1090"/>
      <c r="G611" s="1090"/>
      <c r="H611" s="1090"/>
      <c r="I611" s="1090"/>
      <c r="J611" s="1090"/>
      <c r="K611" s="1090"/>
    </row>
    <row r="612" spans="1:11">
      <c r="A612" s="1090"/>
      <c r="B612" s="1090"/>
      <c r="C612" s="1090"/>
      <c r="D612" s="1090"/>
      <c r="E612" s="1147"/>
      <c r="F612" s="1090"/>
      <c r="G612" s="1090"/>
      <c r="H612" s="1090"/>
      <c r="I612" s="1090"/>
      <c r="J612" s="1090"/>
      <c r="K612" s="1090"/>
    </row>
    <row r="613" spans="1:11">
      <c r="A613" s="1090"/>
      <c r="B613" s="1090"/>
      <c r="C613" s="1090"/>
      <c r="D613" s="1090"/>
      <c r="E613" s="1147"/>
      <c r="F613" s="1090"/>
      <c r="G613" s="1090"/>
      <c r="H613" s="1090"/>
      <c r="I613" s="1090"/>
      <c r="J613" s="1090"/>
      <c r="K613" s="1090"/>
    </row>
    <row r="614" spans="1:11">
      <c r="A614" s="1090"/>
      <c r="B614" s="1090"/>
      <c r="C614" s="1090"/>
      <c r="D614" s="1090"/>
      <c r="E614" s="1147"/>
      <c r="F614" s="1090"/>
      <c r="G614" s="1090"/>
      <c r="H614" s="1090"/>
      <c r="I614" s="1090"/>
      <c r="J614" s="1090"/>
      <c r="K614" s="1090"/>
    </row>
    <row r="615" spans="1:11">
      <c r="A615" s="1090"/>
      <c r="B615" s="1090"/>
      <c r="C615" s="1090"/>
      <c r="D615" s="1090"/>
      <c r="E615" s="1147"/>
      <c r="F615" s="1090"/>
      <c r="G615" s="1090"/>
      <c r="H615" s="1090"/>
      <c r="I615" s="1090"/>
      <c r="J615" s="1090"/>
      <c r="K615" s="1090"/>
    </row>
    <row r="616" spans="1:11">
      <c r="A616" s="1090"/>
      <c r="B616" s="1090"/>
      <c r="C616" s="1090"/>
      <c r="D616" s="1090"/>
      <c r="E616" s="1147"/>
      <c r="F616" s="1090"/>
      <c r="G616" s="1090"/>
      <c r="H616" s="1090"/>
      <c r="I616" s="1090"/>
      <c r="J616" s="1090"/>
      <c r="K616" s="1090"/>
    </row>
    <row r="617" spans="1:11">
      <c r="A617" s="1090"/>
      <c r="B617" s="1090"/>
      <c r="C617" s="1090"/>
      <c r="D617" s="1090"/>
      <c r="E617" s="1147"/>
      <c r="F617" s="1090"/>
      <c r="G617" s="1090"/>
      <c r="H617" s="1090"/>
      <c r="I617" s="1090"/>
      <c r="J617" s="1090"/>
      <c r="K617" s="1090"/>
    </row>
    <row r="618" spans="1:11">
      <c r="A618" s="1090"/>
      <c r="B618" s="1090"/>
      <c r="C618" s="1090"/>
      <c r="D618" s="1090"/>
      <c r="E618" s="1147"/>
      <c r="F618" s="1090"/>
      <c r="G618" s="1090"/>
      <c r="H618" s="1090"/>
      <c r="I618" s="1090"/>
      <c r="J618" s="1090"/>
      <c r="K618" s="1090"/>
    </row>
    <row r="619" spans="1:11">
      <c r="A619" s="1090"/>
      <c r="B619" s="1090"/>
      <c r="C619" s="1090"/>
      <c r="D619" s="1090"/>
      <c r="E619" s="1147"/>
      <c r="F619" s="1090"/>
      <c r="G619" s="1090"/>
      <c r="H619" s="1090"/>
      <c r="I619" s="1090"/>
      <c r="J619" s="1090"/>
      <c r="K619" s="1090"/>
    </row>
    <row r="620" spans="1:11">
      <c r="A620" s="1090"/>
      <c r="B620" s="1090"/>
      <c r="C620" s="1090"/>
      <c r="D620" s="1090"/>
      <c r="E620" s="1147"/>
      <c r="F620" s="1090"/>
      <c r="G620" s="1090"/>
      <c r="H620" s="1090"/>
      <c r="I620" s="1090"/>
      <c r="J620" s="1090"/>
      <c r="K620" s="1090"/>
    </row>
    <row r="621" spans="1:11">
      <c r="A621" s="1090"/>
      <c r="B621" s="1090"/>
      <c r="C621" s="1090"/>
      <c r="D621" s="1090"/>
      <c r="E621" s="1147"/>
      <c r="F621" s="1090"/>
      <c r="G621" s="1090"/>
      <c r="H621" s="1090"/>
      <c r="I621" s="1090"/>
      <c r="J621" s="1090"/>
      <c r="K621" s="1090"/>
    </row>
    <row r="622" spans="1:11">
      <c r="A622" s="1090"/>
      <c r="B622" s="1090"/>
      <c r="C622" s="1090"/>
      <c r="D622" s="1090"/>
      <c r="E622" s="1147"/>
      <c r="F622" s="1090"/>
      <c r="G622" s="1090"/>
      <c r="H622" s="1090"/>
      <c r="I622" s="1090"/>
      <c r="J622" s="1090"/>
      <c r="K622" s="1090"/>
    </row>
    <row r="623" spans="1:11">
      <c r="A623" s="1090"/>
      <c r="B623" s="1090"/>
      <c r="C623" s="1090"/>
      <c r="D623" s="1090"/>
      <c r="E623" s="1147"/>
      <c r="F623" s="1090"/>
      <c r="G623" s="1090"/>
      <c r="H623" s="1090"/>
      <c r="I623" s="1090"/>
      <c r="J623" s="1090"/>
      <c r="K623" s="1090"/>
    </row>
    <row r="624" spans="1:11">
      <c r="A624" s="1090"/>
      <c r="B624" s="1090"/>
      <c r="C624" s="1090"/>
      <c r="D624" s="1090"/>
      <c r="E624" s="1147"/>
      <c r="F624" s="1090"/>
      <c r="G624" s="1090"/>
      <c r="H624" s="1090"/>
      <c r="I624" s="1090"/>
      <c r="J624" s="1090"/>
      <c r="K624" s="1090"/>
    </row>
    <row r="625" spans="1:11">
      <c r="A625" s="1090"/>
      <c r="B625" s="1090"/>
      <c r="C625" s="1090"/>
      <c r="D625" s="1090"/>
      <c r="E625" s="1147"/>
      <c r="F625" s="1090"/>
      <c r="G625" s="1090"/>
      <c r="H625" s="1090"/>
      <c r="I625" s="1090"/>
      <c r="J625" s="1090"/>
      <c r="K625" s="1090"/>
    </row>
    <row r="626" spans="1:11">
      <c r="A626" s="1090"/>
      <c r="B626" s="1090"/>
      <c r="C626" s="1090"/>
      <c r="D626" s="1090"/>
      <c r="E626" s="1147"/>
      <c r="F626" s="1090"/>
      <c r="G626" s="1090"/>
      <c r="H626" s="1090"/>
      <c r="I626" s="1090"/>
      <c r="J626" s="1090"/>
      <c r="K626" s="1090"/>
    </row>
    <row r="627" spans="1:11">
      <c r="A627" s="1090"/>
      <c r="B627" s="1090"/>
      <c r="C627" s="1090"/>
      <c r="D627" s="1090"/>
      <c r="E627" s="1147"/>
      <c r="F627" s="1090"/>
      <c r="G627" s="1090"/>
      <c r="H627" s="1090"/>
      <c r="I627" s="1090"/>
      <c r="J627" s="1090"/>
      <c r="K627" s="1090"/>
    </row>
    <row r="628" spans="1:11">
      <c r="A628" s="1090"/>
      <c r="B628" s="1090"/>
      <c r="C628" s="1090"/>
      <c r="D628" s="1090"/>
      <c r="E628" s="1147"/>
      <c r="F628" s="1090"/>
      <c r="G628" s="1090"/>
      <c r="H628" s="1090"/>
      <c r="I628" s="1090"/>
      <c r="J628" s="1090"/>
      <c r="K628" s="1090"/>
    </row>
    <row r="629" spans="1:11">
      <c r="A629" s="1090"/>
      <c r="B629" s="1090"/>
      <c r="C629" s="1090"/>
      <c r="D629" s="1090"/>
      <c r="E629" s="1147"/>
      <c r="F629" s="1090"/>
      <c r="G629" s="1090"/>
      <c r="H629" s="1090"/>
      <c r="I629" s="1090"/>
      <c r="J629" s="1090"/>
      <c r="K629" s="1090"/>
    </row>
    <row r="630" spans="1:11">
      <c r="A630" s="1090"/>
      <c r="B630" s="1090"/>
      <c r="C630" s="1090"/>
      <c r="D630" s="1090"/>
      <c r="E630" s="1147"/>
      <c r="F630" s="1090"/>
      <c r="G630" s="1090"/>
      <c r="H630" s="1090"/>
      <c r="I630" s="1090"/>
      <c r="J630" s="1090"/>
      <c r="K630" s="1090"/>
    </row>
    <row r="631" spans="1:11">
      <c r="A631" s="1090"/>
      <c r="B631" s="1090"/>
      <c r="C631" s="1090"/>
      <c r="D631" s="1090"/>
      <c r="E631" s="1147"/>
      <c r="F631" s="1090"/>
      <c r="G631" s="1090"/>
      <c r="H631" s="1090"/>
      <c r="I631" s="1090"/>
      <c r="J631" s="1090"/>
      <c r="K631" s="1090"/>
    </row>
    <row r="632" spans="1:11">
      <c r="A632" s="1090"/>
      <c r="B632" s="1090"/>
      <c r="C632" s="1090"/>
      <c r="D632" s="1090"/>
      <c r="E632" s="1147"/>
      <c r="F632" s="1090"/>
      <c r="G632" s="1090"/>
      <c r="H632" s="1090"/>
      <c r="I632" s="1090"/>
      <c r="J632" s="1090"/>
      <c r="K632" s="1090"/>
    </row>
    <row r="633" spans="1:11">
      <c r="A633" s="1090"/>
      <c r="B633" s="1090"/>
      <c r="C633" s="1090"/>
      <c r="D633" s="1090"/>
      <c r="E633" s="1147"/>
      <c r="F633" s="1090"/>
      <c r="G633" s="1090"/>
      <c r="H633" s="1090"/>
      <c r="I633" s="1090"/>
      <c r="J633" s="1090"/>
      <c r="K633" s="1090"/>
    </row>
    <row r="634" spans="1:11">
      <c r="A634" s="1090"/>
      <c r="B634" s="1090"/>
      <c r="C634" s="1090"/>
      <c r="D634" s="1090"/>
      <c r="E634" s="1147"/>
      <c r="F634" s="1090"/>
      <c r="G634" s="1090"/>
      <c r="H634" s="1090"/>
      <c r="I634" s="1090"/>
      <c r="J634" s="1090"/>
      <c r="K634" s="1090"/>
    </row>
    <row r="635" spans="1:11">
      <c r="A635" s="1090"/>
      <c r="B635" s="1090"/>
      <c r="C635" s="1090"/>
      <c r="D635" s="1090"/>
      <c r="E635" s="1147"/>
      <c r="F635" s="1090"/>
      <c r="G635" s="1090"/>
      <c r="H635" s="1090"/>
      <c r="I635" s="1090"/>
      <c r="J635" s="1090"/>
      <c r="K635" s="1090"/>
    </row>
    <row r="636" spans="1:11">
      <c r="A636" s="1090"/>
      <c r="B636" s="1090"/>
      <c r="C636" s="1090"/>
      <c r="D636" s="1090"/>
      <c r="E636" s="1147"/>
      <c r="F636" s="1090"/>
      <c r="G636" s="1090"/>
      <c r="H636" s="1090"/>
      <c r="I636" s="1090"/>
      <c r="J636" s="1090"/>
      <c r="K636" s="1090"/>
    </row>
    <row r="637" spans="1:11">
      <c r="A637" s="1090"/>
      <c r="B637" s="1090"/>
      <c r="C637" s="1090"/>
      <c r="D637" s="1090"/>
      <c r="E637" s="1147"/>
      <c r="F637" s="1090"/>
      <c r="G637" s="1090"/>
      <c r="H637" s="1090"/>
      <c r="I637" s="1090"/>
      <c r="J637" s="1090"/>
      <c r="K637" s="1090"/>
    </row>
    <row r="638" spans="1:11">
      <c r="A638" s="1090"/>
      <c r="B638" s="1090"/>
      <c r="C638" s="1090"/>
      <c r="D638" s="1090"/>
      <c r="E638" s="1147"/>
      <c r="F638" s="1090"/>
      <c r="G638" s="1090"/>
      <c r="H638" s="1090"/>
      <c r="I638" s="1090"/>
      <c r="J638" s="1090"/>
      <c r="K638" s="1090"/>
    </row>
    <row r="639" spans="1:11">
      <c r="A639" s="1090"/>
      <c r="B639" s="1090"/>
      <c r="C639" s="1090"/>
      <c r="D639" s="1090"/>
      <c r="E639" s="1147"/>
      <c r="F639" s="1090"/>
      <c r="G639" s="1090"/>
      <c r="H639" s="1090"/>
      <c r="I639" s="1090"/>
      <c r="J639" s="1090"/>
      <c r="K639" s="1090"/>
    </row>
    <row r="640" spans="1:11">
      <c r="A640" s="1090"/>
      <c r="B640" s="1090"/>
      <c r="C640" s="1090"/>
      <c r="D640" s="1090"/>
      <c r="E640" s="1147"/>
      <c r="F640" s="1090"/>
      <c r="G640" s="1090"/>
      <c r="H640" s="1090"/>
      <c r="I640" s="1090"/>
      <c r="J640" s="1090"/>
      <c r="K640" s="1090"/>
    </row>
    <row r="641" spans="1:11">
      <c r="A641" s="1090"/>
      <c r="B641" s="1090"/>
      <c r="C641" s="1090"/>
      <c r="D641" s="1090"/>
      <c r="E641" s="1147"/>
      <c r="F641" s="1090"/>
      <c r="G641" s="1090"/>
      <c r="H641" s="1090"/>
      <c r="I641" s="1090"/>
      <c r="J641" s="1090"/>
      <c r="K641" s="1090"/>
    </row>
    <row r="642" spans="1:11">
      <c r="A642" s="1090"/>
      <c r="B642" s="1090"/>
      <c r="C642" s="1090"/>
      <c r="D642" s="1090"/>
      <c r="E642" s="1147"/>
      <c r="F642" s="1090"/>
      <c r="G642" s="1090"/>
      <c r="H642" s="1090"/>
      <c r="I642" s="1090"/>
      <c r="J642" s="1090"/>
      <c r="K642" s="1090"/>
    </row>
    <row r="643" spans="1:11">
      <c r="A643" s="1090"/>
      <c r="B643" s="1090"/>
      <c r="C643" s="1090"/>
      <c r="D643" s="1090"/>
      <c r="E643" s="1147"/>
      <c r="F643" s="1090"/>
      <c r="G643" s="1090"/>
      <c r="H643" s="1090"/>
      <c r="I643" s="1090"/>
      <c r="J643" s="1090"/>
      <c r="K643" s="1090"/>
    </row>
    <row r="644" spans="1:11">
      <c r="A644" s="1090"/>
      <c r="B644" s="1090"/>
      <c r="C644" s="1090"/>
      <c r="D644" s="1090"/>
      <c r="E644" s="1147"/>
      <c r="F644" s="1090"/>
      <c r="G644" s="1090"/>
      <c r="H644" s="1090"/>
      <c r="I644" s="1090"/>
      <c r="J644" s="1090"/>
      <c r="K644" s="1090"/>
    </row>
    <row r="645" spans="1:11">
      <c r="A645" s="1090"/>
      <c r="B645" s="1090"/>
      <c r="C645" s="1090"/>
      <c r="D645" s="1090"/>
      <c r="E645" s="1147"/>
      <c r="F645" s="1090"/>
      <c r="G645" s="1090"/>
      <c r="H645" s="1090"/>
      <c r="I645" s="1090"/>
      <c r="J645" s="1090"/>
      <c r="K645" s="1090"/>
    </row>
    <row r="646" spans="1:11">
      <c r="A646" s="1090"/>
      <c r="B646" s="1090"/>
      <c r="C646" s="1090"/>
      <c r="D646" s="1090"/>
      <c r="E646" s="1147"/>
      <c r="F646" s="1090"/>
      <c r="G646" s="1090"/>
      <c r="H646" s="1090"/>
      <c r="I646" s="1090"/>
      <c r="J646" s="1090"/>
      <c r="K646" s="1090"/>
    </row>
    <row r="647" spans="1:11">
      <c r="A647" s="1090"/>
      <c r="B647" s="1090"/>
      <c r="C647" s="1090"/>
      <c r="D647" s="1090"/>
      <c r="E647" s="1147"/>
      <c r="F647" s="1090"/>
      <c r="G647" s="1090"/>
      <c r="H647" s="1090"/>
      <c r="I647" s="1090"/>
      <c r="J647" s="1090"/>
      <c r="K647" s="1090"/>
    </row>
    <row r="648" spans="1:11">
      <c r="A648" s="1090"/>
      <c r="B648" s="1090"/>
      <c r="C648" s="1090"/>
      <c r="D648" s="1090"/>
      <c r="E648" s="1147"/>
      <c r="F648" s="1090"/>
      <c r="G648" s="1090"/>
      <c r="H648" s="1090"/>
      <c r="I648" s="1090"/>
      <c r="J648" s="1090"/>
      <c r="K648" s="1090"/>
    </row>
    <row r="649" spans="1:11">
      <c r="A649" s="1090"/>
      <c r="B649" s="1090"/>
      <c r="C649" s="1090"/>
      <c r="D649" s="1090"/>
      <c r="E649" s="1147"/>
      <c r="F649" s="1090"/>
      <c r="G649" s="1090"/>
      <c r="H649" s="1090"/>
      <c r="I649" s="1090"/>
      <c r="J649" s="1090"/>
      <c r="K649" s="1090"/>
    </row>
    <row r="650" spans="1:11">
      <c r="A650" s="1090"/>
      <c r="B650" s="1090"/>
      <c r="C650" s="1090"/>
      <c r="D650" s="1090"/>
      <c r="E650" s="1147"/>
      <c r="F650" s="1090"/>
      <c r="G650" s="1090"/>
      <c r="H650" s="1090"/>
      <c r="I650" s="1090"/>
      <c r="J650" s="1090"/>
      <c r="K650" s="1090"/>
    </row>
    <row r="651" spans="1:11">
      <c r="A651" s="1090"/>
      <c r="B651" s="1090"/>
      <c r="C651" s="1090"/>
      <c r="D651" s="1090"/>
      <c r="E651" s="1147"/>
      <c r="F651" s="1090"/>
      <c r="G651" s="1090"/>
      <c r="H651" s="1090"/>
      <c r="I651" s="1090"/>
      <c r="J651" s="1090"/>
      <c r="K651" s="1090"/>
    </row>
    <row r="652" spans="1:11">
      <c r="A652" s="1090"/>
      <c r="B652" s="1090"/>
      <c r="C652" s="1090"/>
      <c r="D652" s="1090"/>
      <c r="E652" s="1147"/>
      <c r="F652" s="1090"/>
      <c r="G652" s="1090"/>
      <c r="H652" s="1090"/>
      <c r="I652" s="1090"/>
      <c r="J652" s="1090"/>
      <c r="K652" s="1090"/>
    </row>
    <row r="653" spans="1:11">
      <c r="A653" s="1090"/>
      <c r="B653" s="1090"/>
      <c r="C653" s="1090"/>
      <c r="D653" s="1090"/>
      <c r="E653" s="1147"/>
      <c r="F653" s="1090"/>
      <c r="G653" s="1090"/>
      <c r="H653" s="1090"/>
      <c r="I653" s="1090"/>
      <c r="J653" s="1090"/>
      <c r="K653" s="1090"/>
    </row>
    <row r="654" spans="1:11">
      <c r="A654" s="1090"/>
      <c r="B654" s="1090"/>
      <c r="C654" s="1090"/>
      <c r="D654" s="1090"/>
      <c r="E654" s="1147"/>
      <c r="F654" s="1090"/>
      <c r="G654" s="1090"/>
      <c r="H654" s="1090"/>
      <c r="I654" s="1090"/>
      <c r="J654" s="1090"/>
      <c r="K654" s="1090"/>
    </row>
    <row r="655" spans="1:11">
      <c r="A655" s="1090"/>
      <c r="B655" s="1090"/>
      <c r="C655" s="1090"/>
      <c r="D655" s="1090"/>
      <c r="E655" s="1147"/>
      <c r="F655" s="1090"/>
      <c r="G655" s="1090"/>
      <c r="H655" s="1090"/>
      <c r="I655" s="1090"/>
      <c r="J655" s="1090"/>
      <c r="K655" s="1090"/>
    </row>
    <row r="656" spans="1:11">
      <c r="A656" s="1090"/>
      <c r="B656" s="1090"/>
      <c r="C656" s="1090"/>
      <c r="D656" s="1090"/>
      <c r="E656" s="1147"/>
      <c r="F656" s="1090"/>
      <c r="G656" s="1090"/>
      <c r="H656" s="1090"/>
      <c r="I656" s="1090"/>
      <c r="J656" s="1090"/>
      <c r="K656" s="1090"/>
    </row>
    <row r="657" spans="1:11">
      <c r="A657" s="1090"/>
      <c r="B657" s="1090"/>
      <c r="C657" s="1090"/>
      <c r="D657" s="1090"/>
      <c r="E657" s="1147"/>
      <c r="F657" s="1090"/>
      <c r="G657" s="1090"/>
      <c r="H657" s="1090"/>
      <c r="I657" s="1090"/>
      <c r="J657" s="1090"/>
      <c r="K657" s="1090"/>
    </row>
    <row r="658" spans="1:11">
      <c r="A658" s="1090"/>
      <c r="B658" s="1090"/>
      <c r="C658" s="1090"/>
      <c r="D658" s="1090"/>
      <c r="E658" s="1147"/>
      <c r="F658" s="1090"/>
      <c r="G658" s="1090"/>
      <c r="H658" s="1090"/>
      <c r="I658" s="1090"/>
      <c r="J658" s="1090"/>
      <c r="K658" s="1090"/>
    </row>
    <row r="659" spans="1:11">
      <c r="A659" s="1090"/>
      <c r="B659" s="1090"/>
      <c r="C659" s="1090"/>
      <c r="D659" s="1090"/>
      <c r="E659" s="1147"/>
      <c r="F659" s="1090"/>
      <c r="G659" s="1090"/>
      <c r="H659" s="1090"/>
      <c r="I659" s="1090"/>
      <c r="J659" s="1090"/>
      <c r="K659" s="1090"/>
    </row>
    <row r="660" spans="1:11">
      <c r="A660" s="1090"/>
      <c r="B660" s="1090"/>
      <c r="C660" s="1090"/>
      <c r="D660" s="1090"/>
      <c r="E660" s="1147"/>
      <c r="F660" s="1090"/>
      <c r="G660" s="1090"/>
      <c r="H660" s="1090"/>
      <c r="I660" s="1090"/>
      <c r="J660" s="1090"/>
      <c r="K660" s="1090"/>
    </row>
    <row r="661" spans="1:11">
      <c r="A661" s="1090"/>
      <c r="B661" s="1090"/>
      <c r="C661" s="1090"/>
      <c r="D661" s="1090"/>
      <c r="E661" s="1147"/>
      <c r="F661" s="1090"/>
      <c r="G661" s="1090"/>
      <c r="H661" s="1090"/>
      <c r="I661" s="1090"/>
      <c r="J661" s="1090"/>
      <c r="K661" s="1090"/>
    </row>
    <row r="662" spans="1:11">
      <c r="A662" s="1090"/>
      <c r="B662" s="1090"/>
      <c r="C662" s="1090"/>
      <c r="D662" s="1090"/>
      <c r="E662" s="1147"/>
      <c r="F662" s="1090"/>
      <c r="G662" s="1090"/>
      <c r="H662" s="1090"/>
      <c r="I662" s="1090"/>
      <c r="J662" s="1090"/>
      <c r="K662" s="1090"/>
    </row>
    <row r="663" spans="1:11">
      <c r="A663" s="1090"/>
      <c r="B663" s="1090"/>
      <c r="C663" s="1090"/>
      <c r="D663" s="1090"/>
      <c r="E663" s="1147"/>
      <c r="F663" s="1090"/>
      <c r="G663" s="1090"/>
      <c r="H663" s="1090"/>
      <c r="I663" s="1090"/>
      <c r="J663" s="1090"/>
      <c r="K663" s="1090"/>
    </row>
    <row r="664" spans="1:11">
      <c r="A664" s="1090"/>
      <c r="B664" s="1090"/>
      <c r="C664" s="1090"/>
      <c r="D664" s="1090"/>
      <c r="E664" s="1147"/>
      <c r="F664" s="1090"/>
      <c r="G664" s="1090"/>
      <c r="H664" s="1090"/>
      <c r="I664" s="1090"/>
      <c r="J664" s="1090"/>
      <c r="K664" s="1090"/>
    </row>
    <row r="665" spans="1:11">
      <c r="A665" s="1090"/>
      <c r="B665" s="1090"/>
      <c r="C665" s="1090"/>
      <c r="D665" s="1090"/>
      <c r="E665" s="1147"/>
      <c r="F665" s="1090"/>
      <c r="G665" s="1090"/>
      <c r="H665" s="1090"/>
      <c r="I665" s="1090"/>
      <c r="J665" s="1090"/>
      <c r="K665" s="1090"/>
    </row>
    <row r="666" spans="1:11">
      <c r="A666" s="1090"/>
      <c r="B666" s="1090"/>
      <c r="C666" s="1090"/>
      <c r="D666" s="1090"/>
      <c r="E666" s="1147"/>
      <c r="F666" s="1090"/>
      <c r="G666" s="1090"/>
      <c r="H666" s="1090"/>
      <c r="I666" s="1090"/>
      <c r="J666" s="1090"/>
      <c r="K666" s="1090"/>
    </row>
    <row r="667" spans="1:11">
      <c r="A667" s="1090"/>
      <c r="B667" s="1090"/>
      <c r="C667" s="1090"/>
      <c r="D667" s="1090"/>
      <c r="E667" s="1147"/>
      <c r="F667" s="1090"/>
      <c r="G667" s="1090"/>
      <c r="H667" s="1090"/>
      <c r="I667" s="1090"/>
      <c r="J667" s="1090"/>
      <c r="K667" s="1090"/>
    </row>
    <row r="668" spans="1:11">
      <c r="A668" s="1090"/>
      <c r="B668" s="1090"/>
      <c r="C668" s="1090"/>
      <c r="D668" s="1090"/>
      <c r="E668" s="1147"/>
      <c r="F668" s="1090"/>
      <c r="G668" s="1090"/>
      <c r="H668" s="1090"/>
      <c r="I668" s="1090"/>
      <c r="J668" s="1090"/>
      <c r="K668" s="1090"/>
    </row>
    <row r="669" spans="1:11">
      <c r="A669" s="1090"/>
      <c r="B669" s="1090"/>
      <c r="C669" s="1090"/>
      <c r="D669" s="1090"/>
      <c r="E669" s="1147"/>
      <c r="F669" s="1090"/>
      <c r="G669" s="1090"/>
      <c r="H669" s="1090"/>
      <c r="I669" s="1090"/>
      <c r="J669" s="1090"/>
      <c r="K669" s="1090"/>
    </row>
    <row r="670" spans="1:11">
      <c r="A670" s="1090"/>
      <c r="B670" s="1090"/>
      <c r="C670" s="1090"/>
      <c r="D670" s="1090"/>
      <c r="E670" s="1147"/>
      <c r="F670" s="1090"/>
      <c r="G670" s="1090"/>
      <c r="H670" s="1090"/>
      <c r="I670" s="1090"/>
      <c r="J670" s="1090"/>
      <c r="K670" s="1090"/>
    </row>
    <row r="671" spans="1:11">
      <c r="A671" s="1090"/>
      <c r="B671" s="1090"/>
      <c r="C671" s="1090"/>
      <c r="D671" s="1090"/>
      <c r="E671" s="1147"/>
      <c r="F671" s="1090"/>
      <c r="G671" s="1090"/>
      <c r="H671" s="1090"/>
      <c r="I671" s="1090"/>
      <c r="J671" s="1090"/>
      <c r="K671" s="1090"/>
    </row>
    <row r="672" spans="1:11">
      <c r="A672" s="1090"/>
      <c r="B672" s="1090"/>
      <c r="C672" s="1090"/>
      <c r="D672" s="1090"/>
      <c r="E672" s="1147"/>
      <c r="F672" s="1090"/>
      <c r="G672" s="1090"/>
      <c r="H672" s="1090"/>
      <c r="I672" s="1090"/>
      <c r="J672" s="1090"/>
      <c r="K672" s="1090"/>
    </row>
    <row r="673" spans="1:11">
      <c r="A673" s="1090"/>
      <c r="B673" s="1090"/>
      <c r="C673" s="1090"/>
      <c r="D673" s="1090"/>
      <c r="E673" s="1147"/>
      <c r="F673" s="1090"/>
      <c r="G673" s="1090"/>
      <c r="H673" s="1090"/>
      <c r="I673" s="1090"/>
      <c r="J673" s="1090"/>
      <c r="K673" s="1090"/>
    </row>
    <row r="674" spans="1:11">
      <c r="A674" s="1090"/>
      <c r="B674" s="1090"/>
      <c r="C674" s="1090"/>
      <c r="D674" s="1090"/>
      <c r="E674" s="1147"/>
      <c r="F674" s="1090"/>
      <c r="G674" s="1090"/>
      <c r="H674" s="1090"/>
      <c r="I674" s="1090"/>
      <c r="J674" s="1090"/>
      <c r="K674" s="1090"/>
    </row>
    <row r="675" spans="1:11">
      <c r="A675" s="1090"/>
      <c r="B675" s="1090"/>
      <c r="C675" s="1090"/>
      <c r="D675" s="1090"/>
      <c r="E675" s="1147"/>
      <c r="F675" s="1090"/>
      <c r="G675" s="1090"/>
      <c r="H675" s="1090"/>
      <c r="I675" s="1090"/>
      <c r="J675" s="1090"/>
      <c r="K675" s="1090"/>
    </row>
    <row r="676" spans="1:11">
      <c r="A676" s="1090"/>
      <c r="B676" s="1090"/>
      <c r="C676" s="1090"/>
      <c r="D676" s="1090"/>
      <c r="E676" s="1147"/>
      <c r="F676" s="1090"/>
      <c r="G676" s="1090"/>
      <c r="H676" s="1090"/>
      <c r="I676" s="1090"/>
      <c r="J676" s="1090"/>
      <c r="K676" s="1090"/>
    </row>
    <row r="677" spans="1:11">
      <c r="A677" s="1090"/>
      <c r="B677" s="1090"/>
      <c r="C677" s="1090"/>
      <c r="D677" s="1090"/>
      <c r="E677" s="1147"/>
      <c r="F677" s="1090"/>
      <c r="G677" s="1090"/>
      <c r="H677" s="1090"/>
      <c r="I677" s="1090"/>
      <c r="J677" s="1090"/>
      <c r="K677" s="1090"/>
    </row>
    <row r="678" spans="1:11">
      <c r="A678" s="1090"/>
      <c r="B678" s="1090"/>
      <c r="C678" s="1090"/>
      <c r="D678" s="1090"/>
      <c r="E678" s="1147"/>
      <c r="F678" s="1090"/>
      <c r="G678" s="1090"/>
      <c r="H678" s="1090"/>
      <c r="I678" s="1090"/>
      <c r="J678" s="1090"/>
      <c r="K678" s="1090"/>
    </row>
    <row r="679" spans="1:11">
      <c r="A679" s="1090"/>
      <c r="B679" s="1090"/>
      <c r="C679" s="1090"/>
      <c r="D679" s="1090"/>
      <c r="E679" s="1147"/>
      <c r="F679" s="1090"/>
      <c r="G679" s="1090"/>
      <c r="H679" s="1090"/>
      <c r="I679" s="1090"/>
      <c r="J679" s="1090"/>
      <c r="K679" s="1090"/>
    </row>
    <row r="680" spans="1:11">
      <c r="A680" s="1090"/>
      <c r="B680" s="1090"/>
      <c r="C680" s="1090"/>
      <c r="D680" s="1090"/>
      <c r="E680" s="1147"/>
      <c r="F680" s="1090"/>
      <c r="G680" s="1090"/>
      <c r="H680" s="1090"/>
      <c r="I680" s="1090"/>
      <c r="J680" s="1090"/>
      <c r="K680" s="1090"/>
    </row>
    <row r="681" spans="1:11">
      <c r="A681" s="1090"/>
      <c r="B681" s="1090"/>
      <c r="C681" s="1090"/>
      <c r="D681" s="1090"/>
      <c r="E681" s="1147"/>
      <c r="F681" s="1090"/>
      <c r="G681" s="1090"/>
      <c r="H681" s="1090"/>
      <c r="I681" s="1090"/>
      <c r="J681" s="1090"/>
      <c r="K681" s="1090"/>
    </row>
    <row r="682" spans="1:11">
      <c r="A682" s="1090"/>
      <c r="B682" s="1090"/>
      <c r="C682" s="1090"/>
      <c r="D682" s="1090"/>
      <c r="E682" s="1147"/>
      <c r="F682" s="1090"/>
      <c r="G682" s="1090"/>
      <c r="H682" s="1090"/>
      <c r="I682" s="1090"/>
      <c r="J682" s="1090"/>
      <c r="K682" s="1090"/>
    </row>
    <row r="683" spans="1:11">
      <c r="A683" s="1090"/>
      <c r="B683" s="1090"/>
      <c r="C683" s="1090"/>
      <c r="D683" s="1090"/>
      <c r="E683" s="1147"/>
      <c r="F683" s="1090"/>
      <c r="G683" s="1090"/>
      <c r="H683" s="1090"/>
      <c r="I683" s="1090"/>
      <c r="J683" s="1090"/>
      <c r="K683" s="1090"/>
    </row>
    <row r="684" spans="1:11">
      <c r="A684" s="1090"/>
      <c r="B684" s="1090"/>
      <c r="C684" s="1090"/>
      <c r="D684" s="1090"/>
      <c r="E684" s="1147"/>
      <c r="F684" s="1090"/>
      <c r="G684" s="1090"/>
      <c r="H684" s="1090"/>
      <c r="I684" s="1090"/>
      <c r="J684" s="1090"/>
      <c r="K684" s="1090"/>
    </row>
    <row r="685" spans="1:11">
      <c r="A685" s="1090"/>
      <c r="B685" s="1090"/>
      <c r="C685" s="1090"/>
      <c r="D685" s="1090"/>
      <c r="E685" s="1147"/>
      <c r="F685" s="1090"/>
      <c r="G685" s="1090"/>
      <c r="H685" s="1090"/>
      <c r="I685" s="1090"/>
      <c r="J685" s="1090"/>
      <c r="K685" s="1090"/>
    </row>
    <row r="686" spans="1:11">
      <c r="A686" s="1090"/>
      <c r="B686" s="1090"/>
      <c r="C686" s="1090"/>
      <c r="D686" s="1090"/>
      <c r="E686" s="1147"/>
      <c r="F686" s="1090"/>
      <c r="G686" s="1090"/>
      <c r="H686" s="1090"/>
      <c r="I686" s="1090"/>
      <c r="J686" s="1090"/>
      <c r="K686" s="1090"/>
    </row>
    <row r="687" spans="1:11">
      <c r="A687" s="1090"/>
      <c r="B687" s="1090"/>
      <c r="C687" s="1090"/>
      <c r="D687" s="1090"/>
      <c r="E687" s="1147"/>
      <c r="F687" s="1090"/>
      <c r="G687" s="1090"/>
      <c r="H687" s="1090"/>
      <c r="I687" s="1090"/>
      <c r="J687" s="1090"/>
      <c r="K687" s="1090"/>
    </row>
    <row r="688" spans="1:11">
      <c r="A688" s="1090"/>
      <c r="B688" s="1090"/>
      <c r="C688" s="1090"/>
      <c r="D688" s="1090"/>
      <c r="E688" s="1147"/>
      <c r="F688" s="1090"/>
      <c r="G688" s="1090"/>
      <c r="H688" s="1090"/>
      <c r="I688" s="1090"/>
      <c r="J688" s="1090"/>
      <c r="K688" s="1090"/>
    </row>
    <row r="689" spans="1:11">
      <c r="A689" s="1090"/>
      <c r="B689" s="1090"/>
      <c r="C689" s="1090"/>
      <c r="D689" s="1090"/>
      <c r="E689" s="1147"/>
      <c r="F689" s="1090"/>
      <c r="G689" s="1090"/>
      <c r="H689" s="1090"/>
      <c r="I689" s="1090"/>
      <c r="J689" s="1090"/>
      <c r="K689" s="1090"/>
    </row>
    <row r="690" spans="1:11">
      <c r="A690" s="1090"/>
      <c r="B690" s="1090"/>
      <c r="C690" s="1090"/>
      <c r="D690" s="1090"/>
      <c r="E690" s="1147"/>
      <c r="F690" s="1090"/>
      <c r="G690" s="1090"/>
      <c r="H690" s="1090"/>
      <c r="I690" s="1090"/>
      <c r="J690" s="1090"/>
      <c r="K690" s="1090"/>
    </row>
    <row r="691" spans="1:11">
      <c r="A691" s="1090"/>
      <c r="B691" s="1090"/>
      <c r="C691" s="1090"/>
      <c r="D691" s="1090"/>
      <c r="E691" s="1147"/>
      <c r="F691" s="1090"/>
      <c r="G691" s="1090"/>
      <c r="H691" s="1090"/>
      <c r="I691" s="1090"/>
      <c r="J691" s="1090"/>
      <c r="K691" s="1090"/>
    </row>
    <row r="692" spans="1:11">
      <c r="A692" s="1090"/>
      <c r="B692" s="1090"/>
      <c r="C692" s="1090"/>
      <c r="D692" s="1090"/>
      <c r="E692" s="1147"/>
      <c r="F692" s="1090"/>
      <c r="G692" s="1090"/>
      <c r="H692" s="1090"/>
      <c r="I692" s="1090"/>
      <c r="J692" s="1090"/>
      <c r="K692" s="1090"/>
    </row>
    <row r="693" spans="1:11">
      <c r="A693" s="1090"/>
      <c r="B693" s="1090"/>
      <c r="C693" s="1090"/>
      <c r="D693" s="1090"/>
      <c r="E693" s="1147"/>
      <c r="F693" s="1090"/>
      <c r="G693" s="1090"/>
      <c r="H693" s="1090"/>
      <c r="I693" s="1090"/>
      <c r="J693" s="1090"/>
      <c r="K693" s="1090"/>
    </row>
    <row r="694" spans="1:11">
      <c r="A694" s="1090"/>
      <c r="B694" s="1090"/>
      <c r="C694" s="1090"/>
      <c r="D694" s="1090"/>
      <c r="E694" s="1147"/>
      <c r="F694" s="1090"/>
      <c r="G694" s="1090"/>
      <c r="H694" s="1090"/>
      <c r="I694" s="1090"/>
      <c r="J694" s="1090"/>
      <c r="K694" s="1090"/>
    </row>
    <row r="695" spans="1:11">
      <c r="A695" s="1090"/>
      <c r="B695" s="1090"/>
      <c r="C695" s="1090"/>
      <c r="D695" s="1090"/>
      <c r="E695" s="1147"/>
      <c r="F695" s="1090"/>
      <c r="G695" s="1090"/>
      <c r="H695" s="1090"/>
      <c r="I695" s="1090"/>
      <c r="J695" s="1090"/>
      <c r="K695" s="1090"/>
    </row>
    <row r="696" spans="1:11">
      <c r="A696" s="1090"/>
      <c r="B696" s="1090"/>
      <c r="C696" s="1090"/>
      <c r="D696" s="1090"/>
      <c r="E696" s="1147"/>
      <c r="F696" s="1090"/>
      <c r="G696" s="1090"/>
      <c r="H696" s="1090"/>
      <c r="I696" s="1090"/>
      <c r="J696" s="1090"/>
      <c r="K696" s="1090"/>
    </row>
    <row r="697" spans="1:11">
      <c r="A697" s="1090"/>
      <c r="B697" s="1090"/>
      <c r="C697" s="1090"/>
      <c r="D697" s="1090"/>
      <c r="E697" s="1147"/>
      <c r="F697" s="1090"/>
      <c r="G697" s="1090"/>
      <c r="H697" s="1090"/>
      <c r="I697" s="1090"/>
      <c r="J697" s="1090"/>
      <c r="K697" s="1090"/>
    </row>
    <row r="698" spans="1:11">
      <c r="A698" s="1090"/>
      <c r="B698" s="1090"/>
      <c r="C698" s="1090"/>
      <c r="D698" s="1090"/>
      <c r="E698" s="1147"/>
      <c r="F698" s="1090"/>
      <c r="G698" s="1090"/>
      <c r="H698" s="1090"/>
      <c r="I698" s="1090"/>
      <c r="J698" s="1090"/>
      <c r="K698" s="1090"/>
    </row>
    <row r="699" spans="1:11">
      <c r="A699" s="1090"/>
      <c r="B699" s="1090"/>
      <c r="C699" s="1090"/>
      <c r="D699" s="1090"/>
      <c r="E699" s="1147"/>
      <c r="F699" s="1090"/>
      <c r="G699" s="1090"/>
      <c r="H699" s="1090"/>
      <c r="I699" s="1090"/>
      <c r="J699" s="1090"/>
      <c r="K699" s="1090"/>
    </row>
    <row r="700" spans="1:11">
      <c r="A700" s="1090"/>
      <c r="B700" s="1090"/>
      <c r="C700" s="1090"/>
      <c r="D700" s="1090"/>
      <c r="E700" s="1147"/>
      <c r="F700" s="1090"/>
      <c r="G700" s="1090"/>
      <c r="H700" s="1090"/>
      <c r="I700" s="1090"/>
      <c r="J700" s="1090"/>
      <c r="K700" s="1090"/>
    </row>
    <row r="701" spans="1:11">
      <c r="A701" s="1090"/>
      <c r="B701" s="1090"/>
      <c r="C701" s="1090"/>
      <c r="D701" s="1090"/>
      <c r="E701" s="1147"/>
      <c r="F701" s="1090"/>
      <c r="G701" s="1090"/>
      <c r="H701" s="1090"/>
      <c r="I701" s="1090"/>
      <c r="J701" s="1090"/>
      <c r="K701" s="1090"/>
    </row>
    <row r="702" spans="1:11">
      <c r="A702" s="1090"/>
      <c r="B702" s="1090"/>
      <c r="C702" s="1090"/>
      <c r="D702" s="1090"/>
      <c r="E702" s="1147"/>
      <c r="F702" s="1090"/>
      <c r="G702" s="1090"/>
      <c r="H702" s="1090"/>
      <c r="I702" s="1090"/>
      <c r="J702" s="1090"/>
      <c r="K702" s="1090"/>
    </row>
    <row r="703" spans="1:11">
      <c r="A703" s="1090"/>
      <c r="B703" s="1090"/>
      <c r="C703" s="1090"/>
      <c r="D703" s="1090"/>
      <c r="E703" s="1147"/>
      <c r="F703" s="1090"/>
      <c r="G703" s="1090"/>
      <c r="H703" s="1090"/>
      <c r="I703" s="1090"/>
      <c r="J703" s="1090"/>
      <c r="K703" s="1090"/>
    </row>
    <row r="704" spans="1:11">
      <c r="A704" s="1090"/>
      <c r="B704" s="1090"/>
      <c r="C704" s="1090"/>
      <c r="D704" s="1090"/>
      <c r="E704" s="1147"/>
      <c r="F704" s="1090"/>
      <c r="G704" s="1090"/>
      <c r="H704" s="1090"/>
      <c r="I704" s="1090"/>
      <c r="J704" s="1090"/>
      <c r="K704" s="1090"/>
    </row>
    <row r="705" spans="1:11">
      <c r="A705" s="1090"/>
      <c r="B705" s="1090"/>
      <c r="C705" s="1090"/>
      <c r="D705" s="1090"/>
      <c r="E705" s="1147"/>
      <c r="F705" s="1090"/>
      <c r="G705" s="1090"/>
      <c r="H705" s="1090"/>
      <c r="I705" s="1090"/>
      <c r="J705" s="1090"/>
      <c r="K705" s="1090"/>
    </row>
    <row r="706" spans="1:11">
      <c r="A706" s="1090"/>
      <c r="B706" s="1090"/>
      <c r="C706" s="1090"/>
      <c r="D706" s="1090"/>
      <c r="E706" s="1147"/>
      <c r="F706" s="1090"/>
      <c r="G706" s="1090"/>
      <c r="H706" s="1090"/>
      <c r="I706" s="1090"/>
      <c r="J706" s="1090"/>
      <c r="K706" s="1090"/>
    </row>
    <row r="707" spans="1:11">
      <c r="A707" s="1090"/>
      <c r="B707" s="1090"/>
      <c r="C707" s="1090"/>
      <c r="D707" s="1090"/>
      <c r="E707" s="1147"/>
      <c r="F707" s="1090"/>
      <c r="G707" s="1090"/>
      <c r="H707" s="1090"/>
      <c r="I707" s="1090"/>
      <c r="J707" s="1090"/>
      <c r="K707" s="1090"/>
    </row>
    <row r="708" spans="1:11">
      <c r="A708" s="1090"/>
      <c r="B708" s="1090"/>
      <c r="C708" s="1090"/>
      <c r="D708" s="1090"/>
      <c r="E708" s="1147"/>
      <c r="F708" s="1090"/>
      <c r="G708" s="1090"/>
      <c r="H708" s="1090"/>
      <c r="I708" s="1090"/>
      <c r="J708" s="1090"/>
      <c r="K708" s="1090"/>
    </row>
    <row r="709" spans="1:11">
      <c r="A709" s="1090"/>
      <c r="B709" s="1090"/>
      <c r="C709" s="1090"/>
      <c r="D709" s="1090"/>
      <c r="E709" s="1147"/>
      <c r="F709" s="1090"/>
      <c r="G709" s="1090"/>
      <c r="H709" s="1090"/>
      <c r="I709" s="1090"/>
      <c r="J709" s="1090"/>
      <c r="K709" s="1090"/>
    </row>
    <row r="710" spans="1:11">
      <c r="A710" s="1090"/>
      <c r="B710" s="1090"/>
      <c r="C710" s="1090"/>
      <c r="D710" s="1090"/>
      <c r="E710" s="1147"/>
      <c r="F710" s="1090"/>
      <c r="G710" s="1090"/>
      <c r="H710" s="1090"/>
      <c r="I710" s="1090"/>
      <c r="J710" s="1090"/>
      <c r="K710" s="1090"/>
    </row>
    <row r="711" spans="1:11">
      <c r="A711" s="1090"/>
      <c r="B711" s="1090"/>
      <c r="C711" s="1090"/>
      <c r="D711" s="1090"/>
      <c r="E711" s="1147"/>
      <c r="F711" s="1090"/>
      <c r="G711" s="1090"/>
      <c r="H711" s="1090"/>
      <c r="I711" s="1090"/>
      <c r="J711" s="1090"/>
      <c r="K711" s="1090"/>
    </row>
    <row r="712" spans="1:11">
      <c r="A712" s="1090"/>
      <c r="B712" s="1090"/>
      <c r="C712" s="1090"/>
      <c r="D712" s="1090"/>
      <c r="E712" s="1147"/>
      <c r="F712" s="1090"/>
      <c r="G712" s="1090"/>
      <c r="H712" s="1090"/>
      <c r="I712" s="1090"/>
      <c r="J712" s="1090"/>
      <c r="K712" s="1090"/>
    </row>
    <row r="713" spans="1:11">
      <c r="A713" s="1090"/>
      <c r="B713" s="1090"/>
      <c r="C713" s="1090"/>
      <c r="D713" s="1090"/>
      <c r="E713" s="1147"/>
      <c r="F713" s="1090"/>
      <c r="G713" s="1090"/>
      <c r="H713" s="1090"/>
      <c r="I713" s="1090"/>
      <c r="J713" s="1090"/>
      <c r="K713" s="1090"/>
    </row>
    <row r="714" spans="1:11">
      <c r="A714" s="1090"/>
      <c r="B714" s="1090"/>
      <c r="C714" s="1090"/>
      <c r="D714" s="1090"/>
      <c r="E714" s="1147"/>
      <c r="F714" s="1090"/>
      <c r="G714" s="1090"/>
      <c r="H714" s="1090"/>
      <c r="I714" s="1090"/>
      <c r="J714" s="1090"/>
      <c r="K714" s="1090"/>
    </row>
    <row r="715" spans="1:11">
      <c r="A715" s="1090"/>
      <c r="B715" s="1090"/>
      <c r="C715" s="1090"/>
      <c r="D715" s="1090"/>
      <c r="E715" s="1147"/>
      <c r="F715" s="1090"/>
      <c r="G715" s="1090"/>
      <c r="H715" s="1090"/>
      <c r="I715" s="1090"/>
      <c r="J715" s="1090"/>
      <c r="K715" s="1090"/>
    </row>
    <row r="716" spans="1:11">
      <c r="A716" s="1090"/>
      <c r="B716" s="1090"/>
      <c r="C716" s="1090"/>
      <c r="D716" s="1090"/>
      <c r="E716" s="1147"/>
      <c r="F716" s="1090"/>
      <c r="G716" s="1090"/>
      <c r="H716" s="1090"/>
      <c r="I716" s="1090"/>
      <c r="J716" s="1090"/>
      <c r="K716" s="1090"/>
    </row>
    <row r="717" spans="1:11">
      <c r="A717" s="1090"/>
      <c r="B717" s="1090"/>
      <c r="C717" s="1090"/>
      <c r="D717" s="1090"/>
      <c r="E717" s="1147"/>
      <c r="F717" s="1090"/>
      <c r="G717" s="1090"/>
      <c r="H717" s="1090"/>
      <c r="I717" s="1090"/>
      <c r="J717" s="1090"/>
      <c r="K717" s="1090"/>
    </row>
    <row r="718" spans="1:11">
      <c r="A718" s="1090"/>
      <c r="B718" s="1090"/>
      <c r="C718" s="1090"/>
      <c r="D718" s="1090"/>
      <c r="E718" s="1147"/>
      <c r="F718" s="1090"/>
      <c r="G718" s="1090"/>
      <c r="H718" s="1090"/>
      <c r="I718" s="1090"/>
      <c r="J718" s="1090"/>
      <c r="K718" s="1090"/>
    </row>
    <row r="719" spans="1:11">
      <c r="A719" s="1090"/>
      <c r="B719" s="1090"/>
      <c r="C719" s="1090"/>
      <c r="D719" s="1090"/>
      <c r="E719" s="1147"/>
      <c r="F719" s="1090"/>
      <c r="G719" s="1090"/>
      <c r="H719" s="1090"/>
      <c r="I719" s="1090"/>
      <c r="J719" s="1090"/>
      <c r="K719" s="1090"/>
    </row>
    <row r="720" spans="1:11">
      <c r="A720" s="1090"/>
      <c r="B720" s="1090"/>
      <c r="C720" s="1090"/>
      <c r="D720" s="1090"/>
      <c r="E720" s="1147"/>
      <c r="F720" s="1090"/>
      <c r="G720" s="1090"/>
      <c r="H720" s="1090"/>
      <c r="I720" s="1090"/>
      <c r="J720" s="1090"/>
      <c r="K720" s="1090"/>
    </row>
    <row r="721" spans="1:11">
      <c r="A721" s="1090"/>
      <c r="B721" s="1090"/>
      <c r="C721" s="1090"/>
      <c r="D721" s="1090"/>
      <c r="E721" s="1147"/>
      <c r="F721" s="1090"/>
      <c r="G721" s="1090"/>
      <c r="H721" s="1090"/>
      <c r="I721" s="1090"/>
      <c r="J721" s="1090"/>
      <c r="K721" s="1090"/>
    </row>
    <row r="722" spans="1:11">
      <c r="A722" s="1090"/>
      <c r="B722" s="1090"/>
      <c r="C722" s="1090"/>
      <c r="D722" s="1090"/>
      <c r="E722" s="1147"/>
      <c r="F722" s="1090"/>
      <c r="G722" s="1090"/>
      <c r="H722" s="1090"/>
      <c r="I722" s="1090"/>
      <c r="J722" s="1090"/>
      <c r="K722" s="1090"/>
    </row>
    <row r="723" spans="1:11">
      <c r="A723" s="1090"/>
      <c r="B723" s="1090"/>
      <c r="C723" s="1090"/>
      <c r="D723" s="1090"/>
      <c r="E723" s="1147"/>
      <c r="F723" s="1090"/>
      <c r="G723" s="1090"/>
      <c r="H723" s="1090"/>
      <c r="I723" s="1090"/>
      <c r="J723" s="1090"/>
      <c r="K723" s="1090"/>
    </row>
    <row r="724" spans="1:11">
      <c r="A724" s="1090"/>
      <c r="B724" s="1090"/>
      <c r="C724" s="1090"/>
      <c r="D724" s="1090"/>
      <c r="E724" s="1147"/>
      <c r="F724" s="1090"/>
      <c r="G724" s="1090"/>
      <c r="H724" s="1090"/>
      <c r="I724" s="1090"/>
      <c r="J724" s="1090"/>
      <c r="K724" s="1090"/>
    </row>
    <row r="725" spans="1:11">
      <c r="A725" s="1090"/>
      <c r="B725" s="1090"/>
      <c r="C725" s="1090"/>
      <c r="D725" s="1090"/>
      <c r="E725" s="1147"/>
      <c r="F725" s="1090"/>
      <c r="G725" s="1090"/>
      <c r="H725" s="1090"/>
      <c r="I725" s="1090"/>
      <c r="J725" s="1090"/>
      <c r="K725" s="1090"/>
    </row>
    <row r="726" spans="1:11">
      <c r="A726" s="1090"/>
      <c r="B726" s="1090"/>
      <c r="C726" s="1090"/>
      <c r="D726" s="1090"/>
      <c r="E726" s="1147"/>
      <c r="F726" s="1090"/>
      <c r="G726" s="1090"/>
      <c r="H726" s="1090"/>
      <c r="I726" s="1090"/>
      <c r="J726" s="1090"/>
      <c r="K726" s="1090"/>
    </row>
    <row r="727" spans="1:11">
      <c r="A727" s="1090"/>
      <c r="B727" s="1090"/>
      <c r="C727" s="1090"/>
      <c r="D727" s="1090"/>
      <c r="E727" s="1147"/>
      <c r="F727" s="1090"/>
      <c r="G727" s="1090"/>
      <c r="H727" s="1090"/>
      <c r="I727" s="1090"/>
      <c r="J727" s="1090"/>
      <c r="K727" s="1090"/>
    </row>
    <row r="728" spans="1:11">
      <c r="A728" s="1090"/>
      <c r="B728" s="1090"/>
      <c r="C728" s="1090"/>
      <c r="D728" s="1090"/>
      <c r="E728" s="1147"/>
      <c r="F728" s="1090"/>
      <c r="G728" s="1090"/>
      <c r="H728" s="1090"/>
      <c r="I728" s="1090"/>
      <c r="J728" s="1090"/>
      <c r="K728" s="1090"/>
    </row>
    <row r="729" spans="1:11">
      <c r="A729" s="1090"/>
      <c r="B729" s="1090"/>
      <c r="C729" s="1090"/>
      <c r="D729" s="1090"/>
      <c r="E729" s="1147"/>
      <c r="F729" s="1090"/>
      <c r="G729" s="1090"/>
      <c r="H729" s="1090"/>
      <c r="I729" s="1090"/>
      <c r="J729" s="1090"/>
      <c r="K729" s="1090"/>
    </row>
    <row r="730" spans="1:11">
      <c r="A730" s="1090"/>
      <c r="B730" s="1090"/>
      <c r="C730" s="1090"/>
      <c r="D730" s="1090"/>
      <c r="E730" s="1147"/>
      <c r="F730" s="1090"/>
      <c r="G730" s="1090"/>
      <c r="H730" s="1090"/>
      <c r="I730" s="1090"/>
      <c r="J730" s="1090"/>
      <c r="K730" s="1090"/>
    </row>
    <row r="731" spans="1:11">
      <c r="A731" s="1090"/>
      <c r="B731" s="1090"/>
      <c r="C731" s="1090"/>
      <c r="D731" s="1090"/>
      <c r="E731" s="1147"/>
      <c r="F731" s="1090"/>
      <c r="G731" s="1090"/>
      <c r="H731" s="1090"/>
      <c r="I731" s="1090"/>
      <c r="J731" s="1090"/>
      <c r="K731" s="1090"/>
    </row>
    <row r="732" spans="1:11">
      <c r="A732" s="1090"/>
      <c r="B732" s="1090"/>
      <c r="C732" s="1090"/>
      <c r="D732" s="1090"/>
      <c r="E732" s="1147"/>
      <c r="F732" s="1090"/>
      <c r="G732" s="1090"/>
      <c r="H732" s="1090"/>
      <c r="I732" s="1090"/>
      <c r="J732" s="1090"/>
      <c r="K732" s="1090"/>
    </row>
    <row r="733" spans="1:11">
      <c r="A733" s="1090"/>
      <c r="B733" s="1090"/>
      <c r="C733" s="1090"/>
      <c r="D733" s="1090"/>
      <c r="E733" s="1147"/>
      <c r="F733" s="1090"/>
      <c r="G733" s="1090"/>
      <c r="H733" s="1090"/>
      <c r="I733" s="1090"/>
      <c r="J733" s="1090"/>
      <c r="K733" s="1090"/>
    </row>
    <row r="734" spans="1:11">
      <c r="A734" s="1090"/>
      <c r="B734" s="1090"/>
      <c r="C734" s="1090"/>
      <c r="D734" s="1090"/>
      <c r="E734" s="1147"/>
      <c r="F734" s="1090"/>
      <c r="G734" s="1090"/>
      <c r="H734" s="1090"/>
      <c r="I734" s="1090"/>
      <c r="J734" s="1090"/>
      <c r="K734" s="1090"/>
    </row>
    <row r="735" spans="1:11">
      <c r="A735" s="1090"/>
      <c r="B735" s="1090"/>
      <c r="C735" s="1090"/>
      <c r="D735" s="1090"/>
      <c r="E735" s="1147"/>
      <c r="F735" s="1090"/>
      <c r="G735" s="1090"/>
      <c r="H735" s="1090"/>
      <c r="I735" s="1090"/>
      <c r="J735" s="1090"/>
      <c r="K735" s="1090"/>
    </row>
    <row r="736" spans="1:11">
      <c r="A736" s="1090"/>
      <c r="B736" s="1090"/>
      <c r="C736" s="1090"/>
      <c r="D736" s="1090"/>
      <c r="E736" s="1147"/>
      <c r="F736" s="1090"/>
      <c r="G736" s="1090"/>
      <c r="H736" s="1090"/>
      <c r="I736" s="1090"/>
      <c r="J736" s="1090"/>
      <c r="K736" s="1090"/>
    </row>
    <row r="737" spans="1:11">
      <c r="A737" s="1090"/>
      <c r="B737" s="1090"/>
      <c r="C737" s="1090"/>
      <c r="D737" s="1090"/>
      <c r="E737" s="1147"/>
      <c r="F737" s="1090"/>
      <c r="G737" s="1090"/>
      <c r="H737" s="1090"/>
      <c r="I737" s="1090"/>
      <c r="J737" s="1090"/>
      <c r="K737" s="1090"/>
    </row>
    <row r="738" spans="1:11">
      <c r="A738" s="1090"/>
      <c r="B738" s="1090"/>
      <c r="C738" s="1090"/>
      <c r="D738" s="1090"/>
      <c r="E738" s="1147"/>
      <c r="F738" s="1090"/>
      <c r="G738" s="1090"/>
      <c r="H738" s="1090"/>
      <c r="I738" s="1090"/>
      <c r="J738" s="1090"/>
      <c r="K738" s="1090"/>
    </row>
    <row r="739" spans="1:11">
      <c r="A739" s="1090"/>
      <c r="B739" s="1090"/>
      <c r="C739" s="1090"/>
      <c r="D739" s="1090"/>
      <c r="E739" s="1147"/>
      <c r="F739" s="1090"/>
      <c r="G739" s="1090"/>
      <c r="H739" s="1090"/>
      <c r="I739" s="1090"/>
      <c r="J739" s="1090"/>
      <c r="K739" s="1090"/>
    </row>
    <row r="740" spans="1:11">
      <c r="A740" s="1090"/>
      <c r="B740" s="1090"/>
      <c r="C740" s="1090"/>
      <c r="D740" s="1090"/>
      <c r="E740" s="1147"/>
      <c r="F740" s="1090"/>
      <c r="G740" s="1090"/>
      <c r="H740" s="1090"/>
      <c r="I740" s="1090"/>
      <c r="J740" s="1090"/>
      <c r="K740" s="1090"/>
    </row>
    <row r="741" spans="1:11">
      <c r="A741" s="1090"/>
      <c r="B741" s="1090"/>
      <c r="C741" s="1090"/>
      <c r="D741" s="1090"/>
      <c r="E741" s="1147"/>
      <c r="F741" s="1090"/>
      <c r="G741" s="1090"/>
      <c r="H741" s="1090"/>
      <c r="I741" s="1090"/>
      <c r="J741" s="1090"/>
      <c r="K741" s="1090"/>
    </row>
    <row r="742" spans="1:11">
      <c r="A742" s="1090"/>
      <c r="B742" s="1090"/>
      <c r="C742" s="1090"/>
      <c r="D742" s="1090"/>
      <c r="E742" s="1147"/>
      <c r="F742" s="1090"/>
      <c r="G742" s="1090"/>
      <c r="H742" s="1090"/>
      <c r="I742" s="1090"/>
      <c r="J742" s="1090"/>
      <c r="K742" s="1090"/>
    </row>
    <row r="743" spans="1:11">
      <c r="A743" s="1090"/>
      <c r="B743" s="1090"/>
      <c r="C743" s="1090"/>
      <c r="D743" s="1090"/>
      <c r="E743" s="1147"/>
      <c r="F743" s="1090"/>
      <c r="G743" s="1090"/>
      <c r="H743" s="1090"/>
      <c r="I743" s="1090"/>
      <c r="J743" s="1090"/>
      <c r="K743" s="1090"/>
    </row>
    <row r="744" spans="1:11">
      <c r="A744" s="1090"/>
      <c r="B744" s="1090"/>
      <c r="C744" s="1090"/>
      <c r="D744" s="1090"/>
      <c r="E744" s="1147"/>
      <c r="F744" s="1090"/>
      <c r="G744" s="1090"/>
      <c r="H744" s="1090"/>
      <c r="I744" s="1090"/>
      <c r="J744" s="1090"/>
      <c r="K744" s="1090"/>
    </row>
    <row r="745" spans="1:11">
      <c r="A745" s="1090"/>
      <c r="B745" s="1090"/>
      <c r="C745" s="1090"/>
      <c r="D745" s="1090"/>
      <c r="E745" s="1147"/>
      <c r="F745" s="1090"/>
      <c r="G745" s="1090"/>
      <c r="H745" s="1090"/>
      <c r="I745" s="1090"/>
      <c r="J745" s="1090"/>
      <c r="K745" s="1090"/>
    </row>
    <row r="746" spans="1:11">
      <c r="A746" s="1090"/>
      <c r="B746" s="1090"/>
      <c r="C746" s="1090"/>
      <c r="D746" s="1090"/>
      <c r="E746" s="1147"/>
      <c r="F746" s="1090"/>
      <c r="G746" s="1090"/>
      <c r="H746" s="1090"/>
      <c r="I746" s="1090"/>
      <c r="J746" s="1090"/>
      <c r="K746" s="1090"/>
    </row>
    <row r="747" spans="1:11">
      <c r="A747" s="1090"/>
      <c r="B747" s="1090"/>
      <c r="C747" s="1090"/>
      <c r="D747" s="1090"/>
      <c r="E747" s="1147"/>
      <c r="F747" s="1090"/>
      <c r="G747" s="1090"/>
      <c r="H747" s="1090"/>
      <c r="I747" s="1090"/>
      <c r="J747" s="1090"/>
      <c r="K747" s="1090"/>
    </row>
    <row r="748" spans="1:11">
      <c r="A748" s="1090"/>
      <c r="B748" s="1090"/>
      <c r="C748" s="1090"/>
      <c r="D748" s="1090"/>
      <c r="E748" s="1147"/>
      <c r="F748" s="1090"/>
      <c r="G748" s="1090"/>
      <c r="H748" s="1090"/>
      <c r="I748" s="1090"/>
      <c r="J748" s="1090"/>
      <c r="K748" s="1090"/>
    </row>
    <row r="749" spans="1:11">
      <c r="A749" s="1090"/>
      <c r="B749" s="1090"/>
      <c r="C749" s="1090"/>
      <c r="D749" s="1090"/>
      <c r="E749" s="1147"/>
      <c r="F749" s="1090"/>
      <c r="G749" s="1090"/>
      <c r="H749" s="1090"/>
      <c r="I749" s="1090"/>
      <c r="J749" s="1090"/>
      <c r="K749" s="1090"/>
    </row>
    <row r="750" spans="1:11">
      <c r="A750" s="1090"/>
      <c r="B750" s="1090"/>
      <c r="C750" s="1090"/>
      <c r="D750" s="1090"/>
      <c r="E750" s="1147"/>
      <c r="F750" s="1090"/>
      <c r="G750" s="1090"/>
      <c r="H750" s="1090"/>
      <c r="I750" s="1090"/>
      <c r="J750" s="1090"/>
      <c r="K750" s="1090"/>
    </row>
    <row r="751" spans="1:11">
      <c r="A751" s="1090"/>
      <c r="B751" s="1090"/>
      <c r="C751" s="1090"/>
      <c r="D751" s="1090"/>
      <c r="E751" s="1147"/>
      <c r="F751" s="1090"/>
      <c r="G751" s="1090"/>
      <c r="H751" s="1090"/>
      <c r="I751" s="1090"/>
      <c r="J751" s="1090"/>
      <c r="K751" s="1090"/>
    </row>
    <row r="752" spans="1:11">
      <c r="A752" s="1090"/>
      <c r="B752" s="1090"/>
      <c r="C752" s="1090"/>
      <c r="D752" s="1090"/>
      <c r="E752" s="1147"/>
      <c r="F752" s="1090"/>
      <c r="G752" s="1090"/>
      <c r="H752" s="1090"/>
      <c r="I752" s="1090"/>
      <c r="J752" s="1090"/>
      <c r="K752" s="1090"/>
    </row>
    <row r="753" spans="1:11">
      <c r="A753" s="1090"/>
      <c r="B753" s="1090"/>
      <c r="C753" s="1090"/>
      <c r="D753" s="1090"/>
      <c r="E753" s="1147"/>
      <c r="F753" s="1090"/>
      <c r="G753" s="1090"/>
      <c r="H753" s="1090"/>
      <c r="I753" s="1090"/>
      <c r="J753" s="1090"/>
      <c r="K753" s="1090"/>
    </row>
    <row r="754" spans="1:11">
      <c r="A754" s="1090"/>
      <c r="B754" s="1090"/>
      <c r="C754" s="1090"/>
      <c r="D754" s="1090"/>
      <c r="E754" s="1147"/>
      <c r="F754" s="1090"/>
      <c r="G754" s="1090"/>
      <c r="H754" s="1090"/>
      <c r="I754" s="1090"/>
      <c r="J754" s="1090"/>
      <c r="K754" s="1090"/>
    </row>
    <row r="755" spans="1:11">
      <c r="A755" s="1090"/>
      <c r="B755" s="1090"/>
      <c r="C755" s="1090"/>
      <c r="D755" s="1090"/>
      <c r="E755" s="1147"/>
      <c r="F755" s="1090"/>
      <c r="G755" s="1090"/>
      <c r="H755" s="1090"/>
      <c r="I755" s="1090"/>
      <c r="J755" s="1090"/>
      <c r="K755" s="1090"/>
    </row>
    <row r="756" spans="1:11">
      <c r="A756" s="1090"/>
      <c r="B756" s="1090"/>
      <c r="C756" s="1090"/>
      <c r="D756" s="1090"/>
      <c r="E756" s="1147"/>
      <c r="F756" s="1090"/>
      <c r="G756" s="1090"/>
      <c r="H756" s="1090"/>
      <c r="I756" s="1090"/>
      <c r="J756" s="1090"/>
      <c r="K756" s="1090"/>
    </row>
    <row r="757" spans="1:11">
      <c r="A757" s="1090"/>
      <c r="B757" s="1090"/>
      <c r="C757" s="1090"/>
      <c r="D757" s="1090"/>
      <c r="E757" s="1147"/>
      <c r="F757" s="1090"/>
      <c r="G757" s="1090"/>
      <c r="H757" s="1090"/>
      <c r="I757" s="1090"/>
      <c r="J757" s="1090"/>
      <c r="K757" s="1090"/>
    </row>
    <row r="758" spans="1:11">
      <c r="A758" s="1090"/>
      <c r="B758" s="1090"/>
      <c r="C758" s="1090"/>
      <c r="D758" s="1090"/>
      <c r="E758" s="1147"/>
      <c r="F758" s="1090"/>
      <c r="G758" s="1090"/>
      <c r="H758" s="1090"/>
      <c r="I758" s="1090"/>
      <c r="J758" s="1090"/>
      <c r="K758" s="1090"/>
    </row>
    <row r="759" spans="1:11">
      <c r="A759" s="1090"/>
      <c r="B759" s="1090"/>
      <c r="C759" s="1090"/>
      <c r="D759" s="1090"/>
      <c r="E759" s="1147"/>
      <c r="F759" s="1090"/>
      <c r="G759" s="1090"/>
      <c r="H759" s="1090"/>
      <c r="I759" s="1090"/>
      <c r="J759" s="1090"/>
      <c r="K759" s="1090"/>
    </row>
    <row r="760" spans="1:11">
      <c r="A760" s="1090"/>
      <c r="B760" s="1090"/>
      <c r="C760" s="1090"/>
      <c r="D760" s="1090"/>
      <c r="E760" s="1147"/>
      <c r="F760" s="1090"/>
      <c r="G760" s="1090"/>
      <c r="H760" s="1090"/>
      <c r="I760" s="1090"/>
      <c r="J760" s="1090"/>
      <c r="K760" s="1090"/>
    </row>
    <row r="761" spans="1:11">
      <c r="A761" s="1090"/>
      <c r="B761" s="1090"/>
      <c r="C761" s="1090"/>
      <c r="D761" s="1090"/>
      <c r="E761" s="1147"/>
      <c r="F761" s="1090"/>
      <c r="G761" s="1090"/>
      <c r="H761" s="1090"/>
      <c r="I761" s="1090"/>
      <c r="J761" s="1090"/>
      <c r="K761" s="1090"/>
    </row>
    <row r="762" spans="1:11">
      <c r="A762" s="1090"/>
      <c r="B762" s="1090"/>
      <c r="C762" s="1090"/>
      <c r="D762" s="1090"/>
      <c r="E762" s="1147"/>
      <c r="F762" s="1090"/>
      <c r="G762" s="1090"/>
      <c r="H762" s="1090"/>
      <c r="I762" s="1090"/>
      <c r="J762" s="1090"/>
      <c r="K762" s="1090"/>
    </row>
    <row r="763" spans="1:11">
      <c r="A763" s="1090"/>
      <c r="B763" s="1090"/>
      <c r="C763" s="1090"/>
      <c r="D763" s="1090"/>
      <c r="E763" s="1147"/>
      <c r="F763" s="1090"/>
      <c r="G763" s="1090"/>
      <c r="H763" s="1090"/>
      <c r="I763" s="1090"/>
      <c r="J763" s="1090"/>
      <c r="K763" s="1090"/>
    </row>
    <row r="764" spans="1:11">
      <c r="A764" s="1090"/>
      <c r="B764" s="1090"/>
      <c r="C764" s="1090"/>
      <c r="D764" s="1090"/>
      <c r="E764" s="1147"/>
      <c r="F764" s="1090"/>
      <c r="G764" s="1090"/>
      <c r="H764" s="1090"/>
      <c r="I764" s="1090"/>
      <c r="J764" s="1090"/>
      <c r="K764" s="1090"/>
    </row>
    <row r="765" spans="1:11">
      <c r="A765" s="1090"/>
      <c r="B765" s="1090"/>
      <c r="C765" s="1090"/>
      <c r="D765" s="1090"/>
      <c r="E765" s="1147"/>
      <c r="F765" s="1090"/>
      <c r="G765" s="1090"/>
      <c r="H765" s="1090"/>
      <c r="I765" s="1090"/>
      <c r="J765" s="1090"/>
      <c r="K765" s="1090"/>
    </row>
    <row r="766" spans="1:11">
      <c r="A766" s="1090"/>
      <c r="B766" s="1090"/>
      <c r="C766" s="1090"/>
      <c r="D766" s="1090"/>
      <c r="E766" s="1147"/>
      <c r="F766" s="1090"/>
      <c r="G766" s="1090"/>
      <c r="H766" s="1090"/>
      <c r="I766" s="1090"/>
      <c r="J766" s="1090"/>
      <c r="K766" s="1090"/>
    </row>
    <row r="767" spans="1:11">
      <c r="A767" s="1090"/>
      <c r="B767" s="1090"/>
      <c r="C767" s="1090"/>
      <c r="D767" s="1090"/>
      <c r="E767" s="1147"/>
      <c r="F767" s="1090"/>
      <c r="G767" s="1090"/>
      <c r="H767" s="1090"/>
      <c r="I767" s="1090"/>
      <c r="J767" s="1090"/>
      <c r="K767" s="1090"/>
    </row>
    <row r="768" spans="1:11">
      <c r="A768" s="1090"/>
      <c r="B768" s="1090"/>
      <c r="C768" s="1090"/>
      <c r="D768" s="1090"/>
      <c r="E768" s="1147"/>
      <c r="F768" s="1090"/>
      <c r="G768" s="1090"/>
      <c r="H768" s="1090"/>
      <c r="I768" s="1090"/>
      <c r="J768" s="1090"/>
      <c r="K768" s="1090"/>
    </row>
    <row r="769" spans="1:11">
      <c r="A769" s="1090"/>
      <c r="B769" s="1090"/>
      <c r="C769" s="1090"/>
      <c r="D769" s="1090"/>
      <c r="E769" s="1147"/>
      <c r="F769" s="1090"/>
      <c r="G769" s="1090"/>
      <c r="H769" s="1090"/>
      <c r="I769" s="1090"/>
      <c r="J769" s="1090"/>
      <c r="K769" s="1090"/>
    </row>
    <row r="770" spans="1:11">
      <c r="A770" s="1090"/>
      <c r="B770" s="1090"/>
      <c r="C770" s="1090"/>
      <c r="D770" s="1090"/>
      <c r="E770" s="1147"/>
      <c r="F770" s="1090"/>
      <c r="G770" s="1090"/>
      <c r="H770" s="1090"/>
      <c r="I770" s="1090"/>
      <c r="J770" s="1090"/>
      <c r="K770" s="1090"/>
    </row>
    <row r="771" spans="1:11">
      <c r="A771" s="1090"/>
      <c r="B771" s="1090"/>
      <c r="C771" s="1090"/>
      <c r="D771" s="1090"/>
      <c r="E771" s="1147"/>
      <c r="F771" s="1090"/>
      <c r="G771" s="1090"/>
      <c r="H771" s="1090"/>
      <c r="I771" s="1090"/>
      <c r="J771" s="1090"/>
      <c r="K771" s="1090"/>
    </row>
    <row r="772" spans="1:11">
      <c r="A772" s="1090"/>
      <c r="B772" s="1090"/>
      <c r="C772" s="1090"/>
      <c r="D772" s="1090"/>
      <c r="E772" s="1147"/>
      <c r="F772" s="1090"/>
      <c r="G772" s="1090"/>
      <c r="H772" s="1090"/>
      <c r="I772" s="1090"/>
      <c r="J772" s="1090"/>
      <c r="K772" s="1090"/>
    </row>
    <row r="773" spans="1:11">
      <c r="A773" s="1090"/>
      <c r="B773" s="1090"/>
      <c r="C773" s="1090"/>
      <c r="D773" s="1090"/>
      <c r="E773" s="1147"/>
      <c r="F773" s="1090"/>
      <c r="G773" s="1090"/>
      <c r="H773" s="1090"/>
      <c r="I773" s="1090"/>
      <c r="J773" s="1090"/>
      <c r="K773" s="1090"/>
    </row>
    <row r="774" spans="1:11">
      <c r="A774" s="1090"/>
      <c r="B774" s="1090"/>
      <c r="C774" s="1090"/>
      <c r="D774" s="1090"/>
      <c r="E774" s="1147"/>
      <c r="F774" s="1090"/>
      <c r="G774" s="1090"/>
      <c r="H774" s="1090"/>
      <c r="I774" s="1090"/>
      <c r="J774" s="1090"/>
      <c r="K774" s="1090"/>
    </row>
    <row r="775" spans="1:11">
      <c r="A775" s="1090"/>
      <c r="B775" s="1090"/>
      <c r="C775" s="1090"/>
      <c r="D775" s="1090"/>
      <c r="E775" s="1147"/>
      <c r="F775" s="1090"/>
      <c r="G775" s="1090"/>
      <c r="H775" s="1090"/>
      <c r="I775" s="1090"/>
      <c r="J775" s="1090"/>
      <c r="K775" s="1090"/>
    </row>
    <row r="776" spans="1:11">
      <c r="A776" s="1090"/>
      <c r="B776" s="1090"/>
      <c r="C776" s="1090"/>
      <c r="D776" s="1090"/>
      <c r="E776" s="1147"/>
      <c r="F776" s="1090"/>
      <c r="G776" s="1090"/>
      <c r="H776" s="1090"/>
      <c r="I776" s="1090"/>
      <c r="J776" s="1090"/>
      <c r="K776" s="1090"/>
    </row>
    <row r="777" spans="1:11">
      <c r="A777" s="1090"/>
      <c r="B777" s="1090"/>
      <c r="C777" s="1090"/>
      <c r="D777" s="1090"/>
      <c r="E777" s="1147"/>
      <c r="F777" s="1090"/>
      <c r="G777" s="1090"/>
      <c r="H777" s="1090"/>
      <c r="I777" s="1090"/>
      <c r="J777" s="1090"/>
      <c r="K777" s="1090"/>
    </row>
    <row r="778" spans="1:11">
      <c r="A778" s="1090"/>
      <c r="B778" s="1090"/>
      <c r="C778" s="1090"/>
      <c r="D778" s="1090"/>
      <c r="E778" s="1147"/>
      <c r="F778" s="1090"/>
      <c r="G778" s="1090"/>
      <c r="H778" s="1090"/>
      <c r="I778" s="1090"/>
      <c r="J778" s="1090"/>
      <c r="K778" s="1090"/>
    </row>
    <row r="779" spans="1:11">
      <c r="A779" s="1090"/>
      <c r="B779" s="1090"/>
      <c r="C779" s="1090"/>
      <c r="D779" s="1090"/>
      <c r="E779" s="1147"/>
      <c r="F779" s="1090"/>
      <c r="G779" s="1090"/>
      <c r="H779" s="1090"/>
      <c r="I779" s="1090"/>
      <c r="J779" s="1090"/>
      <c r="K779" s="1090"/>
    </row>
    <row r="780" spans="1:11">
      <c r="A780" s="1090"/>
      <c r="B780" s="1090"/>
      <c r="C780" s="1090"/>
      <c r="D780" s="1090"/>
      <c r="E780" s="1147"/>
      <c r="F780" s="1090"/>
      <c r="G780" s="1090"/>
      <c r="H780" s="1090"/>
      <c r="I780" s="1090"/>
      <c r="J780" s="1090"/>
      <c r="K780" s="1090"/>
    </row>
    <row r="781" spans="1:11">
      <c r="A781" s="1090"/>
      <c r="B781" s="1090"/>
      <c r="C781" s="1090"/>
      <c r="D781" s="1090"/>
      <c r="E781" s="1147"/>
      <c r="F781" s="1090"/>
      <c r="G781" s="1090"/>
      <c r="H781" s="1090"/>
      <c r="I781" s="1090"/>
      <c r="J781" s="1090"/>
      <c r="K781" s="1090"/>
    </row>
    <row r="782" spans="1:11">
      <c r="A782" s="1090"/>
      <c r="B782" s="1090"/>
      <c r="C782" s="1090"/>
      <c r="D782" s="1090"/>
      <c r="E782" s="1147"/>
      <c r="F782" s="1090"/>
      <c r="G782" s="1090"/>
      <c r="H782" s="1090"/>
      <c r="I782" s="1090"/>
      <c r="J782" s="1090"/>
      <c r="K782" s="1090"/>
    </row>
    <row r="783" spans="1:11">
      <c r="A783" s="1090"/>
      <c r="B783" s="1090"/>
      <c r="C783" s="1090"/>
      <c r="D783" s="1090"/>
      <c r="E783" s="1147"/>
      <c r="F783" s="1090"/>
      <c r="G783" s="1090"/>
      <c r="H783" s="1090"/>
      <c r="I783" s="1090"/>
      <c r="J783" s="1090"/>
      <c r="K783" s="1090"/>
    </row>
    <row r="784" spans="1:11">
      <c r="A784" s="1090"/>
      <c r="B784" s="1090"/>
      <c r="C784" s="1090"/>
      <c r="D784" s="1090"/>
      <c r="E784" s="1147"/>
      <c r="F784" s="1090"/>
      <c r="G784" s="1090"/>
      <c r="H784" s="1090"/>
      <c r="I784" s="1090"/>
      <c r="J784" s="1090"/>
      <c r="K784" s="1090"/>
    </row>
    <row r="785" spans="1:11">
      <c r="A785" s="1090"/>
      <c r="B785" s="1090"/>
      <c r="C785" s="1090"/>
      <c r="D785" s="1090"/>
      <c r="E785" s="1147"/>
      <c r="F785" s="1090"/>
      <c r="G785" s="1090"/>
      <c r="H785" s="1090"/>
      <c r="I785" s="1090"/>
      <c r="J785" s="1090"/>
      <c r="K785" s="1090"/>
    </row>
    <row r="786" spans="1:11">
      <c r="A786" s="1090"/>
      <c r="B786" s="1090"/>
      <c r="C786" s="1090"/>
      <c r="D786" s="1090"/>
      <c r="E786" s="1147"/>
      <c r="F786" s="1090"/>
      <c r="G786" s="1090"/>
      <c r="H786" s="1090"/>
      <c r="I786" s="1090"/>
      <c r="J786" s="1090"/>
      <c r="K786" s="1090"/>
    </row>
    <row r="787" spans="1:11">
      <c r="A787" s="1090"/>
      <c r="B787" s="1090"/>
      <c r="C787" s="1090"/>
      <c r="D787" s="1090"/>
      <c r="E787" s="1147"/>
      <c r="F787" s="1090"/>
      <c r="G787" s="1090"/>
      <c r="H787" s="1090"/>
      <c r="I787" s="1090"/>
      <c r="J787" s="1090"/>
      <c r="K787" s="1090"/>
    </row>
    <row r="788" spans="1:11">
      <c r="A788" s="1090"/>
      <c r="B788" s="1090"/>
      <c r="C788" s="1090"/>
      <c r="D788" s="1090"/>
      <c r="E788" s="1147"/>
      <c r="F788" s="1090"/>
      <c r="G788" s="1090"/>
      <c r="H788" s="1090"/>
      <c r="I788" s="1090"/>
      <c r="J788" s="1090"/>
      <c r="K788" s="1090"/>
    </row>
    <row r="789" spans="1:11">
      <c r="A789" s="1090"/>
      <c r="B789" s="1090"/>
      <c r="C789" s="1090"/>
      <c r="D789" s="1090"/>
      <c r="E789" s="1147"/>
      <c r="F789" s="1090"/>
      <c r="G789" s="1090"/>
      <c r="H789" s="1090"/>
      <c r="I789" s="1090"/>
      <c r="J789" s="1090"/>
      <c r="K789" s="1090"/>
    </row>
    <row r="790" spans="1:11">
      <c r="A790" s="1090"/>
      <c r="B790" s="1090"/>
      <c r="C790" s="1090"/>
      <c r="D790" s="1090"/>
      <c r="E790" s="1147"/>
      <c r="F790" s="1090"/>
      <c r="G790" s="1090"/>
      <c r="H790" s="1090"/>
      <c r="I790" s="1090"/>
      <c r="J790" s="1090"/>
      <c r="K790" s="1090"/>
    </row>
    <row r="791" spans="1:11">
      <c r="A791" s="1090"/>
      <c r="B791" s="1090"/>
      <c r="C791" s="1090"/>
      <c r="D791" s="1090"/>
      <c r="E791" s="1147"/>
      <c r="F791" s="1090"/>
      <c r="G791" s="1090"/>
      <c r="H791" s="1090"/>
      <c r="I791" s="1090"/>
      <c r="J791" s="1090"/>
      <c r="K791" s="1090"/>
    </row>
    <row r="792" spans="1:11">
      <c r="A792" s="1090"/>
      <c r="B792" s="1090"/>
      <c r="C792" s="1090"/>
      <c r="D792" s="1090"/>
      <c r="E792" s="1147"/>
      <c r="F792" s="1090"/>
      <c r="G792" s="1090"/>
      <c r="H792" s="1090"/>
      <c r="I792" s="1090"/>
      <c r="J792" s="1090"/>
      <c r="K792" s="1090"/>
    </row>
    <row r="793" spans="1:11">
      <c r="A793" s="1090"/>
      <c r="B793" s="1090"/>
      <c r="C793" s="1090"/>
      <c r="D793" s="1090"/>
      <c r="E793" s="1147"/>
      <c r="F793" s="1090"/>
      <c r="G793" s="1090"/>
      <c r="H793" s="1090"/>
      <c r="I793" s="1090"/>
      <c r="J793" s="1090"/>
      <c r="K793" s="1090"/>
    </row>
    <row r="794" spans="1:11">
      <c r="A794" s="1090"/>
      <c r="B794" s="1090"/>
      <c r="C794" s="1090"/>
      <c r="D794" s="1090"/>
      <c r="E794" s="1147"/>
      <c r="F794" s="1090"/>
      <c r="G794" s="1090"/>
      <c r="H794" s="1090"/>
      <c r="I794" s="1090"/>
      <c r="J794" s="1090"/>
      <c r="K794" s="1090"/>
    </row>
    <row r="795" spans="1:11">
      <c r="A795" s="1090"/>
      <c r="B795" s="1090"/>
      <c r="C795" s="1090"/>
      <c r="D795" s="1090"/>
      <c r="E795" s="1147"/>
      <c r="F795" s="1090"/>
      <c r="G795" s="1090"/>
      <c r="H795" s="1090"/>
      <c r="I795" s="1090"/>
      <c r="J795" s="1090"/>
      <c r="K795" s="1090"/>
    </row>
    <row r="796" spans="1:11">
      <c r="A796" s="1090"/>
      <c r="B796" s="1090"/>
      <c r="C796" s="1090"/>
      <c r="D796" s="1090"/>
      <c r="E796" s="1147"/>
      <c r="F796" s="1090"/>
      <c r="G796" s="1090"/>
      <c r="H796" s="1090"/>
      <c r="I796" s="1090"/>
      <c r="J796" s="1090"/>
      <c r="K796" s="1090"/>
    </row>
    <row r="797" spans="1:11">
      <c r="A797" s="1090"/>
      <c r="B797" s="1090"/>
      <c r="C797" s="1090"/>
      <c r="D797" s="1090"/>
      <c r="E797" s="1147"/>
      <c r="F797" s="1090"/>
      <c r="G797" s="1090"/>
      <c r="H797" s="1090"/>
      <c r="I797" s="1090"/>
      <c r="J797" s="1090"/>
      <c r="K797" s="1090"/>
    </row>
    <row r="798" spans="1:11">
      <c r="A798" s="1090"/>
      <c r="B798" s="1090"/>
      <c r="C798" s="1090"/>
      <c r="D798" s="1090"/>
      <c r="E798" s="1147"/>
      <c r="F798" s="1090"/>
      <c r="G798" s="1090"/>
      <c r="H798" s="1090"/>
      <c r="I798" s="1090"/>
      <c r="J798" s="1090"/>
      <c r="K798" s="1090"/>
    </row>
    <row r="799" spans="1:11">
      <c r="A799" s="1090"/>
      <c r="B799" s="1090"/>
      <c r="C799" s="1090"/>
      <c r="D799" s="1090"/>
      <c r="E799" s="1147"/>
      <c r="F799" s="1090"/>
      <c r="G799" s="1090"/>
      <c r="H799" s="1090"/>
      <c r="I799" s="1090"/>
      <c r="J799" s="1090"/>
      <c r="K799" s="1090"/>
    </row>
    <row r="800" spans="1:11">
      <c r="A800" s="1090"/>
      <c r="B800" s="1090"/>
      <c r="C800" s="1090"/>
      <c r="D800" s="1090"/>
      <c r="E800" s="1147"/>
      <c r="F800" s="1090"/>
      <c r="G800" s="1090"/>
      <c r="H800" s="1090"/>
      <c r="I800" s="1090"/>
      <c r="J800" s="1090"/>
      <c r="K800" s="1090"/>
    </row>
    <row r="801" spans="1:11">
      <c r="A801" s="1090"/>
      <c r="B801" s="1090"/>
      <c r="C801" s="1090"/>
      <c r="D801" s="1090"/>
      <c r="E801" s="1147"/>
      <c r="F801" s="1090"/>
      <c r="G801" s="1090"/>
      <c r="H801" s="1090"/>
      <c r="I801" s="1090"/>
      <c r="J801" s="1090"/>
      <c r="K801" s="1090"/>
    </row>
    <row r="802" spans="1:11">
      <c r="A802" s="1090"/>
      <c r="B802" s="1090"/>
      <c r="C802" s="1090"/>
      <c r="D802" s="1090"/>
      <c r="E802" s="1147"/>
      <c r="F802" s="1090"/>
      <c r="G802" s="1090"/>
      <c r="H802" s="1090"/>
      <c r="I802" s="1090"/>
      <c r="J802" s="1090"/>
      <c r="K802" s="1090"/>
    </row>
    <row r="803" spans="1:11">
      <c r="A803" s="1090"/>
      <c r="B803" s="1090"/>
      <c r="C803" s="1090"/>
      <c r="D803" s="1090"/>
      <c r="E803" s="1147"/>
      <c r="F803" s="1090"/>
      <c r="G803" s="1090"/>
      <c r="H803" s="1090"/>
      <c r="I803" s="1090"/>
      <c r="J803" s="1090"/>
      <c r="K803" s="1090"/>
    </row>
    <row r="804" spans="1:11">
      <c r="A804" s="1090"/>
      <c r="B804" s="1090"/>
      <c r="C804" s="1090"/>
      <c r="D804" s="1090"/>
      <c r="E804" s="1147"/>
      <c r="F804" s="1090"/>
      <c r="G804" s="1090"/>
      <c r="H804" s="1090"/>
      <c r="I804" s="1090"/>
      <c r="J804" s="1090"/>
      <c r="K804" s="1090"/>
    </row>
    <row r="805" spans="1:11">
      <c r="A805" s="1090"/>
      <c r="B805" s="1090"/>
      <c r="C805" s="1090"/>
      <c r="D805" s="1090"/>
      <c r="E805" s="1147"/>
      <c r="F805" s="1090"/>
      <c r="G805" s="1090"/>
      <c r="H805" s="1090"/>
      <c r="I805" s="1090"/>
      <c r="J805" s="1090"/>
      <c r="K805" s="1090"/>
    </row>
    <row r="806" spans="1:11">
      <c r="A806" s="1090"/>
      <c r="B806" s="1090"/>
      <c r="C806" s="1090"/>
      <c r="D806" s="1090"/>
      <c r="E806" s="1147"/>
      <c r="F806" s="1090"/>
      <c r="G806" s="1090"/>
      <c r="H806" s="1090"/>
      <c r="I806" s="1090"/>
      <c r="J806" s="1090"/>
      <c r="K806" s="1090"/>
    </row>
    <row r="807" spans="1:11">
      <c r="A807" s="1090"/>
      <c r="B807" s="1090"/>
      <c r="C807" s="1090"/>
      <c r="D807" s="1090"/>
      <c r="E807" s="1147"/>
      <c r="F807" s="1090"/>
      <c r="G807" s="1090"/>
      <c r="H807" s="1090"/>
      <c r="I807" s="1090"/>
      <c r="J807" s="1090"/>
      <c r="K807" s="1090"/>
    </row>
    <row r="808" spans="1:11">
      <c r="A808" s="1090"/>
      <c r="B808" s="1090"/>
      <c r="C808" s="1090"/>
      <c r="D808" s="1090"/>
      <c r="E808" s="1147"/>
      <c r="F808" s="1090"/>
      <c r="G808" s="1090"/>
      <c r="H808" s="1090"/>
      <c r="I808" s="1090"/>
      <c r="J808" s="1090"/>
      <c r="K808" s="1090"/>
    </row>
    <row r="809" spans="1:11">
      <c r="A809" s="1090"/>
      <c r="B809" s="1090"/>
      <c r="C809" s="1090"/>
      <c r="D809" s="1090"/>
      <c r="E809" s="1147"/>
      <c r="F809" s="1090"/>
      <c r="G809" s="1090"/>
      <c r="H809" s="1090"/>
      <c r="I809" s="1090"/>
      <c r="J809" s="1090"/>
      <c r="K809" s="1090"/>
    </row>
    <row r="810" spans="1:11">
      <c r="A810" s="1090"/>
      <c r="B810" s="1090"/>
      <c r="C810" s="1090"/>
      <c r="D810" s="1090"/>
      <c r="E810" s="1147"/>
      <c r="F810" s="1090"/>
      <c r="G810" s="1090"/>
      <c r="H810" s="1090"/>
      <c r="I810" s="1090"/>
      <c r="J810" s="1090"/>
      <c r="K810" s="1090"/>
    </row>
    <row r="811" spans="1:11">
      <c r="A811" s="1090"/>
      <c r="B811" s="1090"/>
      <c r="C811" s="1090"/>
      <c r="D811" s="1090"/>
      <c r="E811" s="1147"/>
      <c r="F811" s="1090"/>
      <c r="G811" s="1090"/>
      <c r="H811" s="1090"/>
      <c r="I811" s="1090"/>
      <c r="J811" s="1090"/>
      <c r="K811" s="1090"/>
    </row>
    <row r="812" spans="1:11">
      <c r="A812" s="1090"/>
      <c r="B812" s="1090"/>
      <c r="C812" s="1090"/>
      <c r="D812" s="1090"/>
      <c r="E812" s="1147"/>
      <c r="F812" s="1090"/>
      <c r="G812" s="1090"/>
      <c r="H812" s="1090"/>
      <c r="I812" s="1090"/>
      <c r="J812" s="1090"/>
      <c r="K812" s="1090"/>
    </row>
    <row r="813" spans="1:11">
      <c r="A813" s="1090"/>
      <c r="B813" s="1090"/>
      <c r="C813" s="1090"/>
      <c r="D813" s="1090"/>
      <c r="E813" s="1147"/>
      <c r="F813" s="1090"/>
      <c r="G813" s="1090"/>
      <c r="H813" s="1090"/>
      <c r="I813" s="1090"/>
      <c r="J813" s="1090"/>
      <c r="K813" s="1090"/>
    </row>
    <row r="814" spans="1:11">
      <c r="A814" s="1090"/>
      <c r="B814" s="1090"/>
      <c r="C814" s="1090"/>
      <c r="D814" s="1090"/>
      <c r="E814" s="1147"/>
      <c r="F814" s="1090"/>
      <c r="G814" s="1090"/>
      <c r="H814" s="1090"/>
      <c r="I814" s="1090"/>
      <c r="J814" s="1090"/>
      <c r="K814" s="1090"/>
    </row>
    <row r="815" spans="1:11">
      <c r="A815" s="1090"/>
      <c r="B815" s="1090"/>
      <c r="C815" s="1090"/>
      <c r="D815" s="1090"/>
      <c r="E815" s="1147"/>
      <c r="F815" s="1090"/>
      <c r="G815" s="1090"/>
      <c r="H815" s="1090"/>
      <c r="I815" s="1090"/>
      <c r="J815" s="1090"/>
      <c r="K815" s="1090"/>
    </row>
    <row r="816" spans="1:11">
      <c r="A816" s="1090"/>
      <c r="B816" s="1090"/>
      <c r="C816" s="1090"/>
      <c r="D816" s="1090"/>
      <c r="E816" s="1147"/>
      <c r="F816" s="1090"/>
      <c r="G816" s="1090"/>
      <c r="H816" s="1090"/>
      <c r="I816" s="1090"/>
      <c r="J816" s="1090"/>
      <c r="K816" s="1090"/>
    </row>
    <row r="817" spans="1:11">
      <c r="A817" s="1090"/>
      <c r="B817" s="1090"/>
      <c r="C817" s="1090"/>
      <c r="D817" s="1090"/>
      <c r="E817" s="1147"/>
      <c r="F817" s="1090"/>
      <c r="G817" s="1090"/>
      <c r="H817" s="1090"/>
      <c r="I817" s="1090"/>
      <c r="J817" s="1090"/>
      <c r="K817" s="1090"/>
    </row>
    <row r="818" spans="1:11">
      <c r="A818" s="1090"/>
      <c r="B818" s="1090"/>
      <c r="C818" s="1090"/>
      <c r="D818" s="1090"/>
      <c r="E818" s="1147"/>
      <c r="F818" s="1090"/>
      <c r="G818" s="1090"/>
      <c r="H818" s="1090"/>
      <c r="I818" s="1090"/>
      <c r="J818" s="1090"/>
      <c r="K818" s="1090"/>
    </row>
    <row r="819" spans="1:11">
      <c r="A819" s="1090"/>
      <c r="B819" s="1090"/>
      <c r="C819" s="1090"/>
      <c r="D819" s="1090"/>
      <c r="E819" s="1147"/>
      <c r="F819" s="1090"/>
      <c r="G819" s="1090"/>
      <c r="H819" s="1090"/>
      <c r="I819" s="1090"/>
      <c r="J819" s="1090"/>
      <c r="K819" s="1090"/>
    </row>
    <row r="820" spans="1:11">
      <c r="A820" s="1090"/>
      <c r="B820" s="1090"/>
      <c r="C820" s="1090"/>
      <c r="D820" s="1090"/>
      <c r="E820" s="1147"/>
      <c r="F820" s="1090"/>
      <c r="G820" s="1090"/>
      <c r="H820" s="1090"/>
      <c r="I820" s="1090"/>
      <c r="J820" s="1090"/>
      <c r="K820" s="1090"/>
    </row>
    <row r="821" spans="1:11">
      <c r="A821" s="1090"/>
      <c r="B821" s="1090"/>
      <c r="C821" s="1090"/>
      <c r="D821" s="1090"/>
      <c r="E821" s="1147"/>
      <c r="F821" s="1090"/>
      <c r="G821" s="1090"/>
      <c r="H821" s="1090"/>
      <c r="I821" s="1090"/>
      <c r="J821" s="1090"/>
      <c r="K821" s="1090"/>
    </row>
    <row r="822" spans="1:11">
      <c r="A822" s="1090"/>
      <c r="B822" s="1090"/>
      <c r="C822" s="1090"/>
      <c r="D822" s="1090"/>
      <c r="E822" s="1147"/>
      <c r="F822" s="1090"/>
      <c r="G822" s="1090"/>
      <c r="H822" s="1090"/>
      <c r="I822" s="1090"/>
      <c r="J822" s="1090"/>
      <c r="K822" s="1090"/>
    </row>
    <row r="823" spans="1:11">
      <c r="A823" s="1090"/>
      <c r="B823" s="1090"/>
      <c r="C823" s="1090"/>
      <c r="D823" s="1090"/>
      <c r="E823" s="1147"/>
      <c r="F823" s="1090"/>
      <c r="G823" s="1090"/>
      <c r="H823" s="1090"/>
      <c r="I823" s="1090"/>
      <c r="J823" s="1090"/>
      <c r="K823" s="1090"/>
    </row>
    <row r="824" spans="1:11">
      <c r="A824" s="1090"/>
      <c r="B824" s="1090"/>
      <c r="C824" s="1090"/>
      <c r="D824" s="1090"/>
      <c r="E824" s="1147"/>
      <c r="F824" s="1090"/>
      <c r="G824" s="1090"/>
      <c r="H824" s="1090"/>
      <c r="I824" s="1090"/>
      <c r="J824" s="1090"/>
      <c r="K824" s="1090"/>
    </row>
    <row r="825" spans="1:11">
      <c r="A825" s="1090"/>
      <c r="B825" s="1090"/>
      <c r="C825" s="1090"/>
      <c r="D825" s="1090"/>
      <c r="E825" s="1147"/>
      <c r="F825" s="1090"/>
      <c r="G825" s="1090"/>
      <c r="H825" s="1090"/>
      <c r="I825" s="1090"/>
      <c r="J825" s="1090"/>
      <c r="K825" s="1090"/>
    </row>
    <row r="826" spans="1:11">
      <c r="A826" s="1090"/>
      <c r="B826" s="1090"/>
      <c r="C826" s="1090"/>
      <c r="D826" s="1090"/>
      <c r="E826" s="1147"/>
      <c r="F826" s="1090"/>
      <c r="G826" s="1090"/>
      <c r="H826" s="1090"/>
      <c r="I826" s="1090"/>
      <c r="J826" s="1090"/>
      <c r="K826" s="1090"/>
    </row>
    <row r="827" spans="1:11">
      <c r="A827" s="1090"/>
      <c r="B827" s="1090"/>
      <c r="C827" s="1090"/>
      <c r="D827" s="1090"/>
      <c r="E827" s="1147"/>
      <c r="F827" s="1090"/>
      <c r="G827" s="1090"/>
      <c r="H827" s="1090"/>
      <c r="I827" s="1090"/>
      <c r="J827" s="1090"/>
      <c r="K827" s="1090"/>
    </row>
    <row r="828" spans="1:11">
      <c r="A828" s="1090"/>
      <c r="B828" s="1090"/>
      <c r="C828" s="1090"/>
      <c r="D828" s="1090"/>
      <c r="E828" s="1147"/>
      <c r="F828" s="1090"/>
      <c r="G828" s="1090"/>
      <c r="H828" s="1090"/>
      <c r="I828" s="1090"/>
      <c r="J828" s="1090"/>
      <c r="K828" s="1090"/>
    </row>
    <row r="829" spans="1:11">
      <c r="A829" s="1090"/>
      <c r="B829" s="1090"/>
      <c r="C829" s="1090"/>
      <c r="D829" s="1090"/>
      <c r="E829" s="1147"/>
      <c r="F829" s="1090"/>
      <c r="G829" s="1090"/>
      <c r="H829" s="1090"/>
      <c r="I829" s="1090"/>
      <c r="J829" s="1090"/>
      <c r="K829" s="1090"/>
    </row>
    <row r="830" spans="1:11">
      <c r="A830" s="1090"/>
      <c r="B830" s="1090"/>
      <c r="C830" s="1090"/>
      <c r="D830" s="1090"/>
      <c r="E830" s="1147"/>
      <c r="F830" s="1090"/>
      <c r="G830" s="1090"/>
      <c r="H830" s="1090"/>
      <c r="I830" s="1090"/>
      <c r="J830" s="1090"/>
      <c r="K830" s="1090"/>
    </row>
    <row r="831" spans="1:11">
      <c r="A831" s="1090"/>
      <c r="B831" s="1090"/>
      <c r="C831" s="1090"/>
      <c r="D831" s="1090"/>
      <c r="E831" s="1147"/>
      <c r="F831" s="1090"/>
      <c r="G831" s="1090"/>
      <c r="H831" s="1090"/>
      <c r="I831" s="1090"/>
      <c r="J831" s="1090"/>
      <c r="K831" s="1090"/>
    </row>
    <row r="832" spans="1:11">
      <c r="A832" s="1090"/>
      <c r="B832" s="1090"/>
      <c r="C832" s="1090"/>
      <c r="D832" s="1090"/>
      <c r="E832" s="1147"/>
      <c r="F832" s="1090"/>
      <c r="G832" s="1090"/>
      <c r="H832" s="1090"/>
      <c r="I832" s="1090"/>
      <c r="J832" s="1090"/>
      <c r="K832" s="1090"/>
    </row>
    <row r="833" spans="1:11">
      <c r="A833" s="1090"/>
      <c r="B833" s="1090"/>
      <c r="C833" s="1090"/>
      <c r="D833" s="1090"/>
      <c r="E833" s="1147"/>
      <c r="F833" s="1090"/>
      <c r="G833" s="1090"/>
      <c r="H833" s="1090"/>
      <c r="I833" s="1090"/>
      <c r="J833" s="1090"/>
      <c r="K833" s="1090"/>
    </row>
    <row r="834" spans="1:11">
      <c r="A834" s="1090"/>
      <c r="B834" s="1090"/>
      <c r="C834" s="1090"/>
      <c r="D834" s="1090"/>
      <c r="E834" s="1147"/>
      <c r="F834" s="1090"/>
      <c r="G834" s="1090"/>
      <c r="H834" s="1090"/>
      <c r="I834" s="1090"/>
      <c r="J834" s="1090"/>
      <c r="K834" s="1090"/>
    </row>
    <row r="835" spans="1:11">
      <c r="A835" s="1090"/>
      <c r="B835" s="1090"/>
      <c r="C835" s="1090"/>
      <c r="D835" s="1090"/>
      <c r="E835" s="1147"/>
      <c r="F835" s="1090"/>
      <c r="G835" s="1090"/>
      <c r="H835" s="1090"/>
      <c r="I835" s="1090"/>
      <c r="J835" s="1090"/>
      <c r="K835" s="1090"/>
    </row>
    <row r="836" spans="1:11">
      <c r="A836" s="1090"/>
      <c r="B836" s="1090"/>
      <c r="C836" s="1090"/>
      <c r="D836" s="1090"/>
      <c r="E836" s="1147"/>
      <c r="F836" s="1090"/>
      <c r="G836" s="1090"/>
      <c r="H836" s="1090"/>
      <c r="I836" s="1090"/>
      <c r="J836" s="1090"/>
      <c r="K836" s="1090"/>
    </row>
    <row r="837" spans="1:11">
      <c r="A837" s="1090"/>
      <c r="B837" s="1090"/>
      <c r="C837" s="1090"/>
      <c r="D837" s="1090"/>
      <c r="E837" s="1147"/>
      <c r="F837" s="1090"/>
      <c r="G837" s="1090"/>
      <c r="H837" s="1090"/>
      <c r="I837" s="1090"/>
      <c r="J837" s="1090"/>
      <c r="K837" s="1090"/>
    </row>
    <row r="838" spans="1:11">
      <c r="A838" s="1090"/>
      <c r="B838" s="1090"/>
      <c r="C838" s="1090"/>
      <c r="D838" s="1090"/>
      <c r="E838" s="1147"/>
      <c r="F838" s="1090"/>
      <c r="G838" s="1090"/>
      <c r="H838" s="1090"/>
      <c r="I838" s="1090"/>
      <c r="J838" s="1090"/>
      <c r="K838" s="1090"/>
    </row>
    <row r="839" spans="1:11">
      <c r="A839" s="1090"/>
      <c r="B839" s="1090"/>
      <c r="C839" s="1090"/>
      <c r="D839" s="1090"/>
      <c r="E839" s="1147"/>
      <c r="F839" s="1090"/>
      <c r="G839" s="1090"/>
      <c r="H839" s="1090"/>
      <c r="I839" s="1090"/>
      <c r="J839" s="1090"/>
      <c r="K839" s="1090"/>
    </row>
    <row r="840" spans="1:11">
      <c r="A840" s="1090"/>
      <c r="B840" s="1090"/>
      <c r="C840" s="1090"/>
      <c r="D840" s="1090"/>
      <c r="E840" s="1147"/>
      <c r="F840" s="1090"/>
      <c r="G840" s="1090"/>
      <c r="H840" s="1090"/>
      <c r="I840" s="1090"/>
      <c r="J840" s="1090"/>
      <c r="K840" s="1090"/>
    </row>
    <row r="841" spans="1:11">
      <c r="A841" s="1090"/>
      <c r="B841" s="1090"/>
      <c r="C841" s="1090"/>
      <c r="D841" s="1090"/>
      <c r="E841" s="1147"/>
      <c r="F841" s="1090"/>
      <c r="G841" s="1090"/>
      <c r="H841" s="1090"/>
      <c r="I841" s="1090"/>
      <c r="J841" s="1090"/>
      <c r="K841" s="1090"/>
    </row>
    <row r="842" spans="1:11">
      <c r="A842" s="1090"/>
      <c r="B842" s="1090"/>
      <c r="C842" s="1090"/>
      <c r="D842" s="1090"/>
      <c r="E842" s="1147"/>
      <c r="F842" s="1090"/>
      <c r="G842" s="1090"/>
      <c r="H842" s="1090"/>
      <c r="I842" s="1090"/>
      <c r="J842" s="1090"/>
      <c r="K842" s="1090"/>
    </row>
    <row r="843" spans="1:11">
      <c r="A843" s="1090"/>
      <c r="B843" s="1090"/>
      <c r="C843" s="1090"/>
      <c r="D843" s="1090"/>
      <c r="E843" s="1147"/>
      <c r="F843" s="1090"/>
      <c r="G843" s="1090"/>
      <c r="H843" s="1090"/>
      <c r="I843" s="1090"/>
      <c r="J843" s="1090"/>
      <c r="K843" s="1090"/>
    </row>
    <row r="844" spans="1:11">
      <c r="A844" s="1090"/>
      <c r="B844" s="1090"/>
      <c r="C844" s="1090"/>
      <c r="D844" s="1090"/>
      <c r="E844" s="1147"/>
      <c r="F844" s="1090"/>
      <c r="G844" s="1090"/>
      <c r="H844" s="1090"/>
      <c r="I844" s="1090"/>
      <c r="J844" s="1090"/>
      <c r="K844" s="1090"/>
    </row>
    <row r="845" spans="1:11">
      <c r="A845" s="1090"/>
      <c r="B845" s="1090"/>
      <c r="C845" s="1090"/>
      <c r="D845" s="1090"/>
      <c r="E845" s="1147"/>
      <c r="F845" s="1090"/>
      <c r="G845" s="1090"/>
      <c r="H845" s="1090"/>
      <c r="I845" s="1090"/>
      <c r="J845" s="1090"/>
      <c r="K845" s="1090"/>
    </row>
    <row r="846" spans="1:11">
      <c r="A846" s="1090"/>
      <c r="B846" s="1090"/>
      <c r="C846" s="1090"/>
      <c r="D846" s="1090"/>
      <c r="E846" s="1147"/>
      <c r="F846" s="1090"/>
      <c r="G846" s="1090"/>
      <c r="H846" s="1090"/>
      <c r="I846" s="1090"/>
      <c r="J846" s="1090"/>
      <c r="K846" s="1090"/>
    </row>
    <row r="847" spans="1:11">
      <c r="A847" s="1090"/>
      <c r="B847" s="1090"/>
      <c r="C847" s="1090"/>
      <c r="D847" s="1090"/>
      <c r="E847" s="1147"/>
      <c r="F847" s="1090"/>
      <c r="G847" s="1090"/>
      <c r="H847" s="1090"/>
      <c r="I847" s="1090"/>
      <c r="J847" s="1090"/>
      <c r="K847" s="1090"/>
    </row>
    <row r="848" spans="1:11">
      <c r="A848" s="1090"/>
      <c r="B848" s="1090"/>
      <c r="C848" s="1090"/>
      <c r="D848" s="1090"/>
      <c r="E848" s="1147"/>
      <c r="F848" s="1090"/>
      <c r="G848" s="1090"/>
      <c r="H848" s="1090"/>
      <c r="I848" s="1090"/>
      <c r="J848" s="1090"/>
      <c r="K848" s="1090"/>
    </row>
    <row r="849" spans="1:11">
      <c r="A849" s="1090"/>
      <c r="B849" s="1090"/>
      <c r="C849" s="1090"/>
      <c r="D849" s="1090"/>
      <c r="E849" s="1147"/>
      <c r="F849" s="1090"/>
      <c r="G849" s="1090"/>
      <c r="H849" s="1090"/>
      <c r="I849" s="1090"/>
      <c r="J849" s="1090"/>
      <c r="K849" s="1090"/>
    </row>
    <row r="850" spans="1:11">
      <c r="A850" s="1090"/>
      <c r="B850" s="1090"/>
      <c r="C850" s="1090"/>
      <c r="D850" s="1090"/>
      <c r="E850" s="1147"/>
      <c r="F850" s="1090"/>
      <c r="G850" s="1090"/>
      <c r="H850" s="1090"/>
      <c r="I850" s="1090"/>
      <c r="J850" s="1090"/>
      <c r="K850" s="1090"/>
    </row>
    <row r="851" spans="1:11">
      <c r="A851" s="1090"/>
      <c r="B851" s="1090"/>
      <c r="C851" s="1090"/>
      <c r="D851" s="1090"/>
      <c r="E851" s="1147"/>
      <c r="F851" s="1090"/>
      <c r="G851" s="1090"/>
      <c r="H851" s="1090"/>
      <c r="I851" s="1090"/>
      <c r="J851" s="1090"/>
      <c r="K851" s="1090"/>
    </row>
    <row r="852" spans="1:11">
      <c r="A852" s="1090"/>
      <c r="B852" s="1090"/>
      <c r="C852" s="1090"/>
      <c r="D852" s="1090"/>
      <c r="E852" s="1147"/>
      <c r="F852" s="1090"/>
      <c r="G852" s="1090"/>
      <c r="H852" s="1090"/>
      <c r="I852" s="1090"/>
      <c r="J852" s="1090"/>
      <c r="K852" s="1090"/>
    </row>
    <row r="853" spans="1:11">
      <c r="A853" s="1090"/>
      <c r="B853" s="1090"/>
      <c r="C853" s="1090"/>
      <c r="D853" s="1090"/>
      <c r="E853" s="1147"/>
      <c r="F853" s="1090"/>
      <c r="G853" s="1090"/>
      <c r="H853" s="1090"/>
      <c r="I853" s="1090"/>
      <c r="J853" s="1090"/>
      <c r="K853" s="1090"/>
    </row>
    <row r="854" spans="1:11">
      <c r="A854" s="1090"/>
      <c r="B854" s="1090"/>
      <c r="C854" s="1090"/>
      <c r="D854" s="1090"/>
      <c r="E854" s="1147"/>
      <c r="F854" s="1090"/>
      <c r="G854" s="1090"/>
      <c r="H854" s="1090"/>
      <c r="I854" s="1090"/>
      <c r="J854" s="1090"/>
      <c r="K854" s="1090"/>
    </row>
    <row r="855" spans="1:11">
      <c r="A855" s="1090"/>
      <c r="B855" s="1090"/>
      <c r="C855" s="1090"/>
      <c r="D855" s="1090"/>
      <c r="E855" s="1147"/>
      <c r="F855" s="1090"/>
      <c r="G855" s="1090"/>
      <c r="H855" s="1090"/>
      <c r="I855" s="1090"/>
      <c r="J855" s="1090"/>
      <c r="K855" s="1090"/>
    </row>
    <row r="856" spans="1:11">
      <c r="A856" s="1090"/>
      <c r="B856" s="1090"/>
      <c r="C856" s="1090"/>
      <c r="D856" s="1090"/>
      <c r="E856" s="1147"/>
      <c r="F856" s="1090"/>
      <c r="G856" s="1090"/>
      <c r="H856" s="1090"/>
      <c r="I856" s="1090"/>
      <c r="J856" s="1090"/>
      <c r="K856" s="1090"/>
    </row>
    <row r="857" spans="1:11">
      <c r="A857" s="1090"/>
      <c r="B857" s="1090"/>
      <c r="C857" s="1090"/>
      <c r="D857" s="1090"/>
      <c r="E857" s="1147"/>
      <c r="F857" s="1090"/>
      <c r="G857" s="1090"/>
      <c r="H857" s="1090"/>
      <c r="I857" s="1090"/>
      <c r="J857" s="1090"/>
      <c r="K857" s="1090"/>
    </row>
    <row r="858" spans="1:11">
      <c r="A858" s="1090"/>
      <c r="B858" s="1090"/>
      <c r="C858" s="1090"/>
      <c r="D858" s="1090"/>
      <c r="E858" s="1147"/>
      <c r="F858" s="1090"/>
      <c r="G858" s="1090"/>
      <c r="H858" s="1090"/>
      <c r="I858" s="1090"/>
      <c r="J858" s="1090"/>
      <c r="K858" s="1090"/>
    </row>
    <row r="859" spans="1:11">
      <c r="A859" s="1090"/>
      <c r="B859" s="1090"/>
      <c r="C859" s="1090"/>
      <c r="D859" s="1090"/>
      <c r="E859" s="1147"/>
      <c r="F859" s="1090"/>
      <c r="G859" s="1090"/>
      <c r="H859" s="1090"/>
      <c r="I859" s="1090"/>
      <c r="J859" s="1090"/>
      <c r="K859" s="1090"/>
    </row>
    <row r="860" spans="1:11">
      <c r="A860" s="1090"/>
      <c r="B860" s="1090"/>
      <c r="C860" s="1090"/>
      <c r="D860" s="1090"/>
      <c r="E860" s="1147"/>
      <c r="F860" s="1090"/>
      <c r="G860" s="1090"/>
      <c r="H860" s="1090"/>
      <c r="I860" s="1090"/>
      <c r="J860" s="1090"/>
      <c r="K860" s="1090"/>
    </row>
    <row r="861" spans="1:11">
      <c r="A861" s="1090"/>
      <c r="B861" s="1090"/>
      <c r="C861" s="1090"/>
      <c r="D861" s="1090"/>
      <c r="E861" s="1147"/>
      <c r="F861" s="1090"/>
      <c r="G861" s="1090"/>
      <c r="H861" s="1090"/>
      <c r="I861" s="1090"/>
      <c r="J861" s="1090"/>
      <c r="K861" s="1090"/>
    </row>
    <row r="862" spans="1:11">
      <c r="A862" s="1090"/>
      <c r="B862" s="1090"/>
      <c r="C862" s="1090"/>
      <c r="D862" s="1090"/>
      <c r="E862" s="1147"/>
      <c r="F862" s="1090"/>
      <c r="G862" s="1090"/>
      <c r="H862" s="1090"/>
      <c r="I862" s="1090"/>
      <c r="J862" s="1090"/>
      <c r="K862" s="1090"/>
    </row>
    <row r="863" spans="1:11">
      <c r="A863" s="1090"/>
      <c r="B863" s="1090"/>
      <c r="C863" s="1090"/>
      <c r="D863" s="1090"/>
      <c r="E863" s="1147"/>
      <c r="F863" s="1090"/>
      <c r="G863" s="1090"/>
      <c r="H863" s="1090"/>
      <c r="I863" s="1090"/>
      <c r="J863" s="1090"/>
      <c r="K863" s="1090"/>
    </row>
    <row r="864" spans="1:11">
      <c r="A864" s="1090"/>
      <c r="B864" s="1090"/>
      <c r="C864" s="1090"/>
      <c r="D864" s="1090"/>
      <c r="E864" s="1147"/>
      <c r="F864" s="1090"/>
      <c r="G864" s="1090"/>
      <c r="H864" s="1090"/>
      <c r="I864" s="1090"/>
      <c r="J864" s="1090"/>
      <c r="K864" s="1090"/>
    </row>
    <row r="865" spans="1:11">
      <c r="A865" s="1090"/>
      <c r="B865" s="1090"/>
      <c r="C865" s="1090"/>
      <c r="D865" s="1090"/>
      <c r="E865" s="1147"/>
      <c r="F865" s="1090"/>
      <c r="G865" s="1090"/>
      <c r="H865" s="1090"/>
      <c r="I865" s="1090"/>
      <c r="J865" s="1090"/>
      <c r="K865" s="1090"/>
    </row>
    <row r="866" spans="1:11">
      <c r="A866" s="1090"/>
      <c r="B866" s="1090"/>
      <c r="C866" s="1090"/>
      <c r="D866" s="1090"/>
      <c r="E866" s="1147"/>
      <c r="F866" s="1090"/>
      <c r="G866" s="1090"/>
      <c r="H866" s="1090"/>
      <c r="I866" s="1090"/>
      <c r="J866" s="1090"/>
      <c r="K866" s="1090"/>
    </row>
    <row r="867" spans="1:11">
      <c r="A867" s="1090"/>
      <c r="B867" s="1090"/>
      <c r="C867" s="1090"/>
      <c r="D867" s="1090"/>
      <c r="E867" s="1147"/>
      <c r="F867" s="1090"/>
      <c r="G867" s="1090"/>
      <c r="H867" s="1090"/>
      <c r="I867" s="1090"/>
      <c r="J867" s="1090"/>
      <c r="K867" s="1090"/>
    </row>
    <row r="868" spans="1:11">
      <c r="A868" s="1090"/>
      <c r="B868" s="1090"/>
      <c r="C868" s="1090"/>
      <c r="D868" s="1090"/>
      <c r="E868" s="1147"/>
      <c r="F868" s="1090"/>
      <c r="G868" s="1090"/>
      <c r="H868" s="1090"/>
      <c r="I868" s="1090"/>
      <c r="J868" s="1090"/>
      <c r="K868" s="1090"/>
    </row>
    <row r="869" spans="1:11">
      <c r="A869" s="1090"/>
      <c r="B869" s="1090"/>
      <c r="C869" s="1090"/>
      <c r="D869" s="1090"/>
      <c r="E869" s="1147"/>
      <c r="F869" s="1090"/>
      <c r="G869" s="1090"/>
      <c r="H869" s="1090"/>
      <c r="I869" s="1090"/>
      <c r="J869" s="1090"/>
      <c r="K869" s="1090"/>
    </row>
    <row r="870" spans="1:11">
      <c r="A870" s="1090"/>
      <c r="B870" s="1090"/>
      <c r="C870" s="1090"/>
      <c r="D870" s="1090"/>
      <c r="E870" s="1147"/>
      <c r="F870" s="1090"/>
      <c r="G870" s="1090"/>
      <c r="H870" s="1090"/>
      <c r="I870" s="1090"/>
      <c r="J870" s="1090"/>
      <c r="K870" s="1090"/>
    </row>
    <row r="871" spans="1:11">
      <c r="A871" s="1090"/>
      <c r="B871" s="1090"/>
      <c r="C871" s="1090"/>
      <c r="D871" s="1090"/>
      <c r="E871" s="1147"/>
      <c r="F871" s="1090"/>
      <c r="G871" s="1090"/>
      <c r="H871" s="1090"/>
      <c r="I871" s="1090"/>
      <c r="J871" s="1090"/>
      <c r="K871" s="1090"/>
    </row>
    <row r="872" spans="1:11">
      <c r="A872" s="1090"/>
      <c r="B872" s="1090"/>
      <c r="C872" s="1090"/>
      <c r="D872" s="1090"/>
      <c r="E872" s="1147"/>
      <c r="F872" s="1090"/>
      <c r="G872" s="1090"/>
      <c r="H872" s="1090"/>
      <c r="I872" s="1090"/>
      <c r="J872" s="1090"/>
      <c r="K872" s="1090"/>
    </row>
    <row r="873" spans="1:11">
      <c r="A873" s="1090"/>
      <c r="B873" s="1090"/>
      <c r="C873" s="1090"/>
      <c r="D873" s="1090"/>
      <c r="E873" s="1147"/>
      <c r="F873" s="1090"/>
      <c r="G873" s="1090"/>
      <c r="H873" s="1090"/>
      <c r="I873" s="1090"/>
      <c r="J873" s="1090"/>
      <c r="K873" s="1090"/>
    </row>
    <row r="874" spans="1:11">
      <c r="A874" s="1090"/>
      <c r="B874" s="1090"/>
      <c r="C874" s="1090"/>
      <c r="D874" s="1090"/>
      <c r="E874" s="1147"/>
      <c r="F874" s="1090"/>
      <c r="G874" s="1090"/>
      <c r="H874" s="1090"/>
      <c r="I874" s="1090"/>
      <c r="J874" s="1090"/>
      <c r="K874" s="1090"/>
    </row>
    <row r="875" spans="1:11">
      <c r="A875" s="1090"/>
      <c r="B875" s="1090"/>
      <c r="C875" s="1090"/>
      <c r="D875" s="1090"/>
      <c r="E875" s="1147"/>
      <c r="F875" s="1090"/>
      <c r="G875" s="1090"/>
      <c r="H875" s="1090"/>
      <c r="I875" s="1090"/>
      <c r="J875" s="1090"/>
      <c r="K875" s="1090"/>
    </row>
    <row r="876" spans="1:11">
      <c r="A876" s="1090"/>
      <c r="B876" s="1090"/>
      <c r="C876" s="1090"/>
      <c r="D876" s="1090"/>
      <c r="E876" s="1147"/>
      <c r="F876" s="1090"/>
      <c r="G876" s="1090"/>
      <c r="H876" s="1090"/>
      <c r="I876" s="1090"/>
      <c r="J876" s="1090"/>
      <c r="K876" s="1090"/>
    </row>
    <row r="877" spans="1:11">
      <c r="A877" s="1090"/>
      <c r="B877" s="1090"/>
      <c r="C877" s="1090"/>
      <c r="D877" s="1090"/>
      <c r="E877" s="1147"/>
      <c r="F877" s="1090"/>
      <c r="G877" s="1090"/>
      <c r="H877" s="1090"/>
      <c r="I877" s="1090"/>
      <c r="J877" s="1090"/>
      <c r="K877" s="1090"/>
    </row>
    <row r="878" spans="1:11">
      <c r="A878" s="1090"/>
      <c r="B878" s="1090"/>
      <c r="C878" s="1090"/>
      <c r="D878" s="1090"/>
      <c r="E878" s="1147"/>
      <c r="F878" s="1090"/>
      <c r="G878" s="1090"/>
      <c r="H878" s="1090"/>
      <c r="I878" s="1090"/>
      <c r="J878" s="1090"/>
      <c r="K878" s="1090"/>
    </row>
    <row r="879" spans="1:11">
      <c r="A879" s="1090"/>
      <c r="B879" s="1090"/>
      <c r="C879" s="1090"/>
      <c r="D879" s="1090"/>
      <c r="E879" s="1147"/>
      <c r="F879" s="1090"/>
      <c r="G879" s="1090"/>
      <c r="H879" s="1090"/>
      <c r="I879" s="1090"/>
      <c r="J879" s="1090"/>
      <c r="K879" s="1090"/>
    </row>
    <row r="880" spans="1:11">
      <c r="A880" s="1090"/>
      <c r="B880" s="1090"/>
      <c r="C880" s="1090"/>
      <c r="D880" s="1090"/>
      <c r="E880" s="1147"/>
      <c r="F880" s="1090"/>
      <c r="G880" s="1090"/>
      <c r="H880" s="1090"/>
      <c r="I880" s="1090"/>
      <c r="J880" s="1090"/>
      <c r="K880" s="1090"/>
    </row>
    <row r="881" spans="1:11">
      <c r="A881" s="1090"/>
      <c r="B881" s="1090"/>
      <c r="C881" s="1090"/>
      <c r="D881" s="1090"/>
      <c r="E881" s="1147"/>
      <c r="F881" s="1090"/>
      <c r="G881" s="1090"/>
      <c r="H881" s="1090"/>
      <c r="I881" s="1090"/>
      <c r="J881" s="1090"/>
      <c r="K881" s="1090"/>
    </row>
    <row r="882" spans="1:11">
      <c r="A882" s="1090"/>
      <c r="B882" s="1090"/>
      <c r="C882" s="1090"/>
      <c r="D882" s="1090"/>
      <c r="E882" s="1147"/>
      <c r="F882" s="1090"/>
      <c r="G882" s="1090"/>
      <c r="H882" s="1090"/>
      <c r="I882" s="1090"/>
      <c r="J882" s="1090"/>
      <c r="K882" s="1090"/>
    </row>
    <row r="883" spans="1:11">
      <c r="A883" s="1090"/>
      <c r="B883" s="1090"/>
      <c r="C883" s="1090"/>
      <c r="D883" s="1090"/>
      <c r="E883" s="1147"/>
      <c r="F883" s="1090"/>
      <c r="G883" s="1090"/>
      <c r="H883" s="1090"/>
      <c r="I883" s="1090"/>
      <c r="J883" s="1090"/>
      <c r="K883" s="1090"/>
    </row>
    <row r="884" spans="1:11">
      <c r="A884" s="1090"/>
      <c r="B884" s="1090"/>
      <c r="C884" s="1090"/>
      <c r="D884" s="1090"/>
      <c r="E884" s="1147"/>
      <c r="F884" s="1090"/>
      <c r="G884" s="1090"/>
      <c r="H884" s="1090"/>
      <c r="I884" s="1090"/>
      <c r="J884" s="1090"/>
      <c r="K884" s="1090"/>
    </row>
    <row r="885" spans="1:11">
      <c r="A885" s="1090"/>
      <c r="B885" s="1090"/>
      <c r="C885" s="1090"/>
      <c r="D885" s="1090"/>
      <c r="E885" s="1147"/>
      <c r="F885" s="1090"/>
      <c r="G885" s="1090"/>
      <c r="H885" s="1090"/>
      <c r="I885" s="1090"/>
      <c r="J885" s="1090"/>
      <c r="K885" s="1090"/>
    </row>
    <row r="886" spans="1:11">
      <c r="A886" s="1090"/>
      <c r="B886" s="1090"/>
      <c r="C886" s="1090"/>
      <c r="D886" s="1090"/>
      <c r="E886" s="1147"/>
      <c r="F886" s="1090"/>
      <c r="G886" s="1090"/>
      <c r="H886" s="1090"/>
      <c r="I886" s="1090"/>
      <c r="J886" s="1090"/>
      <c r="K886" s="1090"/>
    </row>
    <row r="887" spans="1:11">
      <c r="A887" s="1090"/>
      <c r="B887" s="1090"/>
      <c r="C887" s="1090"/>
      <c r="D887" s="1090"/>
      <c r="E887" s="1147"/>
      <c r="F887" s="1090"/>
      <c r="G887" s="1090"/>
      <c r="H887" s="1090"/>
      <c r="I887" s="1090"/>
      <c r="J887" s="1090"/>
      <c r="K887" s="1090"/>
    </row>
    <row r="888" spans="1:11">
      <c r="A888" s="1090"/>
      <c r="B888" s="1090"/>
      <c r="C888" s="1090"/>
      <c r="D888" s="1090"/>
      <c r="E888" s="1147"/>
      <c r="F888" s="1090"/>
      <c r="G888" s="1090"/>
      <c r="H888" s="1090"/>
      <c r="I888" s="1090"/>
      <c r="J888" s="1090"/>
      <c r="K888" s="1090"/>
    </row>
    <row r="889" spans="1:11">
      <c r="A889" s="1090"/>
      <c r="B889" s="1090"/>
      <c r="C889" s="1090"/>
      <c r="D889" s="1090"/>
      <c r="E889" s="1147"/>
      <c r="F889" s="1090"/>
      <c r="G889" s="1090"/>
      <c r="H889" s="1090"/>
      <c r="I889" s="1090"/>
      <c r="J889" s="1090"/>
      <c r="K889" s="1090"/>
    </row>
    <row r="890" spans="1:11">
      <c r="A890" s="1090"/>
      <c r="B890" s="1090"/>
      <c r="C890" s="1090"/>
      <c r="D890" s="1090"/>
      <c r="E890" s="1147"/>
      <c r="F890" s="1090"/>
      <c r="G890" s="1090"/>
      <c r="H890" s="1090"/>
      <c r="I890" s="1090"/>
      <c r="J890" s="1090"/>
      <c r="K890" s="1090"/>
    </row>
    <row r="891" spans="1:11">
      <c r="A891" s="1090"/>
      <c r="B891" s="1090"/>
      <c r="C891" s="1090"/>
      <c r="D891" s="1090"/>
      <c r="E891" s="1147"/>
      <c r="F891" s="1090"/>
      <c r="G891" s="1090"/>
      <c r="H891" s="1090"/>
      <c r="I891" s="1090"/>
      <c r="J891" s="1090"/>
      <c r="K891" s="1090"/>
    </row>
    <row r="892" spans="1:11">
      <c r="A892" s="1090"/>
      <c r="B892" s="1090"/>
      <c r="C892" s="1090"/>
      <c r="D892" s="1090"/>
      <c r="E892" s="1147"/>
      <c r="F892" s="1090"/>
      <c r="G892" s="1090"/>
      <c r="H892" s="1090"/>
      <c r="I892" s="1090"/>
      <c r="J892" s="1090"/>
      <c r="K892" s="1090"/>
    </row>
    <row r="893" spans="1:11">
      <c r="A893" s="1090"/>
      <c r="B893" s="1090"/>
      <c r="C893" s="1090"/>
      <c r="D893" s="1090"/>
      <c r="E893" s="1147"/>
      <c r="F893" s="1090"/>
      <c r="G893" s="1090"/>
      <c r="H893" s="1090"/>
      <c r="I893" s="1090"/>
      <c r="J893" s="1090"/>
      <c r="K893" s="1090"/>
    </row>
    <row r="894" spans="1:11">
      <c r="A894" s="1090"/>
      <c r="B894" s="1090"/>
      <c r="C894" s="1090"/>
      <c r="D894" s="1090"/>
      <c r="E894" s="1147"/>
      <c r="F894" s="1090"/>
      <c r="G894" s="1090"/>
      <c r="H894" s="1090"/>
      <c r="I894" s="1090"/>
      <c r="J894" s="1090"/>
      <c r="K894" s="1090"/>
    </row>
    <row r="895" spans="1:11">
      <c r="A895" s="1090"/>
      <c r="B895" s="1090"/>
      <c r="C895" s="1090"/>
      <c r="D895" s="1090"/>
      <c r="E895" s="1147"/>
      <c r="F895" s="1090"/>
      <c r="G895" s="1090"/>
      <c r="H895" s="1090"/>
      <c r="I895" s="1090"/>
      <c r="J895" s="1090"/>
      <c r="K895" s="1090"/>
    </row>
    <row r="896" spans="1:11">
      <c r="A896" s="1090"/>
      <c r="B896" s="1090"/>
      <c r="C896" s="1090"/>
      <c r="D896" s="1090"/>
      <c r="E896" s="1147"/>
      <c r="F896" s="1090"/>
      <c r="G896" s="1090"/>
      <c r="H896" s="1090"/>
      <c r="I896" s="1090"/>
      <c r="J896" s="1090"/>
      <c r="K896" s="1090"/>
    </row>
    <row r="897" spans="1:11">
      <c r="A897" s="1090"/>
      <c r="B897" s="1090"/>
      <c r="C897" s="1090"/>
      <c r="D897" s="1090"/>
      <c r="E897" s="1147"/>
      <c r="F897" s="1090"/>
      <c r="G897" s="1090"/>
      <c r="H897" s="1090"/>
      <c r="I897" s="1090"/>
      <c r="J897" s="1090"/>
      <c r="K897" s="1090"/>
    </row>
    <row r="898" spans="1:11">
      <c r="A898" s="1090"/>
      <c r="B898" s="1090"/>
      <c r="C898" s="1090"/>
      <c r="D898" s="1090"/>
      <c r="E898" s="1147"/>
      <c r="F898" s="1090"/>
      <c r="G898" s="1090"/>
      <c r="H898" s="1090"/>
      <c r="I898" s="1090"/>
      <c r="J898" s="1090"/>
      <c r="K898" s="1090"/>
    </row>
    <row r="899" spans="1:11">
      <c r="A899" s="1090"/>
      <c r="B899" s="1090"/>
      <c r="C899" s="1090"/>
      <c r="D899" s="1090"/>
      <c r="E899" s="1147"/>
      <c r="F899" s="1090"/>
      <c r="G899" s="1090"/>
      <c r="H899" s="1090"/>
      <c r="I899" s="1090"/>
      <c r="J899" s="1090"/>
      <c r="K899" s="1090"/>
    </row>
    <row r="900" spans="1:11">
      <c r="A900" s="1090"/>
      <c r="B900" s="1090"/>
      <c r="C900" s="1090"/>
      <c r="D900" s="1090"/>
      <c r="E900" s="1147"/>
      <c r="F900" s="1090"/>
      <c r="G900" s="1090"/>
      <c r="H900" s="1090"/>
      <c r="I900" s="1090"/>
      <c r="J900" s="1090"/>
      <c r="K900" s="1090"/>
    </row>
    <row r="901" spans="1:11">
      <c r="A901" s="1090"/>
      <c r="B901" s="1090"/>
      <c r="C901" s="1090"/>
      <c r="D901" s="1090"/>
      <c r="E901" s="1147"/>
      <c r="F901" s="1090"/>
      <c r="G901" s="1090"/>
      <c r="H901" s="1090"/>
      <c r="I901" s="1090"/>
      <c r="J901" s="1090"/>
      <c r="K901" s="1090"/>
    </row>
    <row r="902" spans="1:11">
      <c r="A902" s="1090"/>
      <c r="B902" s="1090"/>
      <c r="C902" s="1090"/>
      <c r="D902" s="1090"/>
      <c r="E902" s="1147"/>
      <c r="F902" s="1090"/>
      <c r="G902" s="1090"/>
      <c r="H902" s="1090"/>
      <c r="I902" s="1090"/>
      <c r="J902" s="1090"/>
      <c r="K902" s="1090"/>
    </row>
    <row r="903" spans="1:11">
      <c r="A903" s="1090"/>
      <c r="B903" s="1090"/>
      <c r="C903" s="1090"/>
      <c r="D903" s="1090"/>
      <c r="E903" s="1147"/>
      <c r="F903" s="1090"/>
      <c r="G903" s="1090"/>
      <c r="H903" s="1090"/>
      <c r="I903" s="1090"/>
      <c r="J903" s="1090"/>
      <c r="K903" s="1090"/>
    </row>
    <row r="904" spans="1:11">
      <c r="A904" s="1090"/>
      <c r="B904" s="1090"/>
      <c r="C904" s="1090"/>
      <c r="D904" s="1090"/>
      <c r="E904" s="1147"/>
      <c r="F904" s="1090"/>
      <c r="G904" s="1090"/>
      <c r="H904" s="1090"/>
      <c r="I904" s="1090"/>
      <c r="J904" s="1090"/>
      <c r="K904" s="1090"/>
    </row>
    <row r="905" spans="1:11">
      <c r="A905" s="1090"/>
      <c r="B905" s="1090"/>
      <c r="C905" s="1090"/>
      <c r="D905" s="1090"/>
      <c r="E905" s="1147"/>
      <c r="F905" s="1090"/>
      <c r="G905" s="1090"/>
      <c r="H905" s="1090"/>
      <c r="I905" s="1090"/>
      <c r="J905" s="1090"/>
      <c r="K905" s="1090"/>
    </row>
    <row r="906" spans="1:11">
      <c r="A906" s="1090"/>
      <c r="B906" s="1090"/>
      <c r="C906" s="1090"/>
      <c r="D906" s="1090"/>
      <c r="E906" s="1147"/>
      <c r="F906" s="1090"/>
      <c r="G906" s="1090"/>
      <c r="H906" s="1090"/>
      <c r="I906" s="1090"/>
      <c r="J906" s="1090"/>
      <c r="K906" s="1090"/>
    </row>
    <row r="907" spans="1:11">
      <c r="A907" s="1090"/>
      <c r="B907" s="1090"/>
      <c r="C907" s="1090"/>
      <c r="D907" s="1090"/>
      <c r="E907" s="1147"/>
      <c r="F907" s="1090"/>
      <c r="G907" s="1090"/>
      <c r="H907" s="1090"/>
      <c r="I907" s="1090"/>
      <c r="J907" s="1090"/>
      <c r="K907" s="1090"/>
    </row>
    <row r="908" spans="1:11">
      <c r="A908" s="1090"/>
      <c r="B908" s="1090"/>
      <c r="C908" s="1090"/>
      <c r="D908" s="1090"/>
      <c r="E908" s="1147"/>
      <c r="F908" s="1090"/>
      <c r="G908" s="1090"/>
      <c r="H908" s="1090"/>
      <c r="I908" s="1090"/>
      <c r="J908" s="1090"/>
      <c r="K908" s="1090"/>
    </row>
    <row r="909" spans="1:11">
      <c r="A909" s="1090"/>
      <c r="B909" s="1090"/>
      <c r="C909" s="1090"/>
      <c r="D909" s="1090"/>
      <c r="E909" s="1147"/>
      <c r="F909" s="1090"/>
      <c r="G909" s="1090"/>
      <c r="H909" s="1090"/>
      <c r="I909" s="1090"/>
      <c r="J909" s="1090"/>
      <c r="K909" s="1090"/>
    </row>
    <row r="910" spans="1:11">
      <c r="A910" s="1090"/>
      <c r="B910" s="1090"/>
      <c r="C910" s="1090"/>
      <c r="D910" s="1090"/>
      <c r="E910" s="1147"/>
      <c r="F910" s="1090"/>
      <c r="G910" s="1090"/>
      <c r="H910" s="1090"/>
      <c r="I910" s="1090"/>
      <c r="J910" s="1090"/>
      <c r="K910" s="1090"/>
    </row>
    <row r="911" spans="1:11">
      <c r="A911" s="1090"/>
      <c r="B911" s="1090"/>
      <c r="C911" s="1090"/>
      <c r="D911" s="1090"/>
      <c r="E911" s="1147"/>
      <c r="F911" s="1090"/>
      <c r="G911" s="1090"/>
      <c r="H911" s="1090"/>
      <c r="I911" s="1090"/>
      <c r="J911" s="1090"/>
      <c r="K911" s="1090"/>
    </row>
    <row r="912" spans="1:11">
      <c r="A912" s="1090"/>
      <c r="B912" s="1090"/>
      <c r="C912" s="1090"/>
      <c r="D912" s="1090"/>
      <c r="E912" s="1147"/>
      <c r="F912" s="1090"/>
      <c r="G912" s="1090"/>
      <c r="H912" s="1090"/>
      <c r="I912" s="1090"/>
      <c r="J912" s="1090"/>
      <c r="K912" s="1090"/>
    </row>
    <row r="913" spans="1:11">
      <c r="A913" s="1090"/>
      <c r="B913" s="1090"/>
      <c r="C913" s="1090"/>
      <c r="D913" s="1090"/>
      <c r="E913" s="1147"/>
      <c r="F913" s="1090"/>
      <c r="G913" s="1090"/>
      <c r="H913" s="1090"/>
      <c r="I913" s="1090"/>
      <c r="J913" s="1090"/>
      <c r="K913" s="1090"/>
    </row>
    <row r="914" spans="1:11">
      <c r="A914" s="1090"/>
      <c r="B914" s="1090"/>
      <c r="C914" s="1090"/>
      <c r="D914" s="1090"/>
      <c r="E914" s="1147"/>
      <c r="F914" s="1090"/>
      <c r="G914" s="1090"/>
      <c r="H914" s="1090"/>
      <c r="I914" s="1090"/>
      <c r="J914" s="1090"/>
      <c r="K914" s="1090"/>
    </row>
    <row r="915" spans="1:11">
      <c r="A915" s="1090"/>
      <c r="B915" s="1090"/>
      <c r="C915" s="1090"/>
      <c r="D915" s="1090"/>
      <c r="E915" s="1147"/>
      <c r="F915" s="1090"/>
      <c r="G915" s="1090"/>
      <c r="H915" s="1090"/>
      <c r="I915" s="1090"/>
      <c r="J915" s="1090"/>
      <c r="K915" s="1090"/>
    </row>
    <row r="916" spans="1:11">
      <c r="A916" s="1090"/>
      <c r="B916" s="1090"/>
      <c r="C916" s="1090"/>
      <c r="D916" s="1090"/>
      <c r="E916" s="1147"/>
      <c r="F916" s="1090"/>
      <c r="G916" s="1090"/>
      <c r="H916" s="1090"/>
      <c r="I916" s="1090"/>
      <c r="J916" s="1090"/>
      <c r="K916" s="1090"/>
    </row>
    <row r="917" spans="1:11">
      <c r="A917" s="1090"/>
      <c r="B917" s="1090"/>
      <c r="C917" s="1090"/>
      <c r="D917" s="1090"/>
      <c r="E917" s="1147"/>
      <c r="F917" s="1090"/>
      <c r="G917" s="1090"/>
      <c r="H917" s="1090"/>
      <c r="I917" s="1090"/>
      <c r="J917" s="1090"/>
      <c r="K917" s="1090"/>
    </row>
    <row r="918" spans="1:11">
      <c r="A918" s="1090"/>
      <c r="B918" s="1090"/>
      <c r="C918" s="1090"/>
      <c r="D918" s="1090"/>
      <c r="E918" s="1147"/>
      <c r="F918" s="1090"/>
      <c r="G918" s="1090"/>
      <c r="H918" s="1090"/>
      <c r="I918" s="1090"/>
      <c r="J918" s="1090"/>
      <c r="K918" s="1090"/>
    </row>
    <row r="919" spans="1:11">
      <c r="A919" s="1090"/>
      <c r="B919" s="1090"/>
      <c r="C919" s="1090"/>
      <c r="D919" s="1090"/>
      <c r="E919" s="1147"/>
      <c r="F919" s="1090"/>
      <c r="G919" s="1090"/>
      <c r="H919" s="1090"/>
      <c r="I919" s="1090"/>
      <c r="J919" s="1090"/>
      <c r="K919" s="1090"/>
    </row>
    <row r="920" spans="1:11">
      <c r="A920" s="1090"/>
      <c r="B920" s="1090"/>
      <c r="C920" s="1090"/>
      <c r="D920" s="1090"/>
      <c r="E920" s="1147"/>
      <c r="F920" s="1090"/>
      <c r="G920" s="1090"/>
      <c r="H920" s="1090"/>
      <c r="I920" s="1090"/>
      <c r="J920" s="1090"/>
      <c r="K920" s="1090"/>
    </row>
    <row r="921" spans="1:11">
      <c r="A921" s="1090"/>
      <c r="B921" s="1090"/>
      <c r="C921" s="1090"/>
      <c r="D921" s="1090"/>
      <c r="E921" s="1147"/>
      <c r="F921" s="1090"/>
      <c r="G921" s="1090"/>
      <c r="H921" s="1090"/>
      <c r="I921" s="1090"/>
      <c r="J921" s="1090"/>
      <c r="K921" s="1090"/>
    </row>
    <row r="922" spans="1:11">
      <c r="A922" s="1090"/>
      <c r="B922" s="1090"/>
      <c r="C922" s="1090"/>
      <c r="D922" s="1090"/>
      <c r="E922" s="1147"/>
      <c r="F922" s="1090"/>
      <c r="G922" s="1090"/>
      <c r="H922" s="1090"/>
      <c r="I922" s="1090"/>
      <c r="J922" s="1090"/>
      <c r="K922" s="1090"/>
    </row>
    <row r="923" spans="1:11">
      <c r="A923" s="1090"/>
      <c r="B923" s="1090"/>
      <c r="C923" s="1090"/>
      <c r="D923" s="1090"/>
      <c r="E923" s="1147"/>
      <c r="F923" s="1090"/>
      <c r="G923" s="1090"/>
      <c r="H923" s="1090"/>
      <c r="I923" s="1090"/>
      <c r="J923" s="1090"/>
      <c r="K923" s="1090"/>
    </row>
    <row r="924" spans="1:11">
      <c r="A924" s="1090"/>
      <c r="B924" s="1090"/>
      <c r="C924" s="1090"/>
      <c r="D924" s="1090"/>
      <c r="E924" s="1147"/>
      <c r="F924" s="1090"/>
      <c r="G924" s="1090"/>
      <c r="H924" s="1090"/>
      <c r="I924" s="1090"/>
      <c r="J924" s="1090"/>
      <c r="K924" s="1090"/>
    </row>
    <row r="925" spans="1:11">
      <c r="A925" s="1090"/>
      <c r="B925" s="1090"/>
      <c r="C925" s="1090"/>
      <c r="D925" s="1090"/>
      <c r="E925" s="1147"/>
      <c r="F925" s="1090"/>
      <c r="G925" s="1090"/>
      <c r="H925" s="1090"/>
      <c r="I925" s="1090"/>
      <c r="J925" s="1090"/>
      <c r="K925" s="1090"/>
    </row>
    <row r="926" spans="1:11">
      <c r="A926" s="1090"/>
      <c r="B926" s="1090"/>
      <c r="C926" s="1090"/>
      <c r="D926" s="1090"/>
      <c r="E926" s="1147"/>
      <c r="F926" s="1090"/>
      <c r="G926" s="1090"/>
      <c r="H926" s="1090"/>
      <c r="I926" s="1090"/>
      <c r="J926" s="1090"/>
      <c r="K926" s="1090"/>
    </row>
    <row r="927" spans="1:11">
      <c r="A927" s="1090"/>
      <c r="B927" s="1090"/>
      <c r="C927" s="1090"/>
      <c r="D927" s="1090"/>
      <c r="E927" s="1147"/>
      <c r="F927" s="1090"/>
      <c r="G927" s="1090"/>
      <c r="H927" s="1090"/>
      <c r="I927" s="1090"/>
      <c r="J927" s="1090"/>
      <c r="K927" s="1090"/>
    </row>
    <row r="928" spans="1:11">
      <c r="A928" s="1090"/>
      <c r="B928" s="1090"/>
      <c r="C928" s="1090"/>
      <c r="D928" s="1090"/>
      <c r="E928" s="1147"/>
      <c r="F928" s="1090"/>
      <c r="G928" s="1090"/>
      <c r="H928" s="1090"/>
      <c r="I928" s="1090"/>
      <c r="J928" s="1090"/>
      <c r="K928" s="1090"/>
    </row>
    <row r="929" spans="1:11">
      <c r="A929" s="1090"/>
      <c r="B929" s="1090"/>
      <c r="C929" s="1090"/>
      <c r="D929" s="1090"/>
      <c r="E929" s="1147"/>
      <c r="F929" s="1090"/>
      <c r="G929" s="1090"/>
      <c r="H929" s="1090"/>
      <c r="I929" s="1090"/>
      <c r="J929" s="1090"/>
      <c r="K929" s="1090"/>
    </row>
    <row r="930" spans="1:11">
      <c r="A930" s="1090"/>
      <c r="B930" s="1090"/>
      <c r="C930" s="1090"/>
      <c r="D930" s="1090"/>
      <c r="E930" s="1147"/>
      <c r="F930" s="1090"/>
      <c r="G930" s="1090"/>
      <c r="H930" s="1090"/>
      <c r="I930" s="1090"/>
      <c r="J930" s="1090"/>
      <c r="K930" s="1090"/>
    </row>
    <row r="931" spans="1:11">
      <c r="A931" s="1090"/>
      <c r="B931" s="1090"/>
      <c r="C931" s="1090"/>
      <c r="D931" s="1090"/>
      <c r="E931" s="1147"/>
      <c r="F931" s="1090"/>
      <c r="G931" s="1090"/>
      <c r="H931" s="1090"/>
      <c r="I931" s="1090"/>
      <c r="J931" s="1090"/>
      <c r="K931" s="1090"/>
    </row>
    <row r="932" spans="1:11">
      <c r="A932" s="1090"/>
      <c r="B932" s="1090"/>
      <c r="C932" s="1090"/>
      <c r="D932" s="1090"/>
      <c r="E932" s="1147"/>
      <c r="F932" s="1090"/>
      <c r="G932" s="1090"/>
      <c r="H932" s="1090"/>
      <c r="I932" s="1090"/>
      <c r="J932" s="1090"/>
      <c r="K932" s="1090"/>
    </row>
    <row r="933" spans="1:11">
      <c r="A933" s="1090"/>
      <c r="B933" s="1090"/>
      <c r="C933" s="1090"/>
      <c r="D933" s="1090"/>
      <c r="E933" s="1147"/>
      <c r="F933" s="1090"/>
      <c r="G933" s="1090"/>
      <c r="H933" s="1090"/>
      <c r="I933" s="1090"/>
      <c r="J933" s="1090"/>
      <c r="K933" s="1090"/>
    </row>
    <row r="934" spans="1:11">
      <c r="A934" s="1090"/>
      <c r="B934" s="1090"/>
      <c r="C934" s="1090"/>
      <c r="D934" s="1090"/>
      <c r="E934" s="1147"/>
      <c r="F934" s="1090"/>
      <c r="G934" s="1090"/>
      <c r="H934" s="1090"/>
      <c r="I934" s="1090"/>
      <c r="J934" s="1090"/>
      <c r="K934" s="1090"/>
    </row>
    <row r="935" spans="1:11">
      <c r="A935" s="1090"/>
      <c r="B935" s="1090"/>
      <c r="C935" s="1090"/>
      <c r="D935" s="1090"/>
      <c r="E935" s="1147"/>
      <c r="F935" s="1090"/>
      <c r="G935" s="1090"/>
      <c r="H935" s="1090"/>
      <c r="I935" s="1090"/>
      <c r="J935" s="1090"/>
      <c r="K935" s="1090"/>
    </row>
    <row r="936" spans="1:11">
      <c r="A936" s="1090"/>
      <c r="B936" s="1090"/>
      <c r="C936" s="1090"/>
      <c r="D936" s="1090"/>
      <c r="E936" s="1147"/>
      <c r="F936" s="1090"/>
      <c r="G936" s="1090"/>
      <c r="H936" s="1090"/>
      <c r="I936" s="1090"/>
      <c r="J936" s="1090"/>
      <c r="K936" s="1090"/>
    </row>
    <row r="937" spans="1:11">
      <c r="A937" s="1090"/>
      <c r="B937" s="1090"/>
      <c r="C937" s="1090"/>
      <c r="D937" s="1090"/>
      <c r="E937" s="1147"/>
      <c r="F937" s="1090"/>
      <c r="G937" s="1090"/>
      <c r="H937" s="1090"/>
      <c r="I937" s="1090"/>
      <c r="J937" s="1090"/>
      <c r="K937" s="1090"/>
    </row>
    <row r="938" spans="1:11">
      <c r="A938" s="1090"/>
      <c r="B938" s="1090"/>
      <c r="C938" s="1090"/>
      <c r="D938" s="1090"/>
      <c r="E938" s="1147"/>
      <c r="F938" s="1090"/>
      <c r="G938" s="1090"/>
      <c r="H938" s="1090"/>
      <c r="I938" s="1090"/>
      <c r="J938" s="1090"/>
      <c r="K938" s="1090"/>
    </row>
    <row r="939" spans="1:11">
      <c r="A939" s="1090"/>
      <c r="B939" s="1090"/>
      <c r="C939" s="1090"/>
      <c r="D939" s="1090"/>
      <c r="E939" s="1147"/>
      <c r="F939" s="1090"/>
      <c r="G939" s="1090"/>
      <c r="H939" s="1090"/>
      <c r="I939" s="1090"/>
      <c r="J939" s="1090"/>
      <c r="K939" s="1090"/>
    </row>
    <row r="940" spans="1:11">
      <c r="A940" s="1090"/>
      <c r="B940" s="1090"/>
      <c r="C940" s="1090"/>
      <c r="D940" s="1090"/>
      <c r="E940" s="1147"/>
      <c r="F940" s="1090"/>
      <c r="G940" s="1090"/>
      <c r="H940" s="1090"/>
      <c r="I940" s="1090"/>
      <c r="J940" s="1090"/>
      <c r="K940" s="1090"/>
    </row>
    <row r="941" spans="1:11">
      <c r="A941" s="1090"/>
      <c r="B941" s="1090"/>
      <c r="C941" s="1090"/>
      <c r="D941" s="1090"/>
      <c r="E941" s="1147"/>
      <c r="F941" s="1090"/>
      <c r="G941" s="1090"/>
      <c r="H941" s="1090"/>
      <c r="I941" s="1090"/>
      <c r="J941" s="1090"/>
      <c r="K941" s="1090"/>
    </row>
    <row r="942" spans="1:11">
      <c r="A942" s="1090"/>
      <c r="B942" s="1090"/>
      <c r="C942" s="1090"/>
      <c r="D942" s="1090"/>
      <c r="E942" s="1147"/>
      <c r="F942" s="1090"/>
      <c r="G942" s="1090"/>
      <c r="H942" s="1090"/>
      <c r="I942" s="1090"/>
      <c r="J942" s="1090"/>
      <c r="K942" s="1090"/>
    </row>
    <row r="943" spans="1:11">
      <c r="A943" s="1090"/>
      <c r="B943" s="1090"/>
      <c r="C943" s="1090"/>
      <c r="D943" s="1090"/>
      <c r="E943" s="1147"/>
      <c r="F943" s="1090"/>
      <c r="G943" s="1090"/>
      <c r="H943" s="1090"/>
      <c r="I943" s="1090"/>
      <c r="J943" s="1090"/>
      <c r="K943" s="1090"/>
    </row>
    <row r="944" spans="1:11">
      <c r="A944" s="1090"/>
      <c r="B944" s="1090"/>
      <c r="C944" s="1090"/>
      <c r="D944" s="1090"/>
      <c r="E944" s="1147"/>
      <c r="F944" s="1090"/>
      <c r="G944" s="1090"/>
      <c r="H944" s="1090"/>
      <c r="I944" s="1090"/>
      <c r="J944" s="1090"/>
      <c r="K944" s="1090"/>
    </row>
    <row r="945" spans="1:11">
      <c r="A945" s="1090"/>
      <c r="B945" s="1090"/>
      <c r="C945" s="1090"/>
      <c r="D945" s="1090"/>
      <c r="E945" s="1147"/>
      <c r="F945" s="1090"/>
      <c r="G945" s="1090"/>
      <c r="H945" s="1090"/>
      <c r="I945" s="1090"/>
      <c r="J945" s="1090"/>
      <c r="K945" s="1090"/>
    </row>
    <row r="946" spans="1:11">
      <c r="A946" s="1090"/>
      <c r="B946" s="1090"/>
      <c r="C946" s="1090"/>
      <c r="D946" s="1090"/>
      <c r="E946" s="1147"/>
      <c r="F946" s="1090"/>
      <c r="G946" s="1090"/>
      <c r="H946" s="1090"/>
      <c r="I946" s="1090"/>
      <c r="J946" s="1090"/>
      <c r="K946" s="1090"/>
    </row>
    <row r="947" spans="1:11">
      <c r="A947" s="1090"/>
      <c r="B947" s="1090"/>
      <c r="C947" s="1090"/>
      <c r="D947" s="1090"/>
      <c r="E947" s="1147"/>
      <c r="F947" s="1090"/>
      <c r="G947" s="1090"/>
      <c r="H947" s="1090"/>
      <c r="I947" s="1090"/>
      <c r="J947" s="1090"/>
      <c r="K947" s="1090"/>
    </row>
    <row r="948" spans="1:11">
      <c r="A948" s="1090"/>
      <c r="B948" s="1090"/>
      <c r="C948" s="1090"/>
      <c r="D948" s="1090"/>
      <c r="E948" s="1147"/>
      <c r="F948" s="1090"/>
      <c r="G948" s="1090"/>
      <c r="H948" s="1090"/>
      <c r="I948" s="1090"/>
      <c r="J948" s="1090"/>
      <c r="K948" s="1090"/>
    </row>
    <row r="949" spans="1:11">
      <c r="A949" s="1090"/>
      <c r="B949" s="1090"/>
      <c r="C949" s="1090"/>
      <c r="D949" s="1090"/>
      <c r="E949" s="1147"/>
      <c r="F949" s="1090"/>
      <c r="G949" s="1090"/>
      <c r="H949" s="1090"/>
      <c r="I949" s="1090"/>
      <c r="J949" s="1090"/>
      <c r="K949" s="1090"/>
    </row>
    <row r="950" spans="1:11">
      <c r="A950" s="1090"/>
      <c r="B950" s="1090"/>
      <c r="C950" s="1090"/>
      <c r="D950" s="1090"/>
      <c r="E950" s="1147"/>
      <c r="F950" s="1090"/>
      <c r="G950" s="1090"/>
      <c r="H950" s="1090"/>
      <c r="I950" s="1090"/>
      <c r="J950" s="1090"/>
      <c r="K950" s="1090"/>
    </row>
    <row r="951" spans="1:11">
      <c r="A951" s="1090"/>
      <c r="B951" s="1090"/>
      <c r="C951" s="1090"/>
      <c r="D951" s="1090"/>
      <c r="E951" s="1147"/>
      <c r="F951" s="1090"/>
      <c r="G951" s="1090"/>
      <c r="H951" s="1090"/>
      <c r="I951" s="1090"/>
      <c r="J951" s="1090"/>
      <c r="K951" s="1090"/>
    </row>
    <row r="952" spans="1:11">
      <c r="A952" s="1090"/>
      <c r="B952" s="1090"/>
      <c r="C952" s="1090"/>
      <c r="D952" s="1090"/>
      <c r="E952" s="1147"/>
      <c r="F952" s="1090"/>
      <c r="G952" s="1090"/>
      <c r="H952" s="1090"/>
      <c r="I952" s="1090"/>
      <c r="J952" s="1090"/>
      <c r="K952" s="1090"/>
    </row>
    <row r="953" spans="1:11">
      <c r="A953" s="1090"/>
      <c r="B953" s="1090"/>
      <c r="C953" s="1090"/>
      <c r="D953" s="1090"/>
      <c r="E953" s="1147"/>
      <c r="F953" s="1090"/>
      <c r="G953" s="1090"/>
      <c r="H953" s="1090"/>
      <c r="I953" s="1090"/>
      <c r="J953" s="1090"/>
      <c r="K953" s="1090"/>
    </row>
    <row r="954" spans="1:11">
      <c r="A954" s="1090"/>
      <c r="B954" s="1090"/>
      <c r="C954" s="1090"/>
      <c r="D954" s="1090"/>
      <c r="E954" s="1147"/>
      <c r="F954" s="1090"/>
      <c r="G954" s="1090"/>
      <c r="H954" s="1090"/>
      <c r="I954" s="1090"/>
      <c r="J954" s="1090"/>
      <c r="K954" s="1090"/>
    </row>
    <row r="955" spans="1:11">
      <c r="A955" s="1090"/>
      <c r="B955" s="1090"/>
      <c r="C955" s="1090"/>
      <c r="D955" s="1090"/>
      <c r="E955" s="1147"/>
      <c r="F955" s="1090"/>
      <c r="G955" s="1090"/>
      <c r="H955" s="1090"/>
      <c r="I955" s="1090"/>
      <c r="J955" s="1090"/>
      <c r="K955" s="1090"/>
    </row>
    <row r="956" spans="1:11">
      <c r="A956" s="1090"/>
      <c r="B956" s="1090"/>
      <c r="C956" s="1090"/>
      <c r="D956" s="1090"/>
      <c r="E956" s="1147"/>
      <c r="F956" s="1090"/>
      <c r="G956" s="1090"/>
      <c r="H956" s="1090"/>
      <c r="I956" s="1090"/>
      <c r="J956" s="1090"/>
      <c r="K956" s="1090"/>
    </row>
    <row r="957" spans="1:11">
      <c r="A957" s="1090"/>
      <c r="B957" s="1090"/>
      <c r="C957" s="1090"/>
      <c r="D957" s="1090"/>
      <c r="E957" s="1147"/>
      <c r="F957" s="1090"/>
      <c r="G957" s="1090"/>
      <c r="H957" s="1090"/>
      <c r="I957" s="1090"/>
      <c r="J957" s="1090"/>
      <c r="K957" s="1090"/>
    </row>
    <row r="958" spans="1:11">
      <c r="A958" s="1090"/>
      <c r="B958" s="1090"/>
      <c r="C958" s="1090"/>
      <c r="D958" s="1090"/>
      <c r="E958" s="1147"/>
      <c r="F958" s="1090"/>
      <c r="G958" s="1090"/>
      <c r="H958" s="1090"/>
      <c r="I958" s="1090"/>
      <c r="J958" s="1090"/>
      <c r="K958" s="1090"/>
    </row>
    <row r="959" spans="1:11">
      <c r="A959" s="1090"/>
      <c r="B959" s="1090"/>
      <c r="C959" s="1090"/>
      <c r="D959" s="1090"/>
      <c r="E959" s="1147"/>
      <c r="F959" s="1090"/>
      <c r="G959" s="1090"/>
      <c r="H959" s="1090"/>
      <c r="I959" s="1090"/>
      <c r="J959" s="1090"/>
      <c r="K959" s="1090"/>
    </row>
    <row r="960" spans="1:11">
      <c r="A960" s="1090"/>
      <c r="B960" s="1090"/>
      <c r="C960" s="1090"/>
      <c r="D960" s="1090"/>
      <c r="E960" s="1147"/>
      <c r="F960" s="1090"/>
      <c r="G960" s="1090"/>
      <c r="H960" s="1090"/>
      <c r="I960" s="1090"/>
      <c r="J960" s="1090"/>
      <c r="K960" s="1090"/>
    </row>
    <row r="961" spans="1:11">
      <c r="A961" s="1090"/>
      <c r="B961" s="1090"/>
      <c r="C961" s="1090"/>
      <c r="D961" s="1090"/>
      <c r="E961" s="1147"/>
      <c r="F961" s="1090"/>
      <c r="G961" s="1090"/>
      <c r="H961" s="1090"/>
      <c r="I961" s="1090"/>
      <c r="J961" s="1090"/>
      <c r="K961" s="1090"/>
    </row>
    <row r="962" spans="1:11">
      <c r="A962" s="1090"/>
      <c r="B962" s="1090"/>
      <c r="C962" s="1090"/>
      <c r="D962" s="1090"/>
      <c r="E962" s="1147"/>
      <c r="F962" s="1090"/>
      <c r="G962" s="1090"/>
      <c r="H962" s="1090"/>
      <c r="I962" s="1090"/>
      <c r="J962" s="1090"/>
      <c r="K962" s="1090"/>
    </row>
    <row r="963" spans="1:11">
      <c r="A963" s="1090"/>
      <c r="B963" s="1090"/>
      <c r="C963" s="1090"/>
      <c r="D963" s="1090"/>
      <c r="E963" s="1147"/>
      <c r="F963" s="1090"/>
      <c r="G963" s="1090"/>
      <c r="H963" s="1090"/>
      <c r="I963" s="1090"/>
      <c r="J963" s="1090"/>
      <c r="K963" s="1090"/>
    </row>
    <row r="964" spans="1:11">
      <c r="A964" s="1090"/>
      <c r="B964" s="1090"/>
      <c r="C964" s="1090"/>
      <c r="D964" s="1090"/>
      <c r="E964" s="1147"/>
      <c r="F964" s="1090"/>
      <c r="G964" s="1090"/>
      <c r="H964" s="1090"/>
      <c r="I964" s="1090"/>
      <c r="J964" s="1090"/>
      <c r="K964" s="1090"/>
    </row>
    <row r="965" spans="1:11">
      <c r="A965" s="1090"/>
      <c r="B965" s="1090"/>
      <c r="C965" s="1090"/>
      <c r="D965" s="1090"/>
      <c r="E965" s="1147"/>
      <c r="F965" s="1090"/>
      <c r="G965" s="1090"/>
      <c r="H965" s="1090"/>
      <c r="I965" s="1090"/>
      <c r="J965" s="1090"/>
      <c r="K965" s="1090"/>
    </row>
    <row r="966" spans="1:11">
      <c r="A966" s="1090"/>
      <c r="B966" s="1090"/>
      <c r="C966" s="1090"/>
      <c r="D966" s="1090"/>
      <c r="E966" s="1147"/>
      <c r="F966" s="1090"/>
      <c r="G966" s="1090"/>
      <c r="H966" s="1090"/>
      <c r="I966" s="1090"/>
      <c r="J966" s="1090"/>
      <c r="K966" s="1090"/>
    </row>
    <row r="967" spans="1:11">
      <c r="A967" s="1090"/>
      <c r="B967" s="1090"/>
      <c r="C967" s="1090"/>
      <c r="D967" s="1090"/>
      <c r="E967" s="1147"/>
      <c r="F967" s="1090"/>
      <c r="G967" s="1090"/>
      <c r="H967" s="1090"/>
      <c r="I967" s="1090"/>
      <c r="J967" s="1090"/>
      <c r="K967" s="1090"/>
    </row>
    <row r="968" spans="1:11">
      <c r="A968" s="1090"/>
      <c r="B968" s="1090"/>
      <c r="C968" s="1090"/>
      <c r="D968" s="1090"/>
      <c r="E968" s="1147"/>
      <c r="F968" s="1090"/>
      <c r="G968" s="1090"/>
      <c r="H968" s="1090"/>
      <c r="I968" s="1090"/>
      <c r="J968" s="1090"/>
      <c r="K968" s="1090"/>
    </row>
    <row r="969" spans="1:11">
      <c r="A969" s="1090"/>
      <c r="B969" s="1090"/>
      <c r="C969" s="1090"/>
      <c r="D969" s="1090"/>
      <c r="E969" s="1147"/>
      <c r="F969" s="1090"/>
      <c r="G969" s="1090"/>
      <c r="H969" s="1090"/>
      <c r="I969" s="1090"/>
      <c r="J969" s="1090"/>
      <c r="K969" s="1090"/>
    </row>
    <row r="970" spans="1:11">
      <c r="A970" s="1090"/>
      <c r="B970" s="1090"/>
      <c r="C970" s="1090"/>
      <c r="D970" s="1090"/>
      <c r="E970" s="1147"/>
      <c r="F970" s="1090"/>
      <c r="G970" s="1090"/>
      <c r="H970" s="1090"/>
      <c r="I970" s="1090"/>
      <c r="J970" s="1090"/>
      <c r="K970" s="1090"/>
    </row>
    <row r="971" spans="1:11">
      <c r="A971" s="1090"/>
      <c r="B971" s="1090"/>
      <c r="C971" s="1090"/>
      <c r="D971" s="1090"/>
      <c r="E971" s="1147"/>
      <c r="F971" s="1090"/>
      <c r="G971" s="1090"/>
      <c r="H971" s="1090"/>
      <c r="I971" s="1090"/>
      <c r="J971" s="1090"/>
      <c r="K971" s="1090"/>
    </row>
    <row r="972" spans="1:11">
      <c r="A972" s="1090"/>
      <c r="B972" s="1090"/>
      <c r="C972" s="1090"/>
      <c r="D972" s="1090"/>
      <c r="E972" s="1147"/>
      <c r="F972" s="1090"/>
      <c r="G972" s="1090"/>
      <c r="H972" s="1090"/>
      <c r="I972" s="1090"/>
      <c r="J972" s="1090"/>
      <c r="K972" s="1090"/>
    </row>
    <row r="973" spans="1:11">
      <c r="A973" s="1090"/>
      <c r="B973" s="1090"/>
      <c r="C973" s="1090"/>
      <c r="D973" s="1090"/>
      <c r="E973" s="1147"/>
      <c r="F973" s="1090"/>
      <c r="G973" s="1090"/>
      <c r="H973" s="1090"/>
      <c r="I973" s="1090"/>
      <c r="J973" s="1090"/>
      <c r="K973" s="1090"/>
    </row>
    <row r="974" spans="1:11">
      <c r="A974" s="1090"/>
      <c r="B974" s="1090"/>
      <c r="C974" s="1090"/>
      <c r="D974" s="1090"/>
      <c r="E974" s="1147"/>
      <c r="F974" s="1090"/>
      <c r="G974" s="1090"/>
      <c r="H974" s="1090"/>
      <c r="I974" s="1090"/>
      <c r="J974" s="1090"/>
      <c r="K974" s="1090"/>
    </row>
    <row r="975" spans="1:11">
      <c r="A975" s="1090"/>
      <c r="B975" s="1090"/>
      <c r="C975" s="1090"/>
      <c r="D975" s="1090"/>
      <c r="E975" s="1147"/>
      <c r="F975" s="1090"/>
      <c r="G975" s="1090"/>
      <c r="H975" s="1090"/>
      <c r="I975" s="1090"/>
      <c r="J975" s="1090"/>
      <c r="K975" s="1090"/>
    </row>
    <row r="976" spans="1:11">
      <c r="A976" s="1090"/>
      <c r="B976" s="1090"/>
      <c r="C976" s="1090"/>
      <c r="D976" s="1090"/>
      <c r="E976" s="1147"/>
      <c r="F976" s="1090"/>
      <c r="G976" s="1090"/>
      <c r="H976" s="1090"/>
      <c r="I976" s="1090"/>
      <c r="J976" s="1090"/>
      <c r="K976" s="1090"/>
    </row>
    <row r="977" spans="1:11">
      <c r="A977" s="1090"/>
      <c r="B977" s="1090"/>
      <c r="C977" s="1090"/>
      <c r="D977" s="1090"/>
      <c r="E977" s="1147"/>
      <c r="F977" s="1090"/>
      <c r="G977" s="1090"/>
      <c r="H977" s="1090"/>
      <c r="I977" s="1090"/>
      <c r="J977" s="1090"/>
      <c r="K977" s="1090"/>
    </row>
    <row r="978" spans="1:11">
      <c r="A978" s="1090"/>
      <c r="B978" s="1090"/>
      <c r="C978" s="1090"/>
      <c r="D978" s="1090"/>
      <c r="E978" s="1147"/>
      <c r="F978" s="1090"/>
      <c r="G978" s="1090"/>
      <c r="H978" s="1090"/>
      <c r="I978" s="1090"/>
      <c r="J978" s="1090"/>
      <c r="K978" s="1090"/>
    </row>
    <row r="979" spans="1:11">
      <c r="A979" s="1090"/>
      <c r="B979" s="1090"/>
      <c r="C979" s="1090"/>
      <c r="D979" s="1090"/>
      <c r="E979" s="1147"/>
      <c r="F979" s="1090"/>
      <c r="G979" s="1090"/>
      <c r="H979" s="1090"/>
      <c r="I979" s="1090"/>
      <c r="J979" s="1090"/>
      <c r="K979" s="1090"/>
    </row>
    <row r="980" spans="1:11">
      <c r="A980" s="1090"/>
      <c r="B980" s="1090"/>
      <c r="C980" s="1090"/>
      <c r="D980" s="1090"/>
      <c r="E980" s="1147"/>
      <c r="F980" s="1090"/>
      <c r="G980" s="1090"/>
      <c r="H980" s="1090"/>
      <c r="I980" s="1090"/>
      <c r="J980" s="1090"/>
      <c r="K980" s="1090"/>
    </row>
    <row r="981" spans="1:11">
      <c r="A981" s="1090"/>
      <c r="B981" s="1090"/>
      <c r="C981" s="1090"/>
      <c r="D981" s="1090"/>
      <c r="E981" s="1147"/>
      <c r="F981" s="1090"/>
      <c r="G981" s="1090"/>
      <c r="H981" s="1090"/>
      <c r="I981" s="1090"/>
      <c r="J981" s="1090"/>
      <c r="K981" s="1090"/>
    </row>
    <row r="982" spans="1:11">
      <c r="A982" s="1090"/>
      <c r="B982" s="1090"/>
      <c r="C982" s="1090"/>
      <c r="D982" s="1090"/>
      <c r="E982" s="1147"/>
      <c r="F982" s="1090"/>
      <c r="G982" s="1090"/>
      <c r="H982" s="1090"/>
      <c r="I982" s="1090"/>
      <c r="J982" s="1090"/>
      <c r="K982" s="1090"/>
    </row>
    <row r="983" spans="1:11">
      <c r="A983" s="1090"/>
      <c r="B983" s="1090"/>
      <c r="C983" s="1090"/>
      <c r="D983" s="1090"/>
      <c r="E983" s="1147"/>
      <c r="F983" s="1090"/>
      <c r="G983" s="1090"/>
      <c r="H983" s="1090"/>
      <c r="I983" s="1090"/>
      <c r="J983" s="1090"/>
      <c r="K983" s="1090"/>
    </row>
    <row r="984" spans="1:11">
      <c r="A984" s="1090"/>
      <c r="B984" s="1090"/>
      <c r="C984" s="1090"/>
      <c r="D984" s="1090"/>
      <c r="E984" s="1147"/>
      <c r="F984" s="1090"/>
      <c r="G984" s="1090"/>
      <c r="H984" s="1090"/>
      <c r="I984" s="1090"/>
      <c r="J984" s="1090"/>
      <c r="K984" s="1090"/>
    </row>
    <row r="985" spans="1:11">
      <c r="A985" s="1090"/>
      <c r="B985" s="1090"/>
      <c r="C985" s="1090"/>
      <c r="D985" s="1090"/>
      <c r="E985" s="1147"/>
      <c r="F985" s="1090"/>
      <c r="G985" s="1090"/>
      <c r="H985" s="1090"/>
      <c r="I985" s="1090"/>
      <c r="J985" s="1090"/>
      <c r="K985" s="1090"/>
    </row>
    <row r="986" spans="1:11">
      <c r="A986" s="1090"/>
      <c r="B986" s="1090"/>
      <c r="C986" s="1090"/>
      <c r="D986" s="1090"/>
      <c r="E986" s="1147"/>
      <c r="F986" s="1090"/>
      <c r="G986" s="1090"/>
      <c r="H986" s="1090"/>
      <c r="I986" s="1090"/>
      <c r="J986" s="1090"/>
      <c r="K986" s="1090"/>
    </row>
    <row r="987" spans="1:11">
      <c r="A987" s="1090"/>
      <c r="B987" s="1090"/>
      <c r="C987" s="1090"/>
      <c r="D987" s="1090"/>
      <c r="E987" s="1147"/>
      <c r="F987" s="1090"/>
      <c r="G987" s="1090"/>
      <c r="H987" s="1090"/>
      <c r="I987" s="1090"/>
      <c r="J987" s="1090"/>
      <c r="K987" s="1090"/>
    </row>
    <row r="988" spans="1:11">
      <c r="A988" s="1090"/>
      <c r="B988" s="1090"/>
      <c r="C988" s="1090"/>
      <c r="D988" s="1090"/>
      <c r="E988" s="1147"/>
      <c r="F988" s="1090"/>
      <c r="G988" s="1090"/>
      <c r="H988" s="1090"/>
      <c r="I988" s="1090"/>
      <c r="J988" s="1090"/>
      <c r="K988" s="1090"/>
    </row>
    <row r="989" spans="1:11">
      <c r="A989" s="1090"/>
      <c r="B989" s="1090"/>
      <c r="C989" s="1090"/>
      <c r="D989" s="1090"/>
      <c r="E989" s="1147"/>
      <c r="F989" s="1090"/>
      <c r="G989" s="1090"/>
      <c r="H989" s="1090"/>
      <c r="I989" s="1090"/>
      <c r="J989" s="1090"/>
      <c r="K989" s="1090"/>
    </row>
    <row r="990" spans="1:11">
      <c r="A990" s="1090"/>
      <c r="B990" s="1090"/>
      <c r="C990" s="1090"/>
      <c r="D990" s="1090"/>
      <c r="E990" s="1147"/>
      <c r="F990" s="1090"/>
      <c r="G990" s="1090"/>
      <c r="H990" s="1090"/>
      <c r="I990" s="1090"/>
      <c r="J990" s="1090"/>
      <c r="K990" s="1090"/>
    </row>
    <row r="991" spans="1:11">
      <c r="A991" s="1090"/>
      <c r="B991" s="1090"/>
      <c r="C991" s="1090"/>
      <c r="D991" s="1090"/>
      <c r="E991" s="1147"/>
      <c r="F991" s="1090"/>
      <c r="G991" s="1090"/>
      <c r="H991" s="1090"/>
      <c r="I991" s="1090"/>
      <c r="J991" s="1090"/>
      <c r="K991" s="1090"/>
    </row>
    <row r="992" spans="1:11">
      <c r="A992" s="1090"/>
      <c r="B992" s="1090"/>
      <c r="C992" s="1090"/>
      <c r="D992" s="1090"/>
      <c r="E992" s="1147"/>
      <c r="F992" s="1090"/>
      <c r="G992" s="1090"/>
      <c r="H992" s="1090"/>
      <c r="I992" s="1090"/>
      <c r="J992" s="1090"/>
      <c r="K992" s="1090"/>
    </row>
    <row r="993" spans="1:11">
      <c r="A993" s="1090"/>
      <c r="B993" s="1090"/>
      <c r="C993" s="1090"/>
      <c r="D993" s="1090"/>
      <c r="E993" s="1147"/>
      <c r="F993" s="1090"/>
      <c r="G993" s="1090"/>
      <c r="H993" s="1090"/>
      <c r="I993" s="1090"/>
      <c r="J993" s="1090"/>
      <c r="K993" s="1090"/>
    </row>
    <row r="994" spans="1:11">
      <c r="A994" s="1090"/>
      <c r="B994" s="1090"/>
      <c r="C994" s="1090"/>
      <c r="D994" s="1090"/>
      <c r="E994" s="1147"/>
      <c r="F994" s="1090"/>
      <c r="G994" s="1090"/>
      <c r="H994" s="1090"/>
      <c r="I994" s="1090"/>
      <c r="J994" s="1090"/>
      <c r="K994" s="1090"/>
    </row>
    <row r="995" spans="1:11">
      <c r="A995" s="1090"/>
      <c r="B995" s="1090"/>
      <c r="C995" s="1090"/>
      <c r="D995" s="1090"/>
      <c r="E995" s="1147"/>
      <c r="F995" s="1090"/>
      <c r="G995" s="1090"/>
      <c r="H995" s="1090"/>
      <c r="I995" s="1090"/>
      <c r="J995" s="1090"/>
      <c r="K995" s="1090"/>
    </row>
    <row r="996" spans="1:11">
      <c r="A996" s="1090"/>
      <c r="B996" s="1090"/>
      <c r="C996" s="1090"/>
      <c r="D996" s="1090"/>
      <c r="E996" s="1147"/>
      <c r="F996" s="1090"/>
      <c r="G996" s="1090"/>
      <c r="H996" s="1090"/>
      <c r="I996" s="1090"/>
      <c r="J996" s="1090"/>
      <c r="K996" s="1090"/>
    </row>
    <row r="997" spans="1:11">
      <c r="A997" s="1090"/>
      <c r="B997" s="1090"/>
      <c r="C997" s="1090"/>
      <c r="D997" s="1090"/>
      <c r="E997" s="1147"/>
      <c r="F997" s="1090"/>
      <c r="G997" s="1090"/>
      <c r="H997" s="1090"/>
      <c r="I997" s="1090"/>
      <c r="J997" s="1090"/>
      <c r="K997" s="1090"/>
    </row>
    <row r="998" spans="1:11">
      <c r="A998" s="1090"/>
      <c r="B998" s="1090"/>
      <c r="C998" s="1090"/>
      <c r="D998" s="1090"/>
      <c r="E998" s="1147"/>
      <c r="F998" s="1090"/>
      <c r="G998" s="1090"/>
      <c r="H998" s="1090"/>
      <c r="I998" s="1090"/>
      <c r="J998" s="1090"/>
      <c r="K998" s="1090"/>
    </row>
    <row r="999" spans="1:11">
      <c r="A999" s="1090"/>
      <c r="B999" s="1090"/>
      <c r="C999" s="1090"/>
      <c r="D999" s="1090"/>
      <c r="E999" s="1147"/>
      <c r="F999" s="1090"/>
      <c r="G999" s="1090"/>
      <c r="H999" s="1090"/>
      <c r="I999" s="1090"/>
      <c r="J999" s="1090"/>
      <c r="K999" s="1090"/>
    </row>
    <row r="1000" spans="1:11">
      <c r="A1000" s="1090"/>
      <c r="B1000" s="1090"/>
      <c r="C1000" s="1090"/>
      <c r="D1000" s="1090"/>
      <c r="E1000" s="1147"/>
      <c r="F1000" s="1090"/>
      <c r="G1000" s="1090"/>
      <c r="H1000" s="1090"/>
      <c r="I1000" s="1090"/>
      <c r="J1000" s="1090"/>
      <c r="K1000" s="1090"/>
    </row>
  </sheetData>
  <mergeCells count="1">
    <mergeCell ref="B3:C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BD65533"/>
  <sheetViews>
    <sheetView zoomScale="90" zoomScaleNormal="90" workbookViewId="0">
      <selection activeCell="C57" sqref="C57:F57"/>
    </sheetView>
  </sheetViews>
  <sheetFormatPr defaultColWidth="9.140625" defaultRowHeight="13.5" customHeight="1"/>
  <cols>
    <col min="1" max="1" width="11.42578125" style="336" customWidth="1"/>
    <col min="2" max="2" width="5.7109375" style="336" customWidth="1"/>
    <col min="3" max="3" width="95.28515625" style="336" customWidth="1"/>
    <col min="4" max="4" width="18.5703125" style="336" customWidth="1"/>
    <col min="5" max="5" width="19.7109375" style="945" bestFit="1" customWidth="1"/>
    <col min="6" max="6" width="32.140625" style="1035" customWidth="1"/>
    <col min="7" max="7" width="25.85546875" style="1035" customWidth="1"/>
    <col min="8" max="8" width="14.5703125" style="336" customWidth="1"/>
    <col min="9" max="9" width="10" style="336" customWidth="1"/>
    <col min="10" max="10" width="33" style="337" customWidth="1"/>
    <col min="11" max="11" width="44.42578125" style="336" customWidth="1"/>
    <col min="12" max="12" width="27.28515625" style="336" customWidth="1"/>
    <col min="13" max="13" width="32.5703125" style="336" customWidth="1"/>
    <col min="14" max="15" width="20.42578125" style="336" customWidth="1"/>
    <col min="16" max="16" width="11.42578125" style="336" customWidth="1"/>
    <col min="17" max="17" width="26.85546875" style="336" customWidth="1"/>
    <col min="18" max="18" width="18.140625" style="336" customWidth="1"/>
    <col min="19" max="19" width="19.42578125" style="336" customWidth="1"/>
    <col min="20" max="22" width="11.42578125" style="336" customWidth="1"/>
    <col min="23" max="23" width="32.42578125" style="336" customWidth="1"/>
    <col min="24" max="257" width="11.42578125" style="336" customWidth="1"/>
    <col min="258" max="258" width="5.7109375" style="336" customWidth="1"/>
    <col min="259" max="259" width="95.28515625" style="336" customWidth="1"/>
    <col min="260" max="260" width="18.5703125" style="336" customWidth="1"/>
    <col min="261" max="261" width="19.7109375" style="336" bestFit="1" customWidth="1"/>
    <col min="262" max="262" width="32.140625" style="336" customWidth="1"/>
    <col min="263" max="263" width="25.85546875" style="336" customWidth="1"/>
    <col min="264" max="264" width="14.5703125" style="336" customWidth="1"/>
    <col min="265" max="265" width="10" style="336" customWidth="1"/>
    <col min="266" max="266" width="33" style="336" customWidth="1"/>
    <col min="267" max="267" width="44.42578125" style="336" customWidth="1"/>
    <col min="268" max="268" width="27.28515625" style="336" customWidth="1"/>
    <col min="269" max="269" width="32.5703125" style="336" customWidth="1"/>
    <col min="270" max="271" width="20.42578125" style="336" customWidth="1"/>
    <col min="272" max="272" width="11.42578125" style="336" customWidth="1"/>
    <col min="273" max="273" width="26.85546875" style="336" customWidth="1"/>
    <col min="274" max="274" width="18.140625" style="336" customWidth="1"/>
    <col min="275" max="275" width="19.42578125" style="336" customWidth="1"/>
    <col min="276" max="278" width="11.42578125" style="336" customWidth="1"/>
    <col min="279" max="279" width="32.42578125" style="336" customWidth="1"/>
    <col min="280" max="513" width="11.42578125" style="336" customWidth="1"/>
    <col min="514" max="514" width="5.7109375" style="336" customWidth="1"/>
    <col min="515" max="515" width="95.28515625" style="336" customWidth="1"/>
    <col min="516" max="516" width="18.5703125" style="336" customWidth="1"/>
    <col min="517" max="517" width="19.7109375" style="336" bestFit="1" customWidth="1"/>
    <col min="518" max="518" width="32.140625" style="336" customWidth="1"/>
    <col min="519" max="519" width="25.85546875" style="336" customWidth="1"/>
    <col min="520" max="520" width="14.5703125" style="336" customWidth="1"/>
    <col min="521" max="521" width="10" style="336" customWidth="1"/>
    <col min="522" max="522" width="33" style="336" customWidth="1"/>
    <col min="523" max="523" width="44.42578125" style="336" customWidth="1"/>
    <col min="524" max="524" width="27.28515625" style="336" customWidth="1"/>
    <col min="525" max="525" width="32.5703125" style="336" customWidth="1"/>
    <col min="526" max="527" width="20.42578125" style="336" customWidth="1"/>
    <col min="528" max="528" width="11.42578125" style="336" customWidth="1"/>
    <col min="529" max="529" width="26.85546875" style="336" customWidth="1"/>
    <col min="530" max="530" width="18.140625" style="336" customWidth="1"/>
    <col min="531" max="531" width="19.42578125" style="336" customWidth="1"/>
    <col min="532" max="534" width="11.42578125" style="336" customWidth="1"/>
    <col min="535" max="535" width="32.42578125" style="336" customWidth="1"/>
    <col min="536" max="769" width="11.42578125" style="336" customWidth="1"/>
    <col min="770" max="770" width="5.7109375" style="336" customWidth="1"/>
    <col min="771" max="771" width="95.28515625" style="336" customWidth="1"/>
    <col min="772" max="772" width="18.5703125" style="336" customWidth="1"/>
    <col min="773" max="773" width="19.7109375" style="336" bestFit="1" customWidth="1"/>
    <col min="774" max="774" width="32.140625" style="336" customWidth="1"/>
    <col min="775" max="775" width="25.85546875" style="336" customWidth="1"/>
    <col min="776" max="776" width="14.5703125" style="336" customWidth="1"/>
    <col min="777" max="777" width="10" style="336" customWidth="1"/>
    <col min="778" max="778" width="33" style="336" customWidth="1"/>
    <col min="779" max="779" width="44.42578125" style="336" customWidth="1"/>
    <col min="780" max="780" width="27.28515625" style="336" customWidth="1"/>
    <col min="781" max="781" width="32.5703125" style="336" customWidth="1"/>
    <col min="782" max="783" width="20.42578125" style="336" customWidth="1"/>
    <col min="784" max="784" width="11.42578125" style="336" customWidth="1"/>
    <col min="785" max="785" width="26.85546875" style="336" customWidth="1"/>
    <col min="786" max="786" width="18.140625" style="336" customWidth="1"/>
    <col min="787" max="787" width="19.42578125" style="336" customWidth="1"/>
    <col min="788" max="790" width="11.42578125" style="336" customWidth="1"/>
    <col min="791" max="791" width="32.42578125" style="336" customWidth="1"/>
    <col min="792" max="1025" width="11.42578125" style="336" customWidth="1"/>
    <col min="1026" max="1026" width="5.7109375" style="336" customWidth="1"/>
    <col min="1027" max="1027" width="95.28515625" style="336" customWidth="1"/>
    <col min="1028" max="1028" width="18.5703125" style="336" customWidth="1"/>
    <col min="1029" max="1029" width="19.7109375" style="336" bestFit="1" customWidth="1"/>
    <col min="1030" max="1030" width="32.140625" style="336" customWidth="1"/>
    <col min="1031" max="1031" width="25.85546875" style="336" customWidth="1"/>
    <col min="1032" max="1032" width="14.5703125" style="336" customWidth="1"/>
    <col min="1033" max="1033" width="10" style="336" customWidth="1"/>
    <col min="1034" max="1034" width="33" style="336" customWidth="1"/>
    <col min="1035" max="1035" width="44.42578125" style="336" customWidth="1"/>
    <col min="1036" max="1036" width="27.28515625" style="336" customWidth="1"/>
    <col min="1037" max="1037" width="32.5703125" style="336" customWidth="1"/>
    <col min="1038" max="1039" width="20.42578125" style="336" customWidth="1"/>
    <col min="1040" max="1040" width="11.42578125" style="336" customWidth="1"/>
    <col min="1041" max="1041" width="26.85546875" style="336" customWidth="1"/>
    <col min="1042" max="1042" width="18.140625" style="336" customWidth="1"/>
    <col min="1043" max="1043" width="19.42578125" style="336" customWidth="1"/>
    <col min="1044" max="1046" width="11.42578125" style="336" customWidth="1"/>
    <col min="1047" max="1047" width="32.42578125" style="336" customWidth="1"/>
    <col min="1048" max="1281" width="11.42578125" style="336" customWidth="1"/>
    <col min="1282" max="1282" width="5.7109375" style="336" customWidth="1"/>
    <col min="1283" max="1283" width="95.28515625" style="336" customWidth="1"/>
    <col min="1284" max="1284" width="18.5703125" style="336" customWidth="1"/>
    <col min="1285" max="1285" width="19.7109375" style="336" bestFit="1" customWidth="1"/>
    <col min="1286" max="1286" width="32.140625" style="336" customWidth="1"/>
    <col min="1287" max="1287" width="25.85546875" style="336" customWidth="1"/>
    <col min="1288" max="1288" width="14.5703125" style="336" customWidth="1"/>
    <col min="1289" max="1289" width="10" style="336" customWidth="1"/>
    <col min="1290" max="1290" width="33" style="336" customWidth="1"/>
    <col min="1291" max="1291" width="44.42578125" style="336" customWidth="1"/>
    <col min="1292" max="1292" width="27.28515625" style="336" customWidth="1"/>
    <col min="1293" max="1293" width="32.5703125" style="336" customWidth="1"/>
    <col min="1294" max="1295" width="20.42578125" style="336" customWidth="1"/>
    <col min="1296" max="1296" width="11.42578125" style="336" customWidth="1"/>
    <col min="1297" max="1297" width="26.85546875" style="336" customWidth="1"/>
    <col min="1298" max="1298" width="18.140625" style="336" customWidth="1"/>
    <col min="1299" max="1299" width="19.42578125" style="336" customWidth="1"/>
    <col min="1300" max="1302" width="11.42578125" style="336" customWidth="1"/>
    <col min="1303" max="1303" width="32.42578125" style="336" customWidth="1"/>
    <col min="1304" max="1537" width="11.42578125" style="336" customWidth="1"/>
    <col min="1538" max="1538" width="5.7109375" style="336" customWidth="1"/>
    <col min="1539" max="1539" width="95.28515625" style="336" customWidth="1"/>
    <col min="1540" max="1540" width="18.5703125" style="336" customWidth="1"/>
    <col min="1541" max="1541" width="19.7109375" style="336" bestFit="1" customWidth="1"/>
    <col min="1542" max="1542" width="32.140625" style="336" customWidth="1"/>
    <col min="1543" max="1543" width="25.85546875" style="336" customWidth="1"/>
    <col min="1544" max="1544" width="14.5703125" style="336" customWidth="1"/>
    <col min="1545" max="1545" width="10" style="336" customWidth="1"/>
    <col min="1546" max="1546" width="33" style="336" customWidth="1"/>
    <col min="1547" max="1547" width="44.42578125" style="336" customWidth="1"/>
    <col min="1548" max="1548" width="27.28515625" style="336" customWidth="1"/>
    <col min="1549" max="1549" width="32.5703125" style="336" customWidth="1"/>
    <col min="1550" max="1551" width="20.42578125" style="336" customWidth="1"/>
    <col min="1552" max="1552" width="11.42578125" style="336" customWidth="1"/>
    <col min="1553" max="1553" width="26.85546875" style="336" customWidth="1"/>
    <col min="1554" max="1554" width="18.140625" style="336" customWidth="1"/>
    <col min="1555" max="1555" width="19.42578125" style="336" customWidth="1"/>
    <col min="1556" max="1558" width="11.42578125" style="336" customWidth="1"/>
    <col min="1559" max="1559" width="32.42578125" style="336" customWidth="1"/>
    <col min="1560" max="1793" width="11.42578125" style="336" customWidth="1"/>
    <col min="1794" max="1794" width="5.7109375" style="336" customWidth="1"/>
    <col min="1795" max="1795" width="95.28515625" style="336" customWidth="1"/>
    <col min="1796" max="1796" width="18.5703125" style="336" customWidth="1"/>
    <col min="1797" max="1797" width="19.7109375" style="336" bestFit="1" customWidth="1"/>
    <col min="1798" max="1798" width="32.140625" style="336" customWidth="1"/>
    <col min="1799" max="1799" width="25.85546875" style="336" customWidth="1"/>
    <col min="1800" max="1800" width="14.5703125" style="336" customWidth="1"/>
    <col min="1801" max="1801" width="10" style="336" customWidth="1"/>
    <col min="1802" max="1802" width="33" style="336" customWidth="1"/>
    <col min="1803" max="1803" width="44.42578125" style="336" customWidth="1"/>
    <col min="1804" max="1804" width="27.28515625" style="336" customWidth="1"/>
    <col min="1805" max="1805" width="32.5703125" style="336" customWidth="1"/>
    <col min="1806" max="1807" width="20.42578125" style="336" customWidth="1"/>
    <col min="1808" max="1808" width="11.42578125" style="336" customWidth="1"/>
    <col min="1809" max="1809" width="26.85546875" style="336" customWidth="1"/>
    <col min="1810" max="1810" width="18.140625" style="336" customWidth="1"/>
    <col min="1811" max="1811" width="19.42578125" style="336" customWidth="1"/>
    <col min="1812" max="1814" width="11.42578125" style="336" customWidth="1"/>
    <col min="1815" max="1815" width="32.42578125" style="336" customWidth="1"/>
    <col min="1816" max="2049" width="11.42578125" style="336" customWidth="1"/>
    <col min="2050" max="2050" width="5.7109375" style="336" customWidth="1"/>
    <col min="2051" max="2051" width="95.28515625" style="336" customWidth="1"/>
    <col min="2052" max="2052" width="18.5703125" style="336" customWidth="1"/>
    <col min="2053" max="2053" width="19.7109375" style="336" bestFit="1" customWidth="1"/>
    <col min="2054" max="2054" width="32.140625" style="336" customWidth="1"/>
    <col min="2055" max="2055" width="25.85546875" style="336" customWidth="1"/>
    <col min="2056" max="2056" width="14.5703125" style="336" customWidth="1"/>
    <col min="2057" max="2057" width="10" style="336" customWidth="1"/>
    <col min="2058" max="2058" width="33" style="336" customWidth="1"/>
    <col min="2059" max="2059" width="44.42578125" style="336" customWidth="1"/>
    <col min="2060" max="2060" width="27.28515625" style="336" customWidth="1"/>
    <col min="2061" max="2061" width="32.5703125" style="336" customWidth="1"/>
    <col min="2062" max="2063" width="20.42578125" style="336" customWidth="1"/>
    <col min="2064" max="2064" width="11.42578125" style="336" customWidth="1"/>
    <col min="2065" max="2065" width="26.85546875" style="336" customWidth="1"/>
    <col min="2066" max="2066" width="18.140625" style="336" customWidth="1"/>
    <col min="2067" max="2067" width="19.42578125" style="336" customWidth="1"/>
    <col min="2068" max="2070" width="11.42578125" style="336" customWidth="1"/>
    <col min="2071" max="2071" width="32.42578125" style="336" customWidth="1"/>
    <col min="2072" max="2305" width="11.42578125" style="336" customWidth="1"/>
    <col min="2306" max="2306" width="5.7109375" style="336" customWidth="1"/>
    <col min="2307" max="2307" width="95.28515625" style="336" customWidth="1"/>
    <col min="2308" max="2308" width="18.5703125" style="336" customWidth="1"/>
    <col min="2309" max="2309" width="19.7109375" style="336" bestFit="1" customWidth="1"/>
    <col min="2310" max="2310" width="32.140625" style="336" customWidth="1"/>
    <col min="2311" max="2311" width="25.85546875" style="336" customWidth="1"/>
    <col min="2312" max="2312" width="14.5703125" style="336" customWidth="1"/>
    <col min="2313" max="2313" width="10" style="336" customWidth="1"/>
    <col min="2314" max="2314" width="33" style="336" customWidth="1"/>
    <col min="2315" max="2315" width="44.42578125" style="336" customWidth="1"/>
    <col min="2316" max="2316" width="27.28515625" style="336" customWidth="1"/>
    <col min="2317" max="2317" width="32.5703125" style="336" customWidth="1"/>
    <col min="2318" max="2319" width="20.42578125" style="336" customWidth="1"/>
    <col min="2320" max="2320" width="11.42578125" style="336" customWidth="1"/>
    <col min="2321" max="2321" width="26.85546875" style="336" customWidth="1"/>
    <col min="2322" max="2322" width="18.140625" style="336" customWidth="1"/>
    <col min="2323" max="2323" width="19.42578125" style="336" customWidth="1"/>
    <col min="2324" max="2326" width="11.42578125" style="336" customWidth="1"/>
    <col min="2327" max="2327" width="32.42578125" style="336" customWidth="1"/>
    <col min="2328" max="2561" width="11.42578125" style="336" customWidth="1"/>
    <col min="2562" max="2562" width="5.7109375" style="336" customWidth="1"/>
    <col min="2563" max="2563" width="95.28515625" style="336" customWidth="1"/>
    <col min="2564" max="2564" width="18.5703125" style="336" customWidth="1"/>
    <col min="2565" max="2565" width="19.7109375" style="336" bestFit="1" customWidth="1"/>
    <col min="2566" max="2566" width="32.140625" style="336" customWidth="1"/>
    <col min="2567" max="2567" width="25.85546875" style="336" customWidth="1"/>
    <col min="2568" max="2568" width="14.5703125" style="336" customWidth="1"/>
    <col min="2569" max="2569" width="10" style="336" customWidth="1"/>
    <col min="2570" max="2570" width="33" style="336" customWidth="1"/>
    <col min="2571" max="2571" width="44.42578125" style="336" customWidth="1"/>
    <col min="2572" max="2572" width="27.28515625" style="336" customWidth="1"/>
    <col min="2573" max="2573" width="32.5703125" style="336" customWidth="1"/>
    <col min="2574" max="2575" width="20.42578125" style="336" customWidth="1"/>
    <col min="2576" max="2576" width="11.42578125" style="336" customWidth="1"/>
    <col min="2577" max="2577" width="26.85546875" style="336" customWidth="1"/>
    <col min="2578" max="2578" width="18.140625" style="336" customWidth="1"/>
    <col min="2579" max="2579" width="19.42578125" style="336" customWidth="1"/>
    <col min="2580" max="2582" width="11.42578125" style="336" customWidth="1"/>
    <col min="2583" max="2583" width="32.42578125" style="336" customWidth="1"/>
    <col min="2584" max="2817" width="11.42578125" style="336" customWidth="1"/>
    <col min="2818" max="2818" width="5.7109375" style="336" customWidth="1"/>
    <col min="2819" max="2819" width="95.28515625" style="336" customWidth="1"/>
    <col min="2820" max="2820" width="18.5703125" style="336" customWidth="1"/>
    <col min="2821" max="2821" width="19.7109375" style="336" bestFit="1" customWidth="1"/>
    <col min="2822" max="2822" width="32.140625" style="336" customWidth="1"/>
    <col min="2823" max="2823" width="25.85546875" style="336" customWidth="1"/>
    <col min="2824" max="2824" width="14.5703125" style="336" customWidth="1"/>
    <col min="2825" max="2825" width="10" style="336" customWidth="1"/>
    <col min="2826" max="2826" width="33" style="336" customWidth="1"/>
    <col min="2827" max="2827" width="44.42578125" style="336" customWidth="1"/>
    <col min="2828" max="2828" width="27.28515625" style="336" customWidth="1"/>
    <col min="2829" max="2829" width="32.5703125" style="336" customWidth="1"/>
    <col min="2830" max="2831" width="20.42578125" style="336" customWidth="1"/>
    <col min="2832" max="2832" width="11.42578125" style="336" customWidth="1"/>
    <col min="2833" max="2833" width="26.85546875" style="336" customWidth="1"/>
    <col min="2834" max="2834" width="18.140625" style="336" customWidth="1"/>
    <col min="2835" max="2835" width="19.42578125" style="336" customWidth="1"/>
    <col min="2836" max="2838" width="11.42578125" style="336" customWidth="1"/>
    <col min="2839" max="2839" width="32.42578125" style="336" customWidth="1"/>
    <col min="2840" max="3073" width="11.42578125" style="336" customWidth="1"/>
    <col min="3074" max="3074" width="5.7109375" style="336" customWidth="1"/>
    <col min="3075" max="3075" width="95.28515625" style="336" customWidth="1"/>
    <col min="3076" max="3076" width="18.5703125" style="336" customWidth="1"/>
    <col min="3077" max="3077" width="19.7109375" style="336" bestFit="1" customWidth="1"/>
    <col min="3078" max="3078" width="32.140625" style="336" customWidth="1"/>
    <col min="3079" max="3079" width="25.85546875" style="336" customWidth="1"/>
    <col min="3080" max="3080" width="14.5703125" style="336" customWidth="1"/>
    <col min="3081" max="3081" width="10" style="336" customWidth="1"/>
    <col min="3082" max="3082" width="33" style="336" customWidth="1"/>
    <col min="3083" max="3083" width="44.42578125" style="336" customWidth="1"/>
    <col min="3084" max="3084" width="27.28515625" style="336" customWidth="1"/>
    <col min="3085" max="3085" width="32.5703125" style="336" customWidth="1"/>
    <col min="3086" max="3087" width="20.42578125" style="336" customWidth="1"/>
    <col min="3088" max="3088" width="11.42578125" style="336" customWidth="1"/>
    <col min="3089" max="3089" width="26.85546875" style="336" customWidth="1"/>
    <col min="3090" max="3090" width="18.140625" style="336" customWidth="1"/>
    <col min="3091" max="3091" width="19.42578125" style="336" customWidth="1"/>
    <col min="3092" max="3094" width="11.42578125" style="336" customWidth="1"/>
    <col min="3095" max="3095" width="32.42578125" style="336" customWidth="1"/>
    <col min="3096" max="3329" width="11.42578125" style="336" customWidth="1"/>
    <col min="3330" max="3330" width="5.7109375" style="336" customWidth="1"/>
    <col min="3331" max="3331" width="95.28515625" style="336" customWidth="1"/>
    <col min="3332" max="3332" width="18.5703125" style="336" customWidth="1"/>
    <col min="3333" max="3333" width="19.7109375" style="336" bestFit="1" customWidth="1"/>
    <col min="3334" max="3334" width="32.140625" style="336" customWidth="1"/>
    <col min="3335" max="3335" width="25.85546875" style="336" customWidth="1"/>
    <col min="3336" max="3336" width="14.5703125" style="336" customWidth="1"/>
    <col min="3337" max="3337" width="10" style="336" customWidth="1"/>
    <col min="3338" max="3338" width="33" style="336" customWidth="1"/>
    <col min="3339" max="3339" width="44.42578125" style="336" customWidth="1"/>
    <col min="3340" max="3340" width="27.28515625" style="336" customWidth="1"/>
    <col min="3341" max="3341" width="32.5703125" style="336" customWidth="1"/>
    <col min="3342" max="3343" width="20.42578125" style="336" customWidth="1"/>
    <col min="3344" max="3344" width="11.42578125" style="336" customWidth="1"/>
    <col min="3345" max="3345" width="26.85546875" style="336" customWidth="1"/>
    <col min="3346" max="3346" width="18.140625" style="336" customWidth="1"/>
    <col min="3347" max="3347" width="19.42578125" style="336" customWidth="1"/>
    <col min="3348" max="3350" width="11.42578125" style="336" customWidth="1"/>
    <col min="3351" max="3351" width="32.42578125" style="336" customWidth="1"/>
    <col min="3352" max="3585" width="11.42578125" style="336" customWidth="1"/>
    <col min="3586" max="3586" width="5.7109375" style="336" customWidth="1"/>
    <col min="3587" max="3587" width="95.28515625" style="336" customWidth="1"/>
    <col min="3588" max="3588" width="18.5703125" style="336" customWidth="1"/>
    <col min="3589" max="3589" width="19.7109375" style="336" bestFit="1" customWidth="1"/>
    <col min="3590" max="3590" width="32.140625" style="336" customWidth="1"/>
    <col min="3591" max="3591" width="25.85546875" style="336" customWidth="1"/>
    <col min="3592" max="3592" width="14.5703125" style="336" customWidth="1"/>
    <col min="3593" max="3593" width="10" style="336" customWidth="1"/>
    <col min="3594" max="3594" width="33" style="336" customWidth="1"/>
    <col min="3595" max="3595" width="44.42578125" style="336" customWidth="1"/>
    <col min="3596" max="3596" width="27.28515625" style="336" customWidth="1"/>
    <col min="3597" max="3597" width="32.5703125" style="336" customWidth="1"/>
    <col min="3598" max="3599" width="20.42578125" style="336" customWidth="1"/>
    <col min="3600" max="3600" width="11.42578125" style="336" customWidth="1"/>
    <col min="3601" max="3601" width="26.85546875" style="336" customWidth="1"/>
    <col min="3602" max="3602" width="18.140625" style="336" customWidth="1"/>
    <col min="3603" max="3603" width="19.42578125" style="336" customWidth="1"/>
    <col min="3604" max="3606" width="11.42578125" style="336" customWidth="1"/>
    <col min="3607" max="3607" width="32.42578125" style="336" customWidth="1"/>
    <col min="3608" max="3841" width="11.42578125" style="336" customWidth="1"/>
    <col min="3842" max="3842" width="5.7109375" style="336" customWidth="1"/>
    <col min="3843" max="3843" width="95.28515625" style="336" customWidth="1"/>
    <col min="3844" max="3844" width="18.5703125" style="336" customWidth="1"/>
    <col min="3845" max="3845" width="19.7109375" style="336" bestFit="1" customWidth="1"/>
    <col min="3846" max="3846" width="32.140625" style="336" customWidth="1"/>
    <col min="3847" max="3847" width="25.85546875" style="336" customWidth="1"/>
    <col min="3848" max="3848" width="14.5703125" style="336" customWidth="1"/>
    <col min="3849" max="3849" width="10" style="336" customWidth="1"/>
    <col min="3850" max="3850" width="33" style="336" customWidth="1"/>
    <col min="3851" max="3851" width="44.42578125" style="336" customWidth="1"/>
    <col min="3852" max="3852" width="27.28515625" style="336" customWidth="1"/>
    <col min="3853" max="3853" width="32.5703125" style="336" customWidth="1"/>
    <col min="3854" max="3855" width="20.42578125" style="336" customWidth="1"/>
    <col min="3856" max="3856" width="11.42578125" style="336" customWidth="1"/>
    <col min="3857" max="3857" width="26.85546875" style="336" customWidth="1"/>
    <col min="3858" max="3858" width="18.140625" style="336" customWidth="1"/>
    <col min="3859" max="3859" width="19.42578125" style="336" customWidth="1"/>
    <col min="3860" max="3862" width="11.42578125" style="336" customWidth="1"/>
    <col min="3863" max="3863" width="32.42578125" style="336" customWidth="1"/>
    <col min="3864" max="4097" width="11.42578125" style="336" customWidth="1"/>
    <col min="4098" max="4098" width="5.7109375" style="336" customWidth="1"/>
    <col min="4099" max="4099" width="95.28515625" style="336" customWidth="1"/>
    <col min="4100" max="4100" width="18.5703125" style="336" customWidth="1"/>
    <col min="4101" max="4101" width="19.7109375" style="336" bestFit="1" customWidth="1"/>
    <col min="4102" max="4102" width="32.140625" style="336" customWidth="1"/>
    <col min="4103" max="4103" width="25.85546875" style="336" customWidth="1"/>
    <col min="4104" max="4104" width="14.5703125" style="336" customWidth="1"/>
    <col min="4105" max="4105" width="10" style="336" customWidth="1"/>
    <col min="4106" max="4106" width="33" style="336" customWidth="1"/>
    <col min="4107" max="4107" width="44.42578125" style="336" customWidth="1"/>
    <col min="4108" max="4108" width="27.28515625" style="336" customWidth="1"/>
    <col min="4109" max="4109" width="32.5703125" style="336" customWidth="1"/>
    <col min="4110" max="4111" width="20.42578125" style="336" customWidth="1"/>
    <col min="4112" max="4112" width="11.42578125" style="336" customWidth="1"/>
    <col min="4113" max="4113" width="26.85546875" style="336" customWidth="1"/>
    <col min="4114" max="4114" width="18.140625" style="336" customWidth="1"/>
    <col min="4115" max="4115" width="19.42578125" style="336" customWidth="1"/>
    <col min="4116" max="4118" width="11.42578125" style="336" customWidth="1"/>
    <col min="4119" max="4119" width="32.42578125" style="336" customWidth="1"/>
    <col min="4120" max="4353" width="11.42578125" style="336" customWidth="1"/>
    <col min="4354" max="4354" width="5.7109375" style="336" customWidth="1"/>
    <col min="4355" max="4355" width="95.28515625" style="336" customWidth="1"/>
    <col min="4356" max="4356" width="18.5703125" style="336" customWidth="1"/>
    <col min="4357" max="4357" width="19.7109375" style="336" bestFit="1" customWidth="1"/>
    <col min="4358" max="4358" width="32.140625" style="336" customWidth="1"/>
    <col min="4359" max="4359" width="25.85546875" style="336" customWidth="1"/>
    <col min="4360" max="4360" width="14.5703125" style="336" customWidth="1"/>
    <col min="4361" max="4361" width="10" style="336" customWidth="1"/>
    <col min="4362" max="4362" width="33" style="336" customWidth="1"/>
    <col min="4363" max="4363" width="44.42578125" style="336" customWidth="1"/>
    <col min="4364" max="4364" width="27.28515625" style="336" customWidth="1"/>
    <col min="4365" max="4365" width="32.5703125" style="336" customWidth="1"/>
    <col min="4366" max="4367" width="20.42578125" style="336" customWidth="1"/>
    <col min="4368" max="4368" width="11.42578125" style="336" customWidth="1"/>
    <col min="4369" max="4369" width="26.85546875" style="336" customWidth="1"/>
    <col min="4370" max="4370" width="18.140625" style="336" customWidth="1"/>
    <col min="4371" max="4371" width="19.42578125" style="336" customWidth="1"/>
    <col min="4372" max="4374" width="11.42578125" style="336" customWidth="1"/>
    <col min="4375" max="4375" width="32.42578125" style="336" customWidth="1"/>
    <col min="4376" max="4609" width="11.42578125" style="336" customWidth="1"/>
    <col min="4610" max="4610" width="5.7109375" style="336" customWidth="1"/>
    <col min="4611" max="4611" width="95.28515625" style="336" customWidth="1"/>
    <col min="4612" max="4612" width="18.5703125" style="336" customWidth="1"/>
    <col min="4613" max="4613" width="19.7109375" style="336" bestFit="1" customWidth="1"/>
    <col min="4614" max="4614" width="32.140625" style="336" customWidth="1"/>
    <col min="4615" max="4615" width="25.85546875" style="336" customWidth="1"/>
    <col min="4616" max="4616" width="14.5703125" style="336" customWidth="1"/>
    <col min="4617" max="4617" width="10" style="336" customWidth="1"/>
    <col min="4618" max="4618" width="33" style="336" customWidth="1"/>
    <col min="4619" max="4619" width="44.42578125" style="336" customWidth="1"/>
    <col min="4620" max="4620" width="27.28515625" style="336" customWidth="1"/>
    <col min="4621" max="4621" width="32.5703125" style="336" customWidth="1"/>
    <col min="4622" max="4623" width="20.42578125" style="336" customWidth="1"/>
    <col min="4624" max="4624" width="11.42578125" style="336" customWidth="1"/>
    <col min="4625" max="4625" width="26.85546875" style="336" customWidth="1"/>
    <col min="4626" max="4626" width="18.140625" style="336" customWidth="1"/>
    <col min="4627" max="4627" width="19.42578125" style="336" customWidth="1"/>
    <col min="4628" max="4630" width="11.42578125" style="336" customWidth="1"/>
    <col min="4631" max="4631" width="32.42578125" style="336" customWidth="1"/>
    <col min="4632" max="4865" width="11.42578125" style="336" customWidth="1"/>
    <col min="4866" max="4866" width="5.7109375" style="336" customWidth="1"/>
    <col min="4867" max="4867" width="95.28515625" style="336" customWidth="1"/>
    <col min="4868" max="4868" width="18.5703125" style="336" customWidth="1"/>
    <col min="4869" max="4869" width="19.7109375" style="336" bestFit="1" customWidth="1"/>
    <col min="4870" max="4870" width="32.140625" style="336" customWidth="1"/>
    <col min="4871" max="4871" width="25.85546875" style="336" customWidth="1"/>
    <col min="4872" max="4872" width="14.5703125" style="336" customWidth="1"/>
    <col min="4873" max="4873" width="10" style="336" customWidth="1"/>
    <col min="4874" max="4874" width="33" style="336" customWidth="1"/>
    <col min="4875" max="4875" width="44.42578125" style="336" customWidth="1"/>
    <col min="4876" max="4876" width="27.28515625" style="336" customWidth="1"/>
    <col min="4877" max="4877" width="32.5703125" style="336" customWidth="1"/>
    <col min="4878" max="4879" width="20.42578125" style="336" customWidth="1"/>
    <col min="4880" max="4880" width="11.42578125" style="336" customWidth="1"/>
    <col min="4881" max="4881" width="26.85546875" style="336" customWidth="1"/>
    <col min="4882" max="4882" width="18.140625" style="336" customWidth="1"/>
    <col min="4883" max="4883" width="19.42578125" style="336" customWidth="1"/>
    <col min="4884" max="4886" width="11.42578125" style="336" customWidth="1"/>
    <col min="4887" max="4887" width="32.42578125" style="336" customWidth="1"/>
    <col min="4888" max="5121" width="11.42578125" style="336" customWidth="1"/>
    <col min="5122" max="5122" width="5.7109375" style="336" customWidth="1"/>
    <col min="5123" max="5123" width="95.28515625" style="336" customWidth="1"/>
    <col min="5124" max="5124" width="18.5703125" style="336" customWidth="1"/>
    <col min="5125" max="5125" width="19.7109375" style="336" bestFit="1" customWidth="1"/>
    <col min="5126" max="5126" width="32.140625" style="336" customWidth="1"/>
    <col min="5127" max="5127" width="25.85546875" style="336" customWidth="1"/>
    <col min="5128" max="5128" width="14.5703125" style="336" customWidth="1"/>
    <col min="5129" max="5129" width="10" style="336" customWidth="1"/>
    <col min="5130" max="5130" width="33" style="336" customWidth="1"/>
    <col min="5131" max="5131" width="44.42578125" style="336" customWidth="1"/>
    <col min="5132" max="5132" width="27.28515625" style="336" customWidth="1"/>
    <col min="5133" max="5133" width="32.5703125" style="336" customWidth="1"/>
    <col min="5134" max="5135" width="20.42578125" style="336" customWidth="1"/>
    <col min="5136" max="5136" width="11.42578125" style="336" customWidth="1"/>
    <col min="5137" max="5137" width="26.85546875" style="336" customWidth="1"/>
    <col min="5138" max="5138" width="18.140625" style="336" customWidth="1"/>
    <col min="5139" max="5139" width="19.42578125" style="336" customWidth="1"/>
    <col min="5140" max="5142" width="11.42578125" style="336" customWidth="1"/>
    <col min="5143" max="5143" width="32.42578125" style="336" customWidth="1"/>
    <col min="5144" max="5377" width="11.42578125" style="336" customWidth="1"/>
    <col min="5378" max="5378" width="5.7109375" style="336" customWidth="1"/>
    <col min="5379" max="5379" width="95.28515625" style="336" customWidth="1"/>
    <col min="5380" max="5380" width="18.5703125" style="336" customWidth="1"/>
    <col min="5381" max="5381" width="19.7109375" style="336" bestFit="1" customWidth="1"/>
    <col min="5382" max="5382" width="32.140625" style="336" customWidth="1"/>
    <col min="5383" max="5383" width="25.85546875" style="336" customWidth="1"/>
    <col min="5384" max="5384" width="14.5703125" style="336" customWidth="1"/>
    <col min="5385" max="5385" width="10" style="336" customWidth="1"/>
    <col min="5386" max="5386" width="33" style="336" customWidth="1"/>
    <col min="5387" max="5387" width="44.42578125" style="336" customWidth="1"/>
    <col min="5388" max="5388" width="27.28515625" style="336" customWidth="1"/>
    <col min="5389" max="5389" width="32.5703125" style="336" customWidth="1"/>
    <col min="5390" max="5391" width="20.42578125" style="336" customWidth="1"/>
    <col min="5392" max="5392" width="11.42578125" style="336" customWidth="1"/>
    <col min="5393" max="5393" width="26.85546875" style="336" customWidth="1"/>
    <col min="5394" max="5394" width="18.140625" style="336" customWidth="1"/>
    <col min="5395" max="5395" width="19.42578125" style="336" customWidth="1"/>
    <col min="5396" max="5398" width="11.42578125" style="336" customWidth="1"/>
    <col min="5399" max="5399" width="32.42578125" style="336" customWidth="1"/>
    <col min="5400" max="5633" width="11.42578125" style="336" customWidth="1"/>
    <col min="5634" max="5634" width="5.7109375" style="336" customWidth="1"/>
    <col min="5635" max="5635" width="95.28515625" style="336" customWidth="1"/>
    <col min="5636" max="5636" width="18.5703125" style="336" customWidth="1"/>
    <col min="5637" max="5637" width="19.7109375" style="336" bestFit="1" customWidth="1"/>
    <col min="5638" max="5638" width="32.140625" style="336" customWidth="1"/>
    <col min="5639" max="5639" width="25.85546875" style="336" customWidth="1"/>
    <col min="5640" max="5640" width="14.5703125" style="336" customWidth="1"/>
    <col min="5641" max="5641" width="10" style="336" customWidth="1"/>
    <col min="5642" max="5642" width="33" style="336" customWidth="1"/>
    <col min="5643" max="5643" width="44.42578125" style="336" customWidth="1"/>
    <col min="5644" max="5644" width="27.28515625" style="336" customWidth="1"/>
    <col min="5645" max="5645" width="32.5703125" style="336" customWidth="1"/>
    <col min="5646" max="5647" width="20.42578125" style="336" customWidth="1"/>
    <col min="5648" max="5648" width="11.42578125" style="336" customWidth="1"/>
    <col min="5649" max="5649" width="26.85546875" style="336" customWidth="1"/>
    <col min="5650" max="5650" width="18.140625" style="336" customWidth="1"/>
    <col min="5651" max="5651" width="19.42578125" style="336" customWidth="1"/>
    <col min="5652" max="5654" width="11.42578125" style="336" customWidth="1"/>
    <col min="5655" max="5655" width="32.42578125" style="336" customWidth="1"/>
    <col min="5656" max="5889" width="11.42578125" style="336" customWidth="1"/>
    <col min="5890" max="5890" width="5.7109375" style="336" customWidth="1"/>
    <col min="5891" max="5891" width="95.28515625" style="336" customWidth="1"/>
    <col min="5892" max="5892" width="18.5703125" style="336" customWidth="1"/>
    <col min="5893" max="5893" width="19.7109375" style="336" bestFit="1" customWidth="1"/>
    <col min="5894" max="5894" width="32.140625" style="336" customWidth="1"/>
    <col min="5895" max="5895" width="25.85546875" style="336" customWidth="1"/>
    <col min="5896" max="5896" width="14.5703125" style="336" customWidth="1"/>
    <col min="5897" max="5897" width="10" style="336" customWidth="1"/>
    <col min="5898" max="5898" width="33" style="336" customWidth="1"/>
    <col min="5899" max="5899" width="44.42578125" style="336" customWidth="1"/>
    <col min="5900" max="5900" width="27.28515625" style="336" customWidth="1"/>
    <col min="5901" max="5901" width="32.5703125" style="336" customWidth="1"/>
    <col min="5902" max="5903" width="20.42578125" style="336" customWidth="1"/>
    <col min="5904" max="5904" width="11.42578125" style="336" customWidth="1"/>
    <col min="5905" max="5905" width="26.85546875" style="336" customWidth="1"/>
    <col min="5906" max="5906" width="18.140625" style="336" customWidth="1"/>
    <col min="5907" max="5907" width="19.42578125" style="336" customWidth="1"/>
    <col min="5908" max="5910" width="11.42578125" style="336" customWidth="1"/>
    <col min="5911" max="5911" width="32.42578125" style="336" customWidth="1"/>
    <col min="5912" max="6145" width="11.42578125" style="336" customWidth="1"/>
    <col min="6146" max="6146" width="5.7109375" style="336" customWidth="1"/>
    <col min="6147" max="6147" width="95.28515625" style="336" customWidth="1"/>
    <col min="6148" max="6148" width="18.5703125" style="336" customWidth="1"/>
    <col min="6149" max="6149" width="19.7109375" style="336" bestFit="1" customWidth="1"/>
    <col min="6150" max="6150" width="32.140625" style="336" customWidth="1"/>
    <col min="6151" max="6151" width="25.85546875" style="336" customWidth="1"/>
    <col min="6152" max="6152" width="14.5703125" style="336" customWidth="1"/>
    <col min="6153" max="6153" width="10" style="336" customWidth="1"/>
    <col min="6154" max="6154" width="33" style="336" customWidth="1"/>
    <col min="6155" max="6155" width="44.42578125" style="336" customWidth="1"/>
    <col min="6156" max="6156" width="27.28515625" style="336" customWidth="1"/>
    <col min="6157" max="6157" width="32.5703125" style="336" customWidth="1"/>
    <col min="6158" max="6159" width="20.42578125" style="336" customWidth="1"/>
    <col min="6160" max="6160" width="11.42578125" style="336" customWidth="1"/>
    <col min="6161" max="6161" width="26.85546875" style="336" customWidth="1"/>
    <col min="6162" max="6162" width="18.140625" style="336" customWidth="1"/>
    <col min="6163" max="6163" width="19.42578125" style="336" customWidth="1"/>
    <col min="6164" max="6166" width="11.42578125" style="336" customWidth="1"/>
    <col min="6167" max="6167" width="32.42578125" style="336" customWidth="1"/>
    <col min="6168" max="6401" width="11.42578125" style="336" customWidth="1"/>
    <col min="6402" max="6402" width="5.7109375" style="336" customWidth="1"/>
    <col min="6403" max="6403" width="95.28515625" style="336" customWidth="1"/>
    <col min="6404" max="6404" width="18.5703125" style="336" customWidth="1"/>
    <col min="6405" max="6405" width="19.7109375" style="336" bestFit="1" customWidth="1"/>
    <col min="6406" max="6406" width="32.140625" style="336" customWidth="1"/>
    <col min="6407" max="6407" width="25.85546875" style="336" customWidth="1"/>
    <col min="6408" max="6408" width="14.5703125" style="336" customWidth="1"/>
    <col min="6409" max="6409" width="10" style="336" customWidth="1"/>
    <col min="6410" max="6410" width="33" style="336" customWidth="1"/>
    <col min="6411" max="6411" width="44.42578125" style="336" customWidth="1"/>
    <col min="6412" max="6412" width="27.28515625" style="336" customWidth="1"/>
    <col min="6413" max="6413" width="32.5703125" style="336" customWidth="1"/>
    <col min="6414" max="6415" width="20.42578125" style="336" customWidth="1"/>
    <col min="6416" max="6416" width="11.42578125" style="336" customWidth="1"/>
    <col min="6417" max="6417" width="26.85546875" style="336" customWidth="1"/>
    <col min="6418" max="6418" width="18.140625" style="336" customWidth="1"/>
    <col min="6419" max="6419" width="19.42578125" style="336" customWidth="1"/>
    <col min="6420" max="6422" width="11.42578125" style="336" customWidth="1"/>
    <col min="6423" max="6423" width="32.42578125" style="336" customWidth="1"/>
    <col min="6424" max="6657" width="11.42578125" style="336" customWidth="1"/>
    <col min="6658" max="6658" width="5.7109375" style="336" customWidth="1"/>
    <col min="6659" max="6659" width="95.28515625" style="336" customWidth="1"/>
    <col min="6660" max="6660" width="18.5703125" style="336" customWidth="1"/>
    <col min="6661" max="6661" width="19.7109375" style="336" bestFit="1" customWidth="1"/>
    <col min="6662" max="6662" width="32.140625" style="336" customWidth="1"/>
    <col min="6663" max="6663" width="25.85546875" style="336" customWidth="1"/>
    <col min="6664" max="6664" width="14.5703125" style="336" customWidth="1"/>
    <col min="6665" max="6665" width="10" style="336" customWidth="1"/>
    <col min="6666" max="6666" width="33" style="336" customWidth="1"/>
    <col min="6667" max="6667" width="44.42578125" style="336" customWidth="1"/>
    <col min="6668" max="6668" width="27.28515625" style="336" customWidth="1"/>
    <col min="6669" max="6669" width="32.5703125" style="336" customWidth="1"/>
    <col min="6670" max="6671" width="20.42578125" style="336" customWidth="1"/>
    <col min="6672" max="6672" width="11.42578125" style="336" customWidth="1"/>
    <col min="6673" max="6673" width="26.85546875" style="336" customWidth="1"/>
    <col min="6674" max="6674" width="18.140625" style="336" customWidth="1"/>
    <col min="6675" max="6675" width="19.42578125" style="336" customWidth="1"/>
    <col min="6676" max="6678" width="11.42578125" style="336" customWidth="1"/>
    <col min="6679" max="6679" width="32.42578125" style="336" customWidth="1"/>
    <col min="6680" max="6913" width="11.42578125" style="336" customWidth="1"/>
    <col min="6914" max="6914" width="5.7109375" style="336" customWidth="1"/>
    <col min="6915" max="6915" width="95.28515625" style="336" customWidth="1"/>
    <col min="6916" max="6916" width="18.5703125" style="336" customWidth="1"/>
    <col min="6917" max="6917" width="19.7109375" style="336" bestFit="1" customWidth="1"/>
    <col min="6918" max="6918" width="32.140625" style="336" customWidth="1"/>
    <col min="6919" max="6919" width="25.85546875" style="336" customWidth="1"/>
    <col min="6920" max="6920" width="14.5703125" style="336" customWidth="1"/>
    <col min="6921" max="6921" width="10" style="336" customWidth="1"/>
    <col min="6922" max="6922" width="33" style="336" customWidth="1"/>
    <col min="6923" max="6923" width="44.42578125" style="336" customWidth="1"/>
    <col min="6924" max="6924" width="27.28515625" style="336" customWidth="1"/>
    <col min="6925" max="6925" width="32.5703125" style="336" customWidth="1"/>
    <col min="6926" max="6927" width="20.42578125" style="336" customWidth="1"/>
    <col min="6928" max="6928" width="11.42578125" style="336" customWidth="1"/>
    <col min="6929" max="6929" width="26.85546875" style="336" customWidth="1"/>
    <col min="6930" max="6930" width="18.140625" style="336" customWidth="1"/>
    <col min="6931" max="6931" width="19.42578125" style="336" customWidth="1"/>
    <col min="6932" max="6934" width="11.42578125" style="336" customWidth="1"/>
    <col min="6935" max="6935" width="32.42578125" style="336" customWidth="1"/>
    <col min="6936" max="7169" width="11.42578125" style="336" customWidth="1"/>
    <col min="7170" max="7170" width="5.7109375" style="336" customWidth="1"/>
    <col min="7171" max="7171" width="95.28515625" style="336" customWidth="1"/>
    <col min="7172" max="7172" width="18.5703125" style="336" customWidth="1"/>
    <col min="7173" max="7173" width="19.7109375" style="336" bestFit="1" customWidth="1"/>
    <col min="7174" max="7174" width="32.140625" style="336" customWidth="1"/>
    <col min="7175" max="7175" width="25.85546875" style="336" customWidth="1"/>
    <col min="7176" max="7176" width="14.5703125" style="336" customWidth="1"/>
    <col min="7177" max="7177" width="10" style="336" customWidth="1"/>
    <col min="7178" max="7178" width="33" style="336" customWidth="1"/>
    <col min="7179" max="7179" width="44.42578125" style="336" customWidth="1"/>
    <col min="7180" max="7180" width="27.28515625" style="336" customWidth="1"/>
    <col min="7181" max="7181" width="32.5703125" style="336" customWidth="1"/>
    <col min="7182" max="7183" width="20.42578125" style="336" customWidth="1"/>
    <col min="7184" max="7184" width="11.42578125" style="336" customWidth="1"/>
    <col min="7185" max="7185" width="26.85546875" style="336" customWidth="1"/>
    <col min="7186" max="7186" width="18.140625" style="336" customWidth="1"/>
    <col min="7187" max="7187" width="19.42578125" style="336" customWidth="1"/>
    <col min="7188" max="7190" width="11.42578125" style="336" customWidth="1"/>
    <col min="7191" max="7191" width="32.42578125" style="336" customWidth="1"/>
    <col min="7192" max="7425" width="11.42578125" style="336" customWidth="1"/>
    <col min="7426" max="7426" width="5.7109375" style="336" customWidth="1"/>
    <col min="7427" max="7427" width="95.28515625" style="336" customWidth="1"/>
    <col min="7428" max="7428" width="18.5703125" style="336" customWidth="1"/>
    <col min="7429" max="7429" width="19.7109375" style="336" bestFit="1" customWidth="1"/>
    <col min="7430" max="7430" width="32.140625" style="336" customWidth="1"/>
    <col min="7431" max="7431" width="25.85546875" style="336" customWidth="1"/>
    <col min="7432" max="7432" width="14.5703125" style="336" customWidth="1"/>
    <col min="7433" max="7433" width="10" style="336" customWidth="1"/>
    <col min="7434" max="7434" width="33" style="336" customWidth="1"/>
    <col min="7435" max="7435" width="44.42578125" style="336" customWidth="1"/>
    <col min="7436" max="7436" width="27.28515625" style="336" customWidth="1"/>
    <col min="7437" max="7437" width="32.5703125" style="336" customWidth="1"/>
    <col min="7438" max="7439" width="20.42578125" style="336" customWidth="1"/>
    <col min="7440" max="7440" width="11.42578125" style="336" customWidth="1"/>
    <col min="7441" max="7441" width="26.85546875" style="336" customWidth="1"/>
    <col min="7442" max="7442" width="18.140625" style="336" customWidth="1"/>
    <col min="7443" max="7443" width="19.42578125" style="336" customWidth="1"/>
    <col min="7444" max="7446" width="11.42578125" style="336" customWidth="1"/>
    <col min="7447" max="7447" width="32.42578125" style="336" customWidth="1"/>
    <col min="7448" max="7681" width="11.42578125" style="336" customWidth="1"/>
    <col min="7682" max="7682" width="5.7109375" style="336" customWidth="1"/>
    <col min="7683" max="7683" width="95.28515625" style="336" customWidth="1"/>
    <col min="7684" max="7684" width="18.5703125" style="336" customWidth="1"/>
    <col min="7685" max="7685" width="19.7109375" style="336" bestFit="1" customWidth="1"/>
    <col min="7686" max="7686" width="32.140625" style="336" customWidth="1"/>
    <col min="7687" max="7687" width="25.85546875" style="336" customWidth="1"/>
    <col min="7688" max="7688" width="14.5703125" style="336" customWidth="1"/>
    <col min="7689" max="7689" width="10" style="336" customWidth="1"/>
    <col min="7690" max="7690" width="33" style="336" customWidth="1"/>
    <col min="7691" max="7691" width="44.42578125" style="336" customWidth="1"/>
    <col min="7692" max="7692" width="27.28515625" style="336" customWidth="1"/>
    <col min="7693" max="7693" width="32.5703125" style="336" customWidth="1"/>
    <col min="7694" max="7695" width="20.42578125" style="336" customWidth="1"/>
    <col min="7696" max="7696" width="11.42578125" style="336" customWidth="1"/>
    <col min="7697" max="7697" width="26.85546875" style="336" customWidth="1"/>
    <col min="7698" max="7698" width="18.140625" style="336" customWidth="1"/>
    <col min="7699" max="7699" width="19.42578125" style="336" customWidth="1"/>
    <col min="7700" max="7702" width="11.42578125" style="336" customWidth="1"/>
    <col min="7703" max="7703" width="32.42578125" style="336" customWidth="1"/>
    <col min="7704" max="7937" width="11.42578125" style="336" customWidth="1"/>
    <col min="7938" max="7938" width="5.7109375" style="336" customWidth="1"/>
    <col min="7939" max="7939" width="95.28515625" style="336" customWidth="1"/>
    <col min="7940" max="7940" width="18.5703125" style="336" customWidth="1"/>
    <col min="7941" max="7941" width="19.7109375" style="336" bestFit="1" customWidth="1"/>
    <col min="7942" max="7942" width="32.140625" style="336" customWidth="1"/>
    <col min="7943" max="7943" width="25.85546875" style="336" customWidth="1"/>
    <col min="7944" max="7944" width="14.5703125" style="336" customWidth="1"/>
    <col min="7945" max="7945" width="10" style="336" customWidth="1"/>
    <col min="7946" max="7946" width="33" style="336" customWidth="1"/>
    <col min="7947" max="7947" width="44.42578125" style="336" customWidth="1"/>
    <col min="7948" max="7948" width="27.28515625" style="336" customWidth="1"/>
    <col min="7949" max="7949" width="32.5703125" style="336" customWidth="1"/>
    <col min="7950" max="7951" width="20.42578125" style="336" customWidth="1"/>
    <col min="7952" max="7952" width="11.42578125" style="336" customWidth="1"/>
    <col min="7953" max="7953" width="26.85546875" style="336" customWidth="1"/>
    <col min="7954" max="7954" width="18.140625" style="336" customWidth="1"/>
    <col min="7955" max="7955" width="19.42578125" style="336" customWidth="1"/>
    <col min="7956" max="7958" width="11.42578125" style="336" customWidth="1"/>
    <col min="7959" max="7959" width="32.42578125" style="336" customWidth="1"/>
    <col min="7960" max="8193" width="11.42578125" style="336" customWidth="1"/>
    <col min="8194" max="8194" width="5.7109375" style="336" customWidth="1"/>
    <col min="8195" max="8195" width="95.28515625" style="336" customWidth="1"/>
    <col min="8196" max="8196" width="18.5703125" style="336" customWidth="1"/>
    <col min="8197" max="8197" width="19.7109375" style="336" bestFit="1" customWidth="1"/>
    <col min="8198" max="8198" width="32.140625" style="336" customWidth="1"/>
    <col min="8199" max="8199" width="25.85546875" style="336" customWidth="1"/>
    <col min="8200" max="8200" width="14.5703125" style="336" customWidth="1"/>
    <col min="8201" max="8201" width="10" style="336" customWidth="1"/>
    <col min="8202" max="8202" width="33" style="336" customWidth="1"/>
    <col min="8203" max="8203" width="44.42578125" style="336" customWidth="1"/>
    <col min="8204" max="8204" width="27.28515625" style="336" customWidth="1"/>
    <col min="8205" max="8205" width="32.5703125" style="336" customWidth="1"/>
    <col min="8206" max="8207" width="20.42578125" style="336" customWidth="1"/>
    <col min="8208" max="8208" width="11.42578125" style="336" customWidth="1"/>
    <col min="8209" max="8209" width="26.85546875" style="336" customWidth="1"/>
    <col min="8210" max="8210" width="18.140625" style="336" customWidth="1"/>
    <col min="8211" max="8211" width="19.42578125" style="336" customWidth="1"/>
    <col min="8212" max="8214" width="11.42578125" style="336" customWidth="1"/>
    <col min="8215" max="8215" width="32.42578125" style="336" customWidth="1"/>
    <col min="8216" max="8449" width="11.42578125" style="336" customWidth="1"/>
    <col min="8450" max="8450" width="5.7109375" style="336" customWidth="1"/>
    <col min="8451" max="8451" width="95.28515625" style="336" customWidth="1"/>
    <col min="8452" max="8452" width="18.5703125" style="336" customWidth="1"/>
    <col min="8453" max="8453" width="19.7109375" style="336" bestFit="1" customWidth="1"/>
    <col min="8454" max="8454" width="32.140625" style="336" customWidth="1"/>
    <col min="8455" max="8455" width="25.85546875" style="336" customWidth="1"/>
    <col min="8456" max="8456" width="14.5703125" style="336" customWidth="1"/>
    <col min="8457" max="8457" width="10" style="336" customWidth="1"/>
    <col min="8458" max="8458" width="33" style="336" customWidth="1"/>
    <col min="8459" max="8459" width="44.42578125" style="336" customWidth="1"/>
    <col min="8460" max="8460" width="27.28515625" style="336" customWidth="1"/>
    <col min="8461" max="8461" width="32.5703125" style="336" customWidth="1"/>
    <col min="8462" max="8463" width="20.42578125" style="336" customWidth="1"/>
    <col min="8464" max="8464" width="11.42578125" style="336" customWidth="1"/>
    <col min="8465" max="8465" width="26.85546875" style="336" customWidth="1"/>
    <col min="8466" max="8466" width="18.140625" style="336" customWidth="1"/>
    <col min="8467" max="8467" width="19.42578125" style="336" customWidth="1"/>
    <col min="8468" max="8470" width="11.42578125" style="336" customWidth="1"/>
    <col min="8471" max="8471" width="32.42578125" style="336" customWidth="1"/>
    <col min="8472" max="8705" width="11.42578125" style="336" customWidth="1"/>
    <col min="8706" max="8706" width="5.7109375" style="336" customWidth="1"/>
    <col min="8707" max="8707" width="95.28515625" style="336" customWidth="1"/>
    <col min="8708" max="8708" width="18.5703125" style="336" customWidth="1"/>
    <col min="8709" max="8709" width="19.7109375" style="336" bestFit="1" customWidth="1"/>
    <col min="8710" max="8710" width="32.140625" style="336" customWidth="1"/>
    <col min="8711" max="8711" width="25.85546875" style="336" customWidth="1"/>
    <col min="8712" max="8712" width="14.5703125" style="336" customWidth="1"/>
    <col min="8713" max="8713" width="10" style="336" customWidth="1"/>
    <col min="8714" max="8714" width="33" style="336" customWidth="1"/>
    <col min="8715" max="8715" width="44.42578125" style="336" customWidth="1"/>
    <col min="8716" max="8716" width="27.28515625" style="336" customWidth="1"/>
    <col min="8717" max="8717" width="32.5703125" style="336" customWidth="1"/>
    <col min="8718" max="8719" width="20.42578125" style="336" customWidth="1"/>
    <col min="8720" max="8720" width="11.42578125" style="336" customWidth="1"/>
    <col min="8721" max="8721" width="26.85546875" style="336" customWidth="1"/>
    <col min="8722" max="8722" width="18.140625" style="336" customWidth="1"/>
    <col min="8723" max="8723" width="19.42578125" style="336" customWidth="1"/>
    <col min="8724" max="8726" width="11.42578125" style="336" customWidth="1"/>
    <col min="8727" max="8727" width="32.42578125" style="336" customWidth="1"/>
    <col min="8728" max="8961" width="11.42578125" style="336" customWidth="1"/>
    <col min="8962" max="8962" width="5.7109375" style="336" customWidth="1"/>
    <col min="8963" max="8963" width="95.28515625" style="336" customWidth="1"/>
    <col min="8964" max="8964" width="18.5703125" style="336" customWidth="1"/>
    <col min="8965" max="8965" width="19.7109375" style="336" bestFit="1" customWidth="1"/>
    <col min="8966" max="8966" width="32.140625" style="336" customWidth="1"/>
    <col min="8967" max="8967" width="25.85546875" style="336" customWidth="1"/>
    <col min="8968" max="8968" width="14.5703125" style="336" customWidth="1"/>
    <col min="8969" max="8969" width="10" style="336" customWidth="1"/>
    <col min="8970" max="8970" width="33" style="336" customWidth="1"/>
    <col min="8971" max="8971" width="44.42578125" style="336" customWidth="1"/>
    <col min="8972" max="8972" width="27.28515625" style="336" customWidth="1"/>
    <col min="8973" max="8973" width="32.5703125" style="336" customWidth="1"/>
    <col min="8974" max="8975" width="20.42578125" style="336" customWidth="1"/>
    <col min="8976" max="8976" width="11.42578125" style="336" customWidth="1"/>
    <col min="8977" max="8977" width="26.85546875" style="336" customWidth="1"/>
    <col min="8978" max="8978" width="18.140625" style="336" customWidth="1"/>
    <col min="8979" max="8979" width="19.42578125" style="336" customWidth="1"/>
    <col min="8980" max="8982" width="11.42578125" style="336" customWidth="1"/>
    <col min="8983" max="8983" width="32.42578125" style="336" customWidth="1"/>
    <col min="8984" max="9217" width="11.42578125" style="336" customWidth="1"/>
    <col min="9218" max="9218" width="5.7109375" style="336" customWidth="1"/>
    <col min="9219" max="9219" width="95.28515625" style="336" customWidth="1"/>
    <col min="9220" max="9220" width="18.5703125" style="336" customWidth="1"/>
    <col min="9221" max="9221" width="19.7109375" style="336" bestFit="1" customWidth="1"/>
    <col min="9222" max="9222" width="32.140625" style="336" customWidth="1"/>
    <col min="9223" max="9223" width="25.85546875" style="336" customWidth="1"/>
    <col min="9224" max="9224" width="14.5703125" style="336" customWidth="1"/>
    <col min="9225" max="9225" width="10" style="336" customWidth="1"/>
    <col min="9226" max="9226" width="33" style="336" customWidth="1"/>
    <col min="9227" max="9227" width="44.42578125" style="336" customWidth="1"/>
    <col min="9228" max="9228" width="27.28515625" style="336" customWidth="1"/>
    <col min="9229" max="9229" width="32.5703125" style="336" customWidth="1"/>
    <col min="9230" max="9231" width="20.42578125" style="336" customWidth="1"/>
    <col min="9232" max="9232" width="11.42578125" style="336" customWidth="1"/>
    <col min="9233" max="9233" width="26.85546875" style="336" customWidth="1"/>
    <col min="9234" max="9234" width="18.140625" style="336" customWidth="1"/>
    <col min="9235" max="9235" width="19.42578125" style="336" customWidth="1"/>
    <col min="9236" max="9238" width="11.42578125" style="336" customWidth="1"/>
    <col min="9239" max="9239" width="32.42578125" style="336" customWidth="1"/>
    <col min="9240" max="9473" width="11.42578125" style="336" customWidth="1"/>
    <col min="9474" max="9474" width="5.7109375" style="336" customWidth="1"/>
    <col min="9475" max="9475" width="95.28515625" style="336" customWidth="1"/>
    <col min="9476" max="9476" width="18.5703125" style="336" customWidth="1"/>
    <col min="9477" max="9477" width="19.7109375" style="336" bestFit="1" customWidth="1"/>
    <col min="9478" max="9478" width="32.140625" style="336" customWidth="1"/>
    <col min="9479" max="9479" width="25.85546875" style="336" customWidth="1"/>
    <col min="9480" max="9480" width="14.5703125" style="336" customWidth="1"/>
    <col min="9481" max="9481" width="10" style="336" customWidth="1"/>
    <col min="9482" max="9482" width="33" style="336" customWidth="1"/>
    <col min="9483" max="9483" width="44.42578125" style="336" customWidth="1"/>
    <col min="9484" max="9484" width="27.28515625" style="336" customWidth="1"/>
    <col min="9485" max="9485" width="32.5703125" style="336" customWidth="1"/>
    <col min="9486" max="9487" width="20.42578125" style="336" customWidth="1"/>
    <col min="9488" max="9488" width="11.42578125" style="336" customWidth="1"/>
    <col min="9489" max="9489" width="26.85546875" style="336" customWidth="1"/>
    <col min="9490" max="9490" width="18.140625" style="336" customWidth="1"/>
    <col min="9491" max="9491" width="19.42578125" style="336" customWidth="1"/>
    <col min="9492" max="9494" width="11.42578125" style="336" customWidth="1"/>
    <col min="9495" max="9495" width="32.42578125" style="336" customWidth="1"/>
    <col min="9496" max="9729" width="11.42578125" style="336" customWidth="1"/>
    <col min="9730" max="9730" width="5.7109375" style="336" customWidth="1"/>
    <col min="9731" max="9731" width="95.28515625" style="336" customWidth="1"/>
    <col min="9732" max="9732" width="18.5703125" style="336" customWidth="1"/>
    <col min="9733" max="9733" width="19.7109375" style="336" bestFit="1" customWidth="1"/>
    <col min="9734" max="9734" width="32.140625" style="336" customWidth="1"/>
    <col min="9735" max="9735" width="25.85546875" style="336" customWidth="1"/>
    <col min="9736" max="9736" width="14.5703125" style="336" customWidth="1"/>
    <col min="9737" max="9737" width="10" style="336" customWidth="1"/>
    <col min="9738" max="9738" width="33" style="336" customWidth="1"/>
    <col min="9739" max="9739" width="44.42578125" style="336" customWidth="1"/>
    <col min="9740" max="9740" width="27.28515625" style="336" customWidth="1"/>
    <col min="9741" max="9741" width="32.5703125" style="336" customWidth="1"/>
    <col min="9742" max="9743" width="20.42578125" style="336" customWidth="1"/>
    <col min="9744" max="9744" width="11.42578125" style="336" customWidth="1"/>
    <col min="9745" max="9745" width="26.85546875" style="336" customWidth="1"/>
    <col min="9746" max="9746" width="18.140625" style="336" customWidth="1"/>
    <col min="9747" max="9747" width="19.42578125" style="336" customWidth="1"/>
    <col min="9748" max="9750" width="11.42578125" style="336" customWidth="1"/>
    <col min="9751" max="9751" width="32.42578125" style="336" customWidth="1"/>
    <col min="9752" max="9985" width="11.42578125" style="336" customWidth="1"/>
    <col min="9986" max="9986" width="5.7109375" style="336" customWidth="1"/>
    <col min="9987" max="9987" width="95.28515625" style="336" customWidth="1"/>
    <col min="9988" max="9988" width="18.5703125" style="336" customWidth="1"/>
    <col min="9989" max="9989" width="19.7109375" style="336" bestFit="1" customWidth="1"/>
    <col min="9990" max="9990" width="32.140625" style="336" customWidth="1"/>
    <col min="9991" max="9991" width="25.85546875" style="336" customWidth="1"/>
    <col min="9992" max="9992" width="14.5703125" style="336" customWidth="1"/>
    <col min="9993" max="9993" width="10" style="336" customWidth="1"/>
    <col min="9994" max="9994" width="33" style="336" customWidth="1"/>
    <col min="9995" max="9995" width="44.42578125" style="336" customWidth="1"/>
    <col min="9996" max="9996" width="27.28515625" style="336" customWidth="1"/>
    <col min="9997" max="9997" width="32.5703125" style="336" customWidth="1"/>
    <col min="9998" max="9999" width="20.42578125" style="336" customWidth="1"/>
    <col min="10000" max="10000" width="11.42578125" style="336" customWidth="1"/>
    <col min="10001" max="10001" width="26.85546875" style="336" customWidth="1"/>
    <col min="10002" max="10002" width="18.140625" style="336" customWidth="1"/>
    <col min="10003" max="10003" width="19.42578125" style="336" customWidth="1"/>
    <col min="10004" max="10006" width="11.42578125" style="336" customWidth="1"/>
    <col min="10007" max="10007" width="32.42578125" style="336" customWidth="1"/>
    <col min="10008" max="10241" width="11.42578125" style="336" customWidth="1"/>
    <col min="10242" max="10242" width="5.7109375" style="336" customWidth="1"/>
    <col min="10243" max="10243" width="95.28515625" style="336" customWidth="1"/>
    <col min="10244" max="10244" width="18.5703125" style="336" customWidth="1"/>
    <col min="10245" max="10245" width="19.7109375" style="336" bestFit="1" customWidth="1"/>
    <col min="10246" max="10246" width="32.140625" style="336" customWidth="1"/>
    <col min="10247" max="10247" width="25.85546875" style="336" customWidth="1"/>
    <col min="10248" max="10248" width="14.5703125" style="336" customWidth="1"/>
    <col min="10249" max="10249" width="10" style="336" customWidth="1"/>
    <col min="10250" max="10250" width="33" style="336" customWidth="1"/>
    <col min="10251" max="10251" width="44.42578125" style="336" customWidth="1"/>
    <col min="10252" max="10252" width="27.28515625" style="336" customWidth="1"/>
    <col min="10253" max="10253" width="32.5703125" style="336" customWidth="1"/>
    <col min="10254" max="10255" width="20.42578125" style="336" customWidth="1"/>
    <col min="10256" max="10256" width="11.42578125" style="336" customWidth="1"/>
    <col min="10257" max="10257" width="26.85546875" style="336" customWidth="1"/>
    <col min="10258" max="10258" width="18.140625" style="336" customWidth="1"/>
    <col min="10259" max="10259" width="19.42578125" style="336" customWidth="1"/>
    <col min="10260" max="10262" width="11.42578125" style="336" customWidth="1"/>
    <col min="10263" max="10263" width="32.42578125" style="336" customWidth="1"/>
    <col min="10264" max="10497" width="11.42578125" style="336" customWidth="1"/>
    <col min="10498" max="10498" width="5.7109375" style="336" customWidth="1"/>
    <col min="10499" max="10499" width="95.28515625" style="336" customWidth="1"/>
    <col min="10500" max="10500" width="18.5703125" style="336" customWidth="1"/>
    <col min="10501" max="10501" width="19.7109375" style="336" bestFit="1" customWidth="1"/>
    <col min="10502" max="10502" width="32.140625" style="336" customWidth="1"/>
    <col min="10503" max="10503" width="25.85546875" style="336" customWidth="1"/>
    <col min="10504" max="10504" width="14.5703125" style="336" customWidth="1"/>
    <col min="10505" max="10505" width="10" style="336" customWidth="1"/>
    <col min="10506" max="10506" width="33" style="336" customWidth="1"/>
    <col min="10507" max="10507" width="44.42578125" style="336" customWidth="1"/>
    <col min="10508" max="10508" width="27.28515625" style="336" customWidth="1"/>
    <col min="10509" max="10509" width="32.5703125" style="336" customWidth="1"/>
    <col min="10510" max="10511" width="20.42578125" style="336" customWidth="1"/>
    <col min="10512" max="10512" width="11.42578125" style="336" customWidth="1"/>
    <col min="10513" max="10513" width="26.85546875" style="336" customWidth="1"/>
    <col min="10514" max="10514" width="18.140625" style="336" customWidth="1"/>
    <col min="10515" max="10515" width="19.42578125" style="336" customWidth="1"/>
    <col min="10516" max="10518" width="11.42578125" style="336" customWidth="1"/>
    <col min="10519" max="10519" width="32.42578125" style="336" customWidth="1"/>
    <col min="10520" max="10753" width="11.42578125" style="336" customWidth="1"/>
    <col min="10754" max="10754" width="5.7109375" style="336" customWidth="1"/>
    <col min="10755" max="10755" width="95.28515625" style="336" customWidth="1"/>
    <col min="10756" max="10756" width="18.5703125" style="336" customWidth="1"/>
    <col min="10757" max="10757" width="19.7109375" style="336" bestFit="1" customWidth="1"/>
    <col min="10758" max="10758" width="32.140625" style="336" customWidth="1"/>
    <col min="10759" max="10759" width="25.85546875" style="336" customWidth="1"/>
    <col min="10760" max="10760" width="14.5703125" style="336" customWidth="1"/>
    <col min="10761" max="10761" width="10" style="336" customWidth="1"/>
    <col min="10762" max="10762" width="33" style="336" customWidth="1"/>
    <col min="10763" max="10763" width="44.42578125" style="336" customWidth="1"/>
    <col min="10764" max="10764" width="27.28515625" style="336" customWidth="1"/>
    <col min="10765" max="10765" width="32.5703125" style="336" customWidth="1"/>
    <col min="10766" max="10767" width="20.42578125" style="336" customWidth="1"/>
    <col min="10768" max="10768" width="11.42578125" style="336" customWidth="1"/>
    <col min="10769" max="10769" width="26.85546875" style="336" customWidth="1"/>
    <col min="10770" max="10770" width="18.140625" style="336" customWidth="1"/>
    <col min="10771" max="10771" width="19.42578125" style="336" customWidth="1"/>
    <col min="10772" max="10774" width="11.42578125" style="336" customWidth="1"/>
    <col min="10775" max="10775" width="32.42578125" style="336" customWidth="1"/>
    <col min="10776" max="11009" width="11.42578125" style="336" customWidth="1"/>
    <col min="11010" max="11010" width="5.7109375" style="336" customWidth="1"/>
    <col min="11011" max="11011" width="95.28515625" style="336" customWidth="1"/>
    <col min="11012" max="11012" width="18.5703125" style="336" customWidth="1"/>
    <col min="11013" max="11013" width="19.7109375" style="336" bestFit="1" customWidth="1"/>
    <col min="11014" max="11014" width="32.140625" style="336" customWidth="1"/>
    <col min="11015" max="11015" width="25.85546875" style="336" customWidth="1"/>
    <col min="11016" max="11016" width="14.5703125" style="336" customWidth="1"/>
    <col min="11017" max="11017" width="10" style="336" customWidth="1"/>
    <col min="11018" max="11018" width="33" style="336" customWidth="1"/>
    <col min="11019" max="11019" width="44.42578125" style="336" customWidth="1"/>
    <col min="11020" max="11020" width="27.28515625" style="336" customWidth="1"/>
    <col min="11021" max="11021" width="32.5703125" style="336" customWidth="1"/>
    <col min="11022" max="11023" width="20.42578125" style="336" customWidth="1"/>
    <col min="11024" max="11024" width="11.42578125" style="336" customWidth="1"/>
    <col min="11025" max="11025" width="26.85546875" style="336" customWidth="1"/>
    <col min="11026" max="11026" width="18.140625" style="336" customWidth="1"/>
    <col min="11027" max="11027" width="19.42578125" style="336" customWidth="1"/>
    <col min="11028" max="11030" width="11.42578125" style="336" customWidth="1"/>
    <col min="11031" max="11031" width="32.42578125" style="336" customWidth="1"/>
    <col min="11032" max="11265" width="11.42578125" style="336" customWidth="1"/>
    <col min="11266" max="11266" width="5.7109375" style="336" customWidth="1"/>
    <col min="11267" max="11267" width="95.28515625" style="336" customWidth="1"/>
    <col min="11268" max="11268" width="18.5703125" style="336" customWidth="1"/>
    <col min="11269" max="11269" width="19.7109375" style="336" bestFit="1" customWidth="1"/>
    <col min="11270" max="11270" width="32.140625" style="336" customWidth="1"/>
    <col min="11271" max="11271" width="25.85546875" style="336" customWidth="1"/>
    <col min="11272" max="11272" width="14.5703125" style="336" customWidth="1"/>
    <col min="11273" max="11273" width="10" style="336" customWidth="1"/>
    <col min="11274" max="11274" width="33" style="336" customWidth="1"/>
    <col min="11275" max="11275" width="44.42578125" style="336" customWidth="1"/>
    <col min="11276" max="11276" width="27.28515625" style="336" customWidth="1"/>
    <col min="11277" max="11277" width="32.5703125" style="336" customWidth="1"/>
    <col min="11278" max="11279" width="20.42578125" style="336" customWidth="1"/>
    <col min="11280" max="11280" width="11.42578125" style="336" customWidth="1"/>
    <col min="11281" max="11281" width="26.85546875" style="336" customWidth="1"/>
    <col min="11282" max="11282" width="18.140625" style="336" customWidth="1"/>
    <col min="11283" max="11283" width="19.42578125" style="336" customWidth="1"/>
    <col min="11284" max="11286" width="11.42578125" style="336" customWidth="1"/>
    <col min="11287" max="11287" width="32.42578125" style="336" customWidth="1"/>
    <col min="11288" max="11521" width="11.42578125" style="336" customWidth="1"/>
    <col min="11522" max="11522" width="5.7109375" style="336" customWidth="1"/>
    <col min="11523" max="11523" width="95.28515625" style="336" customWidth="1"/>
    <col min="11524" max="11524" width="18.5703125" style="336" customWidth="1"/>
    <col min="11525" max="11525" width="19.7109375" style="336" bestFit="1" customWidth="1"/>
    <col min="11526" max="11526" width="32.140625" style="336" customWidth="1"/>
    <col min="11527" max="11527" width="25.85546875" style="336" customWidth="1"/>
    <col min="11528" max="11528" width="14.5703125" style="336" customWidth="1"/>
    <col min="11529" max="11529" width="10" style="336" customWidth="1"/>
    <col min="11530" max="11530" width="33" style="336" customWidth="1"/>
    <col min="11531" max="11531" width="44.42578125" style="336" customWidth="1"/>
    <col min="11532" max="11532" width="27.28515625" style="336" customWidth="1"/>
    <col min="11533" max="11533" width="32.5703125" style="336" customWidth="1"/>
    <col min="11534" max="11535" width="20.42578125" style="336" customWidth="1"/>
    <col min="11536" max="11536" width="11.42578125" style="336" customWidth="1"/>
    <col min="11537" max="11537" width="26.85546875" style="336" customWidth="1"/>
    <col min="11538" max="11538" width="18.140625" style="336" customWidth="1"/>
    <col min="11539" max="11539" width="19.42578125" style="336" customWidth="1"/>
    <col min="11540" max="11542" width="11.42578125" style="336" customWidth="1"/>
    <col min="11543" max="11543" width="32.42578125" style="336" customWidth="1"/>
    <col min="11544" max="11777" width="11.42578125" style="336" customWidth="1"/>
    <col min="11778" max="11778" width="5.7109375" style="336" customWidth="1"/>
    <col min="11779" max="11779" width="95.28515625" style="336" customWidth="1"/>
    <col min="11780" max="11780" width="18.5703125" style="336" customWidth="1"/>
    <col min="11781" max="11781" width="19.7109375" style="336" bestFit="1" customWidth="1"/>
    <col min="11782" max="11782" width="32.140625" style="336" customWidth="1"/>
    <col min="11783" max="11783" width="25.85546875" style="336" customWidth="1"/>
    <col min="11784" max="11784" width="14.5703125" style="336" customWidth="1"/>
    <col min="11785" max="11785" width="10" style="336" customWidth="1"/>
    <col min="11786" max="11786" width="33" style="336" customWidth="1"/>
    <col min="11787" max="11787" width="44.42578125" style="336" customWidth="1"/>
    <col min="11788" max="11788" width="27.28515625" style="336" customWidth="1"/>
    <col min="11789" max="11789" width="32.5703125" style="336" customWidth="1"/>
    <col min="11790" max="11791" width="20.42578125" style="336" customWidth="1"/>
    <col min="11792" max="11792" width="11.42578125" style="336" customWidth="1"/>
    <col min="11793" max="11793" width="26.85546875" style="336" customWidth="1"/>
    <col min="11794" max="11794" width="18.140625" style="336" customWidth="1"/>
    <col min="11795" max="11795" width="19.42578125" style="336" customWidth="1"/>
    <col min="11796" max="11798" width="11.42578125" style="336" customWidth="1"/>
    <col min="11799" max="11799" width="32.42578125" style="336" customWidth="1"/>
    <col min="11800" max="12033" width="11.42578125" style="336" customWidth="1"/>
    <col min="12034" max="12034" width="5.7109375" style="336" customWidth="1"/>
    <col min="12035" max="12035" width="95.28515625" style="336" customWidth="1"/>
    <col min="12036" max="12036" width="18.5703125" style="336" customWidth="1"/>
    <col min="12037" max="12037" width="19.7109375" style="336" bestFit="1" customWidth="1"/>
    <col min="12038" max="12038" width="32.140625" style="336" customWidth="1"/>
    <col min="12039" max="12039" width="25.85546875" style="336" customWidth="1"/>
    <col min="12040" max="12040" width="14.5703125" style="336" customWidth="1"/>
    <col min="12041" max="12041" width="10" style="336" customWidth="1"/>
    <col min="12042" max="12042" width="33" style="336" customWidth="1"/>
    <col min="12043" max="12043" width="44.42578125" style="336" customWidth="1"/>
    <col min="12044" max="12044" width="27.28515625" style="336" customWidth="1"/>
    <col min="12045" max="12045" width="32.5703125" style="336" customWidth="1"/>
    <col min="12046" max="12047" width="20.42578125" style="336" customWidth="1"/>
    <col min="12048" max="12048" width="11.42578125" style="336" customWidth="1"/>
    <col min="12049" max="12049" width="26.85546875" style="336" customWidth="1"/>
    <col min="12050" max="12050" width="18.140625" style="336" customWidth="1"/>
    <col min="12051" max="12051" width="19.42578125" style="336" customWidth="1"/>
    <col min="12052" max="12054" width="11.42578125" style="336" customWidth="1"/>
    <col min="12055" max="12055" width="32.42578125" style="336" customWidth="1"/>
    <col min="12056" max="12289" width="11.42578125" style="336" customWidth="1"/>
    <col min="12290" max="12290" width="5.7109375" style="336" customWidth="1"/>
    <col min="12291" max="12291" width="95.28515625" style="336" customWidth="1"/>
    <col min="12292" max="12292" width="18.5703125" style="336" customWidth="1"/>
    <col min="12293" max="12293" width="19.7109375" style="336" bestFit="1" customWidth="1"/>
    <col min="12294" max="12294" width="32.140625" style="336" customWidth="1"/>
    <col min="12295" max="12295" width="25.85546875" style="336" customWidth="1"/>
    <col min="12296" max="12296" width="14.5703125" style="336" customWidth="1"/>
    <col min="12297" max="12297" width="10" style="336" customWidth="1"/>
    <col min="12298" max="12298" width="33" style="336" customWidth="1"/>
    <col min="12299" max="12299" width="44.42578125" style="336" customWidth="1"/>
    <col min="12300" max="12300" width="27.28515625" style="336" customWidth="1"/>
    <col min="12301" max="12301" width="32.5703125" style="336" customWidth="1"/>
    <col min="12302" max="12303" width="20.42578125" style="336" customWidth="1"/>
    <col min="12304" max="12304" width="11.42578125" style="336" customWidth="1"/>
    <col min="12305" max="12305" width="26.85546875" style="336" customWidth="1"/>
    <col min="12306" max="12306" width="18.140625" style="336" customWidth="1"/>
    <col min="12307" max="12307" width="19.42578125" style="336" customWidth="1"/>
    <col min="12308" max="12310" width="11.42578125" style="336" customWidth="1"/>
    <col min="12311" max="12311" width="32.42578125" style="336" customWidth="1"/>
    <col min="12312" max="12545" width="11.42578125" style="336" customWidth="1"/>
    <col min="12546" max="12546" width="5.7109375" style="336" customWidth="1"/>
    <col min="12547" max="12547" width="95.28515625" style="336" customWidth="1"/>
    <col min="12548" max="12548" width="18.5703125" style="336" customWidth="1"/>
    <col min="12549" max="12549" width="19.7109375" style="336" bestFit="1" customWidth="1"/>
    <col min="12550" max="12550" width="32.140625" style="336" customWidth="1"/>
    <col min="12551" max="12551" width="25.85546875" style="336" customWidth="1"/>
    <col min="12552" max="12552" width="14.5703125" style="336" customWidth="1"/>
    <col min="12553" max="12553" width="10" style="336" customWidth="1"/>
    <col min="12554" max="12554" width="33" style="336" customWidth="1"/>
    <col min="12555" max="12555" width="44.42578125" style="336" customWidth="1"/>
    <col min="12556" max="12556" width="27.28515625" style="336" customWidth="1"/>
    <col min="12557" max="12557" width="32.5703125" style="336" customWidth="1"/>
    <col min="12558" max="12559" width="20.42578125" style="336" customWidth="1"/>
    <col min="12560" max="12560" width="11.42578125" style="336" customWidth="1"/>
    <col min="12561" max="12561" width="26.85546875" style="336" customWidth="1"/>
    <col min="12562" max="12562" width="18.140625" style="336" customWidth="1"/>
    <col min="12563" max="12563" width="19.42578125" style="336" customWidth="1"/>
    <col min="12564" max="12566" width="11.42578125" style="336" customWidth="1"/>
    <col min="12567" max="12567" width="32.42578125" style="336" customWidth="1"/>
    <col min="12568" max="12801" width="11.42578125" style="336" customWidth="1"/>
    <col min="12802" max="12802" width="5.7109375" style="336" customWidth="1"/>
    <col min="12803" max="12803" width="95.28515625" style="336" customWidth="1"/>
    <col min="12804" max="12804" width="18.5703125" style="336" customWidth="1"/>
    <col min="12805" max="12805" width="19.7109375" style="336" bestFit="1" customWidth="1"/>
    <col min="12806" max="12806" width="32.140625" style="336" customWidth="1"/>
    <col min="12807" max="12807" width="25.85546875" style="336" customWidth="1"/>
    <col min="12808" max="12808" width="14.5703125" style="336" customWidth="1"/>
    <col min="12809" max="12809" width="10" style="336" customWidth="1"/>
    <col min="12810" max="12810" width="33" style="336" customWidth="1"/>
    <col min="12811" max="12811" width="44.42578125" style="336" customWidth="1"/>
    <col min="12812" max="12812" width="27.28515625" style="336" customWidth="1"/>
    <col min="12813" max="12813" width="32.5703125" style="336" customWidth="1"/>
    <col min="12814" max="12815" width="20.42578125" style="336" customWidth="1"/>
    <col min="12816" max="12816" width="11.42578125" style="336" customWidth="1"/>
    <col min="12817" max="12817" width="26.85546875" style="336" customWidth="1"/>
    <col min="12818" max="12818" width="18.140625" style="336" customWidth="1"/>
    <col min="12819" max="12819" width="19.42578125" style="336" customWidth="1"/>
    <col min="12820" max="12822" width="11.42578125" style="336" customWidth="1"/>
    <col min="12823" max="12823" width="32.42578125" style="336" customWidth="1"/>
    <col min="12824" max="13057" width="11.42578125" style="336" customWidth="1"/>
    <col min="13058" max="13058" width="5.7109375" style="336" customWidth="1"/>
    <col min="13059" max="13059" width="95.28515625" style="336" customWidth="1"/>
    <col min="13060" max="13060" width="18.5703125" style="336" customWidth="1"/>
    <col min="13061" max="13061" width="19.7109375" style="336" bestFit="1" customWidth="1"/>
    <col min="13062" max="13062" width="32.140625" style="336" customWidth="1"/>
    <col min="13063" max="13063" width="25.85546875" style="336" customWidth="1"/>
    <col min="13064" max="13064" width="14.5703125" style="336" customWidth="1"/>
    <col min="13065" max="13065" width="10" style="336" customWidth="1"/>
    <col min="13066" max="13066" width="33" style="336" customWidth="1"/>
    <col min="13067" max="13067" width="44.42578125" style="336" customWidth="1"/>
    <col min="13068" max="13068" width="27.28515625" style="336" customWidth="1"/>
    <col min="13069" max="13069" width="32.5703125" style="336" customWidth="1"/>
    <col min="13070" max="13071" width="20.42578125" style="336" customWidth="1"/>
    <col min="13072" max="13072" width="11.42578125" style="336" customWidth="1"/>
    <col min="13073" max="13073" width="26.85546875" style="336" customWidth="1"/>
    <col min="13074" max="13074" width="18.140625" style="336" customWidth="1"/>
    <col min="13075" max="13075" width="19.42578125" style="336" customWidth="1"/>
    <col min="13076" max="13078" width="11.42578125" style="336" customWidth="1"/>
    <col min="13079" max="13079" width="32.42578125" style="336" customWidth="1"/>
    <col min="13080" max="13313" width="11.42578125" style="336" customWidth="1"/>
    <col min="13314" max="13314" width="5.7109375" style="336" customWidth="1"/>
    <col min="13315" max="13315" width="95.28515625" style="336" customWidth="1"/>
    <col min="13316" max="13316" width="18.5703125" style="336" customWidth="1"/>
    <col min="13317" max="13317" width="19.7109375" style="336" bestFit="1" customWidth="1"/>
    <col min="13318" max="13318" width="32.140625" style="336" customWidth="1"/>
    <col min="13319" max="13319" width="25.85546875" style="336" customWidth="1"/>
    <col min="13320" max="13320" width="14.5703125" style="336" customWidth="1"/>
    <col min="13321" max="13321" width="10" style="336" customWidth="1"/>
    <col min="13322" max="13322" width="33" style="336" customWidth="1"/>
    <col min="13323" max="13323" width="44.42578125" style="336" customWidth="1"/>
    <col min="13324" max="13324" width="27.28515625" style="336" customWidth="1"/>
    <col min="13325" max="13325" width="32.5703125" style="336" customWidth="1"/>
    <col min="13326" max="13327" width="20.42578125" style="336" customWidth="1"/>
    <col min="13328" max="13328" width="11.42578125" style="336" customWidth="1"/>
    <col min="13329" max="13329" width="26.85546875" style="336" customWidth="1"/>
    <col min="13330" max="13330" width="18.140625" style="336" customWidth="1"/>
    <col min="13331" max="13331" width="19.42578125" style="336" customWidth="1"/>
    <col min="13332" max="13334" width="11.42578125" style="336" customWidth="1"/>
    <col min="13335" max="13335" width="32.42578125" style="336" customWidth="1"/>
    <col min="13336" max="13569" width="11.42578125" style="336" customWidth="1"/>
    <col min="13570" max="13570" width="5.7109375" style="336" customWidth="1"/>
    <col min="13571" max="13571" width="95.28515625" style="336" customWidth="1"/>
    <col min="13572" max="13572" width="18.5703125" style="336" customWidth="1"/>
    <col min="13573" max="13573" width="19.7109375" style="336" bestFit="1" customWidth="1"/>
    <col min="13574" max="13574" width="32.140625" style="336" customWidth="1"/>
    <col min="13575" max="13575" width="25.85546875" style="336" customWidth="1"/>
    <col min="13576" max="13576" width="14.5703125" style="336" customWidth="1"/>
    <col min="13577" max="13577" width="10" style="336" customWidth="1"/>
    <col min="13578" max="13578" width="33" style="336" customWidth="1"/>
    <col min="13579" max="13579" width="44.42578125" style="336" customWidth="1"/>
    <col min="13580" max="13580" width="27.28515625" style="336" customWidth="1"/>
    <col min="13581" max="13581" width="32.5703125" style="336" customWidth="1"/>
    <col min="13582" max="13583" width="20.42578125" style="336" customWidth="1"/>
    <col min="13584" max="13584" width="11.42578125" style="336" customWidth="1"/>
    <col min="13585" max="13585" width="26.85546875" style="336" customWidth="1"/>
    <col min="13586" max="13586" width="18.140625" style="336" customWidth="1"/>
    <col min="13587" max="13587" width="19.42578125" style="336" customWidth="1"/>
    <col min="13588" max="13590" width="11.42578125" style="336" customWidth="1"/>
    <col min="13591" max="13591" width="32.42578125" style="336" customWidth="1"/>
    <col min="13592" max="13825" width="11.42578125" style="336" customWidth="1"/>
    <col min="13826" max="13826" width="5.7109375" style="336" customWidth="1"/>
    <col min="13827" max="13827" width="95.28515625" style="336" customWidth="1"/>
    <col min="13828" max="13828" width="18.5703125" style="336" customWidth="1"/>
    <col min="13829" max="13829" width="19.7109375" style="336" bestFit="1" customWidth="1"/>
    <col min="13830" max="13830" width="32.140625" style="336" customWidth="1"/>
    <col min="13831" max="13831" width="25.85546875" style="336" customWidth="1"/>
    <col min="13832" max="13832" width="14.5703125" style="336" customWidth="1"/>
    <col min="13833" max="13833" width="10" style="336" customWidth="1"/>
    <col min="13834" max="13834" width="33" style="336" customWidth="1"/>
    <col min="13835" max="13835" width="44.42578125" style="336" customWidth="1"/>
    <col min="13836" max="13836" width="27.28515625" style="336" customWidth="1"/>
    <col min="13837" max="13837" width="32.5703125" style="336" customWidth="1"/>
    <col min="13838" max="13839" width="20.42578125" style="336" customWidth="1"/>
    <col min="13840" max="13840" width="11.42578125" style="336" customWidth="1"/>
    <col min="13841" max="13841" width="26.85546875" style="336" customWidth="1"/>
    <col min="13842" max="13842" width="18.140625" style="336" customWidth="1"/>
    <col min="13843" max="13843" width="19.42578125" style="336" customWidth="1"/>
    <col min="13844" max="13846" width="11.42578125" style="336" customWidth="1"/>
    <col min="13847" max="13847" width="32.42578125" style="336" customWidth="1"/>
    <col min="13848" max="14081" width="11.42578125" style="336" customWidth="1"/>
    <col min="14082" max="14082" width="5.7109375" style="336" customWidth="1"/>
    <col min="14083" max="14083" width="95.28515625" style="336" customWidth="1"/>
    <col min="14084" max="14084" width="18.5703125" style="336" customWidth="1"/>
    <col min="14085" max="14085" width="19.7109375" style="336" bestFit="1" customWidth="1"/>
    <col min="14086" max="14086" width="32.140625" style="336" customWidth="1"/>
    <col min="14087" max="14087" width="25.85546875" style="336" customWidth="1"/>
    <col min="14088" max="14088" width="14.5703125" style="336" customWidth="1"/>
    <col min="14089" max="14089" width="10" style="336" customWidth="1"/>
    <col min="14090" max="14090" width="33" style="336" customWidth="1"/>
    <col min="14091" max="14091" width="44.42578125" style="336" customWidth="1"/>
    <col min="14092" max="14092" width="27.28515625" style="336" customWidth="1"/>
    <col min="14093" max="14093" width="32.5703125" style="336" customWidth="1"/>
    <col min="14094" max="14095" width="20.42578125" style="336" customWidth="1"/>
    <col min="14096" max="14096" width="11.42578125" style="336" customWidth="1"/>
    <col min="14097" max="14097" width="26.85546875" style="336" customWidth="1"/>
    <col min="14098" max="14098" width="18.140625" style="336" customWidth="1"/>
    <col min="14099" max="14099" width="19.42578125" style="336" customWidth="1"/>
    <col min="14100" max="14102" width="11.42578125" style="336" customWidth="1"/>
    <col min="14103" max="14103" width="32.42578125" style="336" customWidth="1"/>
    <col min="14104" max="14337" width="11.42578125" style="336" customWidth="1"/>
    <col min="14338" max="14338" width="5.7109375" style="336" customWidth="1"/>
    <col min="14339" max="14339" width="95.28515625" style="336" customWidth="1"/>
    <col min="14340" max="14340" width="18.5703125" style="336" customWidth="1"/>
    <col min="14341" max="14341" width="19.7109375" style="336" bestFit="1" customWidth="1"/>
    <col min="14342" max="14342" width="32.140625" style="336" customWidth="1"/>
    <col min="14343" max="14343" width="25.85546875" style="336" customWidth="1"/>
    <col min="14344" max="14344" width="14.5703125" style="336" customWidth="1"/>
    <col min="14345" max="14345" width="10" style="336" customWidth="1"/>
    <col min="14346" max="14346" width="33" style="336" customWidth="1"/>
    <col min="14347" max="14347" width="44.42578125" style="336" customWidth="1"/>
    <col min="14348" max="14348" width="27.28515625" style="336" customWidth="1"/>
    <col min="14349" max="14349" width="32.5703125" style="336" customWidth="1"/>
    <col min="14350" max="14351" width="20.42578125" style="336" customWidth="1"/>
    <col min="14352" max="14352" width="11.42578125" style="336" customWidth="1"/>
    <col min="14353" max="14353" width="26.85546875" style="336" customWidth="1"/>
    <col min="14354" max="14354" width="18.140625" style="336" customWidth="1"/>
    <col min="14355" max="14355" width="19.42578125" style="336" customWidth="1"/>
    <col min="14356" max="14358" width="11.42578125" style="336" customWidth="1"/>
    <col min="14359" max="14359" width="32.42578125" style="336" customWidth="1"/>
    <col min="14360" max="14593" width="11.42578125" style="336" customWidth="1"/>
    <col min="14594" max="14594" width="5.7109375" style="336" customWidth="1"/>
    <col min="14595" max="14595" width="95.28515625" style="336" customWidth="1"/>
    <col min="14596" max="14596" width="18.5703125" style="336" customWidth="1"/>
    <col min="14597" max="14597" width="19.7109375" style="336" bestFit="1" customWidth="1"/>
    <col min="14598" max="14598" width="32.140625" style="336" customWidth="1"/>
    <col min="14599" max="14599" width="25.85546875" style="336" customWidth="1"/>
    <col min="14600" max="14600" width="14.5703125" style="336" customWidth="1"/>
    <col min="14601" max="14601" width="10" style="336" customWidth="1"/>
    <col min="14602" max="14602" width="33" style="336" customWidth="1"/>
    <col min="14603" max="14603" width="44.42578125" style="336" customWidth="1"/>
    <col min="14604" max="14604" width="27.28515625" style="336" customWidth="1"/>
    <col min="14605" max="14605" width="32.5703125" style="336" customWidth="1"/>
    <col min="14606" max="14607" width="20.42578125" style="336" customWidth="1"/>
    <col min="14608" max="14608" width="11.42578125" style="336" customWidth="1"/>
    <col min="14609" max="14609" width="26.85546875" style="336" customWidth="1"/>
    <col min="14610" max="14610" width="18.140625" style="336" customWidth="1"/>
    <col min="14611" max="14611" width="19.42578125" style="336" customWidth="1"/>
    <col min="14612" max="14614" width="11.42578125" style="336" customWidth="1"/>
    <col min="14615" max="14615" width="32.42578125" style="336" customWidth="1"/>
    <col min="14616" max="14849" width="11.42578125" style="336" customWidth="1"/>
    <col min="14850" max="14850" width="5.7109375" style="336" customWidth="1"/>
    <col min="14851" max="14851" width="95.28515625" style="336" customWidth="1"/>
    <col min="14852" max="14852" width="18.5703125" style="336" customWidth="1"/>
    <col min="14853" max="14853" width="19.7109375" style="336" bestFit="1" customWidth="1"/>
    <col min="14854" max="14854" width="32.140625" style="336" customWidth="1"/>
    <col min="14855" max="14855" width="25.85546875" style="336" customWidth="1"/>
    <col min="14856" max="14856" width="14.5703125" style="336" customWidth="1"/>
    <col min="14857" max="14857" width="10" style="336" customWidth="1"/>
    <col min="14858" max="14858" width="33" style="336" customWidth="1"/>
    <col min="14859" max="14859" width="44.42578125" style="336" customWidth="1"/>
    <col min="14860" max="14860" width="27.28515625" style="336" customWidth="1"/>
    <col min="14861" max="14861" width="32.5703125" style="336" customWidth="1"/>
    <col min="14862" max="14863" width="20.42578125" style="336" customWidth="1"/>
    <col min="14864" max="14864" width="11.42578125" style="336" customWidth="1"/>
    <col min="14865" max="14865" width="26.85546875" style="336" customWidth="1"/>
    <col min="14866" max="14866" width="18.140625" style="336" customWidth="1"/>
    <col min="14867" max="14867" width="19.42578125" style="336" customWidth="1"/>
    <col min="14868" max="14870" width="11.42578125" style="336" customWidth="1"/>
    <col min="14871" max="14871" width="32.42578125" style="336" customWidth="1"/>
    <col min="14872" max="15105" width="11.42578125" style="336" customWidth="1"/>
    <col min="15106" max="15106" width="5.7109375" style="336" customWidth="1"/>
    <col min="15107" max="15107" width="95.28515625" style="336" customWidth="1"/>
    <col min="15108" max="15108" width="18.5703125" style="336" customWidth="1"/>
    <col min="15109" max="15109" width="19.7109375" style="336" bestFit="1" customWidth="1"/>
    <col min="15110" max="15110" width="32.140625" style="336" customWidth="1"/>
    <col min="15111" max="15111" width="25.85546875" style="336" customWidth="1"/>
    <col min="15112" max="15112" width="14.5703125" style="336" customWidth="1"/>
    <col min="15113" max="15113" width="10" style="336" customWidth="1"/>
    <col min="15114" max="15114" width="33" style="336" customWidth="1"/>
    <col min="15115" max="15115" width="44.42578125" style="336" customWidth="1"/>
    <col min="15116" max="15116" width="27.28515625" style="336" customWidth="1"/>
    <col min="15117" max="15117" width="32.5703125" style="336" customWidth="1"/>
    <col min="15118" max="15119" width="20.42578125" style="336" customWidth="1"/>
    <col min="15120" max="15120" width="11.42578125" style="336" customWidth="1"/>
    <col min="15121" max="15121" width="26.85546875" style="336" customWidth="1"/>
    <col min="15122" max="15122" width="18.140625" style="336" customWidth="1"/>
    <col min="15123" max="15123" width="19.42578125" style="336" customWidth="1"/>
    <col min="15124" max="15126" width="11.42578125" style="336" customWidth="1"/>
    <col min="15127" max="15127" width="32.42578125" style="336" customWidth="1"/>
    <col min="15128" max="15361" width="11.42578125" style="336" customWidth="1"/>
    <col min="15362" max="15362" width="5.7109375" style="336" customWidth="1"/>
    <col min="15363" max="15363" width="95.28515625" style="336" customWidth="1"/>
    <col min="15364" max="15364" width="18.5703125" style="336" customWidth="1"/>
    <col min="15365" max="15365" width="19.7109375" style="336" bestFit="1" customWidth="1"/>
    <col min="15366" max="15366" width="32.140625" style="336" customWidth="1"/>
    <col min="15367" max="15367" width="25.85546875" style="336" customWidth="1"/>
    <col min="15368" max="15368" width="14.5703125" style="336" customWidth="1"/>
    <col min="15369" max="15369" width="10" style="336" customWidth="1"/>
    <col min="15370" max="15370" width="33" style="336" customWidth="1"/>
    <col min="15371" max="15371" width="44.42578125" style="336" customWidth="1"/>
    <col min="15372" max="15372" width="27.28515625" style="336" customWidth="1"/>
    <col min="15373" max="15373" width="32.5703125" style="336" customWidth="1"/>
    <col min="15374" max="15375" width="20.42578125" style="336" customWidth="1"/>
    <col min="15376" max="15376" width="11.42578125" style="336" customWidth="1"/>
    <col min="15377" max="15377" width="26.85546875" style="336" customWidth="1"/>
    <col min="15378" max="15378" width="18.140625" style="336" customWidth="1"/>
    <col min="15379" max="15379" width="19.42578125" style="336" customWidth="1"/>
    <col min="15380" max="15382" width="11.42578125" style="336" customWidth="1"/>
    <col min="15383" max="15383" width="32.42578125" style="336" customWidth="1"/>
    <col min="15384" max="15617" width="11.42578125" style="336" customWidth="1"/>
    <col min="15618" max="15618" width="5.7109375" style="336" customWidth="1"/>
    <col min="15619" max="15619" width="95.28515625" style="336" customWidth="1"/>
    <col min="15620" max="15620" width="18.5703125" style="336" customWidth="1"/>
    <col min="15621" max="15621" width="19.7109375" style="336" bestFit="1" customWidth="1"/>
    <col min="15622" max="15622" width="32.140625" style="336" customWidth="1"/>
    <col min="15623" max="15623" width="25.85546875" style="336" customWidth="1"/>
    <col min="15624" max="15624" width="14.5703125" style="336" customWidth="1"/>
    <col min="15625" max="15625" width="10" style="336" customWidth="1"/>
    <col min="15626" max="15626" width="33" style="336" customWidth="1"/>
    <col min="15627" max="15627" width="44.42578125" style="336" customWidth="1"/>
    <col min="15628" max="15628" width="27.28515625" style="336" customWidth="1"/>
    <col min="15629" max="15629" width="32.5703125" style="336" customWidth="1"/>
    <col min="15630" max="15631" width="20.42578125" style="336" customWidth="1"/>
    <col min="15632" max="15632" width="11.42578125" style="336" customWidth="1"/>
    <col min="15633" max="15633" width="26.85546875" style="336" customWidth="1"/>
    <col min="15634" max="15634" width="18.140625" style="336" customWidth="1"/>
    <col min="15635" max="15635" width="19.42578125" style="336" customWidth="1"/>
    <col min="15636" max="15638" width="11.42578125" style="336" customWidth="1"/>
    <col min="15639" max="15639" width="32.42578125" style="336" customWidth="1"/>
    <col min="15640" max="15873" width="11.42578125" style="336" customWidth="1"/>
    <col min="15874" max="15874" width="5.7109375" style="336" customWidth="1"/>
    <col min="15875" max="15875" width="95.28515625" style="336" customWidth="1"/>
    <col min="15876" max="15876" width="18.5703125" style="336" customWidth="1"/>
    <col min="15877" max="15877" width="19.7109375" style="336" bestFit="1" customWidth="1"/>
    <col min="15878" max="15878" width="32.140625" style="336" customWidth="1"/>
    <col min="15879" max="15879" width="25.85546875" style="336" customWidth="1"/>
    <col min="15880" max="15880" width="14.5703125" style="336" customWidth="1"/>
    <col min="15881" max="15881" width="10" style="336" customWidth="1"/>
    <col min="15882" max="15882" width="33" style="336" customWidth="1"/>
    <col min="15883" max="15883" width="44.42578125" style="336" customWidth="1"/>
    <col min="15884" max="15884" width="27.28515625" style="336" customWidth="1"/>
    <col min="15885" max="15885" width="32.5703125" style="336" customWidth="1"/>
    <col min="15886" max="15887" width="20.42578125" style="336" customWidth="1"/>
    <col min="15888" max="15888" width="11.42578125" style="336" customWidth="1"/>
    <col min="15889" max="15889" width="26.85546875" style="336" customWidth="1"/>
    <col min="15890" max="15890" width="18.140625" style="336" customWidth="1"/>
    <col min="15891" max="15891" width="19.42578125" style="336" customWidth="1"/>
    <col min="15892" max="15894" width="11.42578125" style="336" customWidth="1"/>
    <col min="15895" max="15895" width="32.42578125" style="336" customWidth="1"/>
    <col min="15896" max="16129" width="11.42578125" style="336" customWidth="1"/>
    <col min="16130" max="16130" width="5.7109375" style="336" customWidth="1"/>
    <col min="16131" max="16131" width="95.28515625" style="336" customWidth="1"/>
    <col min="16132" max="16132" width="18.5703125" style="336" customWidth="1"/>
    <col min="16133" max="16133" width="19.7109375" style="336" bestFit="1" customWidth="1"/>
    <col min="16134" max="16134" width="32.140625" style="336" customWidth="1"/>
    <col min="16135" max="16135" width="25.85546875" style="336" customWidth="1"/>
    <col min="16136" max="16136" width="14.5703125" style="336" customWidth="1"/>
    <col min="16137" max="16137" width="10" style="336" customWidth="1"/>
    <col min="16138" max="16138" width="33" style="336" customWidth="1"/>
    <col min="16139" max="16139" width="44.42578125" style="336" customWidth="1"/>
    <col min="16140" max="16140" width="27.28515625" style="336" customWidth="1"/>
    <col min="16141" max="16141" width="32.5703125" style="336" customWidth="1"/>
    <col min="16142" max="16143" width="20.42578125" style="336" customWidth="1"/>
    <col min="16144" max="16144" width="11.42578125" style="336" customWidth="1"/>
    <col min="16145" max="16145" width="26.85546875" style="336" customWidth="1"/>
    <col min="16146" max="16146" width="18.140625" style="336" customWidth="1"/>
    <col min="16147" max="16147" width="19.42578125" style="336" customWidth="1"/>
    <col min="16148" max="16150" width="11.42578125" style="336" customWidth="1"/>
    <col min="16151" max="16151" width="32.42578125" style="336" customWidth="1"/>
    <col min="16152" max="16384" width="11.42578125" style="336" customWidth="1"/>
  </cols>
  <sheetData>
    <row r="1" spans="1:37" ht="13.5" customHeight="1">
      <c r="B1" s="337"/>
      <c r="C1" s="337"/>
      <c r="D1" s="337"/>
      <c r="E1" s="337"/>
      <c r="F1" s="945"/>
      <c r="G1" s="945"/>
      <c r="H1" s="396"/>
      <c r="J1" s="946" t="s">
        <v>702</v>
      </c>
      <c r="K1" s="947"/>
      <c r="L1" s="947"/>
      <c r="M1" s="947"/>
      <c r="N1" s="947"/>
      <c r="O1" s="947"/>
      <c r="P1" s="947"/>
      <c r="Q1" s="947"/>
      <c r="R1" s="947"/>
      <c r="S1" s="947"/>
      <c r="T1" s="948"/>
    </row>
    <row r="2" spans="1:37" ht="13.5" customHeight="1" thickBot="1">
      <c r="B2" s="337"/>
      <c r="C2" s="337"/>
      <c r="D2" s="469">
        <v>0</v>
      </c>
      <c r="E2" s="469">
        <v>0</v>
      </c>
      <c r="F2" s="949"/>
      <c r="G2" s="945"/>
      <c r="H2" s="396"/>
      <c r="J2" s="950" t="s">
        <v>703</v>
      </c>
      <c r="K2" s="951"/>
      <c r="L2" s="951"/>
      <c r="M2" s="951"/>
      <c r="N2" s="951"/>
      <c r="O2" s="951"/>
      <c r="P2" s="951"/>
      <c r="Q2" s="951"/>
      <c r="R2" s="951"/>
      <c r="S2" s="951"/>
      <c r="T2" s="952"/>
    </row>
    <row r="3" spans="1:37" ht="13.5" customHeight="1" thickBot="1">
      <c r="B3" s="1184" t="s">
        <v>704</v>
      </c>
      <c r="C3" s="1185"/>
      <c r="D3" s="953" t="s">
        <v>705</v>
      </c>
      <c r="E3" s="953" t="s">
        <v>706</v>
      </c>
      <c r="F3" s="953" t="s">
        <v>707</v>
      </c>
      <c r="G3" s="954" t="s">
        <v>708</v>
      </c>
      <c r="H3" s="396"/>
      <c r="J3" s="955"/>
      <c r="K3" s="337"/>
      <c r="L3" s="337"/>
      <c r="M3" s="337"/>
      <c r="N3" s="956"/>
    </row>
    <row r="4" spans="1:37" s="957" customFormat="1" ht="13.5" customHeight="1" thickBot="1">
      <c r="B4" s="353" t="s">
        <v>388</v>
      </c>
      <c r="C4" s="466"/>
      <c r="D4" s="478"/>
      <c r="E4" s="478"/>
      <c r="F4" s="958"/>
      <c r="G4" s="959"/>
      <c r="H4" s="396"/>
      <c r="J4" s="960" t="s">
        <v>709</v>
      </c>
    </row>
    <row r="5" spans="1:37" s="338" customFormat="1" ht="13.5" customHeight="1">
      <c r="B5" s="368" t="s">
        <v>389</v>
      </c>
      <c r="C5" s="375"/>
      <c r="D5" s="371">
        <v>-1192321.7999999581</v>
      </c>
      <c r="E5" s="371">
        <v>-778325.53999996139</v>
      </c>
      <c r="F5" s="961"/>
      <c r="G5" s="961"/>
      <c r="H5" s="962"/>
      <c r="J5" s="963" t="s">
        <v>710</v>
      </c>
      <c r="K5" s="471"/>
      <c r="L5" s="471"/>
      <c r="M5" s="471"/>
      <c r="N5" s="471"/>
      <c r="O5" s="471"/>
      <c r="P5" s="471"/>
      <c r="Q5" s="471"/>
      <c r="R5" s="471"/>
      <c r="S5" s="471"/>
      <c r="T5" s="471"/>
      <c r="U5" s="471"/>
    </row>
    <row r="6" spans="1:37" ht="13.5" customHeight="1" thickBot="1">
      <c r="B6" s="964" t="s">
        <v>390</v>
      </c>
      <c r="C6" s="965"/>
      <c r="D6" s="966">
        <v>1852344.4500000004</v>
      </c>
      <c r="E6" s="966">
        <v>641357.26999999443</v>
      </c>
      <c r="F6" s="967"/>
      <c r="G6" s="968"/>
      <c r="J6" s="969" t="s">
        <v>711</v>
      </c>
      <c r="K6" s="970"/>
    </row>
    <row r="7" spans="1:37" ht="13.5" customHeight="1">
      <c r="B7" s="412"/>
      <c r="C7" s="402" t="s">
        <v>391</v>
      </c>
      <c r="D7" s="971">
        <v>7112375.5099999998</v>
      </c>
      <c r="E7" s="972">
        <v>8052851.5299999993</v>
      </c>
      <c r="F7" s="973"/>
      <c r="G7" s="1186" t="s">
        <v>712</v>
      </c>
      <c r="H7" s="974"/>
      <c r="J7" s="975">
        <v>680080</v>
      </c>
      <c r="K7" s="975">
        <v>681080</v>
      </c>
      <c r="L7" s="975" t="s">
        <v>713</v>
      </c>
      <c r="M7" s="975" t="s">
        <v>714</v>
      </c>
      <c r="N7" s="975"/>
      <c r="O7" s="976"/>
      <c r="P7" s="517"/>
      <c r="Q7" s="517"/>
      <c r="R7" s="977"/>
      <c r="S7" s="977"/>
      <c r="T7" s="977"/>
      <c r="U7" s="977"/>
      <c r="V7" s="473"/>
      <c r="W7" s="473"/>
      <c r="X7" s="473"/>
      <c r="Y7" s="473"/>
      <c r="Z7" s="473"/>
      <c r="AA7" s="473"/>
      <c r="AB7" s="473"/>
      <c r="AC7" s="473"/>
      <c r="AD7" s="473"/>
      <c r="AE7" s="473"/>
      <c r="AF7" s="473"/>
      <c r="AG7" s="473"/>
      <c r="AH7" s="473"/>
      <c r="AI7" s="473"/>
      <c r="AJ7" s="473"/>
    </row>
    <row r="8" spans="1:37" ht="13.5" customHeight="1">
      <c r="B8" s="412"/>
      <c r="C8" s="402" t="s">
        <v>392</v>
      </c>
      <c r="D8" s="971">
        <v>291545.44999999984</v>
      </c>
      <c r="E8" s="972">
        <v>-384368.85</v>
      </c>
      <c r="F8" s="973"/>
      <c r="G8" s="1187"/>
      <c r="H8" s="396"/>
      <c r="J8" s="978" t="s">
        <v>715</v>
      </c>
      <c r="K8" s="978" t="s">
        <v>716</v>
      </c>
      <c r="L8" s="978" t="s">
        <v>717</v>
      </c>
      <c r="M8" s="978" t="s">
        <v>718</v>
      </c>
      <c r="N8" s="978" t="s">
        <v>719</v>
      </c>
      <c r="O8" s="979" t="s">
        <v>720</v>
      </c>
      <c r="P8" s="976"/>
      <c r="Q8" s="976"/>
      <c r="R8" s="366"/>
      <c r="S8" s="366"/>
      <c r="T8" s="366"/>
      <c r="U8" s="366"/>
      <c r="V8" s="473"/>
      <c r="W8" s="473"/>
      <c r="X8" s="473"/>
      <c r="Y8" s="473"/>
      <c r="Z8" s="473"/>
      <c r="AA8" s="473"/>
      <c r="AB8" s="473"/>
      <c r="AC8" s="473"/>
      <c r="AD8" s="473"/>
      <c r="AE8" s="473"/>
      <c r="AF8" s="473"/>
      <c r="AG8" s="473"/>
      <c r="AH8" s="473"/>
      <c r="AI8" s="473"/>
      <c r="AJ8" s="473"/>
      <c r="AK8" s="473"/>
    </row>
    <row r="9" spans="1:37" ht="13.5" customHeight="1">
      <c r="B9" s="412"/>
      <c r="C9" s="402" t="s">
        <v>393</v>
      </c>
      <c r="D9" s="971">
        <v>50665.919999999998</v>
      </c>
      <c r="E9" s="972">
        <v>48489.729999999283</v>
      </c>
      <c r="F9" s="980"/>
      <c r="G9" s="1187"/>
      <c r="H9" s="396"/>
      <c r="J9" s="978" t="s">
        <v>721</v>
      </c>
      <c r="K9" s="975">
        <v>695080</v>
      </c>
      <c r="L9" s="975" t="s">
        <v>722</v>
      </c>
      <c r="M9" s="975"/>
      <c r="N9" s="975"/>
      <c r="O9" s="979" t="s">
        <v>723</v>
      </c>
      <c r="P9" s="976"/>
      <c r="Q9" s="976"/>
      <c r="R9" s="976"/>
      <c r="S9" s="976"/>
      <c r="T9" s="366"/>
      <c r="U9" s="976"/>
      <c r="V9" s="361"/>
      <c r="W9" s="361"/>
      <c r="X9" s="361"/>
      <c r="Y9" s="361"/>
      <c r="Z9" s="361"/>
      <c r="AA9" s="473"/>
      <c r="AB9" s="473"/>
      <c r="AC9" s="473"/>
      <c r="AD9" s="473"/>
      <c r="AE9" s="473"/>
      <c r="AF9" s="473"/>
      <c r="AG9" s="473"/>
    </row>
    <row r="10" spans="1:37" ht="13.5" customHeight="1">
      <c r="B10" s="412"/>
      <c r="C10" s="402" t="s">
        <v>394</v>
      </c>
      <c r="D10" s="971">
        <v>-6339929.7699999996</v>
      </c>
      <c r="E10" s="972">
        <v>-6950977.4600000018</v>
      </c>
      <c r="F10" s="973"/>
      <c r="G10" s="1187"/>
      <c r="H10" s="396"/>
      <c r="J10" s="978"/>
      <c r="K10" s="975" t="s">
        <v>724</v>
      </c>
      <c r="L10" s="978"/>
      <c r="M10" s="978"/>
      <c r="N10" s="981"/>
      <c r="O10" s="977"/>
      <c r="P10" s="366"/>
      <c r="Q10" s="517"/>
      <c r="R10" s="517"/>
      <c r="S10" s="517"/>
      <c r="T10" s="517"/>
      <c r="U10" s="517"/>
      <c r="V10" s="473"/>
      <c r="W10" s="473"/>
      <c r="X10" s="473"/>
      <c r="Y10" s="473"/>
      <c r="Z10" s="473"/>
      <c r="AA10" s="473"/>
      <c r="AB10" s="473"/>
      <c r="AC10" s="473"/>
      <c r="AD10" s="473"/>
      <c r="AE10" s="473"/>
      <c r="AF10" s="473"/>
      <c r="AG10" s="473"/>
      <c r="AH10" s="473"/>
      <c r="AI10" s="473"/>
      <c r="AJ10" s="473"/>
    </row>
    <row r="11" spans="1:37" ht="13.5" customHeight="1">
      <c r="A11" s="337" t="s">
        <v>725</v>
      </c>
      <c r="B11" s="412"/>
      <c r="C11" s="402" t="s">
        <v>726</v>
      </c>
      <c r="D11" s="971">
        <v>672863.48</v>
      </c>
      <c r="E11" s="982"/>
      <c r="F11" s="983"/>
      <c r="G11" s="1188"/>
      <c r="H11" s="396"/>
      <c r="J11" s="984"/>
      <c r="K11" s="984"/>
      <c r="L11" s="984"/>
      <c r="M11" s="984"/>
      <c r="N11" s="985"/>
      <c r="O11" s="986"/>
      <c r="P11" s="987"/>
      <c r="Q11" s="366"/>
      <c r="R11" s="366"/>
      <c r="S11" s="366"/>
      <c r="T11" s="366"/>
      <c r="U11" s="366"/>
    </row>
    <row r="12" spans="1:37" ht="13.5" customHeight="1">
      <c r="A12" s="337" t="s">
        <v>725</v>
      </c>
      <c r="B12" s="412"/>
      <c r="C12" s="402" t="s">
        <v>727</v>
      </c>
      <c r="D12" s="988"/>
      <c r="E12" s="982"/>
      <c r="F12" s="983"/>
      <c r="G12" s="1188"/>
      <c r="H12" s="396"/>
      <c r="J12" s="985"/>
      <c r="K12" s="989"/>
      <c r="L12" s="989"/>
      <c r="M12" s="989"/>
      <c r="N12" s="989"/>
      <c r="O12" s="987"/>
      <c r="P12" s="987"/>
      <c r="Q12" s="366"/>
      <c r="R12" s="366"/>
      <c r="S12" s="366"/>
      <c r="T12" s="366"/>
      <c r="U12" s="366"/>
    </row>
    <row r="13" spans="1:37" ht="13.5" customHeight="1">
      <c r="B13" s="412"/>
      <c r="C13" s="402" t="s">
        <v>395</v>
      </c>
      <c r="D13" s="971">
        <v>-185730.52000000002</v>
      </c>
      <c r="E13" s="972">
        <v>-312998.53999999998</v>
      </c>
      <c r="F13" s="973"/>
      <c r="G13" s="1188"/>
      <c r="H13" s="396"/>
      <c r="J13" s="978" t="s">
        <v>728</v>
      </c>
      <c r="K13" s="975" t="s">
        <v>729</v>
      </c>
      <c r="L13" s="978" t="s">
        <v>730</v>
      </c>
      <c r="M13" s="975" t="s">
        <v>731</v>
      </c>
      <c r="N13" s="981"/>
      <c r="O13" s="366"/>
      <c r="P13" s="366"/>
      <c r="Q13" s="366"/>
      <c r="R13" s="366"/>
      <c r="S13" s="366"/>
      <c r="T13" s="366"/>
      <c r="U13" s="366"/>
    </row>
    <row r="14" spans="1:37" ht="13.5" customHeight="1">
      <c r="B14" s="412"/>
      <c r="C14" s="402" t="s">
        <v>396</v>
      </c>
      <c r="D14" s="971">
        <v>244756.78000000003</v>
      </c>
      <c r="E14" s="972">
        <v>253876.06</v>
      </c>
      <c r="F14" s="973"/>
      <c r="G14" s="1188"/>
      <c r="H14" s="396"/>
      <c r="J14" s="975" t="s">
        <v>732</v>
      </c>
      <c r="K14" s="975" t="s">
        <v>733</v>
      </c>
      <c r="L14" s="975">
        <v>663</v>
      </c>
      <c r="M14" s="981"/>
      <c r="N14" s="981"/>
      <c r="O14" s="366"/>
      <c r="P14" s="366"/>
      <c r="Q14" s="366"/>
      <c r="R14" s="366"/>
      <c r="S14" s="366"/>
      <c r="T14" s="366"/>
      <c r="U14" s="366"/>
    </row>
    <row r="15" spans="1:37" ht="13.5" customHeight="1">
      <c r="B15" s="412"/>
      <c r="C15" s="402" t="s">
        <v>397</v>
      </c>
      <c r="D15" s="971">
        <v>14291.29</v>
      </c>
      <c r="E15" s="972">
        <v>5407.14</v>
      </c>
      <c r="F15" s="980"/>
      <c r="G15" s="1188"/>
      <c r="H15" s="396"/>
      <c r="J15" s="975" t="s">
        <v>734</v>
      </c>
      <c r="K15" s="975" t="s">
        <v>735</v>
      </c>
      <c r="L15" s="981"/>
      <c r="M15" s="981"/>
      <c r="N15" s="981"/>
      <c r="O15" s="366"/>
      <c r="P15" s="366"/>
      <c r="Q15" s="366"/>
      <c r="R15" s="366"/>
      <c r="S15" s="366"/>
      <c r="T15" s="366"/>
      <c r="U15" s="366"/>
    </row>
    <row r="16" spans="1:37" ht="13.5" customHeight="1">
      <c r="A16" s="337" t="s">
        <v>725</v>
      </c>
      <c r="B16" s="412"/>
      <c r="C16" s="402" t="s">
        <v>398</v>
      </c>
      <c r="D16" s="971">
        <v>0</v>
      </c>
      <c r="E16" s="982">
        <v>0</v>
      </c>
      <c r="F16" s="990"/>
      <c r="G16" s="1188"/>
      <c r="H16" s="396"/>
      <c r="I16" s="338"/>
      <c r="J16" s="984"/>
      <c r="K16" s="981"/>
      <c r="L16" s="981"/>
      <c r="M16" s="975"/>
      <c r="N16" s="975"/>
      <c r="O16" s="976"/>
      <c r="P16" s="366"/>
      <c r="Q16" s="366"/>
      <c r="R16" s="366"/>
      <c r="S16" s="366"/>
      <c r="T16" s="366"/>
      <c r="U16" s="366"/>
    </row>
    <row r="17" spans="1:29" ht="13.5" customHeight="1" thickBot="1">
      <c r="B17" s="412"/>
      <c r="C17" s="402" t="s">
        <v>399</v>
      </c>
      <c r="D17" s="971">
        <v>-8493.69</v>
      </c>
      <c r="E17" s="972">
        <v>-70922.340000003052</v>
      </c>
      <c r="F17" s="991"/>
      <c r="G17" s="1189"/>
      <c r="H17" s="396"/>
      <c r="J17" s="975" t="s">
        <v>736</v>
      </c>
      <c r="K17" s="975" t="s">
        <v>737</v>
      </c>
      <c r="L17" s="975"/>
      <c r="M17" s="975"/>
      <c r="N17" s="975"/>
      <c r="O17" s="976"/>
      <c r="P17" s="976"/>
      <c r="Q17" s="976"/>
      <c r="R17" s="976"/>
      <c r="S17" s="976"/>
      <c r="T17" s="976"/>
      <c r="U17" s="976"/>
      <c r="V17" s="361"/>
      <c r="W17" s="361"/>
      <c r="X17" s="361"/>
      <c r="Y17" s="361"/>
      <c r="Z17" s="361"/>
      <c r="AA17" s="361"/>
      <c r="AB17" s="361"/>
      <c r="AC17" s="361"/>
    </row>
    <row r="18" spans="1:29" ht="13.5" customHeight="1" thickBot="1">
      <c r="B18" s="992" t="s">
        <v>400</v>
      </c>
      <c r="C18" s="993"/>
      <c r="D18" s="994">
        <v>-4689407.8599999975</v>
      </c>
      <c r="E18" s="994">
        <v>963113.24000000651</v>
      </c>
      <c r="F18" s="995"/>
      <c r="G18" s="968"/>
      <c r="H18" s="396"/>
      <c r="J18" s="969" t="s">
        <v>738</v>
      </c>
    </row>
    <row r="19" spans="1:29" ht="13.5" customHeight="1">
      <c r="B19" s="982"/>
      <c r="C19" s="402" t="s">
        <v>401</v>
      </c>
      <c r="D19" s="996">
        <v>-11323.950000000012</v>
      </c>
      <c r="E19" s="972">
        <v>-60003.319999999956</v>
      </c>
      <c r="F19" s="991"/>
      <c r="G19" s="1190" t="s">
        <v>739</v>
      </c>
      <c r="H19" s="396"/>
      <c r="J19" s="997">
        <v>300000</v>
      </c>
      <c r="K19" s="997">
        <v>390080</v>
      </c>
      <c r="L19" s="997"/>
      <c r="M19" s="997"/>
      <c r="N19" s="997"/>
      <c r="O19" s="997"/>
      <c r="P19" s="998"/>
      <c r="Q19" s="998"/>
      <c r="R19" s="999"/>
      <c r="S19" s="999"/>
      <c r="T19" s="999"/>
      <c r="U19" s="999"/>
      <c r="V19" s="999"/>
      <c r="W19" s="999"/>
      <c r="X19" s="999"/>
    </row>
    <row r="20" spans="1:29" ht="13.5" customHeight="1">
      <c r="B20" s="982"/>
      <c r="C20" s="402" t="s">
        <v>402</v>
      </c>
      <c r="D20" s="996">
        <v>-6586397.7399999946</v>
      </c>
      <c r="E20" s="972">
        <v>-1422838.7699999954</v>
      </c>
      <c r="F20" s="991"/>
      <c r="G20" s="1191"/>
      <c r="H20" s="396"/>
      <c r="J20" s="997">
        <v>430</v>
      </c>
      <c r="K20" s="997">
        <v>431</v>
      </c>
      <c r="L20" s="997">
        <v>432</v>
      </c>
      <c r="M20" s="997">
        <v>433</v>
      </c>
      <c r="N20" s="997">
        <v>435</v>
      </c>
      <c r="O20" s="997">
        <v>440001</v>
      </c>
      <c r="P20" s="997">
        <v>553</v>
      </c>
      <c r="Q20" s="997">
        <v>440080</v>
      </c>
      <c r="R20" s="997">
        <v>440900</v>
      </c>
      <c r="S20" s="1000" t="s">
        <v>740</v>
      </c>
      <c r="T20" s="997">
        <v>445</v>
      </c>
      <c r="U20" s="997">
        <v>490</v>
      </c>
      <c r="V20" s="997">
        <v>440002</v>
      </c>
      <c r="W20" s="1001" t="s">
        <v>741</v>
      </c>
      <c r="X20" s="997">
        <v>440910</v>
      </c>
      <c r="Y20" s="1002">
        <v>440004</v>
      </c>
      <c r="Z20" s="361"/>
    </row>
    <row r="21" spans="1:29" ht="13.5" customHeight="1">
      <c r="B21" s="982"/>
      <c r="C21" s="402" t="s">
        <v>403</v>
      </c>
      <c r="D21" s="996">
        <v>-227850.27999999997</v>
      </c>
      <c r="E21" s="972">
        <v>32381.51999999984</v>
      </c>
      <c r="F21" s="973"/>
      <c r="G21" s="1191"/>
      <c r="H21" s="396"/>
      <c r="J21" s="997" t="s">
        <v>742</v>
      </c>
      <c r="K21" s="997" t="s">
        <v>743</v>
      </c>
      <c r="L21" s="1003" t="s">
        <v>744</v>
      </c>
      <c r="M21" s="997">
        <v>480</v>
      </c>
      <c r="N21" s="975">
        <v>473</v>
      </c>
      <c r="O21" s="997"/>
      <c r="P21" s="997"/>
      <c r="Q21" s="997"/>
      <c r="R21" s="997"/>
      <c r="S21" s="997"/>
      <c r="T21" s="997"/>
      <c r="U21" s="997"/>
      <c r="V21" s="997"/>
      <c r="W21" s="997"/>
      <c r="X21" s="997"/>
      <c r="Y21" s="361"/>
      <c r="Z21" s="361"/>
    </row>
    <row r="22" spans="1:29" ht="13.5" customHeight="1">
      <c r="B22" s="982"/>
      <c r="C22" s="402" t="s">
        <v>404</v>
      </c>
      <c r="D22" s="996">
        <v>1860713.9999999963</v>
      </c>
      <c r="E22" s="971">
        <v>894114.16000000248</v>
      </c>
      <c r="F22" s="991"/>
      <c r="G22" s="1191"/>
      <c r="H22" s="396"/>
      <c r="J22" s="997">
        <v>407</v>
      </c>
      <c r="K22" s="997">
        <v>400</v>
      </c>
      <c r="L22" s="997">
        <v>402</v>
      </c>
      <c r="M22" s="997">
        <v>415</v>
      </c>
      <c r="N22" s="997" t="s">
        <v>745</v>
      </c>
      <c r="O22" s="1000" t="s">
        <v>746</v>
      </c>
      <c r="P22" s="999"/>
      <c r="Q22" s="999"/>
      <c r="R22" s="997"/>
      <c r="S22" s="997"/>
      <c r="T22" s="997"/>
      <c r="U22" s="997"/>
      <c r="V22" s="997"/>
      <c r="W22" s="997"/>
      <c r="X22" s="997"/>
      <c r="Y22" s="338"/>
      <c r="Z22" s="338"/>
    </row>
    <row r="23" spans="1:29" ht="13.5" customHeight="1">
      <c r="B23" s="982"/>
      <c r="C23" s="402" t="s">
        <v>405</v>
      </c>
      <c r="D23" s="996">
        <v>275450.11000000127</v>
      </c>
      <c r="E23" s="971">
        <v>1519459.6499999997</v>
      </c>
      <c r="F23" s="991"/>
      <c r="G23" s="1191"/>
      <c r="H23" s="396"/>
      <c r="J23" s="1003" t="s">
        <v>747</v>
      </c>
      <c r="K23" s="997">
        <v>485</v>
      </c>
      <c r="L23" s="1003" t="s">
        <v>748</v>
      </c>
      <c r="M23" s="1003" t="s">
        <v>749</v>
      </c>
      <c r="N23" s="1003" t="s">
        <v>750</v>
      </c>
      <c r="O23" s="999"/>
      <c r="P23" s="999"/>
      <c r="Q23" s="999"/>
      <c r="R23" s="999"/>
      <c r="S23" s="999"/>
      <c r="T23" s="999"/>
      <c r="U23" s="999"/>
      <c r="V23" s="999"/>
      <c r="W23" s="999"/>
      <c r="X23" s="999"/>
    </row>
    <row r="24" spans="1:29" ht="13.5" customHeight="1" thickBot="1">
      <c r="B24" s="982"/>
      <c r="C24" s="402" t="s">
        <v>751</v>
      </c>
      <c r="D24" s="971">
        <v>0</v>
      </c>
      <c r="E24" s="971">
        <v>0</v>
      </c>
      <c r="F24" s="1004"/>
      <c r="G24" s="1192"/>
      <c r="H24" s="396"/>
      <c r="J24" s="1003">
        <v>163</v>
      </c>
      <c r="K24" s="1005"/>
      <c r="L24" s="997"/>
      <c r="M24" s="997"/>
      <c r="N24" s="997"/>
      <c r="O24" s="997"/>
      <c r="P24" s="997"/>
      <c r="Q24" s="997"/>
      <c r="R24" s="997"/>
      <c r="S24" s="997"/>
      <c r="T24" s="997"/>
      <c r="U24" s="997"/>
      <c r="V24" s="1006"/>
      <c r="W24" s="999"/>
      <c r="X24" s="999"/>
    </row>
    <row r="25" spans="1:29" ht="13.5" customHeight="1">
      <c r="A25" s="337" t="s">
        <v>725</v>
      </c>
      <c r="B25" s="982"/>
      <c r="C25" s="402"/>
      <c r="D25" s="988"/>
      <c r="E25" s="402"/>
      <c r="F25" s="1007"/>
      <c r="G25" s="1008"/>
      <c r="H25" s="396"/>
      <c r="J25" s="1009"/>
      <c r="L25" s="1010"/>
      <c r="M25" s="1011"/>
    </row>
    <row r="26" spans="1:29" ht="13.5" customHeight="1">
      <c r="B26" s="1012" t="s">
        <v>406</v>
      </c>
      <c r="C26" s="1013"/>
      <c r="D26" s="1014">
        <v>24703.800000000017</v>
      </c>
      <c r="E26" s="1015">
        <v>-118191.41999999931</v>
      </c>
      <c r="F26" s="968"/>
      <c r="G26" s="968"/>
      <c r="H26" s="396"/>
      <c r="J26" s="969" t="s">
        <v>752</v>
      </c>
      <c r="V26" s="1016"/>
    </row>
    <row r="27" spans="1:29" ht="13.5" customHeight="1">
      <c r="B27" s="982"/>
      <c r="C27" s="402" t="s">
        <v>407</v>
      </c>
      <c r="D27" s="971">
        <v>-231026.72</v>
      </c>
      <c r="E27" s="404">
        <v>-227892.9999999993</v>
      </c>
      <c r="F27" s="1017" t="s">
        <v>753</v>
      </c>
      <c r="G27" s="1193" t="s">
        <v>754</v>
      </c>
      <c r="H27" s="396"/>
      <c r="J27" s="1018"/>
      <c r="K27" s="1019" t="s">
        <v>755</v>
      </c>
      <c r="L27" s="1020"/>
      <c r="M27" s="1021"/>
      <c r="N27" s="1022"/>
      <c r="O27" s="1022"/>
      <c r="V27" s="1016"/>
    </row>
    <row r="28" spans="1:29" ht="13.5" customHeight="1" thickBot="1">
      <c r="B28" s="982"/>
      <c r="C28" s="402" t="s">
        <v>408</v>
      </c>
      <c r="D28" s="971">
        <v>0</v>
      </c>
      <c r="E28" s="404">
        <v>-97963.63</v>
      </c>
      <c r="F28" s="1017" t="s">
        <v>756</v>
      </c>
      <c r="G28" s="1194"/>
      <c r="H28" s="396"/>
      <c r="J28" s="1018" t="s">
        <v>757</v>
      </c>
      <c r="K28" s="1020"/>
      <c r="L28" s="1020"/>
      <c r="M28" s="1021"/>
      <c r="N28" s="1022"/>
      <c r="O28" s="1022"/>
      <c r="V28" s="1016"/>
    </row>
    <row r="29" spans="1:29" ht="13.5" customHeight="1">
      <c r="A29" s="337" t="s">
        <v>725</v>
      </c>
      <c r="B29" s="1008"/>
      <c r="C29" s="1008" t="s">
        <v>758</v>
      </c>
      <c r="D29" s="988"/>
      <c r="E29" s="402"/>
      <c r="F29" s="1007"/>
      <c r="G29" s="1195" t="s">
        <v>759</v>
      </c>
      <c r="H29" s="396"/>
      <c r="J29" s="1020"/>
      <c r="K29" s="1022"/>
      <c r="L29" s="1022"/>
      <c r="M29" s="1022"/>
      <c r="N29" s="1022"/>
      <c r="O29" s="1022"/>
      <c r="V29" s="1016"/>
    </row>
    <row r="30" spans="1:29" ht="13.5" customHeight="1">
      <c r="B30" s="1008"/>
      <c r="C30" s="1008" t="s">
        <v>409</v>
      </c>
      <c r="D30" s="971">
        <v>255730.52000000002</v>
      </c>
      <c r="E30" s="404">
        <v>207665.21</v>
      </c>
      <c r="F30" s="1017" t="s">
        <v>760</v>
      </c>
      <c r="G30" s="1196"/>
      <c r="H30" s="396"/>
      <c r="J30" s="1018" t="s">
        <v>761</v>
      </c>
      <c r="K30" s="1019" t="s">
        <v>762</v>
      </c>
      <c r="L30" s="1019" t="s">
        <v>763</v>
      </c>
      <c r="M30" s="1019" t="s">
        <v>764</v>
      </c>
      <c r="N30" s="1019" t="s">
        <v>765</v>
      </c>
      <c r="O30" s="1019"/>
      <c r="V30" s="1016"/>
    </row>
    <row r="31" spans="1:29" ht="13.5" customHeight="1" thickBot="1">
      <c r="B31" s="1008"/>
      <c r="C31" s="1008" t="s">
        <v>766</v>
      </c>
      <c r="D31" s="971">
        <v>0</v>
      </c>
      <c r="E31" s="1023">
        <v>0</v>
      </c>
      <c r="F31" s="973"/>
      <c r="G31" s="1197"/>
      <c r="H31" s="396"/>
      <c r="J31" s="1018" t="s">
        <v>767</v>
      </c>
      <c r="K31" s="1020"/>
      <c r="L31" s="1021"/>
      <c r="M31" s="1022"/>
      <c r="N31" s="1022"/>
      <c r="O31" s="1022"/>
      <c r="V31" s="1016"/>
    </row>
    <row r="32" spans="1:29" ht="13.5" customHeight="1">
      <c r="A32" s="337" t="s">
        <v>725</v>
      </c>
      <c r="B32" s="982"/>
      <c r="C32" s="402" t="s">
        <v>768</v>
      </c>
      <c r="D32" s="988"/>
      <c r="E32" s="402"/>
      <c r="F32" s="1024"/>
      <c r="G32" s="1008"/>
      <c r="H32" s="396"/>
      <c r="J32" s="454" t="s">
        <v>382</v>
      </c>
      <c r="V32" s="1016"/>
    </row>
    <row r="33" spans="1:56" ht="13.5" customHeight="1" thickBot="1">
      <c r="A33" s="337" t="s">
        <v>725</v>
      </c>
      <c r="B33" s="982"/>
      <c r="C33" s="402" t="s">
        <v>769</v>
      </c>
      <c r="D33" s="1025"/>
      <c r="E33" s="402"/>
      <c r="F33" s="1026"/>
      <c r="G33" s="1008"/>
      <c r="H33" s="396"/>
      <c r="I33" s="957"/>
      <c r="J33" s="1010" t="s">
        <v>770</v>
      </c>
      <c r="V33" s="1016"/>
    </row>
    <row r="34" spans="1:56" s="957" customFormat="1" ht="13.5" customHeight="1" thickBot="1">
      <c r="B34" s="362" t="s">
        <v>410</v>
      </c>
      <c r="C34" s="1027"/>
      <c r="D34" s="364">
        <v>-4004681.4099999554</v>
      </c>
      <c r="E34" s="364">
        <v>707953.55000004021</v>
      </c>
      <c r="F34" s="968"/>
      <c r="G34" s="968"/>
      <c r="H34" s="1028"/>
      <c r="I34" s="336"/>
      <c r="J34" s="337"/>
      <c r="K34" s="336"/>
      <c r="L34" s="336"/>
      <c r="M34" s="336"/>
      <c r="N34" s="336"/>
      <c r="O34" s="336"/>
      <c r="P34" s="336"/>
      <c r="Q34" s="336"/>
      <c r="R34" s="336"/>
      <c r="S34" s="336"/>
      <c r="T34" s="336"/>
      <c r="U34" s="336"/>
      <c r="V34" s="336"/>
      <c r="W34" s="336"/>
      <c r="X34" s="336"/>
      <c r="Y34" s="336"/>
      <c r="Z34" s="336"/>
      <c r="AA34" s="336"/>
      <c r="AB34" s="336"/>
      <c r="AC34" s="336"/>
      <c r="AD34" s="336"/>
      <c r="AE34" s="336"/>
      <c r="AF34" s="336"/>
      <c r="AG34" s="336"/>
      <c r="AH34" s="336"/>
      <c r="AI34" s="336"/>
      <c r="AJ34" s="336"/>
      <c r="AK34" s="336"/>
      <c r="AL34" s="336"/>
      <c r="AM34" s="336"/>
      <c r="AN34" s="336"/>
      <c r="AO34" s="336"/>
      <c r="AP34" s="336"/>
      <c r="AQ34" s="336"/>
      <c r="AR34" s="336"/>
      <c r="AS34" s="336"/>
      <c r="AT34" s="336"/>
      <c r="AU34" s="336"/>
      <c r="AV34" s="336"/>
      <c r="AW34" s="336"/>
      <c r="AX34" s="336"/>
      <c r="AY34" s="336"/>
      <c r="AZ34" s="336"/>
      <c r="BA34" s="336"/>
      <c r="BB34" s="336"/>
      <c r="BC34" s="336"/>
      <c r="BD34" s="336"/>
    </row>
    <row r="35" spans="1:56" ht="13.5" customHeight="1" thickBot="1">
      <c r="B35" s="353" t="s">
        <v>411</v>
      </c>
      <c r="C35" s="1029"/>
      <c r="D35" s="1030"/>
      <c r="E35" s="1030"/>
      <c r="F35" s="1004"/>
      <c r="G35" s="1031"/>
      <c r="H35" s="396"/>
      <c r="J35" s="960" t="s">
        <v>771</v>
      </c>
      <c r="K35" s="957"/>
      <c r="L35" s="957"/>
      <c r="M35" s="957"/>
      <c r="N35" s="957"/>
      <c r="O35" s="957"/>
      <c r="P35" s="957"/>
      <c r="Q35" s="957"/>
      <c r="R35" s="957"/>
      <c r="S35" s="957"/>
      <c r="T35" s="957"/>
      <c r="U35" s="957"/>
      <c r="V35" s="957"/>
      <c r="W35" s="957"/>
      <c r="X35" s="957"/>
      <c r="Y35" s="957"/>
    </row>
    <row r="36" spans="1:56" ht="13.5" customHeight="1" thickBot="1">
      <c r="B36" s="1032"/>
      <c r="C36" s="1033"/>
      <c r="D36" s="1034"/>
      <c r="E36" s="1034"/>
      <c r="G36" s="1036"/>
      <c r="H36" s="396"/>
      <c r="J36" s="960"/>
      <c r="K36" s="957"/>
      <c r="L36" s="957"/>
      <c r="M36" s="957"/>
      <c r="N36" s="957"/>
      <c r="O36" s="957"/>
      <c r="P36" s="957"/>
      <c r="Q36" s="957"/>
      <c r="R36" s="957"/>
      <c r="S36" s="957"/>
      <c r="T36" s="957"/>
      <c r="U36" s="957"/>
      <c r="V36" s="957"/>
      <c r="W36" s="957"/>
      <c r="X36" s="957"/>
      <c r="Y36" s="957"/>
    </row>
    <row r="37" spans="1:56" ht="13.5" customHeight="1">
      <c r="B37" s="412" t="s">
        <v>412</v>
      </c>
      <c r="C37" s="402"/>
      <c r="D37" s="1037">
        <v>-6657883.7382879965</v>
      </c>
      <c r="E37" s="1037">
        <v>-7617552.1199999563</v>
      </c>
      <c r="F37" s="973"/>
      <c r="G37" s="1198" t="s">
        <v>772</v>
      </c>
      <c r="H37" s="396"/>
      <c r="J37" s="969" t="s">
        <v>773</v>
      </c>
      <c r="Z37" s="957"/>
      <c r="AA37" s="957"/>
      <c r="AB37" s="957"/>
      <c r="AC37" s="957"/>
      <c r="AD37" s="957"/>
      <c r="AE37" s="957"/>
      <c r="AF37" s="957"/>
      <c r="AG37" s="957"/>
      <c r="AH37" s="957"/>
      <c r="AI37" s="957"/>
      <c r="AJ37" s="957"/>
      <c r="AK37" s="957"/>
      <c r="AL37" s="957"/>
      <c r="AM37" s="957"/>
      <c r="AN37" s="957"/>
      <c r="AO37" s="957"/>
      <c r="AP37" s="957"/>
      <c r="AQ37" s="957"/>
      <c r="AR37" s="957"/>
      <c r="AS37" s="957"/>
      <c r="AT37" s="957"/>
      <c r="AU37" s="957"/>
      <c r="AV37" s="957"/>
      <c r="AW37" s="957"/>
      <c r="AX37" s="957"/>
      <c r="AY37" s="957"/>
      <c r="AZ37" s="957"/>
      <c r="BA37" s="957"/>
      <c r="BB37" s="957"/>
      <c r="BC37" s="957"/>
      <c r="BD37" s="957"/>
    </row>
    <row r="38" spans="1:56" ht="13.5" customHeight="1">
      <c r="B38" s="982"/>
      <c r="C38" s="402" t="s">
        <v>774</v>
      </c>
      <c r="D38" s="971"/>
      <c r="E38" s="971"/>
      <c r="F38" s="1038"/>
      <c r="G38" s="1199"/>
      <c r="H38" s="1039"/>
      <c r="J38" s="1040"/>
      <c r="K38" s="1040" t="s">
        <v>775</v>
      </c>
      <c r="L38" s="1040" t="s">
        <v>776</v>
      </c>
      <c r="M38" s="1040"/>
      <c r="N38" s="1172" t="s">
        <v>777</v>
      </c>
      <c r="O38" s="1173"/>
      <c r="P38" s="1173"/>
      <c r="Q38" s="1173"/>
      <c r="R38" s="1173"/>
      <c r="S38" s="1174"/>
    </row>
    <row r="39" spans="1:56" ht="13.5" customHeight="1">
      <c r="B39" s="982"/>
      <c r="C39" s="402" t="s">
        <v>413</v>
      </c>
      <c r="D39" s="1041">
        <v>-4408102.9000000004</v>
      </c>
      <c r="E39" s="971">
        <v>-4696455.7399999602</v>
      </c>
      <c r="F39" s="983"/>
      <c r="G39" s="1199"/>
      <c r="H39" s="396"/>
      <c r="J39" s="1040"/>
      <c r="K39" s="1040" t="s">
        <v>778</v>
      </c>
      <c r="L39" s="1040" t="s">
        <v>779</v>
      </c>
      <c r="M39" s="1040" t="s">
        <v>780</v>
      </c>
      <c r="N39" s="1175"/>
      <c r="O39" s="1176"/>
      <c r="P39" s="1176"/>
      <c r="Q39" s="1176"/>
      <c r="R39" s="1176"/>
      <c r="S39" s="1177"/>
    </row>
    <row r="40" spans="1:56" ht="13.5" customHeight="1">
      <c r="A40" s="337" t="s">
        <v>725</v>
      </c>
      <c r="B40" s="982"/>
      <c r="C40" s="402" t="s">
        <v>414</v>
      </c>
      <c r="D40" s="996">
        <v>-1658178.3382879961</v>
      </c>
      <c r="E40" s="971">
        <v>-916023.69999999623</v>
      </c>
      <c r="F40" s="983"/>
      <c r="G40" s="1199"/>
      <c r="J40" s="1040"/>
      <c r="K40" s="1040" t="s">
        <v>781</v>
      </c>
      <c r="L40" s="1040" t="s">
        <v>782</v>
      </c>
      <c r="M40" s="1040" t="s">
        <v>783</v>
      </c>
      <c r="N40" s="1178"/>
      <c r="O40" s="1179"/>
      <c r="P40" s="1179"/>
      <c r="Q40" s="1179"/>
      <c r="R40" s="1179"/>
      <c r="S40" s="1180"/>
    </row>
    <row r="41" spans="1:56" ht="13.5" customHeight="1">
      <c r="A41" s="337" t="s">
        <v>725</v>
      </c>
      <c r="B41" s="982"/>
      <c r="C41" s="402" t="s">
        <v>784</v>
      </c>
      <c r="D41" s="988"/>
      <c r="E41" s="988"/>
      <c r="F41" s="973"/>
      <c r="G41" s="1199"/>
      <c r="H41" s="396"/>
      <c r="J41" s="1042"/>
      <c r="K41" s="1043"/>
      <c r="L41" s="1044"/>
      <c r="M41" s="1043"/>
      <c r="N41" s="338"/>
      <c r="O41" s="338"/>
      <c r="P41" s="338"/>
    </row>
    <row r="42" spans="1:56" ht="13.5" customHeight="1">
      <c r="A42" s="337" t="s">
        <v>725</v>
      </c>
      <c r="B42" s="982"/>
      <c r="C42" s="402" t="s">
        <v>785</v>
      </c>
      <c r="D42" s="988"/>
      <c r="E42" s="988"/>
      <c r="F42" s="983"/>
      <c r="G42" s="1199"/>
      <c r="H42" s="396"/>
      <c r="J42" s="1042"/>
      <c r="K42" s="1043"/>
      <c r="L42" s="1043"/>
      <c r="M42" s="1043"/>
      <c r="N42" s="338"/>
      <c r="O42" s="338"/>
      <c r="P42" s="338"/>
    </row>
    <row r="43" spans="1:56" ht="13.5" customHeight="1">
      <c r="B43" s="982"/>
      <c r="C43" s="402" t="s">
        <v>415</v>
      </c>
      <c r="D43" s="1045">
        <v>-10128.540000000037</v>
      </c>
      <c r="E43" s="971">
        <v>-2005072.6799999997</v>
      </c>
      <c r="F43" s="1017" t="s">
        <v>786</v>
      </c>
      <c r="G43" s="1199"/>
      <c r="H43" s="396"/>
      <c r="J43" s="1040" t="s">
        <v>787</v>
      </c>
      <c r="K43" s="1040" t="s">
        <v>788</v>
      </c>
      <c r="L43" s="1040" t="s">
        <v>789</v>
      </c>
      <c r="M43" s="1040" t="s">
        <v>790</v>
      </c>
      <c r="N43" s="1046" t="s">
        <v>791</v>
      </c>
      <c r="O43" s="338"/>
      <c r="P43" s="338"/>
    </row>
    <row r="44" spans="1:56" ht="13.5" customHeight="1">
      <c r="A44" s="337" t="s">
        <v>725</v>
      </c>
      <c r="B44" s="982"/>
      <c r="C44" s="402" t="s">
        <v>792</v>
      </c>
      <c r="D44" s="1047">
        <v>-581473.96</v>
      </c>
      <c r="E44" s="988"/>
      <c r="F44" s="1017" t="s">
        <v>793</v>
      </c>
      <c r="G44" s="1199"/>
      <c r="H44" s="396"/>
      <c r="J44" s="514"/>
      <c r="K44" s="338"/>
      <c r="L44" s="338"/>
      <c r="M44" s="338"/>
      <c r="N44" s="338"/>
      <c r="O44" s="338"/>
      <c r="P44" s="338"/>
    </row>
    <row r="45" spans="1:56" ht="13.5" customHeight="1">
      <c r="A45" s="337" t="s">
        <v>725</v>
      </c>
      <c r="B45" s="982"/>
      <c r="C45" s="402" t="s">
        <v>794</v>
      </c>
      <c r="D45" s="988"/>
      <c r="E45" s="988"/>
      <c r="F45" s="1017"/>
      <c r="G45" s="1199"/>
      <c r="H45" s="396"/>
      <c r="J45" s="514"/>
      <c r="K45" s="338"/>
      <c r="L45" s="338"/>
      <c r="M45" s="338"/>
      <c r="N45" s="338"/>
      <c r="O45" s="338"/>
      <c r="P45" s="338"/>
    </row>
    <row r="46" spans="1:56" ht="13.5" customHeight="1">
      <c r="B46" s="412" t="s">
        <v>416</v>
      </c>
      <c r="C46" s="402"/>
      <c r="D46" s="1037">
        <v>7008493.6900000004</v>
      </c>
      <c r="E46" s="1037">
        <v>2119391.9700263245</v>
      </c>
      <c r="F46" s="1017"/>
      <c r="G46" s="1199"/>
      <c r="H46" s="396"/>
      <c r="J46" s="969" t="s">
        <v>795</v>
      </c>
    </row>
    <row r="47" spans="1:56" ht="13.5" customHeight="1">
      <c r="B47" s="982"/>
      <c r="C47" s="402" t="s">
        <v>796</v>
      </c>
      <c r="D47" s="971"/>
      <c r="E47" s="971"/>
      <c r="F47" s="1017"/>
      <c r="G47" s="1199"/>
      <c r="H47" s="396"/>
      <c r="J47" s="1040" t="s">
        <v>797</v>
      </c>
      <c r="K47" s="1040" t="s">
        <v>798</v>
      </c>
    </row>
    <row r="48" spans="1:56" ht="13.5" customHeight="1">
      <c r="B48" s="982"/>
      <c r="C48" s="402" t="s">
        <v>799</v>
      </c>
      <c r="D48" s="971">
        <v>0</v>
      </c>
      <c r="E48" s="971">
        <v>0</v>
      </c>
      <c r="F48" s="1017"/>
      <c r="G48" s="1199"/>
      <c r="H48" s="396"/>
      <c r="J48" s="1040"/>
      <c r="K48" s="1040"/>
    </row>
    <row r="49" spans="1:56" ht="13.5" customHeight="1">
      <c r="A49" s="337" t="s">
        <v>725</v>
      </c>
      <c r="B49" s="982"/>
      <c r="C49" s="402" t="s">
        <v>800</v>
      </c>
      <c r="D49" s="988"/>
      <c r="E49" s="988"/>
      <c r="F49" s="1017"/>
      <c r="G49" s="1199"/>
      <c r="H49" s="396"/>
      <c r="J49" s="1042" t="s">
        <v>382</v>
      </c>
      <c r="K49" s="1043"/>
    </row>
    <row r="50" spans="1:56" ht="13.5" customHeight="1">
      <c r="A50" s="337" t="s">
        <v>725</v>
      </c>
      <c r="B50" s="982"/>
      <c r="C50" s="402" t="s">
        <v>801</v>
      </c>
      <c r="D50" s="1048">
        <v>8493.69</v>
      </c>
      <c r="E50" s="988"/>
      <c r="F50" s="1017" t="s">
        <v>802</v>
      </c>
      <c r="G50" s="1199"/>
      <c r="H50" s="396"/>
      <c r="J50" s="1042" t="s">
        <v>382</v>
      </c>
      <c r="K50" s="1043"/>
    </row>
    <row r="51" spans="1:56" ht="13.5" customHeight="1">
      <c r="A51" s="337" t="s">
        <v>725</v>
      </c>
      <c r="B51" s="982"/>
      <c r="C51" s="402" t="s">
        <v>803</v>
      </c>
      <c r="D51" s="988"/>
      <c r="E51" s="971"/>
      <c r="F51" s="1017"/>
      <c r="G51" s="1199"/>
      <c r="H51" s="396"/>
      <c r="J51" s="1042" t="s">
        <v>382</v>
      </c>
      <c r="K51" s="1043"/>
    </row>
    <row r="52" spans="1:56" ht="13.5" customHeight="1">
      <c r="A52" s="337" t="s">
        <v>725</v>
      </c>
      <c r="B52" s="982"/>
      <c r="C52" s="402" t="s">
        <v>804</v>
      </c>
      <c r="D52" s="988"/>
      <c r="E52" s="988"/>
      <c r="F52" s="1017"/>
      <c r="G52" s="1199"/>
      <c r="H52" s="396"/>
      <c r="J52" s="1042" t="s">
        <v>382</v>
      </c>
      <c r="K52" s="1043"/>
    </row>
    <row r="53" spans="1:56" ht="13.5" customHeight="1">
      <c r="B53" s="982"/>
      <c r="C53" s="402" t="s">
        <v>417</v>
      </c>
      <c r="D53" s="1049">
        <v>7000000</v>
      </c>
      <c r="E53" s="971">
        <v>2119391.9700263245</v>
      </c>
      <c r="F53" s="1017" t="s">
        <v>805</v>
      </c>
      <c r="G53" s="1199"/>
      <c r="H53" s="396"/>
      <c r="J53" s="1040" t="s">
        <v>787</v>
      </c>
      <c r="K53" s="1040" t="s">
        <v>788</v>
      </c>
      <c r="L53" s="1040" t="s">
        <v>789</v>
      </c>
      <c r="M53" s="1040" t="s">
        <v>790</v>
      </c>
      <c r="N53" s="1046" t="s">
        <v>806</v>
      </c>
      <c r="O53" s="1046" t="s">
        <v>807</v>
      </c>
    </row>
    <row r="54" spans="1:56" ht="13.5" customHeight="1">
      <c r="A54" s="337" t="s">
        <v>725</v>
      </c>
      <c r="B54" s="982"/>
      <c r="C54" s="402" t="s">
        <v>808</v>
      </c>
      <c r="D54" s="988"/>
      <c r="E54" s="988"/>
      <c r="G54" s="1199"/>
      <c r="H54" s="396"/>
      <c r="J54" s="361" t="s">
        <v>382</v>
      </c>
    </row>
    <row r="55" spans="1:56" ht="13.5" customHeight="1" thickBot="1">
      <c r="A55" s="337" t="s">
        <v>725</v>
      </c>
      <c r="B55" s="982"/>
      <c r="C55" s="402" t="s">
        <v>809</v>
      </c>
      <c r="D55" s="988"/>
      <c r="E55" s="988"/>
      <c r="G55" s="1200"/>
      <c r="H55" s="396"/>
      <c r="I55" s="957"/>
      <c r="J55" s="361" t="s">
        <v>382</v>
      </c>
      <c r="L55" s="361"/>
    </row>
    <row r="56" spans="1:56" s="957" customFormat="1" ht="13.5" customHeight="1" thickBot="1">
      <c r="B56" s="1050" t="s">
        <v>418</v>
      </c>
      <c r="C56" s="1051"/>
      <c r="D56" s="1052">
        <v>350609.95171200391</v>
      </c>
      <c r="E56" s="1052">
        <v>-5498160.1499736318</v>
      </c>
      <c r="F56" s="1053"/>
      <c r="G56" s="968"/>
      <c r="H56" s="396"/>
      <c r="I56" s="336"/>
      <c r="J56" s="337"/>
      <c r="K56" s="336"/>
      <c r="L56" s="336"/>
      <c r="M56" s="336"/>
      <c r="N56" s="336"/>
      <c r="O56" s="336"/>
      <c r="P56" s="336"/>
      <c r="Q56" s="336"/>
      <c r="R56" s="336"/>
      <c r="S56" s="336"/>
      <c r="T56" s="336"/>
      <c r="U56" s="336"/>
      <c r="V56" s="336"/>
      <c r="W56" s="336"/>
      <c r="X56" s="336"/>
      <c r="Y56" s="336"/>
      <c r="Z56" s="336"/>
      <c r="AA56" s="336"/>
      <c r="AB56" s="336"/>
      <c r="AC56" s="336"/>
      <c r="AD56" s="336"/>
      <c r="AE56" s="336"/>
      <c r="AF56" s="336"/>
      <c r="AG56" s="336"/>
      <c r="AH56" s="336"/>
      <c r="AI56" s="336"/>
      <c r="AJ56" s="336"/>
      <c r="AK56" s="336"/>
      <c r="AL56" s="336"/>
      <c r="AM56" s="336"/>
      <c r="AN56" s="336"/>
      <c r="AO56" s="336"/>
      <c r="AP56" s="336"/>
      <c r="AQ56" s="336"/>
      <c r="AR56" s="336"/>
      <c r="AS56" s="336"/>
      <c r="AT56" s="336"/>
      <c r="AU56" s="336"/>
      <c r="AV56" s="336"/>
      <c r="AW56" s="336"/>
      <c r="AX56" s="336"/>
      <c r="AY56" s="336"/>
      <c r="AZ56" s="336"/>
      <c r="BA56" s="336"/>
      <c r="BB56" s="336"/>
      <c r="BC56" s="336"/>
      <c r="BD56" s="336"/>
    </row>
    <row r="57" spans="1:56" ht="13.5" customHeight="1" thickBot="1">
      <c r="B57" s="353" t="s">
        <v>419</v>
      </c>
      <c r="C57" s="1029"/>
      <c r="D57" s="1030"/>
      <c r="E57" s="476"/>
      <c r="F57" s="1031"/>
      <c r="G57" s="1031"/>
      <c r="H57" s="396"/>
      <c r="J57" s="960" t="s">
        <v>810</v>
      </c>
      <c r="K57" s="957"/>
      <c r="M57" s="957"/>
      <c r="N57" s="957"/>
      <c r="O57" s="957"/>
      <c r="P57" s="957"/>
      <c r="Q57" s="957"/>
      <c r="R57" s="957"/>
      <c r="S57" s="957"/>
      <c r="T57" s="957"/>
      <c r="U57" s="957"/>
      <c r="V57" s="957"/>
      <c r="W57" s="957"/>
      <c r="X57" s="957"/>
      <c r="Y57" s="957"/>
    </row>
    <row r="58" spans="1:56" ht="13.5" customHeight="1">
      <c r="B58" s="412" t="s">
        <v>420</v>
      </c>
      <c r="C58" s="402"/>
      <c r="D58" s="371">
        <v>6955089.3800000008</v>
      </c>
      <c r="E58" s="371">
        <v>1656.9199999992197</v>
      </c>
      <c r="F58" s="961"/>
      <c r="G58" s="1181" t="s">
        <v>811</v>
      </c>
      <c r="H58" s="396"/>
      <c r="J58" s="969" t="s">
        <v>812</v>
      </c>
      <c r="Z58" s="957"/>
      <c r="AA58" s="957"/>
      <c r="AB58" s="957"/>
      <c r="AC58" s="957"/>
      <c r="AD58" s="957"/>
      <c r="AE58" s="957"/>
      <c r="AF58" s="957"/>
      <c r="AG58" s="957"/>
      <c r="AH58" s="957"/>
      <c r="AI58" s="957"/>
      <c r="AJ58" s="957"/>
      <c r="AK58" s="957"/>
      <c r="AL58" s="957"/>
      <c r="AM58" s="957"/>
      <c r="AN58" s="957"/>
      <c r="AO58" s="957"/>
      <c r="AP58" s="957"/>
      <c r="AQ58" s="957"/>
      <c r="AR58" s="957"/>
      <c r="AS58" s="957"/>
      <c r="AT58" s="957"/>
      <c r="AU58" s="957"/>
      <c r="AV58" s="957"/>
      <c r="AW58" s="957"/>
      <c r="AX58" s="957"/>
      <c r="AY58" s="957"/>
      <c r="AZ58" s="957"/>
      <c r="BA58" s="957"/>
      <c r="BB58" s="957"/>
      <c r="BC58" s="957"/>
      <c r="BD58" s="957"/>
    </row>
    <row r="59" spans="1:56" ht="13.5" customHeight="1">
      <c r="A59" s="337" t="s">
        <v>725</v>
      </c>
      <c r="B59" s="982"/>
      <c r="C59" s="402" t="s">
        <v>813</v>
      </c>
      <c r="D59" s="988"/>
      <c r="E59" s="1054"/>
      <c r="F59" s="1055"/>
      <c r="G59" s="1182"/>
      <c r="H59" s="396"/>
      <c r="J59" s="1056"/>
      <c r="K59" s="1057"/>
      <c r="L59" s="1057"/>
      <c r="M59" s="1057"/>
      <c r="N59" s="1057"/>
      <c r="O59" s="1057"/>
      <c r="P59" s="1057"/>
      <c r="Q59" s="1057"/>
      <c r="R59" s="361"/>
      <c r="S59" s="361"/>
    </row>
    <row r="60" spans="1:56" ht="13.5" customHeight="1">
      <c r="B60" s="982"/>
      <c r="C60" s="402" t="s">
        <v>421</v>
      </c>
      <c r="D60" s="971">
        <v>6955089.3800000008</v>
      </c>
      <c r="E60" s="376">
        <v>1656.9199999992197</v>
      </c>
      <c r="F60" s="1017" t="s">
        <v>814</v>
      </c>
      <c r="G60" s="1182"/>
      <c r="H60" s="396"/>
      <c r="J60" s="1058">
        <v>132</v>
      </c>
      <c r="K60" s="1058">
        <v>940</v>
      </c>
      <c r="L60" s="1058">
        <v>941</v>
      </c>
      <c r="M60" s="1058">
        <v>942</v>
      </c>
      <c r="N60" s="1058"/>
      <c r="O60" s="1058">
        <v>252</v>
      </c>
      <c r="P60" s="1058">
        <v>842</v>
      </c>
      <c r="Q60" s="1059" t="s">
        <v>815</v>
      </c>
      <c r="R60" s="1059" t="s">
        <v>816</v>
      </c>
      <c r="S60" s="361"/>
    </row>
    <row r="61" spans="1:56" ht="13.5" customHeight="1">
      <c r="B61" s="412" t="s">
        <v>422</v>
      </c>
      <c r="C61" s="402"/>
      <c r="D61" s="371">
        <v>1535808.7431500414</v>
      </c>
      <c r="E61" s="371">
        <v>-753636.94197134417</v>
      </c>
      <c r="F61" s="961"/>
      <c r="G61" s="1182"/>
      <c r="H61" s="396"/>
      <c r="J61" s="969" t="s">
        <v>817</v>
      </c>
    </row>
    <row r="62" spans="1:56" ht="13.5" customHeight="1">
      <c r="B62" s="982"/>
      <c r="C62" s="402" t="s">
        <v>423</v>
      </c>
      <c r="D62" s="988"/>
      <c r="E62" s="1054"/>
      <c r="F62" s="1055"/>
      <c r="G62" s="1182"/>
      <c r="H62" s="396"/>
    </row>
    <row r="63" spans="1:56" ht="13.5" customHeight="1">
      <c r="A63" s="337" t="s">
        <v>725</v>
      </c>
      <c r="B63" s="982"/>
      <c r="C63" s="402" t="s">
        <v>818</v>
      </c>
      <c r="D63" s="971">
        <v>1973481.39</v>
      </c>
      <c r="E63" s="1054"/>
      <c r="F63" s="1055"/>
      <c r="G63" s="1182"/>
      <c r="H63" s="396"/>
      <c r="J63" s="361" t="s">
        <v>382</v>
      </c>
    </row>
    <row r="64" spans="1:56" ht="13.5" customHeight="1">
      <c r="A64" s="337" t="s">
        <v>725</v>
      </c>
      <c r="B64" s="982"/>
      <c r="C64" s="402" t="s">
        <v>424</v>
      </c>
      <c r="D64" s="988"/>
      <c r="E64" s="971"/>
      <c r="F64" s="1055"/>
      <c r="G64" s="1182"/>
      <c r="H64" s="396"/>
      <c r="L64" s="1060"/>
    </row>
    <row r="65" spans="1:56" ht="13.5" customHeight="1">
      <c r="B65" s="982"/>
      <c r="C65" s="402" t="s">
        <v>425</v>
      </c>
      <c r="D65" s="996">
        <v>-8400</v>
      </c>
      <c r="E65" s="376">
        <v>8595</v>
      </c>
      <c r="F65" s="1017" t="s">
        <v>819</v>
      </c>
      <c r="G65" s="1182"/>
      <c r="H65" s="396"/>
      <c r="J65" s="1061" t="s">
        <v>820</v>
      </c>
      <c r="K65" s="1062" t="s">
        <v>821</v>
      </c>
      <c r="L65" s="366"/>
      <c r="M65" s="366"/>
      <c r="N65" s="366"/>
      <c r="O65" s="366"/>
      <c r="P65" s="366"/>
    </row>
    <row r="66" spans="1:56" ht="13.5" customHeight="1">
      <c r="B66" s="982"/>
      <c r="C66" s="402" t="s">
        <v>426</v>
      </c>
      <c r="D66" s="988"/>
      <c r="E66" s="1054"/>
      <c r="F66" s="1055"/>
      <c r="G66" s="1182"/>
      <c r="H66" s="396"/>
      <c r="J66" s="1063"/>
      <c r="K66" s="366"/>
      <c r="L66" s="366"/>
      <c r="M66" s="366"/>
      <c r="N66" s="366"/>
      <c r="O66" s="366"/>
      <c r="P66" s="366"/>
    </row>
    <row r="67" spans="1:56" ht="13.5" customHeight="1">
      <c r="A67" s="337" t="s">
        <v>725</v>
      </c>
      <c r="B67" s="982"/>
      <c r="C67" s="402" t="s">
        <v>818</v>
      </c>
      <c r="D67" s="988"/>
      <c r="E67" s="971"/>
      <c r="F67" s="1017"/>
      <c r="G67" s="1182"/>
      <c r="H67" s="396"/>
      <c r="J67" s="1064"/>
      <c r="K67" s="366"/>
      <c r="L67" s="366"/>
      <c r="M67" s="366"/>
      <c r="N67" s="366"/>
      <c r="O67" s="366"/>
      <c r="P67" s="366"/>
    </row>
    <row r="68" spans="1:56" ht="13.5" customHeight="1">
      <c r="B68" s="982"/>
      <c r="C68" s="402" t="s">
        <v>424</v>
      </c>
      <c r="D68" s="971">
        <v>0</v>
      </c>
      <c r="E68" s="376">
        <v>-332959.28999999998</v>
      </c>
      <c r="F68" s="1017" t="s">
        <v>822</v>
      </c>
      <c r="G68" s="1182"/>
      <c r="H68" s="396"/>
      <c r="J68" s="1064" t="s">
        <v>823</v>
      </c>
      <c r="K68" s="366"/>
      <c r="L68" s="366"/>
      <c r="M68" s="1065"/>
      <c r="N68" s="366"/>
      <c r="O68" s="366"/>
      <c r="P68" s="366"/>
    </row>
    <row r="69" spans="1:56" ht="13.5" customHeight="1" thickBot="1">
      <c r="B69" s="982" t="s">
        <v>387</v>
      </c>
      <c r="C69" s="402" t="s">
        <v>425</v>
      </c>
      <c r="D69" s="971">
        <v>-429272.64684995858</v>
      </c>
      <c r="E69" s="971">
        <v>-429272.65197134414</v>
      </c>
      <c r="F69" s="1017" t="s">
        <v>824</v>
      </c>
      <c r="G69" s="1183"/>
      <c r="H69" s="396">
        <v>-0.04</v>
      </c>
      <c r="I69" s="957"/>
      <c r="J69" s="1064" t="s">
        <v>825</v>
      </c>
      <c r="K69" s="1064" t="s">
        <v>826</v>
      </c>
      <c r="L69" s="976"/>
      <c r="M69" s="976"/>
      <c r="N69" s="366"/>
      <c r="O69" s="366"/>
      <c r="P69" s="366"/>
    </row>
    <row r="70" spans="1:56" s="957" customFormat="1" ht="13.5" customHeight="1" thickBot="1">
      <c r="B70" s="1066" t="s">
        <v>427</v>
      </c>
      <c r="C70" s="1067"/>
      <c r="D70" s="1068">
        <v>8490898.1231500432</v>
      </c>
      <c r="E70" s="1069">
        <v>-751980.02197134495</v>
      </c>
      <c r="F70" s="968"/>
      <c r="G70" s="968"/>
      <c r="H70" s="396"/>
      <c r="J70" s="1060" t="s">
        <v>827</v>
      </c>
      <c r="K70" s="1070" t="s">
        <v>828</v>
      </c>
      <c r="L70" s="336"/>
      <c r="M70" s="336"/>
      <c r="N70" s="336"/>
      <c r="O70" s="336"/>
      <c r="P70" s="336"/>
      <c r="Q70" s="336"/>
      <c r="R70" s="336"/>
      <c r="S70" s="336"/>
      <c r="T70" s="336"/>
      <c r="U70" s="336"/>
      <c r="V70" s="336"/>
      <c r="W70" s="336"/>
      <c r="X70" s="336"/>
      <c r="Y70" s="336"/>
      <c r="Z70" s="336"/>
      <c r="AA70" s="336"/>
      <c r="AB70" s="336"/>
      <c r="AC70" s="336"/>
      <c r="AD70" s="336"/>
      <c r="AE70" s="336"/>
      <c r="AF70" s="336"/>
      <c r="AG70" s="336"/>
      <c r="AH70" s="336"/>
      <c r="AI70" s="336"/>
      <c r="AJ70" s="336"/>
      <c r="AK70" s="336"/>
      <c r="AL70" s="336"/>
      <c r="AM70" s="336"/>
      <c r="AN70" s="336"/>
      <c r="AO70" s="336"/>
      <c r="AP70" s="336"/>
      <c r="AQ70" s="336"/>
      <c r="AR70" s="336"/>
      <c r="AS70" s="336"/>
      <c r="AT70" s="336"/>
      <c r="AU70" s="336"/>
      <c r="AV70" s="336"/>
      <c r="AW70" s="336"/>
      <c r="AX70" s="336"/>
      <c r="AY70" s="336"/>
      <c r="AZ70" s="336"/>
      <c r="BA70" s="336"/>
      <c r="BB70" s="336"/>
      <c r="BC70" s="336"/>
      <c r="BD70" s="336"/>
    </row>
    <row r="71" spans="1:56" s="957" customFormat="1" ht="13.5" customHeight="1" thickBot="1">
      <c r="B71" s="353" t="s">
        <v>428</v>
      </c>
      <c r="C71" s="1029"/>
      <c r="D71" s="1030">
        <v>0</v>
      </c>
      <c r="E71" s="476">
        <v>0</v>
      </c>
      <c r="F71" s="1031"/>
      <c r="G71" s="1031"/>
      <c r="H71" s="396"/>
      <c r="I71" s="336"/>
      <c r="J71" s="337" t="s">
        <v>829</v>
      </c>
      <c r="K71" s="337" t="s">
        <v>830</v>
      </c>
      <c r="Z71" s="336"/>
      <c r="AA71" s="336"/>
      <c r="AB71" s="336"/>
      <c r="AC71" s="336"/>
      <c r="AD71" s="336"/>
      <c r="AE71" s="336"/>
      <c r="AF71" s="336"/>
      <c r="AG71" s="336"/>
      <c r="AH71" s="336"/>
      <c r="AI71" s="336"/>
      <c r="AJ71" s="336"/>
      <c r="AK71" s="336"/>
      <c r="AL71" s="336"/>
      <c r="AM71" s="336"/>
      <c r="AN71" s="336"/>
      <c r="AO71" s="336"/>
      <c r="AP71" s="336"/>
      <c r="AQ71" s="336"/>
      <c r="AR71" s="336"/>
      <c r="AS71" s="336"/>
      <c r="AT71" s="336"/>
      <c r="AU71" s="336"/>
      <c r="AV71" s="336"/>
      <c r="AW71" s="336"/>
      <c r="AX71" s="336"/>
      <c r="AY71" s="336"/>
      <c r="AZ71" s="336"/>
      <c r="BA71" s="336"/>
      <c r="BB71" s="336"/>
      <c r="BC71" s="336"/>
      <c r="BD71" s="336"/>
    </row>
    <row r="72" spans="1:56" ht="13.5" customHeight="1" thickBot="1">
      <c r="B72" s="353" t="s">
        <v>429</v>
      </c>
      <c r="C72" s="1029"/>
      <c r="D72" s="1030">
        <v>4836826.6648620926</v>
      </c>
      <c r="E72" s="476">
        <v>-5542186.6219449369</v>
      </c>
      <c r="F72" s="1031"/>
      <c r="G72" s="1031"/>
      <c r="H72" s="396"/>
      <c r="J72" s="957"/>
      <c r="K72" s="957"/>
      <c r="L72" s="957"/>
      <c r="M72" s="957"/>
      <c r="N72" s="957"/>
      <c r="O72" s="957"/>
      <c r="P72" s="957"/>
      <c r="Q72" s="957"/>
      <c r="R72" s="957"/>
      <c r="S72" s="957"/>
      <c r="T72" s="957"/>
      <c r="U72" s="957"/>
      <c r="V72" s="957"/>
      <c r="W72" s="957"/>
      <c r="X72" s="957"/>
      <c r="Y72" s="957"/>
      <c r="Z72" s="957"/>
      <c r="AA72" s="957"/>
      <c r="AB72" s="957"/>
      <c r="AC72" s="957"/>
      <c r="AD72" s="957"/>
      <c r="AE72" s="957"/>
      <c r="AF72" s="957"/>
      <c r="AG72" s="957"/>
      <c r="AH72" s="957"/>
      <c r="AI72" s="957"/>
      <c r="AJ72" s="957"/>
      <c r="AK72" s="957"/>
      <c r="AL72" s="957"/>
      <c r="AM72" s="957"/>
      <c r="AN72" s="957"/>
      <c r="AO72" s="957"/>
      <c r="AP72" s="957"/>
      <c r="AQ72" s="957"/>
      <c r="AR72" s="957"/>
      <c r="AS72" s="957"/>
      <c r="AT72" s="957"/>
      <c r="AU72" s="957"/>
      <c r="AV72" s="957"/>
      <c r="AW72" s="957"/>
      <c r="AX72" s="957"/>
      <c r="AY72" s="957"/>
      <c r="AZ72" s="957"/>
      <c r="BA72" s="957"/>
      <c r="BB72" s="957"/>
      <c r="BC72" s="957"/>
      <c r="BD72" s="957"/>
    </row>
    <row r="73" spans="1:56" ht="13.5" customHeight="1" thickBot="1">
      <c r="A73" s="337" t="s">
        <v>725</v>
      </c>
      <c r="B73" s="982"/>
      <c r="C73" s="402"/>
      <c r="D73" s="988"/>
      <c r="E73" s="971"/>
      <c r="F73" s="1004"/>
      <c r="G73" s="1008"/>
      <c r="H73" s="396"/>
      <c r="Z73" s="957"/>
      <c r="AA73" s="957"/>
      <c r="AB73" s="957"/>
      <c r="AC73" s="957"/>
      <c r="AD73" s="957"/>
      <c r="AE73" s="957"/>
      <c r="AF73" s="957"/>
      <c r="AG73" s="957"/>
      <c r="AH73" s="957"/>
      <c r="AI73" s="957"/>
      <c r="AJ73" s="957"/>
      <c r="AK73" s="957"/>
      <c r="AL73" s="957"/>
      <c r="AM73" s="957"/>
      <c r="AN73" s="957"/>
      <c r="AO73" s="957"/>
      <c r="AP73" s="957"/>
      <c r="AQ73" s="957"/>
      <c r="AR73" s="957"/>
      <c r="AS73" s="957"/>
      <c r="AT73" s="957"/>
      <c r="AU73" s="957"/>
      <c r="AV73" s="957"/>
      <c r="AW73" s="957"/>
      <c r="AX73" s="957"/>
      <c r="AY73" s="957"/>
      <c r="AZ73" s="957"/>
      <c r="BA73" s="957"/>
      <c r="BB73" s="957"/>
      <c r="BC73" s="957"/>
      <c r="BD73" s="957"/>
    </row>
    <row r="74" spans="1:56" ht="13.5" customHeight="1">
      <c r="B74" s="1071" t="s">
        <v>430</v>
      </c>
      <c r="C74" s="1072"/>
      <c r="D74" s="1073">
        <v>283581.09999999998</v>
      </c>
      <c r="E74" s="1073">
        <v>3072316.919999999</v>
      </c>
      <c r="F74" s="1004"/>
      <c r="G74" s="1004"/>
      <c r="H74" s="396"/>
      <c r="J74" s="1074" t="s">
        <v>831</v>
      </c>
    </row>
    <row r="75" spans="1:56" ht="13.5" customHeight="1" thickBot="1">
      <c r="B75" s="1075" t="s">
        <v>28</v>
      </c>
      <c r="C75" s="1076"/>
      <c r="D75" s="1077">
        <v>5120407.7599999979</v>
      </c>
      <c r="E75" s="1077">
        <v>5825767.7200000016</v>
      </c>
      <c r="F75" s="469"/>
      <c r="G75" s="1004"/>
      <c r="H75" s="396"/>
    </row>
    <row r="76" spans="1:56" ht="13.5" customHeight="1">
      <c r="B76" s="337"/>
      <c r="C76" s="337"/>
      <c r="D76" s="337"/>
      <c r="F76" s="1078"/>
      <c r="G76" s="945"/>
      <c r="H76" s="396"/>
    </row>
    <row r="77" spans="1:56" ht="13.5" customHeight="1" thickBot="1">
      <c r="B77" s="337"/>
      <c r="C77" s="337"/>
      <c r="D77" s="1079">
        <v>4836826.6599999983</v>
      </c>
      <c r="E77" s="1079">
        <f>-E74+E75</f>
        <v>2753450.8000000026</v>
      </c>
      <c r="F77" s="945"/>
      <c r="G77" s="1080"/>
      <c r="H77" s="1079"/>
      <c r="I77" s="1081"/>
    </row>
    <row r="78" spans="1:56" ht="13.5" customHeight="1">
      <c r="B78" s="337"/>
      <c r="C78" s="337"/>
      <c r="D78" s="337"/>
      <c r="E78" s="469"/>
      <c r="F78" s="949"/>
      <c r="G78" s="945"/>
      <c r="H78" s="396"/>
    </row>
    <row r="79" spans="1:56" ht="13.5" customHeight="1">
      <c r="B79" s="337"/>
      <c r="C79" s="337"/>
      <c r="D79" s="469">
        <v>4.8620942980051041E-3</v>
      </c>
      <c r="E79" s="469"/>
      <c r="F79" s="1082"/>
      <c r="G79" s="945"/>
      <c r="H79" s="396"/>
    </row>
    <row r="80" spans="1:56" ht="13.5" customHeight="1">
      <c r="B80" s="337"/>
      <c r="C80" s="337"/>
      <c r="D80" s="396"/>
      <c r="E80" s="337"/>
      <c r="F80" s="945"/>
      <c r="G80" s="1083"/>
      <c r="H80" s="396"/>
    </row>
    <row r="81" spans="2:56" s="366" customFormat="1" ht="13.5" customHeight="1">
      <c r="B81" s="471"/>
      <c r="C81" s="471"/>
      <c r="D81" s="508"/>
      <c r="E81" s="976"/>
      <c r="F81" s="1084"/>
      <c r="G81" s="1055"/>
      <c r="H81" s="471"/>
      <c r="J81" s="471"/>
    </row>
    <row r="82" spans="2:56" s="366" customFormat="1" ht="13.5" customHeight="1">
      <c r="B82" s="471"/>
      <c r="C82" s="471"/>
      <c r="D82" s="976"/>
      <c r="E82" s="508"/>
      <c r="F82" s="1085"/>
      <c r="G82" s="1084"/>
      <c r="H82" s="976"/>
      <c r="J82" s="471"/>
    </row>
    <row r="83" spans="2:56" s="366" customFormat="1" ht="13.5" customHeight="1">
      <c r="B83" s="1086"/>
      <c r="C83" s="508"/>
      <c r="D83" s="508"/>
      <c r="E83" s="471"/>
      <c r="F83" s="1087"/>
      <c r="G83" s="1085"/>
      <c r="H83" s="508"/>
      <c r="J83" s="471"/>
    </row>
    <row r="84" spans="2:56" s="366" customFormat="1" ht="13.5" customHeight="1">
      <c r="B84" s="471"/>
      <c r="C84" s="471"/>
      <c r="D84" s="471"/>
      <c r="E84" s="508"/>
      <c r="F84" s="1088"/>
      <c r="G84" s="1055"/>
      <c r="H84" s="471"/>
      <c r="J84" s="471"/>
    </row>
    <row r="85" spans="2:56" s="366" customFormat="1" ht="13.5" customHeight="1">
      <c r="B85" s="471"/>
      <c r="C85" s="471"/>
      <c r="D85" s="471"/>
      <c r="E85" s="471"/>
      <c r="F85" s="1087"/>
      <c r="G85" s="1055"/>
      <c r="H85" s="471"/>
      <c r="J85" s="471"/>
    </row>
    <row r="86" spans="2:56" s="366" customFormat="1" ht="13.5" customHeight="1">
      <c r="E86" s="471"/>
      <c r="F86" s="1087"/>
      <c r="G86" s="1087"/>
      <c r="J86" s="471"/>
    </row>
    <row r="87" spans="2:56" s="366" customFormat="1" ht="13.5" customHeight="1">
      <c r="D87" s="373"/>
      <c r="E87" s="342"/>
      <c r="F87" s="1089"/>
      <c r="G87" s="1087"/>
      <c r="J87" s="471"/>
    </row>
    <row r="88" spans="2:56" s="366" customFormat="1" ht="13.5" customHeight="1">
      <c r="E88" s="342"/>
      <c r="F88" s="1089"/>
      <c r="G88" s="1087"/>
      <c r="J88" s="471"/>
    </row>
    <row r="89" spans="2:56" s="366" customFormat="1" ht="13.5" customHeight="1">
      <c r="E89" s="342"/>
      <c r="F89" s="1089"/>
      <c r="G89" s="1087"/>
      <c r="J89" s="471"/>
    </row>
    <row r="90" spans="2:56" s="366" customFormat="1" ht="13.5" customHeight="1">
      <c r="E90" s="342"/>
      <c r="F90" s="1089"/>
      <c r="G90" s="1087"/>
      <c r="J90" s="471"/>
    </row>
    <row r="91" spans="2:56" s="366" customFormat="1" ht="13.5" customHeight="1">
      <c r="E91" s="342"/>
      <c r="F91" s="1089"/>
      <c r="G91" s="1087"/>
      <c r="J91" s="471"/>
    </row>
    <row r="92" spans="2:56" s="366" customFormat="1" ht="13.5" customHeight="1">
      <c r="E92" s="342"/>
      <c r="F92" s="1089"/>
      <c r="G92" s="1087"/>
      <c r="J92" s="471"/>
    </row>
    <row r="93" spans="2:56" s="338" customFormat="1" ht="13.5" customHeight="1">
      <c r="E93" s="342"/>
      <c r="F93" s="1089"/>
      <c r="G93" s="1089"/>
      <c r="J93" s="337"/>
      <c r="K93" s="336"/>
      <c r="L93" s="336"/>
      <c r="M93" s="336"/>
      <c r="N93" s="336"/>
      <c r="O93" s="336"/>
      <c r="P93" s="336"/>
      <c r="Q93" s="336"/>
      <c r="R93" s="336"/>
      <c r="S93" s="336"/>
      <c r="T93" s="336"/>
      <c r="U93" s="336"/>
      <c r="V93" s="336"/>
      <c r="W93" s="336"/>
      <c r="X93" s="336"/>
      <c r="Y93" s="336"/>
      <c r="Z93" s="336"/>
      <c r="AA93" s="336"/>
      <c r="AB93" s="336"/>
      <c r="AC93" s="336"/>
      <c r="AD93" s="336"/>
      <c r="AE93" s="336"/>
      <c r="AF93" s="336"/>
      <c r="AG93" s="336"/>
      <c r="AH93" s="336"/>
      <c r="AI93" s="336"/>
      <c r="AJ93" s="336"/>
      <c r="AK93" s="336"/>
      <c r="AL93" s="336"/>
      <c r="AM93" s="336"/>
      <c r="AN93" s="336"/>
      <c r="AO93" s="336"/>
      <c r="AP93" s="336"/>
      <c r="AQ93" s="336"/>
      <c r="AR93" s="336"/>
      <c r="AS93" s="336"/>
      <c r="AT93" s="336"/>
      <c r="AU93" s="336"/>
      <c r="AV93" s="336"/>
      <c r="AW93" s="336"/>
      <c r="AX93" s="336"/>
      <c r="AY93" s="336"/>
      <c r="AZ93" s="336"/>
      <c r="BA93" s="336"/>
      <c r="BB93" s="336"/>
      <c r="BC93" s="336"/>
      <c r="BD93" s="336"/>
    </row>
    <row r="94" spans="2:56" s="338" customFormat="1" ht="13.5" customHeight="1">
      <c r="E94" s="342"/>
      <c r="F94" s="1089"/>
      <c r="G94" s="1089"/>
      <c r="J94" s="337"/>
      <c r="K94" s="336"/>
      <c r="L94" s="336"/>
      <c r="M94" s="336"/>
      <c r="N94" s="336"/>
      <c r="O94" s="336"/>
      <c r="P94" s="336"/>
      <c r="Q94" s="336"/>
      <c r="R94" s="336"/>
      <c r="S94" s="336"/>
      <c r="T94" s="336"/>
      <c r="U94" s="336"/>
      <c r="V94" s="336"/>
      <c r="W94" s="336"/>
      <c r="X94" s="336"/>
      <c r="Y94" s="336"/>
      <c r="Z94" s="336"/>
      <c r="AA94" s="336"/>
      <c r="AB94" s="336"/>
      <c r="AC94" s="336"/>
      <c r="AD94" s="336"/>
      <c r="AE94" s="336"/>
      <c r="AF94" s="336"/>
      <c r="AG94" s="336"/>
      <c r="AH94" s="336"/>
      <c r="AI94" s="336"/>
      <c r="AJ94" s="336"/>
      <c r="AK94" s="336"/>
      <c r="AL94" s="336"/>
      <c r="AM94" s="336"/>
      <c r="AN94" s="336"/>
      <c r="AO94" s="336"/>
      <c r="AP94" s="336"/>
      <c r="AQ94" s="336"/>
      <c r="AR94" s="336"/>
      <c r="AS94" s="336"/>
      <c r="AT94" s="336"/>
      <c r="AU94" s="336"/>
      <c r="AV94" s="336"/>
      <c r="AW94" s="336"/>
      <c r="AX94" s="336"/>
      <c r="AY94" s="336"/>
      <c r="AZ94" s="336"/>
      <c r="BA94" s="336"/>
      <c r="BB94" s="336"/>
      <c r="BC94" s="336"/>
      <c r="BD94" s="336"/>
    </row>
    <row r="95" spans="2:56" s="338" customFormat="1" ht="13.5" customHeight="1">
      <c r="E95" s="342"/>
      <c r="F95" s="1089"/>
      <c r="G95" s="1089"/>
      <c r="J95" s="337"/>
      <c r="K95" s="336"/>
      <c r="L95" s="336"/>
      <c r="M95" s="336"/>
      <c r="N95" s="336"/>
      <c r="O95" s="336"/>
      <c r="P95" s="336"/>
      <c r="Q95" s="336"/>
      <c r="R95" s="336"/>
      <c r="S95" s="336"/>
      <c r="T95" s="336"/>
      <c r="U95" s="336"/>
      <c r="V95" s="336"/>
      <c r="W95" s="336"/>
      <c r="X95" s="336"/>
      <c r="Y95" s="336"/>
      <c r="Z95" s="336"/>
      <c r="AA95" s="336"/>
      <c r="AB95" s="336"/>
      <c r="AC95" s="336"/>
      <c r="AD95" s="336"/>
      <c r="AE95" s="336"/>
      <c r="AF95" s="336"/>
      <c r="AG95" s="336"/>
      <c r="AH95" s="336"/>
      <c r="AI95" s="336"/>
      <c r="AJ95" s="336"/>
      <c r="AK95" s="336"/>
      <c r="AL95" s="336"/>
      <c r="AM95" s="336"/>
      <c r="AN95" s="336"/>
      <c r="AO95" s="336"/>
      <c r="AP95" s="336"/>
      <c r="AQ95" s="336"/>
      <c r="AR95" s="336"/>
      <c r="AS95" s="336"/>
      <c r="AT95" s="336"/>
      <c r="AU95" s="336"/>
      <c r="AV95" s="336"/>
      <c r="AW95" s="336"/>
      <c r="AX95" s="336"/>
      <c r="AY95" s="336"/>
      <c r="AZ95" s="336"/>
      <c r="BA95" s="336"/>
      <c r="BB95" s="336"/>
      <c r="BC95" s="336"/>
      <c r="BD95" s="336"/>
    </row>
    <row r="96" spans="2:56" s="338" customFormat="1" ht="13.5" customHeight="1">
      <c r="E96" s="342"/>
      <c r="F96" s="1089"/>
      <c r="G96" s="1089"/>
      <c r="J96" s="337"/>
      <c r="K96" s="336"/>
      <c r="L96" s="336"/>
      <c r="M96" s="336"/>
      <c r="N96" s="336"/>
      <c r="O96" s="336"/>
      <c r="P96" s="336"/>
      <c r="Q96" s="336"/>
      <c r="R96" s="336"/>
      <c r="S96" s="336"/>
      <c r="T96" s="336"/>
      <c r="U96" s="336"/>
      <c r="V96" s="336"/>
      <c r="W96" s="336"/>
      <c r="X96" s="336"/>
      <c r="Y96" s="336"/>
      <c r="Z96" s="336"/>
      <c r="AA96" s="336"/>
      <c r="AB96" s="336"/>
      <c r="AC96" s="336"/>
      <c r="AD96" s="336"/>
      <c r="AE96" s="336"/>
      <c r="AF96" s="336"/>
      <c r="AG96" s="336"/>
      <c r="AH96" s="336"/>
      <c r="AI96" s="336"/>
      <c r="AJ96" s="336"/>
      <c r="AK96" s="336"/>
      <c r="AL96" s="336"/>
      <c r="AM96" s="336"/>
      <c r="AN96" s="336"/>
      <c r="AO96" s="336"/>
      <c r="AP96" s="336"/>
      <c r="AQ96" s="336"/>
      <c r="AR96" s="336"/>
      <c r="AS96" s="336"/>
      <c r="AT96" s="336"/>
      <c r="AU96" s="336"/>
      <c r="AV96" s="336"/>
      <c r="AW96" s="336"/>
      <c r="AX96" s="336"/>
      <c r="AY96" s="336"/>
      <c r="AZ96" s="336"/>
      <c r="BA96" s="336"/>
      <c r="BB96" s="336"/>
      <c r="BC96" s="336"/>
      <c r="BD96" s="336"/>
    </row>
    <row r="97" spans="2:56" s="338" customFormat="1" ht="13.5" customHeight="1">
      <c r="E97" s="342"/>
      <c r="F97" s="1089"/>
      <c r="G97" s="1089"/>
      <c r="J97" s="337"/>
      <c r="K97" s="336"/>
      <c r="L97" s="336"/>
      <c r="M97" s="336"/>
      <c r="N97" s="336"/>
      <c r="O97" s="336"/>
      <c r="P97" s="336"/>
      <c r="Q97" s="336"/>
      <c r="R97" s="336"/>
      <c r="S97" s="336"/>
      <c r="T97" s="336"/>
      <c r="U97" s="336"/>
      <c r="V97" s="336"/>
      <c r="W97" s="336"/>
      <c r="X97" s="336"/>
      <c r="Y97" s="336"/>
      <c r="Z97" s="336"/>
      <c r="AA97" s="336"/>
      <c r="AB97" s="336"/>
      <c r="AC97" s="336"/>
      <c r="AD97" s="336"/>
      <c r="AE97" s="336"/>
      <c r="AF97" s="336"/>
      <c r="AG97" s="336"/>
      <c r="AH97" s="336"/>
      <c r="AI97" s="336"/>
      <c r="AJ97" s="336"/>
      <c r="AK97" s="336"/>
      <c r="AL97" s="336"/>
      <c r="AM97" s="336"/>
      <c r="AN97" s="336"/>
      <c r="AO97" s="336"/>
      <c r="AP97" s="336"/>
      <c r="AQ97" s="336"/>
      <c r="AR97" s="336"/>
      <c r="AS97" s="336"/>
      <c r="AT97" s="336"/>
      <c r="AU97" s="336"/>
      <c r="AV97" s="336"/>
      <c r="AW97" s="336"/>
      <c r="AX97" s="336"/>
      <c r="AY97" s="336"/>
      <c r="AZ97" s="336"/>
      <c r="BA97" s="336"/>
      <c r="BB97" s="336"/>
      <c r="BC97" s="336"/>
      <c r="BD97" s="336"/>
    </row>
    <row r="98" spans="2:56" s="338" customFormat="1" ht="13.5" customHeight="1">
      <c r="E98" s="342"/>
      <c r="F98" s="1089"/>
      <c r="G98" s="1089"/>
      <c r="J98" s="337"/>
      <c r="K98" s="336"/>
      <c r="L98" s="336"/>
      <c r="M98" s="336"/>
      <c r="N98" s="336"/>
      <c r="O98" s="336"/>
      <c r="P98" s="336"/>
      <c r="Q98" s="336"/>
      <c r="R98" s="336"/>
      <c r="S98" s="336"/>
      <c r="T98" s="336"/>
      <c r="U98" s="336"/>
      <c r="V98" s="336"/>
      <c r="W98" s="336"/>
      <c r="X98" s="336"/>
      <c r="Y98" s="336"/>
      <c r="Z98" s="336"/>
      <c r="AA98" s="336"/>
      <c r="AB98" s="336"/>
      <c r="AC98" s="336"/>
      <c r="AD98" s="336"/>
      <c r="AE98" s="336"/>
      <c r="AF98" s="336"/>
      <c r="AG98" s="336"/>
      <c r="AH98" s="336"/>
      <c r="AI98" s="336"/>
      <c r="AJ98" s="336"/>
      <c r="AK98" s="336"/>
      <c r="AL98" s="336"/>
      <c r="AM98" s="336"/>
      <c r="AN98" s="336"/>
      <c r="AO98" s="336"/>
      <c r="AP98" s="336"/>
      <c r="AQ98" s="336"/>
      <c r="AR98" s="336"/>
      <c r="AS98" s="336"/>
      <c r="AT98" s="336"/>
      <c r="AU98" s="336"/>
      <c r="AV98" s="336"/>
      <c r="AW98" s="336"/>
      <c r="AX98" s="336"/>
      <c r="AY98" s="336"/>
      <c r="AZ98" s="336"/>
      <c r="BA98" s="336"/>
      <c r="BB98" s="336"/>
      <c r="BC98" s="336"/>
      <c r="BD98" s="336"/>
    </row>
    <row r="99" spans="2:56" s="338" customFormat="1" ht="13.5" customHeight="1">
      <c r="E99" s="342"/>
      <c r="F99" s="1089"/>
      <c r="G99" s="1089"/>
      <c r="J99" s="337"/>
      <c r="K99" s="336"/>
      <c r="L99" s="336"/>
      <c r="M99" s="336"/>
      <c r="N99" s="336"/>
      <c r="O99" s="336"/>
      <c r="P99" s="336"/>
      <c r="Q99" s="336"/>
      <c r="R99" s="336"/>
      <c r="S99" s="336"/>
      <c r="T99" s="336"/>
      <c r="U99" s="336"/>
      <c r="V99" s="336"/>
      <c r="W99" s="336"/>
      <c r="X99" s="336"/>
      <c r="Y99" s="336"/>
      <c r="Z99" s="336"/>
      <c r="AA99" s="336"/>
      <c r="AB99" s="336"/>
      <c r="AC99" s="336"/>
      <c r="AD99" s="336"/>
      <c r="AE99" s="336"/>
      <c r="AF99" s="336"/>
      <c r="AG99" s="336"/>
      <c r="AH99" s="336"/>
      <c r="AI99" s="336"/>
      <c r="AJ99" s="336"/>
      <c r="AK99" s="336"/>
      <c r="AL99" s="336"/>
      <c r="AM99" s="336"/>
      <c r="AN99" s="336"/>
      <c r="AO99" s="336"/>
      <c r="AP99" s="336"/>
      <c r="AQ99" s="336"/>
      <c r="AR99" s="336"/>
      <c r="AS99" s="336"/>
      <c r="AT99" s="336"/>
      <c r="AU99" s="336"/>
      <c r="AV99" s="336"/>
      <c r="AW99" s="336"/>
      <c r="AX99" s="336"/>
      <c r="AY99" s="336"/>
      <c r="AZ99" s="336"/>
      <c r="BA99" s="336"/>
      <c r="BB99" s="336"/>
      <c r="BC99" s="336"/>
      <c r="BD99" s="336"/>
    </row>
    <row r="100" spans="2:56" s="338" customFormat="1" ht="13.5" customHeight="1">
      <c r="E100" s="342"/>
      <c r="F100" s="1089"/>
      <c r="G100" s="1089"/>
      <c r="J100" s="337"/>
      <c r="K100" s="336"/>
      <c r="L100" s="336"/>
      <c r="M100" s="336"/>
      <c r="N100" s="336"/>
      <c r="O100" s="336"/>
      <c r="P100" s="336"/>
      <c r="Q100" s="336"/>
      <c r="R100" s="336"/>
      <c r="S100" s="336"/>
      <c r="T100" s="336"/>
      <c r="U100" s="336"/>
      <c r="V100" s="336"/>
      <c r="W100" s="336"/>
      <c r="X100" s="336"/>
      <c r="Y100" s="336"/>
      <c r="Z100" s="336"/>
      <c r="AA100" s="336"/>
      <c r="AB100" s="336"/>
      <c r="AC100" s="336"/>
      <c r="AD100" s="336"/>
      <c r="AE100" s="336"/>
      <c r="AF100" s="336"/>
      <c r="AG100" s="336"/>
      <c r="AH100" s="336"/>
      <c r="AI100" s="336"/>
      <c r="AJ100" s="336"/>
      <c r="AK100" s="336"/>
      <c r="AL100" s="336"/>
      <c r="AM100" s="336"/>
      <c r="AN100" s="336"/>
      <c r="AO100" s="336"/>
      <c r="AP100" s="336"/>
      <c r="AQ100" s="336"/>
      <c r="AR100" s="336"/>
      <c r="AS100" s="336"/>
      <c r="AT100" s="336"/>
      <c r="AU100" s="336"/>
      <c r="AV100" s="336"/>
      <c r="AW100" s="336"/>
      <c r="AX100" s="336"/>
      <c r="AY100" s="336"/>
      <c r="AZ100" s="336"/>
      <c r="BA100" s="336"/>
      <c r="BB100" s="336"/>
      <c r="BC100" s="336"/>
      <c r="BD100" s="336"/>
    </row>
    <row r="101" spans="2:56" s="338" customFormat="1" ht="13.5" customHeight="1">
      <c r="B101" s="366"/>
      <c r="E101" s="342"/>
      <c r="F101" s="1089"/>
      <c r="G101" s="1089"/>
      <c r="J101" s="337"/>
      <c r="K101" s="336"/>
      <c r="L101" s="336"/>
      <c r="M101" s="336"/>
      <c r="N101" s="336"/>
      <c r="O101" s="336"/>
      <c r="P101" s="336"/>
      <c r="Q101" s="336"/>
      <c r="R101" s="336"/>
      <c r="S101" s="336"/>
      <c r="T101" s="336"/>
      <c r="U101" s="336"/>
      <c r="V101" s="336"/>
      <c r="W101" s="336"/>
      <c r="X101" s="336"/>
      <c r="Y101" s="336"/>
      <c r="Z101" s="336"/>
      <c r="AA101" s="336"/>
      <c r="AB101" s="336"/>
      <c r="AC101" s="336"/>
      <c r="AD101" s="336"/>
      <c r="AE101" s="336"/>
      <c r="AF101" s="336"/>
      <c r="AG101" s="336"/>
      <c r="AH101" s="336"/>
      <c r="AI101" s="336"/>
      <c r="AJ101" s="336"/>
      <c r="AK101" s="336"/>
      <c r="AL101" s="336"/>
      <c r="AM101" s="336"/>
      <c r="AN101" s="336"/>
      <c r="AO101" s="336"/>
      <c r="AP101" s="336"/>
      <c r="AQ101" s="336"/>
      <c r="AR101" s="336"/>
      <c r="AS101" s="336"/>
      <c r="AT101" s="336"/>
      <c r="AU101" s="336"/>
      <c r="AV101" s="336"/>
      <c r="AW101" s="336"/>
      <c r="AX101" s="336"/>
      <c r="AY101" s="336"/>
      <c r="AZ101" s="336"/>
      <c r="BA101" s="336"/>
      <c r="BB101" s="336"/>
      <c r="BC101" s="336"/>
      <c r="BD101" s="336"/>
    </row>
    <row r="102" spans="2:56" s="338" customFormat="1" ht="13.5" customHeight="1">
      <c r="E102" s="342"/>
      <c r="F102" s="1089"/>
      <c r="G102" s="1089"/>
      <c r="J102" s="337"/>
      <c r="K102" s="336"/>
      <c r="L102" s="336"/>
      <c r="M102" s="336"/>
      <c r="N102" s="336"/>
      <c r="O102" s="336"/>
      <c r="P102" s="336"/>
      <c r="Q102" s="336"/>
      <c r="R102" s="336"/>
      <c r="S102" s="336"/>
      <c r="T102" s="336"/>
      <c r="U102" s="336"/>
      <c r="V102" s="336"/>
      <c r="W102" s="336"/>
      <c r="X102" s="336"/>
      <c r="Y102" s="336"/>
      <c r="Z102" s="336"/>
      <c r="AA102" s="336"/>
      <c r="AB102" s="336"/>
      <c r="AC102" s="336"/>
      <c r="AD102" s="336"/>
      <c r="AE102" s="336"/>
      <c r="AF102" s="336"/>
      <c r="AG102" s="336"/>
      <c r="AH102" s="336"/>
      <c r="AI102" s="336"/>
      <c r="AJ102" s="336"/>
      <c r="AK102" s="336"/>
      <c r="AL102" s="336"/>
      <c r="AM102" s="336"/>
      <c r="AN102" s="336"/>
      <c r="AO102" s="336"/>
      <c r="AP102" s="336"/>
      <c r="AQ102" s="336"/>
      <c r="AR102" s="336"/>
      <c r="AS102" s="336"/>
      <c r="AT102" s="336"/>
      <c r="AU102" s="336"/>
      <c r="AV102" s="336"/>
      <c r="AW102" s="336"/>
      <c r="AX102" s="336"/>
      <c r="AY102" s="336"/>
      <c r="AZ102" s="336"/>
      <c r="BA102" s="336"/>
      <c r="BB102" s="336"/>
      <c r="BC102" s="336"/>
      <c r="BD102" s="336"/>
    </row>
    <row r="103" spans="2:56" s="338" customFormat="1" ht="13.5" customHeight="1">
      <c r="E103" s="342"/>
      <c r="F103" s="1089"/>
      <c r="G103" s="1089"/>
      <c r="J103" s="337"/>
      <c r="K103" s="336"/>
      <c r="L103" s="336"/>
      <c r="M103" s="336"/>
      <c r="N103" s="336"/>
      <c r="O103" s="336"/>
      <c r="P103" s="336"/>
      <c r="Q103" s="336"/>
      <c r="R103" s="336"/>
      <c r="S103" s="336"/>
      <c r="T103" s="336"/>
      <c r="U103" s="336"/>
      <c r="V103" s="336"/>
      <c r="W103" s="336"/>
      <c r="X103" s="336"/>
      <c r="Y103" s="336"/>
      <c r="Z103" s="336"/>
      <c r="AA103" s="336"/>
      <c r="AB103" s="336"/>
      <c r="AC103" s="336"/>
      <c r="AD103" s="336"/>
      <c r="AE103" s="336"/>
      <c r="AF103" s="336"/>
      <c r="AG103" s="336"/>
      <c r="AH103" s="336"/>
      <c r="AI103" s="336"/>
      <c r="AJ103" s="336"/>
      <c r="AK103" s="336"/>
      <c r="AL103" s="336"/>
      <c r="AM103" s="336"/>
      <c r="AN103" s="336"/>
      <c r="AO103" s="336"/>
      <c r="AP103" s="336"/>
      <c r="AQ103" s="336"/>
      <c r="AR103" s="336"/>
      <c r="AS103" s="336"/>
      <c r="AT103" s="336"/>
      <c r="AU103" s="336"/>
      <c r="AV103" s="336"/>
      <c r="AW103" s="336"/>
      <c r="AX103" s="336"/>
      <c r="AY103" s="336"/>
      <c r="AZ103" s="336"/>
      <c r="BA103" s="336"/>
      <c r="BB103" s="336"/>
      <c r="BC103" s="336"/>
      <c r="BD103" s="336"/>
    </row>
    <row r="104" spans="2:56" s="338" customFormat="1" ht="13.5" customHeight="1">
      <c r="C104" s="517"/>
      <c r="E104" s="342"/>
      <c r="F104" s="1089"/>
      <c r="G104" s="1089"/>
      <c r="J104" s="337"/>
      <c r="K104" s="336"/>
      <c r="L104" s="336"/>
      <c r="M104" s="336"/>
      <c r="N104" s="336"/>
      <c r="O104" s="336"/>
      <c r="P104" s="336"/>
      <c r="Q104" s="336"/>
      <c r="R104" s="336"/>
      <c r="S104" s="336"/>
      <c r="T104" s="336"/>
      <c r="U104" s="336"/>
      <c r="V104" s="336"/>
      <c r="W104" s="336"/>
      <c r="X104" s="336"/>
      <c r="Y104" s="336"/>
      <c r="Z104" s="336"/>
      <c r="AA104" s="336"/>
      <c r="AB104" s="336"/>
      <c r="AC104" s="336"/>
      <c r="AD104" s="336"/>
      <c r="AE104" s="336"/>
      <c r="AF104" s="336"/>
      <c r="AG104" s="336"/>
      <c r="AH104" s="336"/>
      <c r="AI104" s="336"/>
      <c r="AJ104" s="336"/>
      <c r="AK104" s="336"/>
      <c r="AL104" s="336"/>
      <c r="AM104" s="336"/>
      <c r="AN104" s="336"/>
      <c r="AO104" s="336"/>
      <c r="AP104" s="336"/>
      <c r="AQ104" s="336"/>
      <c r="AR104" s="336"/>
      <c r="AS104" s="336"/>
      <c r="AT104" s="336"/>
      <c r="AU104" s="336"/>
      <c r="AV104" s="336"/>
      <c r="AW104" s="336"/>
      <c r="AX104" s="336"/>
      <c r="AY104" s="336"/>
      <c r="AZ104" s="336"/>
      <c r="BA104" s="336"/>
      <c r="BB104" s="336"/>
      <c r="BC104" s="336"/>
      <c r="BD104" s="336"/>
    </row>
    <row r="105" spans="2:56" s="338" customFormat="1" ht="13.5" customHeight="1">
      <c r="C105" s="517"/>
      <c r="E105" s="342"/>
      <c r="F105" s="1089"/>
      <c r="G105" s="1089"/>
      <c r="J105" s="337"/>
      <c r="K105" s="336"/>
      <c r="L105" s="336"/>
      <c r="M105" s="336"/>
      <c r="N105" s="336"/>
      <c r="O105" s="336"/>
      <c r="P105" s="336"/>
      <c r="Q105" s="336"/>
      <c r="R105" s="336"/>
      <c r="S105" s="336"/>
      <c r="T105" s="336"/>
      <c r="U105" s="336"/>
      <c r="V105" s="336"/>
      <c r="W105" s="336"/>
      <c r="X105" s="336"/>
      <c r="Y105" s="336"/>
      <c r="Z105" s="336"/>
      <c r="AA105" s="336"/>
      <c r="AB105" s="336"/>
      <c r="AC105" s="336"/>
      <c r="AD105" s="336"/>
      <c r="AE105" s="336"/>
      <c r="AF105" s="336"/>
      <c r="AG105" s="336"/>
      <c r="AH105" s="336"/>
      <c r="AI105" s="336"/>
      <c r="AJ105" s="336"/>
      <c r="AK105" s="336"/>
      <c r="AL105" s="336"/>
      <c r="AM105" s="336"/>
      <c r="AN105" s="336"/>
      <c r="AO105" s="336"/>
      <c r="AP105" s="336"/>
      <c r="AQ105" s="336"/>
      <c r="AR105" s="336"/>
      <c r="AS105" s="336"/>
      <c r="AT105" s="336"/>
      <c r="AU105" s="336"/>
      <c r="AV105" s="336"/>
      <c r="AW105" s="336"/>
      <c r="AX105" s="336"/>
      <c r="AY105" s="336"/>
      <c r="AZ105" s="336"/>
      <c r="BA105" s="336"/>
      <c r="BB105" s="336"/>
      <c r="BC105" s="336"/>
      <c r="BD105" s="336"/>
    </row>
    <row r="106" spans="2:56" s="338" customFormat="1" ht="13.5" customHeight="1">
      <c r="E106" s="342"/>
      <c r="F106" s="1089"/>
      <c r="G106" s="1089"/>
      <c r="J106" s="337"/>
      <c r="K106" s="336"/>
      <c r="L106" s="336"/>
      <c r="M106" s="336"/>
      <c r="N106" s="336"/>
      <c r="O106" s="336"/>
      <c r="P106" s="336"/>
      <c r="Q106" s="336"/>
      <c r="R106" s="336"/>
      <c r="S106" s="336"/>
      <c r="T106" s="336"/>
      <c r="U106" s="336"/>
      <c r="V106" s="336"/>
      <c r="W106" s="336"/>
      <c r="X106" s="336"/>
      <c r="Y106" s="336"/>
      <c r="Z106" s="336"/>
      <c r="AA106" s="336"/>
      <c r="AB106" s="336"/>
      <c r="AC106" s="336"/>
      <c r="AD106" s="336"/>
      <c r="AE106" s="336"/>
      <c r="AF106" s="336"/>
      <c r="AG106" s="336"/>
      <c r="AH106" s="336"/>
      <c r="AI106" s="336"/>
      <c r="AJ106" s="336"/>
      <c r="AK106" s="336"/>
      <c r="AL106" s="336"/>
      <c r="AM106" s="336"/>
      <c r="AN106" s="336"/>
      <c r="AO106" s="336"/>
      <c r="AP106" s="336"/>
      <c r="AQ106" s="336"/>
      <c r="AR106" s="336"/>
      <c r="AS106" s="336"/>
      <c r="AT106" s="336"/>
      <c r="AU106" s="336"/>
      <c r="AV106" s="336"/>
      <c r="AW106" s="336"/>
      <c r="AX106" s="336"/>
      <c r="AY106" s="336"/>
      <c r="AZ106" s="336"/>
      <c r="BA106" s="336"/>
      <c r="BB106" s="336"/>
      <c r="BC106" s="336"/>
      <c r="BD106" s="336"/>
    </row>
    <row r="107" spans="2:56" s="338" customFormat="1" ht="13.5" customHeight="1">
      <c r="E107" s="337"/>
      <c r="F107" s="1035"/>
      <c r="G107" s="1089"/>
      <c r="J107" s="337"/>
      <c r="K107" s="336"/>
      <c r="L107" s="336"/>
      <c r="M107" s="336"/>
      <c r="N107" s="336"/>
      <c r="O107" s="336"/>
      <c r="P107" s="336"/>
      <c r="Q107" s="336"/>
      <c r="R107" s="336"/>
      <c r="S107" s="336"/>
      <c r="T107" s="336"/>
      <c r="U107" s="336"/>
      <c r="V107" s="336"/>
      <c r="W107" s="336"/>
      <c r="X107" s="336"/>
      <c r="Y107" s="336"/>
      <c r="Z107" s="336"/>
      <c r="AA107" s="336"/>
      <c r="AB107" s="336"/>
      <c r="AC107" s="336"/>
      <c r="AD107" s="336"/>
      <c r="AE107" s="336"/>
      <c r="AF107" s="336"/>
      <c r="AG107" s="336"/>
      <c r="AH107" s="336"/>
      <c r="AI107" s="336"/>
      <c r="AJ107" s="336"/>
      <c r="AK107" s="336"/>
      <c r="AL107" s="336"/>
      <c r="AM107" s="336"/>
      <c r="AN107" s="336"/>
      <c r="AO107" s="336"/>
      <c r="AP107" s="336"/>
      <c r="AQ107" s="336"/>
      <c r="AR107" s="336"/>
      <c r="AS107" s="336"/>
      <c r="AT107" s="336"/>
      <c r="AU107" s="336"/>
      <c r="AV107" s="336"/>
      <c r="AW107" s="336"/>
      <c r="AX107" s="336"/>
      <c r="AY107" s="336"/>
      <c r="AZ107" s="336"/>
      <c r="BA107" s="336"/>
      <c r="BB107" s="336"/>
      <c r="BC107" s="336"/>
      <c r="BD107" s="336"/>
    </row>
    <row r="108" spans="2:56" s="338" customFormat="1" ht="13.5" customHeight="1">
      <c r="E108" s="337"/>
      <c r="F108" s="1035"/>
      <c r="G108" s="1089"/>
      <c r="I108" s="336"/>
      <c r="J108" s="337"/>
      <c r="K108" s="336"/>
      <c r="L108" s="336"/>
      <c r="M108" s="336"/>
      <c r="N108" s="336"/>
      <c r="O108" s="336"/>
      <c r="P108" s="336"/>
      <c r="Q108" s="336"/>
      <c r="R108" s="336"/>
      <c r="S108" s="336"/>
      <c r="T108" s="336"/>
      <c r="U108" s="336"/>
      <c r="V108" s="336"/>
      <c r="W108" s="336"/>
      <c r="X108" s="336"/>
      <c r="Y108" s="336"/>
      <c r="Z108" s="336"/>
      <c r="AA108" s="336"/>
      <c r="AB108" s="336"/>
      <c r="AC108" s="336"/>
      <c r="AD108" s="336"/>
      <c r="AE108" s="336"/>
      <c r="AF108" s="336"/>
      <c r="AG108" s="336"/>
      <c r="AH108" s="336"/>
      <c r="AI108" s="336"/>
      <c r="AJ108" s="336"/>
      <c r="AK108" s="336"/>
      <c r="AL108" s="336"/>
      <c r="AM108" s="336"/>
      <c r="AN108" s="336"/>
      <c r="AO108" s="336"/>
      <c r="AP108" s="336"/>
      <c r="AQ108" s="336"/>
      <c r="AR108" s="336"/>
      <c r="AS108" s="336"/>
      <c r="AT108" s="336"/>
      <c r="AU108" s="336"/>
      <c r="AV108" s="336"/>
      <c r="AW108" s="336"/>
      <c r="AX108" s="336"/>
      <c r="AY108" s="336"/>
      <c r="AZ108" s="336"/>
      <c r="BA108" s="336"/>
      <c r="BB108" s="336"/>
      <c r="BC108" s="336"/>
      <c r="BD108" s="336"/>
    </row>
    <row r="109" spans="2:56" ht="13.5" customHeight="1">
      <c r="B109" s="338"/>
      <c r="C109" s="338"/>
      <c r="D109" s="338"/>
      <c r="E109" s="337"/>
      <c r="G109" s="1089"/>
      <c r="H109" s="338"/>
    </row>
    <row r="110" spans="2:56" ht="13.5" customHeight="1">
      <c r="E110" s="337"/>
    </row>
    <row r="111" spans="2:56" ht="13.5" customHeight="1">
      <c r="E111" s="337"/>
    </row>
    <row r="112" spans="2:56" ht="13.5" customHeight="1">
      <c r="E112" s="337"/>
    </row>
    <row r="113" spans="5:5" ht="13.5" customHeight="1">
      <c r="E113" s="337"/>
    </row>
    <row r="114" spans="5:5" ht="13.5" customHeight="1">
      <c r="E114" s="337"/>
    </row>
    <row r="115" spans="5:5" ht="13.5" customHeight="1">
      <c r="E115" s="337"/>
    </row>
    <row r="116" spans="5:5" ht="13.5" customHeight="1">
      <c r="E116" s="337"/>
    </row>
    <row r="117" spans="5:5" ht="13.5" customHeight="1">
      <c r="E117" s="337"/>
    </row>
    <row r="118" spans="5:5" ht="13.5" customHeight="1">
      <c r="E118" s="337"/>
    </row>
    <row r="119" spans="5:5" ht="13.5" customHeight="1">
      <c r="E119" s="337"/>
    </row>
    <row r="120" spans="5:5" ht="13.5" customHeight="1">
      <c r="E120" s="337"/>
    </row>
    <row r="121" spans="5:5" ht="13.5" customHeight="1">
      <c r="E121" s="337"/>
    </row>
    <row r="122" spans="5:5" ht="13.5" customHeight="1">
      <c r="E122" s="337"/>
    </row>
    <row r="123" spans="5:5" ht="13.5" customHeight="1">
      <c r="E123" s="337"/>
    </row>
    <row r="124" spans="5:5" ht="13.5" customHeight="1">
      <c r="E124" s="337"/>
    </row>
    <row r="125" spans="5:5" ht="13.5" customHeight="1">
      <c r="E125" s="337"/>
    </row>
    <row r="126" spans="5:5" ht="13.5" customHeight="1">
      <c r="E126" s="337"/>
    </row>
    <row r="127" spans="5:5" ht="13.5" customHeight="1">
      <c r="E127" s="337"/>
    </row>
    <row r="128" spans="5:5" ht="13.5" customHeight="1">
      <c r="E128" s="337"/>
    </row>
    <row r="129" spans="5:5" ht="13.5" customHeight="1">
      <c r="E129" s="337"/>
    </row>
    <row r="130" spans="5:5" ht="13.5" customHeight="1">
      <c r="E130" s="337"/>
    </row>
    <row r="131" spans="5:5" ht="13.5" customHeight="1">
      <c r="E131" s="337"/>
    </row>
    <row r="132" spans="5:5" ht="13.5" customHeight="1">
      <c r="E132" s="337"/>
    </row>
    <row r="133" spans="5:5" ht="13.5" customHeight="1">
      <c r="E133" s="337"/>
    </row>
    <row r="134" spans="5:5" ht="13.5" customHeight="1">
      <c r="E134" s="337"/>
    </row>
    <row r="135" spans="5:5" ht="13.5" customHeight="1">
      <c r="E135" s="337"/>
    </row>
    <row r="136" spans="5:5" ht="13.5" customHeight="1">
      <c r="E136" s="337"/>
    </row>
    <row r="137" spans="5:5" ht="13.5" customHeight="1">
      <c r="E137" s="337"/>
    </row>
    <row r="138" spans="5:5" ht="13.5" customHeight="1">
      <c r="E138" s="337"/>
    </row>
    <row r="139" spans="5:5" ht="13.5" customHeight="1">
      <c r="E139" s="337"/>
    </row>
    <row r="140" spans="5:5" ht="13.5" customHeight="1">
      <c r="E140" s="337"/>
    </row>
    <row r="141" spans="5:5" ht="13.5" customHeight="1">
      <c r="E141" s="337"/>
    </row>
    <row r="142" spans="5:5" ht="13.5" customHeight="1">
      <c r="E142" s="337"/>
    </row>
    <row r="143" spans="5:5" ht="13.5" customHeight="1">
      <c r="E143" s="337"/>
    </row>
    <row r="144" spans="5:5" ht="13.5" customHeight="1">
      <c r="E144" s="337"/>
    </row>
    <row r="145" spans="5:5" ht="13.5" customHeight="1">
      <c r="E145" s="337"/>
    </row>
    <row r="146" spans="5:5" ht="13.5" customHeight="1">
      <c r="E146" s="337"/>
    </row>
    <row r="147" spans="5:5" ht="13.5" customHeight="1">
      <c r="E147" s="337"/>
    </row>
    <row r="148" spans="5:5" ht="13.5" customHeight="1">
      <c r="E148" s="337"/>
    </row>
    <row r="149" spans="5:5" ht="13.5" customHeight="1">
      <c r="E149" s="337"/>
    </row>
    <row r="150" spans="5:5" ht="13.5" customHeight="1">
      <c r="E150" s="337"/>
    </row>
    <row r="151" spans="5:5" ht="13.5" customHeight="1">
      <c r="E151" s="337"/>
    </row>
    <row r="152" spans="5:5" ht="13.5" customHeight="1">
      <c r="E152" s="337"/>
    </row>
    <row r="153" spans="5:5" ht="13.5" customHeight="1">
      <c r="E153" s="337"/>
    </row>
    <row r="154" spans="5:5" ht="13.5" customHeight="1">
      <c r="E154" s="337"/>
    </row>
    <row r="155" spans="5:5" ht="13.5" customHeight="1">
      <c r="E155" s="337"/>
    </row>
    <row r="156" spans="5:5" ht="13.5" customHeight="1">
      <c r="E156" s="337"/>
    </row>
    <row r="157" spans="5:5" ht="13.5" customHeight="1">
      <c r="E157" s="337"/>
    </row>
    <row r="158" spans="5:5" ht="13.5" customHeight="1">
      <c r="E158" s="337"/>
    </row>
    <row r="159" spans="5:5" ht="13.5" customHeight="1">
      <c r="E159" s="337"/>
    </row>
    <row r="160" spans="5:5" ht="13.5" customHeight="1">
      <c r="E160" s="337"/>
    </row>
    <row r="161" spans="5:5" ht="13.5" customHeight="1">
      <c r="E161" s="337"/>
    </row>
    <row r="162" spans="5:5" ht="13.5" customHeight="1">
      <c r="E162" s="337"/>
    </row>
    <row r="163" spans="5:5" ht="13.5" customHeight="1">
      <c r="E163" s="337"/>
    </row>
    <row r="164" spans="5:5" ht="13.5" customHeight="1">
      <c r="E164" s="337"/>
    </row>
    <row r="165" spans="5:5" ht="13.5" customHeight="1">
      <c r="E165" s="337"/>
    </row>
    <row r="166" spans="5:5" ht="13.5" customHeight="1">
      <c r="E166" s="337"/>
    </row>
    <row r="167" spans="5:5" ht="13.5" customHeight="1">
      <c r="E167" s="337"/>
    </row>
    <row r="168" spans="5:5" ht="13.5" customHeight="1">
      <c r="E168" s="337"/>
    </row>
    <row r="169" spans="5:5" ht="13.5" customHeight="1">
      <c r="E169" s="337"/>
    </row>
    <row r="170" spans="5:5" ht="13.5" customHeight="1">
      <c r="E170" s="337"/>
    </row>
    <row r="171" spans="5:5" ht="13.5" customHeight="1">
      <c r="E171" s="337"/>
    </row>
    <row r="172" spans="5:5" ht="13.5" customHeight="1">
      <c r="E172" s="337"/>
    </row>
    <row r="173" spans="5:5" ht="13.5" customHeight="1">
      <c r="E173" s="337"/>
    </row>
    <row r="174" spans="5:5" ht="13.5" customHeight="1">
      <c r="E174" s="337"/>
    </row>
    <row r="175" spans="5:5" ht="13.5" customHeight="1">
      <c r="E175" s="337"/>
    </row>
    <row r="176" spans="5:5" ht="13.5" customHeight="1">
      <c r="E176" s="337"/>
    </row>
    <row r="177" spans="5:5" ht="13.5" customHeight="1">
      <c r="E177" s="337"/>
    </row>
    <row r="178" spans="5:5" ht="13.5" customHeight="1">
      <c r="E178" s="337"/>
    </row>
    <row r="179" spans="5:5" ht="13.5" customHeight="1">
      <c r="E179" s="337"/>
    </row>
    <row r="180" spans="5:5" ht="13.5" customHeight="1">
      <c r="E180" s="337"/>
    </row>
    <row r="181" spans="5:5" ht="13.5" customHeight="1">
      <c r="E181" s="337"/>
    </row>
    <row r="182" spans="5:5" ht="13.5" customHeight="1">
      <c r="E182" s="337"/>
    </row>
    <row r="183" spans="5:5" ht="13.5" customHeight="1">
      <c r="E183" s="337"/>
    </row>
    <row r="184" spans="5:5" ht="13.5" customHeight="1">
      <c r="E184" s="337"/>
    </row>
    <row r="185" spans="5:5" ht="13.5" customHeight="1">
      <c r="E185" s="337"/>
    </row>
    <row r="186" spans="5:5" ht="13.5" customHeight="1">
      <c r="E186" s="337"/>
    </row>
    <row r="187" spans="5:5" ht="13.5" customHeight="1">
      <c r="E187" s="337"/>
    </row>
    <row r="188" spans="5:5" ht="13.5" customHeight="1">
      <c r="E188" s="337"/>
    </row>
    <row r="189" spans="5:5" ht="13.5" customHeight="1">
      <c r="E189" s="337"/>
    </row>
    <row r="190" spans="5:5" ht="13.5" customHeight="1">
      <c r="E190" s="337"/>
    </row>
    <row r="191" spans="5:5" ht="13.5" customHeight="1">
      <c r="E191" s="337"/>
    </row>
    <row r="192" spans="5:5" ht="13.5" customHeight="1">
      <c r="E192" s="337"/>
    </row>
    <row r="193" spans="5:5" ht="13.5" customHeight="1">
      <c r="E193" s="337"/>
    </row>
    <row r="194" spans="5:5" ht="13.5" customHeight="1">
      <c r="E194" s="337"/>
    </row>
    <row r="195" spans="5:5" ht="13.5" customHeight="1">
      <c r="E195" s="337"/>
    </row>
    <row r="196" spans="5:5" ht="13.5" customHeight="1">
      <c r="E196" s="337"/>
    </row>
    <row r="197" spans="5:5" ht="13.5" customHeight="1">
      <c r="E197" s="337"/>
    </row>
    <row r="198" spans="5:5" ht="13.5" customHeight="1">
      <c r="E198" s="337"/>
    </row>
    <row r="199" spans="5:5" ht="13.5" customHeight="1">
      <c r="E199" s="337"/>
    </row>
    <row r="200" spans="5:5" ht="13.5" customHeight="1">
      <c r="E200" s="337"/>
    </row>
    <row r="201" spans="5:5" ht="13.5" customHeight="1">
      <c r="E201" s="337"/>
    </row>
    <row r="202" spans="5:5" ht="13.5" customHeight="1">
      <c r="E202" s="337"/>
    </row>
    <row r="203" spans="5:5" ht="13.5" customHeight="1">
      <c r="E203" s="337"/>
    </row>
    <row r="204" spans="5:5" ht="13.5" customHeight="1">
      <c r="E204" s="337"/>
    </row>
    <row r="205" spans="5:5" ht="13.5" customHeight="1">
      <c r="E205" s="337"/>
    </row>
    <row r="206" spans="5:5" ht="13.5" customHeight="1">
      <c r="E206" s="337"/>
    </row>
    <row r="207" spans="5:5" ht="13.5" customHeight="1">
      <c r="E207" s="337"/>
    </row>
    <row r="208" spans="5:5" ht="13.5" customHeight="1">
      <c r="E208" s="337"/>
    </row>
    <row r="209" spans="5:5" ht="13.5" customHeight="1">
      <c r="E209" s="337"/>
    </row>
    <row r="210" spans="5:5" ht="13.5" customHeight="1">
      <c r="E210" s="337"/>
    </row>
    <row r="211" spans="5:5" ht="13.5" customHeight="1">
      <c r="E211" s="337"/>
    </row>
    <row r="212" spans="5:5" ht="13.5" customHeight="1">
      <c r="E212" s="337"/>
    </row>
    <row r="213" spans="5:5" ht="13.5" customHeight="1">
      <c r="E213" s="337"/>
    </row>
    <row r="214" spans="5:5" ht="13.5" customHeight="1">
      <c r="E214" s="337"/>
    </row>
    <row r="215" spans="5:5" ht="13.5" customHeight="1">
      <c r="E215" s="337"/>
    </row>
    <row r="216" spans="5:5" ht="13.5" customHeight="1">
      <c r="E216" s="337"/>
    </row>
    <row r="217" spans="5:5" ht="13.5" customHeight="1">
      <c r="E217" s="337"/>
    </row>
    <row r="218" spans="5:5" ht="13.5" customHeight="1">
      <c r="E218" s="337"/>
    </row>
    <row r="219" spans="5:5" ht="13.5" customHeight="1">
      <c r="E219" s="337"/>
    </row>
    <row r="220" spans="5:5" ht="13.5" customHeight="1">
      <c r="E220" s="337"/>
    </row>
    <row r="221" spans="5:5" ht="13.5" customHeight="1">
      <c r="E221" s="337"/>
    </row>
    <row r="222" spans="5:5" ht="13.5" customHeight="1">
      <c r="E222" s="337"/>
    </row>
    <row r="223" spans="5:5" ht="13.5" customHeight="1">
      <c r="E223" s="337"/>
    </row>
    <row r="224" spans="5:5" ht="13.5" customHeight="1">
      <c r="E224" s="337"/>
    </row>
    <row r="225" spans="5:5" ht="13.5" customHeight="1">
      <c r="E225" s="337"/>
    </row>
    <row r="226" spans="5:5" ht="13.5" customHeight="1">
      <c r="E226" s="337"/>
    </row>
    <row r="227" spans="5:5" ht="13.5" customHeight="1">
      <c r="E227" s="337"/>
    </row>
    <row r="228" spans="5:5" ht="13.5" customHeight="1">
      <c r="E228" s="337"/>
    </row>
    <row r="229" spans="5:5" ht="13.5" customHeight="1">
      <c r="E229" s="337"/>
    </row>
    <row r="230" spans="5:5" ht="13.5" customHeight="1">
      <c r="E230" s="337"/>
    </row>
    <row r="231" spans="5:5" ht="13.5" customHeight="1">
      <c r="E231" s="337"/>
    </row>
    <row r="232" spans="5:5" ht="13.5" customHeight="1">
      <c r="E232" s="337"/>
    </row>
    <row r="233" spans="5:5" ht="13.5" customHeight="1">
      <c r="E233" s="337"/>
    </row>
    <row r="234" spans="5:5" ht="13.5" customHeight="1">
      <c r="E234" s="337"/>
    </row>
    <row r="235" spans="5:5" ht="13.5" customHeight="1">
      <c r="E235" s="337"/>
    </row>
    <row r="236" spans="5:5" ht="13.5" customHeight="1">
      <c r="E236" s="337"/>
    </row>
    <row r="237" spans="5:5" ht="13.5" customHeight="1">
      <c r="E237" s="337"/>
    </row>
    <row r="238" spans="5:5" ht="13.5" customHeight="1">
      <c r="E238" s="337"/>
    </row>
    <row r="239" spans="5:5" ht="13.5" customHeight="1">
      <c r="E239" s="337"/>
    </row>
    <row r="240" spans="5:5" ht="13.5" customHeight="1">
      <c r="E240" s="337"/>
    </row>
    <row r="241" spans="5:5" ht="13.5" customHeight="1">
      <c r="E241" s="337"/>
    </row>
    <row r="242" spans="5:5" ht="13.5" customHeight="1">
      <c r="E242" s="337"/>
    </row>
    <row r="243" spans="5:5" ht="13.5" customHeight="1">
      <c r="E243" s="337"/>
    </row>
    <row r="244" spans="5:5" ht="13.5" customHeight="1">
      <c r="E244" s="337"/>
    </row>
    <row r="245" spans="5:5" ht="13.5" customHeight="1">
      <c r="E245" s="337"/>
    </row>
    <row r="246" spans="5:5" ht="13.5" customHeight="1">
      <c r="E246" s="337"/>
    </row>
    <row r="247" spans="5:5" ht="13.5" customHeight="1">
      <c r="E247" s="337"/>
    </row>
    <row r="248" spans="5:5" ht="13.5" customHeight="1">
      <c r="E248" s="337"/>
    </row>
    <row r="249" spans="5:5" ht="13.5" customHeight="1">
      <c r="E249" s="337"/>
    </row>
    <row r="250" spans="5:5" ht="13.5" customHeight="1">
      <c r="E250" s="337"/>
    </row>
    <row r="251" spans="5:5" ht="13.5" customHeight="1">
      <c r="E251" s="337"/>
    </row>
    <row r="252" spans="5:5" ht="13.5" customHeight="1">
      <c r="E252" s="337"/>
    </row>
    <row r="253" spans="5:5" ht="13.5" customHeight="1">
      <c r="E253" s="337"/>
    </row>
    <row r="254" spans="5:5" ht="13.5" customHeight="1">
      <c r="E254" s="337"/>
    </row>
    <row r="255" spans="5:5" ht="13.5" customHeight="1">
      <c r="E255" s="337"/>
    </row>
    <row r="256" spans="5:5" ht="13.5" customHeight="1">
      <c r="E256" s="337"/>
    </row>
    <row r="257" spans="5:5" ht="13.5" customHeight="1">
      <c r="E257" s="337"/>
    </row>
    <row r="258" spans="5:5" ht="13.5" customHeight="1">
      <c r="E258" s="337"/>
    </row>
    <row r="259" spans="5:5" ht="13.5" customHeight="1">
      <c r="E259" s="337"/>
    </row>
    <row r="260" spans="5:5" ht="13.5" customHeight="1">
      <c r="E260" s="337"/>
    </row>
    <row r="261" spans="5:5" ht="13.5" customHeight="1">
      <c r="E261" s="337"/>
    </row>
    <row r="262" spans="5:5" ht="13.5" customHeight="1">
      <c r="E262" s="337"/>
    </row>
    <row r="263" spans="5:5" ht="13.5" customHeight="1">
      <c r="E263" s="337"/>
    </row>
    <row r="264" spans="5:5" ht="13.5" customHeight="1">
      <c r="E264" s="337"/>
    </row>
    <row r="265" spans="5:5" ht="13.5" customHeight="1">
      <c r="E265" s="337"/>
    </row>
    <row r="266" spans="5:5" ht="13.5" customHeight="1">
      <c r="E266" s="337"/>
    </row>
    <row r="267" spans="5:5" ht="13.5" customHeight="1">
      <c r="E267" s="337"/>
    </row>
    <row r="268" spans="5:5" ht="13.5" customHeight="1">
      <c r="E268" s="337"/>
    </row>
    <row r="269" spans="5:5" ht="13.5" customHeight="1">
      <c r="E269" s="337"/>
    </row>
    <row r="270" spans="5:5" ht="13.5" customHeight="1">
      <c r="E270" s="337"/>
    </row>
    <row r="271" spans="5:5" ht="13.5" customHeight="1">
      <c r="E271" s="337"/>
    </row>
    <row r="272" spans="5:5" ht="13.5" customHeight="1">
      <c r="E272" s="337"/>
    </row>
    <row r="273" spans="5:5" ht="13.5" customHeight="1">
      <c r="E273" s="337"/>
    </row>
    <row r="274" spans="5:5" ht="13.5" customHeight="1">
      <c r="E274" s="337"/>
    </row>
    <row r="275" spans="5:5" ht="13.5" customHeight="1">
      <c r="E275" s="337"/>
    </row>
    <row r="276" spans="5:5" ht="13.5" customHeight="1">
      <c r="E276" s="337"/>
    </row>
    <row r="277" spans="5:5" ht="13.5" customHeight="1">
      <c r="E277" s="337"/>
    </row>
    <row r="278" spans="5:5" ht="13.5" customHeight="1">
      <c r="E278" s="337"/>
    </row>
    <row r="279" spans="5:5" ht="13.5" customHeight="1">
      <c r="E279" s="337"/>
    </row>
    <row r="280" spans="5:5" ht="13.5" customHeight="1">
      <c r="E280" s="337"/>
    </row>
    <row r="281" spans="5:5" ht="13.5" customHeight="1">
      <c r="E281" s="337"/>
    </row>
    <row r="282" spans="5:5" ht="13.5" customHeight="1">
      <c r="E282" s="337"/>
    </row>
    <row r="283" spans="5:5" ht="13.5" customHeight="1">
      <c r="E283" s="337"/>
    </row>
    <row r="284" spans="5:5" ht="13.5" customHeight="1">
      <c r="E284" s="337"/>
    </row>
    <row r="285" spans="5:5" ht="13.5" customHeight="1">
      <c r="E285" s="337"/>
    </row>
    <row r="286" spans="5:5" ht="13.5" customHeight="1">
      <c r="E286" s="337"/>
    </row>
    <row r="287" spans="5:5" ht="13.5" customHeight="1">
      <c r="E287" s="337"/>
    </row>
    <row r="288" spans="5:5" ht="13.5" customHeight="1">
      <c r="E288" s="337"/>
    </row>
    <row r="289" spans="5:5" ht="13.5" customHeight="1">
      <c r="E289" s="337"/>
    </row>
    <row r="290" spans="5:5" ht="13.5" customHeight="1">
      <c r="E290" s="337"/>
    </row>
    <row r="291" spans="5:5" ht="13.5" customHeight="1">
      <c r="E291" s="337"/>
    </row>
    <row r="292" spans="5:5" ht="13.5" customHeight="1">
      <c r="E292" s="337"/>
    </row>
    <row r="293" spans="5:5" ht="13.5" customHeight="1">
      <c r="E293" s="337"/>
    </row>
    <row r="294" spans="5:5" ht="13.5" customHeight="1">
      <c r="E294" s="337"/>
    </row>
    <row r="295" spans="5:5" ht="13.5" customHeight="1">
      <c r="E295" s="337"/>
    </row>
    <row r="296" spans="5:5" ht="13.5" customHeight="1">
      <c r="E296" s="337"/>
    </row>
    <row r="297" spans="5:5" ht="13.5" customHeight="1">
      <c r="E297" s="337"/>
    </row>
    <row r="298" spans="5:5" ht="13.5" customHeight="1">
      <c r="E298" s="337"/>
    </row>
    <row r="299" spans="5:5" ht="13.5" customHeight="1">
      <c r="E299" s="337"/>
    </row>
    <row r="300" spans="5:5" ht="13.5" customHeight="1">
      <c r="E300" s="337"/>
    </row>
    <row r="301" spans="5:5" ht="13.5" customHeight="1">
      <c r="E301" s="337"/>
    </row>
    <row r="302" spans="5:5" ht="13.5" customHeight="1">
      <c r="E302" s="337"/>
    </row>
    <row r="303" spans="5:5" ht="13.5" customHeight="1">
      <c r="E303" s="337"/>
    </row>
    <row r="304" spans="5:5" ht="13.5" customHeight="1">
      <c r="E304" s="337"/>
    </row>
    <row r="305" spans="5:5" ht="13.5" customHeight="1">
      <c r="E305" s="337"/>
    </row>
    <row r="306" spans="5:5" ht="13.5" customHeight="1">
      <c r="E306" s="337"/>
    </row>
    <row r="307" spans="5:5" ht="13.5" customHeight="1">
      <c r="E307" s="337"/>
    </row>
    <row r="308" spans="5:5" ht="13.5" customHeight="1">
      <c r="E308" s="337"/>
    </row>
    <row r="309" spans="5:5" ht="13.5" customHeight="1">
      <c r="E309" s="337"/>
    </row>
    <row r="310" spans="5:5" ht="13.5" customHeight="1">
      <c r="E310" s="337"/>
    </row>
    <row r="311" spans="5:5" ht="13.5" customHeight="1">
      <c r="E311" s="337"/>
    </row>
    <row r="312" spans="5:5" ht="13.5" customHeight="1">
      <c r="E312" s="337"/>
    </row>
    <row r="313" spans="5:5" ht="13.5" customHeight="1">
      <c r="E313" s="337"/>
    </row>
    <row r="314" spans="5:5" ht="13.5" customHeight="1">
      <c r="E314" s="337"/>
    </row>
    <row r="315" spans="5:5" ht="13.5" customHeight="1">
      <c r="E315" s="337"/>
    </row>
    <row r="316" spans="5:5" ht="13.5" customHeight="1">
      <c r="E316" s="337"/>
    </row>
    <row r="317" spans="5:5" ht="13.5" customHeight="1">
      <c r="E317" s="337"/>
    </row>
    <row r="318" spans="5:5" ht="13.5" customHeight="1">
      <c r="E318" s="337"/>
    </row>
    <row r="319" spans="5:5" ht="13.5" customHeight="1">
      <c r="E319" s="337"/>
    </row>
    <row r="320" spans="5:5" ht="13.5" customHeight="1">
      <c r="E320" s="337"/>
    </row>
    <row r="321" spans="5:5" ht="13.5" customHeight="1">
      <c r="E321" s="337"/>
    </row>
    <row r="322" spans="5:5" ht="13.5" customHeight="1">
      <c r="E322" s="337"/>
    </row>
    <row r="323" spans="5:5" ht="13.5" customHeight="1">
      <c r="E323" s="337"/>
    </row>
    <row r="324" spans="5:5" ht="13.5" customHeight="1">
      <c r="E324" s="337"/>
    </row>
    <row r="325" spans="5:5" ht="13.5" customHeight="1">
      <c r="E325" s="337"/>
    </row>
    <row r="326" spans="5:5" ht="13.5" customHeight="1">
      <c r="E326" s="337"/>
    </row>
    <row r="327" spans="5:5" ht="13.5" customHeight="1">
      <c r="E327" s="337"/>
    </row>
    <row r="328" spans="5:5" ht="13.5" customHeight="1">
      <c r="E328" s="337"/>
    </row>
    <row r="329" spans="5:5" ht="13.5" customHeight="1">
      <c r="E329" s="337"/>
    </row>
    <row r="330" spans="5:5" ht="13.5" customHeight="1">
      <c r="E330" s="337"/>
    </row>
    <row r="331" spans="5:5" ht="13.5" customHeight="1">
      <c r="E331" s="337"/>
    </row>
    <row r="332" spans="5:5" ht="13.5" customHeight="1">
      <c r="E332" s="337"/>
    </row>
    <row r="333" spans="5:5" ht="13.5" customHeight="1">
      <c r="E333" s="337"/>
    </row>
    <row r="334" spans="5:5" ht="13.5" customHeight="1">
      <c r="E334" s="337"/>
    </row>
    <row r="335" spans="5:5" ht="13.5" customHeight="1">
      <c r="E335" s="337"/>
    </row>
    <row r="336" spans="5:5" ht="13.5" customHeight="1">
      <c r="E336" s="337"/>
    </row>
    <row r="337" spans="5:5" ht="13.5" customHeight="1">
      <c r="E337" s="337"/>
    </row>
    <row r="338" spans="5:5" ht="13.5" customHeight="1">
      <c r="E338" s="337"/>
    </row>
    <row r="339" spans="5:5" ht="13.5" customHeight="1">
      <c r="E339" s="337"/>
    </row>
    <row r="340" spans="5:5" ht="13.5" customHeight="1">
      <c r="E340" s="337"/>
    </row>
    <row r="341" spans="5:5" ht="13.5" customHeight="1">
      <c r="E341" s="337"/>
    </row>
    <row r="342" spans="5:5" ht="13.5" customHeight="1">
      <c r="E342" s="337"/>
    </row>
    <row r="343" spans="5:5" ht="13.5" customHeight="1">
      <c r="E343" s="337"/>
    </row>
    <row r="344" spans="5:5" ht="13.5" customHeight="1">
      <c r="E344" s="337"/>
    </row>
    <row r="345" spans="5:5" ht="13.5" customHeight="1">
      <c r="E345" s="337"/>
    </row>
    <row r="346" spans="5:5" ht="13.5" customHeight="1">
      <c r="E346" s="337"/>
    </row>
    <row r="347" spans="5:5" ht="13.5" customHeight="1">
      <c r="E347" s="337"/>
    </row>
    <row r="348" spans="5:5" ht="13.5" customHeight="1">
      <c r="E348" s="337"/>
    </row>
    <row r="349" spans="5:5" ht="13.5" customHeight="1">
      <c r="E349" s="337"/>
    </row>
    <row r="350" spans="5:5" ht="13.5" customHeight="1">
      <c r="E350" s="337"/>
    </row>
    <row r="351" spans="5:5" ht="13.5" customHeight="1">
      <c r="E351" s="337"/>
    </row>
    <row r="352" spans="5:5" ht="13.5" customHeight="1">
      <c r="E352" s="337"/>
    </row>
    <row r="353" spans="5:5" ht="13.5" customHeight="1">
      <c r="E353" s="337"/>
    </row>
    <row r="354" spans="5:5" ht="13.5" customHeight="1">
      <c r="E354" s="337"/>
    </row>
    <row r="355" spans="5:5" ht="13.5" customHeight="1">
      <c r="E355" s="337"/>
    </row>
    <row r="356" spans="5:5" ht="13.5" customHeight="1">
      <c r="E356" s="337"/>
    </row>
    <row r="357" spans="5:5" ht="13.5" customHeight="1">
      <c r="E357" s="337"/>
    </row>
    <row r="358" spans="5:5" ht="13.5" customHeight="1">
      <c r="E358" s="337"/>
    </row>
    <row r="359" spans="5:5" ht="13.5" customHeight="1">
      <c r="E359" s="337"/>
    </row>
    <row r="360" spans="5:5" ht="13.5" customHeight="1">
      <c r="E360" s="337"/>
    </row>
    <row r="361" spans="5:5" ht="13.5" customHeight="1">
      <c r="E361" s="337"/>
    </row>
    <row r="362" spans="5:5" ht="13.5" customHeight="1">
      <c r="E362" s="337"/>
    </row>
    <row r="363" spans="5:5" ht="13.5" customHeight="1">
      <c r="E363" s="337"/>
    </row>
    <row r="364" spans="5:5" ht="13.5" customHeight="1">
      <c r="E364" s="337"/>
    </row>
    <row r="365" spans="5:5" ht="13.5" customHeight="1">
      <c r="E365" s="337"/>
    </row>
    <row r="366" spans="5:5" ht="13.5" customHeight="1">
      <c r="E366" s="337"/>
    </row>
    <row r="367" spans="5:5" ht="13.5" customHeight="1">
      <c r="E367" s="337"/>
    </row>
    <row r="368" spans="5:5" ht="13.5" customHeight="1">
      <c r="E368" s="337"/>
    </row>
    <row r="369" spans="5:5" ht="13.5" customHeight="1">
      <c r="E369" s="337"/>
    </row>
    <row r="370" spans="5:5" ht="13.5" customHeight="1">
      <c r="E370" s="337"/>
    </row>
    <row r="371" spans="5:5" ht="13.5" customHeight="1">
      <c r="E371" s="337"/>
    </row>
    <row r="372" spans="5:5" ht="13.5" customHeight="1">
      <c r="E372" s="337"/>
    </row>
    <row r="373" spans="5:5" ht="13.5" customHeight="1">
      <c r="E373" s="337"/>
    </row>
    <row r="374" spans="5:5" ht="13.5" customHeight="1">
      <c r="E374" s="337"/>
    </row>
    <row r="375" spans="5:5" ht="13.5" customHeight="1">
      <c r="E375" s="337"/>
    </row>
    <row r="376" spans="5:5" ht="13.5" customHeight="1">
      <c r="E376" s="337"/>
    </row>
    <row r="377" spans="5:5" ht="13.5" customHeight="1">
      <c r="E377" s="337"/>
    </row>
    <row r="378" spans="5:5" ht="13.5" customHeight="1">
      <c r="E378" s="337"/>
    </row>
    <row r="379" spans="5:5" ht="13.5" customHeight="1">
      <c r="E379" s="337"/>
    </row>
    <row r="380" spans="5:5" ht="13.5" customHeight="1">
      <c r="E380" s="337"/>
    </row>
    <row r="381" spans="5:5" ht="13.5" customHeight="1">
      <c r="E381" s="337"/>
    </row>
    <row r="382" spans="5:5" ht="13.5" customHeight="1">
      <c r="E382" s="337"/>
    </row>
    <row r="383" spans="5:5" ht="13.5" customHeight="1">
      <c r="E383" s="337"/>
    </row>
    <row r="384" spans="5:5" ht="13.5" customHeight="1">
      <c r="E384" s="337"/>
    </row>
    <row r="385" spans="5:5" ht="13.5" customHeight="1">
      <c r="E385" s="337"/>
    </row>
    <row r="386" spans="5:5" ht="13.5" customHeight="1">
      <c r="E386" s="337"/>
    </row>
    <row r="387" spans="5:5" ht="13.5" customHeight="1">
      <c r="E387" s="337"/>
    </row>
    <row r="388" spans="5:5" ht="13.5" customHeight="1">
      <c r="E388" s="337"/>
    </row>
    <row r="389" spans="5:5" ht="13.5" customHeight="1">
      <c r="E389" s="337"/>
    </row>
    <row r="390" spans="5:5" ht="13.5" customHeight="1">
      <c r="E390" s="337"/>
    </row>
    <row r="391" spans="5:5" ht="13.5" customHeight="1">
      <c r="E391" s="337"/>
    </row>
    <row r="392" spans="5:5" ht="13.5" customHeight="1">
      <c r="E392" s="337"/>
    </row>
    <row r="393" spans="5:5" ht="13.5" customHeight="1">
      <c r="E393" s="337"/>
    </row>
    <row r="394" spans="5:5" ht="13.5" customHeight="1">
      <c r="E394" s="337"/>
    </row>
    <row r="395" spans="5:5" ht="13.5" customHeight="1">
      <c r="E395" s="337"/>
    </row>
    <row r="396" spans="5:5" ht="13.5" customHeight="1">
      <c r="E396" s="337"/>
    </row>
    <row r="397" spans="5:5" ht="13.5" customHeight="1">
      <c r="E397" s="337"/>
    </row>
    <row r="398" spans="5:5" ht="13.5" customHeight="1">
      <c r="E398" s="337"/>
    </row>
    <row r="399" spans="5:5" ht="13.5" customHeight="1">
      <c r="E399" s="337"/>
    </row>
    <row r="400" spans="5:5" ht="13.5" customHeight="1">
      <c r="E400" s="337"/>
    </row>
    <row r="401" spans="5:5" ht="13.5" customHeight="1">
      <c r="E401" s="337"/>
    </row>
    <row r="402" spans="5:5" ht="13.5" customHeight="1">
      <c r="E402" s="337"/>
    </row>
    <row r="403" spans="5:5" ht="13.5" customHeight="1">
      <c r="E403" s="337"/>
    </row>
    <row r="404" spans="5:5" ht="13.5" customHeight="1">
      <c r="E404" s="337"/>
    </row>
    <row r="405" spans="5:5" ht="13.5" customHeight="1">
      <c r="E405" s="337"/>
    </row>
    <row r="406" spans="5:5" ht="13.5" customHeight="1">
      <c r="E406" s="337"/>
    </row>
    <row r="407" spans="5:5" ht="13.5" customHeight="1">
      <c r="E407" s="337"/>
    </row>
    <row r="408" spans="5:5" ht="13.5" customHeight="1">
      <c r="E408" s="337"/>
    </row>
    <row r="409" spans="5:5" ht="13.5" customHeight="1">
      <c r="E409" s="337"/>
    </row>
    <row r="410" spans="5:5" ht="13.5" customHeight="1">
      <c r="E410" s="337"/>
    </row>
    <row r="411" spans="5:5" ht="13.5" customHeight="1">
      <c r="E411" s="337"/>
    </row>
    <row r="412" spans="5:5" ht="13.5" customHeight="1">
      <c r="E412" s="337"/>
    </row>
    <row r="413" spans="5:5" ht="13.5" customHeight="1">
      <c r="E413" s="337"/>
    </row>
    <row r="414" spans="5:5" ht="13.5" customHeight="1">
      <c r="E414" s="337"/>
    </row>
    <row r="415" spans="5:5" ht="13.5" customHeight="1">
      <c r="E415" s="337"/>
    </row>
    <row r="416" spans="5:5" ht="13.5" customHeight="1">
      <c r="E416" s="337"/>
    </row>
    <row r="417" spans="5:5" ht="13.5" customHeight="1">
      <c r="E417" s="337"/>
    </row>
    <row r="418" spans="5:5" ht="13.5" customHeight="1">
      <c r="E418" s="337"/>
    </row>
    <row r="419" spans="5:5" ht="13.5" customHeight="1">
      <c r="E419" s="337"/>
    </row>
    <row r="420" spans="5:5" ht="13.5" customHeight="1">
      <c r="E420" s="337"/>
    </row>
    <row r="421" spans="5:5" ht="13.5" customHeight="1">
      <c r="E421" s="337"/>
    </row>
    <row r="422" spans="5:5" ht="13.5" customHeight="1">
      <c r="E422" s="337"/>
    </row>
    <row r="423" spans="5:5" ht="13.5" customHeight="1">
      <c r="E423" s="337"/>
    </row>
    <row r="424" spans="5:5" ht="13.5" customHeight="1">
      <c r="E424" s="337"/>
    </row>
    <row r="425" spans="5:5" ht="13.5" customHeight="1">
      <c r="E425" s="337"/>
    </row>
    <row r="426" spans="5:5" ht="13.5" customHeight="1">
      <c r="E426" s="337"/>
    </row>
    <row r="427" spans="5:5" ht="13.5" customHeight="1">
      <c r="E427" s="337"/>
    </row>
    <row r="428" spans="5:5" ht="13.5" customHeight="1">
      <c r="E428" s="337"/>
    </row>
    <row r="429" spans="5:5" ht="13.5" customHeight="1">
      <c r="E429" s="337"/>
    </row>
    <row r="430" spans="5:5" ht="13.5" customHeight="1">
      <c r="E430" s="337"/>
    </row>
    <row r="431" spans="5:5" ht="13.5" customHeight="1">
      <c r="E431" s="337"/>
    </row>
    <row r="432" spans="5:5" ht="13.5" customHeight="1">
      <c r="E432" s="337"/>
    </row>
    <row r="433" spans="5:5" ht="13.5" customHeight="1">
      <c r="E433" s="337"/>
    </row>
    <row r="434" spans="5:5" ht="13.5" customHeight="1">
      <c r="E434" s="337"/>
    </row>
    <row r="435" spans="5:5" ht="13.5" customHeight="1">
      <c r="E435" s="337"/>
    </row>
    <row r="436" spans="5:5" ht="13.5" customHeight="1">
      <c r="E436" s="337"/>
    </row>
    <row r="437" spans="5:5" ht="13.5" customHeight="1">
      <c r="E437" s="337"/>
    </row>
    <row r="438" spans="5:5" ht="13.5" customHeight="1">
      <c r="E438" s="337"/>
    </row>
    <row r="439" spans="5:5" ht="13.5" customHeight="1">
      <c r="E439" s="337"/>
    </row>
    <row r="440" spans="5:5" ht="13.5" customHeight="1">
      <c r="E440" s="337"/>
    </row>
    <row r="441" spans="5:5" ht="13.5" customHeight="1">
      <c r="E441" s="337"/>
    </row>
    <row r="442" spans="5:5" ht="13.5" customHeight="1">
      <c r="E442" s="337"/>
    </row>
    <row r="443" spans="5:5" ht="13.5" customHeight="1">
      <c r="E443" s="337"/>
    </row>
    <row r="444" spans="5:5" ht="13.5" customHeight="1">
      <c r="E444" s="337"/>
    </row>
    <row r="445" spans="5:5" ht="13.5" customHeight="1">
      <c r="E445" s="337"/>
    </row>
    <row r="446" spans="5:5" ht="13.5" customHeight="1">
      <c r="E446" s="337"/>
    </row>
    <row r="447" spans="5:5" ht="13.5" customHeight="1">
      <c r="E447" s="337"/>
    </row>
    <row r="448" spans="5:5" ht="13.5" customHeight="1">
      <c r="E448" s="337"/>
    </row>
    <row r="449" spans="5:5" ht="13.5" customHeight="1">
      <c r="E449" s="337"/>
    </row>
    <row r="450" spans="5:5" ht="13.5" customHeight="1">
      <c r="E450" s="337"/>
    </row>
    <row r="451" spans="5:5" ht="13.5" customHeight="1">
      <c r="E451" s="337"/>
    </row>
    <row r="452" spans="5:5" ht="13.5" customHeight="1">
      <c r="E452" s="337"/>
    </row>
    <row r="453" spans="5:5" ht="13.5" customHeight="1">
      <c r="E453" s="337"/>
    </row>
    <row r="454" spans="5:5" ht="13.5" customHeight="1">
      <c r="E454" s="337"/>
    </row>
    <row r="455" spans="5:5" ht="13.5" customHeight="1">
      <c r="E455" s="337"/>
    </row>
    <row r="456" spans="5:5" ht="13.5" customHeight="1">
      <c r="E456" s="337"/>
    </row>
    <row r="457" spans="5:5" ht="13.5" customHeight="1">
      <c r="E457" s="337"/>
    </row>
    <row r="458" spans="5:5" ht="13.5" customHeight="1">
      <c r="E458" s="337"/>
    </row>
    <row r="459" spans="5:5" ht="13.5" customHeight="1">
      <c r="E459" s="337"/>
    </row>
    <row r="460" spans="5:5" ht="13.5" customHeight="1">
      <c r="E460" s="337"/>
    </row>
    <row r="461" spans="5:5" ht="13.5" customHeight="1">
      <c r="E461" s="337"/>
    </row>
    <row r="462" spans="5:5" ht="13.5" customHeight="1">
      <c r="E462" s="337"/>
    </row>
    <row r="463" spans="5:5" ht="13.5" customHeight="1">
      <c r="E463" s="337"/>
    </row>
    <row r="464" spans="5:5" ht="13.5" customHeight="1">
      <c r="E464" s="337"/>
    </row>
    <row r="465" spans="5:5" ht="13.5" customHeight="1">
      <c r="E465" s="337"/>
    </row>
    <row r="466" spans="5:5" ht="13.5" customHeight="1">
      <c r="E466" s="337"/>
    </row>
    <row r="467" spans="5:5" ht="13.5" customHeight="1">
      <c r="E467" s="337"/>
    </row>
    <row r="468" spans="5:5" ht="13.5" customHeight="1">
      <c r="E468" s="337"/>
    </row>
    <row r="469" spans="5:5" ht="13.5" customHeight="1">
      <c r="E469" s="337"/>
    </row>
    <row r="470" spans="5:5" ht="13.5" customHeight="1">
      <c r="E470" s="337"/>
    </row>
    <row r="471" spans="5:5" ht="13.5" customHeight="1">
      <c r="E471" s="337"/>
    </row>
    <row r="472" spans="5:5" ht="13.5" customHeight="1">
      <c r="E472" s="337"/>
    </row>
    <row r="473" spans="5:5" ht="13.5" customHeight="1">
      <c r="E473" s="337"/>
    </row>
    <row r="474" spans="5:5" ht="13.5" customHeight="1">
      <c r="E474" s="337"/>
    </row>
    <row r="475" spans="5:5" ht="13.5" customHeight="1">
      <c r="E475" s="337"/>
    </row>
    <row r="476" spans="5:5" ht="13.5" customHeight="1">
      <c r="E476" s="337"/>
    </row>
    <row r="477" spans="5:5" ht="13.5" customHeight="1">
      <c r="E477" s="337"/>
    </row>
    <row r="478" spans="5:5" ht="13.5" customHeight="1">
      <c r="E478" s="337"/>
    </row>
    <row r="479" spans="5:5" ht="13.5" customHeight="1">
      <c r="E479" s="337"/>
    </row>
    <row r="480" spans="5:5" ht="13.5" customHeight="1">
      <c r="E480" s="337"/>
    </row>
    <row r="481" spans="5:5" ht="13.5" customHeight="1">
      <c r="E481" s="337"/>
    </row>
    <row r="482" spans="5:5" ht="13.5" customHeight="1">
      <c r="E482" s="337"/>
    </row>
    <row r="483" spans="5:5" ht="13.5" customHeight="1">
      <c r="E483" s="337"/>
    </row>
    <row r="484" spans="5:5" ht="13.5" customHeight="1">
      <c r="E484" s="337"/>
    </row>
    <row r="485" spans="5:5" ht="13.5" customHeight="1">
      <c r="E485" s="337"/>
    </row>
    <row r="486" spans="5:5" ht="13.5" customHeight="1">
      <c r="E486" s="337"/>
    </row>
    <row r="487" spans="5:5" ht="13.5" customHeight="1">
      <c r="E487" s="337"/>
    </row>
    <row r="488" spans="5:5" ht="13.5" customHeight="1">
      <c r="E488" s="337"/>
    </row>
    <row r="489" spans="5:5" ht="13.5" customHeight="1">
      <c r="E489" s="337"/>
    </row>
    <row r="490" spans="5:5" ht="13.5" customHeight="1">
      <c r="E490" s="337"/>
    </row>
    <row r="491" spans="5:5" ht="13.5" customHeight="1">
      <c r="E491" s="337"/>
    </row>
    <row r="492" spans="5:5" ht="13.5" customHeight="1">
      <c r="E492" s="337"/>
    </row>
    <row r="493" spans="5:5" ht="13.5" customHeight="1">
      <c r="E493" s="337"/>
    </row>
    <row r="494" spans="5:5" ht="13.5" customHeight="1">
      <c r="E494" s="337"/>
    </row>
    <row r="495" spans="5:5" ht="13.5" customHeight="1">
      <c r="E495" s="337"/>
    </row>
    <row r="496" spans="5:5" ht="13.5" customHeight="1">
      <c r="E496" s="337"/>
    </row>
    <row r="497" spans="5:5" ht="13.5" customHeight="1">
      <c r="E497" s="337"/>
    </row>
    <row r="498" spans="5:5" ht="13.5" customHeight="1">
      <c r="E498" s="337"/>
    </row>
    <row r="499" spans="5:5" ht="13.5" customHeight="1">
      <c r="E499" s="337"/>
    </row>
    <row r="500" spans="5:5" ht="13.5" customHeight="1">
      <c r="E500" s="337"/>
    </row>
    <row r="501" spans="5:5" ht="13.5" customHeight="1">
      <c r="E501" s="337"/>
    </row>
    <row r="502" spans="5:5" ht="13.5" customHeight="1">
      <c r="E502" s="337"/>
    </row>
    <row r="503" spans="5:5" ht="13.5" customHeight="1">
      <c r="E503" s="337"/>
    </row>
    <row r="504" spans="5:5" ht="13.5" customHeight="1">
      <c r="E504" s="337"/>
    </row>
    <row r="505" spans="5:5" ht="13.5" customHeight="1">
      <c r="E505" s="337"/>
    </row>
    <row r="506" spans="5:5" ht="13.5" customHeight="1">
      <c r="E506" s="337"/>
    </row>
    <row r="507" spans="5:5" ht="13.5" customHeight="1">
      <c r="E507" s="337"/>
    </row>
    <row r="508" spans="5:5" ht="13.5" customHeight="1">
      <c r="E508" s="337"/>
    </row>
    <row r="509" spans="5:5" ht="13.5" customHeight="1">
      <c r="E509" s="337"/>
    </row>
    <row r="510" spans="5:5" ht="13.5" customHeight="1">
      <c r="E510" s="337"/>
    </row>
    <row r="511" spans="5:5" ht="13.5" customHeight="1">
      <c r="E511" s="337"/>
    </row>
    <row r="512" spans="5:5" ht="13.5" customHeight="1">
      <c r="E512" s="337"/>
    </row>
    <row r="513" spans="5:5" ht="13.5" customHeight="1">
      <c r="E513" s="337"/>
    </row>
    <row r="514" spans="5:5" ht="13.5" customHeight="1">
      <c r="E514" s="337"/>
    </row>
    <row r="515" spans="5:5" ht="13.5" customHeight="1">
      <c r="E515" s="337"/>
    </row>
    <row r="516" spans="5:5" ht="13.5" customHeight="1">
      <c r="E516" s="337"/>
    </row>
    <row r="517" spans="5:5" ht="13.5" customHeight="1">
      <c r="E517" s="337"/>
    </row>
    <row r="518" spans="5:5" ht="13.5" customHeight="1">
      <c r="E518" s="337"/>
    </row>
    <row r="519" spans="5:5" ht="13.5" customHeight="1">
      <c r="E519" s="337"/>
    </row>
    <row r="520" spans="5:5" ht="13.5" customHeight="1">
      <c r="E520" s="337"/>
    </row>
    <row r="521" spans="5:5" ht="13.5" customHeight="1">
      <c r="E521" s="337"/>
    </row>
    <row r="522" spans="5:5" ht="13.5" customHeight="1">
      <c r="E522" s="337"/>
    </row>
    <row r="523" spans="5:5" ht="13.5" customHeight="1">
      <c r="E523" s="337"/>
    </row>
    <row r="524" spans="5:5" ht="13.5" customHeight="1">
      <c r="E524" s="337"/>
    </row>
    <row r="525" spans="5:5" ht="13.5" customHeight="1">
      <c r="E525" s="337"/>
    </row>
    <row r="526" spans="5:5" ht="13.5" customHeight="1">
      <c r="E526" s="337"/>
    </row>
    <row r="527" spans="5:5" ht="13.5" customHeight="1">
      <c r="E527" s="337"/>
    </row>
    <row r="528" spans="5:5" ht="13.5" customHeight="1">
      <c r="E528" s="337"/>
    </row>
    <row r="529" spans="5:5" ht="13.5" customHeight="1">
      <c r="E529" s="337"/>
    </row>
    <row r="530" spans="5:5" ht="13.5" customHeight="1">
      <c r="E530" s="337"/>
    </row>
    <row r="531" spans="5:5" ht="13.5" customHeight="1">
      <c r="E531" s="337"/>
    </row>
    <row r="532" spans="5:5" ht="13.5" customHeight="1">
      <c r="E532" s="337"/>
    </row>
    <row r="533" spans="5:5" ht="13.5" customHeight="1">
      <c r="E533" s="337"/>
    </row>
    <row r="534" spans="5:5" ht="13.5" customHeight="1">
      <c r="E534" s="337"/>
    </row>
    <row r="535" spans="5:5" ht="13.5" customHeight="1">
      <c r="E535" s="337"/>
    </row>
    <row r="536" spans="5:5" ht="13.5" customHeight="1">
      <c r="E536" s="337"/>
    </row>
    <row r="537" spans="5:5" ht="13.5" customHeight="1">
      <c r="E537" s="337"/>
    </row>
    <row r="538" spans="5:5" ht="13.5" customHeight="1">
      <c r="E538" s="337"/>
    </row>
    <row r="539" spans="5:5" ht="13.5" customHeight="1">
      <c r="E539" s="337"/>
    </row>
    <row r="540" spans="5:5" ht="13.5" customHeight="1">
      <c r="E540" s="337"/>
    </row>
    <row r="541" spans="5:5" ht="13.5" customHeight="1">
      <c r="E541" s="337"/>
    </row>
    <row r="542" spans="5:5" ht="13.5" customHeight="1">
      <c r="E542" s="337"/>
    </row>
    <row r="543" spans="5:5" ht="13.5" customHeight="1">
      <c r="E543" s="337"/>
    </row>
    <row r="544" spans="5:5" ht="13.5" customHeight="1">
      <c r="E544" s="337"/>
    </row>
    <row r="545" spans="5:5" ht="13.5" customHeight="1">
      <c r="E545" s="337"/>
    </row>
    <row r="546" spans="5:5" ht="13.5" customHeight="1">
      <c r="E546" s="337"/>
    </row>
    <row r="547" spans="5:5" ht="13.5" customHeight="1">
      <c r="E547" s="337"/>
    </row>
    <row r="548" spans="5:5" ht="13.5" customHeight="1">
      <c r="E548" s="337"/>
    </row>
    <row r="549" spans="5:5" ht="13.5" customHeight="1">
      <c r="E549" s="337"/>
    </row>
    <row r="550" spans="5:5" ht="13.5" customHeight="1">
      <c r="E550" s="337"/>
    </row>
    <row r="551" spans="5:5" ht="13.5" customHeight="1">
      <c r="E551" s="337"/>
    </row>
    <row r="552" spans="5:5" ht="13.5" customHeight="1">
      <c r="E552" s="337"/>
    </row>
    <row r="553" spans="5:5" ht="13.5" customHeight="1">
      <c r="E553" s="337"/>
    </row>
    <row r="554" spans="5:5" ht="13.5" customHeight="1">
      <c r="E554" s="337"/>
    </row>
    <row r="555" spans="5:5" ht="13.5" customHeight="1">
      <c r="E555" s="337"/>
    </row>
    <row r="556" spans="5:5" ht="13.5" customHeight="1">
      <c r="E556" s="337"/>
    </row>
    <row r="557" spans="5:5" ht="13.5" customHeight="1">
      <c r="E557" s="337"/>
    </row>
    <row r="558" spans="5:5" ht="13.5" customHeight="1">
      <c r="E558" s="337"/>
    </row>
    <row r="559" spans="5:5" ht="13.5" customHeight="1">
      <c r="E559" s="337"/>
    </row>
    <row r="560" spans="5:5" ht="13.5" customHeight="1">
      <c r="E560" s="337"/>
    </row>
    <row r="561" spans="5:5" ht="13.5" customHeight="1">
      <c r="E561" s="337"/>
    </row>
    <row r="562" spans="5:5" ht="13.5" customHeight="1">
      <c r="E562" s="337"/>
    </row>
    <row r="563" spans="5:5" ht="13.5" customHeight="1">
      <c r="E563" s="337"/>
    </row>
    <row r="564" spans="5:5" ht="13.5" customHeight="1">
      <c r="E564" s="337"/>
    </row>
    <row r="565" spans="5:5" ht="13.5" customHeight="1">
      <c r="E565" s="337"/>
    </row>
    <row r="566" spans="5:5" ht="13.5" customHeight="1">
      <c r="E566" s="337"/>
    </row>
    <row r="567" spans="5:5" ht="13.5" customHeight="1">
      <c r="E567" s="337"/>
    </row>
    <row r="568" spans="5:5" ht="13.5" customHeight="1">
      <c r="E568" s="337"/>
    </row>
    <row r="569" spans="5:5" ht="13.5" customHeight="1">
      <c r="E569" s="337"/>
    </row>
    <row r="570" spans="5:5" ht="13.5" customHeight="1">
      <c r="E570" s="337"/>
    </row>
    <row r="571" spans="5:5" ht="13.5" customHeight="1">
      <c r="E571" s="337"/>
    </row>
    <row r="572" spans="5:5" ht="13.5" customHeight="1">
      <c r="E572" s="337"/>
    </row>
    <row r="573" spans="5:5" ht="13.5" customHeight="1">
      <c r="E573" s="337"/>
    </row>
    <row r="574" spans="5:5" ht="13.5" customHeight="1">
      <c r="E574" s="337"/>
    </row>
    <row r="575" spans="5:5" ht="13.5" customHeight="1">
      <c r="E575" s="337"/>
    </row>
    <row r="576" spans="5:5" ht="13.5" customHeight="1">
      <c r="E576" s="337"/>
    </row>
    <row r="577" spans="5:5" ht="13.5" customHeight="1">
      <c r="E577" s="337"/>
    </row>
    <row r="578" spans="5:5" ht="13.5" customHeight="1">
      <c r="E578" s="337"/>
    </row>
    <row r="579" spans="5:5" ht="13.5" customHeight="1">
      <c r="E579" s="337"/>
    </row>
    <row r="580" spans="5:5" ht="13.5" customHeight="1">
      <c r="E580" s="337"/>
    </row>
    <row r="581" spans="5:5" ht="13.5" customHeight="1">
      <c r="E581" s="337"/>
    </row>
    <row r="582" spans="5:5" ht="13.5" customHeight="1">
      <c r="E582" s="337"/>
    </row>
    <row r="583" spans="5:5" ht="13.5" customHeight="1">
      <c r="E583" s="337"/>
    </row>
    <row r="584" spans="5:5" ht="13.5" customHeight="1">
      <c r="E584" s="337"/>
    </row>
    <row r="585" spans="5:5" ht="13.5" customHeight="1">
      <c r="E585" s="337"/>
    </row>
    <row r="586" spans="5:5" ht="13.5" customHeight="1">
      <c r="E586" s="337"/>
    </row>
    <row r="587" spans="5:5" ht="13.5" customHeight="1">
      <c r="E587" s="337"/>
    </row>
    <row r="588" spans="5:5" ht="13.5" customHeight="1">
      <c r="E588" s="337"/>
    </row>
    <row r="589" spans="5:5" ht="13.5" customHeight="1">
      <c r="E589" s="337"/>
    </row>
    <row r="590" spans="5:5" ht="13.5" customHeight="1">
      <c r="E590" s="337"/>
    </row>
    <row r="591" spans="5:5" ht="13.5" customHeight="1">
      <c r="E591" s="337"/>
    </row>
    <row r="592" spans="5:5" ht="13.5" customHeight="1">
      <c r="E592" s="337"/>
    </row>
    <row r="593" spans="5:5" ht="13.5" customHeight="1">
      <c r="E593" s="337"/>
    </row>
    <row r="594" spans="5:5" ht="13.5" customHeight="1">
      <c r="E594" s="337"/>
    </row>
    <row r="595" spans="5:5" ht="13.5" customHeight="1">
      <c r="E595" s="337"/>
    </row>
    <row r="596" spans="5:5" ht="13.5" customHeight="1">
      <c r="E596" s="337"/>
    </row>
    <row r="597" spans="5:5" ht="13.5" customHeight="1">
      <c r="E597" s="337"/>
    </row>
    <row r="598" spans="5:5" ht="13.5" customHeight="1">
      <c r="E598" s="337"/>
    </row>
    <row r="599" spans="5:5" ht="13.5" customHeight="1">
      <c r="E599" s="337"/>
    </row>
    <row r="600" spans="5:5" ht="13.5" customHeight="1">
      <c r="E600" s="337"/>
    </row>
    <row r="601" spans="5:5" ht="13.5" customHeight="1">
      <c r="E601" s="337"/>
    </row>
    <row r="602" spans="5:5" ht="13.5" customHeight="1">
      <c r="E602" s="337"/>
    </row>
    <row r="603" spans="5:5" ht="13.5" customHeight="1">
      <c r="E603" s="337"/>
    </row>
    <row r="604" spans="5:5" ht="13.5" customHeight="1">
      <c r="E604" s="337"/>
    </row>
    <row r="605" spans="5:5" ht="13.5" customHeight="1">
      <c r="E605" s="337"/>
    </row>
    <row r="606" spans="5:5" ht="13.5" customHeight="1">
      <c r="E606" s="337"/>
    </row>
    <row r="607" spans="5:5" ht="13.5" customHeight="1">
      <c r="E607" s="337"/>
    </row>
    <row r="608" spans="5:5" ht="13.5" customHeight="1">
      <c r="E608" s="337"/>
    </row>
    <row r="609" spans="5:5" ht="13.5" customHeight="1">
      <c r="E609" s="337"/>
    </row>
    <row r="610" spans="5:5" ht="13.5" customHeight="1">
      <c r="E610" s="337"/>
    </row>
    <row r="611" spans="5:5" ht="13.5" customHeight="1">
      <c r="E611" s="337"/>
    </row>
    <row r="612" spans="5:5" ht="13.5" customHeight="1">
      <c r="E612" s="337"/>
    </row>
    <row r="613" spans="5:5" ht="13.5" customHeight="1">
      <c r="E613" s="337"/>
    </row>
    <row r="614" spans="5:5" ht="13.5" customHeight="1">
      <c r="E614" s="337"/>
    </row>
    <row r="615" spans="5:5" ht="13.5" customHeight="1">
      <c r="E615" s="337"/>
    </row>
    <row r="616" spans="5:5" ht="13.5" customHeight="1">
      <c r="E616" s="337"/>
    </row>
    <row r="617" spans="5:5" ht="13.5" customHeight="1">
      <c r="E617" s="337"/>
    </row>
    <row r="618" spans="5:5" ht="13.5" customHeight="1">
      <c r="E618" s="337"/>
    </row>
    <row r="619" spans="5:5" ht="13.5" customHeight="1">
      <c r="E619" s="337"/>
    </row>
    <row r="620" spans="5:5" ht="13.5" customHeight="1">
      <c r="E620" s="337"/>
    </row>
    <row r="621" spans="5:5" ht="13.5" customHeight="1">
      <c r="E621" s="337"/>
    </row>
    <row r="622" spans="5:5" ht="13.5" customHeight="1">
      <c r="E622" s="337"/>
    </row>
    <row r="623" spans="5:5" ht="13.5" customHeight="1">
      <c r="E623" s="337"/>
    </row>
    <row r="624" spans="5:5" ht="13.5" customHeight="1">
      <c r="E624" s="337"/>
    </row>
    <row r="625" spans="5:5" ht="13.5" customHeight="1">
      <c r="E625" s="337"/>
    </row>
    <row r="626" spans="5:5" ht="13.5" customHeight="1">
      <c r="E626" s="337"/>
    </row>
    <row r="627" spans="5:5" ht="13.5" customHeight="1">
      <c r="E627" s="337"/>
    </row>
    <row r="628" spans="5:5" ht="13.5" customHeight="1">
      <c r="E628" s="337"/>
    </row>
    <row r="629" spans="5:5" ht="13.5" customHeight="1">
      <c r="E629" s="337"/>
    </row>
    <row r="630" spans="5:5" ht="13.5" customHeight="1">
      <c r="E630" s="337"/>
    </row>
    <row r="631" spans="5:5" ht="13.5" customHeight="1">
      <c r="E631" s="337"/>
    </row>
    <row r="632" spans="5:5" ht="13.5" customHeight="1">
      <c r="E632" s="337"/>
    </row>
    <row r="633" spans="5:5" ht="13.5" customHeight="1">
      <c r="E633" s="337"/>
    </row>
    <row r="634" spans="5:5" ht="13.5" customHeight="1">
      <c r="E634" s="337"/>
    </row>
    <row r="635" spans="5:5" ht="13.5" customHeight="1">
      <c r="E635" s="337"/>
    </row>
    <row r="636" spans="5:5" ht="13.5" customHeight="1">
      <c r="E636" s="337"/>
    </row>
    <row r="637" spans="5:5" ht="13.5" customHeight="1">
      <c r="E637" s="337"/>
    </row>
    <row r="638" spans="5:5" ht="13.5" customHeight="1">
      <c r="E638" s="337"/>
    </row>
    <row r="639" spans="5:5" ht="13.5" customHeight="1">
      <c r="E639" s="337"/>
    </row>
    <row r="640" spans="5:5" ht="13.5" customHeight="1">
      <c r="E640" s="337"/>
    </row>
    <row r="641" spans="5:5" ht="13.5" customHeight="1">
      <c r="E641" s="337"/>
    </row>
    <row r="642" spans="5:5" ht="13.5" customHeight="1">
      <c r="E642" s="337"/>
    </row>
    <row r="643" spans="5:5" ht="13.5" customHeight="1">
      <c r="E643" s="337"/>
    </row>
    <row r="644" spans="5:5" ht="13.5" customHeight="1">
      <c r="E644" s="337"/>
    </row>
    <row r="645" spans="5:5" ht="13.5" customHeight="1">
      <c r="E645" s="337"/>
    </row>
    <row r="646" spans="5:5" ht="13.5" customHeight="1">
      <c r="E646" s="337"/>
    </row>
    <row r="647" spans="5:5" ht="13.5" customHeight="1">
      <c r="E647" s="337"/>
    </row>
    <row r="648" spans="5:5" ht="13.5" customHeight="1">
      <c r="E648" s="337"/>
    </row>
    <row r="649" spans="5:5" ht="13.5" customHeight="1">
      <c r="E649" s="337"/>
    </row>
    <row r="650" spans="5:5" ht="13.5" customHeight="1">
      <c r="E650" s="337"/>
    </row>
    <row r="651" spans="5:5" ht="13.5" customHeight="1">
      <c r="E651" s="337"/>
    </row>
    <row r="652" spans="5:5" ht="13.5" customHeight="1">
      <c r="E652" s="337"/>
    </row>
    <row r="653" spans="5:5" ht="13.5" customHeight="1">
      <c r="E653" s="337"/>
    </row>
    <row r="654" spans="5:5" ht="13.5" customHeight="1">
      <c r="E654" s="337"/>
    </row>
    <row r="655" spans="5:5" ht="13.5" customHeight="1">
      <c r="E655" s="337"/>
    </row>
    <row r="656" spans="5:5" ht="13.5" customHeight="1">
      <c r="E656" s="337"/>
    </row>
    <row r="657" spans="5:5" ht="13.5" customHeight="1">
      <c r="E657" s="337"/>
    </row>
    <row r="658" spans="5:5" ht="13.5" customHeight="1">
      <c r="E658" s="337"/>
    </row>
    <row r="659" spans="5:5" ht="13.5" customHeight="1">
      <c r="E659" s="337"/>
    </row>
    <row r="660" spans="5:5" ht="13.5" customHeight="1">
      <c r="E660" s="337"/>
    </row>
    <row r="661" spans="5:5" ht="13.5" customHeight="1">
      <c r="E661" s="337"/>
    </row>
    <row r="662" spans="5:5" ht="13.5" customHeight="1">
      <c r="E662" s="337"/>
    </row>
    <row r="663" spans="5:5" ht="13.5" customHeight="1">
      <c r="E663" s="337"/>
    </row>
    <row r="664" spans="5:5" ht="13.5" customHeight="1">
      <c r="E664" s="337"/>
    </row>
    <row r="665" spans="5:5" ht="13.5" customHeight="1">
      <c r="E665" s="337"/>
    </row>
    <row r="666" spans="5:5" ht="13.5" customHeight="1">
      <c r="E666" s="337"/>
    </row>
    <row r="667" spans="5:5" ht="13.5" customHeight="1">
      <c r="E667" s="337"/>
    </row>
    <row r="668" spans="5:5" ht="13.5" customHeight="1">
      <c r="E668" s="337"/>
    </row>
    <row r="669" spans="5:5" ht="13.5" customHeight="1">
      <c r="E669" s="337"/>
    </row>
    <row r="670" spans="5:5" ht="13.5" customHeight="1">
      <c r="E670" s="337"/>
    </row>
    <row r="671" spans="5:5" ht="13.5" customHeight="1">
      <c r="E671" s="337"/>
    </row>
    <row r="672" spans="5:5" ht="13.5" customHeight="1">
      <c r="E672" s="337"/>
    </row>
    <row r="673" spans="5:5" ht="13.5" customHeight="1">
      <c r="E673" s="337"/>
    </row>
    <row r="674" spans="5:5" ht="13.5" customHeight="1">
      <c r="E674" s="337"/>
    </row>
    <row r="675" spans="5:5" ht="13.5" customHeight="1">
      <c r="E675" s="337"/>
    </row>
    <row r="676" spans="5:5" ht="13.5" customHeight="1">
      <c r="E676" s="337"/>
    </row>
    <row r="677" spans="5:5" ht="13.5" customHeight="1">
      <c r="E677" s="337"/>
    </row>
    <row r="678" spans="5:5" ht="13.5" customHeight="1">
      <c r="E678" s="337"/>
    </row>
    <row r="679" spans="5:5" ht="13.5" customHeight="1">
      <c r="E679" s="337"/>
    </row>
    <row r="680" spans="5:5" ht="13.5" customHeight="1">
      <c r="E680" s="337"/>
    </row>
    <row r="681" spans="5:5" ht="13.5" customHeight="1">
      <c r="E681" s="337"/>
    </row>
    <row r="682" spans="5:5" ht="13.5" customHeight="1">
      <c r="E682" s="337"/>
    </row>
    <row r="683" spans="5:5" ht="13.5" customHeight="1">
      <c r="E683" s="337"/>
    </row>
    <row r="684" spans="5:5" ht="13.5" customHeight="1">
      <c r="E684" s="337"/>
    </row>
    <row r="685" spans="5:5" ht="13.5" customHeight="1">
      <c r="E685" s="337"/>
    </row>
    <row r="686" spans="5:5" ht="13.5" customHeight="1">
      <c r="E686" s="337"/>
    </row>
    <row r="687" spans="5:5" ht="13.5" customHeight="1">
      <c r="E687" s="337"/>
    </row>
    <row r="688" spans="5:5" ht="13.5" customHeight="1">
      <c r="E688" s="337"/>
    </row>
    <row r="689" spans="5:5" ht="13.5" customHeight="1">
      <c r="E689" s="337"/>
    </row>
    <row r="690" spans="5:5" ht="13.5" customHeight="1">
      <c r="E690" s="337"/>
    </row>
    <row r="691" spans="5:5" ht="13.5" customHeight="1">
      <c r="E691" s="337"/>
    </row>
    <row r="692" spans="5:5" ht="13.5" customHeight="1">
      <c r="E692" s="337"/>
    </row>
    <row r="693" spans="5:5" ht="13.5" customHeight="1">
      <c r="E693" s="337"/>
    </row>
    <row r="694" spans="5:5" ht="13.5" customHeight="1">
      <c r="E694" s="337"/>
    </row>
    <row r="695" spans="5:5" ht="13.5" customHeight="1">
      <c r="E695" s="337"/>
    </row>
    <row r="696" spans="5:5" ht="13.5" customHeight="1">
      <c r="E696" s="337"/>
    </row>
    <row r="697" spans="5:5" ht="13.5" customHeight="1">
      <c r="E697" s="337"/>
    </row>
    <row r="698" spans="5:5" ht="13.5" customHeight="1">
      <c r="E698" s="337"/>
    </row>
    <row r="699" spans="5:5" ht="13.5" customHeight="1">
      <c r="E699" s="337"/>
    </row>
    <row r="700" spans="5:5" ht="13.5" customHeight="1">
      <c r="E700" s="337"/>
    </row>
    <row r="701" spans="5:5" ht="13.5" customHeight="1">
      <c r="E701" s="337"/>
    </row>
    <row r="702" spans="5:5" ht="13.5" customHeight="1">
      <c r="E702" s="337"/>
    </row>
    <row r="703" spans="5:5" ht="13.5" customHeight="1">
      <c r="E703" s="337"/>
    </row>
    <row r="704" spans="5:5" ht="13.5" customHeight="1">
      <c r="E704" s="337"/>
    </row>
    <row r="705" spans="5:5" ht="13.5" customHeight="1">
      <c r="E705" s="337"/>
    </row>
    <row r="706" spans="5:5" ht="13.5" customHeight="1">
      <c r="E706" s="337"/>
    </row>
    <row r="707" spans="5:5" ht="13.5" customHeight="1">
      <c r="E707" s="337"/>
    </row>
    <row r="708" spans="5:5" ht="13.5" customHeight="1">
      <c r="E708" s="337"/>
    </row>
    <row r="709" spans="5:5" ht="13.5" customHeight="1">
      <c r="E709" s="337"/>
    </row>
    <row r="710" spans="5:5" ht="13.5" customHeight="1">
      <c r="E710" s="337"/>
    </row>
    <row r="711" spans="5:5" ht="13.5" customHeight="1">
      <c r="E711" s="337"/>
    </row>
    <row r="712" spans="5:5" ht="13.5" customHeight="1">
      <c r="E712" s="337"/>
    </row>
    <row r="713" spans="5:5" ht="13.5" customHeight="1">
      <c r="E713" s="337"/>
    </row>
    <row r="714" spans="5:5" ht="13.5" customHeight="1">
      <c r="E714" s="337"/>
    </row>
    <row r="715" spans="5:5" ht="13.5" customHeight="1">
      <c r="E715" s="337"/>
    </row>
    <row r="716" spans="5:5" ht="13.5" customHeight="1">
      <c r="E716" s="337"/>
    </row>
    <row r="717" spans="5:5" ht="13.5" customHeight="1">
      <c r="E717" s="337"/>
    </row>
    <row r="718" spans="5:5" ht="13.5" customHeight="1">
      <c r="E718" s="337"/>
    </row>
    <row r="719" spans="5:5" ht="13.5" customHeight="1">
      <c r="E719" s="337"/>
    </row>
    <row r="720" spans="5:5" ht="13.5" customHeight="1">
      <c r="E720" s="337"/>
    </row>
    <row r="721" spans="5:5" ht="13.5" customHeight="1">
      <c r="E721" s="337"/>
    </row>
    <row r="722" spans="5:5" ht="13.5" customHeight="1">
      <c r="E722" s="337"/>
    </row>
    <row r="723" spans="5:5" ht="13.5" customHeight="1">
      <c r="E723" s="337"/>
    </row>
    <row r="724" spans="5:5" ht="13.5" customHeight="1">
      <c r="E724" s="337"/>
    </row>
    <row r="725" spans="5:5" ht="13.5" customHeight="1">
      <c r="E725" s="337"/>
    </row>
    <row r="726" spans="5:5" ht="13.5" customHeight="1">
      <c r="E726" s="337"/>
    </row>
    <row r="727" spans="5:5" ht="13.5" customHeight="1">
      <c r="E727" s="337"/>
    </row>
    <row r="728" spans="5:5" ht="13.5" customHeight="1">
      <c r="E728" s="337"/>
    </row>
    <row r="729" spans="5:5" ht="13.5" customHeight="1">
      <c r="E729" s="337"/>
    </row>
    <row r="730" spans="5:5" ht="13.5" customHeight="1">
      <c r="E730" s="337"/>
    </row>
    <row r="731" spans="5:5" ht="13.5" customHeight="1">
      <c r="E731" s="337"/>
    </row>
    <row r="732" spans="5:5" ht="13.5" customHeight="1">
      <c r="E732" s="337"/>
    </row>
    <row r="733" spans="5:5" ht="13.5" customHeight="1">
      <c r="E733" s="337"/>
    </row>
    <row r="734" spans="5:5" ht="13.5" customHeight="1">
      <c r="E734" s="337"/>
    </row>
    <row r="735" spans="5:5" ht="13.5" customHeight="1">
      <c r="E735" s="337"/>
    </row>
    <row r="736" spans="5:5" ht="13.5" customHeight="1">
      <c r="E736" s="337"/>
    </row>
    <row r="737" spans="5:5" ht="13.5" customHeight="1">
      <c r="E737" s="337"/>
    </row>
    <row r="738" spans="5:5" ht="13.5" customHeight="1">
      <c r="E738" s="337"/>
    </row>
    <row r="739" spans="5:5" ht="13.5" customHeight="1">
      <c r="E739" s="337"/>
    </row>
    <row r="740" spans="5:5" ht="13.5" customHeight="1">
      <c r="E740" s="337"/>
    </row>
    <row r="741" spans="5:5" ht="13.5" customHeight="1">
      <c r="E741" s="337"/>
    </row>
    <row r="742" spans="5:5" ht="13.5" customHeight="1">
      <c r="E742" s="337"/>
    </row>
    <row r="743" spans="5:5" ht="13.5" customHeight="1">
      <c r="E743" s="337"/>
    </row>
    <row r="744" spans="5:5" ht="13.5" customHeight="1">
      <c r="E744" s="337"/>
    </row>
    <row r="745" spans="5:5" ht="13.5" customHeight="1">
      <c r="E745" s="337"/>
    </row>
    <row r="746" spans="5:5" ht="13.5" customHeight="1">
      <c r="E746" s="337"/>
    </row>
    <row r="747" spans="5:5" ht="13.5" customHeight="1">
      <c r="E747" s="337"/>
    </row>
    <row r="748" spans="5:5" ht="13.5" customHeight="1">
      <c r="E748" s="337"/>
    </row>
    <row r="749" spans="5:5" ht="13.5" customHeight="1">
      <c r="E749" s="337"/>
    </row>
    <row r="750" spans="5:5" ht="13.5" customHeight="1">
      <c r="E750" s="337"/>
    </row>
    <row r="751" spans="5:5" ht="13.5" customHeight="1">
      <c r="E751" s="337"/>
    </row>
    <row r="752" spans="5:5" ht="13.5" customHeight="1">
      <c r="E752" s="337"/>
    </row>
    <row r="753" spans="5:5" ht="13.5" customHeight="1">
      <c r="E753" s="337"/>
    </row>
    <row r="754" spans="5:5" ht="13.5" customHeight="1">
      <c r="E754" s="337"/>
    </row>
    <row r="755" spans="5:5" ht="13.5" customHeight="1">
      <c r="E755" s="337"/>
    </row>
    <row r="756" spans="5:5" ht="13.5" customHeight="1">
      <c r="E756" s="337"/>
    </row>
    <row r="757" spans="5:5" ht="13.5" customHeight="1">
      <c r="E757" s="337"/>
    </row>
    <row r="758" spans="5:5" ht="13.5" customHeight="1">
      <c r="E758" s="337"/>
    </row>
    <row r="759" spans="5:5" ht="13.5" customHeight="1">
      <c r="E759" s="337"/>
    </row>
    <row r="760" spans="5:5" ht="13.5" customHeight="1">
      <c r="E760" s="337"/>
    </row>
    <row r="761" spans="5:5" ht="13.5" customHeight="1">
      <c r="E761" s="337"/>
    </row>
    <row r="762" spans="5:5" ht="13.5" customHeight="1">
      <c r="E762" s="337"/>
    </row>
    <row r="763" spans="5:5" ht="13.5" customHeight="1">
      <c r="E763" s="337"/>
    </row>
    <row r="764" spans="5:5" ht="13.5" customHeight="1">
      <c r="E764" s="337"/>
    </row>
    <row r="765" spans="5:5" ht="13.5" customHeight="1">
      <c r="E765" s="337"/>
    </row>
    <row r="766" spans="5:5" ht="13.5" customHeight="1">
      <c r="E766" s="337"/>
    </row>
    <row r="767" spans="5:5" ht="13.5" customHeight="1">
      <c r="E767" s="337"/>
    </row>
    <row r="768" spans="5:5" ht="13.5" customHeight="1">
      <c r="E768" s="337"/>
    </row>
    <row r="769" spans="5:5" ht="13.5" customHeight="1">
      <c r="E769" s="337"/>
    </row>
    <row r="770" spans="5:5" ht="13.5" customHeight="1">
      <c r="E770" s="337"/>
    </row>
    <row r="771" spans="5:5" ht="13.5" customHeight="1">
      <c r="E771" s="337"/>
    </row>
    <row r="772" spans="5:5" ht="13.5" customHeight="1">
      <c r="E772" s="337"/>
    </row>
    <row r="773" spans="5:5" ht="13.5" customHeight="1">
      <c r="E773" s="337"/>
    </row>
    <row r="774" spans="5:5" ht="13.5" customHeight="1">
      <c r="E774" s="337"/>
    </row>
    <row r="775" spans="5:5" ht="13.5" customHeight="1">
      <c r="E775" s="337"/>
    </row>
    <row r="776" spans="5:5" ht="13.5" customHeight="1">
      <c r="E776" s="337"/>
    </row>
    <row r="777" spans="5:5" ht="13.5" customHeight="1">
      <c r="E777" s="337"/>
    </row>
    <row r="778" spans="5:5" ht="13.5" customHeight="1">
      <c r="E778" s="337"/>
    </row>
    <row r="779" spans="5:5" ht="13.5" customHeight="1">
      <c r="E779" s="337"/>
    </row>
    <row r="780" spans="5:5" ht="13.5" customHeight="1">
      <c r="E780" s="337"/>
    </row>
    <row r="781" spans="5:5" ht="13.5" customHeight="1">
      <c r="E781" s="337"/>
    </row>
    <row r="782" spans="5:5" ht="13.5" customHeight="1">
      <c r="E782" s="337"/>
    </row>
    <row r="783" spans="5:5" ht="13.5" customHeight="1">
      <c r="E783" s="337"/>
    </row>
    <row r="784" spans="5:5" ht="13.5" customHeight="1">
      <c r="E784" s="337"/>
    </row>
    <row r="785" spans="5:5" ht="13.5" customHeight="1">
      <c r="E785" s="337"/>
    </row>
    <row r="786" spans="5:5" ht="13.5" customHeight="1">
      <c r="E786" s="337"/>
    </row>
    <row r="787" spans="5:5" ht="13.5" customHeight="1">
      <c r="E787" s="337"/>
    </row>
    <row r="788" spans="5:5" ht="13.5" customHeight="1">
      <c r="E788" s="337"/>
    </row>
    <row r="789" spans="5:5" ht="13.5" customHeight="1">
      <c r="E789" s="337"/>
    </row>
    <row r="790" spans="5:5" ht="13.5" customHeight="1">
      <c r="E790" s="337"/>
    </row>
    <row r="791" spans="5:5" ht="13.5" customHeight="1">
      <c r="E791" s="337"/>
    </row>
    <row r="792" spans="5:5" ht="13.5" customHeight="1">
      <c r="E792" s="337"/>
    </row>
    <row r="793" spans="5:5" ht="13.5" customHeight="1">
      <c r="E793" s="337"/>
    </row>
    <row r="794" spans="5:5" ht="13.5" customHeight="1">
      <c r="E794" s="337"/>
    </row>
    <row r="795" spans="5:5" ht="13.5" customHeight="1">
      <c r="E795" s="337"/>
    </row>
    <row r="796" spans="5:5" ht="13.5" customHeight="1">
      <c r="E796" s="337"/>
    </row>
    <row r="797" spans="5:5" ht="13.5" customHeight="1">
      <c r="E797" s="337"/>
    </row>
    <row r="798" spans="5:5" ht="13.5" customHeight="1">
      <c r="E798" s="337"/>
    </row>
    <row r="799" spans="5:5" ht="13.5" customHeight="1">
      <c r="E799" s="337"/>
    </row>
    <row r="800" spans="5:5" ht="13.5" customHeight="1">
      <c r="E800" s="337"/>
    </row>
    <row r="801" spans="5:5" ht="13.5" customHeight="1">
      <c r="E801" s="337"/>
    </row>
    <row r="802" spans="5:5" ht="13.5" customHeight="1">
      <c r="E802" s="337"/>
    </row>
    <row r="803" spans="5:5" ht="13.5" customHeight="1">
      <c r="E803" s="337"/>
    </row>
    <row r="804" spans="5:5" ht="13.5" customHeight="1">
      <c r="E804" s="337"/>
    </row>
    <row r="805" spans="5:5" ht="13.5" customHeight="1">
      <c r="E805" s="337"/>
    </row>
    <row r="806" spans="5:5" ht="13.5" customHeight="1">
      <c r="E806" s="337"/>
    </row>
    <row r="807" spans="5:5" ht="13.5" customHeight="1">
      <c r="E807" s="337"/>
    </row>
    <row r="808" spans="5:5" ht="13.5" customHeight="1">
      <c r="E808" s="337"/>
    </row>
    <row r="809" spans="5:5" ht="13.5" customHeight="1">
      <c r="E809" s="337"/>
    </row>
    <row r="810" spans="5:5" ht="13.5" customHeight="1">
      <c r="E810" s="337"/>
    </row>
    <row r="811" spans="5:5" ht="13.5" customHeight="1">
      <c r="E811" s="337"/>
    </row>
    <row r="812" spans="5:5" ht="13.5" customHeight="1">
      <c r="E812" s="337"/>
    </row>
    <row r="813" spans="5:5" ht="13.5" customHeight="1">
      <c r="E813" s="337"/>
    </row>
    <row r="814" spans="5:5" ht="13.5" customHeight="1">
      <c r="E814" s="337"/>
    </row>
    <row r="815" spans="5:5" ht="13.5" customHeight="1">
      <c r="E815" s="337"/>
    </row>
    <row r="816" spans="5:5" ht="13.5" customHeight="1">
      <c r="E816" s="337"/>
    </row>
    <row r="817" spans="5:5" ht="13.5" customHeight="1">
      <c r="E817" s="337"/>
    </row>
    <row r="818" spans="5:5" ht="13.5" customHeight="1">
      <c r="E818" s="337"/>
    </row>
    <row r="819" spans="5:5" ht="13.5" customHeight="1">
      <c r="E819" s="337"/>
    </row>
    <row r="820" spans="5:5" ht="13.5" customHeight="1">
      <c r="E820" s="337"/>
    </row>
    <row r="821" spans="5:5" ht="13.5" customHeight="1">
      <c r="E821" s="337"/>
    </row>
    <row r="822" spans="5:5" ht="13.5" customHeight="1">
      <c r="E822" s="337"/>
    </row>
    <row r="823" spans="5:5" ht="13.5" customHeight="1">
      <c r="E823" s="337"/>
    </row>
    <row r="824" spans="5:5" ht="13.5" customHeight="1">
      <c r="E824" s="337"/>
    </row>
    <row r="825" spans="5:5" ht="13.5" customHeight="1">
      <c r="E825" s="337"/>
    </row>
    <row r="826" spans="5:5" ht="13.5" customHeight="1">
      <c r="E826" s="337"/>
    </row>
    <row r="827" spans="5:5" ht="13.5" customHeight="1">
      <c r="E827" s="337"/>
    </row>
    <row r="828" spans="5:5" ht="13.5" customHeight="1">
      <c r="E828" s="337"/>
    </row>
    <row r="829" spans="5:5" ht="13.5" customHeight="1">
      <c r="E829" s="337"/>
    </row>
    <row r="830" spans="5:5" ht="13.5" customHeight="1">
      <c r="E830" s="337"/>
    </row>
    <row r="831" spans="5:5" ht="13.5" customHeight="1">
      <c r="E831" s="337"/>
    </row>
    <row r="832" spans="5:5" ht="13.5" customHeight="1">
      <c r="E832" s="337"/>
    </row>
    <row r="833" spans="5:5" ht="13.5" customHeight="1">
      <c r="E833" s="337"/>
    </row>
    <row r="834" spans="5:5" ht="13.5" customHeight="1">
      <c r="E834" s="337"/>
    </row>
    <row r="835" spans="5:5" ht="13.5" customHeight="1">
      <c r="E835" s="337"/>
    </row>
    <row r="836" spans="5:5" ht="13.5" customHeight="1">
      <c r="E836" s="337"/>
    </row>
    <row r="837" spans="5:5" ht="13.5" customHeight="1">
      <c r="E837" s="337"/>
    </row>
    <row r="838" spans="5:5" ht="13.5" customHeight="1">
      <c r="E838" s="337"/>
    </row>
    <row r="839" spans="5:5" ht="13.5" customHeight="1">
      <c r="E839" s="337"/>
    </row>
    <row r="840" spans="5:5" ht="13.5" customHeight="1">
      <c r="E840" s="337"/>
    </row>
    <row r="841" spans="5:5" ht="13.5" customHeight="1">
      <c r="E841" s="337"/>
    </row>
    <row r="842" spans="5:5" ht="13.5" customHeight="1">
      <c r="E842" s="337"/>
    </row>
    <row r="843" spans="5:5" ht="13.5" customHeight="1">
      <c r="E843" s="337"/>
    </row>
    <row r="844" spans="5:5" ht="13.5" customHeight="1">
      <c r="E844" s="337"/>
    </row>
    <row r="845" spans="5:5" ht="13.5" customHeight="1">
      <c r="E845" s="337"/>
    </row>
    <row r="846" spans="5:5" ht="13.5" customHeight="1">
      <c r="E846" s="337"/>
    </row>
    <row r="847" spans="5:5" ht="13.5" customHeight="1">
      <c r="E847" s="337"/>
    </row>
    <row r="848" spans="5:5" ht="13.5" customHeight="1">
      <c r="E848" s="337"/>
    </row>
    <row r="849" spans="5:5" ht="13.5" customHeight="1">
      <c r="E849" s="337"/>
    </row>
    <row r="850" spans="5:5" ht="13.5" customHeight="1">
      <c r="E850" s="337"/>
    </row>
    <row r="851" spans="5:5" ht="13.5" customHeight="1">
      <c r="E851" s="337"/>
    </row>
    <row r="852" spans="5:5" ht="13.5" customHeight="1">
      <c r="E852" s="337"/>
    </row>
    <row r="853" spans="5:5" ht="13.5" customHeight="1">
      <c r="E853" s="337"/>
    </row>
    <row r="854" spans="5:5" ht="13.5" customHeight="1">
      <c r="E854" s="337"/>
    </row>
    <row r="855" spans="5:5" ht="13.5" customHeight="1">
      <c r="E855" s="337"/>
    </row>
    <row r="856" spans="5:5" ht="13.5" customHeight="1">
      <c r="E856" s="337"/>
    </row>
    <row r="857" spans="5:5" ht="13.5" customHeight="1">
      <c r="E857" s="337"/>
    </row>
    <row r="858" spans="5:5" ht="13.5" customHeight="1">
      <c r="E858" s="337"/>
    </row>
    <row r="859" spans="5:5" ht="13.5" customHeight="1">
      <c r="E859" s="337"/>
    </row>
    <row r="860" spans="5:5" ht="13.5" customHeight="1">
      <c r="E860" s="337"/>
    </row>
    <row r="861" spans="5:5" ht="13.5" customHeight="1">
      <c r="E861" s="337"/>
    </row>
    <row r="862" spans="5:5" ht="13.5" customHeight="1">
      <c r="E862" s="337"/>
    </row>
    <row r="863" spans="5:5" ht="13.5" customHeight="1">
      <c r="E863" s="337"/>
    </row>
    <row r="864" spans="5:5" ht="13.5" customHeight="1">
      <c r="E864" s="337"/>
    </row>
    <row r="865" spans="5:5" ht="13.5" customHeight="1">
      <c r="E865" s="337"/>
    </row>
    <row r="866" spans="5:5" ht="13.5" customHeight="1">
      <c r="E866" s="337"/>
    </row>
    <row r="867" spans="5:5" ht="13.5" customHeight="1">
      <c r="E867" s="337"/>
    </row>
    <row r="868" spans="5:5" ht="13.5" customHeight="1">
      <c r="E868" s="337"/>
    </row>
    <row r="869" spans="5:5" ht="13.5" customHeight="1">
      <c r="E869" s="337"/>
    </row>
    <row r="870" spans="5:5" ht="13.5" customHeight="1">
      <c r="E870" s="337"/>
    </row>
    <row r="871" spans="5:5" ht="13.5" customHeight="1">
      <c r="E871" s="337"/>
    </row>
    <row r="872" spans="5:5" ht="13.5" customHeight="1">
      <c r="E872" s="337"/>
    </row>
    <row r="873" spans="5:5" ht="13.5" customHeight="1">
      <c r="E873" s="337"/>
    </row>
    <row r="874" spans="5:5" ht="13.5" customHeight="1">
      <c r="E874" s="337"/>
    </row>
    <row r="875" spans="5:5" ht="13.5" customHeight="1">
      <c r="E875" s="337"/>
    </row>
    <row r="876" spans="5:5" ht="13.5" customHeight="1">
      <c r="E876" s="337"/>
    </row>
    <row r="877" spans="5:5" ht="13.5" customHeight="1">
      <c r="E877" s="337"/>
    </row>
    <row r="878" spans="5:5" ht="13.5" customHeight="1">
      <c r="E878" s="337"/>
    </row>
    <row r="879" spans="5:5" ht="13.5" customHeight="1">
      <c r="E879" s="337"/>
    </row>
    <row r="880" spans="5:5" ht="13.5" customHeight="1">
      <c r="E880" s="337"/>
    </row>
    <row r="881" spans="5:5" ht="13.5" customHeight="1">
      <c r="E881" s="337"/>
    </row>
    <row r="882" spans="5:5" ht="13.5" customHeight="1">
      <c r="E882" s="337"/>
    </row>
    <row r="883" spans="5:5" ht="13.5" customHeight="1">
      <c r="E883" s="337"/>
    </row>
    <row r="884" spans="5:5" ht="13.5" customHeight="1">
      <c r="E884" s="337"/>
    </row>
    <row r="885" spans="5:5" ht="13.5" customHeight="1">
      <c r="E885" s="337"/>
    </row>
    <row r="886" spans="5:5" ht="13.5" customHeight="1">
      <c r="E886" s="337"/>
    </row>
    <row r="887" spans="5:5" ht="13.5" customHeight="1">
      <c r="E887" s="337"/>
    </row>
    <row r="888" spans="5:5" ht="13.5" customHeight="1">
      <c r="E888" s="337"/>
    </row>
    <row r="889" spans="5:5" ht="13.5" customHeight="1">
      <c r="E889" s="337"/>
    </row>
    <row r="890" spans="5:5" ht="13.5" customHeight="1">
      <c r="E890" s="337"/>
    </row>
    <row r="891" spans="5:5" ht="13.5" customHeight="1">
      <c r="E891" s="337"/>
    </row>
    <row r="892" spans="5:5" ht="13.5" customHeight="1">
      <c r="E892" s="337"/>
    </row>
    <row r="893" spans="5:5" ht="13.5" customHeight="1">
      <c r="E893" s="337"/>
    </row>
    <row r="894" spans="5:5" ht="13.5" customHeight="1">
      <c r="E894" s="337"/>
    </row>
    <row r="895" spans="5:5" ht="13.5" customHeight="1">
      <c r="E895" s="337"/>
    </row>
    <row r="896" spans="5:5" ht="13.5" customHeight="1">
      <c r="E896" s="337"/>
    </row>
    <row r="897" spans="5:5" ht="13.5" customHeight="1">
      <c r="E897" s="337"/>
    </row>
    <row r="898" spans="5:5" ht="13.5" customHeight="1">
      <c r="E898" s="337"/>
    </row>
    <row r="899" spans="5:5" ht="13.5" customHeight="1">
      <c r="E899" s="337"/>
    </row>
    <row r="900" spans="5:5" ht="13.5" customHeight="1">
      <c r="E900" s="337"/>
    </row>
    <row r="901" spans="5:5" ht="13.5" customHeight="1">
      <c r="E901" s="337"/>
    </row>
    <row r="902" spans="5:5" ht="13.5" customHeight="1">
      <c r="E902" s="337"/>
    </row>
    <row r="903" spans="5:5" ht="13.5" customHeight="1">
      <c r="E903" s="337"/>
    </row>
    <row r="904" spans="5:5" ht="13.5" customHeight="1">
      <c r="E904" s="337"/>
    </row>
    <row r="905" spans="5:5" ht="13.5" customHeight="1">
      <c r="E905" s="337"/>
    </row>
    <row r="906" spans="5:5" ht="13.5" customHeight="1">
      <c r="E906" s="337"/>
    </row>
    <row r="907" spans="5:5" ht="13.5" customHeight="1">
      <c r="E907" s="337"/>
    </row>
    <row r="908" spans="5:5" ht="13.5" customHeight="1">
      <c r="E908" s="337"/>
    </row>
    <row r="909" spans="5:5" ht="13.5" customHeight="1">
      <c r="E909" s="337"/>
    </row>
    <row r="910" spans="5:5" ht="13.5" customHeight="1">
      <c r="E910" s="337"/>
    </row>
    <row r="911" spans="5:5" ht="13.5" customHeight="1">
      <c r="E911" s="337"/>
    </row>
    <row r="912" spans="5:5" ht="13.5" customHeight="1">
      <c r="E912" s="337"/>
    </row>
    <row r="913" spans="5:5" ht="13.5" customHeight="1">
      <c r="E913" s="337"/>
    </row>
    <row r="914" spans="5:5" ht="13.5" customHeight="1">
      <c r="E914" s="337"/>
    </row>
    <row r="915" spans="5:5" ht="13.5" customHeight="1">
      <c r="E915" s="337"/>
    </row>
    <row r="916" spans="5:5" ht="13.5" customHeight="1">
      <c r="E916" s="337"/>
    </row>
    <row r="917" spans="5:5" ht="13.5" customHeight="1">
      <c r="E917" s="337"/>
    </row>
    <row r="918" spans="5:5" ht="13.5" customHeight="1">
      <c r="E918" s="337"/>
    </row>
    <row r="919" spans="5:5" ht="13.5" customHeight="1">
      <c r="E919" s="337"/>
    </row>
    <row r="920" spans="5:5" ht="13.5" customHeight="1">
      <c r="E920" s="337"/>
    </row>
    <row r="921" spans="5:5" ht="13.5" customHeight="1">
      <c r="E921" s="337"/>
    </row>
    <row r="922" spans="5:5" ht="13.5" customHeight="1">
      <c r="E922" s="337"/>
    </row>
    <row r="923" spans="5:5" ht="13.5" customHeight="1">
      <c r="E923" s="337"/>
    </row>
    <row r="924" spans="5:5" ht="13.5" customHeight="1">
      <c r="E924" s="337"/>
    </row>
    <row r="925" spans="5:5" ht="13.5" customHeight="1">
      <c r="E925" s="337"/>
    </row>
    <row r="926" spans="5:5" ht="13.5" customHeight="1">
      <c r="E926" s="337"/>
    </row>
    <row r="927" spans="5:5" ht="13.5" customHeight="1">
      <c r="E927" s="337"/>
    </row>
    <row r="928" spans="5:5" ht="13.5" customHeight="1">
      <c r="E928" s="337"/>
    </row>
    <row r="929" spans="5:5" ht="13.5" customHeight="1">
      <c r="E929" s="337"/>
    </row>
    <row r="930" spans="5:5" ht="13.5" customHeight="1">
      <c r="E930" s="337"/>
    </row>
    <row r="931" spans="5:5" ht="13.5" customHeight="1">
      <c r="E931" s="337"/>
    </row>
    <row r="932" spans="5:5" ht="13.5" customHeight="1">
      <c r="E932" s="337"/>
    </row>
    <row r="933" spans="5:5" ht="13.5" customHeight="1">
      <c r="E933" s="337"/>
    </row>
    <row r="934" spans="5:5" ht="13.5" customHeight="1">
      <c r="E934" s="337"/>
    </row>
    <row r="935" spans="5:5" ht="13.5" customHeight="1">
      <c r="E935" s="337"/>
    </row>
    <row r="936" spans="5:5" ht="13.5" customHeight="1">
      <c r="E936" s="337"/>
    </row>
    <row r="937" spans="5:5" ht="13.5" customHeight="1">
      <c r="E937" s="337"/>
    </row>
    <row r="938" spans="5:5" ht="13.5" customHeight="1">
      <c r="E938" s="337"/>
    </row>
    <row r="939" spans="5:5" ht="13.5" customHeight="1">
      <c r="E939" s="337"/>
    </row>
    <row r="940" spans="5:5" ht="13.5" customHeight="1">
      <c r="E940" s="337"/>
    </row>
    <row r="941" spans="5:5" ht="13.5" customHeight="1">
      <c r="E941" s="337"/>
    </row>
    <row r="942" spans="5:5" ht="13.5" customHeight="1">
      <c r="E942" s="337"/>
    </row>
    <row r="943" spans="5:5" ht="13.5" customHeight="1">
      <c r="E943" s="337"/>
    </row>
    <row r="944" spans="5:5" ht="13.5" customHeight="1">
      <c r="E944" s="337"/>
    </row>
    <row r="945" spans="5:5" ht="13.5" customHeight="1">
      <c r="E945" s="337"/>
    </row>
    <row r="946" spans="5:5" ht="13.5" customHeight="1">
      <c r="E946" s="337"/>
    </row>
    <row r="947" spans="5:5" ht="13.5" customHeight="1">
      <c r="E947" s="337"/>
    </row>
    <row r="948" spans="5:5" ht="13.5" customHeight="1">
      <c r="E948" s="337"/>
    </row>
    <row r="949" spans="5:5" ht="13.5" customHeight="1">
      <c r="E949" s="337"/>
    </row>
    <row r="950" spans="5:5" ht="13.5" customHeight="1">
      <c r="E950" s="337"/>
    </row>
    <row r="951" spans="5:5" ht="13.5" customHeight="1">
      <c r="E951" s="337"/>
    </row>
    <row r="952" spans="5:5" ht="13.5" customHeight="1">
      <c r="E952" s="337"/>
    </row>
    <row r="953" spans="5:5" ht="13.5" customHeight="1">
      <c r="E953" s="337"/>
    </row>
    <row r="954" spans="5:5" ht="13.5" customHeight="1">
      <c r="E954" s="337"/>
    </row>
    <row r="955" spans="5:5" ht="13.5" customHeight="1">
      <c r="E955" s="337"/>
    </row>
    <row r="956" spans="5:5" ht="13.5" customHeight="1">
      <c r="E956" s="337"/>
    </row>
    <row r="957" spans="5:5" ht="13.5" customHeight="1">
      <c r="E957" s="337"/>
    </row>
    <row r="958" spans="5:5" ht="13.5" customHeight="1">
      <c r="E958" s="337"/>
    </row>
    <row r="959" spans="5:5" ht="13.5" customHeight="1">
      <c r="E959" s="337"/>
    </row>
    <row r="960" spans="5:5" ht="13.5" customHeight="1">
      <c r="E960" s="337"/>
    </row>
    <row r="961" spans="5:5" ht="13.5" customHeight="1">
      <c r="E961" s="337"/>
    </row>
    <row r="962" spans="5:5" ht="13.5" customHeight="1">
      <c r="E962" s="337"/>
    </row>
    <row r="963" spans="5:5" ht="13.5" customHeight="1">
      <c r="E963" s="337"/>
    </row>
    <row r="964" spans="5:5" ht="13.5" customHeight="1">
      <c r="E964" s="337"/>
    </row>
    <row r="965" spans="5:5" ht="13.5" customHeight="1">
      <c r="E965" s="337"/>
    </row>
    <row r="966" spans="5:5" ht="13.5" customHeight="1">
      <c r="E966" s="337"/>
    </row>
    <row r="967" spans="5:5" ht="13.5" customHeight="1">
      <c r="E967" s="337"/>
    </row>
    <row r="968" spans="5:5" ht="13.5" customHeight="1">
      <c r="E968" s="337"/>
    </row>
    <row r="969" spans="5:5" ht="13.5" customHeight="1">
      <c r="E969" s="337"/>
    </row>
    <row r="970" spans="5:5" ht="13.5" customHeight="1">
      <c r="E970" s="337"/>
    </row>
    <row r="971" spans="5:5" ht="13.5" customHeight="1">
      <c r="E971" s="337"/>
    </row>
    <row r="972" spans="5:5" ht="13.5" customHeight="1">
      <c r="E972" s="337"/>
    </row>
    <row r="973" spans="5:5" ht="13.5" customHeight="1">
      <c r="E973" s="337"/>
    </row>
    <row r="974" spans="5:5" ht="13.5" customHeight="1">
      <c r="E974" s="337"/>
    </row>
    <row r="975" spans="5:5" ht="13.5" customHeight="1">
      <c r="E975" s="337"/>
    </row>
    <row r="976" spans="5:5" ht="13.5" customHeight="1">
      <c r="E976" s="337"/>
    </row>
    <row r="977" spans="5:5" ht="13.5" customHeight="1">
      <c r="E977" s="337"/>
    </row>
    <row r="978" spans="5:5" ht="13.5" customHeight="1">
      <c r="E978" s="337"/>
    </row>
    <row r="979" spans="5:5" ht="13.5" customHeight="1">
      <c r="E979" s="337"/>
    </row>
    <row r="980" spans="5:5" ht="13.5" customHeight="1">
      <c r="E980" s="337"/>
    </row>
    <row r="981" spans="5:5" ht="13.5" customHeight="1">
      <c r="E981" s="337"/>
    </row>
    <row r="982" spans="5:5" ht="13.5" customHeight="1">
      <c r="E982" s="337"/>
    </row>
    <row r="983" spans="5:5" ht="13.5" customHeight="1">
      <c r="E983" s="337"/>
    </row>
    <row r="984" spans="5:5" ht="13.5" customHeight="1">
      <c r="E984" s="337"/>
    </row>
    <row r="985" spans="5:5" ht="13.5" customHeight="1">
      <c r="E985" s="337"/>
    </row>
    <row r="986" spans="5:5" ht="13.5" customHeight="1">
      <c r="E986" s="337"/>
    </row>
    <row r="987" spans="5:5" ht="13.5" customHeight="1">
      <c r="E987" s="337"/>
    </row>
    <row r="988" spans="5:5" ht="13.5" customHeight="1">
      <c r="E988" s="337"/>
    </row>
    <row r="989" spans="5:5" ht="13.5" customHeight="1">
      <c r="E989" s="337"/>
    </row>
    <row r="990" spans="5:5" ht="13.5" customHeight="1">
      <c r="E990" s="337"/>
    </row>
    <row r="991" spans="5:5" ht="13.5" customHeight="1">
      <c r="E991" s="337"/>
    </row>
    <row r="992" spans="5:5" ht="13.5" customHeight="1">
      <c r="E992" s="337"/>
    </row>
    <row r="993" spans="5:5" ht="13.5" customHeight="1">
      <c r="E993" s="337"/>
    </row>
    <row r="994" spans="5:5" ht="13.5" customHeight="1">
      <c r="E994" s="337"/>
    </row>
    <row r="995" spans="5:5" ht="13.5" customHeight="1">
      <c r="E995" s="337"/>
    </row>
    <row r="996" spans="5:5" ht="13.5" customHeight="1">
      <c r="E996" s="337"/>
    </row>
    <row r="997" spans="5:5" ht="13.5" customHeight="1">
      <c r="E997" s="337"/>
    </row>
    <row r="998" spans="5:5" ht="13.5" customHeight="1">
      <c r="E998" s="337"/>
    </row>
    <row r="999" spans="5:5" ht="13.5" customHeight="1">
      <c r="E999" s="337"/>
    </row>
    <row r="1000" spans="5:5" ht="13.5" customHeight="1">
      <c r="E1000" s="337"/>
    </row>
    <row r="1001" spans="5:5" ht="13.5" customHeight="1">
      <c r="E1001" s="337"/>
    </row>
    <row r="1002" spans="5:5" ht="13.5" customHeight="1">
      <c r="E1002" s="337"/>
    </row>
    <row r="1003" spans="5:5" ht="13.5" customHeight="1">
      <c r="E1003" s="337"/>
    </row>
    <row r="1004" spans="5:5" ht="13.5" customHeight="1">
      <c r="E1004" s="337"/>
    </row>
    <row r="1005" spans="5:5" ht="13.5" customHeight="1">
      <c r="E1005" s="337"/>
    </row>
    <row r="1006" spans="5:5" ht="13.5" customHeight="1">
      <c r="E1006" s="337"/>
    </row>
    <row r="1007" spans="5:5" ht="13.5" customHeight="1">
      <c r="E1007" s="337"/>
    </row>
    <row r="1008" spans="5:5" ht="13.5" customHeight="1">
      <c r="E1008" s="337"/>
    </row>
    <row r="1009" spans="5:5" ht="13.5" customHeight="1">
      <c r="E1009" s="337"/>
    </row>
    <row r="1010" spans="5:5" ht="13.5" customHeight="1">
      <c r="E1010" s="337"/>
    </row>
    <row r="1011" spans="5:5" ht="13.5" customHeight="1">
      <c r="E1011" s="337"/>
    </row>
    <row r="1012" spans="5:5" ht="13.5" customHeight="1">
      <c r="E1012" s="337"/>
    </row>
    <row r="1013" spans="5:5" ht="13.5" customHeight="1">
      <c r="E1013" s="337"/>
    </row>
    <row r="1014" spans="5:5" ht="13.5" customHeight="1">
      <c r="E1014" s="337"/>
    </row>
    <row r="1015" spans="5:5" ht="13.5" customHeight="1">
      <c r="E1015" s="337"/>
    </row>
    <row r="1016" spans="5:5" ht="13.5" customHeight="1">
      <c r="E1016" s="337"/>
    </row>
    <row r="1017" spans="5:5" ht="13.5" customHeight="1">
      <c r="E1017" s="337"/>
    </row>
    <row r="1018" spans="5:5" ht="13.5" customHeight="1">
      <c r="E1018" s="337"/>
    </row>
    <row r="1019" spans="5:5" ht="13.5" customHeight="1">
      <c r="E1019" s="337"/>
    </row>
    <row r="1020" spans="5:5" ht="13.5" customHeight="1">
      <c r="E1020" s="337"/>
    </row>
    <row r="1021" spans="5:5" ht="13.5" customHeight="1">
      <c r="E1021" s="337"/>
    </row>
    <row r="1022" spans="5:5" ht="13.5" customHeight="1">
      <c r="E1022" s="337"/>
    </row>
    <row r="1023" spans="5:5" ht="13.5" customHeight="1">
      <c r="E1023" s="337"/>
    </row>
    <row r="1024" spans="5:5" ht="13.5" customHeight="1">
      <c r="E1024" s="337"/>
    </row>
    <row r="1025" spans="5:5" ht="13.5" customHeight="1">
      <c r="E1025" s="337"/>
    </row>
    <row r="1026" spans="5:5" ht="13.5" customHeight="1">
      <c r="E1026" s="337"/>
    </row>
    <row r="1027" spans="5:5" ht="13.5" customHeight="1">
      <c r="E1027" s="337"/>
    </row>
    <row r="1028" spans="5:5" ht="13.5" customHeight="1">
      <c r="E1028" s="337"/>
    </row>
    <row r="1029" spans="5:5" ht="13.5" customHeight="1">
      <c r="E1029" s="337"/>
    </row>
    <row r="1030" spans="5:5" ht="13.5" customHeight="1">
      <c r="E1030" s="337"/>
    </row>
    <row r="1031" spans="5:5" ht="13.5" customHeight="1">
      <c r="E1031" s="337"/>
    </row>
    <row r="1032" spans="5:5" ht="13.5" customHeight="1">
      <c r="E1032" s="337"/>
    </row>
    <row r="1033" spans="5:5" ht="13.5" customHeight="1">
      <c r="E1033" s="337"/>
    </row>
    <row r="1034" spans="5:5" ht="13.5" customHeight="1">
      <c r="E1034" s="337"/>
    </row>
    <row r="1035" spans="5:5" ht="13.5" customHeight="1">
      <c r="E1035" s="337"/>
    </row>
    <row r="1036" spans="5:5" ht="13.5" customHeight="1">
      <c r="E1036" s="337"/>
    </row>
    <row r="1037" spans="5:5" ht="13.5" customHeight="1">
      <c r="E1037" s="337"/>
    </row>
    <row r="1038" spans="5:5" ht="13.5" customHeight="1">
      <c r="E1038" s="337"/>
    </row>
    <row r="1039" spans="5:5" ht="13.5" customHeight="1">
      <c r="E1039" s="337"/>
    </row>
    <row r="1040" spans="5:5" ht="13.5" customHeight="1">
      <c r="E1040" s="337"/>
    </row>
    <row r="1041" spans="5:5" ht="13.5" customHeight="1">
      <c r="E1041" s="337"/>
    </row>
    <row r="1042" spans="5:5" ht="13.5" customHeight="1">
      <c r="E1042" s="337"/>
    </row>
    <row r="1043" spans="5:5" ht="13.5" customHeight="1">
      <c r="E1043" s="337"/>
    </row>
    <row r="1044" spans="5:5" ht="13.5" customHeight="1">
      <c r="E1044" s="337"/>
    </row>
    <row r="1045" spans="5:5" ht="13.5" customHeight="1">
      <c r="E1045" s="337"/>
    </row>
    <row r="1046" spans="5:5" ht="13.5" customHeight="1">
      <c r="E1046" s="337"/>
    </row>
    <row r="1047" spans="5:5" ht="13.5" customHeight="1">
      <c r="E1047" s="337"/>
    </row>
    <row r="1048" spans="5:5" ht="13.5" customHeight="1">
      <c r="E1048" s="337"/>
    </row>
    <row r="1049" spans="5:5" ht="13.5" customHeight="1">
      <c r="E1049" s="337"/>
    </row>
    <row r="1050" spans="5:5" ht="13.5" customHeight="1">
      <c r="E1050" s="337"/>
    </row>
    <row r="1051" spans="5:5" ht="13.5" customHeight="1">
      <c r="E1051" s="337"/>
    </row>
    <row r="1052" spans="5:5" ht="13.5" customHeight="1">
      <c r="E1052" s="337"/>
    </row>
    <row r="1053" spans="5:5" ht="13.5" customHeight="1">
      <c r="E1053" s="337"/>
    </row>
    <row r="1054" spans="5:5" ht="13.5" customHeight="1">
      <c r="E1054" s="337"/>
    </row>
    <row r="1055" spans="5:5" ht="13.5" customHeight="1">
      <c r="E1055" s="337"/>
    </row>
    <row r="1056" spans="5:5" ht="13.5" customHeight="1">
      <c r="E1056" s="337"/>
    </row>
    <row r="1057" spans="5:5" ht="13.5" customHeight="1">
      <c r="E1057" s="337"/>
    </row>
    <row r="1058" spans="5:5" ht="13.5" customHeight="1">
      <c r="E1058" s="337"/>
    </row>
    <row r="1059" spans="5:5" ht="13.5" customHeight="1">
      <c r="E1059" s="337"/>
    </row>
    <row r="1060" spans="5:5" ht="13.5" customHeight="1">
      <c r="E1060" s="337"/>
    </row>
    <row r="1061" spans="5:5" ht="13.5" customHeight="1">
      <c r="E1061" s="337"/>
    </row>
    <row r="1062" spans="5:5" ht="13.5" customHeight="1">
      <c r="E1062" s="337"/>
    </row>
    <row r="1063" spans="5:5" ht="13.5" customHeight="1">
      <c r="E1063" s="337"/>
    </row>
    <row r="1064" spans="5:5" ht="13.5" customHeight="1">
      <c r="E1064" s="337"/>
    </row>
    <row r="1065" spans="5:5" ht="13.5" customHeight="1">
      <c r="E1065" s="337"/>
    </row>
    <row r="1066" spans="5:5" ht="13.5" customHeight="1">
      <c r="E1066" s="337"/>
    </row>
    <row r="1067" spans="5:5" ht="13.5" customHeight="1">
      <c r="E1067" s="337"/>
    </row>
    <row r="1068" spans="5:5" ht="13.5" customHeight="1">
      <c r="E1068" s="337"/>
    </row>
    <row r="1069" spans="5:5" ht="13.5" customHeight="1">
      <c r="E1069" s="337"/>
    </row>
    <row r="1070" spans="5:5" ht="13.5" customHeight="1">
      <c r="E1070" s="337"/>
    </row>
    <row r="1071" spans="5:5" ht="13.5" customHeight="1">
      <c r="E1071" s="337"/>
    </row>
    <row r="1072" spans="5:5" ht="13.5" customHeight="1">
      <c r="E1072" s="337"/>
    </row>
    <row r="1073" spans="5:5" ht="13.5" customHeight="1">
      <c r="E1073" s="337"/>
    </row>
    <row r="1074" spans="5:5" ht="13.5" customHeight="1">
      <c r="E1074" s="337"/>
    </row>
    <row r="1075" spans="5:5" ht="13.5" customHeight="1">
      <c r="E1075" s="337"/>
    </row>
    <row r="1076" spans="5:5" ht="13.5" customHeight="1">
      <c r="E1076" s="337"/>
    </row>
    <row r="1077" spans="5:5" ht="13.5" customHeight="1">
      <c r="E1077" s="337"/>
    </row>
    <row r="1078" spans="5:5" ht="13.5" customHeight="1">
      <c r="E1078" s="337"/>
    </row>
    <row r="1079" spans="5:5" ht="13.5" customHeight="1">
      <c r="E1079" s="337"/>
    </row>
    <row r="1080" spans="5:5" ht="13.5" customHeight="1">
      <c r="E1080" s="337"/>
    </row>
    <row r="1081" spans="5:5" ht="13.5" customHeight="1">
      <c r="E1081" s="337"/>
    </row>
    <row r="1082" spans="5:5" ht="13.5" customHeight="1">
      <c r="E1082" s="337"/>
    </row>
    <row r="1083" spans="5:5" ht="13.5" customHeight="1">
      <c r="E1083" s="337"/>
    </row>
    <row r="1084" spans="5:5" ht="13.5" customHeight="1">
      <c r="E1084" s="337"/>
    </row>
    <row r="1085" spans="5:5" ht="13.5" customHeight="1">
      <c r="E1085" s="337"/>
    </row>
    <row r="1086" spans="5:5" ht="13.5" customHeight="1">
      <c r="E1086" s="337"/>
    </row>
    <row r="1087" spans="5:5" ht="13.5" customHeight="1">
      <c r="E1087" s="337"/>
    </row>
    <row r="1088" spans="5:5" ht="13.5" customHeight="1">
      <c r="E1088" s="337"/>
    </row>
    <row r="1089" spans="5:5" ht="13.5" customHeight="1">
      <c r="E1089" s="337"/>
    </row>
    <row r="1090" spans="5:5" ht="13.5" customHeight="1">
      <c r="E1090" s="337"/>
    </row>
    <row r="1091" spans="5:5" ht="13.5" customHeight="1">
      <c r="E1091" s="337"/>
    </row>
    <row r="1092" spans="5:5" ht="13.5" customHeight="1">
      <c r="E1092" s="337"/>
    </row>
    <row r="1093" spans="5:5" ht="13.5" customHeight="1">
      <c r="E1093" s="337"/>
    </row>
    <row r="1094" spans="5:5" ht="13.5" customHeight="1">
      <c r="E1094" s="337"/>
    </row>
    <row r="1095" spans="5:5" ht="13.5" customHeight="1">
      <c r="E1095" s="337"/>
    </row>
    <row r="1096" spans="5:5" ht="13.5" customHeight="1">
      <c r="E1096" s="337"/>
    </row>
    <row r="1097" spans="5:5" ht="13.5" customHeight="1">
      <c r="E1097" s="337"/>
    </row>
    <row r="1098" spans="5:5" ht="13.5" customHeight="1">
      <c r="E1098" s="337"/>
    </row>
    <row r="1099" spans="5:5" ht="13.5" customHeight="1">
      <c r="E1099" s="337"/>
    </row>
    <row r="1100" spans="5:5" ht="13.5" customHeight="1">
      <c r="E1100" s="337"/>
    </row>
    <row r="1101" spans="5:5" ht="13.5" customHeight="1">
      <c r="E1101" s="337"/>
    </row>
    <row r="1102" spans="5:5" ht="13.5" customHeight="1">
      <c r="E1102" s="337"/>
    </row>
    <row r="1103" spans="5:5" ht="13.5" customHeight="1">
      <c r="E1103" s="337"/>
    </row>
    <row r="1104" spans="5:5" ht="13.5" customHeight="1">
      <c r="E1104" s="337"/>
    </row>
    <row r="1105" spans="5:5" ht="13.5" customHeight="1">
      <c r="E1105" s="337"/>
    </row>
    <row r="1106" spans="5:5" ht="13.5" customHeight="1">
      <c r="E1106" s="337"/>
    </row>
    <row r="1107" spans="5:5" ht="13.5" customHeight="1">
      <c r="E1107" s="337"/>
    </row>
    <row r="1108" spans="5:5" ht="13.5" customHeight="1">
      <c r="E1108" s="337"/>
    </row>
    <row r="1109" spans="5:5" ht="13.5" customHeight="1">
      <c r="E1109" s="337"/>
    </row>
    <row r="1110" spans="5:5" ht="13.5" customHeight="1">
      <c r="E1110" s="337"/>
    </row>
    <row r="1111" spans="5:5" ht="13.5" customHeight="1">
      <c r="E1111" s="337"/>
    </row>
    <row r="1112" spans="5:5" ht="13.5" customHeight="1">
      <c r="E1112" s="337"/>
    </row>
    <row r="1113" spans="5:5" ht="13.5" customHeight="1">
      <c r="E1113" s="337"/>
    </row>
    <row r="1114" spans="5:5" ht="13.5" customHeight="1">
      <c r="E1114" s="337"/>
    </row>
    <row r="1115" spans="5:5" ht="13.5" customHeight="1">
      <c r="E1115" s="337"/>
    </row>
    <row r="1116" spans="5:5" ht="13.5" customHeight="1">
      <c r="E1116" s="337"/>
    </row>
    <row r="1117" spans="5:5" ht="13.5" customHeight="1">
      <c r="E1117" s="337"/>
    </row>
    <row r="1118" spans="5:5" ht="13.5" customHeight="1">
      <c r="E1118" s="337"/>
    </row>
    <row r="1119" spans="5:5" ht="13.5" customHeight="1">
      <c r="E1119" s="337"/>
    </row>
    <row r="1120" spans="5:5" ht="13.5" customHeight="1">
      <c r="E1120" s="337"/>
    </row>
    <row r="1121" spans="5:5" ht="13.5" customHeight="1">
      <c r="E1121" s="337"/>
    </row>
    <row r="1122" spans="5:5" ht="13.5" customHeight="1">
      <c r="E1122" s="337"/>
    </row>
    <row r="1123" spans="5:5" ht="13.5" customHeight="1">
      <c r="E1123" s="337"/>
    </row>
    <row r="1124" spans="5:5" ht="13.5" customHeight="1">
      <c r="E1124" s="337"/>
    </row>
    <row r="1125" spans="5:5" ht="13.5" customHeight="1">
      <c r="E1125" s="337"/>
    </row>
    <row r="1126" spans="5:5" ht="13.5" customHeight="1">
      <c r="E1126" s="337"/>
    </row>
    <row r="1127" spans="5:5" ht="13.5" customHeight="1">
      <c r="E1127" s="337"/>
    </row>
    <row r="1128" spans="5:5" ht="13.5" customHeight="1">
      <c r="E1128" s="337"/>
    </row>
    <row r="1129" spans="5:5" ht="13.5" customHeight="1">
      <c r="E1129" s="337"/>
    </row>
    <row r="1130" spans="5:5" ht="13.5" customHeight="1">
      <c r="E1130" s="337"/>
    </row>
    <row r="1131" spans="5:5" ht="13.5" customHeight="1">
      <c r="E1131" s="337"/>
    </row>
    <row r="1132" spans="5:5" ht="13.5" customHeight="1">
      <c r="E1132" s="337"/>
    </row>
    <row r="1133" spans="5:5" ht="13.5" customHeight="1">
      <c r="E1133" s="337"/>
    </row>
    <row r="1134" spans="5:5" ht="13.5" customHeight="1">
      <c r="E1134" s="337"/>
    </row>
    <row r="1135" spans="5:5" ht="13.5" customHeight="1">
      <c r="E1135" s="337"/>
    </row>
    <row r="1136" spans="5:5" ht="13.5" customHeight="1">
      <c r="E1136" s="337"/>
    </row>
    <row r="1137" spans="5:5" ht="13.5" customHeight="1">
      <c r="E1137" s="337"/>
    </row>
    <row r="1138" spans="5:5" ht="13.5" customHeight="1">
      <c r="E1138" s="337"/>
    </row>
    <row r="1139" spans="5:5" ht="13.5" customHeight="1">
      <c r="E1139" s="337"/>
    </row>
    <row r="1140" spans="5:5" ht="13.5" customHeight="1">
      <c r="E1140" s="337"/>
    </row>
    <row r="1141" spans="5:5" ht="13.5" customHeight="1">
      <c r="E1141" s="337"/>
    </row>
    <row r="1142" spans="5:5" ht="13.5" customHeight="1">
      <c r="E1142" s="337"/>
    </row>
    <row r="1143" spans="5:5" ht="13.5" customHeight="1">
      <c r="E1143" s="337"/>
    </row>
    <row r="1144" spans="5:5" ht="13.5" customHeight="1">
      <c r="E1144" s="337"/>
    </row>
    <row r="1145" spans="5:5" ht="13.5" customHeight="1">
      <c r="E1145" s="337"/>
    </row>
    <row r="1146" spans="5:5" ht="13.5" customHeight="1">
      <c r="E1146" s="337"/>
    </row>
    <row r="1147" spans="5:5" ht="13.5" customHeight="1">
      <c r="E1147" s="337"/>
    </row>
    <row r="1148" spans="5:5" ht="13.5" customHeight="1">
      <c r="E1148" s="337"/>
    </row>
    <row r="1149" spans="5:5" ht="13.5" customHeight="1">
      <c r="E1149" s="337"/>
    </row>
    <row r="1150" spans="5:5" ht="13.5" customHeight="1">
      <c r="E1150" s="337"/>
    </row>
    <row r="1151" spans="5:5" ht="13.5" customHeight="1">
      <c r="E1151" s="337"/>
    </row>
    <row r="1152" spans="5:5" ht="13.5" customHeight="1">
      <c r="E1152" s="337"/>
    </row>
    <row r="1153" spans="5:5" ht="13.5" customHeight="1">
      <c r="E1153" s="337"/>
    </row>
    <row r="1154" spans="5:5" ht="13.5" customHeight="1">
      <c r="E1154" s="337"/>
    </row>
    <row r="1155" spans="5:5" ht="13.5" customHeight="1">
      <c r="E1155" s="337"/>
    </row>
    <row r="1156" spans="5:5" ht="13.5" customHeight="1">
      <c r="E1156" s="337"/>
    </row>
    <row r="1157" spans="5:5" ht="13.5" customHeight="1">
      <c r="E1157" s="337"/>
    </row>
    <row r="1158" spans="5:5" ht="13.5" customHeight="1">
      <c r="E1158" s="337"/>
    </row>
    <row r="1159" spans="5:5" ht="13.5" customHeight="1">
      <c r="E1159" s="337"/>
    </row>
    <row r="1160" spans="5:5" ht="13.5" customHeight="1">
      <c r="E1160" s="337"/>
    </row>
    <row r="1161" spans="5:5" ht="13.5" customHeight="1">
      <c r="E1161" s="337"/>
    </row>
    <row r="1162" spans="5:5" ht="13.5" customHeight="1">
      <c r="E1162" s="337"/>
    </row>
    <row r="1163" spans="5:5" ht="13.5" customHeight="1">
      <c r="E1163" s="337"/>
    </row>
    <row r="1164" spans="5:5" ht="13.5" customHeight="1">
      <c r="E1164" s="337"/>
    </row>
    <row r="1165" spans="5:5" ht="13.5" customHeight="1">
      <c r="E1165" s="337"/>
    </row>
    <row r="1166" spans="5:5" ht="13.5" customHeight="1">
      <c r="E1166" s="337"/>
    </row>
    <row r="1167" spans="5:5" ht="13.5" customHeight="1">
      <c r="E1167" s="337"/>
    </row>
    <row r="1168" spans="5:5" ht="13.5" customHeight="1">
      <c r="E1168" s="337"/>
    </row>
    <row r="1169" spans="5:5" ht="13.5" customHeight="1">
      <c r="E1169" s="337"/>
    </row>
    <row r="1170" spans="5:5" ht="13.5" customHeight="1">
      <c r="E1170" s="337"/>
    </row>
    <row r="1171" spans="5:5" ht="13.5" customHeight="1">
      <c r="E1171" s="337"/>
    </row>
    <row r="1172" spans="5:5" ht="13.5" customHeight="1">
      <c r="E1172" s="337"/>
    </row>
    <row r="1173" spans="5:5" ht="13.5" customHeight="1">
      <c r="E1173" s="337"/>
    </row>
    <row r="1174" spans="5:5" ht="13.5" customHeight="1">
      <c r="E1174" s="337"/>
    </row>
    <row r="1175" spans="5:5" ht="13.5" customHeight="1">
      <c r="E1175" s="337"/>
    </row>
    <row r="1176" spans="5:5" ht="13.5" customHeight="1">
      <c r="E1176" s="337"/>
    </row>
    <row r="1177" spans="5:5" ht="13.5" customHeight="1">
      <c r="E1177" s="337"/>
    </row>
    <row r="1178" spans="5:5" ht="13.5" customHeight="1">
      <c r="E1178" s="337"/>
    </row>
    <row r="1179" spans="5:5" ht="13.5" customHeight="1">
      <c r="E1179" s="337"/>
    </row>
    <row r="1180" spans="5:5" ht="13.5" customHeight="1">
      <c r="E1180" s="337"/>
    </row>
    <row r="1181" spans="5:5" ht="13.5" customHeight="1">
      <c r="E1181" s="337"/>
    </row>
    <row r="1182" spans="5:5" ht="13.5" customHeight="1">
      <c r="E1182" s="337"/>
    </row>
    <row r="1183" spans="5:5" ht="13.5" customHeight="1">
      <c r="E1183" s="337"/>
    </row>
    <row r="1184" spans="5:5" ht="13.5" customHeight="1">
      <c r="E1184" s="337"/>
    </row>
    <row r="1185" spans="5:5" ht="13.5" customHeight="1">
      <c r="E1185" s="337"/>
    </row>
    <row r="1186" spans="5:5" ht="13.5" customHeight="1">
      <c r="E1186" s="337"/>
    </row>
    <row r="1187" spans="5:5" ht="13.5" customHeight="1">
      <c r="E1187" s="337"/>
    </row>
    <row r="1188" spans="5:5" ht="13.5" customHeight="1">
      <c r="E1188" s="337"/>
    </row>
    <row r="1189" spans="5:5" ht="13.5" customHeight="1">
      <c r="E1189" s="337"/>
    </row>
    <row r="1190" spans="5:5" ht="13.5" customHeight="1">
      <c r="E1190" s="337"/>
    </row>
    <row r="1191" spans="5:5" ht="13.5" customHeight="1">
      <c r="E1191" s="337"/>
    </row>
    <row r="1192" spans="5:5" ht="13.5" customHeight="1">
      <c r="E1192" s="337"/>
    </row>
    <row r="1193" spans="5:5" ht="13.5" customHeight="1">
      <c r="E1193" s="337"/>
    </row>
    <row r="1194" spans="5:5" ht="13.5" customHeight="1">
      <c r="E1194" s="337"/>
    </row>
    <row r="1195" spans="5:5" ht="13.5" customHeight="1">
      <c r="E1195" s="337"/>
    </row>
    <row r="1196" spans="5:5" ht="13.5" customHeight="1">
      <c r="E1196" s="337"/>
    </row>
    <row r="1197" spans="5:5" ht="13.5" customHeight="1">
      <c r="E1197" s="337"/>
    </row>
    <row r="1198" spans="5:5" ht="13.5" customHeight="1">
      <c r="E1198" s="337"/>
    </row>
    <row r="1199" spans="5:5" ht="13.5" customHeight="1">
      <c r="E1199" s="337"/>
    </row>
    <row r="1200" spans="5:5" ht="13.5" customHeight="1">
      <c r="E1200" s="337"/>
    </row>
    <row r="1201" spans="5:5" ht="13.5" customHeight="1">
      <c r="E1201" s="337"/>
    </row>
    <row r="1202" spans="5:5" ht="13.5" customHeight="1">
      <c r="E1202" s="337"/>
    </row>
    <row r="1203" spans="5:5" ht="13.5" customHeight="1">
      <c r="E1203" s="337"/>
    </row>
    <row r="1204" spans="5:5" ht="13.5" customHeight="1">
      <c r="E1204" s="337"/>
    </row>
    <row r="1205" spans="5:5" ht="13.5" customHeight="1">
      <c r="E1205" s="337"/>
    </row>
    <row r="1206" spans="5:5" ht="13.5" customHeight="1">
      <c r="E1206" s="337"/>
    </row>
    <row r="1207" spans="5:5" ht="13.5" customHeight="1">
      <c r="E1207" s="337"/>
    </row>
    <row r="1208" spans="5:5" ht="13.5" customHeight="1">
      <c r="E1208" s="337"/>
    </row>
    <row r="1209" spans="5:5" ht="13.5" customHeight="1">
      <c r="E1209" s="337"/>
    </row>
    <row r="1210" spans="5:5" ht="13.5" customHeight="1">
      <c r="E1210" s="337"/>
    </row>
    <row r="1211" spans="5:5" ht="13.5" customHeight="1">
      <c r="E1211" s="337"/>
    </row>
    <row r="1212" spans="5:5" ht="13.5" customHeight="1">
      <c r="E1212" s="337"/>
    </row>
    <row r="1213" spans="5:5" ht="13.5" customHeight="1">
      <c r="E1213" s="337"/>
    </row>
    <row r="1214" spans="5:5" ht="13.5" customHeight="1">
      <c r="E1214" s="337"/>
    </row>
    <row r="1215" spans="5:5" ht="13.5" customHeight="1">
      <c r="E1215" s="337"/>
    </row>
    <row r="1216" spans="5:5" ht="13.5" customHeight="1">
      <c r="E1216" s="337"/>
    </row>
    <row r="1217" spans="5:5" ht="13.5" customHeight="1">
      <c r="E1217" s="337"/>
    </row>
    <row r="1218" spans="5:5" ht="13.5" customHeight="1">
      <c r="E1218" s="337"/>
    </row>
    <row r="1219" spans="5:5" ht="13.5" customHeight="1">
      <c r="E1219" s="337"/>
    </row>
    <row r="1220" spans="5:5" ht="13.5" customHeight="1">
      <c r="E1220" s="337"/>
    </row>
    <row r="1221" spans="5:5" ht="13.5" customHeight="1">
      <c r="E1221" s="337"/>
    </row>
    <row r="1222" spans="5:5" ht="13.5" customHeight="1">
      <c r="E1222" s="337"/>
    </row>
    <row r="1223" spans="5:5" ht="13.5" customHeight="1">
      <c r="E1223" s="337"/>
    </row>
    <row r="1224" spans="5:5" ht="13.5" customHeight="1">
      <c r="E1224" s="337"/>
    </row>
    <row r="1225" spans="5:5" ht="13.5" customHeight="1">
      <c r="E1225" s="337"/>
    </row>
    <row r="1226" spans="5:5" ht="13.5" customHeight="1">
      <c r="E1226" s="337"/>
    </row>
    <row r="1227" spans="5:5" ht="13.5" customHeight="1">
      <c r="E1227" s="337"/>
    </row>
    <row r="1228" spans="5:5" ht="13.5" customHeight="1">
      <c r="E1228" s="337"/>
    </row>
    <row r="1229" spans="5:5" ht="13.5" customHeight="1">
      <c r="E1229" s="337"/>
    </row>
    <row r="1230" spans="5:5" ht="13.5" customHeight="1">
      <c r="E1230" s="337"/>
    </row>
    <row r="1231" spans="5:5" ht="13.5" customHeight="1">
      <c r="E1231" s="337"/>
    </row>
    <row r="1232" spans="5:5" ht="13.5" customHeight="1">
      <c r="E1232" s="337"/>
    </row>
    <row r="1233" spans="5:5" ht="13.5" customHeight="1">
      <c r="E1233" s="337"/>
    </row>
    <row r="1234" spans="5:5" ht="13.5" customHeight="1">
      <c r="E1234" s="337"/>
    </row>
    <row r="1235" spans="5:5" ht="13.5" customHeight="1">
      <c r="E1235" s="337"/>
    </row>
    <row r="1236" spans="5:5" ht="13.5" customHeight="1">
      <c r="E1236" s="337"/>
    </row>
    <row r="1237" spans="5:5" ht="13.5" customHeight="1">
      <c r="E1237" s="337"/>
    </row>
    <row r="1238" spans="5:5" ht="13.5" customHeight="1">
      <c r="E1238" s="337"/>
    </row>
    <row r="1239" spans="5:5" ht="13.5" customHeight="1">
      <c r="E1239" s="337"/>
    </row>
    <row r="1240" spans="5:5" ht="13.5" customHeight="1">
      <c r="E1240" s="337"/>
    </row>
    <row r="1241" spans="5:5" ht="13.5" customHeight="1">
      <c r="E1241" s="337"/>
    </row>
    <row r="1242" spans="5:5" ht="13.5" customHeight="1">
      <c r="E1242" s="337"/>
    </row>
    <row r="1243" spans="5:5" ht="13.5" customHeight="1">
      <c r="E1243" s="337"/>
    </row>
    <row r="1244" spans="5:5" ht="13.5" customHeight="1">
      <c r="E1244" s="337"/>
    </row>
    <row r="1245" spans="5:5" ht="13.5" customHeight="1">
      <c r="E1245" s="337"/>
    </row>
    <row r="1246" spans="5:5" ht="13.5" customHeight="1">
      <c r="E1246" s="337"/>
    </row>
    <row r="1247" spans="5:5" ht="13.5" customHeight="1">
      <c r="E1247" s="337"/>
    </row>
    <row r="1248" spans="5:5" ht="13.5" customHeight="1">
      <c r="E1248" s="337"/>
    </row>
    <row r="1249" spans="5:5" ht="13.5" customHeight="1">
      <c r="E1249" s="337"/>
    </row>
    <row r="1250" spans="5:5" ht="13.5" customHeight="1">
      <c r="E1250" s="337"/>
    </row>
    <row r="1251" spans="5:5" ht="13.5" customHeight="1">
      <c r="E1251" s="337"/>
    </row>
    <row r="1252" spans="5:5" ht="13.5" customHeight="1">
      <c r="E1252" s="337"/>
    </row>
    <row r="1253" spans="5:5" ht="13.5" customHeight="1">
      <c r="E1253" s="337"/>
    </row>
    <row r="1254" spans="5:5" ht="13.5" customHeight="1">
      <c r="E1254" s="337"/>
    </row>
    <row r="1255" spans="5:5" ht="13.5" customHeight="1">
      <c r="E1255" s="337"/>
    </row>
    <row r="1256" spans="5:5" ht="13.5" customHeight="1">
      <c r="E1256" s="337"/>
    </row>
    <row r="1257" spans="5:5" ht="13.5" customHeight="1">
      <c r="E1257" s="337"/>
    </row>
    <row r="1258" spans="5:5" ht="13.5" customHeight="1">
      <c r="E1258" s="337"/>
    </row>
    <row r="1259" spans="5:5" ht="13.5" customHeight="1">
      <c r="E1259" s="337"/>
    </row>
    <row r="1260" spans="5:5" ht="13.5" customHeight="1">
      <c r="E1260" s="337"/>
    </row>
    <row r="1261" spans="5:5" ht="13.5" customHeight="1">
      <c r="E1261" s="337"/>
    </row>
    <row r="1262" spans="5:5" ht="13.5" customHeight="1">
      <c r="E1262" s="337"/>
    </row>
    <row r="1263" spans="5:5" ht="13.5" customHeight="1">
      <c r="E1263" s="337"/>
    </row>
    <row r="1264" spans="5:5" ht="13.5" customHeight="1">
      <c r="E1264" s="337"/>
    </row>
    <row r="1265" spans="5:5" ht="13.5" customHeight="1">
      <c r="E1265" s="337"/>
    </row>
    <row r="1266" spans="5:5" ht="13.5" customHeight="1">
      <c r="E1266" s="337"/>
    </row>
    <row r="1267" spans="5:5" ht="13.5" customHeight="1">
      <c r="E1267" s="337"/>
    </row>
    <row r="1268" spans="5:5" ht="13.5" customHeight="1">
      <c r="E1268" s="337"/>
    </row>
    <row r="1269" spans="5:5" ht="13.5" customHeight="1">
      <c r="E1269" s="337"/>
    </row>
    <row r="1270" spans="5:5" ht="13.5" customHeight="1">
      <c r="E1270" s="337"/>
    </row>
    <row r="1271" spans="5:5" ht="13.5" customHeight="1">
      <c r="E1271" s="337"/>
    </row>
    <row r="1272" spans="5:5" ht="13.5" customHeight="1">
      <c r="E1272" s="337"/>
    </row>
    <row r="1273" spans="5:5" ht="13.5" customHeight="1">
      <c r="E1273" s="337"/>
    </row>
    <row r="1274" spans="5:5" ht="13.5" customHeight="1">
      <c r="E1274" s="337"/>
    </row>
    <row r="1275" spans="5:5" ht="13.5" customHeight="1">
      <c r="E1275" s="337"/>
    </row>
    <row r="1276" spans="5:5" ht="13.5" customHeight="1">
      <c r="E1276" s="337"/>
    </row>
    <row r="1277" spans="5:5" ht="13.5" customHeight="1">
      <c r="E1277" s="337"/>
    </row>
    <row r="1278" spans="5:5" ht="13.5" customHeight="1">
      <c r="E1278" s="337"/>
    </row>
    <row r="1279" spans="5:5" ht="13.5" customHeight="1">
      <c r="E1279" s="337"/>
    </row>
    <row r="1280" spans="5:5" ht="13.5" customHeight="1">
      <c r="E1280" s="337"/>
    </row>
    <row r="1281" spans="5:5" ht="13.5" customHeight="1">
      <c r="E1281" s="337"/>
    </row>
    <row r="1282" spans="5:5" ht="13.5" customHeight="1">
      <c r="E1282" s="337"/>
    </row>
    <row r="1283" spans="5:5" ht="13.5" customHeight="1">
      <c r="E1283" s="337"/>
    </row>
    <row r="1284" spans="5:5" ht="13.5" customHeight="1">
      <c r="E1284" s="337"/>
    </row>
    <row r="1285" spans="5:5" ht="13.5" customHeight="1">
      <c r="E1285" s="337"/>
    </row>
    <row r="1286" spans="5:5" ht="13.5" customHeight="1">
      <c r="E1286" s="337"/>
    </row>
    <row r="1287" spans="5:5" ht="13.5" customHeight="1">
      <c r="E1287" s="337"/>
    </row>
    <row r="1288" spans="5:5" ht="13.5" customHeight="1">
      <c r="E1288" s="337"/>
    </row>
    <row r="1289" spans="5:5" ht="13.5" customHeight="1">
      <c r="E1289" s="337"/>
    </row>
    <row r="1290" spans="5:5" ht="13.5" customHeight="1">
      <c r="E1290" s="337"/>
    </row>
    <row r="1291" spans="5:5" ht="13.5" customHeight="1">
      <c r="E1291" s="337"/>
    </row>
    <row r="1292" spans="5:5" ht="13.5" customHeight="1">
      <c r="E1292" s="337"/>
    </row>
    <row r="1293" spans="5:5" ht="13.5" customHeight="1">
      <c r="E1293" s="337"/>
    </row>
    <row r="1294" spans="5:5" ht="13.5" customHeight="1">
      <c r="E1294" s="337"/>
    </row>
    <row r="1295" spans="5:5" ht="13.5" customHeight="1">
      <c r="E1295" s="337"/>
    </row>
    <row r="1296" spans="5:5" ht="13.5" customHeight="1">
      <c r="E1296" s="337"/>
    </row>
    <row r="1297" spans="5:5" ht="13.5" customHeight="1">
      <c r="E1297" s="337"/>
    </row>
    <row r="1298" spans="5:5" ht="13.5" customHeight="1">
      <c r="E1298" s="337"/>
    </row>
    <row r="1299" spans="5:5" ht="13.5" customHeight="1">
      <c r="E1299" s="337"/>
    </row>
    <row r="1300" spans="5:5" ht="13.5" customHeight="1">
      <c r="E1300" s="337"/>
    </row>
    <row r="1301" spans="5:5" ht="13.5" customHeight="1">
      <c r="E1301" s="337"/>
    </row>
    <row r="1302" spans="5:5" ht="13.5" customHeight="1">
      <c r="E1302" s="337"/>
    </row>
    <row r="1303" spans="5:5" ht="13.5" customHeight="1">
      <c r="E1303" s="337"/>
    </row>
    <row r="1304" spans="5:5" ht="13.5" customHeight="1">
      <c r="E1304" s="337"/>
    </row>
    <row r="1305" spans="5:5" ht="13.5" customHeight="1">
      <c r="E1305" s="337"/>
    </row>
    <row r="1306" spans="5:5" ht="13.5" customHeight="1">
      <c r="E1306" s="337"/>
    </row>
    <row r="1307" spans="5:5" ht="13.5" customHeight="1">
      <c r="E1307" s="337"/>
    </row>
    <row r="1308" spans="5:5" ht="13.5" customHeight="1">
      <c r="E1308" s="337"/>
    </row>
    <row r="1309" spans="5:5" ht="13.5" customHeight="1">
      <c r="E1309" s="337"/>
    </row>
    <row r="1310" spans="5:5" ht="13.5" customHeight="1">
      <c r="E1310" s="337"/>
    </row>
    <row r="1311" spans="5:5" ht="13.5" customHeight="1">
      <c r="E1311" s="337"/>
    </row>
    <row r="1312" spans="5:5" ht="13.5" customHeight="1">
      <c r="E1312" s="337"/>
    </row>
    <row r="1313" spans="5:5" ht="13.5" customHeight="1">
      <c r="E1313" s="337"/>
    </row>
    <row r="1314" spans="5:5" ht="13.5" customHeight="1">
      <c r="E1314" s="337"/>
    </row>
    <row r="1315" spans="5:5" ht="13.5" customHeight="1">
      <c r="E1315" s="337"/>
    </row>
    <row r="1316" spans="5:5" ht="13.5" customHeight="1">
      <c r="E1316" s="337"/>
    </row>
    <row r="1317" spans="5:5" ht="13.5" customHeight="1">
      <c r="E1317" s="337"/>
    </row>
    <row r="1318" spans="5:5" ht="13.5" customHeight="1">
      <c r="E1318" s="337"/>
    </row>
    <row r="1319" spans="5:5" ht="13.5" customHeight="1">
      <c r="E1319" s="337"/>
    </row>
    <row r="1320" spans="5:5" ht="13.5" customHeight="1">
      <c r="E1320" s="337"/>
    </row>
    <row r="1321" spans="5:5" ht="13.5" customHeight="1">
      <c r="E1321" s="337"/>
    </row>
    <row r="1322" spans="5:5" ht="13.5" customHeight="1">
      <c r="E1322" s="337"/>
    </row>
    <row r="1323" spans="5:5" ht="13.5" customHeight="1">
      <c r="E1323" s="337"/>
    </row>
    <row r="1324" spans="5:5" ht="13.5" customHeight="1">
      <c r="E1324" s="337"/>
    </row>
    <row r="1325" spans="5:5" ht="13.5" customHeight="1">
      <c r="E1325" s="337"/>
    </row>
    <row r="1326" spans="5:5" ht="13.5" customHeight="1">
      <c r="E1326" s="337"/>
    </row>
    <row r="1327" spans="5:5" ht="13.5" customHeight="1">
      <c r="E1327" s="337"/>
    </row>
    <row r="1328" spans="5:5" ht="13.5" customHeight="1">
      <c r="E1328" s="337"/>
    </row>
    <row r="1329" spans="5:5" ht="13.5" customHeight="1">
      <c r="E1329" s="337"/>
    </row>
    <row r="1330" spans="5:5" ht="13.5" customHeight="1">
      <c r="E1330" s="337"/>
    </row>
    <row r="1331" spans="5:5" ht="13.5" customHeight="1">
      <c r="E1331" s="337"/>
    </row>
    <row r="1332" spans="5:5" ht="13.5" customHeight="1">
      <c r="E1332" s="337"/>
    </row>
    <row r="1333" spans="5:5" ht="13.5" customHeight="1">
      <c r="E1333" s="337"/>
    </row>
    <row r="1334" spans="5:5" ht="13.5" customHeight="1">
      <c r="E1334" s="337"/>
    </row>
    <row r="1335" spans="5:5" ht="13.5" customHeight="1">
      <c r="E1335" s="337"/>
    </row>
    <row r="1336" spans="5:5" ht="13.5" customHeight="1">
      <c r="E1336" s="337"/>
    </row>
    <row r="1337" spans="5:5" ht="13.5" customHeight="1">
      <c r="E1337" s="337"/>
    </row>
    <row r="1338" spans="5:5" ht="13.5" customHeight="1">
      <c r="E1338" s="337"/>
    </row>
    <row r="1339" spans="5:5" ht="13.5" customHeight="1">
      <c r="E1339" s="337"/>
    </row>
    <row r="1340" spans="5:5" ht="13.5" customHeight="1">
      <c r="E1340" s="337"/>
    </row>
    <row r="1341" spans="5:5" ht="13.5" customHeight="1">
      <c r="E1341" s="337"/>
    </row>
    <row r="1342" spans="5:5" ht="13.5" customHeight="1">
      <c r="E1342" s="337"/>
    </row>
    <row r="1343" spans="5:5" ht="13.5" customHeight="1">
      <c r="E1343" s="337"/>
    </row>
    <row r="1344" spans="5:5" ht="13.5" customHeight="1">
      <c r="E1344" s="337"/>
    </row>
    <row r="1345" spans="5:5" ht="13.5" customHeight="1">
      <c r="E1345" s="337"/>
    </row>
    <row r="1346" spans="5:5" ht="13.5" customHeight="1">
      <c r="E1346" s="337"/>
    </row>
    <row r="1347" spans="5:5" ht="13.5" customHeight="1">
      <c r="E1347" s="337"/>
    </row>
    <row r="1348" spans="5:5" ht="13.5" customHeight="1">
      <c r="E1348" s="337"/>
    </row>
    <row r="1349" spans="5:5" ht="13.5" customHeight="1">
      <c r="E1349" s="337"/>
    </row>
    <row r="1350" spans="5:5" ht="13.5" customHeight="1">
      <c r="E1350" s="337"/>
    </row>
    <row r="1351" spans="5:5" ht="13.5" customHeight="1">
      <c r="E1351" s="337"/>
    </row>
    <row r="1352" spans="5:5" ht="13.5" customHeight="1">
      <c r="E1352" s="337"/>
    </row>
    <row r="1353" spans="5:5" ht="13.5" customHeight="1">
      <c r="E1353" s="337"/>
    </row>
    <row r="1354" spans="5:5" ht="13.5" customHeight="1">
      <c r="E1354" s="337"/>
    </row>
    <row r="1355" spans="5:5" ht="13.5" customHeight="1">
      <c r="E1355" s="337"/>
    </row>
    <row r="1356" spans="5:5" ht="13.5" customHeight="1">
      <c r="E1356" s="337"/>
    </row>
    <row r="1357" spans="5:5" ht="13.5" customHeight="1">
      <c r="E1357" s="337"/>
    </row>
    <row r="1358" spans="5:5" ht="13.5" customHeight="1">
      <c r="E1358" s="337"/>
    </row>
    <row r="1359" spans="5:5" ht="13.5" customHeight="1">
      <c r="E1359" s="337"/>
    </row>
    <row r="1360" spans="5:5" ht="13.5" customHeight="1">
      <c r="E1360" s="337"/>
    </row>
    <row r="1361" spans="5:5" ht="13.5" customHeight="1">
      <c r="E1361" s="337"/>
    </row>
    <row r="1362" spans="5:5" ht="13.5" customHeight="1">
      <c r="E1362" s="337"/>
    </row>
    <row r="1363" spans="5:5" ht="13.5" customHeight="1">
      <c r="E1363" s="337"/>
    </row>
    <row r="1364" spans="5:5" ht="13.5" customHeight="1">
      <c r="E1364" s="337"/>
    </row>
    <row r="1365" spans="5:5" ht="13.5" customHeight="1">
      <c r="E1365" s="337"/>
    </row>
    <row r="1366" spans="5:5" ht="13.5" customHeight="1">
      <c r="E1366" s="337"/>
    </row>
    <row r="1367" spans="5:5" ht="13.5" customHeight="1">
      <c r="E1367" s="337"/>
    </row>
    <row r="1368" spans="5:5" ht="13.5" customHeight="1">
      <c r="E1368" s="337"/>
    </row>
    <row r="1369" spans="5:5" ht="13.5" customHeight="1">
      <c r="E1369" s="337"/>
    </row>
    <row r="1370" spans="5:5" ht="13.5" customHeight="1">
      <c r="E1370" s="337"/>
    </row>
    <row r="1371" spans="5:5" ht="13.5" customHeight="1">
      <c r="E1371" s="337"/>
    </row>
    <row r="1372" spans="5:5" ht="13.5" customHeight="1">
      <c r="E1372" s="337"/>
    </row>
    <row r="1373" spans="5:5" ht="13.5" customHeight="1">
      <c r="E1373" s="337"/>
    </row>
    <row r="1374" spans="5:5" ht="13.5" customHeight="1">
      <c r="E1374" s="337"/>
    </row>
    <row r="1375" spans="5:5" ht="13.5" customHeight="1">
      <c r="E1375" s="337"/>
    </row>
    <row r="1376" spans="5:5" ht="13.5" customHeight="1">
      <c r="E1376" s="337"/>
    </row>
    <row r="1377" spans="5:5" ht="13.5" customHeight="1">
      <c r="E1377" s="337"/>
    </row>
    <row r="1378" spans="5:5" ht="13.5" customHeight="1">
      <c r="E1378" s="337"/>
    </row>
    <row r="1379" spans="5:5" ht="13.5" customHeight="1">
      <c r="E1379" s="337"/>
    </row>
    <row r="1380" spans="5:5" ht="13.5" customHeight="1">
      <c r="E1380" s="337"/>
    </row>
    <row r="1381" spans="5:5" ht="13.5" customHeight="1">
      <c r="E1381" s="337"/>
    </row>
    <row r="1382" spans="5:5" ht="13.5" customHeight="1">
      <c r="E1382" s="337"/>
    </row>
    <row r="1383" spans="5:5" ht="13.5" customHeight="1">
      <c r="E1383" s="337"/>
    </row>
    <row r="1384" spans="5:5" ht="13.5" customHeight="1">
      <c r="E1384" s="337"/>
    </row>
    <row r="1385" spans="5:5" ht="13.5" customHeight="1">
      <c r="E1385" s="337"/>
    </row>
    <row r="1386" spans="5:5" ht="13.5" customHeight="1">
      <c r="E1386" s="337"/>
    </row>
    <row r="1387" spans="5:5" ht="13.5" customHeight="1">
      <c r="E1387" s="337"/>
    </row>
    <row r="1388" spans="5:5" ht="13.5" customHeight="1">
      <c r="E1388" s="337"/>
    </row>
    <row r="1389" spans="5:5" ht="13.5" customHeight="1">
      <c r="E1389" s="337"/>
    </row>
    <row r="1390" spans="5:5" ht="13.5" customHeight="1">
      <c r="E1390" s="337"/>
    </row>
    <row r="1391" spans="5:5" ht="13.5" customHeight="1">
      <c r="E1391" s="337"/>
    </row>
    <row r="1392" spans="5:5" ht="13.5" customHeight="1">
      <c r="E1392" s="337"/>
    </row>
    <row r="1393" spans="5:5" ht="13.5" customHeight="1">
      <c r="E1393" s="337"/>
    </row>
    <row r="1394" spans="5:5" ht="13.5" customHeight="1">
      <c r="E1394" s="337"/>
    </row>
    <row r="1395" spans="5:5" ht="13.5" customHeight="1">
      <c r="E1395" s="337"/>
    </row>
    <row r="1396" spans="5:5" ht="13.5" customHeight="1">
      <c r="E1396" s="337"/>
    </row>
    <row r="1397" spans="5:5" ht="13.5" customHeight="1">
      <c r="E1397" s="337"/>
    </row>
    <row r="1398" spans="5:5" ht="13.5" customHeight="1">
      <c r="E1398" s="337"/>
    </row>
    <row r="1399" spans="5:5" ht="13.5" customHeight="1">
      <c r="E1399" s="337"/>
    </row>
    <row r="1400" spans="5:5" ht="13.5" customHeight="1">
      <c r="E1400" s="337"/>
    </row>
    <row r="1401" spans="5:5" ht="13.5" customHeight="1">
      <c r="E1401" s="337"/>
    </row>
    <row r="1402" spans="5:5" ht="13.5" customHeight="1">
      <c r="E1402" s="337"/>
    </row>
    <row r="1403" spans="5:5" ht="13.5" customHeight="1">
      <c r="E1403" s="337"/>
    </row>
    <row r="1404" spans="5:5" ht="13.5" customHeight="1">
      <c r="E1404" s="337"/>
    </row>
    <row r="1405" spans="5:5" ht="13.5" customHeight="1">
      <c r="E1405" s="337"/>
    </row>
    <row r="1406" spans="5:5" ht="13.5" customHeight="1">
      <c r="E1406" s="337"/>
    </row>
    <row r="1407" spans="5:5" ht="13.5" customHeight="1">
      <c r="E1407" s="337"/>
    </row>
    <row r="1408" spans="5:5" ht="13.5" customHeight="1">
      <c r="E1408" s="337"/>
    </row>
    <row r="1409" spans="5:5" ht="13.5" customHeight="1">
      <c r="E1409" s="337"/>
    </row>
    <row r="1410" spans="5:5" ht="13.5" customHeight="1">
      <c r="E1410" s="337"/>
    </row>
    <row r="1411" spans="5:5" ht="13.5" customHeight="1">
      <c r="E1411" s="337"/>
    </row>
    <row r="1412" spans="5:5" ht="13.5" customHeight="1">
      <c r="E1412" s="337"/>
    </row>
    <row r="1413" spans="5:5" ht="13.5" customHeight="1">
      <c r="E1413" s="337"/>
    </row>
    <row r="1414" spans="5:5" ht="13.5" customHeight="1">
      <c r="E1414" s="337"/>
    </row>
    <row r="1415" spans="5:5" ht="13.5" customHeight="1">
      <c r="E1415" s="337"/>
    </row>
    <row r="1416" spans="5:5" ht="13.5" customHeight="1">
      <c r="E1416" s="337"/>
    </row>
    <row r="1417" spans="5:5" ht="13.5" customHeight="1">
      <c r="E1417" s="337"/>
    </row>
    <row r="1418" spans="5:5" ht="13.5" customHeight="1">
      <c r="E1418" s="337"/>
    </row>
    <row r="1419" spans="5:5" ht="13.5" customHeight="1">
      <c r="E1419" s="337"/>
    </row>
    <row r="1420" spans="5:5" ht="13.5" customHeight="1">
      <c r="E1420" s="337"/>
    </row>
    <row r="1421" spans="5:5" ht="13.5" customHeight="1">
      <c r="E1421" s="337"/>
    </row>
    <row r="1422" spans="5:5" ht="13.5" customHeight="1">
      <c r="E1422" s="337"/>
    </row>
    <row r="1423" spans="5:5" ht="13.5" customHeight="1">
      <c r="E1423" s="337"/>
    </row>
    <row r="1424" spans="5:5" ht="13.5" customHeight="1">
      <c r="E1424" s="337"/>
    </row>
    <row r="1425" spans="5:5" ht="13.5" customHeight="1">
      <c r="E1425" s="337"/>
    </row>
    <row r="1426" spans="5:5" ht="13.5" customHeight="1">
      <c r="E1426" s="337"/>
    </row>
    <row r="1427" spans="5:5" ht="13.5" customHeight="1">
      <c r="E1427" s="337"/>
    </row>
    <row r="1428" spans="5:5" ht="13.5" customHeight="1">
      <c r="E1428" s="337"/>
    </row>
    <row r="1429" spans="5:5" ht="13.5" customHeight="1">
      <c r="E1429" s="337"/>
    </row>
    <row r="1430" spans="5:5" ht="13.5" customHeight="1">
      <c r="E1430" s="337"/>
    </row>
    <row r="1431" spans="5:5" ht="13.5" customHeight="1">
      <c r="E1431" s="337"/>
    </row>
    <row r="1432" spans="5:5" ht="13.5" customHeight="1">
      <c r="E1432" s="337"/>
    </row>
    <row r="1433" spans="5:5" ht="13.5" customHeight="1">
      <c r="E1433" s="337"/>
    </row>
    <row r="1434" spans="5:5" ht="13.5" customHeight="1">
      <c r="E1434" s="337"/>
    </row>
    <row r="1435" spans="5:5" ht="13.5" customHeight="1">
      <c r="E1435" s="337"/>
    </row>
    <row r="1436" spans="5:5" ht="13.5" customHeight="1">
      <c r="E1436" s="337"/>
    </row>
    <row r="1437" spans="5:5" ht="13.5" customHeight="1">
      <c r="E1437" s="337"/>
    </row>
    <row r="1438" spans="5:5" ht="13.5" customHeight="1">
      <c r="E1438" s="337"/>
    </row>
    <row r="1439" spans="5:5" ht="13.5" customHeight="1">
      <c r="E1439" s="337"/>
    </row>
    <row r="1440" spans="5:5" ht="13.5" customHeight="1">
      <c r="E1440" s="337"/>
    </row>
    <row r="1441" spans="5:5" ht="13.5" customHeight="1">
      <c r="E1441" s="337"/>
    </row>
    <row r="1442" spans="5:5" ht="13.5" customHeight="1">
      <c r="E1442" s="337"/>
    </row>
    <row r="1443" spans="5:5" ht="13.5" customHeight="1">
      <c r="E1443" s="337"/>
    </row>
    <row r="1444" spans="5:5" ht="13.5" customHeight="1">
      <c r="E1444" s="337"/>
    </row>
    <row r="1445" spans="5:5" ht="13.5" customHeight="1">
      <c r="E1445" s="337"/>
    </row>
    <row r="1446" spans="5:5" ht="13.5" customHeight="1">
      <c r="E1446" s="337"/>
    </row>
    <row r="1447" spans="5:5" ht="13.5" customHeight="1">
      <c r="E1447" s="337"/>
    </row>
    <row r="1448" spans="5:5" ht="13.5" customHeight="1">
      <c r="E1448" s="337"/>
    </row>
    <row r="1449" spans="5:5" ht="13.5" customHeight="1">
      <c r="E1449" s="337"/>
    </row>
    <row r="1450" spans="5:5" ht="13.5" customHeight="1">
      <c r="E1450" s="337"/>
    </row>
    <row r="1451" spans="5:5" ht="13.5" customHeight="1">
      <c r="E1451" s="337"/>
    </row>
    <row r="1452" spans="5:5" ht="13.5" customHeight="1">
      <c r="E1452" s="337"/>
    </row>
    <row r="1453" spans="5:5" ht="13.5" customHeight="1">
      <c r="E1453" s="337"/>
    </row>
    <row r="1454" spans="5:5" ht="13.5" customHeight="1">
      <c r="E1454" s="337"/>
    </row>
    <row r="1455" spans="5:5" ht="13.5" customHeight="1">
      <c r="E1455" s="337"/>
    </row>
    <row r="1456" spans="5:5" ht="13.5" customHeight="1">
      <c r="E1456" s="337"/>
    </row>
    <row r="1457" spans="5:5" ht="13.5" customHeight="1">
      <c r="E1457" s="337"/>
    </row>
    <row r="1458" spans="5:5" ht="13.5" customHeight="1">
      <c r="E1458" s="337"/>
    </row>
    <row r="1459" spans="5:5" ht="13.5" customHeight="1">
      <c r="E1459" s="337"/>
    </row>
    <row r="1460" spans="5:5" ht="13.5" customHeight="1">
      <c r="E1460" s="337"/>
    </row>
    <row r="1461" spans="5:5" ht="13.5" customHeight="1">
      <c r="E1461" s="337"/>
    </row>
    <row r="1462" spans="5:5" ht="13.5" customHeight="1">
      <c r="E1462" s="337"/>
    </row>
    <row r="1463" spans="5:5" ht="13.5" customHeight="1">
      <c r="E1463" s="337"/>
    </row>
    <row r="1464" spans="5:5" ht="13.5" customHeight="1">
      <c r="E1464" s="337"/>
    </row>
    <row r="1465" spans="5:5" ht="13.5" customHeight="1">
      <c r="E1465" s="337"/>
    </row>
    <row r="1466" spans="5:5" ht="13.5" customHeight="1">
      <c r="E1466" s="337"/>
    </row>
    <row r="1467" spans="5:5" ht="13.5" customHeight="1">
      <c r="E1467" s="337"/>
    </row>
    <row r="1468" spans="5:5" ht="13.5" customHeight="1">
      <c r="E1468" s="337"/>
    </row>
    <row r="1469" spans="5:5" ht="13.5" customHeight="1">
      <c r="E1469" s="337"/>
    </row>
    <row r="1470" spans="5:5" ht="13.5" customHeight="1">
      <c r="E1470" s="337"/>
    </row>
    <row r="1471" spans="5:5" ht="13.5" customHeight="1">
      <c r="E1471" s="337"/>
    </row>
    <row r="1472" spans="5:5" ht="13.5" customHeight="1">
      <c r="E1472" s="337"/>
    </row>
    <row r="1473" spans="5:5" ht="13.5" customHeight="1">
      <c r="E1473" s="337"/>
    </row>
    <row r="1474" spans="5:5" ht="13.5" customHeight="1">
      <c r="E1474" s="337"/>
    </row>
    <row r="1475" spans="5:5" ht="13.5" customHeight="1">
      <c r="E1475" s="337"/>
    </row>
    <row r="1476" spans="5:5" ht="13.5" customHeight="1">
      <c r="E1476" s="337"/>
    </row>
    <row r="1477" spans="5:5" ht="13.5" customHeight="1">
      <c r="E1477" s="337"/>
    </row>
    <row r="1478" spans="5:5" ht="13.5" customHeight="1">
      <c r="E1478" s="337"/>
    </row>
    <row r="1479" spans="5:5" ht="13.5" customHeight="1">
      <c r="E1479" s="337"/>
    </row>
    <row r="1480" spans="5:5" ht="13.5" customHeight="1">
      <c r="E1480" s="337"/>
    </row>
    <row r="1481" spans="5:5" ht="13.5" customHeight="1">
      <c r="E1481" s="337"/>
    </row>
    <row r="1482" spans="5:5" ht="13.5" customHeight="1">
      <c r="E1482" s="337"/>
    </row>
    <row r="1483" spans="5:5" ht="13.5" customHeight="1">
      <c r="E1483" s="337"/>
    </row>
    <row r="1484" spans="5:5" ht="13.5" customHeight="1">
      <c r="E1484" s="337"/>
    </row>
    <row r="1485" spans="5:5" ht="13.5" customHeight="1">
      <c r="E1485" s="337"/>
    </row>
    <row r="1486" spans="5:5" ht="13.5" customHeight="1">
      <c r="E1486" s="337"/>
    </row>
    <row r="1487" spans="5:5" ht="13.5" customHeight="1">
      <c r="E1487" s="337"/>
    </row>
    <row r="1488" spans="5:5" ht="13.5" customHeight="1">
      <c r="E1488" s="337"/>
    </row>
    <row r="1489" spans="5:5" ht="13.5" customHeight="1">
      <c r="E1489" s="337"/>
    </row>
    <row r="1490" spans="5:5" ht="13.5" customHeight="1">
      <c r="E1490" s="337"/>
    </row>
    <row r="1491" spans="5:5" ht="13.5" customHeight="1">
      <c r="E1491" s="337"/>
    </row>
    <row r="1492" spans="5:5" ht="13.5" customHeight="1">
      <c r="E1492" s="337"/>
    </row>
    <row r="1493" spans="5:5" ht="13.5" customHeight="1">
      <c r="E1493" s="337"/>
    </row>
    <row r="1494" spans="5:5" ht="13.5" customHeight="1">
      <c r="E1494" s="337"/>
    </row>
    <row r="1495" spans="5:5" ht="13.5" customHeight="1">
      <c r="E1495" s="337"/>
    </row>
    <row r="1496" spans="5:5" ht="13.5" customHeight="1">
      <c r="E1496" s="337"/>
    </row>
    <row r="1497" spans="5:5" ht="13.5" customHeight="1">
      <c r="E1497" s="337"/>
    </row>
    <row r="1498" spans="5:5" ht="13.5" customHeight="1">
      <c r="E1498" s="337"/>
    </row>
    <row r="1499" spans="5:5" ht="13.5" customHeight="1">
      <c r="E1499" s="337"/>
    </row>
    <row r="1500" spans="5:5" ht="13.5" customHeight="1">
      <c r="E1500" s="337"/>
    </row>
    <row r="1501" spans="5:5" ht="13.5" customHeight="1">
      <c r="E1501" s="337"/>
    </row>
    <row r="1502" spans="5:5" ht="13.5" customHeight="1">
      <c r="E1502" s="337"/>
    </row>
    <row r="1503" spans="5:5" ht="13.5" customHeight="1">
      <c r="E1503" s="337"/>
    </row>
    <row r="1504" spans="5:5" ht="13.5" customHeight="1">
      <c r="E1504" s="337"/>
    </row>
    <row r="1505" spans="5:5" ht="13.5" customHeight="1">
      <c r="E1505" s="337"/>
    </row>
    <row r="1506" spans="5:5" ht="13.5" customHeight="1">
      <c r="E1506" s="337"/>
    </row>
    <row r="1507" spans="5:5" ht="13.5" customHeight="1">
      <c r="E1507" s="337"/>
    </row>
    <row r="1508" spans="5:5" ht="13.5" customHeight="1">
      <c r="E1508" s="337"/>
    </row>
    <row r="1509" spans="5:5" ht="13.5" customHeight="1">
      <c r="E1509" s="337"/>
    </row>
    <row r="1510" spans="5:5" ht="13.5" customHeight="1">
      <c r="E1510" s="337"/>
    </row>
    <row r="1511" spans="5:5" ht="13.5" customHeight="1">
      <c r="E1511" s="337"/>
    </row>
    <row r="1512" spans="5:5" ht="13.5" customHeight="1">
      <c r="E1512" s="337"/>
    </row>
    <row r="1513" spans="5:5" ht="13.5" customHeight="1">
      <c r="E1513" s="337"/>
    </row>
    <row r="1514" spans="5:5" ht="13.5" customHeight="1">
      <c r="E1514" s="337"/>
    </row>
    <row r="1515" spans="5:5" ht="13.5" customHeight="1">
      <c r="E1515" s="337"/>
    </row>
    <row r="1516" spans="5:5" ht="13.5" customHeight="1">
      <c r="E1516" s="337"/>
    </row>
    <row r="1517" spans="5:5" ht="13.5" customHeight="1">
      <c r="E1517" s="337"/>
    </row>
    <row r="1518" spans="5:5" ht="13.5" customHeight="1">
      <c r="E1518" s="337"/>
    </row>
    <row r="1519" spans="5:5" ht="13.5" customHeight="1">
      <c r="E1519" s="337"/>
    </row>
    <row r="1520" spans="5:5" ht="13.5" customHeight="1">
      <c r="E1520" s="337"/>
    </row>
    <row r="1521" spans="5:5" ht="13.5" customHeight="1">
      <c r="E1521" s="337"/>
    </row>
    <row r="1522" spans="5:5" ht="13.5" customHeight="1">
      <c r="E1522" s="337"/>
    </row>
    <row r="1523" spans="5:5" ht="13.5" customHeight="1">
      <c r="E1523" s="337"/>
    </row>
    <row r="1524" spans="5:5" ht="13.5" customHeight="1">
      <c r="E1524" s="337"/>
    </row>
    <row r="1525" spans="5:5" ht="13.5" customHeight="1">
      <c r="E1525" s="337"/>
    </row>
    <row r="1526" spans="5:5" ht="13.5" customHeight="1">
      <c r="E1526" s="337"/>
    </row>
    <row r="1527" spans="5:5" ht="13.5" customHeight="1">
      <c r="E1527" s="337"/>
    </row>
    <row r="1528" spans="5:5" ht="13.5" customHeight="1">
      <c r="E1528" s="337"/>
    </row>
    <row r="1529" spans="5:5" ht="13.5" customHeight="1">
      <c r="E1529" s="337"/>
    </row>
    <row r="1530" spans="5:5" ht="13.5" customHeight="1">
      <c r="E1530" s="337"/>
    </row>
    <row r="1531" spans="5:5" ht="13.5" customHeight="1">
      <c r="E1531" s="337"/>
    </row>
    <row r="1532" spans="5:5" ht="13.5" customHeight="1">
      <c r="E1532" s="337"/>
    </row>
    <row r="1533" spans="5:5" ht="13.5" customHeight="1">
      <c r="E1533" s="337"/>
    </row>
    <row r="1534" spans="5:5" ht="13.5" customHeight="1">
      <c r="E1534" s="337"/>
    </row>
    <row r="1535" spans="5:5" ht="13.5" customHeight="1">
      <c r="E1535" s="337"/>
    </row>
    <row r="1536" spans="5:5" ht="13.5" customHeight="1">
      <c r="E1536" s="337"/>
    </row>
    <row r="1537" spans="5:5" ht="13.5" customHeight="1">
      <c r="E1537" s="337"/>
    </row>
    <row r="1538" spans="5:5" ht="13.5" customHeight="1">
      <c r="E1538" s="337"/>
    </row>
    <row r="1539" spans="5:5" ht="13.5" customHeight="1">
      <c r="E1539" s="337"/>
    </row>
    <row r="1540" spans="5:5" ht="13.5" customHeight="1">
      <c r="E1540" s="337"/>
    </row>
    <row r="1541" spans="5:5" ht="13.5" customHeight="1">
      <c r="E1541" s="337"/>
    </row>
    <row r="1542" spans="5:5" ht="13.5" customHeight="1">
      <c r="E1542" s="337"/>
    </row>
    <row r="1543" spans="5:5" ht="13.5" customHeight="1">
      <c r="E1543" s="337"/>
    </row>
    <row r="1544" spans="5:5" ht="13.5" customHeight="1">
      <c r="E1544" s="337"/>
    </row>
    <row r="1545" spans="5:5" ht="13.5" customHeight="1">
      <c r="E1545" s="337"/>
    </row>
    <row r="1546" spans="5:5" ht="13.5" customHeight="1">
      <c r="E1546" s="337"/>
    </row>
    <row r="1547" spans="5:5" ht="13.5" customHeight="1">
      <c r="E1547" s="337"/>
    </row>
    <row r="1548" spans="5:5" ht="13.5" customHeight="1">
      <c r="E1548" s="337"/>
    </row>
    <row r="1549" spans="5:5" ht="13.5" customHeight="1">
      <c r="E1549" s="337"/>
    </row>
    <row r="1550" spans="5:5" ht="13.5" customHeight="1">
      <c r="E1550" s="337"/>
    </row>
    <row r="1551" spans="5:5" ht="13.5" customHeight="1">
      <c r="E1551" s="337"/>
    </row>
    <row r="1552" spans="5:5" ht="13.5" customHeight="1">
      <c r="E1552" s="337"/>
    </row>
    <row r="1553" spans="5:5" ht="13.5" customHeight="1">
      <c r="E1553" s="337"/>
    </row>
    <row r="1554" spans="5:5" ht="13.5" customHeight="1">
      <c r="E1554" s="337"/>
    </row>
    <row r="1555" spans="5:5" ht="13.5" customHeight="1">
      <c r="E1555" s="337"/>
    </row>
    <row r="1556" spans="5:5" ht="13.5" customHeight="1">
      <c r="E1556" s="337"/>
    </row>
    <row r="1557" spans="5:5" ht="13.5" customHeight="1">
      <c r="E1557" s="337"/>
    </row>
    <row r="1558" spans="5:5" ht="13.5" customHeight="1">
      <c r="E1558" s="337"/>
    </row>
    <row r="1559" spans="5:5" ht="13.5" customHeight="1">
      <c r="E1559" s="337"/>
    </row>
    <row r="1560" spans="5:5" ht="13.5" customHeight="1">
      <c r="E1560" s="337"/>
    </row>
    <row r="1561" spans="5:5" ht="13.5" customHeight="1">
      <c r="E1561" s="337"/>
    </row>
    <row r="1562" spans="5:5" ht="13.5" customHeight="1">
      <c r="E1562" s="337"/>
    </row>
    <row r="1563" spans="5:5" ht="13.5" customHeight="1">
      <c r="E1563" s="337"/>
    </row>
    <row r="1564" spans="5:5" ht="13.5" customHeight="1">
      <c r="E1564" s="337"/>
    </row>
    <row r="1565" spans="5:5" ht="13.5" customHeight="1">
      <c r="E1565" s="337"/>
    </row>
    <row r="1566" spans="5:5" ht="13.5" customHeight="1">
      <c r="E1566" s="337"/>
    </row>
    <row r="1567" spans="5:5" ht="13.5" customHeight="1">
      <c r="E1567" s="337"/>
    </row>
    <row r="1568" spans="5:5" ht="13.5" customHeight="1">
      <c r="E1568" s="337"/>
    </row>
    <row r="1569" spans="5:5" ht="13.5" customHeight="1">
      <c r="E1569" s="337"/>
    </row>
    <row r="1570" spans="5:5" ht="13.5" customHeight="1">
      <c r="E1570" s="337"/>
    </row>
    <row r="1571" spans="5:5" ht="13.5" customHeight="1">
      <c r="E1571" s="337"/>
    </row>
    <row r="1572" spans="5:5" ht="13.5" customHeight="1">
      <c r="E1572" s="337"/>
    </row>
    <row r="1573" spans="5:5" ht="13.5" customHeight="1">
      <c r="E1573" s="337"/>
    </row>
    <row r="1574" spans="5:5" ht="13.5" customHeight="1">
      <c r="E1574" s="337"/>
    </row>
    <row r="1575" spans="5:5" ht="13.5" customHeight="1">
      <c r="E1575" s="337"/>
    </row>
    <row r="1576" spans="5:5" ht="13.5" customHeight="1">
      <c r="E1576" s="337"/>
    </row>
    <row r="1577" spans="5:5" ht="13.5" customHeight="1">
      <c r="E1577" s="337"/>
    </row>
    <row r="1578" spans="5:5" ht="13.5" customHeight="1">
      <c r="E1578" s="337"/>
    </row>
    <row r="1579" spans="5:5" ht="13.5" customHeight="1">
      <c r="E1579" s="337"/>
    </row>
    <row r="1580" spans="5:5" ht="13.5" customHeight="1">
      <c r="E1580" s="337"/>
    </row>
    <row r="1581" spans="5:5" ht="13.5" customHeight="1">
      <c r="E1581" s="337"/>
    </row>
    <row r="1582" spans="5:5" ht="13.5" customHeight="1">
      <c r="E1582" s="337"/>
    </row>
    <row r="1583" spans="5:5" ht="13.5" customHeight="1">
      <c r="E1583" s="337"/>
    </row>
    <row r="1584" spans="5:5" ht="13.5" customHeight="1">
      <c r="E1584" s="337"/>
    </row>
    <row r="1585" spans="5:5" ht="13.5" customHeight="1">
      <c r="E1585" s="337"/>
    </row>
    <row r="1586" spans="5:5" ht="13.5" customHeight="1">
      <c r="E1586" s="337"/>
    </row>
    <row r="1587" spans="5:5" ht="13.5" customHeight="1">
      <c r="E1587" s="337"/>
    </row>
    <row r="1588" spans="5:5" ht="13.5" customHeight="1">
      <c r="E1588" s="337"/>
    </row>
    <row r="1589" spans="5:5" ht="13.5" customHeight="1">
      <c r="E1589" s="337"/>
    </row>
    <row r="1590" spans="5:5" ht="13.5" customHeight="1">
      <c r="E1590" s="337"/>
    </row>
    <row r="1591" spans="5:5" ht="13.5" customHeight="1">
      <c r="E1591" s="337"/>
    </row>
    <row r="1592" spans="5:5" ht="13.5" customHeight="1">
      <c r="E1592" s="337"/>
    </row>
    <row r="1593" spans="5:5" ht="13.5" customHeight="1">
      <c r="E1593" s="337"/>
    </row>
    <row r="1594" spans="5:5" ht="13.5" customHeight="1">
      <c r="E1594" s="337"/>
    </row>
    <row r="1595" spans="5:5" ht="13.5" customHeight="1">
      <c r="E1595" s="337"/>
    </row>
    <row r="1596" spans="5:5" ht="13.5" customHeight="1">
      <c r="E1596" s="337"/>
    </row>
    <row r="1597" spans="5:5" ht="13.5" customHeight="1">
      <c r="E1597" s="337"/>
    </row>
    <row r="1598" spans="5:5" ht="13.5" customHeight="1">
      <c r="E1598" s="337"/>
    </row>
    <row r="1599" spans="5:5" ht="13.5" customHeight="1">
      <c r="E1599" s="337"/>
    </row>
    <row r="1600" spans="5:5" ht="13.5" customHeight="1">
      <c r="E1600" s="337"/>
    </row>
    <row r="1601" spans="5:5" ht="13.5" customHeight="1">
      <c r="E1601" s="337"/>
    </row>
    <row r="1602" spans="5:5" ht="13.5" customHeight="1">
      <c r="E1602" s="337"/>
    </row>
    <row r="1603" spans="5:5" ht="13.5" customHeight="1">
      <c r="E1603" s="337"/>
    </row>
    <row r="1604" spans="5:5" ht="13.5" customHeight="1">
      <c r="E1604" s="337"/>
    </row>
    <row r="1605" spans="5:5" ht="13.5" customHeight="1">
      <c r="E1605" s="337"/>
    </row>
    <row r="1606" spans="5:5" ht="13.5" customHeight="1">
      <c r="E1606" s="337"/>
    </row>
    <row r="1607" spans="5:5" ht="13.5" customHeight="1">
      <c r="E1607" s="337"/>
    </row>
    <row r="1608" spans="5:5" ht="13.5" customHeight="1">
      <c r="E1608" s="337"/>
    </row>
    <row r="1609" spans="5:5" ht="13.5" customHeight="1">
      <c r="E1609" s="337"/>
    </row>
    <row r="1610" spans="5:5" ht="13.5" customHeight="1">
      <c r="E1610" s="337"/>
    </row>
    <row r="1611" spans="5:5" ht="13.5" customHeight="1">
      <c r="E1611" s="337"/>
    </row>
    <row r="1612" spans="5:5" ht="13.5" customHeight="1">
      <c r="E1612" s="337"/>
    </row>
    <row r="1613" spans="5:5" ht="13.5" customHeight="1">
      <c r="E1613" s="337"/>
    </row>
    <row r="1614" spans="5:5" ht="13.5" customHeight="1">
      <c r="E1614" s="337"/>
    </row>
    <row r="1615" spans="5:5" ht="13.5" customHeight="1">
      <c r="E1615" s="337"/>
    </row>
    <row r="1616" spans="5:5" ht="13.5" customHeight="1">
      <c r="E1616" s="337"/>
    </row>
    <row r="1617" spans="5:5" ht="13.5" customHeight="1">
      <c r="E1617" s="337"/>
    </row>
    <row r="1618" spans="5:5" ht="13.5" customHeight="1">
      <c r="E1618" s="337"/>
    </row>
    <row r="1619" spans="5:5" ht="13.5" customHeight="1">
      <c r="E1619" s="337"/>
    </row>
    <row r="1620" spans="5:5" ht="13.5" customHeight="1">
      <c r="E1620" s="337"/>
    </row>
    <row r="1621" spans="5:5" ht="13.5" customHeight="1">
      <c r="E1621" s="337"/>
    </row>
    <row r="1622" spans="5:5" ht="13.5" customHeight="1">
      <c r="E1622" s="337"/>
    </row>
    <row r="1623" spans="5:5" ht="13.5" customHeight="1">
      <c r="E1623" s="337"/>
    </row>
    <row r="1624" spans="5:5" ht="13.5" customHeight="1">
      <c r="E1624" s="337"/>
    </row>
    <row r="1625" spans="5:5" ht="13.5" customHeight="1">
      <c r="E1625" s="337"/>
    </row>
    <row r="1626" spans="5:5" ht="13.5" customHeight="1">
      <c r="E1626" s="337"/>
    </row>
    <row r="1627" spans="5:5" ht="13.5" customHeight="1">
      <c r="E1627" s="337"/>
    </row>
    <row r="1628" spans="5:5" ht="13.5" customHeight="1">
      <c r="E1628" s="337"/>
    </row>
    <row r="1629" spans="5:5" ht="13.5" customHeight="1">
      <c r="E1629" s="337"/>
    </row>
    <row r="1630" spans="5:5" ht="13.5" customHeight="1">
      <c r="E1630" s="337"/>
    </row>
    <row r="1631" spans="5:5" ht="13.5" customHeight="1">
      <c r="E1631" s="337"/>
    </row>
    <row r="1632" spans="5:5" ht="13.5" customHeight="1">
      <c r="E1632" s="337"/>
    </row>
    <row r="1633" spans="5:5" ht="13.5" customHeight="1">
      <c r="E1633" s="337"/>
    </row>
    <row r="1634" spans="5:5" ht="13.5" customHeight="1">
      <c r="E1634" s="337"/>
    </row>
    <row r="1635" spans="5:5" ht="13.5" customHeight="1">
      <c r="E1635" s="337"/>
    </row>
    <row r="1636" spans="5:5" ht="13.5" customHeight="1">
      <c r="E1636" s="337"/>
    </row>
    <row r="1637" spans="5:5" ht="13.5" customHeight="1">
      <c r="E1637" s="337"/>
    </row>
    <row r="1638" spans="5:5" ht="13.5" customHeight="1">
      <c r="E1638" s="337"/>
    </row>
    <row r="1639" spans="5:5" ht="13.5" customHeight="1">
      <c r="E1639" s="337"/>
    </row>
    <row r="1640" spans="5:5" ht="13.5" customHeight="1">
      <c r="E1640" s="337"/>
    </row>
    <row r="1641" spans="5:5" ht="13.5" customHeight="1">
      <c r="E1641" s="337"/>
    </row>
    <row r="1642" spans="5:5" ht="13.5" customHeight="1">
      <c r="E1642" s="337"/>
    </row>
    <row r="1643" spans="5:5" ht="13.5" customHeight="1">
      <c r="E1643" s="337"/>
    </row>
    <row r="1644" spans="5:5" ht="13.5" customHeight="1">
      <c r="E1644" s="337"/>
    </row>
    <row r="1645" spans="5:5" ht="13.5" customHeight="1">
      <c r="E1645" s="337"/>
    </row>
    <row r="1646" spans="5:5" ht="13.5" customHeight="1">
      <c r="E1646" s="337"/>
    </row>
    <row r="1647" spans="5:5" ht="13.5" customHeight="1">
      <c r="E1647" s="337"/>
    </row>
    <row r="1648" spans="5:5" ht="13.5" customHeight="1">
      <c r="E1648" s="337"/>
    </row>
    <row r="1649" spans="5:5" ht="13.5" customHeight="1">
      <c r="E1649" s="337"/>
    </row>
    <row r="1650" spans="5:5" ht="13.5" customHeight="1">
      <c r="E1650" s="337"/>
    </row>
    <row r="1651" spans="5:5" ht="13.5" customHeight="1">
      <c r="E1651" s="337"/>
    </row>
    <row r="1652" spans="5:5" ht="13.5" customHeight="1">
      <c r="E1652" s="337"/>
    </row>
    <row r="1653" spans="5:5" ht="13.5" customHeight="1">
      <c r="E1653" s="337"/>
    </row>
    <row r="1654" spans="5:5" ht="13.5" customHeight="1">
      <c r="E1654" s="337"/>
    </row>
    <row r="1655" spans="5:5" ht="13.5" customHeight="1">
      <c r="E1655" s="337"/>
    </row>
    <row r="1656" spans="5:5" ht="13.5" customHeight="1">
      <c r="E1656" s="337"/>
    </row>
    <row r="1657" spans="5:5" ht="13.5" customHeight="1">
      <c r="E1657" s="337"/>
    </row>
    <row r="1658" spans="5:5" ht="13.5" customHeight="1">
      <c r="E1658" s="337"/>
    </row>
    <row r="1659" spans="5:5" ht="13.5" customHeight="1">
      <c r="E1659" s="337"/>
    </row>
    <row r="1660" spans="5:5" ht="13.5" customHeight="1">
      <c r="E1660" s="337"/>
    </row>
    <row r="1661" spans="5:5" ht="13.5" customHeight="1">
      <c r="E1661" s="337"/>
    </row>
    <row r="1662" spans="5:5" ht="13.5" customHeight="1">
      <c r="E1662" s="337"/>
    </row>
    <row r="1663" spans="5:5" ht="13.5" customHeight="1">
      <c r="E1663" s="337"/>
    </row>
    <row r="1664" spans="5:5" ht="13.5" customHeight="1">
      <c r="E1664" s="337"/>
    </row>
    <row r="1665" spans="5:5" ht="13.5" customHeight="1">
      <c r="E1665" s="337"/>
    </row>
    <row r="1666" spans="5:5" ht="13.5" customHeight="1">
      <c r="E1666" s="337"/>
    </row>
    <row r="1667" spans="5:5" ht="13.5" customHeight="1">
      <c r="E1667" s="337"/>
    </row>
    <row r="1668" spans="5:5" ht="13.5" customHeight="1">
      <c r="E1668" s="337"/>
    </row>
    <row r="1669" spans="5:5" ht="13.5" customHeight="1">
      <c r="E1669" s="337"/>
    </row>
    <row r="1670" spans="5:5" ht="13.5" customHeight="1">
      <c r="E1670" s="337"/>
    </row>
    <row r="1671" spans="5:5" ht="13.5" customHeight="1">
      <c r="E1671" s="337"/>
    </row>
    <row r="1672" spans="5:5" ht="13.5" customHeight="1">
      <c r="E1672" s="337"/>
    </row>
    <row r="1673" spans="5:5" ht="13.5" customHeight="1">
      <c r="E1673" s="337"/>
    </row>
    <row r="1674" spans="5:5" ht="13.5" customHeight="1">
      <c r="E1674" s="337"/>
    </row>
    <row r="1675" spans="5:5" ht="13.5" customHeight="1">
      <c r="E1675" s="337"/>
    </row>
    <row r="1676" spans="5:5" ht="13.5" customHeight="1">
      <c r="E1676" s="337"/>
    </row>
    <row r="1677" spans="5:5" ht="13.5" customHeight="1">
      <c r="E1677" s="337"/>
    </row>
    <row r="1678" spans="5:5" ht="13.5" customHeight="1">
      <c r="E1678" s="337"/>
    </row>
    <row r="1679" spans="5:5" ht="13.5" customHeight="1">
      <c r="E1679" s="337"/>
    </row>
    <row r="1680" spans="5:5" ht="13.5" customHeight="1">
      <c r="E1680" s="337"/>
    </row>
    <row r="1681" spans="5:5" ht="13.5" customHeight="1">
      <c r="E1681" s="337"/>
    </row>
    <row r="1682" spans="5:5" ht="13.5" customHeight="1">
      <c r="E1682" s="337"/>
    </row>
    <row r="1683" spans="5:5" ht="13.5" customHeight="1">
      <c r="E1683" s="337"/>
    </row>
    <row r="1684" spans="5:5" ht="13.5" customHeight="1">
      <c r="E1684" s="337"/>
    </row>
    <row r="1685" spans="5:5" ht="13.5" customHeight="1">
      <c r="E1685" s="337"/>
    </row>
    <row r="1686" spans="5:5" ht="13.5" customHeight="1">
      <c r="E1686" s="337"/>
    </row>
    <row r="1687" spans="5:5" ht="13.5" customHeight="1">
      <c r="E1687" s="337"/>
    </row>
    <row r="1688" spans="5:5" ht="13.5" customHeight="1">
      <c r="E1688" s="337"/>
    </row>
    <row r="1689" spans="5:5" ht="13.5" customHeight="1">
      <c r="E1689" s="337"/>
    </row>
    <row r="1690" spans="5:5" ht="13.5" customHeight="1">
      <c r="E1690" s="337"/>
    </row>
    <row r="1691" spans="5:5" ht="13.5" customHeight="1">
      <c r="E1691" s="337"/>
    </row>
    <row r="1692" spans="5:5" ht="13.5" customHeight="1">
      <c r="E1692" s="337"/>
    </row>
    <row r="1693" spans="5:5" ht="13.5" customHeight="1">
      <c r="E1693" s="337"/>
    </row>
    <row r="1694" spans="5:5" ht="13.5" customHeight="1">
      <c r="E1694" s="337"/>
    </row>
    <row r="1695" spans="5:5" ht="13.5" customHeight="1">
      <c r="E1695" s="337"/>
    </row>
    <row r="1696" spans="5:5" ht="13.5" customHeight="1">
      <c r="E1696" s="337"/>
    </row>
    <row r="1697" spans="5:5" ht="13.5" customHeight="1">
      <c r="E1697" s="337"/>
    </row>
    <row r="1698" spans="5:5" ht="13.5" customHeight="1">
      <c r="E1698" s="337"/>
    </row>
    <row r="1699" spans="5:5" ht="13.5" customHeight="1">
      <c r="E1699" s="337"/>
    </row>
    <row r="1700" spans="5:5" ht="13.5" customHeight="1">
      <c r="E1700" s="337"/>
    </row>
    <row r="1701" spans="5:5" ht="13.5" customHeight="1">
      <c r="E1701" s="337"/>
    </row>
    <row r="1702" spans="5:5" ht="13.5" customHeight="1">
      <c r="E1702" s="337"/>
    </row>
    <row r="1703" spans="5:5" ht="13.5" customHeight="1">
      <c r="E1703" s="337"/>
    </row>
    <row r="1704" spans="5:5" ht="13.5" customHeight="1">
      <c r="E1704" s="337"/>
    </row>
    <row r="1705" spans="5:5" ht="13.5" customHeight="1">
      <c r="E1705" s="337"/>
    </row>
    <row r="1706" spans="5:5" ht="13.5" customHeight="1">
      <c r="E1706" s="337"/>
    </row>
    <row r="1707" spans="5:5" ht="13.5" customHeight="1">
      <c r="E1707" s="337"/>
    </row>
    <row r="1708" spans="5:5" ht="13.5" customHeight="1">
      <c r="E1708" s="337"/>
    </row>
    <row r="1709" spans="5:5" ht="13.5" customHeight="1">
      <c r="E1709" s="337"/>
    </row>
    <row r="1710" spans="5:5" ht="13.5" customHeight="1">
      <c r="E1710" s="337"/>
    </row>
    <row r="1711" spans="5:5" ht="13.5" customHeight="1">
      <c r="E1711" s="337"/>
    </row>
    <row r="1712" spans="5:5" ht="13.5" customHeight="1">
      <c r="E1712" s="337"/>
    </row>
    <row r="1713" spans="5:5" ht="13.5" customHeight="1">
      <c r="E1713" s="337"/>
    </row>
    <row r="1714" spans="5:5" ht="13.5" customHeight="1">
      <c r="E1714" s="337"/>
    </row>
    <row r="1715" spans="5:5" ht="13.5" customHeight="1">
      <c r="E1715" s="337"/>
    </row>
    <row r="1716" spans="5:5" ht="13.5" customHeight="1">
      <c r="E1716" s="337"/>
    </row>
    <row r="1717" spans="5:5" ht="13.5" customHeight="1">
      <c r="E1717" s="337"/>
    </row>
    <row r="1718" spans="5:5" ht="13.5" customHeight="1">
      <c r="E1718" s="337"/>
    </row>
    <row r="1719" spans="5:5" ht="13.5" customHeight="1">
      <c r="E1719" s="337"/>
    </row>
    <row r="1720" spans="5:5" ht="13.5" customHeight="1">
      <c r="E1720" s="337"/>
    </row>
    <row r="1721" spans="5:5" ht="13.5" customHeight="1">
      <c r="E1721" s="337"/>
    </row>
    <row r="1722" spans="5:5" ht="13.5" customHeight="1">
      <c r="E1722" s="337"/>
    </row>
    <row r="1723" spans="5:5" ht="13.5" customHeight="1">
      <c r="E1723" s="337"/>
    </row>
    <row r="1724" spans="5:5" ht="13.5" customHeight="1">
      <c r="E1724" s="337"/>
    </row>
    <row r="1725" spans="5:5" ht="13.5" customHeight="1">
      <c r="E1725" s="337"/>
    </row>
    <row r="1726" spans="5:5" ht="13.5" customHeight="1">
      <c r="E1726" s="337"/>
    </row>
    <row r="1727" spans="5:5" ht="13.5" customHeight="1">
      <c r="E1727" s="337"/>
    </row>
    <row r="1728" spans="5:5" ht="13.5" customHeight="1">
      <c r="E1728" s="337"/>
    </row>
    <row r="1729" spans="5:5" ht="13.5" customHeight="1">
      <c r="E1729" s="337"/>
    </row>
    <row r="1730" spans="5:5" ht="13.5" customHeight="1">
      <c r="E1730" s="337"/>
    </row>
    <row r="1731" spans="5:5" ht="13.5" customHeight="1">
      <c r="E1731" s="337"/>
    </row>
    <row r="1732" spans="5:5" ht="13.5" customHeight="1">
      <c r="E1732" s="337"/>
    </row>
    <row r="1733" spans="5:5" ht="13.5" customHeight="1">
      <c r="E1733" s="337"/>
    </row>
    <row r="1734" spans="5:5" ht="13.5" customHeight="1">
      <c r="E1734" s="337"/>
    </row>
    <row r="1735" spans="5:5" ht="13.5" customHeight="1">
      <c r="E1735" s="337"/>
    </row>
    <row r="1736" spans="5:5" ht="13.5" customHeight="1">
      <c r="E1736" s="337"/>
    </row>
    <row r="1737" spans="5:5" ht="13.5" customHeight="1">
      <c r="E1737" s="337"/>
    </row>
    <row r="1738" spans="5:5" ht="13.5" customHeight="1">
      <c r="E1738" s="337"/>
    </row>
    <row r="1739" spans="5:5" ht="13.5" customHeight="1">
      <c r="E1739" s="337"/>
    </row>
    <row r="1740" spans="5:5" ht="13.5" customHeight="1">
      <c r="E1740" s="337"/>
    </row>
    <row r="1741" spans="5:5" ht="13.5" customHeight="1">
      <c r="E1741" s="337"/>
    </row>
    <row r="1742" spans="5:5" ht="13.5" customHeight="1">
      <c r="E1742" s="337"/>
    </row>
    <row r="1743" spans="5:5" ht="13.5" customHeight="1">
      <c r="E1743" s="337"/>
    </row>
    <row r="1744" spans="5:5" ht="13.5" customHeight="1">
      <c r="E1744" s="337"/>
    </row>
    <row r="1745" spans="5:5" ht="13.5" customHeight="1">
      <c r="E1745" s="337"/>
    </row>
    <row r="1746" spans="5:5" ht="13.5" customHeight="1">
      <c r="E1746" s="337"/>
    </row>
    <row r="1747" spans="5:5" ht="13.5" customHeight="1">
      <c r="E1747" s="337"/>
    </row>
    <row r="1748" spans="5:5" ht="13.5" customHeight="1">
      <c r="E1748" s="337"/>
    </row>
    <row r="1749" spans="5:5" ht="13.5" customHeight="1">
      <c r="E1749" s="337"/>
    </row>
    <row r="1750" spans="5:5" ht="13.5" customHeight="1">
      <c r="E1750" s="337"/>
    </row>
    <row r="1751" spans="5:5" ht="13.5" customHeight="1">
      <c r="E1751" s="337"/>
    </row>
    <row r="1752" spans="5:5" ht="13.5" customHeight="1">
      <c r="E1752" s="337"/>
    </row>
    <row r="1753" spans="5:5" ht="13.5" customHeight="1">
      <c r="E1753" s="337"/>
    </row>
    <row r="1754" spans="5:5" ht="13.5" customHeight="1">
      <c r="E1754" s="337"/>
    </row>
    <row r="1755" spans="5:5" ht="13.5" customHeight="1">
      <c r="E1755" s="337"/>
    </row>
    <row r="1756" spans="5:5" ht="13.5" customHeight="1">
      <c r="E1756" s="337"/>
    </row>
    <row r="1757" spans="5:5" ht="13.5" customHeight="1">
      <c r="E1757" s="337"/>
    </row>
    <row r="1758" spans="5:5" ht="13.5" customHeight="1">
      <c r="E1758" s="337"/>
    </row>
    <row r="1759" spans="5:5" ht="13.5" customHeight="1">
      <c r="E1759" s="337"/>
    </row>
    <row r="1760" spans="5:5" ht="13.5" customHeight="1">
      <c r="E1760" s="337"/>
    </row>
    <row r="1761" spans="5:5" ht="13.5" customHeight="1">
      <c r="E1761" s="337"/>
    </row>
    <row r="1762" spans="5:5" ht="13.5" customHeight="1">
      <c r="E1762" s="337"/>
    </row>
    <row r="1763" spans="5:5" ht="13.5" customHeight="1">
      <c r="E1763" s="337"/>
    </row>
    <row r="1764" spans="5:5" ht="13.5" customHeight="1">
      <c r="E1764" s="337"/>
    </row>
    <row r="1765" spans="5:5" ht="13.5" customHeight="1">
      <c r="E1765" s="337"/>
    </row>
    <row r="1766" spans="5:5" ht="13.5" customHeight="1">
      <c r="E1766" s="337"/>
    </row>
    <row r="1767" spans="5:5" ht="13.5" customHeight="1">
      <c r="E1767" s="337"/>
    </row>
    <row r="1768" spans="5:5" ht="13.5" customHeight="1">
      <c r="E1768" s="337"/>
    </row>
    <row r="1769" spans="5:5" ht="13.5" customHeight="1">
      <c r="E1769" s="337"/>
    </row>
    <row r="1770" spans="5:5" ht="13.5" customHeight="1">
      <c r="E1770" s="337"/>
    </row>
    <row r="1771" spans="5:5" ht="13.5" customHeight="1">
      <c r="E1771" s="337"/>
    </row>
    <row r="1772" spans="5:5" ht="13.5" customHeight="1">
      <c r="E1772" s="337"/>
    </row>
    <row r="1773" spans="5:5" ht="13.5" customHeight="1">
      <c r="E1773" s="337"/>
    </row>
    <row r="1774" spans="5:5" ht="13.5" customHeight="1">
      <c r="E1774" s="337"/>
    </row>
    <row r="1775" spans="5:5" ht="13.5" customHeight="1">
      <c r="E1775" s="337"/>
    </row>
    <row r="1776" spans="5:5" ht="13.5" customHeight="1">
      <c r="E1776" s="337"/>
    </row>
    <row r="1777" spans="5:5" ht="13.5" customHeight="1">
      <c r="E1777" s="337"/>
    </row>
    <row r="1778" spans="5:5" ht="13.5" customHeight="1">
      <c r="E1778" s="337"/>
    </row>
    <row r="1779" spans="5:5" ht="13.5" customHeight="1">
      <c r="E1779" s="337"/>
    </row>
    <row r="1780" spans="5:5" ht="13.5" customHeight="1">
      <c r="E1780" s="337"/>
    </row>
    <row r="1781" spans="5:5" ht="13.5" customHeight="1">
      <c r="E1781" s="337"/>
    </row>
    <row r="1782" spans="5:5" ht="13.5" customHeight="1">
      <c r="E1782" s="337"/>
    </row>
    <row r="1783" spans="5:5" ht="13.5" customHeight="1">
      <c r="E1783" s="337"/>
    </row>
    <row r="1784" spans="5:5" ht="13.5" customHeight="1">
      <c r="E1784" s="337"/>
    </row>
    <row r="1785" spans="5:5" ht="13.5" customHeight="1">
      <c r="E1785" s="337"/>
    </row>
    <row r="1786" spans="5:5" ht="13.5" customHeight="1">
      <c r="E1786" s="337"/>
    </row>
    <row r="1787" spans="5:5" ht="13.5" customHeight="1">
      <c r="E1787" s="337"/>
    </row>
    <row r="1788" spans="5:5" ht="13.5" customHeight="1">
      <c r="E1788" s="337"/>
    </row>
    <row r="1789" spans="5:5" ht="13.5" customHeight="1">
      <c r="E1789" s="337"/>
    </row>
    <row r="1790" spans="5:5" ht="13.5" customHeight="1">
      <c r="E1790" s="337"/>
    </row>
    <row r="1791" spans="5:5" ht="13.5" customHeight="1">
      <c r="E1791" s="337"/>
    </row>
    <row r="1792" spans="5:5" ht="13.5" customHeight="1">
      <c r="E1792" s="337"/>
    </row>
    <row r="1793" spans="5:5" ht="13.5" customHeight="1">
      <c r="E1793" s="337"/>
    </row>
    <row r="1794" spans="5:5" ht="13.5" customHeight="1">
      <c r="E1794" s="337"/>
    </row>
    <row r="1795" spans="5:5" ht="13.5" customHeight="1">
      <c r="E1795" s="337"/>
    </row>
    <row r="1796" spans="5:5" ht="13.5" customHeight="1">
      <c r="E1796" s="337"/>
    </row>
    <row r="1797" spans="5:5" ht="13.5" customHeight="1">
      <c r="E1797" s="337"/>
    </row>
    <row r="1798" spans="5:5" ht="13.5" customHeight="1">
      <c r="E1798" s="337"/>
    </row>
    <row r="1799" spans="5:5" ht="13.5" customHeight="1">
      <c r="E1799" s="337"/>
    </row>
    <row r="1800" spans="5:5" ht="13.5" customHeight="1">
      <c r="E1800" s="337"/>
    </row>
    <row r="1801" spans="5:5" ht="13.5" customHeight="1">
      <c r="E1801" s="337"/>
    </row>
    <row r="1802" spans="5:5" ht="13.5" customHeight="1">
      <c r="E1802" s="337"/>
    </row>
    <row r="1803" spans="5:5" ht="13.5" customHeight="1">
      <c r="E1803" s="337"/>
    </row>
    <row r="1804" spans="5:5" ht="13.5" customHeight="1">
      <c r="E1804" s="337"/>
    </row>
    <row r="1805" spans="5:5" ht="13.5" customHeight="1">
      <c r="E1805" s="337"/>
    </row>
    <row r="1806" spans="5:5" ht="13.5" customHeight="1">
      <c r="E1806" s="337"/>
    </row>
    <row r="1807" spans="5:5" ht="13.5" customHeight="1">
      <c r="E1807" s="337"/>
    </row>
    <row r="1808" spans="5:5" ht="13.5" customHeight="1">
      <c r="E1808" s="337"/>
    </row>
    <row r="1809" spans="5:5" ht="13.5" customHeight="1">
      <c r="E1809" s="337"/>
    </row>
    <row r="1810" spans="5:5" ht="13.5" customHeight="1">
      <c r="E1810" s="337"/>
    </row>
    <row r="1811" spans="5:5" ht="13.5" customHeight="1">
      <c r="E1811" s="337"/>
    </row>
    <row r="1812" spans="5:5" ht="13.5" customHeight="1">
      <c r="E1812" s="337"/>
    </row>
    <row r="1813" spans="5:5" ht="13.5" customHeight="1">
      <c r="E1813" s="337"/>
    </row>
    <row r="1814" spans="5:5" ht="13.5" customHeight="1">
      <c r="E1814" s="337"/>
    </row>
    <row r="1815" spans="5:5" ht="13.5" customHeight="1">
      <c r="E1815" s="337"/>
    </row>
    <row r="1816" spans="5:5" ht="13.5" customHeight="1">
      <c r="E1816" s="337"/>
    </row>
    <row r="1817" spans="5:5" ht="13.5" customHeight="1">
      <c r="E1817" s="337"/>
    </row>
    <row r="1818" spans="5:5" ht="13.5" customHeight="1">
      <c r="E1818" s="337"/>
    </row>
    <row r="1819" spans="5:5" ht="13.5" customHeight="1">
      <c r="E1819" s="337"/>
    </row>
    <row r="1820" spans="5:5" ht="13.5" customHeight="1">
      <c r="E1820" s="337"/>
    </row>
    <row r="1821" spans="5:5" ht="13.5" customHeight="1">
      <c r="E1821" s="337"/>
    </row>
    <row r="1822" spans="5:5" ht="13.5" customHeight="1">
      <c r="E1822" s="337"/>
    </row>
    <row r="1823" spans="5:5" ht="13.5" customHeight="1">
      <c r="E1823" s="337"/>
    </row>
    <row r="1824" spans="5:5" ht="13.5" customHeight="1">
      <c r="E1824" s="337"/>
    </row>
    <row r="1825" spans="5:5" ht="13.5" customHeight="1">
      <c r="E1825" s="337"/>
    </row>
    <row r="1826" spans="5:5" ht="13.5" customHeight="1">
      <c r="E1826" s="337"/>
    </row>
    <row r="1827" spans="5:5" ht="13.5" customHeight="1">
      <c r="E1827" s="337"/>
    </row>
    <row r="1828" spans="5:5" ht="13.5" customHeight="1">
      <c r="E1828" s="337"/>
    </row>
    <row r="1829" spans="5:5" ht="13.5" customHeight="1">
      <c r="E1829" s="337"/>
    </row>
    <row r="1830" spans="5:5" ht="13.5" customHeight="1">
      <c r="E1830" s="337"/>
    </row>
    <row r="1831" spans="5:5" ht="13.5" customHeight="1">
      <c r="E1831" s="337"/>
    </row>
    <row r="1832" spans="5:5" ht="13.5" customHeight="1">
      <c r="E1832" s="337"/>
    </row>
    <row r="1833" spans="5:5" ht="13.5" customHeight="1">
      <c r="E1833" s="337"/>
    </row>
    <row r="1834" spans="5:5" ht="13.5" customHeight="1">
      <c r="E1834" s="337"/>
    </row>
    <row r="1835" spans="5:5" ht="13.5" customHeight="1">
      <c r="E1835" s="337"/>
    </row>
    <row r="1836" spans="5:5" ht="13.5" customHeight="1">
      <c r="E1836" s="337"/>
    </row>
    <row r="1837" spans="5:5" ht="13.5" customHeight="1">
      <c r="E1837" s="337"/>
    </row>
    <row r="1838" spans="5:5" ht="13.5" customHeight="1">
      <c r="E1838" s="337"/>
    </row>
    <row r="1839" spans="5:5" ht="13.5" customHeight="1">
      <c r="E1839" s="337"/>
    </row>
    <row r="1840" spans="5:5" ht="13.5" customHeight="1">
      <c r="E1840" s="337"/>
    </row>
    <row r="1841" spans="5:5" ht="13.5" customHeight="1">
      <c r="E1841" s="337"/>
    </row>
    <row r="1842" spans="5:5" ht="13.5" customHeight="1">
      <c r="E1842" s="337"/>
    </row>
    <row r="1843" spans="5:5" ht="13.5" customHeight="1">
      <c r="E1843" s="337"/>
    </row>
    <row r="1844" spans="5:5" ht="13.5" customHeight="1">
      <c r="E1844" s="337"/>
    </row>
    <row r="1845" spans="5:5" ht="13.5" customHeight="1">
      <c r="E1845" s="337"/>
    </row>
    <row r="1846" spans="5:5" ht="13.5" customHeight="1">
      <c r="E1846" s="337"/>
    </row>
    <row r="1847" spans="5:5" ht="13.5" customHeight="1">
      <c r="E1847" s="337"/>
    </row>
    <row r="1848" spans="5:5" ht="13.5" customHeight="1">
      <c r="E1848" s="337"/>
    </row>
    <row r="1849" spans="5:5" ht="13.5" customHeight="1">
      <c r="E1849" s="337"/>
    </row>
    <row r="1850" spans="5:5" ht="13.5" customHeight="1">
      <c r="E1850" s="337"/>
    </row>
    <row r="1851" spans="5:5" ht="13.5" customHeight="1">
      <c r="E1851" s="337"/>
    </row>
    <row r="1852" spans="5:5" ht="13.5" customHeight="1">
      <c r="E1852" s="337"/>
    </row>
    <row r="1853" spans="5:5" ht="13.5" customHeight="1">
      <c r="E1853" s="337"/>
    </row>
    <row r="1854" spans="5:5" ht="13.5" customHeight="1">
      <c r="E1854" s="337"/>
    </row>
    <row r="1855" spans="5:5" ht="13.5" customHeight="1">
      <c r="E1855" s="337"/>
    </row>
    <row r="1856" spans="5:5" ht="13.5" customHeight="1">
      <c r="E1856" s="337"/>
    </row>
    <row r="1857" spans="5:5" ht="13.5" customHeight="1">
      <c r="E1857" s="337"/>
    </row>
    <row r="1858" spans="5:5" ht="13.5" customHeight="1">
      <c r="E1858" s="337"/>
    </row>
    <row r="1859" spans="5:5" ht="13.5" customHeight="1">
      <c r="E1859" s="337"/>
    </row>
    <row r="1860" spans="5:5" ht="13.5" customHeight="1">
      <c r="E1860" s="337"/>
    </row>
    <row r="1861" spans="5:5" ht="13.5" customHeight="1">
      <c r="E1861" s="337"/>
    </row>
    <row r="1862" spans="5:5" ht="13.5" customHeight="1">
      <c r="E1862" s="337"/>
    </row>
    <row r="1863" spans="5:5" ht="13.5" customHeight="1">
      <c r="E1863" s="337"/>
    </row>
    <row r="1864" spans="5:5" ht="13.5" customHeight="1">
      <c r="E1864" s="337"/>
    </row>
    <row r="1865" spans="5:5" ht="13.5" customHeight="1">
      <c r="E1865" s="337"/>
    </row>
    <row r="1866" spans="5:5" ht="13.5" customHeight="1">
      <c r="E1866" s="337"/>
    </row>
    <row r="1867" spans="5:5" ht="13.5" customHeight="1">
      <c r="E1867" s="337"/>
    </row>
    <row r="1868" spans="5:5" ht="13.5" customHeight="1">
      <c r="E1868" s="337"/>
    </row>
    <row r="1869" spans="5:5" ht="13.5" customHeight="1">
      <c r="E1869" s="337"/>
    </row>
    <row r="1870" spans="5:5" ht="13.5" customHeight="1">
      <c r="E1870" s="337"/>
    </row>
    <row r="1871" spans="5:5" ht="13.5" customHeight="1">
      <c r="E1871" s="337"/>
    </row>
    <row r="1872" spans="5:5" ht="13.5" customHeight="1">
      <c r="E1872" s="337"/>
    </row>
    <row r="1873" spans="5:5" ht="13.5" customHeight="1">
      <c r="E1873" s="337"/>
    </row>
    <row r="1874" spans="5:5" ht="13.5" customHeight="1">
      <c r="E1874" s="337"/>
    </row>
    <row r="1875" spans="5:5" ht="13.5" customHeight="1">
      <c r="E1875" s="337"/>
    </row>
    <row r="1876" spans="5:5" ht="13.5" customHeight="1">
      <c r="E1876" s="337"/>
    </row>
    <row r="1877" spans="5:5" ht="13.5" customHeight="1">
      <c r="E1877" s="337"/>
    </row>
    <row r="1878" spans="5:5" ht="13.5" customHeight="1">
      <c r="E1878" s="337"/>
    </row>
    <row r="1879" spans="5:5" ht="13.5" customHeight="1">
      <c r="E1879" s="337"/>
    </row>
    <row r="1880" spans="5:5" ht="13.5" customHeight="1">
      <c r="E1880" s="337"/>
    </row>
    <row r="1881" spans="5:5" ht="13.5" customHeight="1">
      <c r="E1881" s="337"/>
    </row>
    <row r="1882" spans="5:5" ht="13.5" customHeight="1">
      <c r="E1882" s="337"/>
    </row>
    <row r="1883" spans="5:5" ht="13.5" customHeight="1">
      <c r="E1883" s="337"/>
    </row>
    <row r="1884" spans="5:5" ht="13.5" customHeight="1">
      <c r="E1884" s="337"/>
    </row>
    <row r="1885" spans="5:5" ht="13.5" customHeight="1">
      <c r="E1885" s="337"/>
    </row>
    <row r="1886" spans="5:5" ht="13.5" customHeight="1">
      <c r="E1886" s="337"/>
    </row>
    <row r="1887" spans="5:5" ht="13.5" customHeight="1">
      <c r="E1887" s="337"/>
    </row>
    <row r="1888" spans="5:5" ht="13.5" customHeight="1">
      <c r="E1888" s="337"/>
    </row>
    <row r="1889" spans="5:5" ht="13.5" customHeight="1">
      <c r="E1889" s="337"/>
    </row>
    <row r="1890" spans="5:5" ht="13.5" customHeight="1">
      <c r="E1890" s="337"/>
    </row>
    <row r="1891" spans="5:5" ht="13.5" customHeight="1">
      <c r="E1891" s="337"/>
    </row>
    <row r="1892" spans="5:5" ht="13.5" customHeight="1">
      <c r="E1892" s="337"/>
    </row>
    <row r="1893" spans="5:5" ht="13.5" customHeight="1">
      <c r="E1893" s="337"/>
    </row>
    <row r="1894" spans="5:5" ht="13.5" customHeight="1">
      <c r="E1894" s="337"/>
    </row>
    <row r="1895" spans="5:5" ht="13.5" customHeight="1">
      <c r="E1895" s="337"/>
    </row>
    <row r="1896" spans="5:5" ht="13.5" customHeight="1">
      <c r="E1896" s="337"/>
    </row>
    <row r="1897" spans="5:5" ht="13.5" customHeight="1">
      <c r="E1897" s="337"/>
    </row>
    <row r="1898" spans="5:5" ht="13.5" customHeight="1">
      <c r="E1898" s="337"/>
    </row>
    <row r="1899" spans="5:5" ht="13.5" customHeight="1">
      <c r="E1899" s="337"/>
    </row>
    <row r="1900" spans="5:5" ht="13.5" customHeight="1">
      <c r="E1900" s="337"/>
    </row>
    <row r="1901" spans="5:5" ht="13.5" customHeight="1">
      <c r="E1901" s="337"/>
    </row>
    <row r="1902" spans="5:5" ht="13.5" customHeight="1">
      <c r="E1902" s="337"/>
    </row>
    <row r="1903" spans="5:5" ht="13.5" customHeight="1">
      <c r="E1903" s="337"/>
    </row>
    <row r="1904" spans="5:5" ht="13.5" customHeight="1">
      <c r="E1904" s="337"/>
    </row>
    <row r="1905" spans="5:5" ht="13.5" customHeight="1">
      <c r="E1905" s="337"/>
    </row>
    <row r="1906" spans="5:5" ht="13.5" customHeight="1">
      <c r="E1906" s="337"/>
    </row>
    <row r="1907" spans="5:5" ht="13.5" customHeight="1">
      <c r="E1907" s="337"/>
    </row>
    <row r="1908" spans="5:5" ht="13.5" customHeight="1">
      <c r="E1908" s="337"/>
    </row>
    <row r="1909" spans="5:5" ht="13.5" customHeight="1">
      <c r="E1909" s="337"/>
    </row>
    <row r="1910" spans="5:5" ht="13.5" customHeight="1">
      <c r="E1910" s="337"/>
    </row>
    <row r="1911" spans="5:5" ht="13.5" customHeight="1">
      <c r="E1911" s="337"/>
    </row>
    <row r="1912" spans="5:5" ht="13.5" customHeight="1">
      <c r="E1912" s="337"/>
    </row>
    <row r="1913" spans="5:5" ht="13.5" customHeight="1">
      <c r="E1913" s="337"/>
    </row>
    <row r="1914" spans="5:5" ht="13.5" customHeight="1">
      <c r="E1914" s="337"/>
    </row>
    <row r="1915" spans="5:5" ht="13.5" customHeight="1">
      <c r="E1915" s="337"/>
    </row>
    <row r="1916" spans="5:5" ht="13.5" customHeight="1">
      <c r="E1916" s="337"/>
    </row>
    <row r="1917" spans="5:5" ht="13.5" customHeight="1">
      <c r="E1917" s="337"/>
    </row>
    <row r="1918" spans="5:5" ht="13.5" customHeight="1">
      <c r="E1918" s="337"/>
    </row>
    <row r="1919" spans="5:5" ht="13.5" customHeight="1">
      <c r="E1919" s="337"/>
    </row>
    <row r="1920" spans="5:5" ht="13.5" customHeight="1">
      <c r="E1920" s="337"/>
    </row>
    <row r="1921" spans="5:5" ht="13.5" customHeight="1">
      <c r="E1921" s="337"/>
    </row>
    <row r="1922" spans="5:5" ht="13.5" customHeight="1">
      <c r="E1922" s="337"/>
    </row>
    <row r="1923" spans="5:5" ht="13.5" customHeight="1">
      <c r="E1923" s="337"/>
    </row>
    <row r="1924" spans="5:5" ht="13.5" customHeight="1">
      <c r="E1924" s="337"/>
    </row>
    <row r="1925" spans="5:5" ht="13.5" customHeight="1">
      <c r="E1925" s="337"/>
    </row>
    <row r="1926" spans="5:5" ht="13.5" customHeight="1">
      <c r="E1926" s="337"/>
    </row>
    <row r="1927" spans="5:5" ht="13.5" customHeight="1">
      <c r="E1927" s="337"/>
    </row>
    <row r="1928" spans="5:5" ht="13.5" customHeight="1">
      <c r="E1928" s="337"/>
    </row>
    <row r="1929" spans="5:5" ht="13.5" customHeight="1">
      <c r="E1929" s="337"/>
    </row>
    <row r="1930" spans="5:5" ht="13.5" customHeight="1">
      <c r="E1930" s="337"/>
    </row>
    <row r="1931" spans="5:5" ht="13.5" customHeight="1">
      <c r="E1931" s="337"/>
    </row>
    <row r="1932" spans="5:5" ht="13.5" customHeight="1">
      <c r="E1932" s="337"/>
    </row>
    <row r="1933" spans="5:5" ht="13.5" customHeight="1">
      <c r="E1933" s="337"/>
    </row>
    <row r="1934" spans="5:5" ht="13.5" customHeight="1">
      <c r="E1934" s="337"/>
    </row>
    <row r="1935" spans="5:5" ht="13.5" customHeight="1">
      <c r="E1935" s="337"/>
    </row>
    <row r="1936" spans="5:5" ht="13.5" customHeight="1">
      <c r="E1936" s="337"/>
    </row>
    <row r="1937" spans="5:5" ht="13.5" customHeight="1">
      <c r="E1937" s="337"/>
    </row>
    <row r="1938" spans="5:5" ht="13.5" customHeight="1">
      <c r="E1938" s="337"/>
    </row>
    <row r="1939" spans="5:5" ht="13.5" customHeight="1">
      <c r="E1939" s="337"/>
    </row>
    <row r="1940" spans="5:5" ht="13.5" customHeight="1">
      <c r="E1940" s="337"/>
    </row>
    <row r="1941" spans="5:5" ht="13.5" customHeight="1">
      <c r="E1941" s="337"/>
    </row>
    <row r="1942" spans="5:5" ht="13.5" customHeight="1">
      <c r="E1942" s="337"/>
    </row>
    <row r="1943" spans="5:5" ht="13.5" customHeight="1">
      <c r="E1943" s="337"/>
    </row>
    <row r="1944" spans="5:5" ht="13.5" customHeight="1">
      <c r="E1944" s="337"/>
    </row>
    <row r="1945" spans="5:5" ht="13.5" customHeight="1">
      <c r="E1945" s="337"/>
    </row>
    <row r="1946" spans="5:5" ht="13.5" customHeight="1">
      <c r="E1946" s="337"/>
    </row>
    <row r="1947" spans="5:5" ht="13.5" customHeight="1">
      <c r="E1947" s="337"/>
    </row>
    <row r="1948" spans="5:5" ht="13.5" customHeight="1">
      <c r="E1948" s="337"/>
    </row>
    <row r="1949" spans="5:5" ht="13.5" customHeight="1">
      <c r="E1949" s="337"/>
    </row>
    <row r="1950" spans="5:5" ht="13.5" customHeight="1">
      <c r="E1950" s="337"/>
    </row>
    <row r="1951" spans="5:5" ht="13.5" customHeight="1">
      <c r="E1951" s="337"/>
    </row>
    <row r="1952" spans="5:5" ht="13.5" customHeight="1">
      <c r="E1952" s="337"/>
    </row>
    <row r="1953" spans="5:5" ht="13.5" customHeight="1">
      <c r="E1953" s="337"/>
    </row>
    <row r="1954" spans="5:5" ht="13.5" customHeight="1">
      <c r="E1954" s="337"/>
    </row>
    <row r="1955" spans="5:5" ht="13.5" customHeight="1">
      <c r="E1955" s="337"/>
    </row>
    <row r="1956" spans="5:5" ht="13.5" customHeight="1">
      <c r="E1956" s="337"/>
    </row>
    <row r="1957" spans="5:5" ht="13.5" customHeight="1">
      <c r="E1957" s="337"/>
    </row>
    <row r="1958" spans="5:5" ht="13.5" customHeight="1">
      <c r="E1958" s="337"/>
    </row>
    <row r="1959" spans="5:5" ht="13.5" customHeight="1">
      <c r="E1959" s="337"/>
    </row>
    <row r="1960" spans="5:5" ht="13.5" customHeight="1">
      <c r="E1960" s="337"/>
    </row>
    <row r="1961" spans="5:5" ht="13.5" customHeight="1">
      <c r="E1961" s="337"/>
    </row>
    <row r="1962" spans="5:5" ht="13.5" customHeight="1">
      <c r="E1962" s="337"/>
    </row>
    <row r="1963" spans="5:5" ht="13.5" customHeight="1">
      <c r="E1963" s="337"/>
    </row>
    <row r="1964" spans="5:5" ht="13.5" customHeight="1">
      <c r="E1964" s="337"/>
    </row>
    <row r="1965" spans="5:5" ht="13.5" customHeight="1">
      <c r="E1965" s="337"/>
    </row>
    <row r="1966" spans="5:5" ht="13.5" customHeight="1">
      <c r="E1966" s="337"/>
    </row>
    <row r="1967" spans="5:5" ht="13.5" customHeight="1">
      <c r="E1967" s="337"/>
    </row>
    <row r="1968" spans="5:5" ht="13.5" customHeight="1">
      <c r="E1968" s="337"/>
    </row>
    <row r="1969" spans="5:5" ht="13.5" customHeight="1">
      <c r="E1969" s="337"/>
    </row>
    <row r="1970" spans="5:5" ht="13.5" customHeight="1">
      <c r="E1970" s="337"/>
    </row>
    <row r="1971" spans="5:5" ht="13.5" customHeight="1">
      <c r="E1971" s="337"/>
    </row>
    <row r="1972" spans="5:5" ht="13.5" customHeight="1">
      <c r="E1972" s="337"/>
    </row>
    <row r="1973" spans="5:5" ht="13.5" customHeight="1">
      <c r="E1973" s="337"/>
    </row>
    <row r="1974" spans="5:5" ht="13.5" customHeight="1">
      <c r="E1974" s="337"/>
    </row>
    <row r="1975" spans="5:5" ht="13.5" customHeight="1">
      <c r="E1975" s="337"/>
    </row>
    <row r="1976" spans="5:5" ht="13.5" customHeight="1">
      <c r="E1976" s="337"/>
    </row>
    <row r="1977" spans="5:5" ht="13.5" customHeight="1">
      <c r="E1977" s="337"/>
    </row>
    <row r="1978" spans="5:5" ht="13.5" customHeight="1">
      <c r="E1978" s="337"/>
    </row>
    <row r="1979" spans="5:5" ht="13.5" customHeight="1">
      <c r="E1979" s="337"/>
    </row>
    <row r="1980" spans="5:5" ht="13.5" customHeight="1">
      <c r="E1980" s="337"/>
    </row>
    <row r="1981" spans="5:5" ht="13.5" customHeight="1">
      <c r="E1981" s="337"/>
    </row>
    <row r="1982" spans="5:5" ht="13.5" customHeight="1">
      <c r="E1982" s="337"/>
    </row>
    <row r="1983" spans="5:5" ht="13.5" customHeight="1">
      <c r="E1983" s="337"/>
    </row>
    <row r="1984" spans="5:5" ht="13.5" customHeight="1">
      <c r="E1984" s="337"/>
    </row>
    <row r="1985" spans="5:5" ht="13.5" customHeight="1">
      <c r="E1985" s="337"/>
    </row>
    <row r="1986" spans="5:5" ht="13.5" customHeight="1">
      <c r="E1986" s="337"/>
    </row>
    <row r="1987" spans="5:5" ht="13.5" customHeight="1">
      <c r="E1987" s="337"/>
    </row>
    <row r="1988" spans="5:5" ht="13.5" customHeight="1">
      <c r="E1988" s="337"/>
    </row>
    <row r="1989" spans="5:5" ht="13.5" customHeight="1">
      <c r="E1989" s="337"/>
    </row>
    <row r="1990" spans="5:5" ht="13.5" customHeight="1">
      <c r="E1990" s="337"/>
    </row>
    <row r="1991" spans="5:5" ht="13.5" customHeight="1">
      <c r="E1991" s="337"/>
    </row>
    <row r="1992" spans="5:5" ht="13.5" customHeight="1">
      <c r="E1992" s="337"/>
    </row>
    <row r="1993" spans="5:5" ht="13.5" customHeight="1">
      <c r="E1993" s="337"/>
    </row>
    <row r="1994" spans="5:5" ht="13.5" customHeight="1">
      <c r="E1994" s="337"/>
    </row>
    <row r="1995" spans="5:5" ht="13.5" customHeight="1">
      <c r="E1995" s="337"/>
    </row>
    <row r="1996" spans="5:5" ht="13.5" customHeight="1">
      <c r="E1996" s="337"/>
    </row>
    <row r="1997" spans="5:5" ht="13.5" customHeight="1">
      <c r="E1997" s="337"/>
    </row>
    <row r="1998" spans="5:5" ht="13.5" customHeight="1">
      <c r="E1998" s="337"/>
    </row>
    <row r="1999" spans="5:5" ht="13.5" customHeight="1">
      <c r="E1999" s="337"/>
    </row>
    <row r="2000" spans="5:5" ht="13.5" customHeight="1">
      <c r="E2000" s="337"/>
    </row>
    <row r="2001" spans="5:5" ht="13.5" customHeight="1">
      <c r="E2001" s="337"/>
    </row>
    <row r="2002" spans="5:5" ht="13.5" customHeight="1">
      <c r="E2002" s="337"/>
    </row>
    <row r="2003" spans="5:5" ht="13.5" customHeight="1">
      <c r="E2003" s="337"/>
    </row>
    <row r="2004" spans="5:5" ht="13.5" customHeight="1">
      <c r="E2004" s="337"/>
    </row>
    <row r="2005" spans="5:5" ht="13.5" customHeight="1">
      <c r="E2005" s="337"/>
    </row>
    <row r="2006" spans="5:5" ht="13.5" customHeight="1">
      <c r="E2006" s="337"/>
    </row>
    <row r="2007" spans="5:5" ht="13.5" customHeight="1">
      <c r="E2007" s="337"/>
    </row>
    <row r="2008" spans="5:5" ht="13.5" customHeight="1">
      <c r="E2008" s="337"/>
    </row>
    <row r="2009" spans="5:5" ht="13.5" customHeight="1">
      <c r="E2009" s="337"/>
    </row>
    <row r="2010" spans="5:5" ht="13.5" customHeight="1">
      <c r="E2010" s="337"/>
    </row>
    <row r="2011" spans="5:5" ht="13.5" customHeight="1">
      <c r="E2011" s="337"/>
    </row>
    <row r="2012" spans="5:5" ht="13.5" customHeight="1">
      <c r="E2012" s="337"/>
    </row>
    <row r="2013" spans="5:5" ht="13.5" customHeight="1">
      <c r="E2013" s="337"/>
    </row>
    <row r="2014" spans="5:5" ht="13.5" customHeight="1">
      <c r="E2014" s="337"/>
    </row>
    <row r="2015" spans="5:5" ht="13.5" customHeight="1">
      <c r="E2015" s="337"/>
    </row>
    <row r="2016" spans="5:5" ht="13.5" customHeight="1">
      <c r="E2016" s="337"/>
    </row>
    <row r="2017" spans="5:5" ht="13.5" customHeight="1">
      <c r="E2017" s="337"/>
    </row>
    <row r="2018" spans="5:5" ht="13.5" customHeight="1">
      <c r="E2018" s="337"/>
    </row>
    <row r="2019" spans="5:5" ht="13.5" customHeight="1">
      <c r="E2019" s="337"/>
    </row>
    <row r="2020" spans="5:5" ht="13.5" customHeight="1">
      <c r="E2020" s="337"/>
    </row>
    <row r="2021" spans="5:5" ht="13.5" customHeight="1">
      <c r="E2021" s="337"/>
    </row>
    <row r="2022" spans="5:5" ht="13.5" customHeight="1">
      <c r="E2022" s="337"/>
    </row>
    <row r="2023" spans="5:5" ht="13.5" customHeight="1">
      <c r="E2023" s="337"/>
    </row>
    <row r="2024" spans="5:5" ht="13.5" customHeight="1">
      <c r="E2024" s="337"/>
    </row>
    <row r="2025" spans="5:5" ht="13.5" customHeight="1">
      <c r="E2025" s="337"/>
    </row>
    <row r="2026" spans="5:5" ht="13.5" customHeight="1">
      <c r="E2026" s="337"/>
    </row>
    <row r="2027" spans="5:5" ht="13.5" customHeight="1">
      <c r="E2027" s="337"/>
    </row>
    <row r="2028" spans="5:5" ht="13.5" customHeight="1">
      <c r="E2028" s="337"/>
    </row>
    <row r="2029" spans="5:5" ht="13.5" customHeight="1">
      <c r="E2029" s="337"/>
    </row>
    <row r="2030" spans="5:5" ht="13.5" customHeight="1">
      <c r="E2030" s="337"/>
    </row>
    <row r="2031" spans="5:5" ht="13.5" customHeight="1">
      <c r="E2031" s="337"/>
    </row>
    <row r="2032" spans="5:5" ht="13.5" customHeight="1">
      <c r="E2032" s="337"/>
    </row>
    <row r="2033" spans="5:5" ht="13.5" customHeight="1">
      <c r="E2033" s="337"/>
    </row>
    <row r="2034" spans="5:5" ht="13.5" customHeight="1">
      <c r="E2034" s="337"/>
    </row>
    <row r="2035" spans="5:5" ht="13.5" customHeight="1">
      <c r="E2035" s="337"/>
    </row>
    <row r="2036" spans="5:5" ht="13.5" customHeight="1">
      <c r="E2036" s="337"/>
    </row>
    <row r="2037" spans="5:5" ht="13.5" customHeight="1">
      <c r="E2037" s="337"/>
    </row>
    <row r="2038" spans="5:5" ht="13.5" customHeight="1">
      <c r="E2038" s="337"/>
    </row>
    <row r="2039" spans="5:5" ht="13.5" customHeight="1">
      <c r="E2039" s="337"/>
    </row>
    <row r="2040" spans="5:5" ht="13.5" customHeight="1">
      <c r="E2040" s="337"/>
    </row>
    <row r="2041" spans="5:5" ht="13.5" customHeight="1">
      <c r="E2041" s="337"/>
    </row>
    <row r="2042" spans="5:5" ht="13.5" customHeight="1">
      <c r="E2042" s="337"/>
    </row>
    <row r="2043" spans="5:5" ht="13.5" customHeight="1">
      <c r="E2043" s="337"/>
    </row>
    <row r="2044" spans="5:5" ht="13.5" customHeight="1">
      <c r="E2044" s="337"/>
    </row>
    <row r="2045" spans="5:5" ht="13.5" customHeight="1">
      <c r="E2045" s="337"/>
    </row>
    <row r="2046" spans="5:5" ht="13.5" customHeight="1">
      <c r="E2046" s="337"/>
    </row>
    <row r="2047" spans="5:5" ht="13.5" customHeight="1">
      <c r="E2047" s="337"/>
    </row>
    <row r="2048" spans="5:5" ht="13.5" customHeight="1">
      <c r="E2048" s="337"/>
    </row>
    <row r="2049" spans="5:5" ht="13.5" customHeight="1">
      <c r="E2049" s="337"/>
    </row>
    <row r="2050" spans="5:5" ht="13.5" customHeight="1">
      <c r="E2050" s="337"/>
    </row>
    <row r="2051" spans="5:5" ht="13.5" customHeight="1">
      <c r="E2051" s="337"/>
    </row>
    <row r="2052" spans="5:5" ht="13.5" customHeight="1">
      <c r="E2052" s="337"/>
    </row>
    <row r="2053" spans="5:5" ht="13.5" customHeight="1">
      <c r="E2053" s="337"/>
    </row>
    <row r="2054" spans="5:5" ht="13.5" customHeight="1">
      <c r="E2054" s="337"/>
    </row>
    <row r="2055" spans="5:5" ht="13.5" customHeight="1">
      <c r="E2055" s="337"/>
    </row>
    <row r="2056" spans="5:5" ht="13.5" customHeight="1">
      <c r="E2056" s="337"/>
    </row>
    <row r="2057" spans="5:5" ht="13.5" customHeight="1">
      <c r="E2057" s="337"/>
    </row>
    <row r="2058" spans="5:5" ht="13.5" customHeight="1">
      <c r="E2058" s="337"/>
    </row>
    <row r="2059" spans="5:5" ht="13.5" customHeight="1">
      <c r="E2059" s="337"/>
    </row>
    <row r="2060" spans="5:5" ht="13.5" customHeight="1">
      <c r="E2060" s="337"/>
    </row>
    <row r="2061" spans="5:5" ht="13.5" customHeight="1">
      <c r="E2061" s="337"/>
    </row>
    <row r="2062" spans="5:5" ht="13.5" customHeight="1">
      <c r="E2062" s="337"/>
    </row>
    <row r="2063" spans="5:5" ht="13.5" customHeight="1">
      <c r="E2063" s="337"/>
    </row>
    <row r="2064" spans="5:5" ht="13.5" customHeight="1">
      <c r="E2064" s="337"/>
    </row>
    <row r="2065" spans="5:5" ht="13.5" customHeight="1">
      <c r="E2065" s="337"/>
    </row>
    <row r="2066" spans="5:5" ht="13.5" customHeight="1">
      <c r="E2066" s="337"/>
    </row>
    <row r="2067" spans="5:5" ht="13.5" customHeight="1">
      <c r="E2067" s="337"/>
    </row>
    <row r="2068" spans="5:5" ht="13.5" customHeight="1">
      <c r="E2068" s="337"/>
    </row>
    <row r="2069" spans="5:5" ht="13.5" customHeight="1">
      <c r="E2069" s="337"/>
    </row>
    <row r="2070" spans="5:5" ht="13.5" customHeight="1">
      <c r="E2070" s="337"/>
    </row>
    <row r="2071" spans="5:5" ht="13.5" customHeight="1">
      <c r="E2071" s="337"/>
    </row>
    <row r="2072" spans="5:5" ht="13.5" customHeight="1">
      <c r="E2072" s="337"/>
    </row>
    <row r="2073" spans="5:5" ht="13.5" customHeight="1">
      <c r="E2073" s="337"/>
    </row>
    <row r="2074" spans="5:5" ht="13.5" customHeight="1">
      <c r="E2074" s="337"/>
    </row>
    <row r="2075" spans="5:5" ht="13.5" customHeight="1">
      <c r="E2075" s="337"/>
    </row>
    <row r="2076" spans="5:5" ht="13.5" customHeight="1">
      <c r="E2076" s="337"/>
    </row>
    <row r="2077" spans="5:5" ht="13.5" customHeight="1">
      <c r="E2077" s="337"/>
    </row>
    <row r="2078" spans="5:5" ht="13.5" customHeight="1">
      <c r="E2078" s="337"/>
    </row>
    <row r="2079" spans="5:5" ht="13.5" customHeight="1">
      <c r="E2079" s="337"/>
    </row>
    <row r="2080" spans="5:5" ht="13.5" customHeight="1">
      <c r="E2080" s="337"/>
    </row>
    <row r="2081" spans="5:5" ht="13.5" customHeight="1">
      <c r="E2081" s="337"/>
    </row>
    <row r="2082" spans="5:5" ht="13.5" customHeight="1">
      <c r="E2082" s="337"/>
    </row>
    <row r="2083" spans="5:5" ht="13.5" customHeight="1">
      <c r="E2083" s="337"/>
    </row>
    <row r="2084" spans="5:5" ht="13.5" customHeight="1">
      <c r="E2084" s="337"/>
    </row>
    <row r="2085" spans="5:5" ht="13.5" customHeight="1">
      <c r="E2085" s="337"/>
    </row>
    <row r="2086" spans="5:5" ht="13.5" customHeight="1">
      <c r="E2086" s="337"/>
    </row>
    <row r="2087" spans="5:5" ht="13.5" customHeight="1">
      <c r="E2087" s="337"/>
    </row>
    <row r="2088" spans="5:5" ht="13.5" customHeight="1">
      <c r="E2088" s="337"/>
    </row>
    <row r="2089" spans="5:5" ht="13.5" customHeight="1">
      <c r="E2089" s="337"/>
    </row>
    <row r="2090" spans="5:5" ht="13.5" customHeight="1">
      <c r="E2090" s="337"/>
    </row>
    <row r="2091" spans="5:5" ht="13.5" customHeight="1">
      <c r="E2091" s="337"/>
    </row>
    <row r="2092" spans="5:5" ht="13.5" customHeight="1">
      <c r="E2092" s="337"/>
    </row>
    <row r="2093" spans="5:5" ht="13.5" customHeight="1">
      <c r="E2093" s="337"/>
    </row>
    <row r="2094" spans="5:5" ht="13.5" customHeight="1">
      <c r="E2094" s="337"/>
    </row>
    <row r="2095" spans="5:5" ht="13.5" customHeight="1">
      <c r="E2095" s="337"/>
    </row>
    <row r="2096" spans="5:5" ht="13.5" customHeight="1">
      <c r="E2096" s="337"/>
    </row>
    <row r="2097" spans="5:5" ht="13.5" customHeight="1">
      <c r="E2097" s="337"/>
    </row>
    <row r="2098" spans="5:5" ht="13.5" customHeight="1">
      <c r="E2098" s="337"/>
    </row>
    <row r="2099" spans="5:5" ht="13.5" customHeight="1">
      <c r="E2099" s="337"/>
    </row>
    <row r="2100" spans="5:5" ht="13.5" customHeight="1">
      <c r="E2100" s="337"/>
    </row>
    <row r="2101" spans="5:5" ht="13.5" customHeight="1">
      <c r="E2101" s="337"/>
    </row>
    <row r="2102" spans="5:5" ht="13.5" customHeight="1">
      <c r="E2102" s="337"/>
    </row>
    <row r="2103" spans="5:5" ht="13.5" customHeight="1">
      <c r="E2103" s="337"/>
    </row>
    <row r="2104" spans="5:5" ht="13.5" customHeight="1">
      <c r="E2104" s="337"/>
    </row>
    <row r="2105" spans="5:5" ht="13.5" customHeight="1">
      <c r="E2105" s="337"/>
    </row>
    <row r="2106" spans="5:5" ht="13.5" customHeight="1">
      <c r="E2106" s="337"/>
    </row>
    <row r="2107" spans="5:5" ht="13.5" customHeight="1">
      <c r="E2107" s="337"/>
    </row>
    <row r="2108" spans="5:5" ht="13.5" customHeight="1">
      <c r="E2108" s="337"/>
    </row>
    <row r="2109" spans="5:5" ht="13.5" customHeight="1">
      <c r="E2109" s="337"/>
    </row>
    <row r="2110" spans="5:5" ht="13.5" customHeight="1">
      <c r="E2110" s="337"/>
    </row>
    <row r="2111" spans="5:5" ht="13.5" customHeight="1">
      <c r="E2111" s="337"/>
    </row>
    <row r="2112" spans="5:5" ht="13.5" customHeight="1">
      <c r="E2112" s="337"/>
    </row>
    <row r="2113" spans="5:5" ht="13.5" customHeight="1">
      <c r="E2113" s="337"/>
    </row>
    <row r="2114" spans="5:5" ht="13.5" customHeight="1">
      <c r="E2114" s="337"/>
    </row>
    <row r="2115" spans="5:5" ht="13.5" customHeight="1">
      <c r="E2115" s="337"/>
    </row>
    <row r="2116" spans="5:5" ht="13.5" customHeight="1">
      <c r="E2116" s="337"/>
    </row>
    <row r="2117" spans="5:5" ht="13.5" customHeight="1">
      <c r="E2117" s="337"/>
    </row>
    <row r="2118" spans="5:5" ht="13.5" customHeight="1">
      <c r="E2118" s="337"/>
    </row>
    <row r="2119" spans="5:5" ht="13.5" customHeight="1">
      <c r="E2119" s="337"/>
    </row>
    <row r="2120" spans="5:5" ht="13.5" customHeight="1">
      <c r="E2120" s="337"/>
    </row>
    <row r="2121" spans="5:5" ht="13.5" customHeight="1">
      <c r="E2121" s="337"/>
    </row>
    <row r="2122" spans="5:5" ht="13.5" customHeight="1">
      <c r="E2122" s="337"/>
    </row>
    <row r="2123" spans="5:5" ht="13.5" customHeight="1">
      <c r="E2123" s="337"/>
    </row>
    <row r="2124" spans="5:5" ht="13.5" customHeight="1">
      <c r="E2124" s="337"/>
    </row>
    <row r="2125" spans="5:5" ht="13.5" customHeight="1">
      <c r="E2125" s="337"/>
    </row>
    <row r="2126" spans="5:5" ht="13.5" customHeight="1">
      <c r="E2126" s="337"/>
    </row>
    <row r="2127" spans="5:5" ht="13.5" customHeight="1">
      <c r="E2127" s="337"/>
    </row>
    <row r="2128" spans="5:5" ht="13.5" customHeight="1">
      <c r="E2128" s="337"/>
    </row>
    <row r="2129" spans="5:5" ht="13.5" customHeight="1">
      <c r="E2129" s="337"/>
    </row>
    <row r="2130" spans="5:5" ht="13.5" customHeight="1">
      <c r="E2130" s="337"/>
    </row>
    <row r="2131" spans="5:5" ht="13.5" customHeight="1">
      <c r="E2131" s="337"/>
    </row>
    <row r="2132" spans="5:5" ht="13.5" customHeight="1">
      <c r="E2132" s="337"/>
    </row>
    <row r="2133" spans="5:5" ht="13.5" customHeight="1">
      <c r="E2133" s="337"/>
    </row>
    <row r="2134" spans="5:5" ht="13.5" customHeight="1">
      <c r="E2134" s="337"/>
    </row>
    <row r="2135" spans="5:5" ht="13.5" customHeight="1">
      <c r="E2135" s="337"/>
    </row>
    <row r="2136" spans="5:5" ht="13.5" customHeight="1">
      <c r="E2136" s="337"/>
    </row>
    <row r="2137" spans="5:5" ht="13.5" customHeight="1">
      <c r="E2137" s="337"/>
    </row>
    <row r="2138" spans="5:5" ht="13.5" customHeight="1">
      <c r="E2138" s="337"/>
    </row>
    <row r="2139" spans="5:5" ht="13.5" customHeight="1">
      <c r="E2139" s="337"/>
    </row>
    <row r="2140" spans="5:5" ht="13.5" customHeight="1">
      <c r="E2140" s="337"/>
    </row>
    <row r="2141" spans="5:5" ht="13.5" customHeight="1">
      <c r="E2141" s="337"/>
    </row>
    <row r="2142" spans="5:5" ht="13.5" customHeight="1">
      <c r="E2142" s="337"/>
    </row>
    <row r="2143" spans="5:5" ht="13.5" customHeight="1">
      <c r="E2143" s="337"/>
    </row>
    <row r="2144" spans="5:5" ht="13.5" customHeight="1">
      <c r="E2144" s="337"/>
    </row>
    <row r="2145" spans="5:5" ht="13.5" customHeight="1">
      <c r="E2145" s="337"/>
    </row>
    <row r="2146" spans="5:5" ht="13.5" customHeight="1">
      <c r="E2146" s="337"/>
    </row>
    <row r="2147" spans="5:5" ht="13.5" customHeight="1">
      <c r="E2147" s="337"/>
    </row>
    <row r="2148" spans="5:5" ht="13.5" customHeight="1">
      <c r="E2148" s="337"/>
    </row>
    <row r="2149" spans="5:5" ht="13.5" customHeight="1">
      <c r="E2149" s="337"/>
    </row>
    <row r="2150" spans="5:5" ht="13.5" customHeight="1">
      <c r="E2150" s="337"/>
    </row>
    <row r="2151" spans="5:5" ht="13.5" customHeight="1">
      <c r="E2151" s="337"/>
    </row>
    <row r="2152" spans="5:5" ht="13.5" customHeight="1">
      <c r="E2152" s="337"/>
    </row>
    <row r="2153" spans="5:5" ht="13.5" customHeight="1">
      <c r="E2153" s="337"/>
    </row>
    <row r="2154" spans="5:5" ht="13.5" customHeight="1">
      <c r="E2154" s="337"/>
    </row>
    <row r="2155" spans="5:5" ht="13.5" customHeight="1">
      <c r="E2155" s="337"/>
    </row>
    <row r="2156" spans="5:5" ht="13.5" customHeight="1">
      <c r="E2156" s="337"/>
    </row>
    <row r="2157" spans="5:5" ht="13.5" customHeight="1">
      <c r="E2157" s="337"/>
    </row>
    <row r="2158" spans="5:5" ht="13.5" customHeight="1">
      <c r="E2158" s="337"/>
    </row>
    <row r="2159" spans="5:5" ht="13.5" customHeight="1">
      <c r="E2159" s="337"/>
    </row>
    <row r="2160" spans="5:5" ht="13.5" customHeight="1">
      <c r="E2160" s="337"/>
    </row>
    <row r="2161" spans="5:5" ht="13.5" customHeight="1">
      <c r="E2161" s="337"/>
    </row>
    <row r="2162" spans="5:5" ht="13.5" customHeight="1">
      <c r="E2162" s="337"/>
    </row>
    <row r="2163" spans="5:5" ht="13.5" customHeight="1">
      <c r="E2163" s="337"/>
    </row>
    <row r="2164" spans="5:5" ht="13.5" customHeight="1">
      <c r="E2164" s="337"/>
    </row>
    <row r="2165" spans="5:5" ht="13.5" customHeight="1">
      <c r="E2165" s="337"/>
    </row>
    <row r="2166" spans="5:5" ht="13.5" customHeight="1">
      <c r="E2166" s="337"/>
    </row>
    <row r="2167" spans="5:5" ht="13.5" customHeight="1">
      <c r="E2167" s="337"/>
    </row>
    <row r="2168" spans="5:5" ht="13.5" customHeight="1">
      <c r="E2168" s="337"/>
    </row>
    <row r="2169" spans="5:5" ht="13.5" customHeight="1">
      <c r="E2169" s="337"/>
    </row>
    <row r="2170" spans="5:5" ht="13.5" customHeight="1">
      <c r="E2170" s="337"/>
    </row>
    <row r="2171" spans="5:5" ht="13.5" customHeight="1">
      <c r="E2171" s="337"/>
    </row>
    <row r="2172" spans="5:5" ht="13.5" customHeight="1">
      <c r="E2172" s="337"/>
    </row>
    <row r="2173" spans="5:5" ht="13.5" customHeight="1">
      <c r="E2173" s="337"/>
    </row>
    <row r="2174" spans="5:5" ht="13.5" customHeight="1">
      <c r="E2174" s="337"/>
    </row>
    <row r="2175" spans="5:5" ht="13.5" customHeight="1">
      <c r="E2175" s="337"/>
    </row>
    <row r="2176" spans="5:5" ht="13.5" customHeight="1">
      <c r="E2176" s="337"/>
    </row>
    <row r="2177" spans="5:5" ht="13.5" customHeight="1">
      <c r="E2177" s="337"/>
    </row>
    <row r="2178" spans="5:5" ht="13.5" customHeight="1">
      <c r="E2178" s="337"/>
    </row>
    <row r="2179" spans="5:5" ht="13.5" customHeight="1">
      <c r="E2179" s="337"/>
    </row>
    <row r="2180" spans="5:5" ht="13.5" customHeight="1">
      <c r="E2180" s="337"/>
    </row>
    <row r="2181" spans="5:5" ht="13.5" customHeight="1">
      <c r="E2181" s="337"/>
    </row>
    <row r="2182" spans="5:5" ht="13.5" customHeight="1">
      <c r="E2182" s="337"/>
    </row>
    <row r="2183" spans="5:5" ht="13.5" customHeight="1">
      <c r="E2183" s="337"/>
    </row>
    <row r="2184" spans="5:5" ht="13.5" customHeight="1">
      <c r="E2184" s="337"/>
    </row>
    <row r="2185" spans="5:5" ht="13.5" customHeight="1">
      <c r="E2185" s="337"/>
    </row>
    <row r="2186" spans="5:5" ht="13.5" customHeight="1">
      <c r="E2186" s="337"/>
    </row>
    <row r="2187" spans="5:5" ht="13.5" customHeight="1">
      <c r="E2187" s="337"/>
    </row>
    <row r="2188" spans="5:5" ht="13.5" customHeight="1">
      <c r="E2188" s="337"/>
    </row>
    <row r="2189" spans="5:5" ht="13.5" customHeight="1">
      <c r="E2189" s="337"/>
    </row>
    <row r="2190" spans="5:5" ht="13.5" customHeight="1">
      <c r="E2190" s="337"/>
    </row>
    <row r="2191" spans="5:5" ht="13.5" customHeight="1">
      <c r="E2191" s="337"/>
    </row>
    <row r="2192" spans="5:5" ht="13.5" customHeight="1">
      <c r="E2192" s="337"/>
    </row>
    <row r="2193" spans="5:5" ht="13.5" customHeight="1">
      <c r="E2193" s="337"/>
    </row>
    <row r="2194" spans="5:5" ht="13.5" customHeight="1">
      <c r="E2194" s="337"/>
    </row>
    <row r="2195" spans="5:5" ht="13.5" customHeight="1">
      <c r="E2195" s="337"/>
    </row>
    <row r="2196" spans="5:5" ht="13.5" customHeight="1">
      <c r="E2196" s="337"/>
    </row>
    <row r="2197" spans="5:5" ht="13.5" customHeight="1">
      <c r="E2197" s="337"/>
    </row>
    <row r="2198" spans="5:5" ht="13.5" customHeight="1">
      <c r="E2198" s="337"/>
    </row>
    <row r="2199" spans="5:5" ht="13.5" customHeight="1">
      <c r="E2199" s="337"/>
    </row>
    <row r="2200" spans="5:5" ht="13.5" customHeight="1">
      <c r="E2200" s="337"/>
    </row>
    <row r="2201" spans="5:5" ht="13.5" customHeight="1">
      <c r="E2201" s="337"/>
    </row>
    <row r="2202" spans="5:5" ht="13.5" customHeight="1">
      <c r="E2202" s="337"/>
    </row>
    <row r="2203" spans="5:5" ht="13.5" customHeight="1">
      <c r="E2203" s="337"/>
    </row>
    <row r="2204" spans="5:5" ht="13.5" customHeight="1">
      <c r="E2204" s="337"/>
    </row>
    <row r="2205" spans="5:5" ht="13.5" customHeight="1">
      <c r="E2205" s="337"/>
    </row>
    <row r="2206" spans="5:5" ht="13.5" customHeight="1">
      <c r="E2206" s="337"/>
    </row>
    <row r="2207" spans="5:5" ht="13.5" customHeight="1">
      <c r="E2207" s="337"/>
    </row>
    <row r="2208" spans="5:5" ht="13.5" customHeight="1">
      <c r="E2208" s="337"/>
    </row>
    <row r="2209" spans="5:5" ht="13.5" customHeight="1">
      <c r="E2209" s="337"/>
    </row>
    <row r="2210" spans="5:5" ht="13.5" customHeight="1">
      <c r="E2210" s="337"/>
    </row>
    <row r="2211" spans="5:5" ht="13.5" customHeight="1">
      <c r="E2211" s="337"/>
    </row>
    <row r="2212" spans="5:5" ht="13.5" customHeight="1">
      <c r="E2212" s="337"/>
    </row>
    <row r="2213" spans="5:5" ht="13.5" customHeight="1">
      <c r="E2213" s="337"/>
    </row>
    <row r="2214" spans="5:5" ht="13.5" customHeight="1">
      <c r="E2214" s="337"/>
    </row>
    <row r="2215" spans="5:5" ht="13.5" customHeight="1">
      <c r="E2215" s="337"/>
    </row>
    <row r="2216" spans="5:5" ht="13.5" customHeight="1">
      <c r="E2216" s="337"/>
    </row>
    <row r="2217" spans="5:5" ht="13.5" customHeight="1">
      <c r="E2217" s="337"/>
    </row>
    <row r="2218" spans="5:5" ht="13.5" customHeight="1">
      <c r="E2218" s="337"/>
    </row>
    <row r="2219" spans="5:5" ht="13.5" customHeight="1">
      <c r="E2219" s="337"/>
    </row>
    <row r="2220" spans="5:5" ht="13.5" customHeight="1">
      <c r="E2220" s="337"/>
    </row>
    <row r="2221" spans="5:5" ht="13.5" customHeight="1">
      <c r="E2221" s="337"/>
    </row>
    <row r="2222" spans="5:5" ht="13.5" customHeight="1">
      <c r="E2222" s="337"/>
    </row>
    <row r="2223" spans="5:5" ht="13.5" customHeight="1">
      <c r="E2223" s="337"/>
    </row>
    <row r="2224" spans="5:5" ht="13.5" customHeight="1">
      <c r="E2224" s="337"/>
    </row>
    <row r="2225" spans="5:5" ht="13.5" customHeight="1">
      <c r="E2225" s="337"/>
    </row>
    <row r="2226" spans="5:5" ht="13.5" customHeight="1">
      <c r="E2226" s="337"/>
    </row>
    <row r="2227" spans="5:5" ht="13.5" customHeight="1">
      <c r="E2227" s="337"/>
    </row>
    <row r="2228" spans="5:5" ht="13.5" customHeight="1">
      <c r="E2228" s="337"/>
    </row>
    <row r="2229" spans="5:5" ht="13.5" customHeight="1">
      <c r="E2229" s="337"/>
    </row>
    <row r="2230" spans="5:5" ht="13.5" customHeight="1">
      <c r="E2230" s="337"/>
    </row>
    <row r="2231" spans="5:5" ht="13.5" customHeight="1">
      <c r="E2231" s="337"/>
    </row>
    <row r="2232" spans="5:5" ht="13.5" customHeight="1">
      <c r="E2232" s="337"/>
    </row>
    <row r="2233" spans="5:5" ht="13.5" customHeight="1">
      <c r="E2233" s="337"/>
    </row>
    <row r="2234" spans="5:5" ht="13.5" customHeight="1">
      <c r="E2234" s="337"/>
    </row>
    <row r="2235" spans="5:5" ht="13.5" customHeight="1">
      <c r="E2235" s="337"/>
    </row>
    <row r="2236" spans="5:5" ht="13.5" customHeight="1">
      <c r="E2236" s="337"/>
    </row>
    <row r="2237" spans="5:5" ht="13.5" customHeight="1">
      <c r="E2237" s="337"/>
    </row>
    <row r="2238" spans="5:5" ht="13.5" customHeight="1">
      <c r="E2238" s="337"/>
    </row>
    <row r="2239" spans="5:5" ht="13.5" customHeight="1">
      <c r="E2239" s="337"/>
    </row>
    <row r="2240" spans="5:5" ht="13.5" customHeight="1">
      <c r="E2240" s="337"/>
    </row>
    <row r="2241" spans="5:5" ht="13.5" customHeight="1">
      <c r="E2241" s="337"/>
    </row>
    <row r="2242" spans="5:5" ht="13.5" customHeight="1">
      <c r="E2242" s="337"/>
    </row>
    <row r="2243" spans="5:5" ht="13.5" customHeight="1">
      <c r="E2243" s="337"/>
    </row>
    <row r="2244" spans="5:5" ht="13.5" customHeight="1">
      <c r="E2244" s="337"/>
    </row>
    <row r="2245" spans="5:5" ht="13.5" customHeight="1">
      <c r="E2245" s="337"/>
    </row>
    <row r="2246" spans="5:5" ht="13.5" customHeight="1">
      <c r="E2246" s="337"/>
    </row>
    <row r="2247" spans="5:5" ht="13.5" customHeight="1">
      <c r="E2247" s="337"/>
    </row>
    <row r="2248" spans="5:5" ht="13.5" customHeight="1">
      <c r="E2248" s="337"/>
    </row>
    <row r="2249" spans="5:5" ht="13.5" customHeight="1">
      <c r="E2249" s="337"/>
    </row>
    <row r="2250" spans="5:5" ht="13.5" customHeight="1">
      <c r="E2250" s="337"/>
    </row>
    <row r="2251" spans="5:5" ht="13.5" customHeight="1">
      <c r="E2251" s="337"/>
    </row>
    <row r="2252" spans="5:5" ht="13.5" customHeight="1">
      <c r="E2252" s="337"/>
    </row>
    <row r="2253" spans="5:5" ht="13.5" customHeight="1">
      <c r="E2253" s="337"/>
    </row>
    <row r="2254" spans="5:5" ht="13.5" customHeight="1">
      <c r="E2254" s="337"/>
    </row>
    <row r="2255" spans="5:5" ht="13.5" customHeight="1">
      <c r="E2255" s="337"/>
    </row>
    <row r="2256" spans="5:5" ht="13.5" customHeight="1">
      <c r="E2256" s="337"/>
    </row>
    <row r="2257" spans="5:5" ht="13.5" customHeight="1">
      <c r="E2257" s="337"/>
    </row>
    <row r="2258" spans="5:5" ht="13.5" customHeight="1">
      <c r="E2258" s="337"/>
    </row>
    <row r="2259" spans="5:5" ht="13.5" customHeight="1">
      <c r="E2259" s="337"/>
    </row>
    <row r="2260" spans="5:5" ht="13.5" customHeight="1">
      <c r="E2260" s="337"/>
    </row>
    <row r="2261" spans="5:5" ht="13.5" customHeight="1">
      <c r="E2261" s="337"/>
    </row>
    <row r="2262" spans="5:5" ht="13.5" customHeight="1">
      <c r="E2262" s="337"/>
    </row>
    <row r="2263" spans="5:5" ht="13.5" customHeight="1">
      <c r="E2263" s="337"/>
    </row>
    <row r="2264" spans="5:5" ht="13.5" customHeight="1">
      <c r="E2264" s="337"/>
    </row>
    <row r="2265" spans="5:5" ht="13.5" customHeight="1">
      <c r="E2265" s="337"/>
    </row>
    <row r="2266" spans="5:5" ht="13.5" customHeight="1">
      <c r="E2266" s="337"/>
    </row>
    <row r="2267" spans="5:5" ht="13.5" customHeight="1">
      <c r="E2267" s="337"/>
    </row>
    <row r="2268" spans="5:5" ht="13.5" customHeight="1">
      <c r="E2268" s="337"/>
    </row>
    <row r="2269" spans="5:5" ht="13.5" customHeight="1">
      <c r="E2269" s="337"/>
    </row>
    <row r="2270" spans="5:5" ht="13.5" customHeight="1">
      <c r="E2270" s="337"/>
    </row>
    <row r="2271" spans="5:5" ht="13.5" customHeight="1">
      <c r="E2271" s="337"/>
    </row>
    <row r="2272" spans="5:5" ht="13.5" customHeight="1">
      <c r="E2272" s="337"/>
    </row>
    <row r="2273" spans="5:5" ht="13.5" customHeight="1">
      <c r="E2273" s="337"/>
    </row>
    <row r="2274" spans="5:5" ht="13.5" customHeight="1">
      <c r="E2274" s="337"/>
    </row>
    <row r="2275" spans="5:5" ht="13.5" customHeight="1">
      <c r="E2275" s="337"/>
    </row>
    <row r="2276" spans="5:5" ht="13.5" customHeight="1">
      <c r="E2276" s="337"/>
    </row>
    <row r="2277" spans="5:5" ht="13.5" customHeight="1">
      <c r="E2277" s="337"/>
    </row>
    <row r="2278" spans="5:5" ht="13.5" customHeight="1">
      <c r="E2278" s="337"/>
    </row>
    <row r="2279" spans="5:5" ht="13.5" customHeight="1">
      <c r="E2279" s="337"/>
    </row>
    <row r="2280" spans="5:5" ht="13.5" customHeight="1">
      <c r="E2280" s="337"/>
    </row>
    <row r="2281" spans="5:5" ht="13.5" customHeight="1">
      <c r="E2281" s="337"/>
    </row>
    <row r="2282" spans="5:5" ht="13.5" customHeight="1">
      <c r="E2282" s="337"/>
    </row>
    <row r="2283" spans="5:5" ht="13.5" customHeight="1">
      <c r="E2283" s="337"/>
    </row>
    <row r="2284" spans="5:5" ht="13.5" customHeight="1">
      <c r="E2284" s="337"/>
    </row>
    <row r="2285" spans="5:5" ht="13.5" customHeight="1">
      <c r="E2285" s="337"/>
    </row>
    <row r="2286" spans="5:5" ht="13.5" customHeight="1">
      <c r="E2286" s="337"/>
    </row>
    <row r="2287" spans="5:5" ht="13.5" customHeight="1">
      <c r="E2287" s="337"/>
    </row>
    <row r="2288" spans="5:5" ht="13.5" customHeight="1">
      <c r="E2288" s="337"/>
    </row>
    <row r="2289" spans="5:5" ht="13.5" customHeight="1">
      <c r="E2289" s="337"/>
    </row>
    <row r="2290" spans="5:5" ht="13.5" customHeight="1">
      <c r="E2290" s="337"/>
    </row>
    <row r="2291" spans="5:5" ht="13.5" customHeight="1">
      <c r="E2291" s="337"/>
    </row>
    <row r="2292" spans="5:5" ht="13.5" customHeight="1">
      <c r="E2292" s="337"/>
    </row>
    <row r="2293" spans="5:5" ht="13.5" customHeight="1">
      <c r="E2293" s="337"/>
    </row>
    <row r="2294" spans="5:5" ht="13.5" customHeight="1">
      <c r="E2294" s="337"/>
    </row>
    <row r="2295" spans="5:5" ht="13.5" customHeight="1">
      <c r="E2295" s="337"/>
    </row>
    <row r="2296" spans="5:5" ht="13.5" customHeight="1">
      <c r="E2296" s="337"/>
    </row>
    <row r="2297" spans="5:5" ht="13.5" customHeight="1">
      <c r="E2297" s="337"/>
    </row>
    <row r="2298" spans="5:5" ht="13.5" customHeight="1">
      <c r="E2298" s="337"/>
    </row>
    <row r="2299" spans="5:5" ht="13.5" customHeight="1">
      <c r="E2299" s="337"/>
    </row>
    <row r="2300" spans="5:5" ht="13.5" customHeight="1">
      <c r="E2300" s="337"/>
    </row>
    <row r="2301" spans="5:5" ht="13.5" customHeight="1">
      <c r="E2301" s="337"/>
    </row>
    <row r="2302" spans="5:5" ht="13.5" customHeight="1">
      <c r="E2302" s="337"/>
    </row>
    <row r="2303" spans="5:5" ht="13.5" customHeight="1">
      <c r="E2303" s="337"/>
    </row>
    <row r="2304" spans="5:5" ht="13.5" customHeight="1">
      <c r="E2304" s="337"/>
    </row>
    <row r="2305" spans="5:5" ht="13.5" customHeight="1">
      <c r="E2305" s="337"/>
    </row>
    <row r="2306" spans="5:5" ht="13.5" customHeight="1">
      <c r="E2306" s="337"/>
    </row>
    <row r="2307" spans="5:5" ht="13.5" customHeight="1">
      <c r="E2307" s="337"/>
    </row>
    <row r="2308" spans="5:5" ht="13.5" customHeight="1">
      <c r="E2308" s="337"/>
    </row>
    <row r="2309" spans="5:5" ht="13.5" customHeight="1">
      <c r="E2309" s="337"/>
    </row>
    <row r="2310" spans="5:5" ht="13.5" customHeight="1">
      <c r="E2310" s="337"/>
    </row>
    <row r="2311" spans="5:5" ht="13.5" customHeight="1">
      <c r="E2311" s="337"/>
    </row>
    <row r="2312" spans="5:5" ht="13.5" customHeight="1">
      <c r="E2312" s="337"/>
    </row>
    <row r="2313" spans="5:5" ht="13.5" customHeight="1">
      <c r="E2313" s="337"/>
    </row>
    <row r="2314" spans="5:5" ht="13.5" customHeight="1">
      <c r="E2314" s="337"/>
    </row>
    <row r="2315" spans="5:5" ht="13.5" customHeight="1">
      <c r="E2315" s="337"/>
    </row>
    <row r="2316" spans="5:5" ht="13.5" customHeight="1">
      <c r="E2316" s="337"/>
    </row>
    <row r="2317" spans="5:5" ht="13.5" customHeight="1">
      <c r="E2317" s="337"/>
    </row>
    <row r="2318" spans="5:5" ht="13.5" customHeight="1">
      <c r="E2318" s="337"/>
    </row>
    <row r="2319" spans="5:5" ht="13.5" customHeight="1">
      <c r="E2319" s="337"/>
    </row>
    <row r="2320" spans="5:5" ht="13.5" customHeight="1">
      <c r="E2320" s="337"/>
    </row>
    <row r="2321" spans="5:5" ht="13.5" customHeight="1">
      <c r="E2321" s="337"/>
    </row>
    <row r="2322" spans="5:5" ht="13.5" customHeight="1">
      <c r="E2322" s="337"/>
    </row>
    <row r="2323" spans="5:5" ht="13.5" customHeight="1">
      <c r="E2323" s="337"/>
    </row>
    <row r="2324" spans="5:5" ht="13.5" customHeight="1">
      <c r="E2324" s="337"/>
    </row>
    <row r="2325" spans="5:5" ht="13.5" customHeight="1">
      <c r="E2325" s="337"/>
    </row>
    <row r="2326" spans="5:5" ht="13.5" customHeight="1">
      <c r="E2326" s="337"/>
    </row>
    <row r="2327" spans="5:5" ht="13.5" customHeight="1">
      <c r="E2327" s="337"/>
    </row>
    <row r="2328" spans="5:5" ht="13.5" customHeight="1">
      <c r="E2328" s="337"/>
    </row>
    <row r="2329" spans="5:5" ht="13.5" customHeight="1">
      <c r="E2329" s="337"/>
    </row>
    <row r="2330" spans="5:5" ht="13.5" customHeight="1">
      <c r="E2330" s="337"/>
    </row>
    <row r="2331" spans="5:5" ht="13.5" customHeight="1">
      <c r="E2331" s="337"/>
    </row>
    <row r="2332" spans="5:5" ht="13.5" customHeight="1">
      <c r="E2332" s="337"/>
    </row>
    <row r="2333" spans="5:5" ht="13.5" customHeight="1">
      <c r="E2333" s="337"/>
    </row>
    <row r="2334" spans="5:5" ht="13.5" customHeight="1">
      <c r="E2334" s="337"/>
    </row>
    <row r="2335" spans="5:5" ht="13.5" customHeight="1">
      <c r="E2335" s="337"/>
    </row>
    <row r="2336" spans="5:5" ht="13.5" customHeight="1">
      <c r="E2336" s="337"/>
    </row>
    <row r="2337" spans="5:5" ht="13.5" customHeight="1">
      <c r="E2337" s="337"/>
    </row>
    <row r="2338" spans="5:5" ht="13.5" customHeight="1">
      <c r="E2338" s="337"/>
    </row>
    <row r="2339" spans="5:5" ht="13.5" customHeight="1">
      <c r="E2339" s="337"/>
    </row>
    <row r="2340" spans="5:5" ht="13.5" customHeight="1">
      <c r="E2340" s="337"/>
    </row>
    <row r="2341" spans="5:5" ht="13.5" customHeight="1">
      <c r="E2341" s="337"/>
    </row>
    <row r="2342" spans="5:5" ht="13.5" customHeight="1">
      <c r="E2342" s="337"/>
    </row>
    <row r="2343" spans="5:5" ht="13.5" customHeight="1">
      <c r="E2343" s="337"/>
    </row>
    <row r="2344" spans="5:5" ht="13.5" customHeight="1">
      <c r="E2344" s="337"/>
    </row>
    <row r="2345" spans="5:5" ht="13.5" customHeight="1">
      <c r="E2345" s="337"/>
    </row>
    <row r="2346" spans="5:5" ht="13.5" customHeight="1">
      <c r="E2346" s="337"/>
    </row>
    <row r="2347" spans="5:5" ht="13.5" customHeight="1">
      <c r="E2347" s="337"/>
    </row>
    <row r="2348" spans="5:5" ht="13.5" customHeight="1">
      <c r="E2348" s="337"/>
    </row>
    <row r="2349" spans="5:5" ht="13.5" customHeight="1">
      <c r="E2349" s="337"/>
    </row>
    <row r="2350" spans="5:5" ht="13.5" customHeight="1">
      <c r="E2350" s="337"/>
    </row>
    <row r="2351" spans="5:5" ht="13.5" customHeight="1">
      <c r="E2351" s="337"/>
    </row>
    <row r="2352" spans="5:5" ht="13.5" customHeight="1">
      <c r="E2352" s="337"/>
    </row>
    <row r="2353" spans="5:5" ht="13.5" customHeight="1">
      <c r="E2353" s="337"/>
    </row>
    <row r="2354" spans="5:5" ht="13.5" customHeight="1">
      <c r="E2354" s="337"/>
    </row>
    <row r="2355" spans="5:5" ht="13.5" customHeight="1">
      <c r="E2355" s="337"/>
    </row>
    <row r="2356" spans="5:5" ht="13.5" customHeight="1">
      <c r="E2356" s="337"/>
    </row>
    <row r="2357" spans="5:5" ht="13.5" customHeight="1">
      <c r="E2357" s="337"/>
    </row>
    <row r="2358" spans="5:5" ht="13.5" customHeight="1">
      <c r="E2358" s="337"/>
    </row>
    <row r="2359" spans="5:5" ht="13.5" customHeight="1">
      <c r="E2359" s="337"/>
    </row>
    <row r="2360" spans="5:5" ht="13.5" customHeight="1">
      <c r="E2360" s="337"/>
    </row>
    <row r="2361" spans="5:5" ht="13.5" customHeight="1">
      <c r="E2361" s="337"/>
    </row>
    <row r="2362" spans="5:5" ht="13.5" customHeight="1">
      <c r="E2362" s="337"/>
    </row>
    <row r="2363" spans="5:5" ht="13.5" customHeight="1">
      <c r="E2363" s="337"/>
    </row>
    <row r="2364" spans="5:5" ht="13.5" customHeight="1">
      <c r="E2364" s="337"/>
    </row>
    <row r="2365" spans="5:5" ht="13.5" customHeight="1">
      <c r="E2365" s="337"/>
    </row>
    <row r="2366" spans="5:5" ht="13.5" customHeight="1">
      <c r="E2366" s="337"/>
    </row>
    <row r="2367" spans="5:5" ht="13.5" customHeight="1">
      <c r="E2367" s="337"/>
    </row>
    <row r="2368" spans="5:5" ht="13.5" customHeight="1">
      <c r="E2368" s="337"/>
    </row>
    <row r="2369" spans="5:5" ht="13.5" customHeight="1">
      <c r="E2369" s="337"/>
    </row>
    <row r="2370" spans="5:5" ht="13.5" customHeight="1">
      <c r="E2370" s="337"/>
    </row>
    <row r="2371" spans="5:5" ht="13.5" customHeight="1">
      <c r="E2371" s="337"/>
    </row>
    <row r="2372" spans="5:5" ht="13.5" customHeight="1">
      <c r="E2372" s="337"/>
    </row>
    <row r="2373" spans="5:5" ht="13.5" customHeight="1">
      <c r="E2373" s="337"/>
    </row>
    <row r="2374" spans="5:5" ht="13.5" customHeight="1">
      <c r="E2374" s="337"/>
    </row>
    <row r="2375" spans="5:5" ht="13.5" customHeight="1">
      <c r="E2375" s="337"/>
    </row>
    <row r="2376" spans="5:5" ht="13.5" customHeight="1">
      <c r="E2376" s="337"/>
    </row>
    <row r="2377" spans="5:5" ht="13.5" customHeight="1">
      <c r="E2377" s="337"/>
    </row>
    <row r="2378" spans="5:5" ht="13.5" customHeight="1">
      <c r="E2378" s="337"/>
    </row>
    <row r="2379" spans="5:5" ht="13.5" customHeight="1">
      <c r="E2379" s="337"/>
    </row>
    <row r="2380" spans="5:5" ht="13.5" customHeight="1">
      <c r="E2380" s="337"/>
    </row>
    <row r="2381" spans="5:5" ht="13.5" customHeight="1">
      <c r="E2381" s="337"/>
    </row>
    <row r="2382" spans="5:5" ht="13.5" customHeight="1">
      <c r="E2382" s="337"/>
    </row>
    <row r="2383" spans="5:5" ht="13.5" customHeight="1">
      <c r="E2383" s="337"/>
    </row>
    <row r="2384" spans="5:5" ht="13.5" customHeight="1">
      <c r="E2384" s="337"/>
    </row>
    <row r="2385" spans="5:5" ht="13.5" customHeight="1">
      <c r="E2385" s="337"/>
    </row>
    <row r="2386" spans="5:5" ht="13.5" customHeight="1">
      <c r="E2386" s="337"/>
    </row>
    <row r="2387" spans="5:5" ht="13.5" customHeight="1">
      <c r="E2387" s="337"/>
    </row>
    <row r="2388" spans="5:5" ht="13.5" customHeight="1">
      <c r="E2388" s="337"/>
    </row>
    <row r="2389" spans="5:5" ht="13.5" customHeight="1">
      <c r="E2389" s="337"/>
    </row>
    <row r="2390" spans="5:5" ht="13.5" customHeight="1">
      <c r="E2390" s="337"/>
    </row>
    <row r="2391" spans="5:5" ht="13.5" customHeight="1">
      <c r="E2391" s="337"/>
    </row>
    <row r="2392" spans="5:5" ht="13.5" customHeight="1">
      <c r="E2392" s="337"/>
    </row>
    <row r="2393" spans="5:5" ht="13.5" customHeight="1">
      <c r="E2393" s="337"/>
    </row>
    <row r="2394" spans="5:5" ht="13.5" customHeight="1">
      <c r="E2394" s="337"/>
    </row>
    <row r="2395" spans="5:5" ht="13.5" customHeight="1">
      <c r="E2395" s="337"/>
    </row>
    <row r="2396" spans="5:5" ht="13.5" customHeight="1">
      <c r="E2396" s="337"/>
    </row>
    <row r="2397" spans="5:5" ht="13.5" customHeight="1">
      <c r="E2397" s="337"/>
    </row>
    <row r="2398" spans="5:5" ht="13.5" customHeight="1">
      <c r="E2398" s="337"/>
    </row>
    <row r="2399" spans="5:5" ht="13.5" customHeight="1">
      <c r="E2399" s="337"/>
    </row>
    <row r="2400" spans="5:5" ht="13.5" customHeight="1">
      <c r="E2400" s="337"/>
    </row>
    <row r="2401" spans="5:5" ht="13.5" customHeight="1">
      <c r="E2401" s="337"/>
    </row>
    <row r="2402" spans="5:5" ht="13.5" customHeight="1">
      <c r="E2402" s="337"/>
    </row>
    <row r="2403" spans="5:5" ht="13.5" customHeight="1">
      <c r="E2403" s="337"/>
    </row>
    <row r="2404" spans="5:5" ht="13.5" customHeight="1">
      <c r="E2404" s="337"/>
    </row>
    <row r="2405" spans="5:5" ht="13.5" customHeight="1">
      <c r="E2405" s="337"/>
    </row>
    <row r="2406" spans="5:5" ht="13.5" customHeight="1">
      <c r="E2406" s="337"/>
    </row>
    <row r="2407" spans="5:5" ht="13.5" customHeight="1">
      <c r="E2407" s="337"/>
    </row>
    <row r="2408" spans="5:5" ht="13.5" customHeight="1">
      <c r="E2408" s="337"/>
    </row>
    <row r="2409" spans="5:5" ht="13.5" customHeight="1">
      <c r="E2409" s="337"/>
    </row>
    <row r="2410" spans="5:5" ht="13.5" customHeight="1">
      <c r="E2410" s="337"/>
    </row>
    <row r="2411" spans="5:5" ht="13.5" customHeight="1">
      <c r="E2411" s="337"/>
    </row>
    <row r="2412" spans="5:5" ht="13.5" customHeight="1">
      <c r="E2412" s="337"/>
    </row>
    <row r="2413" spans="5:5" ht="13.5" customHeight="1">
      <c r="E2413" s="337"/>
    </row>
    <row r="2414" spans="5:5" ht="13.5" customHeight="1">
      <c r="E2414" s="337"/>
    </row>
    <row r="2415" spans="5:5" ht="13.5" customHeight="1">
      <c r="E2415" s="337"/>
    </row>
    <row r="2416" spans="5:5" ht="13.5" customHeight="1">
      <c r="E2416" s="337"/>
    </row>
    <row r="2417" spans="5:5" ht="13.5" customHeight="1">
      <c r="E2417" s="337"/>
    </row>
    <row r="2418" spans="5:5" ht="13.5" customHeight="1">
      <c r="E2418" s="337"/>
    </row>
    <row r="2419" spans="5:5" ht="13.5" customHeight="1">
      <c r="E2419" s="337"/>
    </row>
    <row r="2420" spans="5:5" ht="13.5" customHeight="1">
      <c r="E2420" s="337"/>
    </row>
    <row r="2421" spans="5:5" ht="13.5" customHeight="1">
      <c r="E2421" s="337"/>
    </row>
    <row r="2422" spans="5:5" ht="13.5" customHeight="1">
      <c r="E2422" s="337"/>
    </row>
    <row r="2423" spans="5:5" ht="13.5" customHeight="1">
      <c r="E2423" s="337"/>
    </row>
    <row r="2424" spans="5:5" ht="13.5" customHeight="1">
      <c r="E2424" s="337"/>
    </row>
    <row r="2425" spans="5:5" ht="13.5" customHeight="1">
      <c r="E2425" s="337"/>
    </row>
    <row r="2426" spans="5:5" ht="13.5" customHeight="1">
      <c r="E2426" s="337"/>
    </row>
    <row r="2427" spans="5:5" ht="13.5" customHeight="1">
      <c r="E2427" s="337"/>
    </row>
    <row r="2428" spans="5:5" ht="13.5" customHeight="1">
      <c r="E2428" s="337"/>
    </row>
    <row r="2429" spans="5:5" ht="13.5" customHeight="1">
      <c r="E2429" s="337"/>
    </row>
    <row r="2430" spans="5:5" ht="13.5" customHeight="1">
      <c r="E2430" s="337"/>
    </row>
    <row r="2431" spans="5:5" ht="13.5" customHeight="1">
      <c r="E2431" s="337"/>
    </row>
    <row r="2432" spans="5:5" ht="13.5" customHeight="1">
      <c r="E2432" s="337"/>
    </row>
    <row r="2433" spans="5:5" ht="13.5" customHeight="1">
      <c r="E2433" s="337"/>
    </row>
    <row r="2434" spans="5:5" ht="13.5" customHeight="1">
      <c r="E2434" s="337"/>
    </row>
    <row r="2435" spans="5:5" ht="13.5" customHeight="1">
      <c r="E2435" s="337"/>
    </row>
    <row r="2436" spans="5:5" ht="13.5" customHeight="1">
      <c r="E2436" s="337"/>
    </row>
    <row r="2437" spans="5:5" ht="13.5" customHeight="1">
      <c r="E2437" s="337"/>
    </row>
    <row r="2438" spans="5:5" ht="13.5" customHeight="1">
      <c r="E2438" s="337"/>
    </row>
    <row r="2439" spans="5:5" ht="13.5" customHeight="1">
      <c r="E2439" s="337"/>
    </row>
    <row r="2440" spans="5:5" ht="13.5" customHeight="1">
      <c r="E2440" s="337"/>
    </row>
    <row r="2441" spans="5:5" ht="13.5" customHeight="1">
      <c r="E2441" s="337"/>
    </row>
    <row r="2442" spans="5:5" ht="13.5" customHeight="1">
      <c r="E2442" s="337"/>
    </row>
    <row r="2443" spans="5:5" ht="13.5" customHeight="1">
      <c r="E2443" s="337"/>
    </row>
    <row r="2444" spans="5:5" ht="13.5" customHeight="1">
      <c r="E2444" s="337"/>
    </row>
    <row r="2445" spans="5:5" ht="13.5" customHeight="1">
      <c r="E2445" s="337"/>
    </row>
    <row r="2446" spans="5:5" ht="13.5" customHeight="1">
      <c r="E2446" s="337"/>
    </row>
    <row r="2447" spans="5:5" ht="13.5" customHeight="1">
      <c r="E2447" s="337"/>
    </row>
    <row r="2448" spans="5:5" ht="13.5" customHeight="1">
      <c r="E2448" s="337"/>
    </row>
    <row r="2449" spans="5:5" ht="13.5" customHeight="1">
      <c r="E2449" s="337"/>
    </row>
    <row r="2450" spans="5:5" ht="13.5" customHeight="1">
      <c r="E2450" s="337"/>
    </row>
    <row r="2451" spans="5:5" ht="13.5" customHeight="1">
      <c r="E2451" s="337"/>
    </row>
    <row r="2452" spans="5:5" ht="13.5" customHeight="1">
      <c r="E2452" s="337"/>
    </row>
    <row r="2453" spans="5:5" ht="13.5" customHeight="1">
      <c r="E2453" s="337"/>
    </row>
    <row r="2454" spans="5:5" ht="13.5" customHeight="1">
      <c r="E2454" s="337"/>
    </row>
    <row r="2455" spans="5:5" ht="13.5" customHeight="1">
      <c r="E2455" s="337"/>
    </row>
    <row r="2456" spans="5:5" ht="13.5" customHeight="1">
      <c r="E2456" s="337"/>
    </row>
    <row r="2457" spans="5:5" ht="13.5" customHeight="1">
      <c r="E2457" s="337"/>
    </row>
    <row r="2458" spans="5:5" ht="13.5" customHeight="1">
      <c r="E2458" s="337"/>
    </row>
    <row r="2459" spans="5:5" ht="13.5" customHeight="1">
      <c r="E2459" s="337"/>
    </row>
    <row r="2460" spans="5:5" ht="13.5" customHeight="1">
      <c r="E2460" s="337"/>
    </row>
    <row r="2461" spans="5:5" ht="13.5" customHeight="1">
      <c r="E2461" s="337"/>
    </row>
    <row r="2462" spans="5:5" ht="13.5" customHeight="1">
      <c r="E2462" s="337"/>
    </row>
    <row r="2463" spans="5:5" ht="13.5" customHeight="1">
      <c r="E2463" s="337"/>
    </row>
    <row r="2464" spans="5:5" ht="13.5" customHeight="1">
      <c r="E2464" s="337"/>
    </row>
    <row r="2465" spans="5:5" ht="13.5" customHeight="1">
      <c r="E2465" s="337"/>
    </row>
    <row r="2466" spans="5:5" ht="13.5" customHeight="1">
      <c r="E2466" s="337"/>
    </row>
    <row r="2467" spans="5:5" ht="13.5" customHeight="1">
      <c r="E2467" s="337"/>
    </row>
    <row r="2468" spans="5:5" ht="13.5" customHeight="1">
      <c r="E2468" s="337"/>
    </row>
    <row r="2469" spans="5:5" ht="13.5" customHeight="1">
      <c r="E2469" s="337"/>
    </row>
    <row r="2470" spans="5:5" ht="13.5" customHeight="1">
      <c r="E2470" s="337"/>
    </row>
    <row r="2471" spans="5:5" ht="13.5" customHeight="1">
      <c r="E2471" s="337"/>
    </row>
    <row r="2472" spans="5:5" ht="13.5" customHeight="1">
      <c r="E2472" s="337"/>
    </row>
    <row r="2473" spans="5:5" ht="13.5" customHeight="1">
      <c r="E2473" s="337"/>
    </row>
    <row r="2474" spans="5:5" ht="13.5" customHeight="1">
      <c r="E2474" s="337"/>
    </row>
    <row r="2475" spans="5:5" ht="13.5" customHeight="1">
      <c r="E2475" s="337"/>
    </row>
    <row r="2476" spans="5:5" ht="13.5" customHeight="1">
      <c r="E2476" s="337"/>
    </row>
    <row r="2477" spans="5:5" ht="13.5" customHeight="1">
      <c r="E2477" s="337"/>
    </row>
    <row r="2478" spans="5:5" ht="13.5" customHeight="1">
      <c r="E2478" s="337"/>
    </row>
    <row r="2479" spans="5:5" ht="13.5" customHeight="1">
      <c r="E2479" s="337"/>
    </row>
    <row r="2480" spans="5:5" ht="13.5" customHeight="1">
      <c r="E2480" s="337"/>
    </row>
    <row r="2481" spans="5:5" ht="13.5" customHeight="1">
      <c r="E2481" s="337"/>
    </row>
    <row r="2482" spans="5:5" ht="13.5" customHeight="1">
      <c r="E2482" s="337"/>
    </row>
    <row r="2483" spans="5:5" ht="13.5" customHeight="1">
      <c r="E2483" s="337"/>
    </row>
    <row r="2484" spans="5:5" ht="13.5" customHeight="1">
      <c r="E2484" s="337"/>
    </row>
    <row r="2485" spans="5:5" ht="13.5" customHeight="1">
      <c r="E2485" s="337"/>
    </row>
    <row r="2486" spans="5:5" ht="13.5" customHeight="1">
      <c r="E2486" s="337"/>
    </row>
    <row r="2487" spans="5:5" ht="13.5" customHeight="1">
      <c r="E2487" s="337"/>
    </row>
    <row r="2488" spans="5:5" ht="13.5" customHeight="1">
      <c r="E2488" s="337"/>
    </row>
    <row r="2489" spans="5:5" ht="13.5" customHeight="1">
      <c r="E2489" s="337"/>
    </row>
    <row r="2490" spans="5:5" ht="13.5" customHeight="1">
      <c r="E2490" s="337"/>
    </row>
    <row r="2491" spans="5:5" ht="13.5" customHeight="1">
      <c r="E2491" s="337"/>
    </row>
    <row r="2492" spans="5:5" ht="13.5" customHeight="1">
      <c r="E2492" s="337"/>
    </row>
    <row r="2493" spans="5:5" ht="13.5" customHeight="1">
      <c r="E2493" s="337"/>
    </row>
    <row r="2494" spans="5:5" ht="13.5" customHeight="1">
      <c r="E2494" s="337"/>
    </row>
    <row r="2495" spans="5:5" ht="13.5" customHeight="1">
      <c r="E2495" s="337"/>
    </row>
    <row r="2496" spans="5:5" ht="13.5" customHeight="1">
      <c r="E2496" s="337"/>
    </row>
    <row r="2497" spans="5:5" ht="13.5" customHeight="1">
      <c r="E2497" s="337"/>
    </row>
    <row r="2498" spans="5:5" ht="13.5" customHeight="1">
      <c r="E2498" s="337"/>
    </row>
    <row r="2499" spans="5:5" ht="13.5" customHeight="1">
      <c r="E2499" s="337"/>
    </row>
    <row r="2500" spans="5:5" ht="13.5" customHeight="1">
      <c r="E2500" s="337"/>
    </row>
    <row r="2501" spans="5:5" ht="13.5" customHeight="1">
      <c r="E2501" s="337"/>
    </row>
    <row r="2502" spans="5:5" ht="13.5" customHeight="1">
      <c r="E2502" s="337"/>
    </row>
    <row r="2503" spans="5:5" ht="13.5" customHeight="1">
      <c r="E2503" s="337"/>
    </row>
    <row r="2504" spans="5:5" ht="13.5" customHeight="1">
      <c r="E2504" s="337"/>
    </row>
    <row r="2505" spans="5:5" ht="13.5" customHeight="1">
      <c r="E2505" s="337"/>
    </row>
    <row r="2506" spans="5:5" ht="13.5" customHeight="1">
      <c r="E2506" s="337"/>
    </row>
    <row r="2507" spans="5:5" ht="13.5" customHeight="1">
      <c r="E2507" s="337"/>
    </row>
    <row r="2508" spans="5:5" ht="13.5" customHeight="1">
      <c r="E2508" s="337"/>
    </row>
    <row r="2509" spans="5:5" ht="13.5" customHeight="1">
      <c r="E2509" s="337"/>
    </row>
    <row r="2510" spans="5:5" ht="13.5" customHeight="1">
      <c r="E2510" s="337"/>
    </row>
    <row r="2511" spans="5:5" ht="13.5" customHeight="1">
      <c r="E2511" s="337"/>
    </row>
    <row r="2512" spans="5:5" ht="13.5" customHeight="1">
      <c r="E2512" s="337"/>
    </row>
    <row r="2513" spans="5:5" ht="13.5" customHeight="1">
      <c r="E2513" s="337"/>
    </row>
    <row r="2514" spans="5:5" ht="13.5" customHeight="1">
      <c r="E2514" s="337"/>
    </row>
    <row r="2515" spans="5:5" ht="13.5" customHeight="1">
      <c r="E2515" s="337"/>
    </row>
    <row r="2516" spans="5:5" ht="13.5" customHeight="1">
      <c r="E2516" s="337"/>
    </row>
    <row r="2517" spans="5:5" ht="13.5" customHeight="1">
      <c r="E2517" s="337"/>
    </row>
    <row r="2518" spans="5:5" ht="13.5" customHeight="1">
      <c r="E2518" s="337"/>
    </row>
    <row r="2519" spans="5:5" ht="13.5" customHeight="1">
      <c r="E2519" s="337"/>
    </row>
    <row r="2520" spans="5:5" ht="13.5" customHeight="1">
      <c r="E2520" s="337"/>
    </row>
    <row r="2521" spans="5:5" ht="13.5" customHeight="1">
      <c r="E2521" s="337"/>
    </row>
    <row r="2522" spans="5:5" ht="13.5" customHeight="1">
      <c r="E2522" s="337"/>
    </row>
    <row r="2523" spans="5:5" ht="13.5" customHeight="1">
      <c r="E2523" s="337"/>
    </row>
    <row r="2524" spans="5:5" ht="13.5" customHeight="1">
      <c r="E2524" s="337"/>
    </row>
    <row r="2525" spans="5:5" ht="13.5" customHeight="1">
      <c r="E2525" s="337"/>
    </row>
    <row r="2526" spans="5:5" ht="13.5" customHeight="1">
      <c r="E2526" s="337"/>
    </row>
    <row r="2527" spans="5:5" ht="13.5" customHeight="1">
      <c r="E2527" s="337"/>
    </row>
    <row r="2528" spans="5:5" ht="13.5" customHeight="1">
      <c r="E2528" s="337"/>
    </row>
    <row r="2529" spans="5:5" ht="13.5" customHeight="1">
      <c r="E2529" s="337"/>
    </row>
    <row r="2530" spans="5:5" ht="13.5" customHeight="1">
      <c r="E2530" s="337"/>
    </row>
    <row r="2531" spans="5:5" ht="13.5" customHeight="1">
      <c r="E2531" s="337"/>
    </row>
    <row r="2532" spans="5:5" ht="13.5" customHeight="1">
      <c r="E2532" s="337"/>
    </row>
    <row r="2533" spans="5:5" ht="13.5" customHeight="1">
      <c r="E2533" s="337"/>
    </row>
    <row r="2534" spans="5:5" ht="13.5" customHeight="1">
      <c r="E2534" s="337"/>
    </row>
    <row r="2535" spans="5:5" ht="13.5" customHeight="1">
      <c r="E2535" s="337"/>
    </row>
    <row r="2536" spans="5:5" ht="13.5" customHeight="1">
      <c r="E2536" s="337"/>
    </row>
    <row r="2537" spans="5:5" ht="13.5" customHeight="1">
      <c r="E2537" s="337"/>
    </row>
    <row r="2538" spans="5:5" ht="13.5" customHeight="1">
      <c r="E2538" s="337"/>
    </row>
    <row r="2539" spans="5:5" ht="13.5" customHeight="1">
      <c r="E2539" s="337"/>
    </row>
    <row r="2540" spans="5:5" ht="13.5" customHeight="1">
      <c r="E2540" s="337"/>
    </row>
    <row r="2541" spans="5:5" ht="13.5" customHeight="1">
      <c r="E2541" s="337"/>
    </row>
    <row r="2542" spans="5:5" ht="13.5" customHeight="1">
      <c r="E2542" s="337"/>
    </row>
    <row r="2543" spans="5:5" ht="13.5" customHeight="1">
      <c r="E2543" s="337"/>
    </row>
    <row r="2544" spans="5:5" ht="13.5" customHeight="1">
      <c r="E2544" s="337"/>
    </row>
    <row r="2545" spans="5:5" ht="13.5" customHeight="1">
      <c r="E2545" s="337"/>
    </row>
    <row r="2546" spans="5:5" ht="13.5" customHeight="1">
      <c r="E2546" s="337"/>
    </row>
    <row r="2547" spans="5:5" ht="13.5" customHeight="1">
      <c r="E2547" s="337"/>
    </row>
    <row r="2548" spans="5:5" ht="13.5" customHeight="1">
      <c r="E2548" s="337"/>
    </row>
    <row r="2549" spans="5:5" ht="13.5" customHeight="1">
      <c r="E2549" s="337"/>
    </row>
    <row r="2550" spans="5:5" ht="13.5" customHeight="1">
      <c r="E2550" s="337"/>
    </row>
    <row r="2551" spans="5:5" ht="13.5" customHeight="1">
      <c r="E2551" s="337"/>
    </row>
    <row r="2552" spans="5:5" ht="13.5" customHeight="1">
      <c r="E2552" s="337"/>
    </row>
    <row r="2553" spans="5:5" ht="13.5" customHeight="1">
      <c r="E2553" s="337"/>
    </row>
    <row r="2554" spans="5:5" ht="13.5" customHeight="1">
      <c r="E2554" s="337"/>
    </row>
    <row r="2555" spans="5:5" ht="13.5" customHeight="1">
      <c r="E2555" s="337"/>
    </row>
    <row r="2556" spans="5:5" ht="13.5" customHeight="1">
      <c r="E2556" s="337"/>
    </row>
    <row r="2557" spans="5:5" ht="13.5" customHeight="1">
      <c r="E2557" s="337"/>
    </row>
    <row r="2558" spans="5:5" ht="13.5" customHeight="1">
      <c r="E2558" s="337"/>
    </row>
    <row r="2559" spans="5:5" ht="13.5" customHeight="1">
      <c r="E2559" s="337"/>
    </row>
    <row r="2560" spans="5:5" ht="13.5" customHeight="1">
      <c r="E2560" s="337"/>
    </row>
    <row r="2561" spans="5:5" ht="13.5" customHeight="1">
      <c r="E2561" s="337"/>
    </row>
    <row r="2562" spans="5:5" ht="13.5" customHeight="1">
      <c r="E2562" s="337"/>
    </row>
    <row r="2563" spans="5:5" ht="13.5" customHeight="1">
      <c r="E2563" s="337"/>
    </row>
    <row r="2564" spans="5:5" ht="13.5" customHeight="1">
      <c r="E2564" s="337"/>
    </row>
    <row r="2565" spans="5:5" ht="13.5" customHeight="1">
      <c r="E2565" s="337"/>
    </row>
    <row r="2566" spans="5:5" ht="13.5" customHeight="1">
      <c r="E2566" s="337"/>
    </row>
    <row r="2567" spans="5:5" ht="13.5" customHeight="1">
      <c r="E2567" s="337"/>
    </row>
    <row r="2568" spans="5:5" ht="13.5" customHeight="1">
      <c r="E2568" s="337"/>
    </row>
    <row r="2569" spans="5:5" ht="13.5" customHeight="1">
      <c r="E2569" s="337"/>
    </row>
    <row r="2570" spans="5:5" ht="13.5" customHeight="1">
      <c r="E2570" s="337"/>
    </row>
    <row r="2571" spans="5:5" ht="13.5" customHeight="1">
      <c r="E2571" s="337"/>
    </row>
    <row r="2572" spans="5:5" ht="13.5" customHeight="1">
      <c r="E2572" s="337"/>
    </row>
    <row r="2573" spans="5:5" ht="13.5" customHeight="1">
      <c r="E2573" s="337"/>
    </row>
    <row r="2574" spans="5:5" ht="13.5" customHeight="1">
      <c r="E2574" s="337"/>
    </row>
    <row r="2575" spans="5:5" ht="13.5" customHeight="1">
      <c r="E2575" s="337"/>
    </row>
    <row r="2576" spans="5:5" ht="13.5" customHeight="1">
      <c r="E2576" s="337"/>
    </row>
    <row r="2577" spans="5:5" ht="13.5" customHeight="1">
      <c r="E2577" s="337"/>
    </row>
    <row r="2578" spans="5:5" ht="13.5" customHeight="1">
      <c r="E2578" s="337"/>
    </row>
    <row r="2579" spans="5:5" ht="13.5" customHeight="1">
      <c r="E2579" s="337"/>
    </row>
    <row r="2580" spans="5:5" ht="13.5" customHeight="1">
      <c r="E2580" s="337"/>
    </row>
    <row r="2581" spans="5:5" ht="13.5" customHeight="1">
      <c r="E2581" s="337"/>
    </row>
    <row r="2582" spans="5:5" ht="13.5" customHeight="1">
      <c r="E2582" s="337"/>
    </row>
    <row r="2583" spans="5:5" ht="13.5" customHeight="1">
      <c r="E2583" s="337"/>
    </row>
    <row r="2584" spans="5:5" ht="13.5" customHeight="1">
      <c r="E2584" s="337"/>
    </row>
    <row r="2585" spans="5:5" ht="13.5" customHeight="1">
      <c r="E2585" s="337"/>
    </row>
    <row r="2586" spans="5:5" ht="13.5" customHeight="1">
      <c r="E2586" s="337"/>
    </row>
    <row r="2587" spans="5:5" ht="13.5" customHeight="1">
      <c r="E2587" s="337"/>
    </row>
    <row r="2588" spans="5:5" ht="13.5" customHeight="1">
      <c r="E2588" s="337"/>
    </row>
    <row r="2589" spans="5:5" ht="13.5" customHeight="1">
      <c r="E2589" s="337"/>
    </row>
    <row r="2590" spans="5:5" ht="13.5" customHeight="1">
      <c r="E2590" s="337"/>
    </row>
    <row r="2591" spans="5:5" ht="13.5" customHeight="1">
      <c r="E2591" s="337"/>
    </row>
    <row r="2592" spans="5:5" ht="13.5" customHeight="1">
      <c r="E2592" s="337"/>
    </row>
    <row r="2593" spans="5:5" ht="13.5" customHeight="1">
      <c r="E2593" s="337"/>
    </row>
    <row r="2594" spans="5:5" ht="13.5" customHeight="1">
      <c r="E2594" s="337"/>
    </row>
    <row r="2595" spans="5:5" ht="13.5" customHeight="1">
      <c r="E2595" s="337"/>
    </row>
    <row r="2596" spans="5:5" ht="13.5" customHeight="1">
      <c r="E2596" s="337"/>
    </row>
    <row r="2597" spans="5:5" ht="13.5" customHeight="1">
      <c r="E2597" s="337"/>
    </row>
    <row r="2598" spans="5:5" ht="13.5" customHeight="1">
      <c r="E2598" s="337"/>
    </row>
    <row r="2599" spans="5:5" ht="13.5" customHeight="1">
      <c r="E2599" s="337"/>
    </row>
    <row r="2600" spans="5:5" ht="13.5" customHeight="1">
      <c r="E2600" s="337"/>
    </row>
    <row r="2601" spans="5:5" ht="13.5" customHeight="1">
      <c r="E2601" s="337"/>
    </row>
    <row r="2602" spans="5:5" ht="13.5" customHeight="1">
      <c r="E2602" s="337"/>
    </row>
    <row r="2603" spans="5:5" ht="13.5" customHeight="1">
      <c r="E2603" s="337"/>
    </row>
    <row r="2604" spans="5:5" ht="13.5" customHeight="1">
      <c r="E2604" s="337"/>
    </row>
    <row r="2605" spans="5:5" ht="13.5" customHeight="1">
      <c r="E2605" s="337"/>
    </row>
    <row r="2606" spans="5:5" ht="13.5" customHeight="1">
      <c r="E2606" s="337"/>
    </row>
    <row r="2607" spans="5:5" ht="13.5" customHeight="1">
      <c r="E2607" s="337"/>
    </row>
    <row r="2608" spans="5:5" ht="13.5" customHeight="1">
      <c r="E2608" s="337"/>
    </row>
    <row r="2609" spans="5:5" ht="13.5" customHeight="1">
      <c r="E2609" s="337"/>
    </row>
    <row r="2610" spans="5:5" ht="13.5" customHeight="1">
      <c r="E2610" s="337"/>
    </row>
    <row r="2611" spans="5:5" ht="13.5" customHeight="1">
      <c r="E2611" s="337"/>
    </row>
    <row r="2612" spans="5:5" ht="13.5" customHeight="1">
      <c r="E2612" s="337"/>
    </row>
    <row r="2613" spans="5:5" ht="13.5" customHeight="1">
      <c r="E2613" s="337"/>
    </row>
    <row r="2614" spans="5:5" ht="13.5" customHeight="1">
      <c r="E2614" s="337"/>
    </row>
    <row r="2615" spans="5:5" ht="13.5" customHeight="1">
      <c r="E2615" s="337"/>
    </row>
    <row r="2616" spans="5:5" ht="13.5" customHeight="1">
      <c r="E2616" s="337"/>
    </row>
    <row r="2617" spans="5:5" ht="13.5" customHeight="1">
      <c r="E2617" s="337"/>
    </row>
    <row r="2618" spans="5:5" ht="13.5" customHeight="1">
      <c r="E2618" s="337"/>
    </row>
    <row r="2619" spans="5:5" ht="13.5" customHeight="1">
      <c r="E2619" s="337"/>
    </row>
    <row r="2620" spans="5:5" ht="13.5" customHeight="1">
      <c r="E2620" s="337"/>
    </row>
    <row r="2621" spans="5:5" ht="13.5" customHeight="1">
      <c r="E2621" s="337"/>
    </row>
    <row r="2622" spans="5:5" ht="13.5" customHeight="1">
      <c r="E2622" s="337"/>
    </row>
    <row r="2623" spans="5:5" ht="13.5" customHeight="1">
      <c r="E2623" s="337"/>
    </row>
    <row r="2624" spans="5:5" ht="13.5" customHeight="1">
      <c r="E2624" s="337"/>
    </row>
    <row r="2625" spans="5:5" ht="13.5" customHeight="1">
      <c r="E2625" s="337"/>
    </row>
    <row r="2626" spans="5:5" ht="13.5" customHeight="1">
      <c r="E2626" s="337"/>
    </row>
    <row r="2627" spans="5:5" ht="13.5" customHeight="1">
      <c r="E2627" s="337"/>
    </row>
    <row r="2628" spans="5:5" ht="13.5" customHeight="1">
      <c r="E2628" s="337"/>
    </row>
    <row r="2629" spans="5:5" ht="13.5" customHeight="1">
      <c r="E2629" s="337"/>
    </row>
    <row r="2630" spans="5:5" ht="13.5" customHeight="1">
      <c r="E2630" s="337"/>
    </row>
    <row r="2631" spans="5:5" ht="13.5" customHeight="1">
      <c r="E2631" s="337"/>
    </row>
    <row r="2632" spans="5:5" ht="13.5" customHeight="1">
      <c r="E2632" s="337"/>
    </row>
    <row r="2633" spans="5:5" ht="13.5" customHeight="1">
      <c r="E2633" s="337"/>
    </row>
    <row r="2634" spans="5:5" ht="13.5" customHeight="1">
      <c r="E2634" s="337"/>
    </row>
    <row r="2635" spans="5:5" ht="13.5" customHeight="1">
      <c r="E2635" s="337"/>
    </row>
    <row r="2636" spans="5:5" ht="13.5" customHeight="1">
      <c r="E2636" s="337"/>
    </row>
    <row r="2637" spans="5:5" ht="13.5" customHeight="1">
      <c r="E2637" s="337"/>
    </row>
    <row r="2638" spans="5:5" ht="13.5" customHeight="1">
      <c r="E2638" s="337"/>
    </row>
    <row r="2639" spans="5:5" ht="13.5" customHeight="1">
      <c r="E2639" s="337"/>
    </row>
    <row r="2640" spans="5:5" ht="13.5" customHeight="1">
      <c r="E2640" s="337"/>
    </row>
    <row r="2641" spans="5:5" ht="13.5" customHeight="1">
      <c r="E2641" s="337"/>
    </row>
    <row r="2642" spans="5:5" ht="13.5" customHeight="1">
      <c r="E2642" s="337"/>
    </row>
    <row r="2643" spans="5:5" ht="13.5" customHeight="1">
      <c r="E2643" s="337"/>
    </row>
    <row r="2644" spans="5:5" ht="13.5" customHeight="1">
      <c r="E2644" s="337"/>
    </row>
    <row r="2645" spans="5:5" ht="13.5" customHeight="1">
      <c r="E2645" s="337"/>
    </row>
    <row r="2646" spans="5:5" ht="13.5" customHeight="1">
      <c r="E2646" s="337"/>
    </row>
    <row r="2647" spans="5:5" ht="13.5" customHeight="1">
      <c r="E2647" s="337"/>
    </row>
    <row r="2648" spans="5:5" ht="13.5" customHeight="1">
      <c r="E2648" s="337"/>
    </row>
    <row r="2649" spans="5:5" ht="13.5" customHeight="1">
      <c r="E2649" s="337"/>
    </row>
    <row r="2650" spans="5:5" ht="13.5" customHeight="1">
      <c r="E2650" s="337"/>
    </row>
    <row r="2651" spans="5:5" ht="13.5" customHeight="1">
      <c r="E2651" s="337"/>
    </row>
    <row r="2652" spans="5:5" ht="13.5" customHeight="1">
      <c r="E2652" s="337"/>
    </row>
    <row r="2653" spans="5:5" ht="13.5" customHeight="1">
      <c r="E2653" s="337"/>
    </row>
    <row r="2654" spans="5:5" ht="13.5" customHeight="1">
      <c r="E2654" s="337"/>
    </row>
    <row r="2655" spans="5:5" ht="13.5" customHeight="1">
      <c r="E2655" s="337"/>
    </row>
    <row r="2656" spans="5:5" ht="13.5" customHeight="1">
      <c r="E2656" s="337"/>
    </row>
    <row r="2657" spans="5:5" ht="13.5" customHeight="1">
      <c r="E2657" s="337"/>
    </row>
    <row r="2658" spans="5:5" ht="13.5" customHeight="1">
      <c r="E2658" s="337"/>
    </row>
    <row r="2659" spans="5:5" ht="13.5" customHeight="1">
      <c r="E2659" s="337"/>
    </row>
    <row r="2660" spans="5:5" ht="13.5" customHeight="1">
      <c r="E2660" s="337"/>
    </row>
    <row r="2661" spans="5:5" ht="13.5" customHeight="1">
      <c r="E2661" s="337"/>
    </row>
    <row r="2662" spans="5:5" ht="13.5" customHeight="1">
      <c r="E2662" s="337"/>
    </row>
    <row r="2663" spans="5:5" ht="13.5" customHeight="1">
      <c r="E2663" s="337"/>
    </row>
    <row r="2664" spans="5:5" ht="13.5" customHeight="1">
      <c r="E2664" s="337"/>
    </row>
    <row r="2665" spans="5:5" ht="13.5" customHeight="1">
      <c r="E2665" s="337"/>
    </row>
    <row r="2666" spans="5:5" ht="13.5" customHeight="1">
      <c r="E2666" s="337"/>
    </row>
    <row r="2667" spans="5:5" ht="13.5" customHeight="1">
      <c r="E2667" s="337"/>
    </row>
    <row r="2668" spans="5:5" ht="13.5" customHeight="1">
      <c r="E2668" s="337"/>
    </row>
    <row r="2669" spans="5:5" ht="13.5" customHeight="1">
      <c r="E2669" s="337"/>
    </row>
    <row r="2670" spans="5:5" ht="13.5" customHeight="1">
      <c r="E2670" s="337"/>
    </row>
    <row r="2671" spans="5:5" ht="13.5" customHeight="1">
      <c r="E2671" s="337"/>
    </row>
    <row r="2672" spans="5:5" ht="13.5" customHeight="1">
      <c r="E2672" s="337"/>
    </row>
    <row r="2673" spans="5:5" ht="13.5" customHeight="1">
      <c r="E2673" s="337"/>
    </row>
    <row r="2674" spans="5:5" ht="13.5" customHeight="1">
      <c r="E2674" s="337"/>
    </row>
    <row r="2675" spans="5:5" ht="13.5" customHeight="1">
      <c r="E2675" s="337"/>
    </row>
    <row r="2676" spans="5:5" ht="13.5" customHeight="1">
      <c r="E2676" s="337"/>
    </row>
    <row r="2677" spans="5:5" ht="13.5" customHeight="1">
      <c r="E2677" s="337"/>
    </row>
    <row r="2678" spans="5:5" ht="13.5" customHeight="1">
      <c r="E2678" s="337"/>
    </row>
    <row r="2679" spans="5:5" ht="13.5" customHeight="1">
      <c r="E2679" s="337"/>
    </row>
    <row r="2680" spans="5:5" ht="13.5" customHeight="1">
      <c r="E2680" s="337"/>
    </row>
    <row r="2681" spans="5:5" ht="13.5" customHeight="1">
      <c r="E2681" s="337"/>
    </row>
    <row r="2682" spans="5:5" ht="13.5" customHeight="1">
      <c r="E2682" s="337"/>
    </row>
    <row r="2683" spans="5:5" ht="13.5" customHeight="1">
      <c r="E2683" s="337"/>
    </row>
    <row r="2684" spans="5:5" ht="13.5" customHeight="1">
      <c r="E2684" s="337"/>
    </row>
    <row r="2685" spans="5:5" ht="13.5" customHeight="1">
      <c r="E2685" s="337"/>
    </row>
    <row r="2686" spans="5:5" ht="13.5" customHeight="1">
      <c r="E2686" s="337"/>
    </row>
    <row r="2687" spans="5:5" ht="13.5" customHeight="1">
      <c r="E2687" s="337"/>
    </row>
    <row r="2688" spans="5:5" ht="13.5" customHeight="1">
      <c r="E2688" s="337"/>
    </row>
    <row r="2689" spans="5:5" ht="13.5" customHeight="1">
      <c r="E2689" s="337"/>
    </row>
    <row r="2690" spans="5:5" ht="13.5" customHeight="1">
      <c r="E2690" s="337"/>
    </row>
    <row r="2691" spans="5:5" ht="13.5" customHeight="1">
      <c r="E2691" s="337"/>
    </row>
    <row r="2692" spans="5:5" ht="13.5" customHeight="1">
      <c r="E2692" s="337"/>
    </row>
    <row r="2693" spans="5:5" ht="13.5" customHeight="1">
      <c r="E2693" s="337"/>
    </row>
    <row r="2694" spans="5:5" ht="13.5" customHeight="1">
      <c r="E2694" s="337"/>
    </row>
    <row r="2695" spans="5:5" ht="13.5" customHeight="1">
      <c r="E2695" s="337"/>
    </row>
    <row r="2696" spans="5:5" ht="13.5" customHeight="1">
      <c r="E2696" s="337"/>
    </row>
    <row r="2697" spans="5:5" ht="13.5" customHeight="1">
      <c r="E2697" s="337"/>
    </row>
    <row r="2698" spans="5:5" ht="13.5" customHeight="1">
      <c r="E2698" s="337"/>
    </row>
    <row r="2699" spans="5:5" ht="13.5" customHeight="1">
      <c r="E2699" s="337"/>
    </row>
    <row r="2700" spans="5:5" ht="13.5" customHeight="1">
      <c r="E2700" s="337"/>
    </row>
    <row r="2701" spans="5:5" ht="13.5" customHeight="1">
      <c r="E2701" s="337"/>
    </row>
    <row r="2702" spans="5:5" ht="13.5" customHeight="1">
      <c r="E2702" s="337"/>
    </row>
    <row r="2703" spans="5:5" ht="13.5" customHeight="1">
      <c r="E2703" s="337"/>
    </row>
    <row r="2704" spans="5:5" ht="13.5" customHeight="1">
      <c r="E2704" s="337"/>
    </row>
    <row r="2705" spans="5:5" ht="13.5" customHeight="1">
      <c r="E2705" s="337"/>
    </row>
    <row r="2706" spans="5:5" ht="13.5" customHeight="1">
      <c r="E2706" s="337"/>
    </row>
    <row r="2707" spans="5:5" ht="13.5" customHeight="1">
      <c r="E2707" s="337"/>
    </row>
    <row r="2708" spans="5:5" ht="13.5" customHeight="1">
      <c r="E2708" s="337"/>
    </row>
    <row r="2709" spans="5:5" ht="13.5" customHeight="1">
      <c r="E2709" s="337"/>
    </row>
    <row r="2710" spans="5:5" ht="13.5" customHeight="1">
      <c r="E2710" s="337"/>
    </row>
    <row r="2711" spans="5:5" ht="13.5" customHeight="1">
      <c r="E2711" s="337"/>
    </row>
    <row r="2712" spans="5:5" ht="13.5" customHeight="1">
      <c r="E2712" s="337"/>
    </row>
    <row r="2713" spans="5:5" ht="13.5" customHeight="1">
      <c r="E2713" s="337"/>
    </row>
    <row r="2714" spans="5:5" ht="13.5" customHeight="1">
      <c r="E2714" s="337"/>
    </row>
    <row r="2715" spans="5:5" ht="13.5" customHeight="1">
      <c r="E2715" s="337"/>
    </row>
    <row r="2716" spans="5:5" ht="13.5" customHeight="1">
      <c r="E2716" s="337"/>
    </row>
    <row r="2717" spans="5:5" ht="13.5" customHeight="1">
      <c r="E2717" s="337"/>
    </row>
    <row r="2718" spans="5:5" ht="13.5" customHeight="1">
      <c r="E2718" s="337"/>
    </row>
    <row r="2719" spans="5:5" ht="13.5" customHeight="1">
      <c r="E2719" s="337"/>
    </row>
    <row r="2720" spans="5:5" ht="13.5" customHeight="1">
      <c r="E2720" s="337"/>
    </row>
    <row r="2721" spans="5:5" ht="13.5" customHeight="1">
      <c r="E2721" s="337"/>
    </row>
    <row r="2722" spans="5:5" ht="13.5" customHeight="1">
      <c r="E2722" s="337"/>
    </row>
    <row r="2723" spans="5:5" ht="13.5" customHeight="1">
      <c r="E2723" s="337"/>
    </row>
    <row r="2724" spans="5:5" ht="13.5" customHeight="1">
      <c r="E2724" s="337"/>
    </row>
    <row r="2725" spans="5:5" ht="13.5" customHeight="1">
      <c r="E2725" s="337"/>
    </row>
    <row r="2726" spans="5:5" ht="13.5" customHeight="1">
      <c r="E2726" s="337"/>
    </row>
    <row r="2727" spans="5:5" ht="13.5" customHeight="1">
      <c r="E2727" s="337"/>
    </row>
    <row r="2728" spans="5:5" ht="13.5" customHeight="1">
      <c r="E2728" s="337"/>
    </row>
    <row r="2729" spans="5:5" ht="13.5" customHeight="1">
      <c r="E2729" s="337"/>
    </row>
    <row r="2730" spans="5:5" ht="13.5" customHeight="1">
      <c r="E2730" s="337"/>
    </row>
    <row r="2731" spans="5:5" ht="13.5" customHeight="1">
      <c r="E2731" s="337"/>
    </row>
    <row r="2732" spans="5:5" ht="13.5" customHeight="1">
      <c r="E2732" s="337"/>
    </row>
    <row r="2733" spans="5:5" ht="13.5" customHeight="1">
      <c r="E2733" s="337"/>
    </row>
    <row r="2734" spans="5:5" ht="13.5" customHeight="1">
      <c r="E2734" s="337"/>
    </row>
    <row r="2735" spans="5:5" ht="13.5" customHeight="1">
      <c r="E2735" s="337"/>
    </row>
    <row r="2736" spans="5:5" ht="13.5" customHeight="1">
      <c r="E2736" s="337"/>
    </row>
    <row r="2737" spans="5:5" ht="13.5" customHeight="1">
      <c r="E2737" s="337"/>
    </row>
    <row r="2738" spans="5:5" ht="13.5" customHeight="1">
      <c r="E2738" s="337"/>
    </row>
    <row r="2739" spans="5:5" ht="13.5" customHeight="1">
      <c r="E2739" s="337"/>
    </row>
    <row r="2740" spans="5:5" ht="13.5" customHeight="1">
      <c r="E2740" s="337"/>
    </row>
    <row r="2741" spans="5:5" ht="13.5" customHeight="1">
      <c r="E2741" s="337"/>
    </row>
    <row r="2742" spans="5:5" ht="13.5" customHeight="1">
      <c r="E2742" s="337"/>
    </row>
    <row r="2743" spans="5:5" ht="13.5" customHeight="1">
      <c r="E2743" s="337"/>
    </row>
    <row r="2744" spans="5:5" ht="13.5" customHeight="1">
      <c r="E2744" s="337"/>
    </row>
    <row r="2745" spans="5:5" ht="13.5" customHeight="1">
      <c r="E2745" s="337"/>
    </row>
    <row r="2746" spans="5:5" ht="13.5" customHeight="1">
      <c r="E2746" s="337"/>
    </row>
    <row r="2747" spans="5:5" ht="13.5" customHeight="1">
      <c r="E2747" s="337"/>
    </row>
    <row r="2748" spans="5:5" ht="13.5" customHeight="1">
      <c r="E2748" s="337"/>
    </row>
    <row r="2749" spans="5:5" ht="13.5" customHeight="1">
      <c r="E2749" s="337"/>
    </row>
    <row r="2750" spans="5:5" ht="13.5" customHeight="1">
      <c r="E2750" s="337"/>
    </row>
    <row r="2751" spans="5:5" ht="13.5" customHeight="1">
      <c r="E2751" s="337"/>
    </row>
    <row r="2752" spans="5:5" ht="13.5" customHeight="1">
      <c r="E2752" s="337"/>
    </row>
    <row r="2753" spans="5:5" ht="13.5" customHeight="1">
      <c r="E2753" s="337"/>
    </row>
    <row r="2754" spans="5:5" ht="13.5" customHeight="1">
      <c r="E2754" s="337"/>
    </row>
    <row r="2755" spans="5:5" ht="13.5" customHeight="1">
      <c r="E2755" s="337"/>
    </row>
    <row r="2756" spans="5:5" ht="13.5" customHeight="1">
      <c r="E2756" s="337"/>
    </row>
    <row r="2757" spans="5:5" ht="13.5" customHeight="1">
      <c r="E2757" s="337"/>
    </row>
    <row r="2758" spans="5:5" ht="13.5" customHeight="1">
      <c r="E2758" s="337"/>
    </row>
    <row r="2759" spans="5:5" ht="13.5" customHeight="1">
      <c r="E2759" s="337"/>
    </row>
    <row r="2760" spans="5:5" ht="13.5" customHeight="1">
      <c r="E2760" s="337"/>
    </row>
    <row r="2761" spans="5:5" ht="13.5" customHeight="1">
      <c r="E2761" s="337"/>
    </row>
    <row r="2762" spans="5:5" ht="13.5" customHeight="1">
      <c r="E2762" s="337"/>
    </row>
    <row r="2763" spans="5:5" ht="13.5" customHeight="1">
      <c r="E2763" s="337"/>
    </row>
    <row r="2764" spans="5:5" ht="13.5" customHeight="1">
      <c r="E2764" s="337"/>
    </row>
    <row r="2765" spans="5:5" ht="13.5" customHeight="1">
      <c r="E2765" s="337"/>
    </row>
    <row r="2766" spans="5:5" ht="13.5" customHeight="1">
      <c r="E2766" s="337"/>
    </row>
    <row r="2767" spans="5:5" ht="13.5" customHeight="1">
      <c r="E2767" s="337"/>
    </row>
    <row r="2768" spans="5:5" ht="13.5" customHeight="1">
      <c r="E2768" s="337"/>
    </row>
    <row r="2769" spans="5:5" ht="13.5" customHeight="1">
      <c r="E2769" s="337"/>
    </row>
    <row r="2770" spans="5:5" ht="13.5" customHeight="1">
      <c r="E2770" s="337"/>
    </row>
    <row r="2771" spans="5:5" ht="13.5" customHeight="1">
      <c r="E2771" s="337"/>
    </row>
    <row r="2772" spans="5:5" ht="13.5" customHeight="1">
      <c r="E2772" s="337"/>
    </row>
    <row r="2773" spans="5:5" ht="13.5" customHeight="1">
      <c r="E2773" s="337"/>
    </row>
    <row r="2774" spans="5:5" ht="13.5" customHeight="1">
      <c r="E2774" s="337"/>
    </row>
    <row r="2775" spans="5:5" ht="13.5" customHeight="1">
      <c r="E2775" s="337"/>
    </row>
    <row r="2776" spans="5:5" ht="13.5" customHeight="1">
      <c r="E2776" s="337"/>
    </row>
    <row r="2777" spans="5:5" ht="13.5" customHeight="1">
      <c r="E2777" s="337"/>
    </row>
    <row r="2778" spans="5:5" ht="13.5" customHeight="1">
      <c r="E2778" s="337"/>
    </row>
    <row r="2779" spans="5:5" ht="13.5" customHeight="1">
      <c r="E2779" s="337"/>
    </row>
    <row r="2780" spans="5:5" ht="13.5" customHeight="1">
      <c r="E2780" s="337"/>
    </row>
    <row r="2781" spans="5:5" ht="13.5" customHeight="1">
      <c r="E2781" s="337"/>
    </row>
    <row r="2782" spans="5:5" ht="13.5" customHeight="1">
      <c r="E2782" s="337"/>
    </row>
    <row r="2783" spans="5:5" ht="13.5" customHeight="1">
      <c r="E2783" s="337"/>
    </row>
    <row r="2784" spans="5:5" ht="13.5" customHeight="1">
      <c r="E2784" s="337"/>
    </row>
    <row r="2785" spans="5:5" ht="13.5" customHeight="1">
      <c r="E2785" s="337"/>
    </row>
    <row r="2786" spans="5:5" ht="13.5" customHeight="1">
      <c r="E2786" s="337"/>
    </row>
    <row r="2787" spans="5:5" ht="13.5" customHeight="1">
      <c r="E2787" s="337"/>
    </row>
    <row r="2788" spans="5:5" ht="13.5" customHeight="1">
      <c r="E2788" s="337"/>
    </row>
    <row r="2789" spans="5:5" ht="13.5" customHeight="1">
      <c r="E2789" s="337"/>
    </row>
    <row r="2790" spans="5:5" ht="13.5" customHeight="1">
      <c r="E2790" s="337"/>
    </row>
    <row r="2791" spans="5:5" ht="13.5" customHeight="1">
      <c r="E2791" s="337"/>
    </row>
    <row r="2792" spans="5:5" ht="13.5" customHeight="1">
      <c r="E2792" s="337"/>
    </row>
    <row r="2793" spans="5:5" ht="13.5" customHeight="1">
      <c r="E2793" s="337"/>
    </row>
    <row r="2794" spans="5:5" ht="13.5" customHeight="1">
      <c r="E2794" s="337"/>
    </row>
    <row r="2795" spans="5:5" ht="13.5" customHeight="1">
      <c r="E2795" s="337"/>
    </row>
    <row r="2796" spans="5:5" ht="13.5" customHeight="1">
      <c r="E2796" s="337"/>
    </row>
    <row r="2797" spans="5:5" ht="13.5" customHeight="1">
      <c r="E2797" s="337"/>
    </row>
    <row r="2798" spans="5:5" ht="13.5" customHeight="1">
      <c r="E2798" s="337"/>
    </row>
    <row r="2799" spans="5:5" ht="13.5" customHeight="1">
      <c r="E2799" s="337"/>
    </row>
    <row r="2800" spans="5:5" ht="13.5" customHeight="1">
      <c r="E2800" s="337"/>
    </row>
    <row r="2801" spans="5:5" ht="13.5" customHeight="1">
      <c r="E2801" s="337"/>
    </row>
    <row r="2802" spans="5:5" ht="13.5" customHeight="1">
      <c r="E2802" s="337"/>
    </row>
    <row r="2803" spans="5:5" ht="13.5" customHeight="1">
      <c r="E2803" s="337"/>
    </row>
    <row r="2804" spans="5:5" ht="13.5" customHeight="1">
      <c r="E2804" s="337"/>
    </row>
    <row r="2805" spans="5:5" ht="13.5" customHeight="1">
      <c r="E2805" s="337"/>
    </row>
    <row r="2806" spans="5:5" ht="13.5" customHeight="1">
      <c r="E2806" s="337"/>
    </row>
    <row r="2807" spans="5:5" ht="13.5" customHeight="1">
      <c r="E2807" s="337"/>
    </row>
    <row r="2808" spans="5:5" ht="13.5" customHeight="1">
      <c r="E2808" s="337"/>
    </row>
    <row r="2809" spans="5:5" ht="13.5" customHeight="1">
      <c r="E2809" s="337"/>
    </row>
    <row r="2810" spans="5:5" ht="13.5" customHeight="1">
      <c r="E2810" s="337"/>
    </row>
    <row r="2811" spans="5:5" ht="13.5" customHeight="1">
      <c r="E2811" s="337"/>
    </row>
    <row r="2812" spans="5:5" ht="13.5" customHeight="1">
      <c r="E2812" s="337"/>
    </row>
    <row r="2813" spans="5:5" ht="13.5" customHeight="1">
      <c r="E2813" s="337"/>
    </row>
    <row r="2814" spans="5:5" ht="13.5" customHeight="1">
      <c r="E2814" s="337"/>
    </row>
    <row r="2815" spans="5:5" ht="13.5" customHeight="1">
      <c r="E2815" s="337"/>
    </row>
    <row r="2816" spans="5:5" ht="13.5" customHeight="1">
      <c r="E2816" s="337"/>
    </row>
    <row r="2817" spans="5:5" ht="13.5" customHeight="1">
      <c r="E2817" s="337"/>
    </row>
    <row r="2818" spans="5:5" ht="13.5" customHeight="1">
      <c r="E2818" s="337"/>
    </row>
    <row r="2819" spans="5:5" ht="13.5" customHeight="1">
      <c r="E2819" s="337"/>
    </row>
    <row r="2820" spans="5:5" ht="13.5" customHeight="1">
      <c r="E2820" s="337"/>
    </row>
    <row r="2821" spans="5:5" ht="13.5" customHeight="1">
      <c r="E2821" s="337"/>
    </row>
    <row r="2822" spans="5:5" ht="13.5" customHeight="1">
      <c r="E2822" s="337"/>
    </row>
    <row r="2823" spans="5:5" ht="13.5" customHeight="1">
      <c r="E2823" s="337"/>
    </row>
    <row r="2824" spans="5:5" ht="13.5" customHeight="1">
      <c r="E2824" s="337"/>
    </row>
    <row r="2825" spans="5:5" ht="13.5" customHeight="1">
      <c r="E2825" s="337"/>
    </row>
    <row r="2826" spans="5:5" ht="13.5" customHeight="1">
      <c r="E2826" s="337"/>
    </row>
    <row r="2827" spans="5:5" ht="13.5" customHeight="1">
      <c r="E2827" s="337"/>
    </row>
    <row r="2828" spans="5:5" ht="13.5" customHeight="1">
      <c r="E2828" s="337"/>
    </row>
    <row r="2829" spans="5:5" ht="13.5" customHeight="1">
      <c r="E2829" s="337"/>
    </row>
    <row r="2830" spans="5:5" ht="13.5" customHeight="1">
      <c r="E2830" s="337"/>
    </row>
    <row r="2831" spans="5:5" ht="13.5" customHeight="1">
      <c r="E2831" s="337"/>
    </row>
    <row r="2832" spans="5:5" ht="13.5" customHeight="1">
      <c r="E2832" s="337"/>
    </row>
    <row r="2833" spans="5:5" ht="13.5" customHeight="1">
      <c r="E2833" s="337"/>
    </row>
    <row r="2834" spans="5:5" ht="13.5" customHeight="1">
      <c r="E2834" s="337"/>
    </row>
    <row r="2835" spans="5:5" ht="13.5" customHeight="1">
      <c r="E2835" s="337"/>
    </row>
    <row r="2836" spans="5:5" ht="13.5" customHeight="1">
      <c r="E2836" s="337"/>
    </row>
    <row r="2837" spans="5:5" ht="13.5" customHeight="1">
      <c r="E2837" s="337"/>
    </row>
    <row r="2838" spans="5:5" ht="13.5" customHeight="1">
      <c r="E2838" s="337"/>
    </row>
    <row r="2839" spans="5:5" ht="13.5" customHeight="1">
      <c r="E2839" s="337"/>
    </row>
    <row r="2840" spans="5:5" ht="13.5" customHeight="1">
      <c r="E2840" s="337"/>
    </row>
    <row r="2841" spans="5:5" ht="13.5" customHeight="1">
      <c r="E2841" s="337"/>
    </row>
    <row r="2842" spans="5:5" ht="13.5" customHeight="1">
      <c r="E2842" s="337"/>
    </row>
    <row r="2843" spans="5:5" ht="13.5" customHeight="1">
      <c r="E2843" s="337"/>
    </row>
    <row r="2844" spans="5:5" ht="13.5" customHeight="1">
      <c r="E2844" s="337"/>
    </row>
    <row r="2845" spans="5:5" ht="13.5" customHeight="1">
      <c r="E2845" s="337"/>
    </row>
    <row r="2846" spans="5:5" ht="13.5" customHeight="1">
      <c r="E2846" s="337"/>
    </row>
    <row r="2847" spans="5:5" ht="13.5" customHeight="1">
      <c r="E2847" s="337"/>
    </row>
    <row r="2848" spans="5:5" ht="13.5" customHeight="1">
      <c r="E2848" s="337"/>
    </row>
    <row r="2849" spans="5:5" ht="13.5" customHeight="1">
      <c r="E2849" s="337"/>
    </row>
    <row r="2850" spans="5:5" ht="13.5" customHeight="1">
      <c r="E2850" s="337"/>
    </row>
    <row r="2851" spans="5:5" ht="13.5" customHeight="1">
      <c r="E2851" s="337"/>
    </row>
    <row r="2852" spans="5:5" ht="13.5" customHeight="1">
      <c r="E2852" s="337"/>
    </row>
    <row r="2853" spans="5:5" ht="13.5" customHeight="1">
      <c r="E2853" s="337"/>
    </row>
    <row r="2854" spans="5:5" ht="13.5" customHeight="1">
      <c r="E2854" s="337"/>
    </row>
    <row r="2855" spans="5:5" ht="13.5" customHeight="1">
      <c r="E2855" s="337"/>
    </row>
    <row r="2856" spans="5:5" ht="13.5" customHeight="1">
      <c r="E2856" s="337"/>
    </row>
    <row r="2857" spans="5:5" ht="13.5" customHeight="1">
      <c r="E2857" s="337"/>
    </row>
    <row r="2858" spans="5:5" ht="13.5" customHeight="1">
      <c r="E2858" s="337"/>
    </row>
    <row r="2859" spans="5:5" ht="13.5" customHeight="1">
      <c r="E2859" s="337"/>
    </row>
    <row r="2860" spans="5:5" ht="13.5" customHeight="1">
      <c r="E2860" s="337"/>
    </row>
    <row r="2861" spans="5:5" ht="13.5" customHeight="1">
      <c r="E2861" s="337"/>
    </row>
    <row r="2862" spans="5:5" ht="13.5" customHeight="1">
      <c r="E2862" s="337"/>
    </row>
    <row r="2863" spans="5:5" ht="13.5" customHeight="1">
      <c r="E2863" s="337"/>
    </row>
    <row r="2864" spans="5:5" ht="13.5" customHeight="1">
      <c r="E2864" s="337"/>
    </row>
    <row r="2865" spans="5:5" ht="13.5" customHeight="1">
      <c r="E2865" s="337"/>
    </row>
    <row r="2866" spans="5:5" ht="13.5" customHeight="1">
      <c r="E2866" s="337"/>
    </row>
    <row r="2867" spans="5:5" ht="13.5" customHeight="1">
      <c r="E2867" s="337"/>
    </row>
    <row r="2868" spans="5:5" ht="13.5" customHeight="1">
      <c r="E2868" s="337"/>
    </row>
    <row r="2869" spans="5:5" ht="13.5" customHeight="1">
      <c r="E2869" s="337"/>
    </row>
    <row r="2870" spans="5:5" ht="13.5" customHeight="1">
      <c r="E2870" s="337"/>
    </row>
    <row r="2871" spans="5:5" ht="13.5" customHeight="1">
      <c r="E2871" s="337"/>
    </row>
    <row r="2872" spans="5:5" ht="13.5" customHeight="1">
      <c r="E2872" s="337"/>
    </row>
    <row r="2873" spans="5:5" ht="13.5" customHeight="1">
      <c r="E2873" s="337"/>
    </row>
    <row r="2874" spans="5:5" ht="13.5" customHeight="1">
      <c r="E2874" s="337"/>
    </row>
    <row r="2875" spans="5:5" ht="13.5" customHeight="1">
      <c r="E2875" s="337"/>
    </row>
    <row r="2876" spans="5:5" ht="13.5" customHeight="1">
      <c r="E2876" s="337"/>
    </row>
    <row r="2877" spans="5:5" ht="13.5" customHeight="1">
      <c r="E2877" s="337"/>
    </row>
    <row r="2878" spans="5:5" ht="13.5" customHeight="1">
      <c r="E2878" s="337"/>
    </row>
    <row r="2879" spans="5:5" ht="13.5" customHeight="1">
      <c r="E2879" s="337"/>
    </row>
    <row r="2880" spans="5:5" ht="13.5" customHeight="1">
      <c r="E2880" s="337"/>
    </row>
    <row r="2881" spans="5:5" ht="13.5" customHeight="1">
      <c r="E2881" s="337"/>
    </row>
    <row r="2882" spans="5:5" ht="13.5" customHeight="1">
      <c r="E2882" s="337"/>
    </row>
    <row r="2883" spans="5:5" ht="13.5" customHeight="1">
      <c r="E2883" s="337"/>
    </row>
    <row r="2884" spans="5:5" ht="13.5" customHeight="1">
      <c r="E2884" s="337"/>
    </row>
    <row r="2885" spans="5:5" ht="13.5" customHeight="1">
      <c r="E2885" s="337"/>
    </row>
    <row r="2886" spans="5:5" ht="13.5" customHeight="1">
      <c r="E2886" s="337"/>
    </row>
    <row r="2887" spans="5:5" ht="13.5" customHeight="1">
      <c r="E2887" s="337"/>
    </row>
    <row r="2888" spans="5:5" ht="13.5" customHeight="1">
      <c r="E2888" s="337"/>
    </row>
    <row r="2889" spans="5:5" ht="13.5" customHeight="1">
      <c r="E2889" s="337"/>
    </row>
    <row r="2890" spans="5:5" ht="13.5" customHeight="1">
      <c r="E2890" s="337"/>
    </row>
    <row r="2891" spans="5:5" ht="13.5" customHeight="1">
      <c r="E2891" s="337"/>
    </row>
    <row r="2892" spans="5:5" ht="13.5" customHeight="1">
      <c r="E2892" s="337"/>
    </row>
    <row r="2893" spans="5:5" ht="13.5" customHeight="1">
      <c r="E2893" s="337"/>
    </row>
    <row r="2894" spans="5:5" ht="13.5" customHeight="1">
      <c r="E2894" s="337"/>
    </row>
    <row r="2895" spans="5:5" ht="13.5" customHeight="1">
      <c r="E2895" s="337"/>
    </row>
    <row r="2896" spans="5:5" ht="13.5" customHeight="1">
      <c r="E2896" s="337"/>
    </row>
    <row r="2897" spans="5:5" ht="13.5" customHeight="1">
      <c r="E2897" s="337"/>
    </row>
    <row r="2898" spans="5:5" ht="13.5" customHeight="1">
      <c r="E2898" s="337"/>
    </row>
    <row r="2899" spans="5:5" ht="13.5" customHeight="1">
      <c r="E2899" s="337"/>
    </row>
    <row r="2900" spans="5:5" ht="13.5" customHeight="1">
      <c r="E2900" s="337"/>
    </row>
    <row r="2901" spans="5:5" ht="13.5" customHeight="1">
      <c r="E2901" s="337"/>
    </row>
    <row r="2902" spans="5:5" ht="13.5" customHeight="1">
      <c r="E2902" s="337"/>
    </row>
    <row r="2903" spans="5:5" ht="13.5" customHeight="1">
      <c r="E2903" s="337"/>
    </row>
    <row r="2904" spans="5:5" ht="13.5" customHeight="1">
      <c r="E2904" s="337"/>
    </row>
    <row r="2905" spans="5:5" ht="13.5" customHeight="1">
      <c r="E2905" s="337"/>
    </row>
    <row r="2906" spans="5:5" ht="13.5" customHeight="1">
      <c r="E2906" s="337"/>
    </row>
    <row r="2907" spans="5:5" ht="13.5" customHeight="1">
      <c r="E2907" s="337"/>
    </row>
    <row r="2908" spans="5:5" ht="13.5" customHeight="1">
      <c r="E2908" s="337"/>
    </row>
    <row r="2909" spans="5:5" ht="13.5" customHeight="1">
      <c r="E2909" s="337"/>
    </row>
    <row r="2910" spans="5:5" ht="13.5" customHeight="1">
      <c r="E2910" s="337"/>
    </row>
    <row r="2911" spans="5:5" ht="13.5" customHeight="1">
      <c r="E2911" s="337"/>
    </row>
    <row r="2912" spans="5:5" ht="13.5" customHeight="1">
      <c r="E2912" s="337"/>
    </row>
    <row r="2913" spans="5:5" ht="13.5" customHeight="1">
      <c r="E2913" s="337"/>
    </row>
    <row r="2914" spans="5:5" ht="13.5" customHeight="1">
      <c r="E2914" s="337"/>
    </row>
    <row r="2915" spans="5:5" ht="13.5" customHeight="1">
      <c r="E2915" s="337"/>
    </row>
    <row r="2916" spans="5:5" ht="13.5" customHeight="1">
      <c r="E2916" s="337"/>
    </row>
    <row r="2917" spans="5:5" ht="13.5" customHeight="1">
      <c r="E2917" s="337"/>
    </row>
    <row r="2918" spans="5:5" ht="13.5" customHeight="1">
      <c r="E2918" s="337"/>
    </row>
    <row r="2919" spans="5:5" ht="13.5" customHeight="1">
      <c r="E2919" s="337"/>
    </row>
    <row r="2920" spans="5:5" ht="13.5" customHeight="1">
      <c r="E2920" s="337"/>
    </row>
    <row r="2921" spans="5:5" ht="13.5" customHeight="1">
      <c r="E2921" s="337"/>
    </row>
    <row r="2922" spans="5:5" ht="13.5" customHeight="1">
      <c r="E2922" s="337"/>
    </row>
    <row r="2923" spans="5:5" ht="13.5" customHeight="1">
      <c r="E2923" s="337"/>
    </row>
    <row r="2924" spans="5:5" ht="13.5" customHeight="1">
      <c r="E2924" s="337"/>
    </row>
    <row r="2925" spans="5:5" ht="13.5" customHeight="1">
      <c r="E2925" s="337"/>
    </row>
    <row r="2926" spans="5:5" ht="13.5" customHeight="1">
      <c r="E2926" s="337"/>
    </row>
    <row r="2927" spans="5:5" ht="13.5" customHeight="1">
      <c r="E2927" s="337"/>
    </row>
    <row r="2928" spans="5:5" ht="13.5" customHeight="1">
      <c r="E2928" s="337"/>
    </row>
    <row r="2929" spans="5:5" ht="13.5" customHeight="1">
      <c r="E2929" s="337"/>
    </row>
    <row r="2930" spans="5:5" ht="13.5" customHeight="1">
      <c r="E2930" s="337"/>
    </row>
    <row r="2931" spans="5:5" ht="13.5" customHeight="1">
      <c r="E2931" s="337"/>
    </row>
    <row r="2932" spans="5:5" ht="13.5" customHeight="1">
      <c r="E2932" s="337"/>
    </row>
    <row r="2933" spans="5:5" ht="13.5" customHeight="1">
      <c r="E2933" s="337"/>
    </row>
    <row r="2934" spans="5:5" ht="13.5" customHeight="1">
      <c r="E2934" s="337"/>
    </row>
    <row r="2935" spans="5:5" ht="13.5" customHeight="1">
      <c r="E2935" s="337"/>
    </row>
    <row r="2936" spans="5:5" ht="13.5" customHeight="1">
      <c r="E2936" s="337"/>
    </row>
    <row r="2937" spans="5:5" ht="13.5" customHeight="1">
      <c r="E2937" s="337"/>
    </row>
    <row r="2938" spans="5:5" ht="13.5" customHeight="1">
      <c r="E2938" s="337"/>
    </row>
    <row r="2939" spans="5:5" ht="13.5" customHeight="1">
      <c r="E2939" s="337"/>
    </row>
    <row r="2940" spans="5:5" ht="13.5" customHeight="1">
      <c r="E2940" s="337"/>
    </row>
    <row r="2941" spans="5:5" ht="13.5" customHeight="1">
      <c r="E2941" s="337"/>
    </row>
    <row r="2942" spans="5:5" ht="13.5" customHeight="1">
      <c r="E2942" s="337"/>
    </row>
    <row r="2943" spans="5:5" ht="13.5" customHeight="1">
      <c r="E2943" s="337"/>
    </row>
    <row r="2944" spans="5:5" ht="13.5" customHeight="1">
      <c r="E2944" s="337"/>
    </row>
    <row r="2945" spans="5:5" ht="13.5" customHeight="1">
      <c r="E2945" s="337"/>
    </row>
    <row r="2946" spans="5:5" ht="13.5" customHeight="1">
      <c r="E2946" s="337"/>
    </row>
    <row r="2947" spans="5:5" ht="13.5" customHeight="1">
      <c r="E2947" s="337"/>
    </row>
    <row r="2948" spans="5:5" ht="13.5" customHeight="1">
      <c r="E2948" s="337"/>
    </row>
    <row r="2949" spans="5:5" ht="13.5" customHeight="1">
      <c r="E2949" s="337"/>
    </row>
    <row r="2950" spans="5:5" ht="13.5" customHeight="1">
      <c r="E2950" s="337"/>
    </row>
    <row r="2951" spans="5:5" ht="13.5" customHeight="1">
      <c r="E2951" s="337"/>
    </row>
    <row r="2952" spans="5:5" ht="13.5" customHeight="1">
      <c r="E2952" s="337"/>
    </row>
    <row r="2953" spans="5:5" ht="13.5" customHeight="1">
      <c r="E2953" s="337"/>
    </row>
    <row r="2954" spans="5:5" ht="13.5" customHeight="1">
      <c r="E2954" s="337"/>
    </row>
    <row r="2955" spans="5:5" ht="13.5" customHeight="1">
      <c r="E2955" s="337"/>
    </row>
    <row r="2956" spans="5:5" ht="13.5" customHeight="1">
      <c r="E2956" s="337"/>
    </row>
    <row r="2957" spans="5:5" ht="13.5" customHeight="1">
      <c r="E2957" s="337"/>
    </row>
    <row r="2958" spans="5:5" ht="13.5" customHeight="1">
      <c r="E2958" s="337"/>
    </row>
    <row r="2959" spans="5:5" ht="13.5" customHeight="1">
      <c r="E2959" s="337"/>
    </row>
    <row r="2960" spans="5:5" ht="13.5" customHeight="1">
      <c r="E2960" s="337"/>
    </row>
    <row r="2961" spans="5:5" ht="13.5" customHeight="1">
      <c r="E2961" s="337"/>
    </row>
    <row r="2962" spans="5:5" ht="13.5" customHeight="1">
      <c r="E2962" s="337"/>
    </row>
    <row r="2963" spans="5:5" ht="13.5" customHeight="1">
      <c r="E2963" s="337"/>
    </row>
    <row r="2964" spans="5:5" ht="13.5" customHeight="1">
      <c r="E2964" s="337"/>
    </row>
    <row r="2965" spans="5:5" ht="13.5" customHeight="1">
      <c r="E2965" s="337"/>
    </row>
    <row r="2966" spans="5:5" ht="13.5" customHeight="1">
      <c r="E2966" s="337"/>
    </row>
    <row r="2967" spans="5:5" ht="13.5" customHeight="1">
      <c r="E2967" s="337"/>
    </row>
    <row r="2968" spans="5:5" ht="13.5" customHeight="1">
      <c r="E2968" s="337"/>
    </row>
    <row r="2969" spans="5:5" ht="13.5" customHeight="1">
      <c r="E2969" s="337"/>
    </row>
    <row r="2970" spans="5:5" ht="13.5" customHeight="1">
      <c r="E2970" s="337"/>
    </row>
    <row r="2971" spans="5:5" ht="13.5" customHeight="1">
      <c r="E2971" s="337"/>
    </row>
    <row r="2972" spans="5:5" ht="13.5" customHeight="1">
      <c r="E2972" s="337"/>
    </row>
    <row r="2973" spans="5:5" ht="13.5" customHeight="1">
      <c r="E2973" s="337"/>
    </row>
    <row r="2974" spans="5:5" ht="13.5" customHeight="1">
      <c r="E2974" s="337"/>
    </row>
    <row r="2975" spans="5:5" ht="13.5" customHeight="1">
      <c r="E2975" s="337"/>
    </row>
    <row r="2976" spans="5:5" ht="13.5" customHeight="1">
      <c r="E2976" s="337"/>
    </row>
    <row r="2977" spans="5:5" ht="13.5" customHeight="1">
      <c r="E2977" s="337"/>
    </row>
    <row r="2978" spans="5:5" ht="13.5" customHeight="1">
      <c r="E2978" s="337"/>
    </row>
    <row r="2979" spans="5:5" ht="13.5" customHeight="1">
      <c r="E2979" s="337"/>
    </row>
    <row r="2980" spans="5:5" ht="13.5" customHeight="1">
      <c r="E2980" s="337"/>
    </row>
    <row r="2981" spans="5:5" ht="13.5" customHeight="1">
      <c r="E2981" s="337"/>
    </row>
    <row r="2982" spans="5:5" ht="13.5" customHeight="1">
      <c r="E2982" s="337"/>
    </row>
    <row r="2983" spans="5:5" ht="13.5" customHeight="1">
      <c r="E2983" s="337"/>
    </row>
    <row r="2984" spans="5:5" ht="13.5" customHeight="1">
      <c r="E2984" s="337"/>
    </row>
    <row r="2985" spans="5:5" ht="13.5" customHeight="1">
      <c r="E2985" s="337"/>
    </row>
    <row r="2986" spans="5:5" ht="13.5" customHeight="1">
      <c r="E2986" s="337"/>
    </row>
    <row r="2987" spans="5:5" ht="13.5" customHeight="1">
      <c r="E2987" s="337"/>
    </row>
    <row r="2988" spans="5:5" ht="13.5" customHeight="1">
      <c r="E2988" s="337"/>
    </row>
    <row r="2989" spans="5:5" ht="13.5" customHeight="1">
      <c r="E2989" s="337"/>
    </row>
    <row r="2990" spans="5:5" ht="13.5" customHeight="1">
      <c r="E2990" s="337"/>
    </row>
    <row r="2991" spans="5:5" ht="13.5" customHeight="1">
      <c r="E2991" s="337"/>
    </row>
    <row r="2992" spans="5:5" ht="13.5" customHeight="1">
      <c r="E2992" s="337"/>
    </row>
    <row r="2993" spans="5:5" ht="13.5" customHeight="1">
      <c r="E2993" s="337"/>
    </row>
    <row r="2994" spans="5:5" ht="13.5" customHeight="1">
      <c r="E2994" s="337"/>
    </row>
    <row r="2995" spans="5:5" ht="13.5" customHeight="1">
      <c r="E2995" s="337"/>
    </row>
    <row r="2996" spans="5:5" ht="13.5" customHeight="1">
      <c r="E2996" s="337"/>
    </row>
    <row r="2997" spans="5:5" ht="13.5" customHeight="1">
      <c r="E2997" s="337"/>
    </row>
    <row r="2998" spans="5:5" ht="13.5" customHeight="1">
      <c r="E2998" s="337"/>
    </row>
    <row r="2999" spans="5:5" ht="13.5" customHeight="1">
      <c r="E2999" s="337"/>
    </row>
    <row r="3000" spans="5:5" ht="13.5" customHeight="1">
      <c r="E3000" s="337"/>
    </row>
    <row r="3001" spans="5:5" ht="13.5" customHeight="1">
      <c r="E3001" s="337"/>
    </row>
    <row r="3002" spans="5:5" ht="13.5" customHeight="1">
      <c r="E3002" s="337"/>
    </row>
    <row r="3003" spans="5:5" ht="13.5" customHeight="1">
      <c r="E3003" s="337"/>
    </row>
    <row r="3004" spans="5:5" ht="13.5" customHeight="1">
      <c r="E3004" s="337"/>
    </row>
    <row r="3005" spans="5:5" ht="13.5" customHeight="1">
      <c r="E3005" s="337"/>
    </row>
    <row r="3006" spans="5:5" ht="13.5" customHeight="1">
      <c r="E3006" s="337"/>
    </row>
    <row r="3007" spans="5:5" ht="13.5" customHeight="1">
      <c r="E3007" s="337"/>
    </row>
    <row r="3008" spans="5:5" ht="13.5" customHeight="1">
      <c r="E3008" s="337"/>
    </row>
    <row r="3009" spans="5:5" ht="13.5" customHeight="1">
      <c r="E3009" s="337"/>
    </row>
    <row r="3010" spans="5:5" ht="13.5" customHeight="1">
      <c r="E3010" s="337"/>
    </row>
    <row r="3011" spans="5:5" ht="13.5" customHeight="1">
      <c r="E3011" s="337"/>
    </row>
    <row r="3012" spans="5:5" ht="13.5" customHeight="1">
      <c r="E3012" s="337"/>
    </row>
    <row r="3013" spans="5:5" ht="13.5" customHeight="1">
      <c r="E3013" s="337"/>
    </row>
    <row r="3014" spans="5:5" ht="13.5" customHeight="1">
      <c r="E3014" s="337"/>
    </row>
    <row r="3015" spans="5:5" ht="13.5" customHeight="1">
      <c r="E3015" s="337"/>
    </row>
    <row r="3016" spans="5:5" ht="13.5" customHeight="1">
      <c r="E3016" s="337"/>
    </row>
    <row r="3017" spans="5:5" ht="13.5" customHeight="1">
      <c r="E3017" s="337"/>
    </row>
    <row r="3018" spans="5:5" ht="13.5" customHeight="1">
      <c r="E3018" s="337"/>
    </row>
    <row r="3019" spans="5:5" ht="13.5" customHeight="1">
      <c r="E3019" s="337"/>
    </row>
    <row r="3020" spans="5:5" ht="13.5" customHeight="1">
      <c r="E3020" s="337"/>
    </row>
    <row r="3021" spans="5:5" ht="13.5" customHeight="1">
      <c r="E3021" s="337"/>
    </row>
    <row r="3022" spans="5:5" ht="13.5" customHeight="1">
      <c r="E3022" s="337"/>
    </row>
    <row r="3023" spans="5:5" ht="13.5" customHeight="1">
      <c r="E3023" s="337"/>
    </row>
    <row r="3024" spans="5:5" ht="13.5" customHeight="1">
      <c r="E3024" s="337"/>
    </row>
    <row r="3025" spans="5:5" ht="13.5" customHeight="1">
      <c r="E3025" s="337"/>
    </row>
    <row r="3026" spans="5:5" ht="13.5" customHeight="1">
      <c r="E3026" s="337"/>
    </row>
    <row r="3027" spans="5:5" ht="13.5" customHeight="1">
      <c r="E3027" s="337"/>
    </row>
    <row r="3028" spans="5:5" ht="13.5" customHeight="1">
      <c r="E3028" s="337"/>
    </row>
    <row r="3029" spans="5:5" ht="13.5" customHeight="1">
      <c r="E3029" s="337"/>
    </row>
    <row r="3030" spans="5:5" ht="13.5" customHeight="1">
      <c r="E3030" s="337"/>
    </row>
    <row r="3031" spans="5:5" ht="13.5" customHeight="1">
      <c r="E3031" s="337"/>
    </row>
    <row r="3032" spans="5:5" ht="13.5" customHeight="1">
      <c r="E3032" s="337"/>
    </row>
    <row r="3033" spans="5:5" ht="13.5" customHeight="1">
      <c r="E3033" s="337"/>
    </row>
    <row r="3034" spans="5:5" ht="13.5" customHeight="1">
      <c r="E3034" s="337"/>
    </row>
    <row r="3035" spans="5:5" ht="13.5" customHeight="1">
      <c r="E3035" s="337"/>
    </row>
    <row r="3036" spans="5:5" ht="13.5" customHeight="1">
      <c r="E3036" s="337"/>
    </row>
    <row r="3037" spans="5:5" ht="13.5" customHeight="1">
      <c r="E3037" s="337"/>
    </row>
    <row r="3038" spans="5:5" ht="13.5" customHeight="1">
      <c r="E3038" s="337"/>
    </row>
    <row r="3039" spans="5:5" ht="13.5" customHeight="1">
      <c r="E3039" s="337"/>
    </row>
    <row r="3040" spans="5:5" ht="13.5" customHeight="1">
      <c r="E3040" s="337"/>
    </row>
    <row r="3041" spans="5:5" ht="13.5" customHeight="1">
      <c r="E3041" s="337"/>
    </row>
    <row r="3042" spans="5:5" ht="13.5" customHeight="1">
      <c r="E3042" s="337"/>
    </row>
    <row r="3043" spans="5:5" ht="13.5" customHeight="1">
      <c r="E3043" s="337"/>
    </row>
    <row r="3044" spans="5:5" ht="13.5" customHeight="1">
      <c r="E3044" s="337"/>
    </row>
    <row r="3045" spans="5:5" ht="13.5" customHeight="1">
      <c r="E3045" s="337"/>
    </row>
    <row r="3046" spans="5:5" ht="13.5" customHeight="1">
      <c r="E3046" s="337"/>
    </row>
    <row r="3047" spans="5:5" ht="13.5" customHeight="1">
      <c r="E3047" s="337"/>
    </row>
    <row r="3048" spans="5:5" ht="13.5" customHeight="1">
      <c r="E3048" s="337"/>
    </row>
    <row r="3049" spans="5:5" ht="13.5" customHeight="1">
      <c r="E3049" s="337"/>
    </row>
    <row r="3050" spans="5:5" ht="13.5" customHeight="1">
      <c r="E3050" s="337"/>
    </row>
    <row r="3051" spans="5:5" ht="13.5" customHeight="1">
      <c r="E3051" s="337"/>
    </row>
    <row r="3052" spans="5:5" ht="13.5" customHeight="1">
      <c r="E3052" s="337"/>
    </row>
    <row r="3053" spans="5:5" ht="13.5" customHeight="1">
      <c r="E3053" s="337"/>
    </row>
    <row r="3054" spans="5:5" ht="13.5" customHeight="1">
      <c r="E3054" s="337"/>
    </row>
    <row r="3055" spans="5:5" ht="13.5" customHeight="1">
      <c r="E3055" s="337"/>
    </row>
    <row r="3056" spans="5:5" ht="13.5" customHeight="1">
      <c r="E3056" s="337"/>
    </row>
    <row r="3057" spans="5:5" ht="13.5" customHeight="1">
      <c r="E3057" s="337"/>
    </row>
    <row r="3058" spans="5:5" ht="13.5" customHeight="1">
      <c r="E3058" s="337"/>
    </row>
    <row r="3059" spans="5:5" ht="13.5" customHeight="1">
      <c r="E3059" s="337"/>
    </row>
    <row r="3060" spans="5:5" ht="13.5" customHeight="1">
      <c r="E3060" s="337"/>
    </row>
    <row r="3061" spans="5:5" ht="13.5" customHeight="1">
      <c r="E3061" s="337"/>
    </row>
    <row r="3062" spans="5:5" ht="13.5" customHeight="1">
      <c r="E3062" s="337"/>
    </row>
    <row r="3063" spans="5:5" ht="13.5" customHeight="1">
      <c r="E3063" s="337"/>
    </row>
    <row r="3064" spans="5:5" ht="13.5" customHeight="1">
      <c r="E3064" s="337"/>
    </row>
    <row r="3065" spans="5:5" ht="13.5" customHeight="1">
      <c r="E3065" s="337"/>
    </row>
    <row r="3066" spans="5:5" ht="13.5" customHeight="1">
      <c r="E3066" s="337"/>
    </row>
    <row r="3067" spans="5:5" ht="13.5" customHeight="1">
      <c r="E3067" s="337"/>
    </row>
    <row r="3068" spans="5:5" ht="13.5" customHeight="1">
      <c r="E3068" s="337"/>
    </row>
    <row r="3069" spans="5:5" ht="13.5" customHeight="1">
      <c r="E3069" s="337"/>
    </row>
    <row r="3070" spans="5:5" ht="13.5" customHeight="1">
      <c r="E3070" s="337"/>
    </row>
    <row r="3071" spans="5:5" ht="13.5" customHeight="1">
      <c r="E3071" s="337"/>
    </row>
    <row r="3072" spans="5:5" ht="13.5" customHeight="1">
      <c r="E3072" s="337"/>
    </row>
    <row r="3073" spans="5:5" ht="13.5" customHeight="1">
      <c r="E3073" s="337"/>
    </row>
    <row r="3074" spans="5:5" ht="13.5" customHeight="1">
      <c r="E3074" s="337"/>
    </row>
    <row r="3075" spans="5:5" ht="13.5" customHeight="1">
      <c r="E3075" s="337"/>
    </row>
    <row r="3076" spans="5:5" ht="13.5" customHeight="1">
      <c r="E3076" s="337"/>
    </row>
    <row r="3077" spans="5:5" ht="13.5" customHeight="1">
      <c r="E3077" s="337"/>
    </row>
    <row r="3078" spans="5:5" ht="13.5" customHeight="1">
      <c r="E3078" s="337"/>
    </row>
    <row r="3079" spans="5:5" ht="13.5" customHeight="1">
      <c r="E3079" s="337"/>
    </row>
    <row r="3080" spans="5:5" ht="13.5" customHeight="1">
      <c r="E3080" s="337"/>
    </row>
    <row r="3081" spans="5:5" ht="13.5" customHeight="1">
      <c r="E3081" s="337"/>
    </row>
    <row r="3082" spans="5:5" ht="13.5" customHeight="1">
      <c r="E3082" s="337"/>
    </row>
    <row r="3083" spans="5:5" ht="13.5" customHeight="1">
      <c r="E3083" s="337"/>
    </row>
    <row r="3084" spans="5:5" ht="13.5" customHeight="1">
      <c r="E3084" s="337"/>
    </row>
    <row r="3085" spans="5:5" ht="13.5" customHeight="1">
      <c r="E3085" s="337"/>
    </row>
    <row r="3086" spans="5:5" ht="13.5" customHeight="1">
      <c r="E3086" s="337"/>
    </row>
    <row r="3087" spans="5:5" ht="13.5" customHeight="1">
      <c r="E3087" s="337"/>
    </row>
    <row r="3088" spans="5:5" ht="13.5" customHeight="1">
      <c r="E3088" s="337"/>
    </row>
    <row r="3089" spans="5:5" ht="13.5" customHeight="1">
      <c r="E3089" s="337"/>
    </row>
    <row r="3090" spans="5:5" ht="13.5" customHeight="1">
      <c r="E3090" s="337"/>
    </row>
    <row r="3091" spans="5:5" ht="13.5" customHeight="1">
      <c r="E3091" s="337"/>
    </row>
    <row r="3092" spans="5:5" ht="13.5" customHeight="1">
      <c r="E3092" s="337"/>
    </row>
    <row r="3093" spans="5:5" ht="13.5" customHeight="1">
      <c r="E3093" s="337"/>
    </row>
    <row r="3094" spans="5:5" ht="13.5" customHeight="1">
      <c r="E3094" s="337"/>
    </row>
    <row r="3095" spans="5:5" ht="13.5" customHeight="1">
      <c r="E3095" s="337"/>
    </row>
    <row r="3096" spans="5:5" ht="13.5" customHeight="1">
      <c r="E3096" s="337"/>
    </row>
    <row r="3097" spans="5:5" ht="13.5" customHeight="1">
      <c r="E3097" s="337"/>
    </row>
    <row r="3098" spans="5:5" ht="13.5" customHeight="1">
      <c r="E3098" s="337"/>
    </row>
    <row r="3099" spans="5:5" ht="13.5" customHeight="1">
      <c r="E3099" s="337"/>
    </row>
    <row r="3100" spans="5:5" ht="13.5" customHeight="1">
      <c r="E3100" s="337"/>
    </row>
    <row r="3101" spans="5:5" ht="13.5" customHeight="1">
      <c r="E3101" s="337"/>
    </row>
    <row r="3102" spans="5:5" ht="13.5" customHeight="1">
      <c r="E3102" s="337"/>
    </row>
    <row r="3103" spans="5:5" ht="13.5" customHeight="1">
      <c r="E3103" s="337"/>
    </row>
    <row r="3104" spans="5:5" ht="13.5" customHeight="1">
      <c r="E3104" s="337"/>
    </row>
    <row r="3105" spans="5:5" ht="13.5" customHeight="1">
      <c r="E3105" s="337"/>
    </row>
    <row r="3106" spans="5:5" ht="13.5" customHeight="1">
      <c r="E3106" s="337"/>
    </row>
    <row r="3107" spans="5:5" ht="13.5" customHeight="1">
      <c r="E3107" s="337"/>
    </row>
    <row r="3108" spans="5:5" ht="13.5" customHeight="1">
      <c r="E3108" s="337"/>
    </row>
    <row r="3109" spans="5:5" ht="13.5" customHeight="1">
      <c r="E3109" s="337"/>
    </row>
    <row r="3110" spans="5:5" ht="13.5" customHeight="1">
      <c r="E3110" s="337"/>
    </row>
    <row r="3111" spans="5:5" ht="13.5" customHeight="1">
      <c r="E3111" s="337"/>
    </row>
    <row r="3112" spans="5:5" ht="13.5" customHeight="1">
      <c r="E3112" s="337"/>
    </row>
    <row r="3113" spans="5:5" ht="13.5" customHeight="1">
      <c r="E3113" s="337"/>
    </row>
    <row r="3114" spans="5:5" ht="13.5" customHeight="1">
      <c r="E3114" s="337"/>
    </row>
    <row r="3115" spans="5:5" ht="13.5" customHeight="1">
      <c r="E3115" s="337"/>
    </row>
    <row r="3116" spans="5:5" ht="13.5" customHeight="1">
      <c r="E3116" s="337"/>
    </row>
    <row r="3117" spans="5:5" ht="13.5" customHeight="1">
      <c r="E3117" s="337"/>
    </row>
    <row r="3118" spans="5:5" ht="13.5" customHeight="1">
      <c r="E3118" s="337"/>
    </row>
    <row r="3119" spans="5:5" ht="13.5" customHeight="1">
      <c r="E3119" s="337"/>
    </row>
    <row r="3120" spans="5:5" ht="13.5" customHeight="1">
      <c r="E3120" s="337"/>
    </row>
    <row r="3121" spans="5:5" ht="13.5" customHeight="1">
      <c r="E3121" s="337"/>
    </row>
    <row r="3122" spans="5:5" ht="13.5" customHeight="1">
      <c r="E3122" s="337"/>
    </row>
    <row r="3123" spans="5:5" ht="13.5" customHeight="1">
      <c r="E3123" s="337"/>
    </row>
    <row r="3124" spans="5:5" ht="13.5" customHeight="1">
      <c r="E3124" s="337"/>
    </row>
    <row r="3125" spans="5:5" ht="13.5" customHeight="1">
      <c r="E3125" s="337"/>
    </row>
    <row r="3126" spans="5:5" ht="13.5" customHeight="1">
      <c r="E3126" s="337"/>
    </row>
    <row r="3127" spans="5:5" ht="13.5" customHeight="1">
      <c r="E3127" s="337"/>
    </row>
    <row r="3128" spans="5:5" ht="13.5" customHeight="1">
      <c r="E3128" s="337"/>
    </row>
    <row r="3129" spans="5:5" ht="13.5" customHeight="1">
      <c r="E3129" s="337"/>
    </row>
    <row r="3130" spans="5:5" ht="13.5" customHeight="1">
      <c r="E3130" s="337"/>
    </row>
    <row r="3131" spans="5:5" ht="13.5" customHeight="1">
      <c r="E3131" s="337"/>
    </row>
    <row r="3132" spans="5:5" ht="13.5" customHeight="1">
      <c r="E3132" s="337"/>
    </row>
    <row r="3133" spans="5:5" ht="13.5" customHeight="1">
      <c r="E3133" s="337"/>
    </row>
    <row r="3134" spans="5:5" ht="13.5" customHeight="1">
      <c r="E3134" s="337"/>
    </row>
    <row r="3135" spans="5:5" ht="13.5" customHeight="1">
      <c r="E3135" s="337"/>
    </row>
    <row r="3136" spans="5:5" ht="13.5" customHeight="1">
      <c r="E3136" s="337"/>
    </row>
    <row r="3137" spans="5:5" ht="13.5" customHeight="1">
      <c r="E3137" s="337"/>
    </row>
    <row r="3138" spans="5:5" ht="13.5" customHeight="1">
      <c r="E3138" s="337"/>
    </row>
    <row r="3139" spans="5:5" ht="13.5" customHeight="1">
      <c r="E3139" s="337"/>
    </row>
    <row r="3140" spans="5:5" ht="13.5" customHeight="1">
      <c r="E3140" s="337"/>
    </row>
    <row r="3141" spans="5:5" ht="13.5" customHeight="1">
      <c r="E3141" s="337"/>
    </row>
    <row r="3142" spans="5:5" ht="13.5" customHeight="1">
      <c r="E3142" s="337"/>
    </row>
    <row r="3143" spans="5:5" ht="13.5" customHeight="1">
      <c r="E3143" s="337"/>
    </row>
    <row r="3144" spans="5:5" ht="13.5" customHeight="1">
      <c r="E3144" s="337"/>
    </row>
    <row r="3145" spans="5:5" ht="13.5" customHeight="1">
      <c r="E3145" s="337"/>
    </row>
    <row r="3146" spans="5:5" ht="13.5" customHeight="1">
      <c r="E3146" s="337"/>
    </row>
    <row r="3147" spans="5:5" ht="13.5" customHeight="1">
      <c r="E3147" s="337"/>
    </row>
    <row r="3148" spans="5:5" ht="13.5" customHeight="1">
      <c r="E3148" s="337"/>
    </row>
    <row r="3149" spans="5:5" ht="13.5" customHeight="1">
      <c r="E3149" s="337"/>
    </row>
    <row r="3150" spans="5:5" ht="13.5" customHeight="1">
      <c r="E3150" s="337"/>
    </row>
    <row r="3151" spans="5:5" ht="13.5" customHeight="1">
      <c r="E3151" s="337"/>
    </row>
    <row r="3152" spans="5:5" ht="13.5" customHeight="1">
      <c r="E3152" s="337"/>
    </row>
    <row r="3153" spans="5:5" ht="13.5" customHeight="1">
      <c r="E3153" s="337"/>
    </row>
    <row r="3154" spans="5:5" ht="13.5" customHeight="1">
      <c r="E3154" s="337"/>
    </row>
    <row r="3155" spans="5:5" ht="13.5" customHeight="1">
      <c r="E3155" s="337"/>
    </row>
    <row r="3156" spans="5:5" ht="13.5" customHeight="1">
      <c r="E3156" s="337"/>
    </row>
    <row r="3157" spans="5:5" ht="13.5" customHeight="1">
      <c r="E3157" s="337"/>
    </row>
    <row r="3158" spans="5:5" ht="13.5" customHeight="1">
      <c r="E3158" s="337"/>
    </row>
    <row r="3159" spans="5:5" ht="13.5" customHeight="1">
      <c r="E3159" s="337"/>
    </row>
    <row r="3160" spans="5:5" ht="13.5" customHeight="1">
      <c r="E3160" s="337"/>
    </row>
    <row r="3161" spans="5:5" ht="13.5" customHeight="1">
      <c r="E3161" s="337"/>
    </row>
    <row r="3162" spans="5:5" ht="13.5" customHeight="1">
      <c r="E3162" s="337"/>
    </row>
    <row r="3163" spans="5:5" ht="13.5" customHeight="1">
      <c r="E3163" s="337"/>
    </row>
    <row r="3164" spans="5:5" ht="13.5" customHeight="1">
      <c r="E3164" s="337"/>
    </row>
    <row r="3165" spans="5:5" ht="13.5" customHeight="1">
      <c r="E3165" s="337"/>
    </row>
    <row r="3166" spans="5:5" ht="13.5" customHeight="1">
      <c r="E3166" s="337"/>
    </row>
    <row r="3167" spans="5:5" ht="13.5" customHeight="1">
      <c r="E3167" s="337"/>
    </row>
    <row r="3168" spans="5:5" ht="13.5" customHeight="1">
      <c r="E3168" s="337"/>
    </row>
    <row r="3169" spans="5:5" ht="13.5" customHeight="1">
      <c r="E3169" s="337"/>
    </row>
    <row r="3170" spans="5:5" ht="13.5" customHeight="1">
      <c r="E3170" s="337"/>
    </row>
    <row r="3171" spans="5:5" ht="13.5" customHeight="1">
      <c r="E3171" s="337"/>
    </row>
    <row r="3172" spans="5:5" ht="13.5" customHeight="1">
      <c r="E3172" s="337"/>
    </row>
    <row r="3173" spans="5:5" ht="13.5" customHeight="1">
      <c r="E3173" s="337"/>
    </row>
    <row r="3174" spans="5:5" ht="13.5" customHeight="1">
      <c r="E3174" s="337"/>
    </row>
    <row r="3175" spans="5:5" ht="13.5" customHeight="1">
      <c r="E3175" s="337"/>
    </row>
    <row r="3176" spans="5:5" ht="13.5" customHeight="1">
      <c r="E3176" s="337"/>
    </row>
    <row r="3177" spans="5:5" ht="13.5" customHeight="1">
      <c r="E3177" s="337"/>
    </row>
    <row r="3178" spans="5:5" ht="13.5" customHeight="1">
      <c r="E3178" s="337"/>
    </row>
    <row r="3179" spans="5:5" ht="13.5" customHeight="1">
      <c r="E3179" s="337"/>
    </row>
    <row r="3180" spans="5:5" ht="13.5" customHeight="1">
      <c r="E3180" s="337"/>
    </row>
    <row r="3181" spans="5:5" ht="13.5" customHeight="1">
      <c r="E3181" s="337"/>
    </row>
    <row r="3182" spans="5:5" ht="13.5" customHeight="1">
      <c r="E3182" s="337"/>
    </row>
    <row r="3183" spans="5:5" ht="13.5" customHeight="1">
      <c r="E3183" s="337"/>
    </row>
    <row r="3184" spans="5:5" ht="13.5" customHeight="1">
      <c r="E3184" s="337"/>
    </row>
    <row r="3185" spans="5:5" ht="13.5" customHeight="1">
      <c r="E3185" s="337"/>
    </row>
    <row r="3186" spans="5:5" ht="13.5" customHeight="1">
      <c r="E3186" s="337"/>
    </row>
    <row r="3187" spans="5:5" ht="13.5" customHeight="1">
      <c r="E3187" s="337"/>
    </row>
    <row r="3188" spans="5:5" ht="13.5" customHeight="1">
      <c r="E3188" s="337"/>
    </row>
    <row r="3189" spans="5:5" ht="13.5" customHeight="1">
      <c r="E3189" s="337"/>
    </row>
    <row r="3190" spans="5:5" ht="13.5" customHeight="1">
      <c r="E3190" s="337"/>
    </row>
    <row r="3191" spans="5:5" ht="13.5" customHeight="1">
      <c r="E3191" s="337"/>
    </row>
    <row r="3192" spans="5:5" ht="13.5" customHeight="1">
      <c r="E3192" s="337"/>
    </row>
    <row r="3193" spans="5:5" ht="13.5" customHeight="1">
      <c r="E3193" s="337"/>
    </row>
    <row r="3194" spans="5:5" ht="13.5" customHeight="1">
      <c r="E3194" s="337"/>
    </row>
    <row r="3195" spans="5:5" ht="13.5" customHeight="1">
      <c r="E3195" s="337"/>
    </row>
    <row r="3196" spans="5:5" ht="13.5" customHeight="1">
      <c r="E3196" s="337"/>
    </row>
    <row r="3197" spans="5:5" ht="13.5" customHeight="1">
      <c r="E3197" s="337"/>
    </row>
    <row r="3198" spans="5:5" ht="13.5" customHeight="1">
      <c r="E3198" s="337"/>
    </row>
    <row r="3199" spans="5:5" ht="13.5" customHeight="1">
      <c r="E3199" s="337"/>
    </row>
    <row r="3200" spans="5:5" ht="13.5" customHeight="1">
      <c r="E3200" s="337"/>
    </row>
    <row r="3201" spans="5:5" ht="13.5" customHeight="1">
      <c r="E3201" s="337"/>
    </row>
    <row r="3202" spans="5:5" ht="13.5" customHeight="1">
      <c r="E3202" s="337"/>
    </row>
    <row r="3203" spans="5:5" ht="13.5" customHeight="1">
      <c r="E3203" s="337"/>
    </row>
    <row r="3204" spans="5:5" ht="13.5" customHeight="1">
      <c r="E3204" s="337"/>
    </row>
    <row r="3205" spans="5:5" ht="13.5" customHeight="1">
      <c r="E3205" s="337"/>
    </row>
    <row r="3206" spans="5:5" ht="13.5" customHeight="1">
      <c r="E3206" s="337"/>
    </row>
    <row r="3207" spans="5:5" ht="13.5" customHeight="1">
      <c r="E3207" s="337"/>
    </row>
    <row r="3208" spans="5:5" ht="13.5" customHeight="1">
      <c r="E3208" s="337"/>
    </row>
    <row r="3209" spans="5:5" ht="13.5" customHeight="1">
      <c r="E3209" s="337"/>
    </row>
    <row r="3210" spans="5:5" ht="13.5" customHeight="1">
      <c r="E3210" s="337"/>
    </row>
    <row r="3211" spans="5:5" ht="13.5" customHeight="1">
      <c r="E3211" s="337"/>
    </row>
    <row r="3212" spans="5:5" ht="13.5" customHeight="1">
      <c r="E3212" s="337"/>
    </row>
    <row r="3213" spans="5:5" ht="13.5" customHeight="1">
      <c r="E3213" s="337"/>
    </row>
    <row r="3214" spans="5:5" ht="13.5" customHeight="1">
      <c r="E3214" s="337"/>
    </row>
    <row r="3215" spans="5:5" ht="13.5" customHeight="1">
      <c r="E3215" s="337"/>
    </row>
    <row r="3216" spans="5:5" ht="13.5" customHeight="1">
      <c r="E3216" s="337"/>
    </row>
    <row r="3217" spans="5:5" ht="13.5" customHeight="1">
      <c r="E3217" s="337"/>
    </row>
    <row r="3218" spans="5:5" ht="13.5" customHeight="1">
      <c r="E3218" s="337"/>
    </row>
    <row r="3219" spans="5:5" ht="13.5" customHeight="1">
      <c r="E3219" s="337"/>
    </row>
    <row r="3220" spans="5:5" ht="13.5" customHeight="1">
      <c r="E3220" s="337"/>
    </row>
    <row r="3221" spans="5:5" ht="13.5" customHeight="1">
      <c r="E3221" s="337"/>
    </row>
    <row r="3222" spans="5:5" ht="13.5" customHeight="1">
      <c r="E3222" s="337"/>
    </row>
    <row r="3223" spans="5:5" ht="13.5" customHeight="1">
      <c r="E3223" s="337"/>
    </row>
    <row r="3224" spans="5:5" ht="13.5" customHeight="1">
      <c r="E3224" s="337"/>
    </row>
    <row r="3225" spans="5:5" ht="13.5" customHeight="1">
      <c r="E3225" s="337"/>
    </row>
    <row r="3226" spans="5:5" ht="13.5" customHeight="1">
      <c r="E3226" s="337"/>
    </row>
    <row r="3227" spans="5:5" ht="13.5" customHeight="1">
      <c r="E3227" s="337"/>
    </row>
    <row r="3228" spans="5:5" ht="13.5" customHeight="1">
      <c r="E3228" s="337"/>
    </row>
    <row r="3229" spans="5:5" ht="13.5" customHeight="1">
      <c r="E3229" s="337"/>
    </row>
    <row r="3230" spans="5:5" ht="13.5" customHeight="1">
      <c r="E3230" s="337"/>
    </row>
    <row r="3231" spans="5:5" ht="13.5" customHeight="1">
      <c r="E3231" s="337"/>
    </row>
    <row r="3232" spans="5:5" ht="13.5" customHeight="1">
      <c r="E3232" s="337"/>
    </row>
    <row r="3233" spans="5:5" ht="13.5" customHeight="1">
      <c r="E3233" s="337"/>
    </row>
    <row r="3234" spans="5:5" ht="13.5" customHeight="1">
      <c r="E3234" s="337"/>
    </row>
    <row r="3235" spans="5:5" ht="13.5" customHeight="1">
      <c r="E3235" s="337"/>
    </row>
    <row r="3236" spans="5:5" ht="13.5" customHeight="1">
      <c r="E3236" s="337"/>
    </row>
    <row r="3237" spans="5:5" ht="13.5" customHeight="1">
      <c r="E3237" s="337"/>
    </row>
    <row r="3238" spans="5:5" ht="13.5" customHeight="1">
      <c r="E3238" s="337"/>
    </row>
    <row r="3239" spans="5:5" ht="13.5" customHeight="1">
      <c r="E3239" s="337"/>
    </row>
    <row r="3240" spans="5:5" ht="13.5" customHeight="1">
      <c r="E3240" s="337"/>
    </row>
    <row r="3241" spans="5:5" ht="13.5" customHeight="1">
      <c r="E3241" s="337"/>
    </row>
    <row r="3242" spans="5:5" ht="13.5" customHeight="1">
      <c r="E3242" s="337"/>
    </row>
    <row r="3243" spans="5:5" ht="13.5" customHeight="1">
      <c r="E3243" s="337"/>
    </row>
    <row r="3244" spans="5:5" ht="13.5" customHeight="1">
      <c r="E3244" s="337"/>
    </row>
    <row r="3245" spans="5:5" ht="13.5" customHeight="1">
      <c r="E3245" s="337"/>
    </row>
    <row r="3246" spans="5:5" ht="13.5" customHeight="1">
      <c r="E3246" s="337"/>
    </row>
    <row r="3247" spans="5:5" ht="13.5" customHeight="1">
      <c r="E3247" s="337"/>
    </row>
    <row r="3248" spans="5:5" ht="13.5" customHeight="1">
      <c r="E3248" s="337"/>
    </row>
    <row r="3249" spans="5:5" ht="13.5" customHeight="1">
      <c r="E3249" s="337"/>
    </row>
    <row r="3250" spans="5:5" ht="13.5" customHeight="1">
      <c r="E3250" s="337"/>
    </row>
    <row r="3251" spans="5:5" ht="13.5" customHeight="1">
      <c r="E3251" s="337"/>
    </row>
    <row r="3252" spans="5:5" ht="13.5" customHeight="1">
      <c r="E3252" s="337"/>
    </row>
    <row r="3253" spans="5:5" ht="13.5" customHeight="1">
      <c r="E3253" s="337"/>
    </row>
    <row r="3254" spans="5:5" ht="13.5" customHeight="1">
      <c r="E3254" s="337"/>
    </row>
    <row r="3255" spans="5:5" ht="13.5" customHeight="1">
      <c r="E3255" s="337"/>
    </row>
    <row r="3256" spans="5:5" ht="13.5" customHeight="1">
      <c r="E3256" s="337"/>
    </row>
    <row r="3257" spans="5:5" ht="13.5" customHeight="1">
      <c r="E3257" s="337"/>
    </row>
    <row r="3258" spans="5:5" ht="13.5" customHeight="1">
      <c r="E3258" s="337"/>
    </row>
    <row r="3259" spans="5:5" ht="13.5" customHeight="1">
      <c r="E3259" s="337"/>
    </row>
    <row r="3260" spans="5:5" ht="13.5" customHeight="1">
      <c r="E3260" s="337"/>
    </row>
    <row r="3261" spans="5:5" ht="13.5" customHeight="1">
      <c r="E3261" s="337"/>
    </row>
    <row r="3262" spans="5:5" ht="13.5" customHeight="1">
      <c r="E3262" s="337"/>
    </row>
    <row r="3263" spans="5:5" ht="13.5" customHeight="1">
      <c r="E3263" s="337"/>
    </row>
    <row r="3264" spans="5:5" ht="13.5" customHeight="1">
      <c r="E3264" s="337"/>
    </row>
    <row r="3265" spans="5:5" ht="13.5" customHeight="1">
      <c r="E3265" s="337"/>
    </row>
    <row r="3266" spans="5:5" ht="13.5" customHeight="1">
      <c r="E3266" s="337"/>
    </row>
    <row r="3267" spans="5:5" ht="13.5" customHeight="1">
      <c r="E3267" s="337"/>
    </row>
    <row r="3268" spans="5:5" ht="13.5" customHeight="1">
      <c r="E3268" s="337"/>
    </row>
    <row r="3269" spans="5:5" ht="13.5" customHeight="1">
      <c r="E3269" s="337"/>
    </row>
    <row r="3270" spans="5:5" ht="13.5" customHeight="1">
      <c r="E3270" s="337"/>
    </row>
    <row r="3271" spans="5:5" ht="13.5" customHeight="1">
      <c r="E3271" s="337"/>
    </row>
    <row r="3272" spans="5:5" ht="13.5" customHeight="1">
      <c r="E3272" s="337"/>
    </row>
    <row r="3273" spans="5:5" ht="13.5" customHeight="1">
      <c r="E3273" s="337"/>
    </row>
    <row r="3274" spans="5:5" ht="13.5" customHeight="1">
      <c r="E3274" s="337"/>
    </row>
    <row r="3275" spans="5:5" ht="13.5" customHeight="1">
      <c r="E3275" s="337"/>
    </row>
    <row r="3276" spans="5:5" ht="13.5" customHeight="1">
      <c r="E3276" s="337"/>
    </row>
    <row r="3277" spans="5:5" ht="13.5" customHeight="1">
      <c r="E3277" s="337"/>
    </row>
    <row r="3278" spans="5:5" ht="13.5" customHeight="1">
      <c r="E3278" s="337"/>
    </row>
    <row r="3279" spans="5:5" ht="13.5" customHeight="1">
      <c r="E3279" s="337"/>
    </row>
    <row r="3280" spans="5:5" ht="13.5" customHeight="1">
      <c r="E3280" s="337"/>
    </row>
    <row r="3281" spans="5:5" ht="13.5" customHeight="1">
      <c r="E3281" s="337"/>
    </row>
    <row r="3282" spans="5:5" ht="13.5" customHeight="1">
      <c r="E3282" s="337"/>
    </row>
    <row r="3283" spans="5:5" ht="13.5" customHeight="1">
      <c r="E3283" s="337"/>
    </row>
    <row r="3284" spans="5:5" ht="13.5" customHeight="1">
      <c r="E3284" s="337"/>
    </row>
    <row r="3285" spans="5:5" ht="13.5" customHeight="1">
      <c r="E3285" s="337"/>
    </row>
    <row r="3286" spans="5:5" ht="13.5" customHeight="1">
      <c r="E3286" s="337"/>
    </row>
    <row r="3287" spans="5:5" ht="13.5" customHeight="1">
      <c r="E3287" s="337"/>
    </row>
    <row r="3288" spans="5:5" ht="13.5" customHeight="1">
      <c r="E3288" s="337"/>
    </row>
    <row r="3289" spans="5:5" ht="13.5" customHeight="1">
      <c r="E3289" s="337"/>
    </row>
    <row r="3290" spans="5:5" ht="13.5" customHeight="1">
      <c r="E3290" s="337"/>
    </row>
    <row r="3291" spans="5:5" ht="13.5" customHeight="1">
      <c r="E3291" s="337"/>
    </row>
    <row r="3292" spans="5:5" ht="13.5" customHeight="1">
      <c r="E3292" s="337"/>
    </row>
    <row r="3293" spans="5:5" ht="13.5" customHeight="1">
      <c r="E3293" s="337"/>
    </row>
    <row r="3294" spans="5:5" ht="13.5" customHeight="1">
      <c r="E3294" s="337"/>
    </row>
    <row r="3295" spans="5:5" ht="13.5" customHeight="1">
      <c r="E3295" s="337"/>
    </row>
    <row r="3296" spans="5:5" ht="13.5" customHeight="1">
      <c r="E3296" s="337"/>
    </row>
    <row r="3297" spans="5:5" ht="13.5" customHeight="1">
      <c r="E3297" s="337"/>
    </row>
    <row r="3298" spans="5:5" ht="13.5" customHeight="1">
      <c r="E3298" s="337"/>
    </row>
    <row r="3299" spans="5:5" ht="13.5" customHeight="1">
      <c r="E3299" s="337"/>
    </row>
    <row r="3300" spans="5:5" ht="13.5" customHeight="1">
      <c r="E3300" s="337"/>
    </row>
    <row r="3301" spans="5:5" ht="13.5" customHeight="1">
      <c r="E3301" s="337"/>
    </row>
    <row r="3302" spans="5:5" ht="13.5" customHeight="1">
      <c r="E3302" s="337"/>
    </row>
    <row r="3303" spans="5:5" ht="13.5" customHeight="1">
      <c r="E3303" s="337"/>
    </row>
    <row r="3304" spans="5:5" ht="13.5" customHeight="1">
      <c r="E3304" s="337"/>
    </row>
    <row r="3305" spans="5:5" ht="13.5" customHeight="1">
      <c r="E3305" s="337"/>
    </row>
    <row r="3306" spans="5:5" ht="13.5" customHeight="1">
      <c r="E3306" s="337"/>
    </row>
    <row r="3307" spans="5:5" ht="13.5" customHeight="1">
      <c r="E3307" s="337"/>
    </row>
    <row r="3308" spans="5:5" ht="13.5" customHeight="1">
      <c r="E3308" s="337"/>
    </row>
    <row r="3309" spans="5:5" ht="13.5" customHeight="1">
      <c r="E3309" s="337"/>
    </row>
    <row r="3310" spans="5:5" ht="13.5" customHeight="1">
      <c r="E3310" s="337"/>
    </row>
    <row r="3311" spans="5:5" ht="13.5" customHeight="1">
      <c r="E3311" s="337"/>
    </row>
    <row r="3312" spans="5:5" ht="13.5" customHeight="1">
      <c r="E3312" s="337"/>
    </row>
    <row r="3313" spans="5:5" ht="13.5" customHeight="1">
      <c r="E3313" s="337"/>
    </row>
    <row r="3314" spans="5:5" ht="13.5" customHeight="1">
      <c r="E3314" s="337"/>
    </row>
    <row r="3315" spans="5:5" ht="13.5" customHeight="1">
      <c r="E3315" s="337"/>
    </row>
    <row r="3316" spans="5:5" ht="13.5" customHeight="1">
      <c r="E3316" s="337"/>
    </row>
    <row r="3317" spans="5:5" ht="13.5" customHeight="1">
      <c r="E3317" s="337"/>
    </row>
    <row r="3318" spans="5:5" ht="13.5" customHeight="1">
      <c r="E3318" s="337"/>
    </row>
    <row r="3319" spans="5:5" ht="13.5" customHeight="1">
      <c r="E3319" s="337"/>
    </row>
    <row r="3320" spans="5:5" ht="13.5" customHeight="1">
      <c r="E3320" s="337"/>
    </row>
    <row r="3321" spans="5:5" ht="13.5" customHeight="1">
      <c r="E3321" s="337"/>
    </row>
    <row r="3322" spans="5:5" ht="13.5" customHeight="1">
      <c r="E3322" s="337"/>
    </row>
    <row r="3323" spans="5:5" ht="13.5" customHeight="1">
      <c r="E3323" s="337"/>
    </row>
    <row r="3324" spans="5:5" ht="13.5" customHeight="1">
      <c r="E3324" s="337"/>
    </row>
    <row r="3325" spans="5:5" ht="13.5" customHeight="1">
      <c r="E3325" s="337"/>
    </row>
    <row r="3326" spans="5:5" ht="13.5" customHeight="1">
      <c r="E3326" s="337"/>
    </row>
    <row r="3327" spans="5:5" ht="13.5" customHeight="1">
      <c r="E3327" s="337"/>
    </row>
    <row r="3328" spans="5:5" ht="13.5" customHeight="1">
      <c r="E3328" s="337"/>
    </row>
    <row r="3329" spans="5:5" ht="13.5" customHeight="1">
      <c r="E3329" s="337"/>
    </row>
    <row r="3330" spans="5:5" ht="13.5" customHeight="1">
      <c r="E3330" s="337"/>
    </row>
    <row r="3331" spans="5:5" ht="13.5" customHeight="1">
      <c r="E3331" s="337"/>
    </row>
    <row r="3332" spans="5:5" ht="13.5" customHeight="1">
      <c r="E3332" s="337"/>
    </row>
    <row r="3333" spans="5:5" ht="13.5" customHeight="1">
      <c r="E3333" s="337"/>
    </row>
    <row r="3334" spans="5:5" ht="13.5" customHeight="1">
      <c r="E3334" s="337"/>
    </row>
    <row r="3335" spans="5:5" ht="13.5" customHeight="1">
      <c r="E3335" s="337"/>
    </row>
    <row r="3336" spans="5:5" ht="13.5" customHeight="1">
      <c r="E3336" s="337"/>
    </row>
    <row r="3337" spans="5:5" ht="13.5" customHeight="1">
      <c r="E3337" s="337"/>
    </row>
    <row r="3338" spans="5:5" ht="13.5" customHeight="1">
      <c r="E3338" s="337"/>
    </row>
    <row r="3339" spans="5:5" ht="13.5" customHeight="1">
      <c r="E3339" s="337"/>
    </row>
    <row r="3340" spans="5:5" ht="13.5" customHeight="1">
      <c r="E3340" s="337"/>
    </row>
    <row r="3341" spans="5:5" ht="13.5" customHeight="1">
      <c r="E3341" s="337"/>
    </row>
    <row r="3342" spans="5:5" ht="13.5" customHeight="1">
      <c r="E3342" s="337"/>
    </row>
    <row r="3343" spans="5:5" ht="13.5" customHeight="1">
      <c r="E3343" s="337"/>
    </row>
    <row r="3344" spans="5:5" ht="13.5" customHeight="1">
      <c r="E3344" s="337"/>
    </row>
    <row r="3345" spans="5:5" ht="13.5" customHeight="1">
      <c r="E3345" s="337"/>
    </row>
    <row r="3346" spans="5:5" ht="13.5" customHeight="1">
      <c r="E3346" s="337"/>
    </row>
    <row r="3347" spans="5:5" ht="13.5" customHeight="1">
      <c r="E3347" s="337"/>
    </row>
    <row r="3348" spans="5:5" ht="13.5" customHeight="1">
      <c r="E3348" s="337"/>
    </row>
    <row r="3349" spans="5:5" ht="13.5" customHeight="1">
      <c r="E3349" s="337"/>
    </row>
    <row r="3350" spans="5:5" ht="13.5" customHeight="1">
      <c r="E3350" s="337"/>
    </row>
    <row r="3351" spans="5:5" ht="13.5" customHeight="1">
      <c r="E3351" s="337"/>
    </row>
    <row r="3352" spans="5:5" ht="13.5" customHeight="1">
      <c r="E3352" s="337"/>
    </row>
    <row r="3353" spans="5:5" ht="13.5" customHeight="1">
      <c r="E3353" s="337"/>
    </row>
    <row r="3354" spans="5:5" ht="13.5" customHeight="1">
      <c r="E3354" s="337"/>
    </row>
    <row r="3355" spans="5:5" ht="13.5" customHeight="1">
      <c r="E3355" s="337"/>
    </row>
    <row r="3356" spans="5:5" ht="13.5" customHeight="1">
      <c r="E3356" s="337"/>
    </row>
    <row r="3357" spans="5:5" ht="13.5" customHeight="1">
      <c r="E3357" s="337"/>
    </row>
    <row r="3358" spans="5:5" ht="13.5" customHeight="1">
      <c r="E3358" s="337"/>
    </row>
    <row r="3359" spans="5:5" ht="13.5" customHeight="1">
      <c r="E3359" s="337"/>
    </row>
    <row r="3360" spans="5:5" ht="13.5" customHeight="1">
      <c r="E3360" s="337"/>
    </row>
    <row r="3361" spans="5:5" ht="13.5" customHeight="1">
      <c r="E3361" s="337"/>
    </row>
    <row r="3362" spans="5:5" ht="13.5" customHeight="1">
      <c r="E3362" s="337"/>
    </row>
    <row r="3363" spans="5:5" ht="13.5" customHeight="1">
      <c r="E3363" s="337"/>
    </row>
    <row r="3364" spans="5:5" ht="13.5" customHeight="1">
      <c r="E3364" s="337"/>
    </row>
    <row r="3365" spans="5:5" ht="13.5" customHeight="1">
      <c r="E3365" s="337"/>
    </row>
    <row r="3366" spans="5:5" ht="13.5" customHeight="1">
      <c r="E3366" s="337"/>
    </row>
    <row r="3367" spans="5:5" ht="13.5" customHeight="1">
      <c r="E3367" s="337"/>
    </row>
    <row r="3368" spans="5:5" ht="13.5" customHeight="1">
      <c r="E3368" s="337"/>
    </row>
    <row r="3369" spans="5:5" ht="13.5" customHeight="1">
      <c r="E3369" s="337"/>
    </row>
    <row r="3370" spans="5:5" ht="13.5" customHeight="1">
      <c r="E3370" s="337"/>
    </row>
    <row r="3371" spans="5:5" ht="13.5" customHeight="1">
      <c r="E3371" s="337"/>
    </row>
    <row r="3372" spans="5:5" ht="13.5" customHeight="1">
      <c r="E3372" s="337"/>
    </row>
    <row r="3373" spans="5:5" ht="13.5" customHeight="1">
      <c r="E3373" s="337"/>
    </row>
    <row r="3374" spans="5:5" ht="13.5" customHeight="1">
      <c r="E3374" s="337"/>
    </row>
    <row r="3375" spans="5:5" ht="13.5" customHeight="1">
      <c r="E3375" s="337"/>
    </row>
    <row r="3376" spans="5:5" ht="13.5" customHeight="1">
      <c r="E3376" s="337"/>
    </row>
    <row r="3377" spans="5:5" ht="13.5" customHeight="1">
      <c r="E3377" s="337"/>
    </row>
    <row r="3378" spans="5:5" ht="13.5" customHeight="1">
      <c r="E3378" s="337"/>
    </row>
    <row r="3379" spans="5:5" ht="13.5" customHeight="1">
      <c r="E3379" s="337"/>
    </row>
    <row r="3380" spans="5:5" ht="13.5" customHeight="1">
      <c r="E3380" s="337"/>
    </row>
    <row r="3381" spans="5:5" ht="13.5" customHeight="1">
      <c r="E3381" s="337"/>
    </row>
    <row r="3382" spans="5:5" ht="13.5" customHeight="1">
      <c r="E3382" s="337"/>
    </row>
    <row r="3383" spans="5:5" ht="13.5" customHeight="1">
      <c r="E3383" s="337"/>
    </row>
    <row r="3384" spans="5:5" ht="13.5" customHeight="1">
      <c r="E3384" s="337"/>
    </row>
    <row r="3385" spans="5:5" ht="13.5" customHeight="1">
      <c r="E3385" s="337"/>
    </row>
    <row r="3386" spans="5:5" ht="13.5" customHeight="1">
      <c r="E3386" s="337"/>
    </row>
    <row r="3387" spans="5:5" ht="13.5" customHeight="1">
      <c r="E3387" s="337"/>
    </row>
    <row r="3388" spans="5:5" ht="13.5" customHeight="1">
      <c r="E3388" s="337"/>
    </row>
    <row r="3389" spans="5:5" ht="13.5" customHeight="1">
      <c r="E3389" s="337"/>
    </row>
    <row r="3390" spans="5:5" ht="13.5" customHeight="1">
      <c r="E3390" s="337"/>
    </row>
    <row r="3391" spans="5:5" ht="13.5" customHeight="1">
      <c r="E3391" s="337"/>
    </row>
    <row r="3392" spans="5:5" ht="13.5" customHeight="1">
      <c r="E3392" s="337"/>
    </row>
    <row r="3393" spans="5:5" ht="13.5" customHeight="1">
      <c r="E3393" s="337"/>
    </row>
    <row r="3394" spans="5:5" ht="13.5" customHeight="1">
      <c r="E3394" s="337"/>
    </row>
    <row r="3395" spans="5:5" ht="13.5" customHeight="1">
      <c r="E3395" s="337"/>
    </row>
    <row r="3396" spans="5:5" ht="13.5" customHeight="1">
      <c r="E3396" s="337"/>
    </row>
    <row r="3397" spans="5:5" ht="13.5" customHeight="1">
      <c r="E3397" s="337"/>
    </row>
    <row r="3398" spans="5:5" ht="13.5" customHeight="1">
      <c r="E3398" s="337"/>
    </row>
    <row r="3399" spans="5:5" ht="13.5" customHeight="1">
      <c r="E3399" s="337"/>
    </row>
    <row r="3400" spans="5:5" ht="13.5" customHeight="1">
      <c r="E3400" s="337"/>
    </row>
    <row r="3401" spans="5:5" ht="13.5" customHeight="1">
      <c r="E3401" s="337"/>
    </row>
    <row r="3402" spans="5:5" ht="13.5" customHeight="1">
      <c r="E3402" s="337"/>
    </row>
    <row r="3403" spans="5:5" ht="13.5" customHeight="1">
      <c r="E3403" s="337"/>
    </row>
    <row r="3404" spans="5:5" ht="13.5" customHeight="1">
      <c r="E3404" s="337"/>
    </row>
    <row r="3405" spans="5:5" ht="13.5" customHeight="1">
      <c r="E3405" s="337"/>
    </row>
    <row r="3406" spans="5:5" ht="13.5" customHeight="1">
      <c r="E3406" s="337"/>
    </row>
    <row r="3407" spans="5:5" ht="13.5" customHeight="1">
      <c r="E3407" s="337"/>
    </row>
    <row r="3408" spans="5:5" ht="13.5" customHeight="1">
      <c r="E3408" s="337"/>
    </row>
    <row r="3409" spans="5:5" ht="13.5" customHeight="1">
      <c r="E3409" s="337"/>
    </row>
    <row r="3410" spans="5:5" ht="13.5" customHeight="1">
      <c r="E3410" s="337"/>
    </row>
    <row r="3411" spans="5:5" ht="13.5" customHeight="1">
      <c r="E3411" s="337"/>
    </row>
    <row r="3412" spans="5:5" ht="13.5" customHeight="1">
      <c r="E3412" s="337"/>
    </row>
    <row r="3413" spans="5:5" ht="13.5" customHeight="1">
      <c r="E3413" s="337"/>
    </row>
    <row r="3414" spans="5:5" ht="13.5" customHeight="1">
      <c r="E3414" s="337"/>
    </row>
    <row r="3415" spans="5:5" ht="13.5" customHeight="1">
      <c r="E3415" s="337"/>
    </row>
    <row r="3416" spans="5:5" ht="13.5" customHeight="1">
      <c r="E3416" s="337"/>
    </row>
    <row r="3417" spans="5:5" ht="13.5" customHeight="1">
      <c r="E3417" s="337"/>
    </row>
    <row r="3418" spans="5:5" ht="13.5" customHeight="1">
      <c r="E3418" s="337"/>
    </row>
    <row r="3419" spans="5:5" ht="13.5" customHeight="1">
      <c r="E3419" s="337"/>
    </row>
    <row r="3420" spans="5:5" ht="13.5" customHeight="1">
      <c r="E3420" s="337"/>
    </row>
    <row r="3421" spans="5:5" ht="13.5" customHeight="1">
      <c r="E3421" s="337"/>
    </row>
    <row r="3422" spans="5:5" ht="13.5" customHeight="1">
      <c r="E3422" s="337"/>
    </row>
    <row r="3423" spans="5:5" ht="13.5" customHeight="1">
      <c r="E3423" s="337"/>
    </row>
    <row r="3424" spans="5:5" ht="13.5" customHeight="1">
      <c r="E3424" s="337"/>
    </row>
    <row r="3425" spans="5:5" ht="13.5" customHeight="1">
      <c r="E3425" s="337"/>
    </row>
    <row r="3426" spans="5:5" ht="13.5" customHeight="1">
      <c r="E3426" s="337"/>
    </row>
    <row r="3427" spans="5:5" ht="13.5" customHeight="1">
      <c r="E3427" s="337"/>
    </row>
    <row r="3428" spans="5:5" ht="13.5" customHeight="1">
      <c r="E3428" s="337"/>
    </row>
    <row r="3429" spans="5:5" ht="13.5" customHeight="1">
      <c r="E3429" s="337"/>
    </row>
    <row r="3430" spans="5:5" ht="13.5" customHeight="1">
      <c r="E3430" s="337"/>
    </row>
    <row r="3431" spans="5:5" ht="13.5" customHeight="1">
      <c r="E3431" s="337"/>
    </row>
    <row r="3432" spans="5:5" ht="13.5" customHeight="1">
      <c r="E3432" s="337"/>
    </row>
    <row r="3433" spans="5:5" ht="13.5" customHeight="1">
      <c r="E3433" s="337"/>
    </row>
    <row r="3434" spans="5:5" ht="13.5" customHeight="1">
      <c r="E3434" s="337"/>
    </row>
    <row r="3435" spans="5:5" ht="13.5" customHeight="1">
      <c r="E3435" s="337"/>
    </row>
    <row r="3436" spans="5:5" ht="13.5" customHeight="1">
      <c r="E3436" s="337"/>
    </row>
    <row r="3437" spans="5:5" ht="13.5" customHeight="1">
      <c r="E3437" s="337"/>
    </row>
    <row r="3438" spans="5:5" ht="13.5" customHeight="1">
      <c r="E3438" s="337"/>
    </row>
    <row r="3439" spans="5:5" ht="13.5" customHeight="1">
      <c r="E3439" s="337"/>
    </row>
    <row r="3440" spans="5:5" ht="13.5" customHeight="1">
      <c r="E3440" s="337"/>
    </row>
    <row r="3441" spans="5:5" ht="13.5" customHeight="1">
      <c r="E3441" s="337"/>
    </row>
    <row r="3442" spans="5:5" ht="13.5" customHeight="1">
      <c r="E3442" s="337"/>
    </row>
    <row r="3443" spans="5:5" ht="13.5" customHeight="1">
      <c r="E3443" s="337"/>
    </row>
    <row r="3444" spans="5:5" ht="13.5" customHeight="1">
      <c r="E3444" s="337"/>
    </row>
    <row r="3445" spans="5:5" ht="13.5" customHeight="1">
      <c r="E3445" s="337"/>
    </row>
    <row r="3446" spans="5:5" ht="13.5" customHeight="1">
      <c r="E3446" s="337"/>
    </row>
    <row r="3447" spans="5:5" ht="13.5" customHeight="1">
      <c r="E3447" s="337"/>
    </row>
    <row r="3448" spans="5:5" ht="13.5" customHeight="1">
      <c r="E3448" s="337"/>
    </row>
    <row r="3449" spans="5:5" ht="13.5" customHeight="1">
      <c r="E3449" s="337"/>
    </row>
    <row r="3450" spans="5:5" ht="13.5" customHeight="1">
      <c r="E3450" s="337"/>
    </row>
    <row r="3451" spans="5:5" ht="13.5" customHeight="1">
      <c r="E3451" s="337"/>
    </row>
    <row r="3452" spans="5:5" ht="13.5" customHeight="1">
      <c r="E3452" s="337"/>
    </row>
    <row r="3453" spans="5:5" ht="13.5" customHeight="1">
      <c r="E3453" s="337"/>
    </row>
    <row r="3454" spans="5:5" ht="13.5" customHeight="1">
      <c r="E3454" s="337"/>
    </row>
    <row r="3455" spans="5:5" ht="13.5" customHeight="1">
      <c r="E3455" s="337"/>
    </row>
    <row r="3456" spans="5:5" ht="13.5" customHeight="1">
      <c r="E3456" s="337"/>
    </row>
    <row r="3457" spans="5:5" ht="13.5" customHeight="1">
      <c r="E3457" s="337"/>
    </row>
    <row r="3458" spans="5:5" ht="13.5" customHeight="1">
      <c r="E3458" s="337"/>
    </row>
    <row r="3459" spans="5:5" ht="13.5" customHeight="1">
      <c r="E3459" s="337"/>
    </row>
    <row r="3460" spans="5:5" ht="13.5" customHeight="1">
      <c r="E3460" s="337"/>
    </row>
    <row r="3461" spans="5:5" ht="13.5" customHeight="1">
      <c r="E3461" s="337"/>
    </row>
    <row r="3462" spans="5:5" ht="13.5" customHeight="1">
      <c r="E3462" s="337"/>
    </row>
    <row r="3463" spans="5:5" ht="13.5" customHeight="1">
      <c r="E3463" s="337"/>
    </row>
    <row r="3464" spans="5:5" ht="13.5" customHeight="1">
      <c r="E3464" s="337"/>
    </row>
    <row r="3465" spans="5:5" ht="13.5" customHeight="1">
      <c r="E3465" s="337"/>
    </row>
    <row r="3466" spans="5:5" ht="13.5" customHeight="1">
      <c r="E3466" s="337"/>
    </row>
    <row r="3467" spans="5:5" ht="13.5" customHeight="1">
      <c r="E3467" s="337"/>
    </row>
    <row r="3468" spans="5:5" ht="13.5" customHeight="1">
      <c r="E3468" s="337"/>
    </row>
    <row r="3469" spans="5:5" ht="13.5" customHeight="1">
      <c r="E3469" s="337"/>
    </row>
    <row r="3470" spans="5:5" ht="13.5" customHeight="1">
      <c r="E3470" s="337"/>
    </row>
    <row r="3471" spans="5:5" ht="13.5" customHeight="1">
      <c r="E3471" s="337"/>
    </row>
    <row r="3472" spans="5:5" ht="13.5" customHeight="1">
      <c r="E3472" s="337"/>
    </row>
    <row r="3473" spans="5:5" ht="13.5" customHeight="1">
      <c r="E3473" s="337"/>
    </row>
    <row r="3474" spans="5:5" ht="13.5" customHeight="1">
      <c r="E3474" s="337"/>
    </row>
    <row r="3475" spans="5:5" ht="13.5" customHeight="1">
      <c r="E3475" s="337"/>
    </row>
    <row r="3476" spans="5:5" ht="13.5" customHeight="1">
      <c r="E3476" s="337"/>
    </row>
    <row r="3477" spans="5:5" ht="13.5" customHeight="1">
      <c r="E3477" s="337"/>
    </row>
    <row r="3478" spans="5:5" ht="13.5" customHeight="1">
      <c r="E3478" s="337"/>
    </row>
    <row r="3479" spans="5:5" ht="13.5" customHeight="1">
      <c r="E3479" s="337"/>
    </row>
    <row r="3480" spans="5:5" ht="13.5" customHeight="1">
      <c r="E3480" s="337"/>
    </row>
    <row r="3481" spans="5:5" ht="13.5" customHeight="1">
      <c r="E3481" s="337"/>
    </row>
    <row r="3482" spans="5:5" ht="13.5" customHeight="1">
      <c r="E3482" s="337"/>
    </row>
    <row r="3483" spans="5:5" ht="13.5" customHeight="1">
      <c r="E3483" s="337"/>
    </row>
    <row r="3484" spans="5:5" ht="13.5" customHeight="1">
      <c r="E3484" s="337"/>
    </row>
    <row r="3485" spans="5:5" ht="13.5" customHeight="1">
      <c r="E3485" s="337"/>
    </row>
    <row r="3486" spans="5:5" ht="13.5" customHeight="1">
      <c r="E3486" s="337"/>
    </row>
    <row r="3487" spans="5:5" ht="13.5" customHeight="1">
      <c r="E3487" s="337"/>
    </row>
    <row r="3488" spans="5:5" ht="13.5" customHeight="1">
      <c r="E3488" s="337"/>
    </row>
    <row r="3489" spans="5:5" ht="13.5" customHeight="1">
      <c r="E3489" s="337"/>
    </row>
    <row r="3490" spans="5:5" ht="13.5" customHeight="1">
      <c r="E3490" s="337"/>
    </row>
    <row r="3491" spans="5:5" ht="13.5" customHeight="1">
      <c r="E3491" s="337"/>
    </row>
    <row r="3492" spans="5:5" ht="13.5" customHeight="1">
      <c r="E3492" s="337"/>
    </row>
    <row r="3493" spans="5:5" ht="13.5" customHeight="1">
      <c r="E3493" s="337"/>
    </row>
    <row r="3494" spans="5:5" ht="13.5" customHeight="1">
      <c r="E3494" s="337"/>
    </row>
    <row r="3495" spans="5:5" ht="13.5" customHeight="1">
      <c r="E3495" s="337"/>
    </row>
    <row r="3496" spans="5:5" ht="13.5" customHeight="1">
      <c r="E3496" s="337"/>
    </row>
    <row r="3497" spans="5:5" ht="13.5" customHeight="1">
      <c r="E3497" s="337"/>
    </row>
    <row r="3498" spans="5:5" ht="13.5" customHeight="1">
      <c r="E3498" s="337"/>
    </row>
    <row r="3499" spans="5:5" ht="13.5" customHeight="1">
      <c r="E3499" s="337"/>
    </row>
    <row r="3500" spans="5:5" ht="13.5" customHeight="1">
      <c r="E3500" s="337"/>
    </row>
    <row r="3501" spans="5:5" ht="13.5" customHeight="1">
      <c r="E3501" s="337"/>
    </row>
    <row r="3502" spans="5:5" ht="13.5" customHeight="1">
      <c r="E3502" s="337"/>
    </row>
    <row r="3503" spans="5:5" ht="13.5" customHeight="1">
      <c r="E3503" s="337"/>
    </row>
    <row r="3504" spans="5:5" ht="13.5" customHeight="1">
      <c r="E3504" s="337"/>
    </row>
    <row r="3505" spans="5:5" ht="13.5" customHeight="1">
      <c r="E3505" s="337"/>
    </row>
    <row r="3506" spans="5:5" ht="13.5" customHeight="1">
      <c r="E3506" s="337"/>
    </row>
    <row r="3507" spans="5:5" ht="13.5" customHeight="1">
      <c r="E3507" s="337"/>
    </row>
    <row r="3508" spans="5:5" ht="13.5" customHeight="1">
      <c r="E3508" s="337"/>
    </row>
    <row r="3509" spans="5:5" ht="13.5" customHeight="1">
      <c r="E3509" s="337"/>
    </row>
    <row r="3510" spans="5:5" ht="13.5" customHeight="1">
      <c r="E3510" s="337"/>
    </row>
    <row r="3511" spans="5:5" ht="13.5" customHeight="1">
      <c r="E3511" s="337"/>
    </row>
    <row r="3512" spans="5:5" ht="13.5" customHeight="1">
      <c r="E3512" s="337"/>
    </row>
    <row r="3513" spans="5:5" ht="13.5" customHeight="1">
      <c r="E3513" s="337"/>
    </row>
    <row r="3514" spans="5:5" ht="13.5" customHeight="1">
      <c r="E3514" s="337"/>
    </row>
    <row r="3515" spans="5:5" ht="13.5" customHeight="1">
      <c r="E3515" s="337"/>
    </row>
    <row r="3516" spans="5:5" ht="13.5" customHeight="1">
      <c r="E3516" s="337"/>
    </row>
    <row r="3517" spans="5:5" ht="13.5" customHeight="1">
      <c r="E3517" s="337"/>
    </row>
    <row r="3518" spans="5:5" ht="13.5" customHeight="1">
      <c r="E3518" s="337"/>
    </row>
    <row r="3519" spans="5:5" ht="13.5" customHeight="1">
      <c r="E3519" s="337"/>
    </row>
    <row r="3520" spans="5:5" ht="13.5" customHeight="1">
      <c r="E3520" s="337"/>
    </row>
    <row r="3521" spans="5:5" ht="13.5" customHeight="1">
      <c r="E3521" s="337"/>
    </row>
    <row r="3522" spans="5:5" ht="13.5" customHeight="1">
      <c r="E3522" s="337"/>
    </row>
    <row r="3523" spans="5:5" ht="13.5" customHeight="1">
      <c r="E3523" s="337"/>
    </row>
    <row r="3524" spans="5:5" ht="13.5" customHeight="1">
      <c r="E3524" s="337"/>
    </row>
    <row r="3525" spans="5:5" ht="13.5" customHeight="1">
      <c r="E3525" s="337"/>
    </row>
    <row r="3526" spans="5:5" ht="13.5" customHeight="1">
      <c r="E3526" s="337"/>
    </row>
    <row r="3527" spans="5:5" ht="13.5" customHeight="1">
      <c r="E3527" s="337"/>
    </row>
    <row r="3528" spans="5:5" ht="13.5" customHeight="1">
      <c r="E3528" s="337"/>
    </row>
    <row r="3529" spans="5:5" ht="13.5" customHeight="1">
      <c r="E3529" s="337"/>
    </row>
    <row r="3530" spans="5:5" ht="13.5" customHeight="1">
      <c r="E3530" s="337"/>
    </row>
    <row r="3531" spans="5:5" ht="13.5" customHeight="1">
      <c r="E3531" s="337"/>
    </row>
    <row r="3532" spans="5:5" ht="13.5" customHeight="1">
      <c r="E3532" s="337"/>
    </row>
    <row r="3533" spans="5:5" ht="13.5" customHeight="1">
      <c r="E3533" s="337"/>
    </row>
    <row r="3534" spans="5:5" ht="13.5" customHeight="1">
      <c r="E3534" s="337"/>
    </row>
    <row r="3535" spans="5:5" ht="13.5" customHeight="1">
      <c r="E3535" s="337"/>
    </row>
    <row r="3536" spans="5:5" ht="13.5" customHeight="1">
      <c r="E3536" s="337"/>
    </row>
    <row r="3537" spans="5:5" ht="13.5" customHeight="1">
      <c r="E3537" s="337"/>
    </row>
    <row r="3538" spans="5:5" ht="13.5" customHeight="1">
      <c r="E3538" s="337"/>
    </row>
    <row r="3539" spans="5:5" ht="13.5" customHeight="1">
      <c r="E3539" s="337"/>
    </row>
    <row r="3540" spans="5:5" ht="13.5" customHeight="1">
      <c r="E3540" s="337"/>
    </row>
    <row r="3541" spans="5:5" ht="13.5" customHeight="1">
      <c r="E3541" s="337"/>
    </row>
    <row r="3542" spans="5:5" ht="13.5" customHeight="1">
      <c r="E3542" s="337"/>
    </row>
    <row r="3543" spans="5:5" ht="13.5" customHeight="1">
      <c r="E3543" s="337"/>
    </row>
    <row r="3544" spans="5:5" ht="13.5" customHeight="1">
      <c r="E3544" s="337"/>
    </row>
    <row r="3545" spans="5:5" ht="13.5" customHeight="1">
      <c r="E3545" s="337"/>
    </row>
    <row r="3546" spans="5:5" ht="13.5" customHeight="1">
      <c r="E3546" s="337"/>
    </row>
    <row r="3547" spans="5:5" ht="13.5" customHeight="1">
      <c r="E3547" s="337"/>
    </row>
    <row r="3548" spans="5:5" ht="13.5" customHeight="1">
      <c r="E3548" s="337"/>
    </row>
    <row r="3549" spans="5:5" ht="13.5" customHeight="1">
      <c r="E3549" s="337"/>
    </row>
    <row r="3550" spans="5:5" ht="13.5" customHeight="1">
      <c r="E3550" s="337"/>
    </row>
    <row r="3551" spans="5:5" ht="13.5" customHeight="1">
      <c r="E3551" s="337"/>
    </row>
    <row r="3552" spans="5:5" ht="13.5" customHeight="1">
      <c r="E3552" s="337"/>
    </row>
    <row r="3553" spans="5:5" ht="13.5" customHeight="1">
      <c r="E3553" s="337"/>
    </row>
    <row r="3554" spans="5:5" ht="13.5" customHeight="1">
      <c r="E3554" s="337"/>
    </row>
    <row r="3555" spans="5:5" ht="13.5" customHeight="1">
      <c r="E3555" s="337"/>
    </row>
    <row r="3556" spans="5:5" ht="13.5" customHeight="1">
      <c r="E3556" s="337"/>
    </row>
    <row r="3557" spans="5:5" ht="13.5" customHeight="1">
      <c r="E3557" s="337"/>
    </row>
    <row r="3558" spans="5:5" ht="13.5" customHeight="1">
      <c r="E3558" s="337"/>
    </row>
    <row r="3559" spans="5:5" ht="13.5" customHeight="1">
      <c r="E3559" s="337"/>
    </row>
    <row r="3560" spans="5:5" ht="13.5" customHeight="1">
      <c r="E3560" s="337"/>
    </row>
    <row r="3561" spans="5:5" ht="13.5" customHeight="1">
      <c r="E3561" s="337"/>
    </row>
    <row r="3562" spans="5:5" ht="13.5" customHeight="1">
      <c r="E3562" s="337"/>
    </row>
    <row r="3563" spans="5:5" ht="13.5" customHeight="1">
      <c r="E3563" s="337"/>
    </row>
    <row r="3564" spans="5:5" ht="13.5" customHeight="1">
      <c r="E3564" s="337"/>
    </row>
    <row r="3565" spans="5:5" ht="13.5" customHeight="1">
      <c r="E3565" s="337"/>
    </row>
    <row r="3566" spans="5:5" ht="13.5" customHeight="1">
      <c r="E3566" s="337"/>
    </row>
    <row r="3567" spans="5:5" ht="13.5" customHeight="1">
      <c r="E3567" s="337"/>
    </row>
    <row r="3568" spans="5:5" ht="13.5" customHeight="1">
      <c r="E3568" s="337"/>
    </row>
    <row r="3569" spans="5:5" ht="13.5" customHeight="1">
      <c r="E3569" s="337"/>
    </row>
    <row r="3570" spans="5:5" ht="13.5" customHeight="1">
      <c r="E3570" s="337"/>
    </row>
    <row r="3571" spans="5:5" ht="13.5" customHeight="1">
      <c r="E3571" s="337"/>
    </row>
    <row r="3572" spans="5:5" ht="13.5" customHeight="1">
      <c r="E3572" s="337"/>
    </row>
    <row r="3573" spans="5:5" ht="13.5" customHeight="1">
      <c r="E3573" s="337"/>
    </row>
    <row r="3574" spans="5:5" ht="13.5" customHeight="1">
      <c r="E3574" s="337"/>
    </row>
    <row r="3575" spans="5:5" ht="13.5" customHeight="1">
      <c r="E3575" s="337"/>
    </row>
    <row r="3576" spans="5:5" ht="13.5" customHeight="1">
      <c r="E3576" s="337"/>
    </row>
    <row r="3577" spans="5:5" ht="13.5" customHeight="1">
      <c r="E3577" s="337"/>
    </row>
    <row r="3578" spans="5:5" ht="13.5" customHeight="1">
      <c r="E3578" s="337"/>
    </row>
    <row r="3579" spans="5:5" ht="13.5" customHeight="1">
      <c r="E3579" s="337"/>
    </row>
    <row r="3580" spans="5:5" ht="13.5" customHeight="1">
      <c r="E3580" s="337"/>
    </row>
    <row r="3581" spans="5:5" ht="13.5" customHeight="1">
      <c r="E3581" s="337"/>
    </row>
    <row r="3582" spans="5:5" ht="13.5" customHeight="1">
      <c r="E3582" s="337"/>
    </row>
    <row r="3583" spans="5:5" ht="13.5" customHeight="1">
      <c r="E3583" s="337"/>
    </row>
    <row r="3584" spans="5:5" ht="13.5" customHeight="1">
      <c r="E3584" s="337"/>
    </row>
    <row r="3585" spans="5:5" ht="13.5" customHeight="1">
      <c r="E3585" s="337"/>
    </row>
    <row r="3586" spans="5:5" ht="13.5" customHeight="1">
      <c r="E3586" s="337"/>
    </row>
    <row r="3587" spans="5:5" ht="13.5" customHeight="1">
      <c r="E3587" s="337"/>
    </row>
    <row r="3588" spans="5:5" ht="13.5" customHeight="1">
      <c r="E3588" s="337"/>
    </row>
    <row r="3589" spans="5:5" ht="13.5" customHeight="1">
      <c r="E3589" s="337"/>
    </row>
    <row r="3590" spans="5:5" ht="13.5" customHeight="1">
      <c r="E3590" s="337"/>
    </row>
    <row r="3591" spans="5:5" ht="13.5" customHeight="1">
      <c r="E3591" s="337"/>
    </row>
    <row r="3592" spans="5:5" ht="13.5" customHeight="1">
      <c r="E3592" s="337"/>
    </row>
    <row r="3593" spans="5:5" ht="13.5" customHeight="1">
      <c r="E3593" s="337"/>
    </row>
    <row r="3594" spans="5:5" ht="13.5" customHeight="1">
      <c r="E3594" s="337"/>
    </row>
    <row r="3595" spans="5:5" ht="13.5" customHeight="1">
      <c r="E3595" s="337"/>
    </row>
    <row r="3596" spans="5:5" ht="13.5" customHeight="1">
      <c r="E3596" s="337"/>
    </row>
    <row r="3597" spans="5:5" ht="13.5" customHeight="1">
      <c r="E3597" s="337"/>
    </row>
    <row r="3598" spans="5:5" ht="13.5" customHeight="1">
      <c r="E3598" s="337"/>
    </row>
    <row r="3599" spans="5:5" ht="13.5" customHeight="1">
      <c r="E3599" s="337"/>
    </row>
    <row r="3600" spans="5:5" ht="13.5" customHeight="1">
      <c r="E3600" s="337"/>
    </row>
    <row r="3601" spans="5:5" ht="13.5" customHeight="1">
      <c r="E3601" s="337"/>
    </row>
    <row r="3602" spans="5:5" ht="13.5" customHeight="1">
      <c r="E3602" s="337"/>
    </row>
    <row r="3603" spans="5:5" ht="13.5" customHeight="1">
      <c r="E3603" s="337"/>
    </row>
    <row r="3604" spans="5:5" ht="13.5" customHeight="1">
      <c r="E3604" s="337"/>
    </row>
    <row r="3605" spans="5:5" ht="13.5" customHeight="1">
      <c r="E3605" s="337"/>
    </row>
    <row r="3606" spans="5:5" ht="13.5" customHeight="1">
      <c r="E3606" s="337"/>
    </row>
    <row r="3607" spans="5:5" ht="13.5" customHeight="1">
      <c r="E3607" s="337"/>
    </row>
    <row r="3608" spans="5:5" ht="13.5" customHeight="1">
      <c r="E3608" s="337"/>
    </row>
    <row r="3609" spans="5:5" ht="13.5" customHeight="1">
      <c r="E3609" s="337"/>
    </row>
    <row r="3610" spans="5:5" ht="13.5" customHeight="1">
      <c r="E3610" s="337"/>
    </row>
    <row r="3611" spans="5:5" ht="13.5" customHeight="1">
      <c r="E3611" s="337"/>
    </row>
    <row r="3612" spans="5:5" ht="13.5" customHeight="1">
      <c r="E3612" s="337"/>
    </row>
    <row r="3613" spans="5:5" ht="13.5" customHeight="1">
      <c r="E3613" s="337"/>
    </row>
    <row r="3614" spans="5:5" ht="13.5" customHeight="1">
      <c r="E3614" s="337"/>
    </row>
    <row r="3615" spans="5:5" ht="13.5" customHeight="1">
      <c r="E3615" s="337"/>
    </row>
    <row r="3616" spans="5:5" ht="13.5" customHeight="1">
      <c r="E3616" s="337"/>
    </row>
    <row r="3617" spans="5:5" ht="13.5" customHeight="1">
      <c r="E3617" s="337"/>
    </row>
    <row r="3618" spans="5:5" ht="13.5" customHeight="1">
      <c r="E3618" s="337"/>
    </row>
    <row r="3619" spans="5:5" ht="13.5" customHeight="1">
      <c r="E3619" s="337"/>
    </row>
    <row r="3620" spans="5:5" ht="13.5" customHeight="1">
      <c r="E3620" s="337"/>
    </row>
    <row r="3621" spans="5:5" ht="13.5" customHeight="1">
      <c r="E3621" s="337"/>
    </row>
    <row r="3622" spans="5:5" ht="13.5" customHeight="1">
      <c r="E3622" s="337"/>
    </row>
    <row r="3623" spans="5:5" ht="13.5" customHeight="1">
      <c r="E3623" s="337"/>
    </row>
    <row r="3624" spans="5:5" ht="13.5" customHeight="1">
      <c r="E3624" s="337"/>
    </row>
    <row r="3625" spans="5:5" ht="13.5" customHeight="1">
      <c r="E3625" s="337"/>
    </row>
    <row r="3626" spans="5:5" ht="13.5" customHeight="1">
      <c r="E3626" s="337"/>
    </row>
    <row r="3627" spans="5:5" ht="13.5" customHeight="1">
      <c r="E3627" s="337"/>
    </row>
    <row r="3628" spans="5:5" ht="13.5" customHeight="1">
      <c r="E3628" s="337"/>
    </row>
    <row r="3629" spans="5:5" ht="13.5" customHeight="1">
      <c r="E3629" s="337"/>
    </row>
    <row r="3630" spans="5:5" ht="13.5" customHeight="1">
      <c r="E3630" s="337"/>
    </row>
    <row r="3631" spans="5:5" ht="13.5" customHeight="1">
      <c r="E3631" s="337"/>
    </row>
    <row r="3632" spans="5:5" ht="13.5" customHeight="1">
      <c r="E3632" s="337"/>
    </row>
    <row r="3633" spans="5:5" ht="13.5" customHeight="1">
      <c r="E3633" s="337"/>
    </row>
    <row r="3634" spans="5:5" ht="13.5" customHeight="1">
      <c r="E3634" s="337"/>
    </row>
    <row r="3635" spans="5:5" ht="13.5" customHeight="1">
      <c r="E3635" s="337"/>
    </row>
    <row r="3636" spans="5:5" ht="13.5" customHeight="1">
      <c r="E3636" s="337"/>
    </row>
    <row r="3637" spans="5:5" ht="13.5" customHeight="1">
      <c r="E3637" s="337"/>
    </row>
    <row r="3638" spans="5:5" ht="13.5" customHeight="1">
      <c r="E3638" s="337"/>
    </row>
    <row r="3639" spans="5:5" ht="13.5" customHeight="1">
      <c r="E3639" s="337"/>
    </row>
    <row r="3640" spans="5:5" ht="13.5" customHeight="1">
      <c r="E3640" s="337"/>
    </row>
    <row r="3641" spans="5:5" ht="13.5" customHeight="1">
      <c r="E3641" s="337"/>
    </row>
    <row r="3642" spans="5:5" ht="13.5" customHeight="1">
      <c r="E3642" s="337"/>
    </row>
    <row r="3643" spans="5:5" ht="13.5" customHeight="1">
      <c r="E3643" s="337"/>
    </row>
    <row r="3644" spans="5:5" ht="13.5" customHeight="1">
      <c r="E3644" s="337"/>
    </row>
    <row r="3645" spans="5:5" ht="13.5" customHeight="1">
      <c r="E3645" s="337"/>
    </row>
    <row r="3646" spans="5:5" ht="13.5" customHeight="1">
      <c r="E3646" s="337"/>
    </row>
    <row r="3647" spans="5:5" ht="13.5" customHeight="1">
      <c r="E3647" s="337"/>
    </row>
    <row r="3648" spans="5:5" ht="13.5" customHeight="1">
      <c r="E3648" s="337"/>
    </row>
    <row r="3649" spans="5:5" ht="13.5" customHeight="1">
      <c r="E3649" s="337"/>
    </row>
    <row r="3650" spans="5:5" ht="13.5" customHeight="1">
      <c r="E3650" s="337"/>
    </row>
    <row r="3651" spans="5:5" ht="13.5" customHeight="1">
      <c r="E3651" s="337"/>
    </row>
    <row r="3652" spans="5:5" ht="13.5" customHeight="1">
      <c r="E3652" s="337"/>
    </row>
    <row r="3653" spans="5:5" ht="13.5" customHeight="1">
      <c r="E3653" s="337"/>
    </row>
    <row r="3654" spans="5:5" ht="13.5" customHeight="1">
      <c r="E3654" s="337"/>
    </row>
    <row r="3655" spans="5:5" ht="13.5" customHeight="1">
      <c r="E3655" s="337"/>
    </row>
    <row r="3656" spans="5:5" ht="13.5" customHeight="1">
      <c r="E3656" s="337"/>
    </row>
    <row r="3657" spans="5:5" ht="13.5" customHeight="1">
      <c r="E3657" s="337"/>
    </row>
    <row r="3658" spans="5:5" ht="13.5" customHeight="1">
      <c r="E3658" s="337"/>
    </row>
    <row r="3659" spans="5:5" ht="13.5" customHeight="1">
      <c r="E3659" s="337"/>
    </row>
    <row r="3660" spans="5:5" ht="13.5" customHeight="1">
      <c r="E3660" s="337"/>
    </row>
    <row r="3661" spans="5:5" ht="13.5" customHeight="1">
      <c r="E3661" s="337"/>
    </row>
    <row r="3662" spans="5:5" ht="13.5" customHeight="1">
      <c r="E3662" s="337"/>
    </row>
    <row r="3663" spans="5:5" ht="13.5" customHeight="1">
      <c r="E3663" s="337"/>
    </row>
    <row r="3664" spans="5:5" ht="13.5" customHeight="1">
      <c r="E3664" s="337"/>
    </row>
    <row r="3665" spans="5:5" ht="13.5" customHeight="1">
      <c r="E3665" s="337"/>
    </row>
    <row r="3666" spans="5:5" ht="13.5" customHeight="1">
      <c r="E3666" s="337"/>
    </row>
    <row r="3667" spans="5:5" ht="13.5" customHeight="1">
      <c r="E3667" s="337"/>
    </row>
    <row r="3668" spans="5:5" ht="13.5" customHeight="1">
      <c r="E3668" s="337"/>
    </row>
    <row r="3669" spans="5:5" ht="13.5" customHeight="1">
      <c r="E3669" s="337"/>
    </row>
    <row r="3670" spans="5:5" ht="13.5" customHeight="1">
      <c r="E3670" s="337"/>
    </row>
    <row r="3671" spans="5:5" ht="13.5" customHeight="1">
      <c r="E3671" s="337"/>
    </row>
    <row r="3672" spans="5:5" ht="13.5" customHeight="1">
      <c r="E3672" s="337"/>
    </row>
    <row r="3673" spans="5:5" ht="13.5" customHeight="1">
      <c r="E3673" s="337"/>
    </row>
    <row r="3674" spans="5:5" ht="13.5" customHeight="1">
      <c r="E3674" s="337"/>
    </row>
    <row r="3675" spans="5:5" ht="13.5" customHeight="1">
      <c r="E3675" s="337"/>
    </row>
    <row r="3676" spans="5:5" ht="13.5" customHeight="1">
      <c r="E3676" s="337"/>
    </row>
    <row r="3677" spans="5:5" ht="13.5" customHeight="1">
      <c r="E3677" s="337"/>
    </row>
    <row r="3678" spans="5:5" ht="13.5" customHeight="1">
      <c r="E3678" s="337"/>
    </row>
    <row r="3679" spans="5:5" ht="13.5" customHeight="1">
      <c r="E3679" s="337"/>
    </row>
    <row r="3680" spans="5:5" ht="13.5" customHeight="1">
      <c r="E3680" s="337"/>
    </row>
    <row r="3681" spans="5:5" ht="13.5" customHeight="1">
      <c r="E3681" s="337"/>
    </row>
    <row r="3682" spans="5:5" ht="13.5" customHeight="1">
      <c r="E3682" s="337"/>
    </row>
    <row r="3683" spans="5:5" ht="13.5" customHeight="1">
      <c r="E3683" s="337"/>
    </row>
    <row r="3684" spans="5:5" ht="13.5" customHeight="1">
      <c r="E3684" s="337"/>
    </row>
    <row r="3685" spans="5:5" ht="13.5" customHeight="1">
      <c r="E3685" s="337"/>
    </row>
    <row r="3686" spans="5:5" ht="13.5" customHeight="1">
      <c r="E3686" s="337"/>
    </row>
    <row r="3687" spans="5:5" ht="13.5" customHeight="1">
      <c r="E3687" s="337"/>
    </row>
    <row r="3688" spans="5:5" ht="13.5" customHeight="1">
      <c r="E3688" s="337"/>
    </row>
    <row r="3689" spans="5:5" ht="13.5" customHeight="1">
      <c r="E3689" s="337"/>
    </row>
    <row r="3690" spans="5:5" ht="13.5" customHeight="1">
      <c r="E3690" s="337"/>
    </row>
    <row r="3691" spans="5:5" ht="13.5" customHeight="1">
      <c r="E3691" s="337"/>
    </row>
    <row r="3692" spans="5:5" ht="13.5" customHeight="1">
      <c r="E3692" s="337"/>
    </row>
    <row r="3693" spans="5:5" ht="13.5" customHeight="1">
      <c r="E3693" s="337"/>
    </row>
    <row r="3694" spans="5:5" ht="13.5" customHeight="1">
      <c r="E3694" s="337"/>
    </row>
    <row r="3695" spans="5:5" ht="13.5" customHeight="1">
      <c r="E3695" s="337"/>
    </row>
    <row r="3696" spans="5:5" ht="13.5" customHeight="1">
      <c r="E3696" s="337"/>
    </row>
    <row r="3697" spans="5:5" ht="13.5" customHeight="1">
      <c r="E3697" s="337"/>
    </row>
    <row r="3698" spans="5:5" ht="13.5" customHeight="1">
      <c r="E3698" s="337"/>
    </row>
    <row r="3699" spans="5:5" ht="13.5" customHeight="1">
      <c r="E3699" s="337"/>
    </row>
    <row r="3700" spans="5:5" ht="13.5" customHeight="1">
      <c r="E3700" s="337"/>
    </row>
    <row r="3701" spans="5:5" ht="13.5" customHeight="1">
      <c r="E3701" s="337"/>
    </row>
    <row r="3702" spans="5:5" ht="13.5" customHeight="1">
      <c r="E3702" s="337"/>
    </row>
    <row r="3703" spans="5:5" ht="13.5" customHeight="1">
      <c r="E3703" s="337"/>
    </row>
    <row r="3704" spans="5:5" ht="13.5" customHeight="1">
      <c r="E3704" s="337"/>
    </row>
    <row r="3705" spans="5:5" ht="13.5" customHeight="1">
      <c r="E3705" s="337"/>
    </row>
    <row r="3706" spans="5:5" ht="13.5" customHeight="1">
      <c r="E3706" s="337"/>
    </row>
    <row r="3707" spans="5:5" ht="13.5" customHeight="1">
      <c r="E3707" s="337"/>
    </row>
    <row r="3708" spans="5:5" ht="13.5" customHeight="1">
      <c r="E3708" s="337"/>
    </row>
    <row r="3709" spans="5:5" ht="13.5" customHeight="1">
      <c r="E3709" s="337"/>
    </row>
    <row r="3710" spans="5:5" ht="13.5" customHeight="1">
      <c r="E3710" s="337"/>
    </row>
    <row r="3711" spans="5:5" ht="13.5" customHeight="1">
      <c r="E3711" s="337"/>
    </row>
    <row r="3712" spans="5:5" ht="13.5" customHeight="1">
      <c r="E3712" s="337"/>
    </row>
    <row r="3713" spans="5:5" ht="13.5" customHeight="1">
      <c r="E3713" s="337"/>
    </row>
    <row r="3714" spans="5:5" ht="13.5" customHeight="1">
      <c r="E3714" s="337"/>
    </row>
    <row r="3715" spans="5:5" ht="13.5" customHeight="1">
      <c r="E3715" s="337"/>
    </row>
    <row r="3716" spans="5:5" ht="13.5" customHeight="1">
      <c r="E3716" s="337"/>
    </row>
    <row r="3717" spans="5:5" ht="13.5" customHeight="1">
      <c r="E3717" s="337"/>
    </row>
    <row r="3718" spans="5:5" ht="13.5" customHeight="1">
      <c r="E3718" s="337"/>
    </row>
    <row r="3719" spans="5:5" ht="13.5" customHeight="1">
      <c r="E3719" s="337"/>
    </row>
    <row r="3720" spans="5:5" ht="13.5" customHeight="1">
      <c r="E3720" s="337"/>
    </row>
    <row r="3721" spans="5:5" ht="13.5" customHeight="1">
      <c r="E3721" s="337"/>
    </row>
    <row r="3722" spans="5:5" ht="13.5" customHeight="1">
      <c r="E3722" s="337"/>
    </row>
    <row r="3723" spans="5:5" ht="13.5" customHeight="1">
      <c r="E3723" s="337"/>
    </row>
    <row r="3724" spans="5:5" ht="13.5" customHeight="1">
      <c r="E3724" s="337"/>
    </row>
    <row r="3725" spans="5:5" ht="13.5" customHeight="1">
      <c r="E3725" s="337"/>
    </row>
    <row r="3726" spans="5:5" ht="13.5" customHeight="1">
      <c r="E3726" s="337"/>
    </row>
    <row r="3727" spans="5:5" ht="13.5" customHeight="1">
      <c r="E3727" s="337"/>
    </row>
    <row r="3728" spans="5:5" ht="13.5" customHeight="1">
      <c r="E3728" s="337"/>
    </row>
    <row r="3729" spans="5:5" ht="13.5" customHeight="1">
      <c r="E3729" s="337"/>
    </row>
    <row r="3730" spans="5:5" ht="13.5" customHeight="1">
      <c r="E3730" s="337"/>
    </row>
    <row r="3731" spans="5:5" ht="13.5" customHeight="1">
      <c r="E3731" s="337"/>
    </row>
    <row r="3732" spans="5:5" ht="13.5" customHeight="1">
      <c r="E3732" s="337"/>
    </row>
    <row r="3733" spans="5:5" ht="13.5" customHeight="1">
      <c r="E3733" s="337"/>
    </row>
    <row r="3734" spans="5:5" ht="13.5" customHeight="1">
      <c r="E3734" s="337"/>
    </row>
    <row r="3735" spans="5:5" ht="13.5" customHeight="1">
      <c r="E3735" s="337"/>
    </row>
    <row r="3736" spans="5:5" ht="13.5" customHeight="1">
      <c r="E3736" s="337"/>
    </row>
    <row r="3737" spans="5:5" ht="13.5" customHeight="1">
      <c r="E3737" s="337"/>
    </row>
    <row r="3738" spans="5:5" ht="13.5" customHeight="1">
      <c r="E3738" s="337"/>
    </row>
    <row r="3739" spans="5:5" ht="13.5" customHeight="1">
      <c r="E3739" s="337"/>
    </row>
    <row r="3740" spans="5:5" ht="13.5" customHeight="1">
      <c r="E3740" s="337"/>
    </row>
    <row r="3741" spans="5:5" ht="13.5" customHeight="1">
      <c r="E3741" s="337"/>
    </row>
    <row r="3742" spans="5:5" ht="13.5" customHeight="1">
      <c r="E3742" s="337"/>
    </row>
    <row r="3743" spans="5:5" ht="13.5" customHeight="1">
      <c r="E3743" s="337"/>
    </row>
    <row r="3744" spans="5:5" ht="13.5" customHeight="1">
      <c r="E3744" s="337"/>
    </row>
    <row r="3745" spans="5:5" ht="13.5" customHeight="1">
      <c r="E3745" s="337"/>
    </row>
    <row r="3746" spans="5:5" ht="13.5" customHeight="1">
      <c r="E3746" s="337"/>
    </row>
    <row r="3747" spans="5:5" ht="13.5" customHeight="1">
      <c r="E3747" s="337"/>
    </row>
    <row r="3748" spans="5:5" ht="13.5" customHeight="1">
      <c r="E3748" s="337"/>
    </row>
    <row r="3749" spans="5:5" ht="13.5" customHeight="1">
      <c r="E3749" s="337"/>
    </row>
    <row r="3750" spans="5:5" ht="13.5" customHeight="1">
      <c r="E3750" s="337"/>
    </row>
    <row r="3751" spans="5:5" ht="13.5" customHeight="1">
      <c r="E3751" s="337"/>
    </row>
    <row r="3752" spans="5:5" ht="13.5" customHeight="1">
      <c r="E3752" s="337"/>
    </row>
    <row r="3753" spans="5:5" ht="13.5" customHeight="1">
      <c r="E3753" s="337"/>
    </row>
    <row r="3754" spans="5:5" ht="13.5" customHeight="1">
      <c r="E3754" s="337"/>
    </row>
    <row r="3755" spans="5:5" ht="13.5" customHeight="1">
      <c r="E3755" s="337"/>
    </row>
    <row r="3756" spans="5:5" ht="13.5" customHeight="1">
      <c r="E3756" s="337"/>
    </row>
    <row r="3757" spans="5:5" ht="13.5" customHeight="1">
      <c r="E3757" s="337"/>
    </row>
    <row r="3758" spans="5:5" ht="13.5" customHeight="1">
      <c r="E3758" s="337"/>
    </row>
    <row r="3759" spans="5:5" ht="13.5" customHeight="1">
      <c r="E3759" s="337"/>
    </row>
    <row r="3760" spans="5:5" ht="13.5" customHeight="1">
      <c r="E3760" s="337"/>
    </row>
    <row r="3761" spans="5:5" ht="13.5" customHeight="1">
      <c r="E3761" s="337"/>
    </row>
    <row r="3762" spans="5:5" ht="13.5" customHeight="1">
      <c r="E3762" s="337"/>
    </row>
    <row r="3763" spans="5:5" ht="13.5" customHeight="1">
      <c r="E3763" s="337"/>
    </row>
    <row r="3764" spans="5:5" ht="13.5" customHeight="1">
      <c r="E3764" s="337"/>
    </row>
    <row r="3765" spans="5:5" ht="13.5" customHeight="1">
      <c r="E3765" s="337"/>
    </row>
    <row r="3766" spans="5:5" ht="13.5" customHeight="1">
      <c r="E3766" s="337"/>
    </row>
    <row r="3767" spans="5:5" ht="13.5" customHeight="1">
      <c r="E3767" s="337"/>
    </row>
    <row r="3768" spans="5:5" ht="13.5" customHeight="1">
      <c r="E3768" s="337"/>
    </row>
    <row r="3769" spans="5:5" ht="13.5" customHeight="1">
      <c r="E3769" s="337"/>
    </row>
    <row r="3770" spans="5:5" ht="13.5" customHeight="1">
      <c r="E3770" s="337"/>
    </row>
    <row r="3771" spans="5:5" ht="13.5" customHeight="1">
      <c r="E3771" s="337"/>
    </row>
    <row r="3772" spans="5:5" ht="13.5" customHeight="1">
      <c r="E3772" s="337"/>
    </row>
    <row r="3773" spans="5:5" ht="13.5" customHeight="1">
      <c r="E3773" s="337"/>
    </row>
    <row r="3774" spans="5:5" ht="13.5" customHeight="1">
      <c r="E3774" s="337"/>
    </row>
    <row r="3775" spans="5:5" ht="13.5" customHeight="1">
      <c r="E3775" s="337"/>
    </row>
    <row r="3776" spans="5:5" ht="13.5" customHeight="1">
      <c r="E3776" s="337"/>
    </row>
    <row r="3777" spans="5:5" ht="13.5" customHeight="1">
      <c r="E3777" s="337"/>
    </row>
    <row r="3778" spans="5:5" ht="13.5" customHeight="1">
      <c r="E3778" s="337"/>
    </row>
    <row r="3779" spans="5:5" ht="13.5" customHeight="1">
      <c r="E3779" s="337"/>
    </row>
    <row r="3780" spans="5:5" ht="13.5" customHeight="1">
      <c r="E3780" s="337"/>
    </row>
    <row r="3781" spans="5:5" ht="13.5" customHeight="1">
      <c r="E3781" s="337"/>
    </row>
    <row r="3782" spans="5:5" ht="13.5" customHeight="1">
      <c r="E3782" s="337"/>
    </row>
    <row r="3783" spans="5:5" ht="13.5" customHeight="1">
      <c r="E3783" s="337"/>
    </row>
    <row r="3784" spans="5:5" ht="13.5" customHeight="1">
      <c r="E3784" s="337"/>
    </row>
    <row r="3785" spans="5:5" ht="13.5" customHeight="1">
      <c r="E3785" s="337"/>
    </row>
    <row r="3786" spans="5:5" ht="13.5" customHeight="1">
      <c r="E3786" s="337"/>
    </row>
    <row r="3787" spans="5:5" ht="13.5" customHeight="1">
      <c r="E3787" s="337"/>
    </row>
    <row r="3788" spans="5:5" ht="13.5" customHeight="1">
      <c r="E3788" s="337"/>
    </row>
    <row r="3789" spans="5:5" ht="13.5" customHeight="1">
      <c r="E3789" s="337"/>
    </row>
    <row r="3790" spans="5:5" ht="13.5" customHeight="1">
      <c r="E3790" s="337"/>
    </row>
    <row r="3791" spans="5:5" ht="13.5" customHeight="1">
      <c r="E3791" s="337"/>
    </row>
    <row r="3792" spans="5:5" ht="13.5" customHeight="1">
      <c r="E3792" s="337"/>
    </row>
    <row r="3793" spans="5:5" ht="13.5" customHeight="1">
      <c r="E3793" s="337"/>
    </row>
    <row r="3794" spans="5:5" ht="13.5" customHeight="1">
      <c r="E3794" s="337"/>
    </row>
    <row r="3795" spans="5:5" ht="13.5" customHeight="1">
      <c r="E3795" s="337"/>
    </row>
    <row r="3796" spans="5:5" ht="13.5" customHeight="1">
      <c r="E3796" s="337"/>
    </row>
    <row r="3797" spans="5:5" ht="13.5" customHeight="1">
      <c r="E3797" s="337"/>
    </row>
    <row r="3798" spans="5:5" ht="13.5" customHeight="1">
      <c r="E3798" s="337"/>
    </row>
    <row r="3799" spans="5:5" ht="13.5" customHeight="1">
      <c r="E3799" s="337"/>
    </row>
    <row r="3800" spans="5:5" ht="13.5" customHeight="1">
      <c r="E3800" s="337"/>
    </row>
    <row r="3801" spans="5:5" ht="13.5" customHeight="1">
      <c r="E3801" s="337"/>
    </row>
    <row r="3802" spans="5:5" ht="13.5" customHeight="1">
      <c r="E3802" s="337"/>
    </row>
    <row r="3803" spans="5:5" ht="13.5" customHeight="1">
      <c r="E3803" s="337"/>
    </row>
    <row r="3804" spans="5:5" ht="13.5" customHeight="1">
      <c r="E3804" s="337"/>
    </row>
    <row r="3805" spans="5:5" ht="13.5" customHeight="1">
      <c r="E3805" s="337"/>
    </row>
    <row r="3806" spans="5:5" ht="13.5" customHeight="1">
      <c r="E3806" s="337"/>
    </row>
    <row r="3807" spans="5:5" ht="13.5" customHeight="1">
      <c r="E3807" s="337"/>
    </row>
    <row r="3808" spans="5:5" ht="13.5" customHeight="1">
      <c r="E3808" s="337"/>
    </row>
    <row r="3809" spans="5:5" ht="13.5" customHeight="1">
      <c r="E3809" s="337"/>
    </row>
    <row r="3810" spans="5:5" ht="13.5" customHeight="1">
      <c r="E3810" s="337"/>
    </row>
    <row r="3811" spans="5:5" ht="13.5" customHeight="1">
      <c r="E3811" s="337"/>
    </row>
    <row r="3812" spans="5:5" ht="13.5" customHeight="1">
      <c r="E3812" s="337"/>
    </row>
    <row r="3813" spans="5:5" ht="13.5" customHeight="1">
      <c r="E3813" s="337"/>
    </row>
    <row r="3814" spans="5:5" ht="13.5" customHeight="1">
      <c r="E3814" s="337"/>
    </row>
    <row r="3815" spans="5:5" ht="13.5" customHeight="1">
      <c r="E3815" s="337"/>
    </row>
    <row r="3816" spans="5:5" ht="13.5" customHeight="1">
      <c r="E3816" s="337"/>
    </row>
    <row r="3817" spans="5:5" ht="13.5" customHeight="1">
      <c r="E3817" s="337"/>
    </row>
    <row r="3818" spans="5:5" ht="13.5" customHeight="1">
      <c r="E3818" s="337"/>
    </row>
    <row r="3819" spans="5:5" ht="13.5" customHeight="1">
      <c r="E3819" s="337"/>
    </row>
    <row r="3820" spans="5:5" ht="13.5" customHeight="1">
      <c r="E3820" s="337"/>
    </row>
    <row r="3821" spans="5:5" ht="13.5" customHeight="1">
      <c r="E3821" s="337"/>
    </row>
    <row r="3822" spans="5:5" ht="13.5" customHeight="1">
      <c r="E3822" s="337"/>
    </row>
    <row r="3823" spans="5:5" ht="13.5" customHeight="1">
      <c r="E3823" s="337"/>
    </row>
    <row r="3824" spans="5:5" ht="13.5" customHeight="1">
      <c r="E3824" s="337"/>
    </row>
    <row r="3825" spans="5:5" ht="13.5" customHeight="1">
      <c r="E3825" s="337"/>
    </row>
    <row r="3826" spans="5:5" ht="13.5" customHeight="1">
      <c r="E3826" s="337"/>
    </row>
    <row r="3827" spans="5:5" ht="13.5" customHeight="1">
      <c r="E3827" s="337"/>
    </row>
    <row r="3828" spans="5:5" ht="13.5" customHeight="1">
      <c r="E3828" s="337"/>
    </row>
    <row r="3829" spans="5:5" ht="13.5" customHeight="1">
      <c r="E3829" s="337"/>
    </row>
    <row r="3830" spans="5:5" ht="13.5" customHeight="1">
      <c r="E3830" s="337"/>
    </row>
    <row r="3831" spans="5:5" ht="13.5" customHeight="1">
      <c r="E3831" s="337"/>
    </row>
    <row r="3832" spans="5:5" ht="13.5" customHeight="1">
      <c r="E3832" s="337"/>
    </row>
    <row r="3833" spans="5:5" ht="13.5" customHeight="1">
      <c r="E3833" s="337"/>
    </row>
    <row r="3834" spans="5:5" ht="13.5" customHeight="1">
      <c r="E3834" s="337"/>
    </row>
    <row r="3835" spans="5:5" ht="13.5" customHeight="1">
      <c r="E3835" s="337"/>
    </row>
    <row r="3836" spans="5:5" ht="13.5" customHeight="1">
      <c r="E3836" s="337"/>
    </row>
    <row r="3837" spans="5:5" ht="13.5" customHeight="1">
      <c r="E3837" s="337"/>
    </row>
    <row r="3838" spans="5:5" ht="13.5" customHeight="1">
      <c r="E3838" s="337"/>
    </row>
    <row r="3839" spans="5:5" ht="13.5" customHeight="1">
      <c r="E3839" s="337"/>
    </row>
    <row r="3840" spans="5:5" ht="13.5" customHeight="1">
      <c r="E3840" s="337"/>
    </row>
    <row r="3841" spans="5:5" ht="13.5" customHeight="1">
      <c r="E3841" s="337"/>
    </row>
    <row r="3842" spans="5:5" ht="13.5" customHeight="1">
      <c r="E3842" s="337"/>
    </row>
    <row r="3843" spans="5:5" ht="13.5" customHeight="1">
      <c r="E3843" s="337"/>
    </row>
    <row r="3844" spans="5:5" ht="13.5" customHeight="1">
      <c r="E3844" s="337"/>
    </row>
    <row r="3845" spans="5:5" ht="13.5" customHeight="1">
      <c r="E3845" s="337"/>
    </row>
    <row r="3846" spans="5:5" ht="13.5" customHeight="1">
      <c r="E3846" s="337"/>
    </row>
    <row r="3847" spans="5:5" ht="13.5" customHeight="1">
      <c r="E3847" s="337"/>
    </row>
    <row r="3848" spans="5:5" ht="13.5" customHeight="1">
      <c r="E3848" s="337"/>
    </row>
    <row r="3849" spans="5:5" ht="13.5" customHeight="1">
      <c r="E3849" s="337"/>
    </row>
    <row r="3850" spans="5:5" ht="13.5" customHeight="1">
      <c r="E3850" s="337"/>
    </row>
    <row r="3851" spans="5:5" ht="13.5" customHeight="1">
      <c r="E3851" s="337"/>
    </row>
    <row r="3852" spans="5:5" ht="13.5" customHeight="1">
      <c r="E3852" s="337"/>
    </row>
    <row r="3853" spans="5:5" ht="13.5" customHeight="1">
      <c r="E3853" s="337"/>
    </row>
    <row r="3854" spans="5:5" ht="13.5" customHeight="1">
      <c r="E3854" s="337"/>
    </row>
    <row r="3855" spans="5:5" ht="13.5" customHeight="1">
      <c r="E3855" s="337"/>
    </row>
    <row r="3856" spans="5:5" ht="13.5" customHeight="1">
      <c r="E3856" s="337"/>
    </row>
    <row r="3857" spans="5:5" ht="13.5" customHeight="1">
      <c r="E3857" s="337"/>
    </row>
    <row r="3858" spans="5:5" ht="13.5" customHeight="1">
      <c r="E3858" s="337"/>
    </row>
    <row r="3859" spans="5:5" ht="13.5" customHeight="1">
      <c r="E3859" s="337"/>
    </row>
    <row r="3860" spans="5:5" ht="13.5" customHeight="1">
      <c r="E3860" s="337"/>
    </row>
    <row r="3861" spans="5:5" ht="13.5" customHeight="1">
      <c r="E3861" s="337"/>
    </row>
    <row r="3862" spans="5:5" ht="13.5" customHeight="1">
      <c r="E3862" s="337"/>
    </row>
    <row r="3863" spans="5:5" ht="13.5" customHeight="1">
      <c r="E3863" s="337"/>
    </row>
    <row r="3864" spans="5:5" ht="13.5" customHeight="1">
      <c r="E3864" s="337"/>
    </row>
    <row r="3865" spans="5:5" ht="13.5" customHeight="1">
      <c r="E3865" s="337"/>
    </row>
    <row r="3866" spans="5:5" ht="13.5" customHeight="1">
      <c r="E3866" s="337"/>
    </row>
    <row r="3867" spans="5:5" ht="13.5" customHeight="1">
      <c r="E3867" s="337"/>
    </row>
    <row r="3868" spans="5:5" ht="13.5" customHeight="1">
      <c r="E3868" s="337"/>
    </row>
    <row r="3869" spans="5:5" ht="13.5" customHeight="1">
      <c r="E3869" s="337"/>
    </row>
    <row r="3870" spans="5:5" ht="13.5" customHeight="1">
      <c r="E3870" s="337"/>
    </row>
    <row r="3871" spans="5:5" ht="13.5" customHeight="1">
      <c r="E3871" s="337"/>
    </row>
    <row r="3872" spans="5:5" ht="13.5" customHeight="1">
      <c r="E3872" s="337"/>
    </row>
    <row r="3873" spans="5:5" ht="13.5" customHeight="1">
      <c r="E3873" s="337"/>
    </row>
    <row r="3874" spans="5:5" ht="13.5" customHeight="1">
      <c r="E3874" s="337"/>
    </row>
    <row r="3875" spans="5:5" ht="13.5" customHeight="1">
      <c r="E3875" s="337"/>
    </row>
    <row r="3876" spans="5:5" ht="13.5" customHeight="1">
      <c r="E3876" s="337"/>
    </row>
    <row r="3877" spans="5:5" ht="13.5" customHeight="1">
      <c r="E3877" s="337"/>
    </row>
    <row r="3878" spans="5:5" ht="13.5" customHeight="1">
      <c r="E3878" s="337"/>
    </row>
    <row r="3879" spans="5:5" ht="13.5" customHeight="1">
      <c r="E3879" s="337"/>
    </row>
    <row r="3880" spans="5:5" ht="13.5" customHeight="1">
      <c r="E3880" s="337"/>
    </row>
    <row r="3881" spans="5:5" ht="13.5" customHeight="1">
      <c r="E3881" s="337"/>
    </row>
    <row r="3882" spans="5:5" ht="13.5" customHeight="1">
      <c r="E3882" s="337"/>
    </row>
    <row r="3883" spans="5:5" ht="13.5" customHeight="1">
      <c r="E3883" s="337"/>
    </row>
    <row r="3884" spans="5:5" ht="13.5" customHeight="1">
      <c r="E3884" s="337"/>
    </row>
    <row r="3885" spans="5:5" ht="13.5" customHeight="1">
      <c r="E3885" s="337"/>
    </row>
    <row r="3886" spans="5:5" ht="13.5" customHeight="1">
      <c r="E3886" s="337"/>
    </row>
    <row r="3887" spans="5:5" ht="13.5" customHeight="1">
      <c r="E3887" s="337"/>
    </row>
    <row r="3888" spans="5:5" ht="13.5" customHeight="1">
      <c r="E3888" s="337"/>
    </row>
    <row r="3889" spans="5:5" ht="13.5" customHeight="1">
      <c r="E3889" s="337"/>
    </row>
    <row r="3890" spans="5:5" ht="13.5" customHeight="1">
      <c r="E3890" s="337"/>
    </row>
    <row r="3891" spans="5:5" ht="13.5" customHeight="1">
      <c r="E3891" s="337"/>
    </row>
    <row r="3892" spans="5:5" ht="13.5" customHeight="1">
      <c r="E3892" s="337"/>
    </row>
    <row r="3893" spans="5:5" ht="13.5" customHeight="1">
      <c r="E3893" s="337"/>
    </row>
    <row r="3894" spans="5:5" ht="13.5" customHeight="1">
      <c r="E3894" s="337"/>
    </row>
    <row r="3895" spans="5:5" ht="13.5" customHeight="1">
      <c r="E3895" s="337"/>
    </row>
    <row r="3896" spans="5:5" ht="13.5" customHeight="1">
      <c r="E3896" s="337"/>
    </row>
    <row r="3897" spans="5:5" ht="13.5" customHeight="1">
      <c r="E3897" s="337"/>
    </row>
    <row r="3898" spans="5:5" ht="13.5" customHeight="1">
      <c r="E3898" s="337"/>
    </row>
    <row r="3899" spans="5:5" ht="13.5" customHeight="1">
      <c r="E3899" s="337"/>
    </row>
    <row r="3900" spans="5:5" ht="13.5" customHeight="1">
      <c r="E3900" s="337"/>
    </row>
    <row r="3901" spans="5:5" ht="13.5" customHeight="1">
      <c r="E3901" s="337"/>
    </row>
    <row r="3902" spans="5:5" ht="13.5" customHeight="1">
      <c r="E3902" s="337"/>
    </row>
    <row r="3903" spans="5:5" ht="13.5" customHeight="1">
      <c r="E3903" s="337"/>
    </row>
    <row r="3904" spans="5:5" ht="13.5" customHeight="1">
      <c r="E3904" s="337"/>
    </row>
    <row r="3905" spans="5:5" ht="13.5" customHeight="1">
      <c r="E3905" s="337"/>
    </row>
    <row r="3906" spans="5:5" ht="13.5" customHeight="1">
      <c r="E3906" s="337"/>
    </row>
    <row r="3907" spans="5:5" ht="13.5" customHeight="1">
      <c r="E3907" s="337"/>
    </row>
    <row r="3908" spans="5:5" ht="13.5" customHeight="1">
      <c r="E3908" s="337"/>
    </row>
    <row r="3909" spans="5:5" ht="13.5" customHeight="1">
      <c r="E3909" s="337"/>
    </row>
    <row r="3910" spans="5:5" ht="13.5" customHeight="1">
      <c r="E3910" s="337"/>
    </row>
    <row r="3911" spans="5:5" ht="13.5" customHeight="1">
      <c r="E3911" s="337"/>
    </row>
    <row r="3912" spans="5:5" ht="13.5" customHeight="1">
      <c r="E3912" s="337"/>
    </row>
    <row r="3913" spans="5:5" ht="13.5" customHeight="1">
      <c r="E3913" s="337"/>
    </row>
    <row r="3914" spans="5:5" ht="13.5" customHeight="1">
      <c r="E3914" s="337"/>
    </row>
    <row r="3915" spans="5:5" ht="13.5" customHeight="1">
      <c r="E3915" s="337"/>
    </row>
    <row r="3916" spans="5:5" ht="13.5" customHeight="1">
      <c r="E3916" s="337"/>
    </row>
    <row r="3917" spans="5:5" ht="13.5" customHeight="1">
      <c r="E3917" s="337"/>
    </row>
    <row r="3918" spans="5:5" ht="13.5" customHeight="1">
      <c r="E3918" s="337"/>
    </row>
    <row r="3919" spans="5:5" ht="13.5" customHeight="1">
      <c r="E3919" s="337"/>
    </row>
    <row r="3920" spans="5:5" ht="13.5" customHeight="1">
      <c r="E3920" s="337"/>
    </row>
    <row r="3921" spans="5:5" ht="13.5" customHeight="1">
      <c r="E3921" s="337"/>
    </row>
    <row r="3922" spans="5:5" ht="13.5" customHeight="1">
      <c r="E3922" s="337"/>
    </row>
    <row r="3923" spans="5:5" ht="13.5" customHeight="1">
      <c r="E3923" s="337"/>
    </row>
    <row r="3924" spans="5:5" ht="13.5" customHeight="1">
      <c r="E3924" s="337"/>
    </row>
    <row r="3925" spans="5:5" ht="13.5" customHeight="1">
      <c r="E3925" s="337"/>
    </row>
    <row r="3926" spans="5:5" ht="13.5" customHeight="1">
      <c r="E3926" s="337"/>
    </row>
    <row r="3927" spans="5:5" ht="13.5" customHeight="1">
      <c r="E3927" s="337"/>
    </row>
    <row r="3928" spans="5:5" ht="13.5" customHeight="1">
      <c r="E3928" s="337"/>
    </row>
    <row r="3929" spans="5:5" ht="13.5" customHeight="1">
      <c r="E3929" s="337"/>
    </row>
    <row r="3930" spans="5:5" ht="13.5" customHeight="1">
      <c r="E3930" s="337"/>
    </row>
    <row r="3931" spans="5:5" ht="13.5" customHeight="1">
      <c r="E3931" s="337"/>
    </row>
    <row r="3932" spans="5:5" ht="13.5" customHeight="1">
      <c r="E3932" s="337"/>
    </row>
    <row r="3933" spans="5:5" ht="13.5" customHeight="1">
      <c r="E3933" s="337"/>
    </row>
    <row r="3934" spans="5:5" ht="13.5" customHeight="1">
      <c r="E3934" s="337"/>
    </row>
    <row r="3935" spans="5:5" ht="13.5" customHeight="1">
      <c r="E3935" s="337"/>
    </row>
    <row r="3936" spans="5:5" ht="13.5" customHeight="1">
      <c r="E3936" s="337"/>
    </row>
    <row r="3937" spans="5:5" ht="13.5" customHeight="1">
      <c r="E3937" s="337"/>
    </row>
    <row r="3938" spans="5:5" ht="13.5" customHeight="1">
      <c r="E3938" s="337"/>
    </row>
    <row r="3939" spans="5:5" ht="13.5" customHeight="1">
      <c r="E3939" s="337"/>
    </row>
    <row r="3940" spans="5:5" ht="13.5" customHeight="1">
      <c r="E3940" s="337"/>
    </row>
    <row r="3941" spans="5:5" ht="13.5" customHeight="1">
      <c r="E3941" s="337"/>
    </row>
    <row r="3942" spans="5:5" ht="13.5" customHeight="1">
      <c r="E3942" s="337"/>
    </row>
    <row r="3943" spans="5:5" ht="13.5" customHeight="1">
      <c r="E3943" s="337"/>
    </row>
    <row r="3944" spans="5:5" ht="13.5" customHeight="1">
      <c r="E3944" s="337"/>
    </row>
    <row r="3945" spans="5:5" ht="13.5" customHeight="1">
      <c r="E3945" s="337"/>
    </row>
    <row r="3946" spans="5:5" ht="13.5" customHeight="1">
      <c r="E3946" s="337"/>
    </row>
    <row r="3947" spans="5:5" ht="13.5" customHeight="1">
      <c r="E3947" s="337"/>
    </row>
    <row r="3948" spans="5:5" ht="13.5" customHeight="1">
      <c r="E3948" s="337"/>
    </row>
    <row r="3949" spans="5:5" ht="13.5" customHeight="1">
      <c r="E3949" s="337"/>
    </row>
    <row r="3950" spans="5:5" ht="13.5" customHeight="1">
      <c r="E3950" s="337"/>
    </row>
    <row r="3951" spans="5:5" ht="13.5" customHeight="1">
      <c r="E3951" s="337"/>
    </row>
    <row r="3952" spans="5:5" ht="13.5" customHeight="1">
      <c r="E3952" s="337"/>
    </row>
    <row r="3953" spans="5:5" ht="13.5" customHeight="1">
      <c r="E3953" s="337"/>
    </row>
    <row r="3954" spans="5:5" ht="13.5" customHeight="1">
      <c r="E3954" s="337"/>
    </row>
    <row r="3955" spans="5:5" ht="13.5" customHeight="1">
      <c r="E3955" s="337"/>
    </row>
    <row r="3956" spans="5:5" ht="13.5" customHeight="1">
      <c r="E3956" s="337"/>
    </row>
    <row r="3957" spans="5:5" ht="13.5" customHeight="1">
      <c r="E3957" s="337"/>
    </row>
    <row r="3958" spans="5:5" ht="13.5" customHeight="1">
      <c r="E3958" s="337"/>
    </row>
    <row r="3959" spans="5:5" ht="13.5" customHeight="1">
      <c r="E3959" s="337"/>
    </row>
    <row r="3960" spans="5:5" ht="13.5" customHeight="1">
      <c r="E3960" s="337"/>
    </row>
    <row r="3961" spans="5:5" ht="13.5" customHeight="1">
      <c r="E3961" s="337"/>
    </row>
    <row r="3962" spans="5:5" ht="13.5" customHeight="1">
      <c r="E3962" s="337"/>
    </row>
    <row r="3963" spans="5:5" ht="13.5" customHeight="1">
      <c r="E3963" s="337"/>
    </row>
    <row r="3964" spans="5:5" ht="13.5" customHeight="1">
      <c r="E3964" s="337"/>
    </row>
    <row r="3965" spans="5:5" ht="13.5" customHeight="1">
      <c r="E3965" s="337"/>
    </row>
    <row r="3966" spans="5:5" ht="13.5" customHeight="1">
      <c r="E3966" s="337"/>
    </row>
    <row r="3967" spans="5:5" ht="13.5" customHeight="1">
      <c r="E3967" s="337"/>
    </row>
    <row r="3968" spans="5:5" ht="13.5" customHeight="1">
      <c r="E3968" s="337"/>
    </row>
    <row r="3969" spans="5:5" ht="13.5" customHeight="1">
      <c r="E3969" s="337"/>
    </row>
    <row r="3970" spans="5:5" ht="13.5" customHeight="1">
      <c r="E3970" s="337"/>
    </row>
    <row r="3971" spans="5:5" ht="13.5" customHeight="1">
      <c r="E3971" s="337"/>
    </row>
    <row r="3972" spans="5:5" ht="13.5" customHeight="1">
      <c r="E3972" s="337"/>
    </row>
    <row r="3973" spans="5:5" ht="13.5" customHeight="1">
      <c r="E3973" s="337"/>
    </row>
    <row r="3974" spans="5:5" ht="13.5" customHeight="1">
      <c r="E3974" s="337"/>
    </row>
    <row r="3975" spans="5:5" ht="13.5" customHeight="1">
      <c r="E3975" s="337"/>
    </row>
    <row r="3976" spans="5:5" ht="13.5" customHeight="1">
      <c r="E3976" s="337"/>
    </row>
    <row r="3977" spans="5:5" ht="13.5" customHeight="1">
      <c r="E3977" s="337"/>
    </row>
    <row r="3978" spans="5:5" ht="13.5" customHeight="1">
      <c r="E3978" s="337"/>
    </row>
    <row r="3979" spans="5:5" ht="13.5" customHeight="1">
      <c r="E3979" s="337"/>
    </row>
    <row r="3980" spans="5:5" ht="13.5" customHeight="1">
      <c r="E3980" s="337"/>
    </row>
    <row r="3981" spans="5:5" ht="13.5" customHeight="1">
      <c r="E3981" s="337"/>
    </row>
    <row r="3982" spans="5:5" ht="13.5" customHeight="1">
      <c r="E3982" s="337"/>
    </row>
    <row r="3983" spans="5:5" ht="13.5" customHeight="1">
      <c r="E3983" s="337"/>
    </row>
    <row r="3984" spans="5:5" ht="13.5" customHeight="1">
      <c r="E3984" s="337"/>
    </row>
    <row r="3985" spans="5:5" ht="13.5" customHeight="1">
      <c r="E3985" s="337"/>
    </row>
    <row r="3986" spans="5:5" ht="13.5" customHeight="1">
      <c r="E3986" s="337"/>
    </row>
    <row r="3987" spans="5:5" ht="13.5" customHeight="1">
      <c r="E3987" s="337"/>
    </row>
    <row r="3988" spans="5:5" ht="13.5" customHeight="1">
      <c r="E3988" s="337"/>
    </row>
    <row r="3989" spans="5:5" ht="13.5" customHeight="1">
      <c r="E3989" s="337"/>
    </row>
    <row r="3990" spans="5:5" ht="13.5" customHeight="1">
      <c r="E3990" s="337"/>
    </row>
    <row r="3991" spans="5:5" ht="13.5" customHeight="1">
      <c r="E3991" s="337"/>
    </row>
    <row r="3992" spans="5:5" ht="13.5" customHeight="1">
      <c r="E3992" s="337"/>
    </row>
    <row r="3993" spans="5:5" ht="13.5" customHeight="1">
      <c r="E3993" s="337"/>
    </row>
    <row r="3994" spans="5:5" ht="13.5" customHeight="1">
      <c r="E3994" s="337"/>
    </row>
    <row r="3995" spans="5:5" ht="13.5" customHeight="1">
      <c r="E3995" s="337"/>
    </row>
    <row r="3996" spans="5:5" ht="13.5" customHeight="1">
      <c r="E3996" s="337"/>
    </row>
    <row r="3997" spans="5:5" ht="13.5" customHeight="1">
      <c r="E3997" s="337"/>
    </row>
    <row r="3998" spans="5:5" ht="13.5" customHeight="1">
      <c r="E3998" s="337"/>
    </row>
    <row r="3999" spans="5:5" ht="13.5" customHeight="1">
      <c r="E3999" s="337"/>
    </row>
    <row r="4000" spans="5:5" ht="13.5" customHeight="1">
      <c r="E4000" s="337"/>
    </row>
    <row r="4001" spans="5:5" ht="13.5" customHeight="1">
      <c r="E4001" s="337"/>
    </row>
    <row r="4002" spans="5:5" ht="13.5" customHeight="1">
      <c r="E4002" s="337"/>
    </row>
    <row r="4003" spans="5:5" ht="13.5" customHeight="1">
      <c r="E4003" s="337"/>
    </row>
    <row r="4004" spans="5:5" ht="13.5" customHeight="1">
      <c r="E4004" s="337"/>
    </row>
    <row r="4005" spans="5:5" ht="13.5" customHeight="1">
      <c r="E4005" s="337"/>
    </row>
    <row r="4006" spans="5:5" ht="13.5" customHeight="1">
      <c r="E4006" s="337"/>
    </row>
    <row r="4007" spans="5:5" ht="13.5" customHeight="1">
      <c r="E4007" s="337"/>
    </row>
    <row r="4008" spans="5:5" ht="13.5" customHeight="1">
      <c r="E4008" s="337"/>
    </row>
    <row r="4009" spans="5:5" ht="13.5" customHeight="1">
      <c r="E4009" s="337"/>
    </row>
    <row r="4010" spans="5:5" ht="13.5" customHeight="1">
      <c r="E4010" s="337"/>
    </row>
    <row r="4011" spans="5:5" ht="13.5" customHeight="1">
      <c r="E4011" s="337"/>
    </row>
    <row r="4012" spans="5:5" ht="13.5" customHeight="1">
      <c r="E4012" s="337"/>
    </row>
    <row r="4013" spans="5:5" ht="13.5" customHeight="1">
      <c r="E4013" s="337"/>
    </row>
    <row r="4014" spans="5:5" ht="13.5" customHeight="1">
      <c r="E4014" s="337"/>
    </row>
    <row r="4015" spans="5:5" ht="13.5" customHeight="1">
      <c r="E4015" s="337"/>
    </row>
    <row r="4016" spans="5:5" ht="13.5" customHeight="1">
      <c r="E4016" s="337"/>
    </row>
    <row r="4017" spans="5:5" ht="13.5" customHeight="1">
      <c r="E4017" s="337"/>
    </row>
    <row r="4018" spans="5:5" ht="13.5" customHeight="1">
      <c r="E4018" s="337"/>
    </row>
    <row r="4019" spans="5:5" ht="13.5" customHeight="1">
      <c r="E4019" s="337"/>
    </row>
    <row r="4020" spans="5:5" ht="13.5" customHeight="1">
      <c r="E4020" s="337"/>
    </row>
    <row r="4021" spans="5:5" ht="13.5" customHeight="1">
      <c r="E4021" s="337"/>
    </row>
    <row r="4022" spans="5:5" ht="13.5" customHeight="1">
      <c r="E4022" s="337"/>
    </row>
    <row r="4023" spans="5:5" ht="13.5" customHeight="1">
      <c r="E4023" s="337"/>
    </row>
    <row r="4024" spans="5:5" ht="13.5" customHeight="1">
      <c r="E4024" s="337"/>
    </row>
    <row r="4025" spans="5:5" ht="13.5" customHeight="1">
      <c r="E4025" s="337"/>
    </row>
    <row r="4026" spans="5:5" ht="13.5" customHeight="1">
      <c r="E4026" s="337"/>
    </row>
    <row r="4027" spans="5:5" ht="13.5" customHeight="1">
      <c r="E4027" s="337"/>
    </row>
    <row r="4028" spans="5:5" ht="13.5" customHeight="1">
      <c r="E4028" s="337"/>
    </row>
    <row r="4029" spans="5:5" ht="13.5" customHeight="1">
      <c r="E4029" s="337"/>
    </row>
    <row r="4030" spans="5:5" ht="13.5" customHeight="1">
      <c r="E4030" s="337"/>
    </row>
    <row r="4031" spans="5:5" ht="13.5" customHeight="1">
      <c r="E4031" s="337"/>
    </row>
    <row r="4032" spans="5:5" ht="13.5" customHeight="1">
      <c r="E4032" s="337"/>
    </row>
    <row r="4033" spans="5:5" ht="13.5" customHeight="1">
      <c r="E4033" s="337"/>
    </row>
    <row r="4034" spans="5:5" ht="13.5" customHeight="1">
      <c r="E4034" s="337"/>
    </row>
    <row r="4035" spans="5:5" ht="13.5" customHeight="1">
      <c r="E4035" s="337"/>
    </row>
    <row r="4036" spans="5:5" ht="13.5" customHeight="1">
      <c r="E4036" s="337"/>
    </row>
    <row r="4037" spans="5:5" ht="13.5" customHeight="1">
      <c r="E4037" s="337"/>
    </row>
    <row r="4038" spans="5:5" ht="13.5" customHeight="1">
      <c r="E4038" s="337"/>
    </row>
    <row r="4039" spans="5:5" ht="13.5" customHeight="1">
      <c r="E4039" s="337"/>
    </row>
    <row r="4040" spans="5:5" ht="13.5" customHeight="1">
      <c r="E4040" s="337"/>
    </row>
    <row r="4041" spans="5:5" ht="13.5" customHeight="1">
      <c r="E4041" s="337"/>
    </row>
    <row r="4042" spans="5:5" ht="13.5" customHeight="1">
      <c r="E4042" s="337"/>
    </row>
    <row r="4043" spans="5:5" ht="13.5" customHeight="1">
      <c r="E4043" s="337"/>
    </row>
    <row r="4044" spans="5:5" ht="13.5" customHeight="1">
      <c r="E4044" s="337"/>
    </row>
    <row r="4045" spans="5:5" ht="13.5" customHeight="1">
      <c r="E4045" s="337"/>
    </row>
    <row r="4046" spans="5:5" ht="13.5" customHeight="1">
      <c r="E4046" s="337"/>
    </row>
    <row r="4047" spans="5:5" ht="13.5" customHeight="1">
      <c r="E4047" s="337"/>
    </row>
    <row r="4048" spans="5:5" ht="13.5" customHeight="1">
      <c r="E4048" s="337"/>
    </row>
    <row r="4049" spans="5:5" ht="13.5" customHeight="1">
      <c r="E4049" s="337"/>
    </row>
    <row r="4050" spans="5:5" ht="13.5" customHeight="1">
      <c r="E4050" s="337"/>
    </row>
    <row r="4051" spans="5:5" ht="13.5" customHeight="1">
      <c r="E4051" s="337"/>
    </row>
    <row r="4052" spans="5:5" ht="13.5" customHeight="1">
      <c r="E4052" s="337"/>
    </row>
    <row r="4053" spans="5:5" ht="13.5" customHeight="1">
      <c r="E4053" s="337"/>
    </row>
    <row r="4054" spans="5:5" ht="13.5" customHeight="1">
      <c r="E4054" s="337"/>
    </row>
    <row r="4055" spans="5:5" ht="13.5" customHeight="1">
      <c r="E4055" s="337"/>
    </row>
    <row r="4056" spans="5:5" ht="13.5" customHeight="1">
      <c r="E4056" s="337"/>
    </row>
    <row r="4057" spans="5:5" ht="13.5" customHeight="1">
      <c r="E4057" s="337"/>
    </row>
    <row r="4058" spans="5:5" ht="13.5" customHeight="1">
      <c r="E4058" s="337"/>
    </row>
    <row r="4059" spans="5:5" ht="13.5" customHeight="1">
      <c r="E4059" s="337"/>
    </row>
    <row r="4060" spans="5:5" ht="13.5" customHeight="1">
      <c r="E4060" s="337"/>
    </row>
    <row r="4061" spans="5:5" ht="13.5" customHeight="1">
      <c r="E4061" s="337"/>
    </row>
    <row r="4062" spans="5:5" ht="13.5" customHeight="1">
      <c r="E4062" s="337"/>
    </row>
    <row r="4063" spans="5:5" ht="13.5" customHeight="1">
      <c r="E4063" s="337"/>
    </row>
    <row r="4064" spans="5:5" ht="13.5" customHeight="1">
      <c r="E4064" s="337"/>
    </row>
    <row r="4065" spans="5:5" ht="13.5" customHeight="1">
      <c r="E4065" s="337"/>
    </row>
    <row r="4066" spans="5:5" ht="13.5" customHeight="1">
      <c r="E4066" s="337"/>
    </row>
    <row r="4067" spans="5:5" ht="13.5" customHeight="1">
      <c r="E4067" s="337"/>
    </row>
    <row r="4068" spans="5:5" ht="13.5" customHeight="1">
      <c r="E4068" s="337"/>
    </row>
    <row r="4069" spans="5:5" ht="13.5" customHeight="1">
      <c r="E4069" s="337"/>
    </row>
    <row r="4070" spans="5:5" ht="13.5" customHeight="1">
      <c r="E4070" s="337"/>
    </row>
    <row r="4071" spans="5:5" ht="13.5" customHeight="1">
      <c r="E4071" s="337"/>
    </row>
    <row r="4072" spans="5:5" ht="13.5" customHeight="1">
      <c r="E4072" s="337"/>
    </row>
    <row r="4073" spans="5:5" ht="13.5" customHeight="1">
      <c r="E4073" s="337"/>
    </row>
    <row r="4074" spans="5:5" ht="13.5" customHeight="1">
      <c r="E4074" s="337"/>
    </row>
    <row r="4075" spans="5:5" ht="13.5" customHeight="1">
      <c r="E4075" s="337"/>
    </row>
    <row r="4076" spans="5:5" ht="13.5" customHeight="1">
      <c r="E4076" s="337"/>
    </row>
    <row r="4077" spans="5:5" ht="13.5" customHeight="1">
      <c r="E4077" s="337"/>
    </row>
    <row r="4078" spans="5:5" ht="13.5" customHeight="1">
      <c r="E4078" s="337"/>
    </row>
    <row r="4079" spans="5:5" ht="13.5" customHeight="1">
      <c r="E4079" s="337"/>
    </row>
    <row r="4080" spans="5:5" ht="13.5" customHeight="1">
      <c r="E4080" s="337"/>
    </row>
    <row r="4081" spans="5:5" ht="13.5" customHeight="1">
      <c r="E4081" s="337"/>
    </row>
    <row r="4082" spans="5:5" ht="13.5" customHeight="1">
      <c r="E4082" s="337"/>
    </row>
    <row r="4083" spans="5:5" ht="13.5" customHeight="1">
      <c r="E4083" s="337"/>
    </row>
    <row r="4084" spans="5:5" ht="13.5" customHeight="1">
      <c r="E4084" s="337"/>
    </row>
    <row r="4085" spans="5:5" ht="13.5" customHeight="1">
      <c r="E4085" s="337"/>
    </row>
    <row r="4086" spans="5:5" ht="13.5" customHeight="1">
      <c r="E4086" s="337"/>
    </row>
    <row r="4087" spans="5:5" ht="13.5" customHeight="1">
      <c r="E4087" s="337"/>
    </row>
    <row r="4088" spans="5:5" ht="13.5" customHeight="1">
      <c r="E4088" s="337"/>
    </row>
    <row r="4089" spans="5:5" ht="13.5" customHeight="1">
      <c r="E4089" s="337"/>
    </row>
    <row r="4090" spans="5:5" ht="13.5" customHeight="1">
      <c r="E4090" s="337"/>
    </row>
    <row r="4091" spans="5:5" ht="13.5" customHeight="1">
      <c r="E4091" s="337"/>
    </row>
    <row r="4092" spans="5:5" ht="13.5" customHeight="1">
      <c r="E4092" s="337"/>
    </row>
    <row r="4093" spans="5:5" ht="13.5" customHeight="1">
      <c r="E4093" s="337"/>
    </row>
    <row r="4094" spans="5:5" ht="13.5" customHeight="1">
      <c r="E4094" s="337"/>
    </row>
    <row r="4095" spans="5:5" ht="13.5" customHeight="1">
      <c r="E4095" s="337"/>
    </row>
    <row r="4096" spans="5:5" ht="13.5" customHeight="1">
      <c r="E4096" s="337"/>
    </row>
    <row r="4097" spans="5:5" ht="13.5" customHeight="1">
      <c r="E4097" s="337"/>
    </row>
    <row r="4098" spans="5:5" ht="13.5" customHeight="1">
      <c r="E4098" s="337"/>
    </row>
    <row r="4099" spans="5:5" ht="13.5" customHeight="1">
      <c r="E4099" s="337"/>
    </row>
    <row r="4100" spans="5:5" ht="13.5" customHeight="1">
      <c r="E4100" s="337"/>
    </row>
    <row r="4101" spans="5:5" ht="13.5" customHeight="1">
      <c r="E4101" s="337"/>
    </row>
    <row r="4102" spans="5:5" ht="13.5" customHeight="1">
      <c r="E4102" s="337"/>
    </row>
    <row r="4103" spans="5:5" ht="13.5" customHeight="1">
      <c r="E4103" s="337"/>
    </row>
    <row r="4104" spans="5:5" ht="13.5" customHeight="1">
      <c r="E4104" s="337"/>
    </row>
    <row r="4105" spans="5:5" ht="13.5" customHeight="1">
      <c r="E4105" s="337"/>
    </row>
    <row r="4106" spans="5:5" ht="13.5" customHeight="1">
      <c r="E4106" s="337"/>
    </row>
    <row r="4107" spans="5:5" ht="13.5" customHeight="1">
      <c r="E4107" s="337"/>
    </row>
    <row r="4108" spans="5:5" ht="13.5" customHeight="1">
      <c r="E4108" s="337"/>
    </row>
    <row r="4109" spans="5:5" ht="13.5" customHeight="1">
      <c r="E4109" s="337"/>
    </row>
    <row r="4110" spans="5:5" ht="13.5" customHeight="1">
      <c r="E4110" s="337"/>
    </row>
    <row r="4111" spans="5:5" ht="13.5" customHeight="1">
      <c r="E4111" s="337"/>
    </row>
    <row r="4112" spans="5:5" ht="13.5" customHeight="1">
      <c r="E4112" s="337"/>
    </row>
    <row r="4113" spans="5:5" ht="13.5" customHeight="1">
      <c r="E4113" s="337"/>
    </row>
    <row r="4114" spans="5:5" ht="13.5" customHeight="1">
      <c r="E4114" s="337"/>
    </row>
    <row r="4115" spans="5:5" ht="13.5" customHeight="1">
      <c r="E4115" s="337"/>
    </row>
    <row r="4116" spans="5:5" ht="13.5" customHeight="1">
      <c r="E4116" s="337"/>
    </row>
    <row r="4117" spans="5:5" ht="13.5" customHeight="1">
      <c r="E4117" s="337"/>
    </row>
    <row r="4118" spans="5:5" ht="13.5" customHeight="1">
      <c r="E4118" s="337"/>
    </row>
    <row r="4119" spans="5:5" ht="13.5" customHeight="1">
      <c r="E4119" s="337"/>
    </row>
    <row r="4120" spans="5:5" ht="13.5" customHeight="1">
      <c r="E4120" s="337"/>
    </row>
    <row r="4121" spans="5:5" ht="13.5" customHeight="1">
      <c r="E4121" s="337"/>
    </row>
    <row r="4122" spans="5:5" ht="13.5" customHeight="1">
      <c r="E4122" s="337"/>
    </row>
    <row r="4123" spans="5:5" ht="13.5" customHeight="1">
      <c r="E4123" s="337"/>
    </row>
    <row r="4124" spans="5:5" ht="13.5" customHeight="1">
      <c r="E4124" s="337"/>
    </row>
    <row r="4125" spans="5:5" ht="13.5" customHeight="1">
      <c r="E4125" s="337"/>
    </row>
    <row r="4126" spans="5:5" ht="13.5" customHeight="1">
      <c r="E4126" s="337"/>
    </row>
    <row r="4127" spans="5:5" ht="13.5" customHeight="1">
      <c r="E4127" s="337"/>
    </row>
    <row r="4128" spans="5:5" ht="13.5" customHeight="1">
      <c r="E4128" s="337"/>
    </row>
    <row r="4129" spans="5:5" ht="13.5" customHeight="1">
      <c r="E4129" s="337"/>
    </row>
    <row r="4130" spans="5:5" ht="13.5" customHeight="1">
      <c r="E4130" s="337"/>
    </row>
    <row r="4131" spans="5:5" ht="13.5" customHeight="1">
      <c r="E4131" s="337"/>
    </row>
    <row r="4132" spans="5:5" ht="13.5" customHeight="1">
      <c r="E4132" s="337"/>
    </row>
    <row r="4133" spans="5:5" ht="13.5" customHeight="1">
      <c r="E4133" s="337"/>
    </row>
    <row r="4134" spans="5:5" ht="13.5" customHeight="1">
      <c r="E4134" s="337"/>
    </row>
    <row r="4135" spans="5:5" ht="13.5" customHeight="1">
      <c r="E4135" s="337"/>
    </row>
    <row r="4136" spans="5:5" ht="13.5" customHeight="1">
      <c r="E4136" s="337"/>
    </row>
    <row r="4137" spans="5:5" ht="13.5" customHeight="1">
      <c r="E4137" s="337"/>
    </row>
    <row r="4138" spans="5:5" ht="13.5" customHeight="1">
      <c r="E4138" s="337"/>
    </row>
    <row r="4139" spans="5:5" ht="13.5" customHeight="1">
      <c r="E4139" s="337"/>
    </row>
    <row r="4140" spans="5:5" ht="13.5" customHeight="1">
      <c r="E4140" s="337"/>
    </row>
    <row r="4141" spans="5:5" ht="13.5" customHeight="1">
      <c r="E4141" s="337"/>
    </row>
    <row r="4142" spans="5:5" ht="13.5" customHeight="1">
      <c r="E4142" s="337"/>
    </row>
    <row r="4143" spans="5:5" ht="13.5" customHeight="1">
      <c r="E4143" s="337"/>
    </row>
    <row r="4144" spans="5:5" ht="13.5" customHeight="1">
      <c r="E4144" s="337"/>
    </row>
    <row r="4145" spans="5:5" ht="13.5" customHeight="1">
      <c r="E4145" s="337"/>
    </row>
    <row r="4146" spans="5:5" ht="13.5" customHeight="1">
      <c r="E4146" s="337"/>
    </row>
    <row r="4147" spans="5:5" ht="13.5" customHeight="1">
      <c r="E4147" s="337"/>
    </row>
    <row r="4148" spans="5:5" ht="13.5" customHeight="1">
      <c r="E4148" s="337"/>
    </row>
    <row r="4149" spans="5:5" ht="13.5" customHeight="1">
      <c r="E4149" s="337"/>
    </row>
    <row r="4150" spans="5:5" ht="13.5" customHeight="1">
      <c r="E4150" s="337"/>
    </row>
    <row r="4151" spans="5:5" ht="13.5" customHeight="1">
      <c r="E4151" s="337"/>
    </row>
    <row r="4152" spans="5:5" ht="13.5" customHeight="1">
      <c r="E4152" s="337"/>
    </row>
    <row r="4153" spans="5:5" ht="13.5" customHeight="1">
      <c r="E4153" s="337"/>
    </row>
    <row r="4154" spans="5:5" ht="13.5" customHeight="1">
      <c r="E4154" s="337"/>
    </row>
    <row r="4155" spans="5:5" ht="13.5" customHeight="1">
      <c r="E4155" s="337"/>
    </row>
    <row r="4156" spans="5:5" ht="13.5" customHeight="1">
      <c r="E4156" s="337"/>
    </row>
    <row r="4157" spans="5:5" ht="13.5" customHeight="1">
      <c r="E4157" s="337"/>
    </row>
    <row r="4158" spans="5:5" ht="13.5" customHeight="1">
      <c r="E4158" s="337"/>
    </row>
    <row r="4159" spans="5:5" ht="13.5" customHeight="1">
      <c r="E4159" s="337"/>
    </row>
    <row r="4160" spans="5:5" ht="13.5" customHeight="1">
      <c r="E4160" s="337"/>
    </row>
    <row r="4161" spans="5:5" ht="13.5" customHeight="1">
      <c r="E4161" s="337"/>
    </row>
    <row r="4162" spans="5:5" ht="13.5" customHeight="1">
      <c r="E4162" s="337"/>
    </row>
    <row r="4163" spans="5:5" ht="13.5" customHeight="1">
      <c r="E4163" s="337"/>
    </row>
    <row r="4164" spans="5:5" ht="13.5" customHeight="1">
      <c r="E4164" s="337"/>
    </row>
    <row r="4165" spans="5:5" ht="13.5" customHeight="1">
      <c r="E4165" s="337"/>
    </row>
    <row r="4166" spans="5:5" ht="13.5" customHeight="1">
      <c r="E4166" s="337"/>
    </row>
    <row r="4167" spans="5:5" ht="13.5" customHeight="1">
      <c r="E4167" s="337"/>
    </row>
    <row r="4168" spans="5:5" ht="13.5" customHeight="1">
      <c r="E4168" s="337"/>
    </row>
    <row r="4169" spans="5:5" ht="13.5" customHeight="1">
      <c r="E4169" s="337"/>
    </row>
    <row r="4170" spans="5:5" ht="13.5" customHeight="1">
      <c r="E4170" s="337"/>
    </row>
    <row r="4171" spans="5:5" ht="13.5" customHeight="1">
      <c r="E4171" s="337"/>
    </row>
    <row r="4172" spans="5:5" ht="13.5" customHeight="1">
      <c r="E4172" s="337"/>
    </row>
    <row r="4173" spans="5:5" ht="13.5" customHeight="1">
      <c r="E4173" s="337"/>
    </row>
    <row r="4174" spans="5:5" ht="13.5" customHeight="1">
      <c r="E4174" s="337"/>
    </row>
    <row r="4175" spans="5:5" ht="13.5" customHeight="1">
      <c r="E4175" s="337"/>
    </row>
    <row r="4176" spans="5:5" ht="13.5" customHeight="1">
      <c r="E4176" s="337"/>
    </row>
    <row r="4177" spans="5:5" ht="13.5" customHeight="1">
      <c r="E4177" s="337"/>
    </row>
    <row r="4178" spans="5:5" ht="13.5" customHeight="1">
      <c r="E4178" s="337"/>
    </row>
    <row r="4179" spans="5:5" ht="13.5" customHeight="1">
      <c r="E4179" s="337"/>
    </row>
    <row r="4180" spans="5:5" ht="13.5" customHeight="1">
      <c r="E4180" s="337"/>
    </row>
    <row r="4181" spans="5:5" ht="13.5" customHeight="1">
      <c r="E4181" s="337"/>
    </row>
    <row r="4182" spans="5:5" ht="13.5" customHeight="1">
      <c r="E4182" s="337"/>
    </row>
    <row r="4183" spans="5:5" ht="13.5" customHeight="1">
      <c r="E4183" s="337"/>
    </row>
    <row r="4184" spans="5:5" ht="13.5" customHeight="1">
      <c r="E4184" s="337"/>
    </row>
    <row r="4185" spans="5:5" ht="13.5" customHeight="1">
      <c r="E4185" s="337"/>
    </row>
    <row r="4186" spans="5:5" ht="13.5" customHeight="1">
      <c r="E4186" s="337"/>
    </row>
    <row r="4187" spans="5:5" ht="13.5" customHeight="1">
      <c r="E4187" s="337"/>
    </row>
    <row r="4188" spans="5:5" ht="13.5" customHeight="1">
      <c r="E4188" s="337"/>
    </row>
    <row r="4189" spans="5:5" ht="13.5" customHeight="1">
      <c r="E4189" s="337"/>
    </row>
    <row r="4190" spans="5:5" ht="13.5" customHeight="1">
      <c r="E4190" s="337"/>
    </row>
    <row r="4191" spans="5:5" ht="13.5" customHeight="1">
      <c r="E4191" s="337"/>
    </row>
    <row r="4192" spans="5:5" ht="13.5" customHeight="1">
      <c r="E4192" s="337"/>
    </row>
    <row r="4193" spans="5:5" ht="13.5" customHeight="1">
      <c r="E4193" s="337"/>
    </row>
    <row r="4194" spans="5:5" ht="13.5" customHeight="1">
      <c r="E4194" s="337"/>
    </row>
    <row r="4195" spans="5:5" ht="13.5" customHeight="1">
      <c r="E4195" s="337"/>
    </row>
    <row r="4196" spans="5:5" ht="13.5" customHeight="1">
      <c r="E4196" s="337"/>
    </row>
    <row r="4197" spans="5:5" ht="13.5" customHeight="1">
      <c r="E4197" s="337"/>
    </row>
    <row r="4198" spans="5:5" ht="13.5" customHeight="1">
      <c r="E4198" s="337"/>
    </row>
    <row r="4199" spans="5:5" ht="13.5" customHeight="1">
      <c r="E4199" s="337"/>
    </row>
    <row r="4200" spans="5:5" ht="13.5" customHeight="1">
      <c r="E4200" s="337"/>
    </row>
    <row r="4201" spans="5:5" ht="13.5" customHeight="1">
      <c r="E4201" s="337"/>
    </row>
    <row r="4202" spans="5:5" ht="13.5" customHeight="1">
      <c r="E4202" s="337"/>
    </row>
    <row r="4203" spans="5:5" ht="13.5" customHeight="1">
      <c r="E4203" s="337"/>
    </row>
    <row r="4204" spans="5:5" ht="13.5" customHeight="1">
      <c r="E4204" s="337"/>
    </row>
    <row r="4205" spans="5:5" ht="13.5" customHeight="1">
      <c r="E4205" s="337"/>
    </row>
    <row r="4206" spans="5:5" ht="13.5" customHeight="1">
      <c r="E4206" s="337"/>
    </row>
    <row r="4207" spans="5:5" ht="13.5" customHeight="1">
      <c r="E4207" s="337"/>
    </row>
    <row r="4208" spans="5:5" ht="13.5" customHeight="1">
      <c r="E4208" s="337"/>
    </row>
    <row r="4209" spans="5:5" ht="13.5" customHeight="1">
      <c r="E4209" s="337"/>
    </row>
    <row r="4210" spans="5:5" ht="13.5" customHeight="1">
      <c r="E4210" s="337"/>
    </row>
    <row r="4211" spans="5:5" ht="13.5" customHeight="1">
      <c r="E4211" s="337"/>
    </row>
    <row r="4212" spans="5:5" ht="13.5" customHeight="1">
      <c r="E4212" s="337"/>
    </row>
    <row r="4213" spans="5:5" ht="13.5" customHeight="1">
      <c r="E4213" s="337"/>
    </row>
    <row r="4214" spans="5:5" ht="13.5" customHeight="1">
      <c r="E4214" s="337"/>
    </row>
    <row r="4215" spans="5:5" ht="13.5" customHeight="1">
      <c r="E4215" s="337"/>
    </row>
    <row r="4216" spans="5:5" ht="13.5" customHeight="1">
      <c r="E4216" s="337"/>
    </row>
    <row r="4217" spans="5:5" ht="13.5" customHeight="1">
      <c r="E4217" s="337"/>
    </row>
    <row r="4218" spans="5:5" ht="13.5" customHeight="1">
      <c r="E4218" s="337"/>
    </row>
    <row r="4219" spans="5:5" ht="13.5" customHeight="1">
      <c r="E4219" s="337"/>
    </row>
    <row r="4220" spans="5:5" ht="13.5" customHeight="1">
      <c r="E4220" s="337"/>
    </row>
    <row r="4221" spans="5:5" ht="13.5" customHeight="1">
      <c r="E4221" s="337"/>
    </row>
    <row r="4222" spans="5:5" ht="13.5" customHeight="1">
      <c r="E4222" s="337"/>
    </row>
    <row r="4223" spans="5:5" ht="13.5" customHeight="1">
      <c r="E4223" s="337"/>
    </row>
    <row r="4224" spans="5:5" ht="13.5" customHeight="1">
      <c r="E4224" s="337"/>
    </row>
    <row r="4225" spans="5:5" ht="13.5" customHeight="1">
      <c r="E4225" s="337"/>
    </row>
    <row r="4226" spans="5:5" ht="13.5" customHeight="1">
      <c r="E4226" s="337"/>
    </row>
    <row r="4227" spans="5:5" ht="13.5" customHeight="1">
      <c r="E4227" s="337"/>
    </row>
    <row r="4228" spans="5:5" ht="13.5" customHeight="1">
      <c r="E4228" s="337"/>
    </row>
    <row r="4229" spans="5:5" ht="13.5" customHeight="1">
      <c r="E4229" s="337"/>
    </row>
    <row r="4230" spans="5:5" ht="13.5" customHeight="1">
      <c r="E4230" s="337"/>
    </row>
    <row r="4231" spans="5:5" ht="13.5" customHeight="1">
      <c r="E4231" s="337"/>
    </row>
    <row r="4232" spans="5:5" ht="13.5" customHeight="1">
      <c r="E4232" s="337"/>
    </row>
    <row r="4233" spans="5:5" ht="13.5" customHeight="1">
      <c r="E4233" s="337"/>
    </row>
    <row r="4234" spans="5:5" ht="13.5" customHeight="1">
      <c r="E4234" s="337"/>
    </row>
    <row r="4235" spans="5:5" ht="13.5" customHeight="1">
      <c r="E4235" s="337"/>
    </row>
    <row r="4236" spans="5:5" ht="13.5" customHeight="1">
      <c r="E4236" s="337"/>
    </row>
    <row r="4237" spans="5:5" ht="13.5" customHeight="1">
      <c r="E4237" s="337"/>
    </row>
    <row r="4238" spans="5:5" ht="13.5" customHeight="1">
      <c r="E4238" s="337"/>
    </row>
    <row r="4239" spans="5:5" ht="13.5" customHeight="1">
      <c r="E4239" s="337"/>
    </row>
    <row r="4240" spans="5:5" ht="13.5" customHeight="1">
      <c r="E4240" s="337"/>
    </row>
    <row r="4241" spans="5:5" ht="13.5" customHeight="1">
      <c r="E4241" s="337"/>
    </row>
    <row r="4242" spans="5:5" ht="13.5" customHeight="1">
      <c r="E4242" s="337"/>
    </row>
    <row r="4243" spans="5:5" ht="13.5" customHeight="1">
      <c r="E4243" s="337"/>
    </row>
    <row r="4244" spans="5:5" ht="13.5" customHeight="1">
      <c r="E4244" s="337"/>
    </row>
    <row r="4245" spans="5:5" ht="13.5" customHeight="1">
      <c r="E4245" s="337"/>
    </row>
    <row r="4246" spans="5:5" ht="13.5" customHeight="1">
      <c r="E4246" s="337"/>
    </row>
    <row r="4247" spans="5:5" ht="13.5" customHeight="1">
      <c r="E4247" s="337"/>
    </row>
    <row r="4248" spans="5:5" ht="13.5" customHeight="1">
      <c r="E4248" s="337"/>
    </row>
    <row r="4249" spans="5:5" ht="13.5" customHeight="1">
      <c r="E4249" s="337"/>
    </row>
    <row r="4250" spans="5:5" ht="13.5" customHeight="1">
      <c r="E4250" s="337"/>
    </row>
    <row r="4251" spans="5:5" ht="13.5" customHeight="1">
      <c r="E4251" s="337"/>
    </row>
    <row r="4252" spans="5:5" ht="13.5" customHeight="1">
      <c r="E4252" s="337"/>
    </row>
    <row r="4253" spans="5:5" ht="13.5" customHeight="1">
      <c r="E4253" s="337"/>
    </row>
    <row r="4254" spans="5:5" ht="13.5" customHeight="1">
      <c r="E4254" s="337"/>
    </row>
    <row r="4255" spans="5:5" ht="13.5" customHeight="1">
      <c r="E4255" s="337"/>
    </row>
    <row r="4256" spans="5:5" ht="13.5" customHeight="1">
      <c r="E4256" s="337"/>
    </row>
    <row r="4257" spans="5:5" ht="13.5" customHeight="1">
      <c r="E4257" s="337"/>
    </row>
    <row r="4258" spans="5:5" ht="13.5" customHeight="1">
      <c r="E4258" s="337"/>
    </row>
    <row r="4259" spans="5:5" ht="13.5" customHeight="1">
      <c r="E4259" s="337"/>
    </row>
    <row r="4260" spans="5:5" ht="13.5" customHeight="1">
      <c r="E4260" s="337"/>
    </row>
    <row r="4261" spans="5:5" ht="13.5" customHeight="1">
      <c r="E4261" s="337"/>
    </row>
    <row r="4262" spans="5:5" ht="13.5" customHeight="1">
      <c r="E4262" s="337"/>
    </row>
    <row r="4263" spans="5:5" ht="13.5" customHeight="1">
      <c r="E4263" s="337"/>
    </row>
    <row r="4264" spans="5:5" ht="13.5" customHeight="1">
      <c r="E4264" s="337"/>
    </row>
    <row r="4265" spans="5:5" ht="13.5" customHeight="1">
      <c r="E4265" s="337"/>
    </row>
    <row r="4266" spans="5:5" ht="13.5" customHeight="1">
      <c r="E4266" s="337"/>
    </row>
    <row r="4267" spans="5:5" ht="13.5" customHeight="1">
      <c r="E4267" s="337"/>
    </row>
    <row r="4268" spans="5:5" ht="13.5" customHeight="1">
      <c r="E4268" s="337"/>
    </row>
    <row r="4269" spans="5:5" ht="13.5" customHeight="1">
      <c r="E4269" s="337"/>
    </row>
    <row r="4270" spans="5:5" ht="13.5" customHeight="1">
      <c r="E4270" s="337"/>
    </row>
    <row r="4271" spans="5:5" ht="13.5" customHeight="1">
      <c r="E4271" s="337"/>
    </row>
    <row r="4272" spans="5:5" ht="13.5" customHeight="1">
      <c r="E4272" s="337"/>
    </row>
    <row r="4273" spans="5:5" ht="13.5" customHeight="1">
      <c r="E4273" s="337"/>
    </row>
    <row r="4274" spans="5:5" ht="13.5" customHeight="1">
      <c r="E4274" s="337"/>
    </row>
    <row r="4275" spans="5:5" ht="13.5" customHeight="1">
      <c r="E4275" s="337"/>
    </row>
    <row r="4276" spans="5:5" ht="13.5" customHeight="1">
      <c r="E4276" s="337"/>
    </row>
    <row r="4277" spans="5:5" ht="13.5" customHeight="1">
      <c r="E4277" s="337"/>
    </row>
    <row r="4278" spans="5:5" ht="13.5" customHeight="1">
      <c r="E4278" s="337"/>
    </row>
    <row r="4279" spans="5:5" ht="13.5" customHeight="1">
      <c r="E4279" s="337"/>
    </row>
    <row r="4280" spans="5:5" ht="13.5" customHeight="1">
      <c r="E4280" s="337"/>
    </row>
    <row r="4281" spans="5:5" ht="13.5" customHeight="1">
      <c r="E4281" s="337"/>
    </row>
    <row r="4282" spans="5:5" ht="13.5" customHeight="1">
      <c r="E4282" s="337"/>
    </row>
    <row r="4283" spans="5:5" ht="13.5" customHeight="1">
      <c r="E4283" s="337"/>
    </row>
    <row r="4284" spans="5:5" ht="13.5" customHeight="1">
      <c r="E4284" s="337"/>
    </row>
    <row r="4285" spans="5:5" ht="13.5" customHeight="1">
      <c r="E4285" s="337"/>
    </row>
    <row r="4286" spans="5:5" ht="13.5" customHeight="1">
      <c r="E4286" s="337"/>
    </row>
    <row r="4287" spans="5:5" ht="13.5" customHeight="1">
      <c r="E4287" s="337"/>
    </row>
    <row r="4288" spans="5:5" ht="13.5" customHeight="1">
      <c r="E4288" s="337"/>
    </row>
    <row r="4289" spans="5:5" ht="13.5" customHeight="1">
      <c r="E4289" s="337"/>
    </row>
    <row r="4290" spans="5:5" ht="13.5" customHeight="1">
      <c r="E4290" s="337"/>
    </row>
    <row r="4291" spans="5:5" ht="13.5" customHeight="1">
      <c r="E4291" s="337"/>
    </row>
    <row r="4292" spans="5:5" ht="13.5" customHeight="1">
      <c r="E4292" s="337"/>
    </row>
    <row r="4293" spans="5:5" ht="13.5" customHeight="1">
      <c r="E4293" s="337"/>
    </row>
    <row r="4294" spans="5:5" ht="13.5" customHeight="1">
      <c r="E4294" s="337"/>
    </row>
    <row r="4295" spans="5:5" ht="13.5" customHeight="1">
      <c r="E4295" s="337"/>
    </row>
    <row r="4296" spans="5:5" ht="13.5" customHeight="1">
      <c r="E4296" s="337"/>
    </row>
    <row r="4297" spans="5:5" ht="13.5" customHeight="1">
      <c r="E4297" s="337"/>
    </row>
    <row r="4298" spans="5:5" ht="13.5" customHeight="1">
      <c r="E4298" s="337"/>
    </row>
    <row r="4299" spans="5:5" ht="13.5" customHeight="1">
      <c r="E4299" s="337"/>
    </row>
    <row r="4300" spans="5:5" ht="13.5" customHeight="1">
      <c r="E4300" s="337"/>
    </row>
    <row r="4301" spans="5:5" ht="13.5" customHeight="1">
      <c r="E4301" s="337"/>
    </row>
    <row r="4302" spans="5:5" ht="13.5" customHeight="1">
      <c r="E4302" s="337"/>
    </row>
    <row r="4303" spans="5:5" ht="13.5" customHeight="1">
      <c r="E4303" s="337"/>
    </row>
    <row r="4304" spans="5:5" ht="13.5" customHeight="1">
      <c r="E4304" s="337"/>
    </row>
    <row r="4305" spans="5:5" ht="13.5" customHeight="1">
      <c r="E4305" s="337"/>
    </row>
    <row r="4306" spans="5:5" ht="13.5" customHeight="1">
      <c r="E4306" s="337"/>
    </row>
    <row r="4307" spans="5:5" ht="13.5" customHeight="1">
      <c r="E4307" s="337"/>
    </row>
    <row r="4308" spans="5:5" ht="13.5" customHeight="1">
      <c r="E4308" s="337"/>
    </row>
    <row r="4309" spans="5:5" ht="13.5" customHeight="1">
      <c r="E4309" s="337"/>
    </row>
    <row r="4310" spans="5:5" ht="13.5" customHeight="1">
      <c r="E4310" s="337"/>
    </row>
    <row r="4311" spans="5:5" ht="13.5" customHeight="1">
      <c r="E4311" s="337"/>
    </row>
    <row r="4312" spans="5:5" ht="13.5" customHeight="1">
      <c r="E4312" s="337"/>
    </row>
    <row r="4313" spans="5:5" ht="13.5" customHeight="1">
      <c r="E4313" s="337"/>
    </row>
    <row r="4314" spans="5:5" ht="13.5" customHeight="1">
      <c r="E4314" s="337"/>
    </row>
    <row r="4315" spans="5:5" ht="13.5" customHeight="1">
      <c r="E4315" s="337"/>
    </row>
    <row r="4316" spans="5:5" ht="13.5" customHeight="1">
      <c r="E4316" s="337"/>
    </row>
    <row r="4317" spans="5:5" ht="13.5" customHeight="1">
      <c r="E4317" s="337"/>
    </row>
    <row r="4318" spans="5:5" ht="13.5" customHeight="1">
      <c r="E4318" s="337"/>
    </row>
    <row r="4319" spans="5:5" ht="13.5" customHeight="1">
      <c r="E4319" s="337"/>
    </row>
    <row r="4320" spans="5:5" ht="13.5" customHeight="1">
      <c r="E4320" s="337"/>
    </row>
    <row r="4321" spans="5:5" ht="13.5" customHeight="1">
      <c r="E4321" s="337"/>
    </row>
    <row r="4322" spans="5:5" ht="13.5" customHeight="1">
      <c r="E4322" s="337"/>
    </row>
    <row r="4323" spans="5:5" ht="13.5" customHeight="1">
      <c r="E4323" s="337"/>
    </row>
    <row r="4324" spans="5:5" ht="13.5" customHeight="1">
      <c r="E4324" s="337"/>
    </row>
    <row r="4325" spans="5:5" ht="13.5" customHeight="1">
      <c r="E4325" s="337"/>
    </row>
    <row r="4326" spans="5:5" ht="13.5" customHeight="1">
      <c r="E4326" s="337"/>
    </row>
    <row r="4327" spans="5:5" ht="13.5" customHeight="1">
      <c r="E4327" s="337"/>
    </row>
    <row r="4328" spans="5:5" ht="13.5" customHeight="1">
      <c r="E4328" s="337"/>
    </row>
    <row r="4329" spans="5:5" ht="13.5" customHeight="1">
      <c r="E4329" s="337"/>
    </row>
    <row r="4330" spans="5:5" ht="13.5" customHeight="1">
      <c r="E4330" s="337"/>
    </row>
    <row r="4331" spans="5:5" ht="13.5" customHeight="1">
      <c r="E4331" s="337"/>
    </row>
    <row r="4332" spans="5:5" ht="13.5" customHeight="1">
      <c r="E4332" s="337"/>
    </row>
    <row r="4333" spans="5:5" ht="13.5" customHeight="1">
      <c r="E4333" s="337"/>
    </row>
    <row r="4334" spans="5:5" ht="13.5" customHeight="1">
      <c r="E4334" s="337"/>
    </row>
    <row r="4335" spans="5:5" ht="13.5" customHeight="1">
      <c r="E4335" s="337"/>
    </row>
    <row r="4336" spans="5:5" ht="13.5" customHeight="1">
      <c r="E4336" s="337"/>
    </row>
    <row r="4337" spans="5:5" ht="13.5" customHeight="1">
      <c r="E4337" s="337"/>
    </row>
    <row r="4338" spans="5:5" ht="13.5" customHeight="1">
      <c r="E4338" s="337"/>
    </row>
    <row r="4339" spans="5:5" ht="13.5" customHeight="1">
      <c r="E4339" s="337"/>
    </row>
    <row r="4340" spans="5:5" ht="13.5" customHeight="1">
      <c r="E4340" s="337"/>
    </row>
    <row r="4341" spans="5:5" ht="13.5" customHeight="1">
      <c r="E4341" s="337"/>
    </row>
    <row r="4342" spans="5:5" ht="13.5" customHeight="1">
      <c r="E4342" s="337"/>
    </row>
    <row r="4343" spans="5:5" ht="13.5" customHeight="1">
      <c r="E4343" s="337"/>
    </row>
    <row r="4344" spans="5:5" ht="13.5" customHeight="1">
      <c r="E4344" s="337"/>
    </row>
    <row r="4345" spans="5:5" ht="13.5" customHeight="1">
      <c r="E4345" s="337"/>
    </row>
    <row r="4346" spans="5:5" ht="13.5" customHeight="1">
      <c r="E4346" s="337"/>
    </row>
    <row r="4347" spans="5:5" ht="13.5" customHeight="1">
      <c r="E4347" s="337"/>
    </row>
    <row r="4348" spans="5:5" ht="13.5" customHeight="1">
      <c r="E4348" s="337"/>
    </row>
    <row r="4349" spans="5:5" ht="13.5" customHeight="1">
      <c r="E4349" s="337"/>
    </row>
    <row r="4350" spans="5:5" ht="13.5" customHeight="1">
      <c r="E4350" s="337"/>
    </row>
    <row r="4351" spans="5:5" ht="13.5" customHeight="1">
      <c r="E4351" s="337"/>
    </row>
    <row r="4352" spans="5:5" ht="13.5" customHeight="1">
      <c r="E4352" s="337"/>
    </row>
    <row r="4353" spans="5:5" ht="13.5" customHeight="1">
      <c r="E4353" s="337"/>
    </row>
    <row r="4354" spans="5:5" ht="13.5" customHeight="1">
      <c r="E4354" s="337"/>
    </row>
    <row r="4355" spans="5:5" ht="13.5" customHeight="1">
      <c r="E4355" s="337"/>
    </row>
    <row r="4356" spans="5:5" ht="13.5" customHeight="1">
      <c r="E4356" s="337"/>
    </row>
    <row r="4357" spans="5:5" ht="13.5" customHeight="1">
      <c r="E4357" s="337"/>
    </row>
    <row r="4358" spans="5:5" ht="13.5" customHeight="1">
      <c r="E4358" s="337"/>
    </row>
    <row r="4359" spans="5:5" ht="13.5" customHeight="1">
      <c r="E4359" s="337"/>
    </row>
    <row r="4360" spans="5:5" ht="13.5" customHeight="1">
      <c r="E4360" s="337"/>
    </row>
    <row r="4361" spans="5:5" ht="13.5" customHeight="1">
      <c r="E4361" s="337"/>
    </row>
    <row r="4362" spans="5:5" ht="13.5" customHeight="1">
      <c r="E4362" s="337"/>
    </row>
    <row r="4363" spans="5:5" ht="13.5" customHeight="1">
      <c r="E4363" s="337"/>
    </row>
    <row r="4364" spans="5:5" ht="13.5" customHeight="1">
      <c r="E4364" s="337"/>
    </row>
    <row r="4365" spans="5:5" ht="13.5" customHeight="1">
      <c r="E4365" s="337"/>
    </row>
    <row r="4366" spans="5:5" ht="13.5" customHeight="1">
      <c r="E4366" s="337"/>
    </row>
    <row r="4367" spans="5:5" ht="13.5" customHeight="1">
      <c r="E4367" s="337"/>
    </row>
    <row r="4368" spans="5:5" ht="13.5" customHeight="1">
      <c r="E4368" s="337"/>
    </row>
    <row r="4369" spans="5:5" ht="13.5" customHeight="1">
      <c r="E4369" s="337"/>
    </row>
    <row r="4370" spans="5:5" ht="13.5" customHeight="1">
      <c r="E4370" s="337"/>
    </row>
    <row r="4371" spans="5:5" ht="13.5" customHeight="1">
      <c r="E4371" s="337"/>
    </row>
    <row r="4372" spans="5:5" ht="13.5" customHeight="1">
      <c r="E4372" s="337"/>
    </row>
    <row r="4373" spans="5:5" ht="13.5" customHeight="1">
      <c r="E4373" s="337"/>
    </row>
    <row r="4374" spans="5:5" ht="13.5" customHeight="1">
      <c r="E4374" s="337"/>
    </row>
    <row r="4375" spans="5:5" ht="13.5" customHeight="1">
      <c r="E4375" s="337"/>
    </row>
    <row r="4376" spans="5:5" ht="13.5" customHeight="1">
      <c r="E4376" s="337"/>
    </row>
    <row r="4377" spans="5:5" ht="13.5" customHeight="1">
      <c r="E4377" s="337"/>
    </row>
    <row r="4378" spans="5:5" ht="13.5" customHeight="1">
      <c r="E4378" s="337"/>
    </row>
    <row r="4379" spans="5:5" ht="13.5" customHeight="1">
      <c r="E4379" s="337"/>
    </row>
    <row r="4380" spans="5:5" ht="13.5" customHeight="1">
      <c r="E4380" s="337"/>
    </row>
    <row r="4381" spans="5:5" ht="13.5" customHeight="1">
      <c r="E4381" s="337"/>
    </row>
    <row r="4382" spans="5:5" ht="13.5" customHeight="1">
      <c r="E4382" s="337"/>
    </row>
    <row r="4383" spans="5:5" ht="13.5" customHeight="1">
      <c r="E4383" s="337"/>
    </row>
    <row r="4384" spans="5:5" ht="13.5" customHeight="1">
      <c r="E4384" s="337"/>
    </row>
    <row r="4385" spans="5:5" ht="13.5" customHeight="1">
      <c r="E4385" s="337"/>
    </row>
    <row r="4386" spans="5:5" ht="13.5" customHeight="1">
      <c r="E4386" s="337"/>
    </row>
    <row r="4387" spans="5:5" ht="13.5" customHeight="1">
      <c r="E4387" s="337"/>
    </row>
    <row r="4388" spans="5:5" ht="13.5" customHeight="1">
      <c r="E4388" s="337"/>
    </row>
    <row r="4389" spans="5:5" ht="13.5" customHeight="1">
      <c r="E4389" s="337"/>
    </row>
    <row r="4390" spans="5:5" ht="13.5" customHeight="1">
      <c r="E4390" s="337"/>
    </row>
    <row r="4391" spans="5:5" ht="13.5" customHeight="1">
      <c r="E4391" s="337"/>
    </row>
    <row r="4392" spans="5:5" ht="13.5" customHeight="1">
      <c r="E4392" s="337"/>
    </row>
    <row r="4393" spans="5:5" ht="13.5" customHeight="1">
      <c r="E4393" s="337"/>
    </row>
    <row r="4394" spans="5:5" ht="13.5" customHeight="1">
      <c r="E4394" s="337"/>
    </row>
    <row r="4395" spans="5:5" ht="13.5" customHeight="1">
      <c r="E4395" s="337"/>
    </row>
    <row r="4396" spans="5:5" ht="13.5" customHeight="1">
      <c r="E4396" s="337"/>
    </row>
    <row r="4397" spans="5:5" ht="13.5" customHeight="1">
      <c r="E4397" s="337"/>
    </row>
    <row r="4398" spans="5:5" ht="13.5" customHeight="1">
      <c r="E4398" s="337"/>
    </row>
    <row r="4399" spans="5:5" ht="13.5" customHeight="1">
      <c r="E4399" s="337"/>
    </row>
    <row r="4400" spans="5:5" ht="13.5" customHeight="1">
      <c r="E4400" s="337"/>
    </row>
    <row r="4401" spans="5:5" ht="13.5" customHeight="1">
      <c r="E4401" s="337"/>
    </row>
    <row r="4402" spans="5:5" ht="13.5" customHeight="1">
      <c r="E4402" s="337"/>
    </row>
    <row r="4403" spans="5:5" ht="13.5" customHeight="1">
      <c r="E4403" s="337"/>
    </row>
    <row r="4404" spans="5:5" ht="13.5" customHeight="1">
      <c r="E4404" s="337"/>
    </row>
    <row r="4405" spans="5:5" ht="13.5" customHeight="1">
      <c r="E4405" s="337"/>
    </row>
    <row r="4406" spans="5:5" ht="13.5" customHeight="1">
      <c r="E4406" s="337"/>
    </row>
    <row r="4407" spans="5:5" ht="13.5" customHeight="1">
      <c r="E4407" s="337"/>
    </row>
    <row r="4408" spans="5:5" ht="13.5" customHeight="1">
      <c r="E4408" s="337"/>
    </row>
    <row r="4409" spans="5:5" ht="13.5" customHeight="1">
      <c r="E4409" s="337"/>
    </row>
    <row r="4410" spans="5:5" ht="13.5" customHeight="1">
      <c r="E4410" s="337"/>
    </row>
    <row r="4411" spans="5:5" ht="13.5" customHeight="1">
      <c r="E4411" s="337"/>
    </row>
    <row r="4412" spans="5:5" ht="13.5" customHeight="1">
      <c r="E4412" s="337"/>
    </row>
    <row r="4413" spans="5:5" ht="13.5" customHeight="1">
      <c r="E4413" s="337"/>
    </row>
    <row r="4414" spans="5:5" ht="13.5" customHeight="1">
      <c r="E4414" s="337"/>
    </row>
    <row r="4415" spans="5:5" ht="13.5" customHeight="1">
      <c r="E4415" s="337"/>
    </row>
    <row r="4416" spans="5:5" ht="13.5" customHeight="1">
      <c r="E4416" s="337"/>
    </row>
    <row r="4417" spans="5:5" ht="13.5" customHeight="1">
      <c r="E4417" s="337"/>
    </row>
    <row r="4418" spans="5:5" ht="13.5" customHeight="1">
      <c r="E4418" s="337"/>
    </row>
    <row r="4419" spans="5:5" ht="13.5" customHeight="1">
      <c r="E4419" s="337"/>
    </row>
    <row r="4420" spans="5:5" ht="13.5" customHeight="1">
      <c r="E4420" s="337"/>
    </row>
    <row r="4421" spans="5:5" ht="13.5" customHeight="1">
      <c r="E4421" s="337"/>
    </row>
    <row r="4422" spans="5:5" ht="13.5" customHeight="1">
      <c r="E4422" s="337"/>
    </row>
    <row r="4423" spans="5:5" ht="13.5" customHeight="1">
      <c r="E4423" s="337"/>
    </row>
    <row r="4424" spans="5:5" ht="13.5" customHeight="1">
      <c r="E4424" s="337"/>
    </row>
    <row r="4425" spans="5:5" ht="13.5" customHeight="1">
      <c r="E4425" s="337"/>
    </row>
    <row r="4426" spans="5:5" ht="13.5" customHeight="1">
      <c r="E4426" s="337"/>
    </row>
    <row r="4427" spans="5:5" ht="13.5" customHeight="1">
      <c r="E4427" s="337"/>
    </row>
    <row r="4428" spans="5:5" ht="13.5" customHeight="1">
      <c r="E4428" s="337"/>
    </row>
    <row r="4429" spans="5:5" ht="13.5" customHeight="1">
      <c r="E4429" s="337"/>
    </row>
    <row r="4430" spans="5:5" ht="13.5" customHeight="1">
      <c r="E4430" s="337"/>
    </row>
    <row r="4431" spans="5:5" ht="13.5" customHeight="1">
      <c r="E4431" s="337"/>
    </row>
    <row r="4432" spans="5:5" ht="13.5" customHeight="1">
      <c r="E4432" s="337"/>
    </row>
    <row r="4433" spans="5:5" ht="13.5" customHeight="1">
      <c r="E4433" s="337"/>
    </row>
    <row r="4434" spans="5:5" ht="13.5" customHeight="1">
      <c r="E4434" s="337"/>
    </row>
    <row r="4435" spans="5:5" ht="13.5" customHeight="1">
      <c r="E4435" s="337"/>
    </row>
    <row r="4436" spans="5:5" ht="13.5" customHeight="1">
      <c r="E4436" s="337"/>
    </row>
    <row r="4437" spans="5:5" ht="13.5" customHeight="1">
      <c r="E4437" s="337"/>
    </row>
    <row r="4438" spans="5:5" ht="13.5" customHeight="1">
      <c r="E4438" s="337"/>
    </row>
    <row r="4439" spans="5:5" ht="13.5" customHeight="1">
      <c r="E4439" s="337"/>
    </row>
    <row r="4440" spans="5:5" ht="13.5" customHeight="1">
      <c r="E4440" s="337"/>
    </row>
    <row r="4441" spans="5:5" ht="13.5" customHeight="1">
      <c r="E4441" s="337"/>
    </row>
    <row r="4442" spans="5:5" ht="13.5" customHeight="1">
      <c r="E4442" s="337"/>
    </row>
    <row r="4443" spans="5:5" ht="13.5" customHeight="1">
      <c r="E4443" s="337"/>
    </row>
    <row r="4444" spans="5:5" ht="13.5" customHeight="1">
      <c r="E4444" s="337"/>
    </row>
    <row r="4445" spans="5:5" ht="13.5" customHeight="1">
      <c r="E4445" s="337"/>
    </row>
    <row r="4446" spans="5:5" ht="13.5" customHeight="1">
      <c r="E4446" s="337"/>
    </row>
    <row r="4447" spans="5:5" ht="13.5" customHeight="1">
      <c r="E4447" s="337"/>
    </row>
    <row r="4448" spans="5:5" ht="13.5" customHeight="1">
      <c r="E4448" s="337"/>
    </row>
    <row r="4449" spans="5:5" ht="13.5" customHeight="1">
      <c r="E4449" s="337"/>
    </row>
    <row r="4450" spans="5:5" ht="13.5" customHeight="1">
      <c r="E4450" s="337"/>
    </row>
    <row r="4451" spans="5:5" ht="13.5" customHeight="1">
      <c r="E4451" s="337"/>
    </row>
    <row r="4452" spans="5:5" ht="13.5" customHeight="1">
      <c r="E4452" s="337"/>
    </row>
    <row r="4453" spans="5:5" ht="13.5" customHeight="1">
      <c r="E4453" s="337"/>
    </row>
    <row r="4454" spans="5:5" ht="13.5" customHeight="1">
      <c r="E4454" s="337"/>
    </row>
    <row r="4455" spans="5:5" ht="13.5" customHeight="1">
      <c r="E4455" s="337"/>
    </row>
    <row r="4456" spans="5:5" ht="13.5" customHeight="1">
      <c r="E4456" s="337"/>
    </row>
    <row r="4457" spans="5:5" ht="13.5" customHeight="1">
      <c r="E4457" s="337"/>
    </row>
    <row r="4458" spans="5:5" ht="13.5" customHeight="1">
      <c r="E4458" s="337"/>
    </row>
    <row r="4459" spans="5:5" ht="13.5" customHeight="1">
      <c r="E4459" s="337"/>
    </row>
    <row r="4460" spans="5:5" ht="13.5" customHeight="1">
      <c r="E4460" s="337"/>
    </row>
    <row r="4461" spans="5:5" ht="13.5" customHeight="1">
      <c r="E4461" s="337"/>
    </row>
    <row r="4462" spans="5:5" ht="13.5" customHeight="1">
      <c r="E4462" s="337"/>
    </row>
    <row r="4463" spans="5:5" ht="13.5" customHeight="1">
      <c r="E4463" s="337"/>
    </row>
    <row r="4464" spans="5:5" ht="13.5" customHeight="1">
      <c r="E4464" s="337"/>
    </row>
    <row r="4465" spans="5:5" ht="13.5" customHeight="1">
      <c r="E4465" s="337"/>
    </row>
    <row r="4466" spans="5:5" ht="13.5" customHeight="1">
      <c r="E4466" s="337"/>
    </row>
    <row r="4467" spans="5:5" ht="13.5" customHeight="1">
      <c r="E4467" s="337"/>
    </row>
    <row r="4468" spans="5:5" ht="13.5" customHeight="1">
      <c r="E4468" s="337"/>
    </row>
    <row r="4469" spans="5:5" ht="13.5" customHeight="1">
      <c r="E4469" s="337"/>
    </row>
    <row r="4470" spans="5:5" ht="13.5" customHeight="1">
      <c r="E4470" s="337"/>
    </row>
    <row r="4471" spans="5:5" ht="13.5" customHeight="1">
      <c r="E4471" s="337"/>
    </row>
    <row r="4472" spans="5:5" ht="13.5" customHeight="1">
      <c r="E4472" s="337"/>
    </row>
    <row r="4473" spans="5:5" ht="13.5" customHeight="1">
      <c r="E4473" s="337"/>
    </row>
    <row r="4474" spans="5:5" ht="13.5" customHeight="1">
      <c r="E4474" s="337"/>
    </row>
    <row r="4475" spans="5:5" ht="13.5" customHeight="1">
      <c r="E4475" s="337"/>
    </row>
    <row r="4476" spans="5:5" ht="13.5" customHeight="1">
      <c r="E4476" s="337"/>
    </row>
    <row r="4477" spans="5:5" ht="13.5" customHeight="1">
      <c r="E4477" s="337"/>
    </row>
    <row r="4478" spans="5:5" ht="13.5" customHeight="1">
      <c r="E4478" s="337"/>
    </row>
    <row r="4479" spans="5:5" ht="13.5" customHeight="1">
      <c r="E4479" s="337"/>
    </row>
    <row r="4480" spans="5:5" ht="13.5" customHeight="1">
      <c r="E4480" s="337"/>
    </row>
    <row r="4481" spans="5:5" ht="13.5" customHeight="1">
      <c r="E4481" s="337"/>
    </row>
    <row r="4482" spans="5:5" ht="13.5" customHeight="1">
      <c r="E4482" s="337"/>
    </row>
    <row r="4483" spans="5:5" ht="13.5" customHeight="1">
      <c r="E4483" s="337"/>
    </row>
    <row r="4484" spans="5:5" ht="13.5" customHeight="1">
      <c r="E4484" s="337"/>
    </row>
    <row r="4485" spans="5:5" ht="13.5" customHeight="1">
      <c r="E4485" s="337"/>
    </row>
    <row r="4486" spans="5:5" ht="13.5" customHeight="1">
      <c r="E4486" s="337"/>
    </row>
    <row r="4487" spans="5:5" ht="13.5" customHeight="1">
      <c r="E4487" s="337"/>
    </row>
    <row r="4488" spans="5:5" ht="13.5" customHeight="1">
      <c r="E4488" s="337"/>
    </row>
    <row r="4489" spans="5:5" ht="13.5" customHeight="1">
      <c r="E4489" s="337"/>
    </row>
    <row r="4490" spans="5:5" ht="13.5" customHeight="1">
      <c r="E4490" s="337"/>
    </row>
    <row r="4491" spans="5:5" ht="13.5" customHeight="1">
      <c r="E4491" s="337"/>
    </row>
    <row r="4492" spans="5:5" ht="13.5" customHeight="1">
      <c r="E4492" s="337"/>
    </row>
    <row r="4493" spans="5:5" ht="13.5" customHeight="1">
      <c r="E4493" s="337"/>
    </row>
    <row r="4494" spans="5:5" ht="13.5" customHeight="1">
      <c r="E4494" s="337"/>
    </row>
    <row r="4495" spans="5:5" ht="13.5" customHeight="1">
      <c r="E4495" s="337"/>
    </row>
    <row r="4496" spans="5:5" ht="13.5" customHeight="1">
      <c r="E4496" s="337"/>
    </row>
    <row r="4497" spans="5:5" ht="13.5" customHeight="1">
      <c r="E4497" s="337"/>
    </row>
    <row r="4498" spans="5:5" ht="13.5" customHeight="1">
      <c r="E4498" s="337"/>
    </row>
    <row r="4499" spans="5:5" ht="13.5" customHeight="1">
      <c r="E4499" s="337"/>
    </row>
    <row r="4500" spans="5:5" ht="13.5" customHeight="1">
      <c r="E4500" s="337"/>
    </row>
    <row r="4501" spans="5:5" ht="13.5" customHeight="1">
      <c r="E4501" s="337"/>
    </row>
    <row r="4502" spans="5:5" ht="13.5" customHeight="1">
      <c r="E4502" s="337"/>
    </row>
    <row r="4503" spans="5:5" ht="13.5" customHeight="1">
      <c r="E4503" s="337"/>
    </row>
    <row r="4504" spans="5:5" ht="13.5" customHeight="1">
      <c r="E4504" s="337"/>
    </row>
    <row r="4505" spans="5:5" ht="13.5" customHeight="1">
      <c r="E4505" s="337"/>
    </row>
    <row r="4506" spans="5:5" ht="13.5" customHeight="1">
      <c r="E4506" s="337"/>
    </row>
    <row r="4507" spans="5:5" ht="13.5" customHeight="1">
      <c r="E4507" s="337"/>
    </row>
    <row r="4508" spans="5:5" ht="13.5" customHeight="1">
      <c r="E4508" s="337"/>
    </row>
    <row r="4509" spans="5:5" ht="13.5" customHeight="1">
      <c r="E4509" s="337"/>
    </row>
    <row r="4510" spans="5:5" ht="13.5" customHeight="1">
      <c r="E4510" s="337"/>
    </row>
    <row r="4511" spans="5:5" ht="13.5" customHeight="1">
      <c r="E4511" s="337"/>
    </row>
    <row r="4512" spans="5:5" ht="13.5" customHeight="1">
      <c r="E4512" s="337"/>
    </row>
    <row r="4513" spans="5:5" ht="13.5" customHeight="1">
      <c r="E4513" s="337"/>
    </row>
    <row r="4514" spans="5:5" ht="13.5" customHeight="1">
      <c r="E4514" s="337"/>
    </row>
    <row r="4515" spans="5:5" ht="13.5" customHeight="1">
      <c r="E4515" s="337"/>
    </row>
    <row r="4516" spans="5:5" ht="13.5" customHeight="1">
      <c r="E4516" s="337"/>
    </row>
    <row r="4517" spans="5:5" ht="13.5" customHeight="1">
      <c r="E4517" s="337"/>
    </row>
    <row r="4518" spans="5:5" ht="13.5" customHeight="1">
      <c r="E4518" s="337"/>
    </row>
    <row r="4519" spans="5:5" ht="13.5" customHeight="1">
      <c r="E4519" s="337"/>
    </row>
    <row r="4520" spans="5:5" ht="13.5" customHeight="1">
      <c r="E4520" s="337"/>
    </row>
    <row r="4521" spans="5:5" ht="13.5" customHeight="1">
      <c r="E4521" s="337"/>
    </row>
    <row r="4522" spans="5:5" ht="13.5" customHeight="1">
      <c r="E4522" s="337"/>
    </row>
    <row r="4523" spans="5:5" ht="13.5" customHeight="1">
      <c r="E4523" s="337"/>
    </row>
    <row r="4524" spans="5:5" ht="13.5" customHeight="1">
      <c r="E4524" s="337"/>
    </row>
    <row r="4525" spans="5:5" ht="13.5" customHeight="1">
      <c r="E4525" s="337"/>
    </row>
    <row r="4526" spans="5:5" ht="13.5" customHeight="1">
      <c r="E4526" s="337"/>
    </row>
    <row r="4527" spans="5:5" ht="13.5" customHeight="1">
      <c r="E4527" s="337"/>
    </row>
    <row r="4528" spans="5:5" ht="13.5" customHeight="1">
      <c r="E4528" s="337"/>
    </row>
    <row r="4529" spans="5:5" ht="13.5" customHeight="1">
      <c r="E4529" s="337"/>
    </row>
    <row r="4530" spans="5:5" ht="13.5" customHeight="1">
      <c r="E4530" s="337"/>
    </row>
    <row r="4531" spans="5:5" ht="13.5" customHeight="1">
      <c r="E4531" s="337"/>
    </row>
    <row r="4532" spans="5:5" ht="13.5" customHeight="1">
      <c r="E4532" s="337"/>
    </row>
    <row r="4533" spans="5:5" ht="13.5" customHeight="1">
      <c r="E4533" s="337"/>
    </row>
    <row r="4534" spans="5:5" ht="13.5" customHeight="1">
      <c r="E4534" s="337"/>
    </row>
    <row r="4535" spans="5:5" ht="13.5" customHeight="1">
      <c r="E4535" s="337"/>
    </row>
    <row r="4536" spans="5:5" ht="13.5" customHeight="1">
      <c r="E4536" s="337"/>
    </row>
    <row r="4537" spans="5:5" ht="13.5" customHeight="1">
      <c r="E4537" s="337"/>
    </row>
    <row r="4538" spans="5:5" ht="13.5" customHeight="1">
      <c r="E4538" s="337"/>
    </row>
    <row r="4539" spans="5:5" ht="13.5" customHeight="1">
      <c r="E4539" s="337"/>
    </row>
    <row r="4540" spans="5:5" ht="13.5" customHeight="1">
      <c r="E4540" s="337"/>
    </row>
    <row r="4541" spans="5:5" ht="13.5" customHeight="1">
      <c r="E4541" s="337"/>
    </row>
    <row r="4542" spans="5:5" ht="13.5" customHeight="1">
      <c r="E4542" s="337"/>
    </row>
    <row r="4543" spans="5:5" ht="13.5" customHeight="1">
      <c r="E4543" s="337"/>
    </row>
    <row r="4544" spans="5:5" ht="13.5" customHeight="1">
      <c r="E4544" s="337"/>
    </row>
    <row r="4545" spans="5:5" ht="13.5" customHeight="1">
      <c r="E4545" s="337"/>
    </row>
    <row r="4546" spans="5:5" ht="13.5" customHeight="1">
      <c r="E4546" s="337"/>
    </row>
    <row r="4547" spans="5:5" ht="13.5" customHeight="1">
      <c r="E4547" s="337"/>
    </row>
    <row r="4548" spans="5:5" ht="13.5" customHeight="1">
      <c r="E4548" s="337"/>
    </row>
    <row r="4549" spans="5:5" ht="13.5" customHeight="1">
      <c r="E4549" s="337"/>
    </row>
    <row r="4550" spans="5:5" ht="13.5" customHeight="1">
      <c r="E4550" s="337"/>
    </row>
    <row r="4551" spans="5:5" ht="13.5" customHeight="1">
      <c r="E4551" s="337"/>
    </row>
    <row r="4552" spans="5:5" ht="13.5" customHeight="1">
      <c r="E4552" s="337"/>
    </row>
    <row r="4553" spans="5:5" ht="13.5" customHeight="1">
      <c r="E4553" s="337"/>
    </row>
    <row r="4554" spans="5:5" ht="13.5" customHeight="1">
      <c r="E4554" s="337"/>
    </row>
    <row r="4555" spans="5:5" ht="13.5" customHeight="1">
      <c r="E4555" s="337"/>
    </row>
    <row r="4556" spans="5:5" ht="13.5" customHeight="1">
      <c r="E4556" s="337"/>
    </row>
    <row r="4557" spans="5:5" ht="13.5" customHeight="1">
      <c r="E4557" s="337"/>
    </row>
    <row r="4558" spans="5:5" ht="13.5" customHeight="1">
      <c r="E4558" s="337"/>
    </row>
    <row r="4559" spans="5:5" ht="13.5" customHeight="1">
      <c r="E4559" s="337"/>
    </row>
    <row r="4560" spans="5:5" ht="13.5" customHeight="1">
      <c r="E4560" s="337"/>
    </row>
    <row r="4561" spans="5:5" ht="13.5" customHeight="1">
      <c r="E4561" s="337"/>
    </row>
    <row r="4562" spans="5:5" ht="13.5" customHeight="1">
      <c r="E4562" s="337"/>
    </row>
    <row r="4563" spans="5:5" ht="13.5" customHeight="1">
      <c r="E4563" s="337"/>
    </row>
    <row r="4564" spans="5:5" ht="13.5" customHeight="1">
      <c r="E4564" s="337"/>
    </row>
    <row r="4565" spans="5:5" ht="13.5" customHeight="1">
      <c r="E4565" s="337"/>
    </row>
    <row r="4566" spans="5:5" ht="13.5" customHeight="1">
      <c r="E4566" s="337"/>
    </row>
    <row r="4567" spans="5:5" ht="13.5" customHeight="1">
      <c r="E4567" s="337"/>
    </row>
    <row r="4568" spans="5:5" ht="13.5" customHeight="1">
      <c r="E4568" s="337"/>
    </row>
    <row r="4569" spans="5:5" ht="13.5" customHeight="1">
      <c r="E4569" s="337"/>
    </row>
    <row r="4570" spans="5:5" ht="13.5" customHeight="1">
      <c r="E4570" s="337"/>
    </row>
    <row r="4571" spans="5:5" ht="13.5" customHeight="1">
      <c r="E4571" s="337"/>
    </row>
    <row r="4572" spans="5:5" ht="13.5" customHeight="1">
      <c r="E4572" s="337"/>
    </row>
    <row r="4573" spans="5:5" ht="13.5" customHeight="1">
      <c r="E4573" s="337"/>
    </row>
    <row r="4574" spans="5:5" ht="13.5" customHeight="1">
      <c r="E4574" s="337"/>
    </row>
    <row r="4575" spans="5:5" ht="13.5" customHeight="1">
      <c r="E4575" s="337"/>
    </row>
    <row r="4576" spans="5:5" ht="13.5" customHeight="1">
      <c r="E4576" s="337"/>
    </row>
    <row r="4577" spans="5:5" ht="13.5" customHeight="1">
      <c r="E4577" s="337"/>
    </row>
    <row r="4578" spans="5:5" ht="13.5" customHeight="1">
      <c r="E4578" s="337"/>
    </row>
    <row r="4579" spans="5:5" ht="13.5" customHeight="1">
      <c r="E4579" s="337"/>
    </row>
    <row r="4580" spans="5:5" ht="13.5" customHeight="1">
      <c r="E4580" s="337"/>
    </row>
    <row r="4581" spans="5:5" ht="13.5" customHeight="1">
      <c r="E4581" s="337"/>
    </row>
    <row r="4582" spans="5:5" ht="13.5" customHeight="1">
      <c r="E4582" s="337"/>
    </row>
    <row r="4583" spans="5:5" ht="13.5" customHeight="1">
      <c r="E4583" s="337"/>
    </row>
    <row r="4584" spans="5:5" ht="13.5" customHeight="1">
      <c r="E4584" s="337"/>
    </row>
    <row r="4585" spans="5:5" ht="13.5" customHeight="1">
      <c r="E4585" s="337"/>
    </row>
    <row r="4586" spans="5:5" ht="13.5" customHeight="1">
      <c r="E4586" s="337"/>
    </row>
    <row r="4587" spans="5:5" ht="13.5" customHeight="1">
      <c r="E4587" s="337"/>
    </row>
    <row r="4588" spans="5:5" ht="13.5" customHeight="1">
      <c r="E4588" s="337"/>
    </row>
    <row r="4589" spans="5:5" ht="13.5" customHeight="1">
      <c r="E4589" s="337"/>
    </row>
    <row r="4590" spans="5:5" ht="13.5" customHeight="1">
      <c r="E4590" s="337"/>
    </row>
    <row r="4591" spans="5:5" ht="13.5" customHeight="1">
      <c r="E4591" s="337"/>
    </row>
    <row r="4592" spans="5:5" ht="13.5" customHeight="1">
      <c r="E4592" s="337"/>
    </row>
    <row r="4593" spans="5:5" ht="13.5" customHeight="1">
      <c r="E4593" s="337"/>
    </row>
    <row r="4594" spans="5:5" ht="13.5" customHeight="1">
      <c r="E4594" s="337"/>
    </row>
    <row r="4595" spans="5:5" ht="13.5" customHeight="1">
      <c r="E4595" s="337"/>
    </row>
    <row r="4596" spans="5:5" ht="13.5" customHeight="1">
      <c r="E4596" s="337"/>
    </row>
    <row r="4597" spans="5:5" ht="13.5" customHeight="1">
      <c r="E4597" s="337"/>
    </row>
    <row r="4598" spans="5:5" ht="13.5" customHeight="1">
      <c r="E4598" s="337"/>
    </row>
    <row r="4599" spans="5:5" ht="13.5" customHeight="1">
      <c r="E4599" s="337"/>
    </row>
    <row r="4600" spans="5:5" ht="13.5" customHeight="1">
      <c r="E4600" s="337"/>
    </row>
    <row r="4601" spans="5:5" ht="13.5" customHeight="1">
      <c r="E4601" s="337"/>
    </row>
    <row r="4602" spans="5:5" ht="13.5" customHeight="1">
      <c r="E4602" s="337"/>
    </row>
    <row r="4603" spans="5:5" ht="13.5" customHeight="1">
      <c r="E4603" s="337"/>
    </row>
    <row r="4604" spans="5:5" ht="13.5" customHeight="1">
      <c r="E4604" s="337"/>
    </row>
    <row r="4605" spans="5:5" ht="13.5" customHeight="1">
      <c r="E4605" s="337"/>
    </row>
    <row r="4606" spans="5:5" ht="13.5" customHeight="1">
      <c r="E4606" s="337"/>
    </row>
    <row r="4607" spans="5:5" ht="13.5" customHeight="1">
      <c r="E4607" s="337"/>
    </row>
    <row r="4608" spans="5:5" ht="13.5" customHeight="1">
      <c r="E4608" s="337"/>
    </row>
    <row r="4609" spans="5:5" ht="13.5" customHeight="1">
      <c r="E4609" s="337"/>
    </row>
    <row r="4610" spans="5:5" ht="13.5" customHeight="1">
      <c r="E4610" s="337"/>
    </row>
    <row r="4611" spans="5:5" ht="13.5" customHeight="1">
      <c r="E4611" s="337"/>
    </row>
    <row r="4612" spans="5:5" ht="13.5" customHeight="1">
      <c r="E4612" s="337"/>
    </row>
    <row r="4613" spans="5:5" ht="13.5" customHeight="1">
      <c r="E4613" s="337"/>
    </row>
    <row r="4614" spans="5:5" ht="13.5" customHeight="1">
      <c r="E4614" s="337"/>
    </row>
    <row r="4615" spans="5:5" ht="13.5" customHeight="1">
      <c r="E4615" s="337"/>
    </row>
    <row r="4616" spans="5:5" ht="13.5" customHeight="1">
      <c r="E4616" s="337"/>
    </row>
    <row r="4617" spans="5:5" ht="13.5" customHeight="1">
      <c r="E4617" s="337"/>
    </row>
    <row r="4618" spans="5:5" ht="13.5" customHeight="1">
      <c r="E4618" s="337"/>
    </row>
    <row r="4619" spans="5:5" ht="13.5" customHeight="1">
      <c r="E4619" s="337"/>
    </row>
    <row r="4620" spans="5:5" ht="13.5" customHeight="1">
      <c r="E4620" s="337"/>
    </row>
    <row r="4621" spans="5:5" ht="13.5" customHeight="1">
      <c r="E4621" s="337"/>
    </row>
    <row r="4622" spans="5:5" ht="13.5" customHeight="1">
      <c r="E4622" s="337"/>
    </row>
    <row r="4623" spans="5:5" ht="13.5" customHeight="1">
      <c r="E4623" s="337"/>
    </row>
    <row r="4624" spans="5:5" ht="13.5" customHeight="1">
      <c r="E4624" s="337"/>
    </row>
    <row r="4625" spans="5:5" ht="13.5" customHeight="1">
      <c r="E4625" s="337"/>
    </row>
    <row r="4626" spans="5:5" ht="13.5" customHeight="1">
      <c r="E4626" s="337"/>
    </row>
    <row r="4627" spans="5:5" ht="13.5" customHeight="1">
      <c r="E4627" s="337"/>
    </row>
    <row r="4628" spans="5:5" ht="13.5" customHeight="1">
      <c r="E4628" s="337"/>
    </row>
    <row r="4629" spans="5:5" ht="13.5" customHeight="1">
      <c r="E4629" s="337"/>
    </row>
    <row r="4630" spans="5:5" ht="13.5" customHeight="1">
      <c r="E4630" s="337"/>
    </row>
    <row r="4631" spans="5:5" ht="13.5" customHeight="1">
      <c r="E4631" s="337"/>
    </row>
    <row r="4632" spans="5:5" ht="13.5" customHeight="1">
      <c r="E4632" s="337"/>
    </row>
    <row r="4633" spans="5:5" ht="13.5" customHeight="1">
      <c r="E4633" s="337"/>
    </row>
    <row r="4634" spans="5:5" ht="13.5" customHeight="1">
      <c r="E4634" s="337"/>
    </row>
    <row r="4635" spans="5:5" ht="13.5" customHeight="1">
      <c r="E4635" s="337"/>
    </row>
    <row r="4636" spans="5:5" ht="13.5" customHeight="1">
      <c r="E4636" s="337"/>
    </row>
    <row r="4637" spans="5:5" ht="13.5" customHeight="1">
      <c r="E4637" s="337"/>
    </row>
    <row r="4638" spans="5:5" ht="13.5" customHeight="1">
      <c r="E4638" s="337"/>
    </row>
    <row r="4639" spans="5:5" ht="13.5" customHeight="1">
      <c r="E4639" s="337"/>
    </row>
    <row r="4640" spans="5:5" ht="13.5" customHeight="1">
      <c r="E4640" s="337"/>
    </row>
    <row r="4641" spans="5:5" ht="13.5" customHeight="1">
      <c r="E4641" s="337"/>
    </row>
    <row r="4642" spans="5:5" ht="13.5" customHeight="1">
      <c r="E4642" s="337"/>
    </row>
    <row r="4643" spans="5:5" ht="13.5" customHeight="1">
      <c r="E4643" s="337"/>
    </row>
    <row r="4644" spans="5:5" ht="13.5" customHeight="1">
      <c r="E4644" s="337"/>
    </row>
    <row r="4645" spans="5:5" ht="13.5" customHeight="1">
      <c r="E4645" s="337"/>
    </row>
    <row r="4646" spans="5:5" ht="13.5" customHeight="1">
      <c r="E4646" s="337"/>
    </row>
    <row r="4647" spans="5:5" ht="13.5" customHeight="1">
      <c r="E4647" s="337"/>
    </row>
    <row r="4648" spans="5:5" ht="13.5" customHeight="1">
      <c r="E4648" s="337"/>
    </row>
    <row r="4649" spans="5:5" ht="13.5" customHeight="1">
      <c r="E4649" s="337"/>
    </row>
    <row r="4650" spans="5:5" ht="13.5" customHeight="1">
      <c r="E4650" s="337"/>
    </row>
    <row r="4651" spans="5:5" ht="13.5" customHeight="1">
      <c r="E4651" s="337"/>
    </row>
    <row r="4652" spans="5:5" ht="13.5" customHeight="1">
      <c r="E4652" s="337"/>
    </row>
    <row r="4653" spans="5:5" ht="13.5" customHeight="1">
      <c r="E4653" s="337"/>
    </row>
    <row r="4654" spans="5:5" ht="13.5" customHeight="1">
      <c r="E4654" s="337"/>
    </row>
    <row r="4655" spans="5:5" ht="13.5" customHeight="1">
      <c r="E4655" s="337"/>
    </row>
    <row r="4656" spans="5:5" ht="13.5" customHeight="1">
      <c r="E4656" s="337"/>
    </row>
    <row r="4657" spans="5:5" ht="13.5" customHeight="1">
      <c r="E4657" s="337"/>
    </row>
    <row r="4658" spans="5:5" ht="13.5" customHeight="1">
      <c r="E4658" s="337"/>
    </row>
    <row r="4659" spans="5:5" ht="13.5" customHeight="1">
      <c r="E4659" s="337"/>
    </row>
    <row r="4660" spans="5:5" ht="13.5" customHeight="1">
      <c r="E4660" s="337"/>
    </row>
    <row r="4661" spans="5:5" ht="13.5" customHeight="1">
      <c r="E4661" s="337"/>
    </row>
    <row r="4662" spans="5:5" ht="13.5" customHeight="1">
      <c r="E4662" s="337"/>
    </row>
    <row r="4663" spans="5:5" ht="13.5" customHeight="1">
      <c r="E4663" s="337"/>
    </row>
    <row r="4664" spans="5:5" ht="13.5" customHeight="1">
      <c r="E4664" s="337"/>
    </row>
    <row r="4665" spans="5:5" ht="13.5" customHeight="1">
      <c r="E4665" s="337"/>
    </row>
    <row r="4666" spans="5:5" ht="13.5" customHeight="1">
      <c r="E4666" s="337"/>
    </row>
    <row r="4667" spans="5:5" ht="13.5" customHeight="1">
      <c r="E4667" s="337"/>
    </row>
    <row r="4668" spans="5:5" ht="13.5" customHeight="1">
      <c r="E4668" s="337"/>
    </row>
    <row r="4669" spans="5:5" ht="13.5" customHeight="1">
      <c r="E4669" s="337"/>
    </row>
    <row r="4670" spans="5:5" ht="13.5" customHeight="1">
      <c r="E4670" s="337"/>
    </row>
    <row r="4671" spans="5:5" ht="13.5" customHeight="1">
      <c r="E4671" s="337"/>
    </row>
    <row r="4672" spans="5:5" ht="13.5" customHeight="1">
      <c r="E4672" s="337"/>
    </row>
    <row r="4673" spans="5:5" ht="13.5" customHeight="1">
      <c r="E4673" s="337"/>
    </row>
    <row r="4674" spans="5:5" ht="13.5" customHeight="1">
      <c r="E4674" s="337"/>
    </row>
    <row r="4675" spans="5:5" ht="13.5" customHeight="1">
      <c r="E4675" s="337"/>
    </row>
    <row r="4676" spans="5:5" ht="13.5" customHeight="1">
      <c r="E4676" s="337"/>
    </row>
    <row r="4677" spans="5:5" ht="13.5" customHeight="1">
      <c r="E4677" s="337"/>
    </row>
    <row r="4678" spans="5:5" ht="13.5" customHeight="1">
      <c r="E4678" s="337"/>
    </row>
    <row r="4679" spans="5:5" ht="13.5" customHeight="1">
      <c r="E4679" s="337"/>
    </row>
    <row r="4680" spans="5:5" ht="13.5" customHeight="1">
      <c r="E4680" s="337"/>
    </row>
    <row r="4681" spans="5:5" ht="13.5" customHeight="1">
      <c r="E4681" s="337"/>
    </row>
    <row r="4682" spans="5:5" ht="13.5" customHeight="1">
      <c r="E4682" s="337"/>
    </row>
    <row r="4683" spans="5:5" ht="13.5" customHeight="1">
      <c r="E4683" s="337"/>
    </row>
    <row r="4684" spans="5:5" ht="13.5" customHeight="1">
      <c r="E4684" s="337"/>
    </row>
    <row r="4685" spans="5:5" ht="13.5" customHeight="1">
      <c r="E4685" s="337"/>
    </row>
    <row r="4686" spans="5:5" ht="13.5" customHeight="1">
      <c r="E4686" s="337"/>
    </row>
    <row r="4687" spans="5:5" ht="13.5" customHeight="1">
      <c r="E4687" s="337"/>
    </row>
    <row r="4688" spans="5:5" ht="13.5" customHeight="1">
      <c r="E4688" s="337"/>
    </row>
    <row r="4689" spans="5:5" ht="13.5" customHeight="1">
      <c r="E4689" s="337"/>
    </row>
    <row r="4690" spans="5:5" ht="13.5" customHeight="1">
      <c r="E4690" s="337"/>
    </row>
    <row r="4691" spans="5:5" ht="13.5" customHeight="1">
      <c r="E4691" s="337"/>
    </row>
    <row r="4692" spans="5:5" ht="13.5" customHeight="1">
      <c r="E4692" s="337"/>
    </row>
    <row r="4693" spans="5:5" ht="13.5" customHeight="1">
      <c r="E4693" s="337"/>
    </row>
    <row r="4694" spans="5:5" ht="13.5" customHeight="1">
      <c r="E4694" s="337"/>
    </row>
    <row r="4695" spans="5:5" ht="13.5" customHeight="1">
      <c r="E4695" s="337"/>
    </row>
    <row r="4696" spans="5:5" ht="13.5" customHeight="1">
      <c r="E4696" s="337"/>
    </row>
    <row r="4697" spans="5:5" ht="13.5" customHeight="1">
      <c r="E4697" s="337"/>
    </row>
    <row r="4698" spans="5:5" ht="13.5" customHeight="1">
      <c r="E4698" s="337"/>
    </row>
    <row r="4699" spans="5:5" ht="13.5" customHeight="1">
      <c r="E4699" s="337"/>
    </row>
    <row r="4700" spans="5:5" ht="13.5" customHeight="1">
      <c r="E4700" s="337"/>
    </row>
    <row r="4701" spans="5:5" ht="13.5" customHeight="1">
      <c r="E4701" s="337"/>
    </row>
    <row r="4702" spans="5:5" ht="13.5" customHeight="1">
      <c r="E4702" s="337"/>
    </row>
    <row r="4703" spans="5:5" ht="13.5" customHeight="1">
      <c r="E4703" s="337"/>
    </row>
    <row r="4704" spans="5:5" ht="13.5" customHeight="1">
      <c r="E4704" s="337"/>
    </row>
    <row r="4705" spans="5:5" ht="13.5" customHeight="1">
      <c r="E4705" s="337"/>
    </row>
    <row r="4706" spans="5:5" ht="13.5" customHeight="1">
      <c r="E4706" s="337"/>
    </row>
    <row r="4707" spans="5:5" ht="13.5" customHeight="1">
      <c r="E4707" s="337"/>
    </row>
    <row r="4708" spans="5:5" ht="13.5" customHeight="1">
      <c r="E4708" s="337"/>
    </row>
    <row r="4709" spans="5:5" ht="13.5" customHeight="1">
      <c r="E4709" s="337"/>
    </row>
    <row r="4710" spans="5:5" ht="13.5" customHeight="1">
      <c r="E4710" s="337"/>
    </row>
    <row r="4711" spans="5:5" ht="13.5" customHeight="1">
      <c r="E4711" s="337"/>
    </row>
    <row r="4712" spans="5:5" ht="13.5" customHeight="1">
      <c r="E4712" s="337"/>
    </row>
    <row r="4713" spans="5:5" ht="13.5" customHeight="1">
      <c r="E4713" s="337"/>
    </row>
    <row r="4714" spans="5:5" ht="13.5" customHeight="1">
      <c r="E4714" s="337"/>
    </row>
    <row r="4715" spans="5:5" ht="13.5" customHeight="1">
      <c r="E4715" s="337"/>
    </row>
    <row r="4716" spans="5:5" ht="13.5" customHeight="1">
      <c r="E4716" s="337"/>
    </row>
    <row r="4717" spans="5:5" ht="13.5" customHeight="1">
      <c r="E4717" s="337"/>
    </row>
    <row r="4718" spans="5:5" ht="13.5" customHeight="1">
      <c r="E4718" s="337"/>
    </row>
    <row r="4719" spans="5:5" ht="13.5" customHeight="1">
      <c r="E4719" s="337"/>
    </row>
    <row r="4720" spans="5:5" ht="13.5" customHeight="1">
      <c r="E4720" s="337"/>
    </row>
    <row r="4721" spans="5:5" ht="13.5" customHeight="1">
      <c r="E4721" s="337"/>
    </row>
    <row r="4722" spans="5:5" ht="13.5" customHeight="1">
      <c r="E4722" s="337"/>
    </row>
    <row r="4723" spans="5:5" ht="13.5" customHeight="1">
      <c r="E4723" s="337"/>
    </row>
    <row r="4724" spans="5:5" ht="13.5" customHeight="1">
      <c r="E4724" s="337"/>
    </row>
    <row r="4725" spans="5:5" ht="13.5" customHeight="1">
      <c r="E4725" s="337"/>
    </row>
    <row r="4726" spans="5:5" ht="13.5" customHeight="1">
      <c r="E4726" s="337"/>
    </row>
    <row r="4727" spans="5:5" ht="13.5" customHeight="1">
      <c r="E4727" s="337"/>
    </row>
    <row r="4728" spans="5:5" ht="13.5" customHeight="1">
      <c r="E4728" s="337"/>
    </row>
    <row r="4729" spans="5:5" ht="13.5" customHeight="1">
      <c r="E4729" s="337"/>
    </row>
    <row r="4730" spans="5:5" ht="13.5" customHeight="1">
      <c r="E4730" s="337"/>
    </row>
    <row r="4731" spans="5:5" ht="13.5" customHeight="1">
      <c r="E4731" s="337"/>
    </row>
    <row r="4732" spans="5:5" ht="13.5" customHeight="1">
      <c r="E4732" s="337"/>
    </row>
    <row r="4733" spans="5:5" ht="13.5" customHeight="1">
      <c r="E4733" s="337"/>
    </row>
    <row r="4734" spans="5:5" ht="13.5" customHeight="1">
      <c r="E4734" s="337"/>
    </row>
    <row r="4735" spans="5:5" ht="13.5" customHeight="1">
      <c r="E4735" s="337"/>
    </row>
    <row r="4736" spans="5:5" ht="13.5" customHeight="1">
      <c r="E4736" s="337"/>
    </row>
    <row r="4737" spans="5:5" ht="13.5" customHeight="1">
      <c r="E4737" s="337"/>
    </row>
    <row r="4738" spans="5:5" ht="13.5" customHeight="1">
      <c r="E4738" s="337"/>
    </row>
    <row r="4739" spans="5:5" ht="13.5" customHeight="1">
      <c r="E4739" s="337"/>
    </row>
    <row r="4740" spans="5:5" ht="13.5" customHeight="1">
      <c r="E4740" s="337"/>
    </row>
    <row r="4741" spans="5:5" ht="13.5" customHeight="1">
      <c r="E4741" s="337"/>
    </row>
    <row r="4742" spans="5:5" ht="13.5" customHeight="1">
      <c r="E4742" s="337"/>
    </row>
    <row r="4743" spans="5:5" ht="13.5" customHeight="1">
      <c r="E4743" s="337"/>
    </row>
    <row r="4744" spans="5:5" ht="13.5" customHeight="1">
      <c r="E4744" s="337"/>
    </row>
    <row r="4745" spans="5:5" ht="13.5" customHeight="1">
      <c r="E4745" s="337"/>
    </row>
    <row r="4746" spans="5:5" ht="13.5" customHeight="1">
      <c r="E4746" s="337"/>
    </row>
    <row r="4747" spans="5:5" ht="13.5" customHeight="1">
      <c r="E4747" s="337"/>
    </row>
    <row r="4748" spans="5:5" ht="13.5" customHeight="1">
      <c r="E4748" s="337"/>
    </row>
    <row r="4749" spans="5:5" ht="13.5" customHeight="1">
      <c r="E4749" s="337"/>
    </row>
    <row r="4750" spans="5:5" ht="13.5" customHeight="1">
      <c r="E4750" s="337"/>
    </row>
    <row r="4751" spans="5:5" ht="13.5" customHeight="1">
      <c r="E4751" s="337"/>
    </row>
    <row r="4752" spans="5:5" ht="13.5" customHeight="1">
      <c r="E4752" s="337"/>
    </row>
    <row r="4753" spans="5:5" ht="13.5" customHeight="1">
      <c r="E4753" s="337"/>
    </row>
    <row r="4754" spans="5:5" ht="13.5" customHeight="1">
      <c r="E4754" s="337"/>
    </row>
    <row r="4755" spans="5:5" ht="13.5" customHeight="1">
      <c r="E4755" s="337"/>
    </row>
    <row r="4756" spans="5:5" ht="13.5" customHeight="1">
      <c r="E4756" s="337"/>
    </row>
    <row r="4757" spans="5:5" ht="13.5" customHeight="1">
      <c r="E4757" s="337"/>
    </row>
    <row r="4758" spans="5:5" ht="13.5" customHeight="1">
      <c r="E4758" s="337"/>
    </row>
    <row r="4759" spans="5:5" ht="13.5" customHeight="1">
      <c r="E4759" s="337"/>
    </row>
    <row r="4760" spans="5:5" ht="13.5" customHeight="1">
      <c r="E4760" s="337"/>
    </row>
    <row r="4761" spans="5:5" ht="13.5" customHeight="1">
      <c r="E4761" s="337"/>
    </row>
    <row r="4762" spans="5:5" ht="13.5" customHeight="1">
      <c r="E4762" s="337"/>
    </row>
    <row r="4763" spans="5:5" ht="13.5" customHeight="1">
      <c r="E4763" s="337"/>
    </row>
    <row r="4764" spans="5:5" ht="13.5" customHeight="1">
      <c r="E4764" s="337"/>
    </row>
    <row r="4765" spans="5:5" ht="13.5" customHeight="1">
      <c r="E4765" s="337"/>
    </row>
    <row r="4766" spans="5:5" ht="13.5" customHeight="1">
      <c r="E4766" s="337"/>
    </row>
    <row r="4767" spans="5:5" ht="13.5" customHeight="1">
      <c r="E4767" s="337"/>
    </row>
    <row r="4768" spans="5:5" ht="13.5" customHeight="1">
      <c r="E4768" s="337"/>
    </row>
    <row r="4769" spans="5:5" ht="13.5" customHeight="1">
      <c r="E4769" s="337"/>
    </row>
    <row r="4770" spans="5:5" ht="13.5" customHeight="1">
      <c r="E4770" s="337"/>
    </row>
    <row r="4771" spans="5:5" ht="13.5" customHeight="1">
      <c r="E4771" s="337"/>
    </row>
    <row r="4772" spans="5:5" ht="13.5" customHeight="1">
      <c r="E4772" s="337"/>
    </row>
    <row r="4773" spans="5:5" ht="13.5" customHeight="1">
      <c r="E4773" s="337"/>
    </row>
    <row r="4774" spans="5:5" ht="13.5" customHeight="1">
      <c r="E4774" s="337"/>
    </row>
    <row r="4775" spans="5:5" ht="13.5" customHeight="1">
      <c r="E4775" s="337"/>
    </row>
    <row r="4776" spans="5:5" ht="13.5" customHeight="1">
      <c r="E4776" s="337"/>
    </row>
    <row r="4777" spans="5:5" ht="13.5" customHeight="1">
      <c r="E4777" s="337"/>
    </row>
    <row r="4778" spans="5:5" ht="13.5" customHeight="1">
      <c r="E4778" s="337"/>
    </row>
    <row r="4779" spans="5:5" ht="13.5" customHeight="1">
      <c r="E4779" s="337"/>
    </row>
    <row r="4780" spans="5:5" ht="13.5" customHeight="1">
      <c r="E4780" s="337"/>
    </row>
    <row r="4781" spans="5:5" ht="13.5" customHeight="1">
      <c r="E4781" s="337"/>
    </row>
    <row r="4782" spans="5:5" ht="13.5" customHeight="1">
      <c r="E4782" s="337"/>
    </row>
    <row r="4783" spans="5:5" ht="13.5" customHeight="1">
      <c r="E4783" s="337"/>
    </row>
    <row r="4784" spans="5:5" ht="13.5" customHeight="1">
      <c r="E4784" s="337"/>
    </row>
    <row r="4785" spans="5:5" ht="13.5" customHeight="1">
      <c r="E4785" s="337"/>
    </row>
    <row r="4786" spans="5:5" ht="13.5" customHeight="1">
      <c r="E4786" s="337"/>
    </row>
    <row r="4787" spans="5:5" ht="13.5" customHeight="1">
      <c r="E4787" s="337"/>
    </row>
    <row r="4788" spans="5:5" ht="13.5" customHeight="1">
      <c r="E4788" s="337"/>
    </row>
    <row r="4789" spans="5:5" ht="13.5" customHeight="1">
      <c r="E4789" s="337"/>
    </row>
    <row r="4790" spans="5:5" ht="13.5" customHeight="1">
      <c r="E4790" s="337"/>
    </row>
    <row r="4791" spans="5:5" ht="13.5" customHeight="1">
      <c r="E4791" s="337"/>
    </row>
    <row r="4792" spans="5:5" ht="13.5" customHeight="1">
      <c r="E4792" s="337"/>
    </row>
    <row r="4793" spans="5:5" ht="13.5" customHeight="1">
      <c r="E4793" s="337"/>
    </row>
    <row r="4794" spans="5:5" ht="13.5" customHeight="1">
      <c r="E4794" s="337"/>
    </row>
    <row r="4795" spans="5:5" ht="13.5" customHeight="1">
      <c r="E4795" s="337"/>
    </row>
    <row r="4796" spans="5:5" ht="13.5" customHeight="1">
      <c r="E4796" s="337"/>
    </row>
    <row r="4797" spans="5:5" ht="13.5" customHeight="1">
      <c r="E4797" s="337"/>
    </row>
    <row r="4798" spans="5:5" ht="13.5" customHeight="1">
      <c r="E4798" s="337"/>
    </row>
    <row r="4799" spans="5:5" ht="13.5" customHeight="1">
      <c r="E4799" s="337"/>
    </row>
    <row r="4800" spans="5:5" ht="13.5" customHeight="1">
      <c r="E4800" s="337"/>
    </row>
    <row r="4801" spans="5:5" ht="13.5" customHeight="1">
      <c r="E4801" s="337"/>
    </row>
    <row r="4802" spans="5:5" ht="13.5" customHeight="1">
      <c r="E4802" s="337"/>
    </row>
    <row r="4803" spans="5:5" ht="13.5" customHeight="1">
      <c r="E4803" s="337"/>
    </row>
    <row r="4804" spans="5:5" ht="13.5" customHeight="1">
      <c r="E4804" s="337"/>
    </row>
    <row r="4805" spans="5:5" ht="13.5" customHeight="1">
      <c r="E4805" s="337"/>
    </row>
    <row r="4806" spans="5:5" ht="13.5" customHeight="1">
      <c r="E4806" s="337"/>
    </row>
    <row r="4807" spans="5:5" ht="13.5" customHeight="1">
      <c r="E4807" s="337"/>
    </row>
    <row r="4808" spans="5:5" ht="13.5" customHeight="1">
      <c r="E4808" s="337"/>
    </row>
    <row r="4809" spans="5:5" ht="13.5" customHeight="1">
      <c r="E4809" s="337"/>
    </row>
    <row r="4810" spans="5:5" ht="13.5" customHeight="1">
      <c r="E4810" s="337"/>
    </row>
    <row r="4811" spans="5:5" ht="13.5" customHeight="1">
      <c r="E4811" s="337"/>
    </row>
    <row r="4812" spans="5:5" ht="13.5" customHeight="1">
      <c r="E4812" s="337"/>
    </row>
    <row r="4813" spans="5:5" ht="13.5" customHeight="1">
      <c r="E4813" s="337"/>
    </row>
    <row r="4814" spans="5:5" ht="13.5" customHeight="1">
      <c r="E4814" s="337"/>
    </row>
    <row r="4815" spans="5:5" ht="13.5" customHeight="1">
      <c r="E4815" s="337"/>
    </row>
    <row r="4816" spans="5:5" ht="13.5" customHeight="1">
      <c r="E4816" s="337"/>
    </row>
    <row r="4817" spans="5:5" ht="13.5" customHeight="1">
      <c r="E4817" s="337"/>
    </row>
    <row r="4818" spans="5:5" ht="13.5" customHeight="1">
      <c r="E4818" s="337"/>
    </row>
    <row r="4819" spans="5:5" ht="13.5" customHeight="1">
      <c r="E4819" s="337"/>
    </row>
    <row r="4820" spans="5:5" ht="13.5" customHeight="1">
      <c r="E4820" s="337"/>
    </row>
    <row r="4821" spans="5:5" ht="13.5" customHeight="1">
      <c r="E4821" s="337"/>
    </row>
    <row r="4822" spans="5:5" ht="13.5" customHeight="1">
      <c r="E4822" s="337"/>
    </row>
    <row r="4823" spans="5:5" ht="13.5" customHeight="1">
      <c r="E4823" s="337"/>
    </row>
    <row r="4824" spans="5:5" ht="13.5" customHeight="1">
      <c r="E4824" s="337"/>
    </row>
    <row r="4825" spans="5:5" ht="13.5" customHeight="1">
      <c r="E4825" s="337"/>
    </row>
    <row r="4826" spans="5:5" ht="13.5" customHeight="1">
      <c r="E4826" s="337"/>
    </row>
    <row r="4827" spans="5:5" ht="13.5" customHeight="1">
      <c r="E4827" s="337"/>
    </row>
    <row r="4828" spans="5:5" ht="13.5" customHeight="1">
      <c r="E4828" s="337"/>
    </row>
    <row r="4829" spans="5:5" ht="13.5" customHeight="1">
      <c r="E4829" s="337"/>
    </row>
    <row r="4830" spans="5:5" ht="13.5" customHeight="1">
      <c r="E4830" s="337"/>
    </row>
    <row r="4831" spans="5:5" ht="13.5" customHeight="1">
      <c r="E4831" s="337"/>
    </row>
    <row r="4832" spans="5:5" ht="13.5" customHeight="1">
      <c r="E4832" s="337"/>
    </row>
    <row r="4833" spans="5:5" ht="13.5" customHeight="1">
      <c r="E4833" s="337"/>
    </row>
    <row r="4834" spans="5:5" ht="13.5" customHeight="1">
      <c r="E4834" s="337"/>
    </row>
    <row r="4835" spans="5:5" ht="13.5" customHeight="1">
      <c r="E4835" s="337"/>
    </row>
    <row r="4836" spans="5:5" ht="13.5" customHeight="1">
      <c r="E4836" s="337"/>
    </row>
    <row r="4837" spans="5:5" ht="13.5" customHeight="1">
      <c r="E4837" s="337"/>
    </row>
    <row r="4838" spans="5:5" ht="13.5" customHeight="1">
      <c r="E4838" s="337"/>
    </row>
    <row r="4839" spans="5:5" ht="13.5" customHeight="1">
      <c r="E4839" s="337"/>
    </row>
    <row r="4840" spans="5:5" ht="13.5" customHeight="1">
      <c r="E4840" s="337"/>
    </row>
    <row r="4841" spans="5:5" ht="13.5" customHeight="1">
      <c r="E4841" s="337"/>
    </row>
    <row r="4842" spans="5:5" ht="13.5" customHeight="1">
      <c r="E4842" s="337"/>
    </row>
    <row r="4843" spans="5:5" ht="13.5" customHeight="1">
      <c r="E4843" s="337"/>
    </row>
    <row r="4844" spans="5:5" ht="13.5" customHeight="1">
      <c r="E4844" s="337"/>
    </row>
    <row r="4845" spans="5:5" ht="13.5" customHeight="1">
      <c r="E4845" s="337"/>
    </row>
    <row r="4846" spans="5:5" ht="13.5" customHeight="1">
      <c r="E4846" s="337"/>
    </row>
    <row r="4847" spans="5:5" ht="13.5" customHeight="1">
      <c r="E4847" s="337"/>
    </row>
    <row r="4848" spans="5:5" ht="13.5" customHeight="1">
      <c r="E4848" s="337"/>
    </row>
    <row r="4849" spans="5:5" ht="13.5" customHeight="1">
      <c r="E4849" s="337"/>
    </row>
    <row r="4850" spans="5:5" ht="13.5" customHeight="1">
      <c r="E4850" s="337"/>
    </row>
    <row r="4851" spans="5:5" ht="13.5" customHeight="1">
      <c r="E4851" s="337"/>
    </row>
    <row r="4852" spans="5:5" ht="13.5" customHeight="1">
      <c r="E4852" s="337"/>
    </row>
    <row r="4853" spans="5:5" ht="13.5" customHeight="1">
      <c r="E4853" s="337"/>
    </row>
    <row r="4854" spans="5:5" ht="13.5" customHeight="1">
      <c r="E4854" s="337"/>
    </row>
    <row r="4855" spans="5:5" ht="13.5" customHeight="1">
      <c r="E4855" s="337"/>
    </row>
    <row r="4856" spans="5:5" ht="13.5" customHeight="1">
      <c r="E4856" s="337"/>
    </row>
    <row r="4857" spans="5:5" ht="13.5" customHeight="1">
      <c r="E4857" s="337"/>
    </row>
    <row r="4858" spans="5:5" ht="13.5" customHeight="1">
      <c r="E4858" s="337"/>
    </row>
    <row r="4859" spans="5:5" ht="13.5" customHeight="1">
      <c r="E4859" s="337"/>
    </row>
    <row r="4860" spans="5:5" ht="13.5" customHeight="1">
      <c r="E4860" s="337"/>
    </row>
    <row r="4861" spans="5:5" ht="13.5" customHeight="1">
      <c r="E4861" s="337"/>
    </row>
    <row r="4862" spans="5:5" ht="13.5" customHeight="1">
      <c r="E4862" s="337"/>
    </row>
    <row r="4863" spans="5:5" ht="13.5" customHeight="1">
      <c r="E4863" s="337"/>
    </row>
    <row r="4864" spans="5:5" ht="13.5" customHeight="1">
      <c r="E4864" s="337"/>
    </row>
    <row r="4865" spans="5:5" ht="13.5" customHeight="1">
      <c r="E4865" s="337"/>
    </row>
    <row r="4866" spans="5:5" ht="13.5" customHeight="1">
      <c r="E4866" s="337"/>
    </row>
    <row r="4867" spans="5:5" ht="13.5" customHeight="1">
      <c r="E4867" s="337"/>
    </row>
    <row r="4868" spans="5:5" ht="13.5" customHeight="1">
      <c r="E4868" s="337"/>
    </row>
    <row r="4869" spans="5:5" ht="13.5" customHeight="1">
      <c r="E4869" s="337"/>
    </row>
    <row r="4870" spans="5:5" ht="13.5" customHeight="1">
      <c r="E4870" s="337"/>
    </row>
    <row r="4871" spans="5:5" ht="13.5" customHeight="1">
      <c r="E4871" s="337"/>
    </row>
    <row r="4872" spans="5:5" ht="13.5" customHeight="1">
      <c r="E4872" s="337"/>
    </row>
    <row r="4873" spans="5:5" ht="13.5" customHeight="1">
      <c r="E4873" s="337"/>
    </row>
    <row r="4874" spans="5:5" ht="13.5" customHeight="1">
      <c r="E4874" s="337"/>
    </row>
    <row r="4875" spans="5:5" ht="13.5" customHeight="1">
      <c r="E4875" s="337"/>
    </row>
    <row r="4876" spans="5:5" ht="13.5" customHeight="1">
      <c r="E4876" s="337"/>
    </row>
    <row r="4877" spans="5:5" ht="13.5" customHeight="1">
      <c r="E4877" s="337"/>
    </row>
    <row r="4878" spans="5:5" ht="13.5" customHeight="1">
      <c r="E4878" s="337"/>
    </row>
    <row r="4879" spans="5:5" ht="13.5" customHeight="1">
      <c r="E4879" s="337"/>
    </row>
    <row r="4880" spans="5:5" ht="13.5" customHeight="1">
      <c r="E4880" s="337"/>
    </row>
    <row r="4881" spans="5:5" ht="13.5" customHeight="1">
      <c r="E4881" s="337"/>
    </row>
    <row r="4882" spans="5:5" ht="13.5" customHeight="1">
      <c r="E4882" s="337"/>
    </row>
    <row r="4883" spans="5:5" ht="13.5" customHeight="1">
      <c r="E4883" s="337"/>
    </row>
    <row r="4884" spans="5:5" ht="13.5" customHeight="1">
      <c r="E4884" s="337"/>
    </row>
    <row r="4885" spans="5:5" ht="13.5" customHeight="1">
      <c r="E4885" s="337"/>
    </row>
    <row r="4886" spans="5:5" ht="13.5" customHeight="1">
      <c r="E4886" s="337"/>
    </row>
    <row r="4887" spans="5:5" ht="13.5" customHeight="1">
      <c r="E4887" s="337"/>
    </row>
    <row r="4888" spans="5:5" ht="13.5" customHeight="1">
      <c r="E4888" s="337"/>
    </row>
    <row r="4889" spans="5:5" ht="13.5" customHeight="1">
      <c r="E4889" s="337"/>
    </row>
    <row r="4890" spans="5:5" ht="13.5" customHeight="1">
      <c r="E4890" s="337"/>
    </row>
    <row r="4891" spans="5:5" ht="13.5" customHeight="1">
      <c r="E4891" s="337"/>
    </row>
    <row r="4892" spans="5:5" ht="13.5" customHeight="1">
      <c r="E4892" s="337"/>
    </row>
    <row r="4893" spans="5:5" ht="13.5" customHeight="1">
      <c r="E4893" s="337"/>
    </row>
    <row r="4894" spans="5:5" ht="13.5" customHeight="1">
      <c r="E4894" s="337"/>
    </row>
    <row r="4895" spans="5:5" ht="13.5" customHeight="1">
      <c r="E4895" s="337"/>
    </row>
    <row r="4896" spans="5:5" ht="13.5" customHeight="1">
      <c r="E4896" s="337"/>
    </row>
    <row r="4897" spans="5:5" ht="13.5" customHeight="1">
      <c r="E4897" s="337"/>
    </row>
    <row r="4898" spans="5:5" ht="13.5" customHeight="1">
      <c r="E4898" s="337"/>
    </row>
    <row r="4899" spans="5:5" ht="13.5" customHeight="1">
      <c r="E4899" s="337"/>
    </row>
    <row r="4900" spans="5:5" ht="13.5" customHeight="1">
      <c r="E4900" s="337"/>
    </row>
    <row r="4901" spans="5:5" ht="13.5" customHeight="1">
      <c r="E4901" s="337"/>
    </row>
    <row r="4902" spans="5:5" ht="13.5" customHeight="1">
      <c r="E4902" s="337"/>
    </row>
    <row r="4903" spans="5:5" ht="13.5" customHeight="1">
      <c r="E4903" s="337"/>
    </row>
    <row r="4904" spans="5:5" ht="13.5" customHeight="1">
      <c r="E4904" s="337"/>
    </row>
    <row r="4905" spans="5:5" ht="13.5" customHeight="1">
      <c r="E4905" s="337"/>
    </row>
    <row r="4906" spans="5:5" ht="13.5" customHeight="1">
      <c r="E4906" s="337"/>
    </row>
    <row r="4907" spans="5:5" ht="13.5" customHeight="1">
      <c r="E4907" s="337"/>
    </row>
    <row r="4908" spans="5:5" ht="13.5" customHeight="1">
      <c r="E4908" s="337"/>
    </row>
    <row r="4909" spans="5:5" ht="13.5" customHeight="1">
      <c r="E4909" s="337"/>
    </row>
    <row r="4910" spans="5:5" ht="13.5" customHeight="1">
      <c r="E4910" s="337"/>
    </row>
    <row r="4911" spans="5:5" ht="13.5" customHeight="1">
      <c r="E4911" s="337"/>
    </row>
    <row r="4912" spans="5:5" ht="13.5" customHeight="1">
      <c r="E4912" s="337"/>
    </row>
    <row r="4913" spans="5:5" ht="13.5" customHeight="1">
      <c r="E4913" s="337"/>
    </row>
    <row r="4914" spans="5:5" ht="13.5" customHeight="1">
      <c r="E4914" s="337"/>
    </row>
    <row r="4915" spans="5:5" ht="13.5" customHeight="1">
      <c r="E4915" s="337"/>
    </row>
    <row r="4916" spans="5:5" ht="13.5" customHeight="1">
      <c r="E4916" s="337"/>
    </row>
    <row r="4917" spans="5:5" ht="13.5" customHeight="1">
      <c r="E4917" s="337"/>
    </row>
    <row r="4918" spans="5:5" ht="13.5" customHeight="1">
      <c r="E4918" s="337"/>
    </row>
    <row r="4919" spans="5:5" ht="13.5" customHeight="1">
      <c r="E4919" s="337"/>
    </row>
    <row r="4920" spans="5:5" ht="13.5" customHeight="1">
      <c r="E4920" s="337"/>
    </row>
    <row r="4921" spans="5:5" ht="13.5" customHeight="1">
      <c r="E4921" s="337"/>
    </row>
    <row r="4922" spans="5:5" ht="13.5" customHeight="1">
      <c r="E4922" s="337"/>
    </row>
    <row r="4923" spans="5:5" ht="13.5" customHeight="1">
      <c r="E4923" s="337"/>
    </row>
    <row r="4924" spans="5:5" ht="13.5" customHeight="1">
      <c r="E4924" s="337"/>
    </row>
    <row r="4925" spans="5:5" ht="13.5" customHeight="1">
      <c r="E4925" s="337"/>
    </row>
    <row r="4926" spans="5:5" ht="13.5" customHeight="1">
      <c r="E4926" s="337"/>
    </row>
    <row r="4927" spans="5:5" ht="13.5" customHeight="1">
      <c r="E4927" s="337"/>
    </row>
    <row r="4928" spans="5:5" ht="13.5" customHeight="1">
      <c r="E4928" s="337"/>
    </row>
    <row r="4929" spans="5:5" ht="13.5" customHeight="1">
      <c r="E4929" s="337"/>
    </row>
    <row r="4930" spans="5:5" ht="13.5" customHeight="1">
      <c r="E4930" s="337"/>
    </row>
    <row r="4931" spans="5:5" ht="13.5" customHeight="1">
      <c r="E4931" s="337"/>
    </row>
    <row r="4932" spans="5:5" ht="13.5" customHeight="1">
      <c r="E4932" s="337"/>
    </row>
    <row r="4933" spans="5:5" ht="13.5" customHeight="1">
      <c r="E4933" s="337"/>
    </row>
    <row r="4934" spans="5:5" ht="13.5" customHeight="1">
      <c r="E4934" s="337"/>
    </row>
    <row r="4935" spans="5:5" ht="13.5" customHeight="1">
      <c r="E4935" s="337"/>
    </row>
    <row r="4936" spans="5:5" ht="13.5" customHeight="1">
      <c r="E4936" s="337"/>
    </row>
    <row r="4937" spans="5:5" ht="13.5" customHeight="1">
      <c r="E4937" s="337"/>
    </row>
    <row r="4938" spans="5:5" ht="13.5" customHeight="1">
      <c r="E4938" s="337"/>
    </row>
    <row r="4939" spans="5:5" ht="13.5" customHeight="1">
      <c r="E4939" s="337"/>
    </row>
    <row r="4940" spans="5:5" ht="13.5" customHeight="1">
      <c r="E4940" s="337"/>
    </row>
    <row r="4941" spans="5:5" ht="13.5" customHeight="1">
      <c r="E4941" s="337"/>
    </row>
    <row r="4942" spans="5:5" ht="13.5" customHeight="1">
      <c r="E4942" s="337"/>
    </row>
    <row r="4943" spans="5:5" ht="13.5" customHeight="1">
      <c r="E4943" s="337"/>
    </row>
    <row r="4944" spans="5:5" ht="13.5" customHeight="1">
      <c r="E4944" s="337"/>
    </row>
    <row r="4945" spans="5:5" ht="13.5" customHeight="1">
      <c r="E4945" s="337"/>
    </row>
    <row r="4946" spans="5:5" ht="13.5" customHeight="1">
      <c r="E4946" s="337"/>
    </row>
    <row r="4947" spans="5:5" ht="13.5" customHeight="1">
      <c r="E4947" s="337"/>
    </row>
    <row r="4948" spans="5:5" ht="13.5" customHeight="1">
      <c r="E4948" s="337"/>
    </row>
    <row r="4949" spans="5:5" ht="13.5" customHeight="1">
      <c r="E4949" s="337"/>
    </row>
    <row r="4950" spans="5:5" ht="13.5" customHeight="1">
      <c r="E4950" s="337"/>
    </row>
    <row r="4951" spans="5:5" ht="13.5" customHeight="1">
      <c r="E4951" s="337"/>
    </row>
    <row r="4952" spans="5:5" ht="13.5" customHeight="1">
      <c r="E4952" s="337"/>
    </row>
    <row r="4953" spans="5:5" ht="13.5" customHeight="1">
      <c r="E4953" s="337"/>
    </row>
    <row r="4954" spans="5:5" ht="13.5" customHeight="1">
      <c r="E4954" s="337"/>
    </row>
    <row r="4955" spans="5:5" ht="13.5" customHeight="1">
      <c r="E4955" s="337"/>
    </row>
    <row r="4956" spans="5:5" ht="13.5" customHeight="1">
      <c r="E4956" s="337"/>
    </row>
    <row r="4957" spans="5:5" ht="13.5" customHeight="1">
      <c r="E4957" s="337"/>
    </row>
    <row r="4958" spans="5:5" ht="13.5" customHeight="1">
      <c r="E4958" s="337"/>
    </row>
    <row r="4959" spans="5:5" ht="13.5" customHeight="1">
      <c r="E4959" s="337"/>
    </row>
    <row r="4960" spans="5:5" ht="13.5" customHeight="1">
      <c r="E4960" s="337"/>
    </row>
    <row r="4961" spans="5:5" ht="13.5" customHeight="1">
      <c r="E4961" s="337"/>
    </row>
    <row r="4962" spans="5:5" ht="13.5" customHeight="1">
      <c r="E4962" s="337"/>
    </row>
    <row r="4963" spans="5:5" ht="13.5" customHeight="1">
      <c r="E4963" s="337"/>
    </row>
    <row r="4964" spans="5:5" ht="13.5" customHeight="1">
      <c r="E4964" s="337"/>
    </row>
    <row r="4965" spans="5:5" ht="13.5" customHeight="1">
      <c r="E4965" s="337"/>
    </row>
    <row r="4966" spans="5:5" ht="13.5" customHeight="1">
      <c r="E4966" s="337"/>
    </row>
    <row r="4967" spans="5:5" ht="13.5" customHeight="1">
      <c r="E4967" s="337"/>
    </row>
    <row r="4968" spans="5:5" ht="13.5" customHeight="1">
      <c r="E4968" s="337"/>
    </row>
    <row r="4969" spans="5:5" ht="13.5" customHeight="1">
      <c r="E4969" s="337"/>
    </row>
    <row r="4970" spans="5:5" ht="13.5" customHeight="1">
      <c r="E4970" s="337"/>
    </row>
    <row r="4971" spans="5:5" ht="13.5" customHeight="1">
      <c r="E4971" s="337"/>
    </row>
    <row r="4972" spans="5:5" ht="13.5" customHeight="1">
      <c r="E4972" s="337"/>
    </row>
    <row r="4973" spans="5:5" ht="13.5" customHeight="1">
      <c r="E4973" s="337"/>
    </row>
    <row r="4974" spans="5:5" ht="13.5" customHeight="1">
      <c r="E4974" s="337"/>
    </row>
    <row r="4975" spans="5:5" ht="13.5" customHeight="1">
      <c r="E4975" s="337"/>
    </row>
    <row r="4976" spans="5:5" ht="13.5" customHeight="1">
      <c r="E4976" s="337"/>
    </row>
    <row r="4977" spans="5:5" ht="13.5" customHeight="1">
      <c r="E4977" s="337"/>
    </row>
    <row r="4978" spans="5:5" ht="13.5" customHeight="1">
      <c r="E4978" s="337"/>
    </row>
    <row r="4979" spans="5:5" ht="13.5" customHeight="1">
      <c r="E4979" s="337"/>
    </row>
    <row r="4980" spans="5:5" ht="13.5" customHeight="1">
      <c r="E4980" s="337"/>
    </row>
    <row r="4981" spans="5:5" ht="13.5" customHeight="1">
      <c r="E4981" s="337"/>
    </row>
    <row r="4982" spans="5:5" ht="13.5" customHeight="1">
      <c r="E4982" s="337"/>
    </row>
    <row r="4983" spans="5:5" ht="13.5" customHeight="1">
      <c r="E4983" s="337"/>
    </row>
    <row r="4984" spans="5:5" ht="13.5" customHeight="1">
      <c r="E4984" s="337"/>
    </row>
    <row r="4985" spans="5:5" ht="13.5" customHeight="1">
      <c r="E4985" s="337"/>
    </row>
    <row r="4986" spans="5:5" ht="13.5" customHeight="1">
      <c r="E4986" s="337"/>
    </row>
    <row r="4987" spans="5:5" ht="13.5" customHeight="1">
      <c r="E4987" s="337"/>
    </row>
    <row r="4988" spans="5:5" ht="13.5" customHeight="1">
      <c r="E4988" s="337"/>
    </row>
    <row r="4989" spans="5:5" ht="13.5" customHeight="1">
      <c r="E4989" s="337"/>
    </row>
    <row r="4990" spans="5:5" ht="13.5" customHeight="1">
      <c r="E4990" s="337"/>
    </row>
    <row r="4991" spans="5:5" ht="13.5" customHeight="1">
      <c r="E4991" s="337"/>
    </row>
    <row r="4992" spans="5:5" ht="13.5" customHeight="1">
      <c r="E4992" s="337"/>
    </row>
    <row r="4993" spans="5:5" ht="13.5" customHeight="1">
      <c r="E4993" s="337"/>
    </row>
    <row r="4994" spans="5:5" ht="13.5" customHeight="1">
      <c r="E4994" s="337"/>
    </row>
    <row r="4995" spans="5:5" ht="13.5" customHeight="1">
      <c r="E4995" s="337"/>
    </row>
    <row r="4996" spans="5:5" ht="13.5" customHeight="1">
      <c r="E4996" s="337"/>
    </row>
    <row r="4997" spans="5:5" ht="13.5" customHeight="1">
      <c r="E4997" s="337"/>
    </row>
    <row r="4998" spans="5:5" ht="13.5" customHeight="1">
      <c r="E4998" s="337"/>
    </row>
    <row r="4999" spans="5:5" ht="13.5" customHeight="1">
      <c r="E4999" s="337"/>
    </row>
    <row r="5000" spans="5:5" ht="13.5" customHeight="1">
      <c r="E5000" s="337"/>
    </row>
    <row r="5001" spans="5:5" ht="13.5" customHeight="1">
      <c r="E5001" s="337"/>
    </row>
    <row r="5002" spans="5:5" ht="13.5" customHeight="1">
      <c r="E5002" s="337"/>
    </row>
    <row r="5003" spans="5:5" ht="13.5" customHeight="1">
      <c r="E5003" s="337"/>
    </row>
    <row r="5004" spans="5:5" ht="13.5" customHeight="1">
      <c r="E5004" s="337"/>
    </row>
    <row r="5005" spans="5:5" ht="13.5" customHeight="1">
      <c r="E5005" s="337"/>
    </row>
    <row r="5006" spans="5:5" ht="13.5" customHeight="1">
      <c r="E5006" s="337"/>
    </row>
    <row r="5007" spans="5:5" ht="13.5" customHeight="1">
      <c r="E5007" s="337"/>
    </row>
    <row r="5008" spans="5:5" ht="13.5" customHeight="1">
      <c r="E5008" s="337"/>
    </row>
    <row r="5009" spans="5:5" ht="13.5" customHeight="1">
      <c r="E5009" s="337"/>
    </row>
    <row r="5010" spans="5:5" ht="13.5" customHeight="1">
      <c r="E5010" s="337"/>
    </row>
    <row r="5011" spans="5:5" ht="13.5" customHeight="1">
      <c r="E5011" s="337"/>
    </row>
    <row r="5012" spans="5:5" ht="13.5" customHeight="1">
      <c r="E5012" s="337"/>
    </row>
    <row r="5013" spans="5:5" ht="13.5" customHeight="1">
      <c r="E5013" s="337"/>
    </row>
    <row r="5014" spans="5:5" ht="13.5" customHeight="1">
      <c r="E5014" s="337"/>
    </row>
    <row r="5015" spans="5:5" ht="13.5" customHeight="1">
      <c r="E5015" s="337"/>
    </row>
    <row r="5016" spans="5:5" ht="13.5" customHeight="1">
      <c r="E5016" s="337"/>
    </row>
    <row r="5017" spans="5:5" ht="13.5" customHeight="1">
      <c r="E5017" s="337"/>
    </row>
    <row r="5018" spans="5:5" ht="13.5" customHeight="1">
      <c r="E5018" s="337"/>
    </row>
    <row r="5019" spans="5:5" ht="13.5" customHeight="1">
      <c r="E5019" s="337"/>
    </row>
    <row r="5020" spans="5:5" ht="13.5" customHeight="1">
      <c r="E5020" s="337"/>
    </row>
    <row r="5021" spans="5:5" ht="13.5" customHeight="1">
      <c r="E5021" s="337"/>
    </row>
    <row r="5022" spans="5:5" ht="13.5" customHeight="1">
      <c r="E5022" s="337"/>
    </row>
    <row r="5023" spans="5:5" ht="13.5" customHeight="1">
      <c r="E5023" s="337"/>
    </row>
    <row r="5024" spans="5:5" ht="13.5" customHeight="1">
      <c r="E5024" s="337"/>
    </row>
    <row r="5025" spans="5:5" ht="13.5" customHeight="1">
      <c r="E5025" s="337"/>
    </row>
    <row r="5026" spans="5:5" ht="13.5" customHeight="1">
      <c r="E5026" s="337"/>
    </row>
    <row r="5027" spans="5:5" ht="13.5" customHeight="1">
      <c r="E5027" s="337"/>
    </row>
    <row r="5028" spans="5:5" ht="13.5" customHeight="1">
      <c r="E5028" s="337"/>
    </row>
    <row r="5029" spans="5:5" ht="13.5" customHeight="1">
      <c r="E5029" s="337"/>
    </row>
    <row r="5030" spans="5:5" ht="13.5" customHeight="1">
      <c r="E5030" s="337"/>
    </row>
    <row r="5031" spans="5:5" ht="13.5" customHeight="1">
      <c r="E5031" s="337"/>
    </row>
    <row r="5032" spans="5:5" ht="13.5" customHeight="1">
      <c r="E5032" s="337"/>
    </row>
    <row r="5033" spans="5:5" ht="13.5" customHeight="1">
      <c r="E5033" s="337"/>
    </row>
    <row r="5034" spans="5:5" ht="13.5" customHeight="1">
      <c r="E5034" s="337"/>
    </row>
    <row r="5035" spans="5:5" ht="13.5" customHeight="1">
      <c r="E5035" s="337"/>
    </row>
    <row r="5036" spans="5:5" ht="13.5" customHeight="1">
      <c r="E5036" s="337"/>
    </row>
    <row r="5037" spans="5:5" ht="13.5" customHeight="1">
      <c r="E5037" s="337"/>
    </row>
    <row r="5038" spans="5:5" ht="13.5" customHeight="1">
      <c r="E5038" s="337"/>
    </row>
    <row r="5039" spans="5:5" ht="13.5" customHeight="1">
      <c r="E5039" s="337"/>
    </row>
    <row r="5040" spans="5:5" ht="13.5" customHeight="1">
      <c r="E5040" s="337"/>
    </row>
    <row r="5041" spans="5:5" ht="13.5" customHeight="1">
      <c r="E5041" s="337"/>
    </row>
    <row r="5042" spans="5:5" ht="13.5" customHeight="1">
      <c r="E5042" s="337"/>
    </row>
    <row r="5043" spans="5:5" ht="13.5" customHeight="1">
      <c r="E5043" s="337"/>
    </row>
    <row r="5044" spans="5:5" ht="13.5" customHeight="1">
      <c r="E5044" s="337"/>
    </row>
    <row r="5045" spans="5:5" ht="13.5" customHeight="1">
      <c r="E5045" s="337"/>
    </row>
    <row r="5046" spans="5:5" ht="13.5" customHeight="1">
      <c r="E5046" s="337"/>
    </row>
    <row r="5047" spans="5:5" ht="13.5" customHeight="1">
      <c r="E5047" s="337"/>
    </row>
    <row r="5048" spans="5:5" ht="13.5" customHeight="1">
      <c r="E5048" s="337"/>
    </row>
    <row r="5049" spans="5:5" ht="13.5" customHeight="1">
      <c r="E5049" s="337"/>
    </row>
    <row r="5050" spans="5:5" ht="13.5" customHeight="1">
      <c r="E5050" s="337"/>
    </row>
    <row r="5051" spans="5:5" ht="13.5" customHeight="1">
      <c r="E5051" s="337"/>
    </row>
    <row r="5052" spans="5:5" ht="13.5" customHeight="1">
      <c r="E5052" s="337"/>
    </row>
    <row r="5053" spans="5:5" ht="13.5" customHeight="1">
      <c r="E5053" s="337"/>
    </row>
    <row r="5054" spans="5:5" ht="13.5" customHeight="1">
      <c r="E5054" s="337"/>
    </row>
    <row r="5055" spans="5:5" ht="13.5" customHeight="1">
      <c r="E5055" s="337"/>
    </row>
    <row r="5056" spans="5:5" ht="13.5" customHeight="1">
      <c r="E5056" s="337"/>
    </row>
    <row r="5057" spans="5:5" ht="13.5" customHeight="1">
      <c r="E5057" s="337"/>
    </row>
    <row r="5058" spans="5:5" ht="13.5" customHeight="1">
      <c r="E5058" s="337"/>
    </row>
    <row r="5059" spans="5:5" ht="13.5" customHeight="1">
      <c r="E5059" s="337"/>
    </row>
    <row r="5060" spans="5:5" ht="13.5" customHeight="1">
      <c r="E5060" s="337"/>
    </row>
    <row r="5061" spans="5:5" ht="13.5" customHeight="1">
      <c r="E5061" s="337"/>
    </row>
    <row r="5062" spans="5:5" ht="13.5" customHeight="1">
      <c r="E5062" s="337"/>
    </row>
    <row r="5063" spans="5:5" ht="13.5" customHeight="1">
      <c r="E5063" s="337"/>
    </row>
    <row r="5064" spans="5:5" ht="13.5" customHeight="1">
      <c r="E5064" s="337"/>
    </row>
    <row r="5065" spans="5:5" ht="13.5" customHeight="1">
      <c r="E5065" s="337"/>
    </row>
    <row r="5066" spans="5:5" ht="13.5" customHeight="1">
      <c r="E5066" s="337"/>
    </row>
    <row r="5067" spans="5:5" ht="13.5" customHeight="1">
      <c r="E5067" s="337"/>
    </row>
    <row r="5068" spans="5:5" ht="13.5" customHeight="1">
      <c r="E5068" s="337"/>
    </row>
    <row r="5069" spans="5:5" ht="13.5" customHeight="1">
      <c r="E5069" s="337"/>
    </row>
    <row r="5070" spans="5:5" ht="13.5" customHeight="1">
      <c r="E5070" s="337"/>
    </row>
    <row r="5071" spans="5:5" ht="13.5" customHeight="1">
      <c r="E5071" s="337"/>
    </row>
    <row r="5072" spans="5:5" ht="13.5" customHeight="1">
      <c r="E5072" s="337"/>
    </row>
    <row r="5073" spans="5:5" ht="13.5" customHeight="1">
      <c r="E5073" s="337"/>
    </row>
    <row r="5074" spans="5:5" ht="13.5" customHeight="1">
      <c r="E5074" s="337"/>
    </row>
    <row r="5075" spans="5:5" ht="13.5" customHeight="1">
      <c r="E5075" s="337"/>
    </row>
    <row r="5076" spans="5:5" ht="13.5" customHeight="1">
      <c r="E5076" s="337"/>
    </row>
    <row r="5077" spans="5:5" ht="13.5" customHeight="1">
      <c r="E5077" s="337"/>
    </row>
    <row r="5078" spans="5:5" ht="13.5" customHeight="1">
      <c r="E5078" s="337"/>
    </row>
    <row r="5079" spans="5:5" ht="13.5" customHeight="1">
      <c r="E5079" s="337"/>
    </row>
    <row r="5080" spans="5:5" ht="13.5" customHeight="1">
      <c r="E5080" s="337"/>
    </row>
    <row r="5081" spans="5:5" ht="13.5" customHeight="1">
      <c r="E5081" s="337"/>
    </row>
    <row r="5082" spans="5:5" ht="13.5" customHeight="1">
      <c r="E5082" s="337"/>
    </row>
    <row r="5083" spans="5:5" ht="13.5" customHeight="1">
      <c r="E5083" s="337"/>
    </row>
    <row r="5084" spans="5:5" ht="13.5" customHeight="1">
      <c r="E5084" s="337"/>
    </row>
    <row r="5085" spans="5:5" ht="13.5" customHeight="1">
      <c r="E5085" s="337"/>
    </row>
    <row r="5086" spans="5:5" ht="13.5" customHeight="1">
      <c r="E5086" s="337"/>
    </row>
    <row r="5087" spans="5:5" ht="13.5" customHeight="1">
      <c r="E5087" s="337"/>
    </row>
    <row r="5088" spans="5:5" ht="13.5" customHeight="1">
      <c r="E5088" s="337"/>
    </row>
    <row r="5089" spans="5:5" ht="13.5" customHeight="1">
      <c r="E5089" s="337"/>
    </row>
    <row r="5090" spans="5:5" ht="13.5" customHeight="1">
      <c r="E5090" s="337"/>
    </row>
    <row r="5091" spans="5:5" ht="13.5" customHeight="1">
      <c r="E5091" s="337"/>
    </row>
    <row r="5092" spans="5:5" ht="13.5" customHeight="1">
      <c r="E5092" s="337"/>
    </row>
    <row r="5093" spans="5:5" ht="13.5" customHeight="1">
      <c r="E5093" s="337"/>
    </row>
    <row r="5094" spans="5:5" ht="13.5" customHeight="1">
      <c r="E5094" s="337"/>
    </row>
    <row r="5095" spans="5:5" ht="13.5" customHeight="1">
      <c r="E5095" s="337"/>
    </row>
    <row r="5096" spans="5:5" ht="13.5" customHeight="1">
      <c r="E5096" s="337"/>
    </row>
    <row r="5097" spans="5:5" ht="13.5" customHeight="1">
      <c r="E5097" s="337"/>
    </row>
    <row r="5098" spans="5:5" ht="13.5" customHeight="1">
      <c r="E5098" s="337"/>
    </row>
    <row r="5099" spans="5:5" ht="13.5" customHeight="1">
      <c r="E5099" s="337"/>
    </row>
    <row r="5100" spans="5:5" ht="13.5" customHeight="1">
      <c r="E5100" s="337"/>
    </row>
    <row r="5101" spans="5:5" ht="13.5" customHeight="1">
      <c r="E5101" s="337"/>
    </row>
    <row r="5102" spans="5:5" ht="13.5" customHeight="1">
      <c r="E5102" s="337"/>
    </row>
    <row r="5103" spans="5:5" ht="13.5" customHeight="1">
      <c r="E5103" s="337"/>
    </row>
    <row r="5104" spans="5:5" ht="13.5" customHeight="1">
      <c r="E5104" s="337"/>
    </row>
    <row r="5105" spans="5:5" ht="13.5" customHeight="1">
      <c r="E5105" s="337"/>
    </row>
    <row r="5106" spans="5:5" ht="13.5" customHeight="1">
      <c r="E5106" s="337"/>
    </row>
    <row r="5107" spans="5:5" ht="13.5" customHeight="1">
      <c r="E5107" s="337"/>
    </row>
    <row r="5108" spans="5:5" ht="13.5" customHeight="1">
      <c r="E5108" s="337"/>
    </row>
    <row r="5109" spans="5:5" ht="13.5" customHeight="1">
      <c r="E5109" s="337"/>
    </row>
    <row r="5110" spans="5:5" ht="13.5" customHeight="1">
      <c r="E5110" s="337"/>
    </row>
    <row r="5111" spans="5:5" ht="13.5" customHeight="1">
      <c r="E5111" s="337"/>
    </row>
    <row r="5112" spans="5:5" ht="13.5" customHeight="1">
      <c r="E5112" s="337"/>
    </row>
    <row r="5113" spans="5:5" ht="13.5" customHeight="1">
      <c r="E5113" s="337"/>
    </row>
    <row r="5114" spans="5:5" ht="13.5" customHeight="1">
      <c r="E5114" s="337"/>
    </row>
    <row r="5115" spans="5:5" ht="13.5" customHeight="1">
      <c r="E5115" s="337"/>
    </row>
    <row r="5116" spans="5:5" ht="13.5" customHeight="1">
      <c r="E5116" s="337"/>
    </row>
    <row r="5117" spans="5:5" ht="13.5" customHeight="1">
      <c r="E5117" s="337"/>
    </row>
    <row r="5118" spans="5:5" ht="13.5" customHeight="1">
      <c r="E5118" s="337"/>
    </row>
    <row r="5119" spans="5:5" ht="13.5" customHeight="1">
      <c r="E5119" s="337"/>
    </row>
    <row r="5120" spans="5:5" ht="13.5" customHeight="1">
      <c r="E5120" s="337"/>
    </row>
    <row r="5121" spans="5:5" ht="13.5" customHeight="1">
      <c r="E5121" s="337"/>
    </row>
    <row r="5122" spans="5:5" ht="13.5" customHeight="1">
      <c r="E5122" s="337"/>
    </row>
    <row r="5123" spans="5:5" ht="13.5" customHeight="1">
      <c r="E5123" s="337"/>
    </row>
    <row r="5124" spans="5:5" ht="13.5" customHeight="1">
      <c r="E5124" s="337"/>
    </row>
    <row r="5125" spans="5:5" ht="13.5" customHeight="1">
      <c r="E5125" s="337"/>
    </row>
    <row r="5126" spans="5:5" ht="13.5" customHeight="1">
      <c r="E5126" s="337"/>
    </row>
    <row r="5127" spans="5:5" ht="13.5" customHeight="1">
      <c r="E5127" s="337"/>
    </row>
    <row r="5128" spans="5:5" ht="13.5" customHeight="1">
      <c r="E5128" s="337"/>
    </row>
    <row r="5129" spans="5:5" ht="13.5" customHeight="1">
      <c r="E5129" s="337"/>
    </row>
    <row r="5130" spans="5:5" ht="13.5" customHeight="1">
      <c r="E5130" s="337"/>
    </row>
    <row r="5131" spans="5:5" ht="13.5" customHeight="1">
      <c r="E5131" s="337"/>
    </row>
    <row r="5132" spans="5:5" ht="13.5" customHeight="1">
      <c r="E5132" s="337"/>
    </row>
    <row r="5133" spans="5:5" ht="13.5" customHeight="1">
      <c r="E5133" s="337"/>
    </row>
    <row r="5134" spans="5:5" ht="13.5" customHeight="1">
      <c r="E5134" s="337"/>
    </row>
    <row r="5135" spans="5:5" ht="13.5" customHeight="1">
      <c r="E5135" s="337"/>
    </row>
    <row r="5136" spans="5:5" ht="13.5" customHeight="1">
      <c r="E5136" s="337"/>
    </row>
    <row r="5137" spans="5:5" ht="13.5" customHeight="1">
      <c r="E5137" s="337"/>
    </row>
    <row r="5138" spans="5:5" ht="13.5" customHeight="1">
      <c r="E5138" s="337"/>
    </row>
    <row r="5139" spans="5:5" ht="13.5" customHeight="1">
      <c r="E5139" s="337"/>
    </row>
    <row r="5140" spans="5:5" ht="13.5" customHeight="1">
      <c r="E5140" s="337"/>
    </row>
    <row r="5141" spans="5:5" ht="13.5" customHeight="1">
      <c r="E5141" s="337"/>
    </row>
    <row r="5142" spans="5:5" ht="13.5" customHeight="1">
      <c r="E5142" s="337"/>
    </row>
    <row r="5143" spans="5:5" ht="13.5" customHeight="1">
      <c r="E5143" s="337"/>
    </row>
    <row r="5144" spans="5:5" ht="13.5" customHeight="1">
      <c r="E5144" s="337"/>
    </row>
    <row r="5145" spans="5:5" ht="13.5" customHeight="1">
      <c r="E5145" s="337"/>
    </row>
    <row r="5146" spans="5:5" ht="13.5" customHeight="1">
      <c r="E5146" s="337"/>
    </row>
    <row r="5147" spans="5:5" ht="13.5" customHeight="1">
      <c r="E5147" s="337"/>
    </row>
    <row r="5148" spans="5:5" ht="13.5" customHeight="1">
      <c r="E5148" s="337"/>
    </row>
    <row r="5149" spans="5:5" ht="13.5" customHeight="1">
      <c r="E5149" s="337"/>
    </row>
    <row r="5150" spans="5:5" ht="13.5" customHeight="1">
      <c r="E5150" s="337"/>
    </row>
    <row r="5151" spans="5:5" ht="13.5" customHeight="1">
      <c r="E5151" s="337"/>
    </row>
    <row r="5152" spans="5:5" ht="13.5" customHeight="1">
      <c r="E5152" s="337"/>
    </row>
    <row r="5153" spans="5:5" ht="13.5" customHeight="1">
      <c r="E5153" s="337"/>
    </row>
    <row r="5154" spans="5:5" ht="13.5" customHeight="1">
      <c r="E5154" s="337"/>
    </row>
    <row r="5155" spans="5:5" ht="13.5" customHeight="1">
      <c r="E5155" s="337"/>
    </row>
    <row r="5156" spans="5:5" ht="13.5" customHeight="1">
      <c r="E5156" s="337"/>
    </row>
    <row r="5157" spans="5:5" ht="13.5" customHeight="1">
      <c r="E5157" s="337"/>
    </row>
    <row r="5158" spans="5:5" ht="13.5" customHeight="1">
      <c r="E5158" s="337"/>
    </row>
    <row r="5159" spans="5:5" ht="13.5" customHeight="1">
      <c r="E5159" s="337"/>
    </row>
    <row r="5160" spans="5:5" ht="13.5" customHeight="1">
      <c r="E5160" s="337"/>
    </row>
    <row r="5161" spans="5:5" ht="13.5" customHeight="1">
      <c r="E5161" s="337"/>
    </row>
    <row r="5162" spans="5:5" ht="13.5" customHeight="1">
      <c r="E5162" s="337"/>
    </row>
    <row r="5163" spans="5:5" ht="13.5" customHeight="1">
      <c r="E5163" s="337"/>
    </row>
    <row r="5164" spans="5:5" ht="13.5" customHeight="1">
      <c r="E5164" s="337"/>
    </row>
    <row r="5165" spans="5:5" ht="13.5" customHeight="1">
      <c r="E5165" s="337"/>
    </row>
    <row r="5166" spans="5:5" ht="13.5" customHeight="1">
      <c r="E5166" s="337"/>
    </row>
    <row r="5167" spans="5:5" ht="13.5" customHeight="1">
      <c r="E5167" s="337"/>
    </row>
    <row r="5168" spans="5:5" ht="13.5" customHeight="1">
      <c r="E5168" s="337"/>
    </row>
    <row r="5169" spans="5:5" ht="13.5" customHeight="1">
      <c r="E5169" s="337"/>
    </row>
    <row r="5170" spans="5:5" ht="13.5" customHeight="1">
      <c r="E5170" s="337"/>
    </row>
    <row r="5171" spans="5:5" ht="13.5" customHeight="1">
      <c r="E5171" s="337"/>
    </row>
    <row r="5172" spans="5:5" ht="13.5" customHeight="1">
      <c r="E5172" s="337"/>
    </row>
    <row r="5173" spans="5:5" ht="13.5" customHeight="1">
      <c r="E5173" s="337"/>
    </row>
    <row r="5174" spans="5:5" ht="13.5" customHeight="1">
      <c r="E5174" s="337"/>
    </row>
    <row r="5175" spans="5:5" ht="13.5" customHeight="1">
      <c r="E5175" s="337"/>
    </row>
    <row r="5176" spans="5:5" ht="13.5" customHeight="1">
      <c r="E5176" s="337"/>
    </row>
    <row r="5177" spans="5:5" ht="13.5" customHeight="1">
      <c r="E5177" s="337"/>
    </row>
    <row r="5178" spans="5:5" ht="13.5" customHeight="1">
      <c r="E5178" s="337"/>
    </row>
    <row r="5179" spans="5:5" ht="13.5" customHeight="1">
      <c r="E5179" s="337"/>
    </row>
    <row r="5180" spans="5:5" ht="13.5" customHeight="1">
      <c r="E5180" s="337"/>
    </row>
    <row r="5181" spans="5:5" ht="13.5" customHeight="1">
      <c r="E5181" s="337"/>
    </row>
    <row r="5182" spans="5:5" ht="13.5" customHeight="1">
      <c r="E5182" s="337"/>
    </row>
    <row r="5183" spans="5:5" ht="13.5" customHeight="1">
      <c r="E5183" s="337"/>
    </row>
    <row r="5184" spans="5:5" ht="13.5" customHeight="1">
      <c r="E5184" s="337"/>
    </row>
    <row r="5185" spans="5:5" ht="13.5" customHeight="1">
      <c r="E5185" s="337"/>
    </row>
    <row r="5186" spans="5:5" ht="13.5" customHeight="1">
      <c r="E5186" s="337"/>
    </row>
    <row r="5187" spans="5:5" ht="13.5" customHeight="1">
      <c r="E5187" s="337"/>
    </row>
    <row r="5188" spans="5:5" ht="13.5" customHeight="1">
      <c r="E5188" s="337"/>
    </row>
    <row r="5189" spans="5:5" ht="13.5" customHeight="1">
      <c r="E5189" s="337"/>
    </row>
    <row r="5190" spans="5:5" ht="13.5" customHeight="1">
      <c r="E5190" s="337"/>
    </row>
    <row r="5191" spans="5:5" ht="13.5" customHeight="1">
      <c r="E5191" s="337"/>
    </row>
    <row r="5192" spans="5:5" ht="13.5" customHeight="1">
      <c r="E5192" s="337"/>
    </row>
    <row r="5193" spans="5:5" ht="13.5" customHeight="1">
      <c r="E5193" s="337"/>
    </row>
    <row r="5194" spans="5:5" ht="13.5" customHeight="1">
      <c r="E5194" s="337"/>
    </row>
    <row r="5195" spans="5:5" ht="13.5" customHeight="1">
      <c r="E5195" s="337"/>
    </row>
    <row r="5196" spans="5:5" ht="13.5" customHeight="1">
      <c r="E5196" s="337"/>
    </row>
    <row r="5197" spans="5:5" ht="13.5" customHeight="1">
      <c r="E5197" s="337"/>
    </row>
    <row r="5198" spans="5:5" ht="13.5" customHeight="1">
      <c r="E5198" s="337"/>
    </row>
    <row r="5199" spans="5:5" ht="13.5" customHeight="1">
      <c r="E5199" s="337"/>
    </row>
    <row r="5200" spans="5:5" ht="13.5" customHeight="1">
      <c r="E5200" s="337"/>
    </row>
    <row r="5201" spans="5:5" ht="13.5" customHeight="1">
      <c r="E5201" s="337"/>
    </row>
    <row r="5202" spans="5:5" ht="13.5" customHeight="1">
      <c r="E5202" s="337"/>
    </row>
    <row r="5203" spans="5:5" ht="13.5" customHeight="1">
      <c r="E5203" s="337"/>
    </row>
    <row r="5204" spans="5:5" ht="13.5" customHeight="1">
      <c r="E5204" s="337"/>
    </row>
    <row r="5205" spans="5:5" ht="13.5" customHeight="1">
      <c r="E5205" s="337"/>
    </row>
    <row r="5206" spans="5:5" ht="13.5" customHeight="1">
      <c r="E5206" s="337"/>
    </row>
    <row r="5207" spans="5:5" ht="13.5" customHeight="1">
      <c r="E5207" s="337"/>
    </row>
    <row r="5208" spans="5:5" ht="13.5" customHeight="1">
      <c r="E5208" s="337"/>
    </row>
    <row r="5209" spans="5:5" ht="13.5" customHeight="1">
      <c r="E5209" s="337"/>
    </row>
    <row r="5210" spans="5:5" ht="13.5" customHeight="1">
      <c r="E5210" s="337"/>
    </row>
    <row r="5211" spans="5:5" ht="13.5" customHeight="1">
      <c r="E5211" s="337"/>
    </row>
    <row r="5212" spans="5:5" ht="13.5" customHeight="1">
      <c r="E5212" s="337"/>
    </row>
    <row r="5213" spans="5:5" ht="13.5" customHeight="1">
      <c r="E5213" s="337"/>
    </row>
    <row r="5214" spans="5:5" ht="13.5" customHeight="1">
      <c r="E5214" s="337"/>
    </row>
    <row r="5215" spans="5:5" ht="13.5" customHeight="1">
      <c r="E5215" s="337"/>
    </row>
    <row r="5216" spans="5:5" ht="13.5" customHeight="1">
      <c r="E5216" s="337"/>
    </row>
    <row r="5217" spans="5:5" ht="13.5" customHeight="1">
      <c r="E5217" s="337"/>
    </row>
    <row r="5218" spans="5:5" ht="13.5" customHeight="1">
      <c r="E5218" s="337"/>
    </row>
    <row r="5219" spans="5:5" ht="13.5" customHeight="1">
      <c r="E5219" s="337"/>
    </row>
    <row r="5220" spans="5:5" ht="13.5" customHeight="1">
      <c r="E5220" s="337"/>
    </row>
    <row r="5221" spans="5:5" ht="13.5" customHeight="1">
      <c r="E5221" s="337"/>
    </row>
    <row r="5222" spans="5:5" ht="13.5" customHeight="1">
      <c r="E5222" s="337"/>
    </row>
    <row r="5223" spans="5:5" ht="13.5" customHeight="1">
      <c r="E5223" s="337"/>
    </row>
    <row r="5224" spans="5:5" ht="13.5" customHeight="1">
      <c r="E5224" s="337"/>
    </row>
    <row r="5225" spans="5:5" ht="13.5" customHeight="1">
      <c r="E5225" s="337"/>
    </row>
    <row r="5226" spans="5:5" ht="13.5" customHeight="1">
      <c r="E5226" s="337"/>
    </row>
    <row r="5227" spans="5:5" ht="13.5" customHeight="1">
      <c r="E5227" s="337"/>
    </row>
    <row r="5228" spans="5:5" ht="13.5" customHeight="1">
      <c r="E5228" s="337"/>
    </row>
    <row r="5229" spans="5:5" ht="13.5" customHeight="1">
      <c r="E5229" s="337"/>
    </row>
    <row r="5230" spans="5:5" ht="13.5" customHeight="1">
      <c r="E5230" s="337"/>
    </row>
    <row r="5231" spans="5:5" ht="13.5" customHeight="1">
      <c r="E5231" s="337"/>
    </row>
    <row r="5232" spans="5:5" ht="13.5" customHeight="1">
      <c r="E5232" s="337"/>
    </row>
    <row r="5233" spans="5:5" ht="13.5" customHeight="1">
      <c r="E5233" s="337"/>
    </row>
    <row r="5234" spans="5:5" ht="13.5" customHeight="1">
      <c r="E5234" s="337"/>
    </row>
    <row r="5235" spans="5:5" ht="13.5" customHeight="1">
      <c r="E5235" s="337"/>
    </row>
    <row r="5236" spans="5:5" ht="13.5" customHeight="1">
      <c r="E5236" s="337"/>
    </row>
    <row r="5237" spans="5:5" ht="13.5" customHeight="1">
      <c r="E5237" s="337"/>
    </row>
    <row r="5238" spans="5:5" ht="13.5" customHeight="1">
      <c r="E5238" s="337"/>
    </row>
    <row r="5239" spans="5:5" ht="13.5" customHeight="1">
      <c r="E5239" s="337"/>
    </row>
    <row r="5240" spans="5:5" ht="13.5" customHeight="1">
      <c r="E5240" s="337"/>
    </row>
    <row r="5241" spans="5:5" ht="13.5" customHeight="1">
      <c r="E5241" s="337"/>
    </row>
    <row r="5242" spans="5:5" ht="13.5" customHeight="1">
      <c r="E5242" s="337"/>
    </row>
    <row r="5243" spans="5:5" ht="13.5" customHeight="1">
      <c r="E5243" s="337"/>
    </row>
    <row r="5244" spans="5:5" ht="13.5" customHeight="1">
      <c r="E5244" s="337"/>
    </row>
    <row r="5245" spans="5:5" ht="13.5" customHeight="1">
      <c r="E5245" s="337"/>
    </row>
    <row r="5246" spans="5:5" ht="13.5" customHeight="1">
      <c r="E5246" s="337"/>
    </row>
    <row r="5247" spans="5:5" ht="13.5" customHeight="1">
      <c r="E5247" s="337"/>
    </row>
    <row r="5248" spans="5:5" ht="13.5" customHeight="1">
      <c r="E5248" s="337"/>
    </row>
    <row r="5249" spans="5:5" ht="13.5" customHeight="1">
      <c r="E5249" s="337"/>
    </row>
    <row r="5250" spans="5:5" ht="13.5" customHeight="1">
      <c r="E5250" s="337"/>
    </row>
    <row r="5251" spans="5:5" ht="13.5" customHeight="1">
      <c r="E5251" s="337"/>
    </row>
    <row r="5252" spans="5:5" ht="13.5" customHeight="1">
      <c r="E5252" s="337"/>
    </row>
    <row r="5253" spans="5:5" ht="13.5" customHeight="1">
      <c r="E5253" s="337"/>
    </row>
    <row r="5254" spans="5:5" ht="13.5" customHeight="1">
      <c r="E5254" s="337"/>
    </row>
    <row r="5255" spans="5:5" ht="13.5" customHeight="1">
      <c r="E5255" s="337"/>
    </row>
    <row r="5256" spans="5:5" ht="13.5" customHeight="1">
      <c r="E5256" s="337"/>
    </row>
    <row r="5257" spans="5:5" ht="13.5" customHeight="1">
      <c r="E5257" s="337"/>
    </row>
    <row r="5258" spans="5:5" ht="13.5" customHeight="1">
      <c r="E5258" s="337"/>
    </row>
    <row r="5259" spans="5:5" ht="13.5" customHeight="1">
      <c r="E5259" s="337"/>
    </row>
    <row r="5260" spans="5:5" ht="13.5" customHeight="1">
      <c r="E5260" s="337"/>
    </row>
    <row r="5261" spans="5:5" ht="13.5" customHeight="1">
      <c r="E5261" s="337"/>
    </row>
    <row r="5262" spans="5:5" ht="13.5" customHeight="1">
      <c r="E5262" s="337"/>
    </row>
    <row r="5263" spans="5:5" ht="13.5" customHeight="1">
      <c r="E5263" s="337"/>
    </row>
    <row r="5264" spans="5:5" ht="13.5" customHeight="1">
      <c r="E5264" s="337"/>
    </row>
    <row r="5265" spans="5:5" ht="13.5" customHeight="1">
      <c r="E5265" s="337"/>
    </row>
    <row r="5266" spans="5:5" ht="13.5" customHeight="1">
      <c r="E5266" s="337"/>
    </row>
    <row r="5267" spans="5:5" ht="13.5" customHeight="1">
      <c r="E5267" s="337"/>
    </row>
    <row r="5268" spans="5:5" ht="13.5" customHeight="1">
      <c r="E5268" s="337"/>
    </row>
    <row r="5269" spans="5:5" ht="13.5" customHeight="1">
      <c r="E5269" s="337"/>
    </row>
    <row r="5270" spans="5:5" ht="13.5" customHeight="1">
      <c r="E5270" s="337"/>
    </row>
    <row r="5271" spans="5:5" ht="13.5" customHeight="1">
      <c r="E5271" s="337"/>
    </row>
    <row r="5272" spans="5:5" ht="13.5" customHeight="1">
      <c r="E5272" s="337"/>
    </row>
    <row r="5273" spans="5:5" ht="13.5" customHeight="1">
      <c r="E5273" s="337"/>
    </row>
    <row r="5274" spans="5:5" ht="13.5" customHeight="1">
      <c r="E5274" s="337"/>
    </row>
    <row r="5275" spans="5:5" ht="13.5" customHeight="1">
      <c r="E5275" s="337"/>
    </row>
    <row r="5276" spans="5:5" ht="13.5" customHeight="1">
      <c r="E5276" s="337"/>
    </row>
    <row r="5277" spans="5:5" ht="13.5" customHeight="1">
      <c r="E5277" s="337"/>
    </row>
    <row r="5278" spans="5:5" ht="13.5" customHeight="1">
      <c r="E5278" s="337"/>
    </row>
    <row r="5279" spans="5:5" ht="13.5" customHeight="1">
      <c r="E5279" s="337"/>
    </row>
    <row r="5280" spans="5:5" ht="13.5" customHeight="1">
      <c r="E5280" s="337"/>
    </row>
    <row r="5281" spans="5:5" ht="13.5" customHeight="1">
      <c r="E5281" s="337"/>
    </row>
    <row r="5282" spans="5:5" ht="13.5" customHeight="1">
      <c r="E5282" s="337"/>
    </row>
    <row r="5283" spans="5:5" ht="13.5" customHeight="1">
      <c r="E5283" s="337"/>
    </row>
    <row r="5284" spans="5:5" ht="13.5" customHeight="1">
      <c r="E5284" s="337"/>
    </row>
    <row r="5285" spans="5:5" ht="13.5" customHeight="1">
      <c r="E5285" s="337"/>
    </row>
    <row r="5286" spans="5:5" ht="13.5" customHeight="1">
      <c r="E5286" s="337"/>
    </row>
    <row r="5287" spans="5:5" ht="13.5" customHeight="1">
      <c r="E5287" s="337"/>
    </row>
    <row r="5288" spans="5:5" ht="13.5" customHeight="1">
      <c r="E5288" s="337"/>
    </row>
    <row r="5289" spans="5:5" ht="13.5" customHeight="1">
      <c r="E5289" s="337"/>
    </row>
    <row r="5290" spans="5:5" ht="13.5" customHeight="1">
      <c r="E5290" s="337"/>
    </row>
    <row r="5291" spans="5:5" ht="13.5" customHeight="1">
      <c r="E5291" s="337"/>
    </row>
    <row r="5292" spans="5:5" ht="13.5" customHeight="1">
      <c r="E5292" s="337"/>
    </row>
    <row r="5293" spans="5:5" ht="13.5" customHeight="1">
      <c r="E5293" s="337"/>
    </row>
    <row r="5294" spans="5:5" ht="13.5" customHeight="1">
      <c r="E5294" s="337"/>
    </row>
    <row r="5295" spans="5:5" ht="13.5" customHeight="1">
      <c r="E5295" s="337"/>
    </row>
    <row r="5296" spans="5:5" ht="13.5" customHeight="1">
      <c r="E5296" s="337"/>
    </row>
    <row r="5297" spans="5:5" ht="13.5" customHeight="1">
      <c r="E5297" s="337"/>
    </row>
    <row r="5298" spans="5:5" ht="13.5" customHeight="1">
      <c r="E5298" s="337"/>
    </row>
    <row r="5299" spans="5:5" ht="13.5" customHeight="1">
      <c r="E5299" s="337"/>
    </row>
    <row r="5300" spans="5:5" ht="13.5" customHeight="1">
      <c r="E5300" s="337"/>
    </row>
    <row r="5301" spans="5:5" ht="13.5" customHeight="1">
      <c r="E5301" s="337"/>
    </row>
    <row r="5302" spans="5:5" ht="13.5" customHeight="1">
      <c r="E5302" s="337"/>
    </row>
    <row r="5303" spans="5:5" ht="13.5" customHeight="1">
      <c r="E5303" s="337"/>
    </row>
    <row r="5304" spans="5:5" ht="13.5" customHeight="1">
      <c r="E5304" s="337"/>
    </row>
    <row r="5305" spans="5:5" ht="13.5" customHeight="1">
      <c r="E5305" s="337"/>
    </row>
    <row r="5306" spans="5:5" ht="13.5" customHeight="1">
      <c r="E5306" s="337"/>
    </row>
    <row r="5307" spans="5:5" ht="13.5" customHeight="1">
      <c r="E5307" s="337"/>
    </row>
    <row r="5308" spans="5:5" ht="13.5" customHeight="1">
      <c r="E5308" s="337"/>
    </row>
    <row r="5309" spans="5:5" ht="13.5" customHeight="1">
      <c r="E5309" s="337"/>
    </row>
    <row r="5310" spans="5:5" ht="13.5" customHeight="1">
      <c r="E5310" s="337"/>
    </row>
    <row r="5311" spans="5:5" ht="13.5" customHeight="1">
      <c r="E5311" s="337"/>
    </row>
    <row r="5312" spans="5:5" ht="13.5" customHeight="1">
      <c r="E5312" s="337"/>
    </row>
    <row r="5313" spans="5:5" ht="13.5" customHeight="1">
      <c r="E5313" s="337"/>
    </row>
    <row r="5314" spans="5:5" ht="13.5" customHeight="1">
      <c r="E5314" s="337"/>
    </row>
    <row r="5315" spans="5:5" ht="13.5" customHeight="1">
      <c r="E5315" s="337"/>
    </row>
    <row r="5316" spans="5:5" ht="13.5" customHeight="1">
      <c r="E5316" s="337"/>
    </row>
    <row r="5317" spans="5:5" ht="13.5" customHeight="1">
      <c r="E5317" s="337"/>
    </row>
    <row r="5318" spans="5:5" ht="13.5" customHeight="1">
      <c r="E5318" s="337"/>
    </row>
    <row r="5319" spans="5:5" ht="13.5" customHeight="1">
      <c r="E5319" s="337"/>
    </row>
    <row r="5320" spans="5:5" ht="13.5" customHeight="1">
      <c r="E5320" s="337"/>
    </row>
    <row r="5321" spans="5:5" ht="13.5" customHeight="1">
      <c r="E5321" s="337"/>
    </row>
    <row r="5322" spans="5:5" ht="13.5" customHeight="1">
      <c r="E5322" s="337"/>
    </row>
    <row r="5323" spans="5:5" ht="13.5" customHeight="1">
      <c r="E5323" s="337"/>
    </row>
    <row r="5324" spans="5:5" ht="13.5" customHeight="1">
      <c r="E5324" s="337"/>
    </row>
    <row r="5325" spans="5:5" ht="13.5" customHeight="1">
      <c r="E5325" s="337"/>
    </row>
    <row r="5326" spans="5:5" ht="13.5" customHeight="1">
      <c r="E5326" s="337"/>
    </row>
    <row r="5327" spans="5:5" ht="13.5" customHeight="1">
      <c r="E5327" s="337"/>
    </row>
    <row r="5328" spans="5:5" ht="13.5" customHeight="1">
      <c r="E5328" s="337"/>
    </row>
    <row r="5329" spans="5:5" ht="13.5" customHeight="1">
      <c r="E5329" s="337"/>
    </row>
    <row r="5330" spans="5:5" ht="13.5" customHeight="1">
      <c r="E5330" s="337"/>
    </row>
    <row r="5331" spans="5:5" ht="13.5" customHeight="1">
      <c r="E5331" s="337"/>
    </row>
    <row r="5332" spans="5:5" ht="13.5" customHeight="1">
      <c r="E5332" s="337"/>
    </row>
    <row r="5333" spans="5:5" ht="13.5" customHeight="1">
      <c r="E5333" s="337"/>
    </row>
    <row r="5334" spans="5:5" ht="13.5" customHeight="1">
      <c r="E5334" s="337"/>
    </row>
    <row r="5335" spans="5:5" ht="13.5" customHeight="1">
      <c r="E5335" s="337"/>
    </row>
    <row r="5336" spans="5:5" ht="13.5" customHeight="1">
      <c r="E5336" s="337"/>
    </row>
    <row r="5337" spans="5:5" ht="13.5" customHeight="1">
      <c r="E5337" s="337"/>
    </row>
    <row r="5338" spans="5:5" ht="13.5" customHeight="1">
      <c r="E5338" s="337"/>
    </row>
    <row r="5339" spans="5:5" ht="13.5" customHeight="1">
      <c r="E5339" s="337"/>
    </row>
    <row r="5340" spans="5:5" ht="13.5" customHeight="1">
      <c r="E5340" s="337"/>
    </row>
    <row r="5341" spans="5:5" ht="13.5" customHeight="1">
      <c r="E5341" s="337"/>
    </row>
    <row r="5342" spans="5:5" ht="13.5" customHeight="1">
      <c r="E5342" s="337"/>
    </row>
    <row r="5343" spans="5:5" ht="13.5" customHeight="1">
      <c r="E5343" s="337"/>
    </row>
    <row r="5344" spans="5:5" ht="13.5" customHeight="1">
      <c r="E5344" s="337"/>
    </row>
    <row r="5345" spans="5:5" ht="13.5" customHeight="1">
      <c r="E5345" s="337"/>
    </row>
    <row r="5346" spans="5:5" ht="13.5" customHeight="1">
      <c r="E5346" s="337"/>
    </row>
    <row r="5347" spans="5:5" ht="13.5" customHeight="1">
      <c r="E5347" s="337"/>
    </row>
    <row r="5348" spans="5:5" ht="13.5" customHeight="1">
      <c r="E5348" s="337"/>
    </row>
    <row r="5349" spans="5:5" ht="13.5" customHeight="1">
      <c r="E5349" s="337"/>
    </row>
    <row r="5350" spans="5:5" ht="13.5" customHeight="1">
      <c r="E5350" s="337"/>
    </row>
    <row r="5351" spans="5:5" ht="13.5" customHeight="1">
      <c r="E5351" s="337"/>
    </row>
    <row r="5352" spans="5:5" ht="13.5" customHeight="1">
      <c r="E5352" s="337"/>
    </row>
    <row r="5353" spans="5:5" ht="13.5" customHeight="1">
      <c r="E5353" s="337"/>
    </row>
    <row r="5354" spans="5:5" ht="13.5" customHeight="1">
      <c r="E5354" s="337"/>
    </row>
    <row r="5355" spans="5:5" ht="13.5" customHeight="1">
      <c r="E5355" s="337"/>
    </row>
    <row r="5356" spans="5:5" ht="13.5" customHeight="1">
      <c r="E5356" s="337"/>
    </row>
    <row r="5357" spans="5:5" ht="13.5" customHeight="1">
      <c r="E5357" s="337"/>
    </row>
    <row r="5358" spans="5:5" ht="13.5" customHeight="1">
      <c r="E5358" s="337"/>
    </row>
    <row r="5359" spans="5:5" ht="13.5" customHeight="1">
      <c r="E5359" s="337"/>
    </row>
    <row r="5360" spans="5:5" ht="13.5" customHeight="1">
      <c r="E5360" s="337"/>
    </row>
    <row r="5361" spans="5:5" ht="13.5" customHeight="1">
      <c r="E5361" s="337"/>
    </row>
    <row r="5362" spans="5:5" ht="13.5" customHeight="1">
      <c r="E5362" s="337"/>
    </row>
    <row r="5363" spans="5:5" ht="13.5" customHeight="1">
      <c r="E5363" s="337"/>
    </row>
    <row r="5364" spans="5:5" ht="13.5" customHeight="1">
      <c r="E5364" s="337"/>
    </row>
    <row r="5365" spans="5:5" ht="13.5" customHeight="1">
      <c r="E5365" s="337"/>
    </row>
    <row r="5366" spans="5:5" ht="13.5" customHeight="1">
      <c r="E5366" s="337"/>
    </row>
    <row r="5367" spans="5:5" ht="13.5" customHeight="1">
      <c r="E5367" s="337"/>
    </row>
    <row r="5368" spans="5:5" ht="13.5" customHeight="1">
      <c r="E5368" s="337"/>
    </row>
    <row r="5369" spans="5:5" ht="13.5" customHeight="1">
      <c r="E5369" s="337"/>
    </row>
    <row r="5370" spans="5:5" ht="13.5" customHeight="1">
      <c r="E5370" s="337"/>
    </row>
    <row r="5371" spans="5:5" ht="13.5" customHeight="1">
      <c r="E5371" s="337"/>
    </row>
    <row r="5372" spans="5:5" ht="13.5" customHeight="1">
      <c r="E5372" s="337"/>
    </row>
    <row r="5373" spans="5:5" ht="13.5" customHeight="1">
      <c r="E5373" s="337"/>
    </row>
    <row r="5374" spans="5:5" ht="13.5" customHeight="1">
      <c r="E5374" s="337"/>
    </row>
    <row r="5375" spans="5:5" ht="13.5" customHeight="1">
      <c r="E5375" s="337"/>
    </row>
    <row r="5376" spans="5:5" ht="13.5" customHeight="1">
      <c r="E5376" s="337"/>
    </row>
    <row r="5377" spans="5:5" ht="13.5" customHeight="1">
      <c r="E5377" s="337"/>
    </row>
    <row r="5378" spans="5:5" ht="13.5" customHeight="1">
      <c r="E5378" s="337"/>
    </row>
    <row r="5379" spans="5:5" ht="13.5" customHeight="1">
      <c r="E5379" s="337"/>
    </row>
    <row r="5380" spans="5:5" ht="13.5" customHeight="1">
      <c r="E5380" s="337"/>
    </row>
    <row r="5381" spans="5:5" ht="13.5" customHeight="1">
      <c r="E5381" s="337"/>
    </row>
    <row r="5382" spans="5:5" ht="13.5" customHeight="1">
      <c r="E5382" s="337"/>
    </row>
    <row r="5383" spans="5:5" ht="13.5" customHeight="1">
      <c r="E5383" s="337"/>
    </row>
    <row r="5384" spans="5:5" ht="13.5" customHeight="1">
      <c r="E5384" s="337"/>
    </row>
    <row r="5385" spans="5:5" ht="13.5" customHeight="1">
      <c r="E5385" s="337"/>
    </row>
    <row r="5386" spans="5:5" ht="13.5" customHeight="1">
      <c r="E5386" s="337"/>
    </row>
    <row r="5387" spans="5:5" ht="13.5" customHeight="1">
      <c r="E5387" s="337"/>
    </row>
    <row r="5388" spans="5:5" ht="13.5" customHeight="1">
      <c r="E5388" s="337"/>
    </row>
    <row r="5389" spans="5:5" ht="13.5" customHeight="1">
      <c r="E5389" s="337"/>
    </row>
    <row r="5390" spans="5:5" ht="13.5" customHeight="1">
      <c r="E5390" s="337"/>
    </row>
    <row r="5391" spans="5:5" ht="13.5" customHeight="1">
      <c r="E5391" s="337"/>
    </row>
    <row r="5392" spans="5:5" ht="13.5" customHeight="1">
      <c r="E5392" s="337"/>
    </row>
    <row r="5393" spans="5:5" ht="13.5" customHeight="1">
      <c r="E5393" s="337"/>
    </row>
    <row r="5394" spans="5:5" ht="13.5" customHeight="1">
      <c r="E5394" s="337"/>
    </row>
    <row r="5395" spans="5:5" ht="13.5" customHeight="1">
      <c r="E5395" s="337"/>
    </row>
    <row r="5396" spans="5:5" ht="13.5" customHeight="1">
      <c r="E5396" s="337"/>
    </row>
    <row r="5397" spans="5:5" ht="13.5" customHeight="1">
      <c r="E5397" s="337"/>
    </row>
    <row r="5398" spans="5:5" ht="13.5" customHeight="1">
      <c r="E5398" s="337"/>
    </row>
    <row r="5399" spans="5:5" ht="13.5" customHeight="1">
      <c r="E5399" s="337"/>
    </row>
    <row r="5400" spans="5:5" ht="13.5" customHeight="1">
      <c r="E5400" s="337"/>
    </row>
    <row r="5401" spans="5:5" ht="13.5" customHeight="1">
      <c r="E5401" s="337"/>
    </row>
    <row r="5402" spans="5:5" ht="13.5" customHeight="1">
      <c r="E5402" s="337"/>
    </row>
    <row r="5403" spans="5:5" ht="13.5" customHeight="1">
      <c r="E5403" s="337"/>
    </row>
    <row r="5404" spans="5:5" ht="13.5" customHeight="1">
      <c r="E5404" s="337"/>
    </row>
    <row r="5405" spans="5:5" ht="13.5" customHeight="1">
      <c r="E5405" s="337"/>
    </row>
    <row r="5406" spans="5:5" ht="13.5" customHeight="1">
      <c r="E5406" s="337"/>
    </row>
    <row r="5407" spans="5:5" ht="13.5" customHeight="1">
      <c r="E5407" s="337"/>
    </row>
    <row r="5408" spans="5:5" ht="13.5" customHeight="1">
      <c r="E5408" s="337"/>
    </row>
    <row r="5409" spans="5:5" ht="13.5" customHeight="1">
      <c r="E5409" s="337"/>
    </row>
    <row r="5410" spans="5:5" ht="13.5" customHeight="1">
      <c r="E5410" s="337"/>
    </row>
    <row r="5411" spans="5:5" ht="13.5" customHeight="1">
      <c r="E5411" s="337"/>
    </row>
    <row r="5412" spans="5:5" ht="13.5" customHeight="1">
      <c r="E5412" s="337"/>
    </row>
    <row r="5413" spans="5:5" ht="13.5" customHeight="1">
      <c r="E5413" s="337"/>
    </row>
    <row r="5414" spans="5:5" ht="13.5" customHeight="1">
      <c r="E5414" s="337"/>
    </row>
    <row r="5415" spans="5:5" ht="13.5" customHeight="1">
      <c r="E5415" s="337"/>
    </row>
    <row r="5416" spans="5:5" ht="13.5" customHeight="1">
      <c r="E5416" s="337"/>
    </row>
    <row r="5417" spans="5:5" ht="13.5" customHeight="1">
      <c r="E5417" s="337"/>
    </row>
    <row r="5418" spans="5:5" ht="13.5" customHeight="1">
      <c r="E5418" s="337"/>
    </row>
    <row r="5419" spans="5:5" ht="13.5" customHeight="1">
      <c r="E5419" s="337"/>
    </row>
    <row r="5420" spans="5:5" ht="13.5" customHeight="1">
      <c r="E5420" s="337"/>
    </row>
    <row r="5421" spans="5:5" ht="13.5" customHeight="1">
      <c r="E5421" s="337"/>
    </row>
    <row r="5422" spans="5:5" ht="13.5" customHeight="1">
      <c r="E5422" s="337"/>
    </row>
    <row r="5423" spans="5:5" ht="13.5" customHeight="1">
      <c r="E5423" s="337"/>
    </row>
    <row r="5424" spans="5:5" ht="13.5" customHeight="1">
      <c r="E5424" s="337"/>
    </row>
    <row r="5425" spans="5:5" ht="13.5" customHeight="1">
      <c r="E5425" s="337"/>
    </row>
    <row r="5426" spans="5:5" ht="13.5" customHeight="1">
      <c r="E5426" s="337"/>
    </row>
    <row r="5427" spans="5:5" ht="13.5" customHeight="1">
      <c r="E5427" s="337"/>
    </row>
    <row r="5428" spans="5:5" ht="13.5" customHeight="1">
      <c r="E5428" s="337"/>
    </row>
    <row r="5429" spans="5:5" ht="13.5" customHeight="1">
      <c r="E5429" s="337"/>
    </row>
    <row r="5430" spans="5:5" ht="13.5" customHeight="1">
      <c r="E5430" s="337"/>
    </row>
    <row r="5431" spans="5:5" ht="13.5" customHeight="1">
      <c r="E5431" s="337"/>
    </row>
    <row r="5432" spans="5:5" ht="13.5" customHeight="1">
      <c r="E5432" s="337"/>
    </row>
    <row r="5433" spans="5:5" ht="13.5" customHeight="1">
      <c r="E5433" s="337"/>
    </row>
    <row r="5434" spans="5:5" ht="13.5" customHeight="1">
      <c r="E5434" s="337"/>
    </row>
    <row r="5435" spans="5:5" ht="13.5" customHeight="1">
      <c r="E5435" s="337"/>
    </row>
    <row r="5436" spans="5:5" ht="13.5" customHeight="1">
      <c r="E5436" s="337"/>
    </row>
    <row r="5437" spans="5:5" ht="13.5" customHeight="1">
      <c r="E5437" s="337"/>
    </row>
    <row r="5438" spans="5:5" ht="13.5" customHeight="1">
      <c r="E5438" s="337"/>
    </row>
    <row r="5439" spans="5:5" ht="13.5" customHeight="1">
      <c r="E5439" s="337"/>
    </row>
    <row r="5440" spans="5:5" ht="13.5" customHeight="1">
      <c r="E5440" s="337"/>
    </row>
    <row r="5441" spans="5:5" ht="13.5" customHeight="1">
      <c r="E5441" s="337"/>
    </row>
    <row r="5442" spans="5:5" ht="13.5" customHeight="1">
      <c r="E5442" s="337"/>
    </row>
    <row r="5443" spans="5:5" ht="13.5" customHeight="1">
      <c r="E5443" s="337"/>
    </row>
    <row r="5444" spans="5:5" ht="13.5" customHeight="1">
      <c r="E5444" s="337"/>
    </row>
    <row r="5445" spans="5:5" ht="13.5" customHeight="1">
      <c r="E5445" s="337"/>
    </row>
    <row r="5446" spans="5:5" ht="13.5" customHeight="1">
      <c r="E5446" s="337"/>
    </row>
    <row r="5447" spans="5:5" ht="13.5" customHeight="1">
      <c r="E5447" s="337"/>
    </row>
    <row r="5448" spans="5:5" ht="13.5" customHeight="1">
      <c r="E5448" s="337"/>
    </row>
    <row r="5449" spans="5:5" ht="13.5" customHeight="1">
      <c r="E5449" s="337"/>
    </row>
    <row r="5450" spans="5:5" ht="13.5" customHeight="1">
      <c r="E5450" s="337"/>
    </row>
    <row r="5451" spans="5:5" ht="13.5" customHeight="1">
      <c r="E5451" s="337"/>
    </row>
    <row r="5452" spans="5:5" ht="13.5" customHeight="1">
      <c r="E5452" s="337"/>
    </row>
    <row r="5453" spans="5:5" ht="13.5" customHeight="1">
      <c r="E5453" s="337"/>
    </row>
    <row r="5454" spans="5:5" ht="13.5" customHeight="1">
      <c r="E5454" s="337"/>
    </row>
    <row r="5455" spans="5:5" ht="13.5" customHeight="1">
      <c r="E5455" s="337"/>
    </row>
    <row r="5456" spans="5:5" ht="13.5" customHeight="1">
      <c r="E5456" s="337"/>
    </row>
    <row r="5457" spans="5:5" ht="13.5" customHeight="1">
      <c r="E5457" s="337"/>
    </row>
    <row r="5458" spans="5:5" ht="13.5" customHeight="1">
      <c r="E5458" s="337"/>
    </row>
    <row r="5459" spans="5:5" ht="13.5" customHeight="1">
      <c r="E5459" s="337"/>
    </row>
    <row r="5460" spans="5:5" ht="13.5" customHeight="1">
      <c r="E5460" s="337"/>
    </row>
    <row r="5461" spans="5:5" ht="13.5" customHeight="1">
      <c r="E5461" s="337"/>
    </row>
    <row r="5462" spans="5:5" ht="13.5" customHeight="1">
      <c r="E5462" s="337"/>
    </row>
    <row r="5463" spans="5:5" ht="13.5" customHeight="1">
      <c r="E5463" s="337"/>
    </row>
    <row r="5464" spans="5:5" ht="13.5" customHeight="1">
      <c r="E5464" s="337"/>
    </row>
    <row r="5465" spans="5:5" ht="13.5" customHeight="1">
      <c r="E5465" s="337"/>
    </row>
    <row r="5466" spans="5:5" ht="13.5" customHeight="1">
      <c r="E5466" s="337"/>
    </row>
    <row r="5467" spans="5:5" ht="13.5" customHeight="1">
      <c r="E5467" s="337"/>
    </row>
    <row r="5468" spans="5:5" ht="13.5" customHeight="1">
      <c r="E5468" s="337"/>
    </row>
    <row r="5469" spans="5:5" ht="13.5" customHeight="1">
      <c r="E5469" s="337"/>
    </row>
    <row r="5470" spans="5:5" ht="13.5" customHeight="1">
      <c r="E5470" s="337"/>
    </row>
    <row r="5471" spans="5:5" ht="13.5" customHeight="1">
      <c r="E5471" s="337"/>
    </row>
    <row r="5472" spans="5:5" ht="13.5" customHeight="1">
      <c r="E5472" s="337"/>
    </row>
    <row r="5473" spans="5:5" ht="13.5" customHeight="1">
      <c r="E5473" s="337"/>
    </row>
    <row r="5474" spans="5:5" ht="13.5" customHeight="1">
      <c r="E5474" s="337"/>
    </row>
    <row r="5475" spans="5:5" ht="13.5" customHeight="1">
      <c r="E5475" s="337"/>
    </row>
    <row r="5476" spans="5:5" ht="13.5" customHeight="1">
      <c r="E5476" s="337"/>
    </row>
    <row r="5477" spans="5:5" ht="13.5" customHeight="1">
      <c r="E5477" s="337"/>
    </row>
    <row r="5478" spans="5:5" ht="13.5" customHeight="1">
      <c r="E5478" s="337"/>
    </row>
    <row r="5479" spans="5:5" ht="13.5" customHeight="1">
      <c r="E5479" s="337"/>
    </row>
    <row r="5480" spans="5:5" ht="13.5" customHeight="1">
      <c r="E5480" s="337"/>
    </row>
    <row r="5481" spans="5:5" ht="13.5" customHeight="1">
      <c r="E5481" s="337"/>
    </row>
    <row r="5482" spans="5:5" ht="13.5" customHeight="1">
      <c r="E5482" s="337"/>
    </row>
    <row r="5483" spans="5:5" ht="13.5" customHeight="1">
      <c r="E5483" s="337"/>
    </row>
    <row r="5484" spans="5:5" ht="13.5" customHeight="1">
      <c r="E5484" s="337"/>
    </row>
    <row r="5485" spans="5:5" ht="13.5" customHeight="1">
      <c r="E5485" s="337"/>
    </row>
    <row r="5486" spans="5:5" ht="13.5" customHeight="1">
      <c r="E5486" s="337"/>
    </row>
    <row r="5487" spans="5:5" ht="13.5" customHeight="1">
      <c r="E5487" s="337"/>
    </row>
    <row r="5488" spans="5:5" ht="13.5" customHeight="1">
      <c r="E5488" s="337"/>
    </row>
    <row r="5489" spans="5:5" ht="13.5" customHeight="1">
      <c r="E5489" s="337"/>
    </row>
    <row r="5490" spans="5:5" ht="13.5" customHeight="1">
      <c r="E5490" s="337"/>
    </row>
    <row r="5491" spans="5:5" ht="13.5" customHeight="1">
      <c r="E5491" s="337"/>
    </row>
    <row r="5492" spans="5:5" ht="13.5" customHeight="1">
      <c r="E5492" s="337"/>
    </row>
    <row r="5493" spans="5:5" ht="13.5" customHeight="1">
      <c r="E5493" s="337"/>
    </row>
    <row r="5494" spans="5:5" ht="13.5" customHeight="1">
      <c r="E5494" s="337"/>
    </row>
    <row r="5495" spans="5:5" ht="13.5" customHeight="1">
      <c r="E5495" s="337"/>
    </row>
    <row r="5496" spans="5:5" ht="13.5" customHeight="1">
      <c r="E5496" s="337"/>
    </row>
    <row r="5497" spans="5:5" ht="13.5" customHeight="1">
      <c r="E5497" s="337"/>
    </row>
    <row r="5498" spans="5:5" ht="13.5" customHeight="1">
      <c r="E5498" s="337"/>
    </row>
    <row r="5499" spans="5:5" ht="13.5" customHeight="1">
      <c r="E5499" s="337"/>
    </row>
    <row r="5500" spans="5:5" ht="13.5" customHeight="1">
      <c r="E5500" s="337"/>
    </row>
    <row r="5501" spans="5:5" ht="13.5" customHeight="1">
      <c r="E5501" s="337"/>
    </row>
    <row r="5502" spans="5:5" ht="13.5" customHeight="1">
      <c r="E5502" s="337"/>
    </row>
    <row r="5503" spans="5:5" ht="13.5" customHeight="1">
      <c r="E5503" s="337"/>
    </row>
    <row r="5504" spans="5:5" ht="13.5" customHeight="1">
      <c r="E5504" s="337"/>
    </row>
    <row r="5505" spans="5:5" ht="13.5" customHeight="1">
      <c r="E5505" s="337"/>
    </row>
    <row r="5506" spans="5:5" ht="13.5" customHeight="1">
      <c r="E5506" s="337"/>
    </row>
    <row r="5507" spans="5:5" ht="13.5" customHeight="1">
      <c r="E5507" s="337"/>
    </row>
    <row r="5508" spans="5:5" ht="13.5" customHeight="1">
      <c r="E5508" s="337"/>
    </row>
    <row r="5509" spans="5:5" ht="13.5" customHeight="1">
      <c r="E5509" s="337"/>
    </row>
    <row r="5510" spans="5:5" ht="13.5" customHeight="1">
      <c r="E5510" s="337"/>
    </row>
    <row r="5511" spans="5:5" ht="13.5" customHeight="1">
      <c r="E5511" s="337"/>
    </row>
    <row r="5512" spans="5:5" ht="13.5" customHeight="1">
      <c r="E5512" s="337"/>
    </row>
    <row r="5513" spans="5:5" ht="13.5" customHeight="1">
      <c r="E5513" s="337"/>
    </row>
    <row r="5514" spans="5:5" ht="13.5" customHeight="1">
      <c r="E5514" s="337"/>
    </row>
    <row r="5515" spans="5:5" ht="13.5" customHeight="1">
      <c r="E5515" s="337"/>
    </row>
    <row r="5516" spans="5:5" ht="13.5" customHeight="1">
      <c r="E5516" s="337"/>
    </row>
    <row r="5517" spans="5:5" ht="13.5" customHeight="1">
      <c r="E5517" s="337"/>
    </row>
    <row r="5518" spans="5:5" ht="13.5" customHeight="1">
      <c r="E5518" s="337"/>
    </row>
    <row r="5519" spans="5:5" ht="13.5" customHeight="1">
      <c r="E5519" s="337"/>
    </row>
    <row r="5520" spans="5:5" ht="13.5" customHeight="1">
      <c r="E5520" s="337"/>
    </row>
    <row r="5521" spans="5:5" ht="13.5" customHeight="1">
      <c r="E5521" s="337"/>
    </row>
    <row r="5522" spans="5:5" ht="13.5" customHeight="1">
      <c r="E5522" s="337"/>
    </row>
    <row r="5523" spans="5:5" ht="13.5" customHeight="1">
      <c r="E5523" s="337"/>
    </row>
    <row r="5524" spans="5:5" ht="13.5" customHeight="1">
      <c r="E5524" s="337"/>
    </row>
    <row r="5525" spans="5:5" ht="13.5" customHeight="1">
      <c r="E5525" s="337"/>
    </row>
    <row r="5526" spans="5:5" ht="13.5" customHeight="1">
      <c r="E5526" s="337"/>
    </row>
    <row r="5527" spans="5:5" ht="13.5" customHeight="1">
      <c r="E5527" s="337"/>
    </row>
    <row r="5528" spans="5:5" ht="13.5" customHeight="1">
      <c r="E5528" s="337"/>
    </row>
    <row r="5529" spans="5:5" ht="13.5" customHeight="1">
      <c r="E5529" s="337"/>
    </row>
    <row r="5530" spans="5:5" ht="13.5" customHeight="1">
      <c r="E5530" s="337"/>
    </row>
    <row r="5531" spans="5:5" ht="13.5" customHeight="1">
      <c r="E5531" s="337"/>
    </row>
    <row r="5532" spans="5:5" ht="13.5" customHeight="1">
      <c r="E5532" s="337"/>
    </row>
    <row r="5533" spans="5:5" ht="13.5" customHeight="1">
      <c r="E5533" s="337"/>
    </row>
    <row r="5534" spans="5:5" ht="13.5" customHeight="1">
      <c r="E5534" s="337"/>
    </row>
    <row r="5535" spans="5:5" ht="13.5" customHeight="1">
      <c r="E5535" s="337"/>
    </row>
    <row r="5536" spans="5:5" ht="13.5" customHeight="1">
      <c r="E5536" s="337"/>
    </row>
    <row r="5537" spans="5:5" ht="13.5" customHeight="1">
      <c r="E5537" s="337"/>
    </row>
    <row r="5538" spans="5:5" ht="13.5" customHeight="1">
      <c r="E5538" s="337"/>
    </row>
    <row r="5539" spans="5:5" ht="13.5" customHeight="1">
      <c r="E5539" s="337"/>
    </row>
    <row r="5540" spans="5:5" ht="13.5" customHeight="1">
      <c r="E5540" s="337"/>
    </row>
    <row r="5541" spans="5:5" ht="13.5" customHeight="1">
      <c r="E5541" s="337"/>
    </row>
    <row r="5542" spans="5:5" ht="13.5" customHeight="1">
      <c r="E5542" s="337"/>
    </row>
    <row r="5543" spans="5:5" ht="13.5" customHeight="1">
      <c r="E5543" s="337"/>
    </row>
    <row r="5544" spans="5:5" ht="13.5" customHeight="1">
      <c r="E5544" s="337"/>
    </row>
    <row r="5545" spans="5:5" ht="13.5" customHeight="1">
      <c r="E5545" s="337"/>
    </row>
    <row r="5546" spans="5:5" ht="13.5" customHeight="1">
      <c r="E5546" s="337"/>
    </row>
    <row r="5547" spans="5:5" ht="13.5" customHeight="1">
      <c r="E5547" s="337"/>
    </row>
    <row r="5548" spans="5:5" ht="13.5" customHeight="1">
      <c r="E5548" s="337"/>
    </row>
    <row r="5549" spans="5:5" ht="13.5" customHeight="1">
      <c r="E5549" s="337"/>
    </row>
    <row r="5550" spans="5:5" ht="13.5" customHeight="1">
      <c r="E5550" s="337"/>
    </row>
    <row r="5551" spans="5:5" ht="13.5" customHeight="1">
      <c r="E5551" s="337"/>
    </row>
    <row r="5552" spans="5:5" ht="13.5" customHeight="1">
      <c r="E5552" s="337"/>
    </row>
    <row r="5553" spans="5:5" ht="13.5" customHeight="1">
      <c r="E5553" s="337"/>
    </row>
    <row r="5554" spans="5:5" ht="13.5" customHeight="1">
      <c r="E5554" s="337"/>
    </row>
    <row r="5555" spans="5:5" ht="13.5" customHeight="1">
      <c r="E5555" s="337"/>
    </row>
    <row r="5556" spans="5:5" ht="13.5" customHeight="1">
      <c r="E5556" s="337"/>
    </row>
    <row r="5557" spans="5:5" ht="13.5" customHeight="1">
      <c r="E5557" s="337"/>
    </row>
    <row r="5558" spans="5:5" ht="13.5" customHeight="1">
      <c r="E5558" s="337"/>
    </row>
    <row r="5559" spans="5:5" ht="13.5" customHeight="1">
      <c r="E5559" s="337"/>
    </row>
    <row r="5560" spans="5:5" ht="13.5" customHeight="1">
      <c r="E5560" s="337"/>
    </row>
    <row r="5561" spans="5:5" ht="13.5" customHeight="1">
      <c r="E5561" s="337"/>
    </row>
    <row r="5562" spans="5:5" ht="13.5" customHeight="1">
      <c r="E5562" s="337"/>
    </row>
    <row r="5563" spans="5:5" ht="13.5" customHeight="1">
      <c r="E5563" s="337"/>
    </row>
    <row r="5564" spans="5:5" ht="13.5" customHeight="1">
      <c r="E5564" s="337"/>
    </row>
    <row r="5565" spans="5:5" ht="13.5" customHeight="1">
      <c r="E5565" s="337"/>
    </row>
    <row r="5566" spans="5:5" ht="13.5" customHeight="1">
      <c r="E5566" s="337"/>
    </row>
    <row r="5567" spans="5:5" ht="13.5" customHeight="1">
      <c r="E5567" s="337"/>
    </row>
    <row r="5568" spans="5:5" ht="13.5" customHeight="1">
      <c r="E5568" s="337"/>
    </row>
    <row r="5569" spans="5:5" ht="13.5" customHeight="1">
      <c r="E5569" s="337"/>
    </row>
    <row r="5570" spans="5:5" ht="13.5" customHeight="1">
      <c r="E5570" s="337"/>
    </row>
    <row r="5571" spans="5:5" ht="13.5" customHeight="1">
      <c r="E5571" s="337"/>
    </row>
    <row r="5572" spans="5:5" ht="13.5" customHeight="1">
      <c r="E5572" s="337"/>
    </row>
    <row r="5573" spans="5:5" ht="13.5" customHeight="1">
      <c r="E5573" s="337"/>
    </row>
    <row r="5574" spans="5:5" ht="13.5" customHeight="1">
      <c r="E5574" s="337"/>
    </row>
    <row r="5575" spans="5:5" ht="13.5" customHeight="1">
      <c r="E5575" s="337"/>
    </row>
    <row r="5576" spans="5:5" ht="13.5" customHeight="1">
      <c r="E5576" s="337"/>
    </row>
    <row r="5577" spans="5:5" ht="13.5" customHeight="1">
      <c r="E5577" s="337"/>
    </row>
    <row r="5578" spans="5:5" ht="13.5" customHeight="1">
      <c r="E5578" s="337"/>
    </row>
    <row r="5579" spans="5:5" ht="13.5" customHeight="1">
      <c r="E5579" s="337"/>
    </row>
    <row r="5580" spans="5:5" ht="13.5" customHeight="1">
      <c r="E5580" s="337"/>
    </row>
    <row r="5581" spans="5:5" ht="13.5" customHeight="1">
      <c r="E5581" s="337"/>
    </row>
    <row r="5582" spans="5:5" ht="13.5" customHeight="1">
      <c r="E5582" s="337"/>
    </row>
    <row r="5583" spans="5:5" ht="13.5" customHeight="1">
      <c r="E5583" s="337"/>
    </row>
    <row r="5584" spans="5:5" ht="13.5" customHeight="1">
      <c r="E5584" s="337"/>
    </row>
    <row r="5585" spans="5:5" ht="13.5" customHeight="1">
      <c r="E5585" s="337"/>
    </row>
    <row r="5586" spans="5:5" ht="13.5" customHeight="1">
      <c r="E5586" s="337"/>
    </row>
    <row r="5587" spans="5:5" ht="13.5" customHeight="1">
      <c r="E5587" s="337"/>
    </row>
    <row r="5588" spans="5:5" ht="13.5" customHeight="1">
      <c r="E5588" s="337"/>
    </row>
    <row r="5589" spans="5:5" ht="13.5" customHeight="1">
      <c r="E5589" s="337"/>
    </row>
    <row r="5590" spans="5:5" ht="13.5" customHeight="1">
      <c r="E5590" s="337"/>
    </row>
    <row r="5591" spans="5:5" ht="13.5" customHeight="1">
      <c r="E5591" s="337"/>
    </row>
    <row r="5592" spans="5:5" ht="13.5" customHeight="1">
      <c r="E5592" s="337"/>
    </row>
    <row r="5593" spans="5:5" ht="13.5" customHeight="1">
      <c r="E5593" s="337"/>
    </row>
    <row r="5594" spans="5:5" ht="13.5" customHeight="1">
      <c r="E5594" s="337"/>
    </row>
    <row r="5595" spans="5:5" ht="13.5" customHeight="1">
      <c r="E5595" s="337"/>
    </row>
    <row r="5596" spans="5:5" ht="13.5" customHeight="1">
      <c r="E5596" s="337"/>
    </row>
    <row r="5597" spans="5:5" ht="13.5" customHeight="1">
      <c r="E5597" s="337"/>
    </row>
    <row r="5598" spans="5:5" ht="13.5" customHeight="1">
      <c r="E5598" s="337"/>
    </row>
    <row r="5599" spans="5:5" ht="13.5" customHeight="1">
      <c r="E5599" s="337"/>
    </row>
    <row r="5600" spans="5:5" ht="13.5" customHeight="1">
      <c r="E5600" s="337"/>
    </row>
    <row r="5601" spans="5:5" ht="13.5" customHeight="1">
      <c r="E5601" s="337"/>
    </row>
    <row r="5602" spans="5:5" ht="13.5" customHeight="1">
      <c r="E5602" s="337"/>
    </row>
    <row r="5603" spans="5:5" ht="13.5" customHeight="1">
      <c r="E5603" s="337"/>
    </row>
    <row r="5604" spans="5:5" ht="13.5" customHeight="1">
      <c r="E5604" s="337"/>
    </row>
    <row r="5605" spans="5:5" ht="13.5" customHeight="1">
      <c r="E5605" s="337"/>
    </row>
    <row r="5606" spans="5:5" ht="13.5" customHeight="1">
      <c r="E5606" s="337"/>
    </row>
    <row r="5607" spans="5:5" ht="13.5" customHeight="1">
      <c r="E5607" s="337"/>
    </row>
    <row r="5608" spans="5:5" ht="13.5" customHeight="1">
      <c r="E5608" s="337"/>
    </row>
    <row r="5609" spans="5:5" ht="13.5" customHeight="1">
      <c r="E5609" s="337"/>
    </row>
    <row r="5610" spans="5:5" ht="13.5" customHeight="1">
      <c r="E5610" s="337"/>
    </row>
    <row r="5611" spans="5:5" ht="13.5" customHeight="1">
      <c r="E5611" s="337"/>
    </row>
    <row r="5612" spans="5:5" ht="13.5" customHeight="1">
      <c r="E5612" s="337"/>
    </row>
    <row r="5613" spans="5:5" ht="13.5" customHeight="1">
      <c r="E5613" s="337"/>
    </row>
    <row r="5614" spans="5:5" ht="13.5" customHeight="1">
      <c r="E5614" s="337"/>
    </row>
    <row r="5615" spans="5:5" ht="13.5" customHeight="1">
      <c r="E5615" s="337"/>
    </row>
    <row r="5616" spans="5:5" ht="13.5" customHeight="1">
      <c r="E5616" s="337"/>
    </row>
    <row r="5617" spans="5:5" ht="13.5" customHeight="1">
      <c r="E5617" s="337"/>
    </row>
    <row r="5618" spans="5:5" ht="13.5" customHeight="1">
      <c r="E5618" s="337"/>
    </row>
    <row r="5619" spans="5:5" ht="13.5" customHeight="1">
      <c r="E5619" s="337"/>
    </row>
    <row r="5620" spans="5:5" ht="13.5" customHeight="1">
      <c r="E5620" s="337"/>
    </row>
    <row r="5621" spans="5:5" ht="13.5" customHeight="1">
      <c r="E5621" s="337"/>
    </row>
    <row r="5622" spans="5:5" ht="13.5" customHeight="1">
      <c r="E5622" s="337"/>
    </row>
    <row r="5623" spans="5:5" ht="13.5" customHeight="1">
      <c r="E5623" s="337"/>
    </row>
    <row r="5624" spans="5:5" ht="13.5" customHeight="1">
      <c r="E5624" s="337"/>
    </row>
    <row r="5625" spans="5:5" ht="13.5" customHeight="1">
      <c r="E5625" s="337"/>
    </row>
    <row r="5626" spans="5:5" ht="13.5" customHeight="1">
      <c r="E5626" s="337"/>
    </row>
    <row r="5627" spans="5:5" ht="13.5" customHeight="1">
      <c r="E5627" s="337"/>
    </row>
    <row r="5628" spans="5:5" ht="13.5" customHeight="1">
      <c r="E5628" s="337"/>
    </row>
    <row r="5629" spans="5:5" ht="13.5" customHeight="1">
      <c r="E5629" s="337"/>
    </row>
    <row r="5630" spans="5:5" ht="13.5" customHeight="1">
      <c r="E5630" s="337"/>
    </row>
    <row r="5631" spans="5:5" ht="13.5" customHeight="1">
      <c r="E5631" s="337"/>
    </row>
    <row r="5632" spans="5:5" ht="13.5" customHeight="1">
      <c r="E5632" s="337"/>
    </row>
    <row r="5633" spans="5:5" ht="13.5" customHeight="1">
      <c r="E5633" s="337"/>
    </row>
    <row r="5634" spans="5:5" ht="13.5" customHeight="1">
      <c r="E5634" s="337"/>
    </row>
    <row r="5635" spans="5:5" ht="13.5" customHeight="1">
      <c r="E5635" s="337"/>
    </row>
    <row r="5636" spans="5:5" ht="13.5" customHeight="1">
      <c r="E5636" s="337"/>
    </row>
    <row r="5637" spans="5:5" ht="13.5" customHeight="1">
      <c r="E5637" s="337"/>
    </row>
    <row r="5638" spans="5:5" ht="13.5" customHeight="1">
      <c r="E5638" s="337"/>
    </row>
    <row r="5639" spans="5:5" ht="13.5" customHeight="1">
      <c r="E5639" s="337"/>
    </row>
    <row r="5640" spans="5:5" ht="13.5" customHeight="1">
      <c r="E5640" s="337"/>
    </row>
    <row r="5641" spans="5:5" ht="13.5" customHeight="1">
      <c r="E5641" s="337"/>
    </row>
    <row r="5642" spans="5:5" ht="13.5" customHeight="1">
      <c r="E5642" s="337"/>
    </row>
    <row r="5643" spans="5:5" ht="13.5" customHeight="1">
      <c r="E5643" s="337"/>
    </row>
    <row r="5644" spans="5:5" ht="13.5" customHeight="1">
      <c r="E5644" s="337"/>
    </row>
    <row r="5645" spans="5:5" ht="13.5" customHeight="1">
      <c r="E5645" s="337"/>
    </row>
    <row r="5646" spans="5:5" ht="13.5" customHeight="1">
      <c r="E5646" s="337"/>
    </row>
    <row r="5647" spans="5:5" ht="13.5" customHeight="1">
      <c r="E5647" s="337"/>
    </row>
    <row r="5648" spans="5:5" ht="13.5" customHeight="1">
      <c r="E5648" s="337"/>
    </row>
    <row r="5649" spans="5:5" ht="13.5" customHeight="1">
      <c r="E5649" s="337"/>
    </row>
    <row r="5650" spans="5:5" ht="13.5" customHeight="1">
      <c r="E5650" s="337"/>
    </row>
    <row r="5651" spans="5:5" ht="13.5" customHeight="1">
      <c r="E5651" s="337"/>
    </row>
    <row r="5652" spans="5:5" ht="13.5" customHeight="1">
      <c r="E5652" s="337"/>
    </row>
    <row r="5653" spans="5:5" ht="13.5" customHeight="1">
      <c r="E5653" s="337"/>
    </row>
    <row r="5654" spans="5:5" ht="13.5" customHeight="1">
      <c r="E5654" s="337"/>
    </row>
    <row r="5655" spans="5:5" ht="13.5" customHeight="1">
      <c r="E5655" s="337"/>
    </row>
    <row r="5656" spans="5:5" ht="13.5" customHeight="1">
      <c r="E5656" s="337"/>
    </row>
    <row r="5657" spans="5:5" ht="13.5" customHeight="1">
      <c r="E5657" s="337"/>
    </row>
    <row r="5658" spans="5:5" ht="13.5" customHeight="1">
      <c r="E5658" s="337"/>
    </row>
    <row r="5659" spans="5:5" ht="13.5" customHeight="1">
      <c r="E5659" s="337"/>
    </row>
    <row r="5660" spans="5:5" ht="13.5" customHeight="1">
      <c r="E5660" s="337"/>
    </row>
    <row r="5661" spans="5:5" ht="13.5" customHeight="1">
      <c r="E5661" s="337"/>
    </row>
    <row r="5662" spans="5:5" ht="13.5" customHeight="1">
      <c r="E5662" s="337"/>
    </row>
    <row r="5663" spans="5:5" ht="13.5" customHeight="1">
      <c r="E5663" s="337"/>
    </row>
    <row r="5664" spans="5:5" ht="13.5" customHeight="1">
      <c r="E5664" s="337"/>
    </row>
    <row r="5665" spans="5:5" ht="13.5" customHeight="1">
      <c r="E5665" s="337"/>
    </row>
    <row r="5666" spans="5:5" ht="13.5" customHeight="1">
      <c r="E5666" s="337"/>
    </row>
    <row r="5667" spans="5:5" ht="13.5" customHeight="1">
      <c r="E5667" s="337"/>
    </row>
    <row r="5668" spans="5:5" ht="13.5" customHeight="1">
      <c r="E5668" s="337"/>
    </row>
    <row r="5669" spans="5:5" ht="13.5" customHeight="1">
      <c r="E5669" s="337"/>
    </row>
    <row r="5670" spans="5:5" ht="13.5" customHeight="1">
      <c r="E5670" s="337"/>
    </row>
    <row r="5671" spans="5:5" ht="13.5" customHeight="1">
      <c r="E5671" s="337"/>
    </row>
    <row r="5672" spans="5:5" ht="13.5" customHeight="1">
      <c r="E5672" s="337"/>
    </row>
    <row r="5673" spans="5:5" ht="13.5" customHeight="1">
      <c r="E5673" s="337"/>
    </row>
    <row r="5674" spans="5:5" ht="13.5" customHeight="1">
      <c r="E5674" s="337"/>
    </row>
    <row r="5675" spans="5:5" ht="13.5" customHeight="1">
      <c r="E5675" s="337"/>
    </row>
    <row r="5676" spans="5:5" ht="13.5" customHeight="1">
      <c r="E5676" s="337"/>
    </row>
    <row r="5677" spans="5:5" ht="13.5" customHeight="1">
      <c r="E5677" s="337"/>
    </row>
    <row r="5678" spans="5:5" ht="13.5" customHeight="1">
      <c r="E5678" s="337"/>
    </row>
    <row r="5679" spans="5:5" ht="13.5" customHeight="1">
      <c r="E5679" s="337"/>
    </row>
    <row r="5680" spans="5:5" ht="13.5" customHeight="1">
      <c r="E5680" s="337"/>
    </row>
    <row r="5681" spans="5:5" ht="13.5" customHeight="1">
      <c r="E5681" s="337"/>
    </row>
    <row r="5682" spans="5:5" ht="13.5" customHeight="1">
      <c r="E5682" s="337"/>
    </row>
    <row r="5683" spans="5:5" ht="13.5" customHeight="1">
      <c r="E5683" s="337"/>
    </row>
    <row r="5684" spans="5:5" ht="13.5" customHeight="1">
      <c r="E5684" s="337"/>
    </row>
    <row r="5685" spans="5:5" ht="13.5" customHeight="1">
      <c r="E5685" s="337"/>
    </row>
    <row r="5686" spans="5:5" ht="13.5" customHeight="1">
      <c r="E5686" s="337"/>
    </row>
    <row r="5687" spans="5:5" ht="13.5" customHeight="1">
      <c r="E5687" s="337"/>
    </row>
    <row r="5688" spans="5:5" ht="13.5" customHeight="1">
      <c r="E5688" s="337"/>
    </row>
    <row r="5689" spans="5:5" ht="13.5" customHeight="1">
      <c r="E5689" s="337"/>
    </row>
    <row r="5690" spans="5:5" ht="13.5" customHeight="1">
      <c r="E5690" s="337"/>
    </row>
    <row r="5691" spans="5:5" ht="13.5" customHeight="1">
      <c r="E5691" s="337"/>
    </row>
    <row r="5692" spans="5:5" ht="13.5" customHeight="1">
      <c r="E5692" s="337"/>
    </row>
    <row r="5693" spans="5:5" ht="13.5" customHeight="1">
      <c r="E5693" s="337"/>
    </row>
    <row r="5694" spans="5:5" ht="13.5" customHeight="1">
      <c r="E5694" s="337"/>
    </row>
    <row r="5695" spans="5:5" ht="13.5" customHeight="1">
      <c r="E5695" s="337"/>
    </row>
    <row r="5696" spans="5:5" ht="13.5" customHeight="1">
      <c r="E5696" s="337"/>
    </row>
    <row r="5697" spans="5:5" ht="13.5" customHeight="1">
      <c r="E5697" s="337"/>
    </row>
    <row r="5698" spans="5:5" ht="13.5" customHeight="1">
      <c r="E5698" s="337"/>
    </row>
    <row r="5699" spans="5:5" ht="13.5" customHeight="1">
      <c r="E5699" s="337"/>
    </row>
    <row r="5700" spans="5:5" ht="13.5" customHeight="1">
      <c r="E5700" s="337"/>
    </row>
    <row r="5701" spans="5:5" ht="13.5" customHeight="1">
      <c r="E5701" s="337"/>
    </row>
    <row r="5702" spans="5:5" ht="13.5" customHeight="1">
      <c r="E5702" s="337"/>
    </row>
    <row r="5703" spans="5:5" ht="13.5" customHeight="1">
      <c r="E5703" s="337"/>
    </row>
    <row r="5704" spans="5:5" ht="13.5" customHeight="1">
      <c r="E5704" s="337"/>
    </row>
    <row r="5705" spans="5:5" ht="13.5" customHeight="1">
      <c r="E5705" s="337"/>
    </row>
    <row r="5706" spans="5:5" ht="13.5" customHeight="1">
      <c r="E5706" s="337"/>
    </row>
    <row r="5707" spans="5:5" ht="13.5" customHeight="1">
      <c r="E5707" s="337"/>
    </row>
    <row r="5708" spans="5:5" ht="13.5" customHeight="1">
      <c r="E5708" s="337"/>
    </row>
    <row r="5709" spans="5:5" ht="13.5" customHeight="1">
      <c r="E5709" s="337"/>
    </row>
    <row r="5710" spans="5:5" ht="13.5" customHeight="1">
      <c r="E5710" s="337"/>
    </row>
    <row r="5711" spans="5:5" ht="13.5" customHeight="1">
      <c r="E5711" s="337"/>
    </row>
    <row r="5712" spans="5:5" ht="13.5" customHeight="1">
      <c r="E5712" s="337"/>
    </row>
    <row r="5713" spans="5:5" ht="13.5" customHeight="1">
      <c r="E5713" s="337"/>
    </row>
    <row r="5714" spans="5:5" ht="13.5" customHeight="1">
      <c r="E5714" s="337"/>
    </row>
    <row r="5715" spans="5:5" ht="13.5" customHeight="1">
      <c r="E5715" s="337"/>
    </row>
    <row r="5716" spans="5:5" ht="13.5" customHeight="1">
      <c r="E5716" s="337"/>
    </row>
    <row r="5717" spans="5:5" ht="13.5" customHeight="1">
      <c r="E5717" s="337"/>
    </row>
    <row r="5718" spans="5:5" ht="13.5" customHeight="1">
      <c r="E5718" s="337"/>
    </row>
    <row r="5719" spans="5:5" ht="13.5" customHeight="1">
      <c r="E5719" s="337"/>
    </row>
    <row r="5720" spans="5:5" ht="13.5" customHeight="1">
      <c r="E5720" s="337"/>
    </row>
    <row r="5721" spans="5:5" ht="13.5" customHeight="1">
      <c r="E5721" s="337"/>
    </row>
    <row r="5722" spans="5:5" ht="13.5" customHeight="1">
      <c r="E5722" s="337"/>
    </row>
    <row r="5723" spans="5:5" ht="13.5" customHeight="1">
      <c r="E5723" s="337"/>
    </row>
    <row r="5724" spans="5:5" ht="13.5" customHeight="1">
      <c r="E5724" s="337"/>
    </row>
    <row r="5725" spans="5:5" ht="13.5" customHeight="1">
      <c r="E5725" s="337"/>
    </row>
    <row r="5726" spans="5:5" ht="13.5" customHeight="1">
      <c r="E5726" s="337"/>
    </row>
    <row r="5727" spans="5:5" ht="13.5" customHeight="1">
      <c r="E5727" s="337"/>
    </row>
    <row r="5728" spans="5:5" ht="13.5" customHeight="1">
      <c r="E5728" s="337"/>
    </row>
    <row r="5729" spans="5:5" ht="13.5" customHeight="1">
      <c r="E5729" s="337"/>
    </row>
    <row r="5730" spans="5:5" ht="13.5" customHeight="1">
      <c r="E5730" s="337"/>
    </row>
    <row r="5731" spans="5:5" ht="13.5" customHeight="1">
      <c r="E5731" s="337"/>
    </row>
    <row r="5732" spans="5:5" ht="13.5" customHeight="1">
      <c r="E5732" s="337"/>
    </row>
    <row r="5733" spans="5:5" ht="13.5" customHeight="1">
      <c r="E5733" s="337"/>
    </row>
    <row r="5734" spans="5:5" ht="13.5" customHeight="1">
      <c r="E5734" s="337"/>
    </row>
    <row r="5735" spans="5:5" ht="13.5" customHeight="1">
      <c r="E5735" s="337"/>
    </row>
    <row r="5736" spans="5:5" ht="13.5" customHeight="1">
      <c r="E5736" s="337"/>
    </row>
    <row r="5737" spans="5:5" ht="13.5" customHeight="1">
      <c r="E5737" s="337"/>
    </row>
    <row r="5738" spans="5:5" ht="13.5" customHeight="1">
      <c r="E5738" s="337"/>
    </row>
    <row r="5739" spans="5:5" ht="13.5" customHeight="1">
      <c r="E5739" s="337"/>
    </row>
    <row r="5740" spans="5:5" ht="13.5" customHeight="1">
      <c r="E5740" s="337"/>
    </row>
    <row r="5741" spans="5:5" ht="13.5" customHeight="1">
      <c r="E5741" s="337"/>
    </row>
    <row r="5742" spans="5:5" ht="13.5" customHeight="1">
      <c r="E5742" s="337"/>
    </row>
    <row r="5743" spans="5:5" ht="13.5" customHeight="1">
      <c r="E5743" s="337"/>
    </row>
    <row r="5744" spans="5:5" ht="13.5" customHeight="1">
      <c r="E5744" s="337"/>
    </row>
    <row r="5745" spans="5:5" ht="13.5" customHeight="1">
      <c r="E5745" s="337"/>
    </row>
    <row r="5746" spans="5:5" ht="13.5" customHeight="1">
      <c r="E5746" s="337"/>
    </row>
    <row r="5747" spans="5:5" ht="13.5" customHeight="1">
      <c r="E5747" s="337"/>
    </row>
    <row r="5748" spans="5:5" ht="13.5" customHeight="1">
      <c r="E5748" s="337"/>
    </row>
    <row r="5749" spans="5:5" ht="13.5" customHeight="1">
      <c r="E5749" s="337"/>
    </row>
    <row r="5750" spans="5:5" ht="13.5" customHeight="1">
      <c r="E5750" s="337"/>
    </row>
    <row r="5751" spans="5:5" ht="13.5" customHeight="1">
      <c r="E5751" s="337"/>
    </row>
    <row r="5752" spans="5:5" ht="13.5" customHeight="1">
      <c r="E5752" s="337"/>
    </row>
    <row r="5753" spans="5:5" ht="13.5" customHeight="1">
      <c r="E5753" s="337"/>
    </row>
    <row r="5754" spans="5:5" ht="13.5" customHeight="1">
      <c r="E5754" s="337"/>
    </row>
    <row r="5755" spans="5:5" ht="13.5" customHeight="1">
      <c r="E5755" s="337"/>
    </row>
    <row r="5756" spans="5:5" ht="13.5" customHeight="1">
      <c r="E5756" s="337"/>
    </row>
    <row r="5757" spans="5:5" ht="13.5" customHeight="1">
      <c r="E5757" s="337"/>
    </row>
    <row r="5758" spans="5:5" ht="13.5" customHeight="1">
      <c r="E5758" s="337"/>
    </row>
    <row r="5759" spans="5:5" ht="13.5" customHeight="1">
      <c r="E5759" s="337"/>
    </row>
    <row r="5760" spans="5:5" ht="13.5" customHeight="1">
      <c r="E5760" s="337"/>
    </row>
    <row r="5761" spans="5:5" ht="13.5" customHeight="1">
      <c r="E5761" s="337"/>
    </row>
    <row r="5762" spans="5:5" ht="13.5" customHeight="1">
      <c r="E5762" s="337"/>
    </row>
    <row r="5763" spans="5:5" ht="13.5" customHeight="1">
      <c r="E5763" s="337"/>
    </row>
    <row r="5764" spans="5:5" ht="13.5" customHeight="1">
      <c r="E5764" s="337"/>
    </row>
    <row r="5765" spans="5:5" ht="13.5" customHeight="1">
      <c r="E5765" s="337"/>
    </row>
    <row r="5766" spans="5:5" ht="13.5" customHeight="1">
      <c r="E5766" s="337"/>
    </row>
    <row r="5767" spans="5:5" ht="13.5" customHeight="1">
      <c r="E5767" s="337"/>
    </row>
    <row r="5768" spans="5:5" ht="13.5" customHeight="1">
      <c r="E5768" s="337"/>
    </row>
    <row r="5769" spans="5:5" ht="13.5" customHeight="1">
      <c r="E5769" s="337"/>
    </row>
    <row r="5770" spans="5:5" ht="13.5" customHeight="1">
      <c r="E5770" s="337"/>
    </row>
    <row r="5771" spans="5:5" ht="13.5" customHeight="1">
      <c r="E5771" s="337"/>
    </row>
    <row r="5772" spans="5:5" ht="13.5" customHeight="1">
      <c r="E5772" s="337"/>
    </row>
    <row r="5773" spans="5:5" ht="13.5" customHeight="1">
      <c r="E5773" s="337"/>
    </row>
    <row r="5774" spans="5:5" ht="13.5" customHeight="1">
      <c r="E5774" s="337"/>
    </row>
    <row r="5775" spans="5:5" ht="13.5" customHeight="1">
      <c r="E5775" s="337"/>
    </row>
    <row r="5776" spans="5:5" ht="13.5" customHeight="1">
      <c r="E5776" s="337"/>
    </row>
    <row r="5777" spans="5:5" ht="13.5" customHeight="1">
      <c r="E5777" s="337"/>
    </row>
    <row r="5778" spans="5:5" ht="13.5" customHeight="1">
      <c r="E5778" s="337"/>
    </row>
    <row r="5779" spans="5:5" ht="13.5" customHeight="1">
      <c r="E5779" s="337"/>
    </row>
    <row r="5780" spans="5:5" ht="13.5" customHeight="1">
      <c r="E5780" s="337"/>
    </row>
    <row r="5781" spans="5:5" ht="13.5" customHeight="1">
      <c r="E5781" s="337"/>
    </row>
    <row r="5782" spans="5:5" ht="13.5" customHeight="1">
      <c r="E5782" s="337"/>
    </row>
    <row r="5783" spans="5:5" ht="13.5" customHeight="1">
      <c r="E5783" s="337"/>
    </row>
    <row r="5784" spans="5:5" ht="13.5" customHeight="1">
      <c r="E5784" s="337"/>
    </row>
    <row r="5785" spans="5:5" ht="13.5" customHeight="1">
      <c r="E5785" s="337"/>
    </row>
    <row r="5786" spans="5:5" ht="13.5" customHeight="1">
      <c r="E5786" s="337"/>
    </row>
    <row r="5787" spans="5:5" ht="13.5" customHeight="1">
      <c r="E5787" s="337"/>
    </row>
    <row r="5788" spans="5:5" ht="13.5" customHeight="1">
      <c r="E5788" s="337"/>
    </row>
    <row r="5789" spans="5:5" ht="13.5" customHeight="1">
      <c r="E5789" s="337"/>
    </row>
    <row r="5790" spans="5:5" ht="13.5" customHeight="1">
      <c r="E5790" s="337"/>
    </row>
    <row r="5791" spans="5:5" ht="13.5" customHeight="1">
      <c r="E5791" s="337"/>
    </row>
    <row r="5792" spans="5:5" ht="13.5" customHeight="1">
      <c r="E5792" s="337"/>
    </row>
    <row r="5793" spans="5:5" ht="13.5" customHeight="1">
      <c r="E5793" s="337"/>
    </row>
    <row r="5794" spans="5:5" ht="13.5" customHeight="1">
      <c r="E5794" s="337"/>
    </row>
    <row r="5795" spans="5:5" ht="13.5" customHeight="1">
      <c r="E5795" s="337"/>
    </row>
    <row r="5796" spans="5:5" ht="13.5" customHeight="1">
      <c r="E5796" s="337"/>
    </row>
    <row r="5797" spans="5:5" ht="13.5" customHeight="1">
      <c r="E5797" s="337"/>
    </row>
    <row r="5798" spans="5:5" ht="13.5" customHeight="1">
      <c r="E5798" s="337"/>
    </row>
    <row r="5799" spans="5:5" ht="13.5" customHeight="1">
      <c r="E5799" s="337"/>
    </row>
    <row r="5800" spans="5:5" ht="13.5" customHeight="1">
      <c r="E5800" s="337"/>
    </row>
    <row r="5801" spans="5:5" ht="13.5" customHeight="1">
      <c r="E5801" s="337"/>
    </row>
    <row r="5802" spans="5:5" ht="13.5" customHeight="1">
      <c r="E5802" s="337"/>
    </row>
    <row r="5803" spans="5:5" ht="13.5" customHeight="1">
      <c r="E5803" s="337"/>
    </row>
    <row r="5804" spans="5:5" ht="13.5" customHeight="1">
      <c r="E5804" s="337"/>
    </row>
    <row r="5805" spans="5:5" ht="13.5" customHeight="1">
      <c r="E5805" s="337"/>
    </row>
    <row r="5806" spans="5:5" ht="13.5" customHeight="1">
      <c r="E5806" s="337"/>
    </row>
    <row r="5807" spans="5:5" ht="13.5" customHeight="1">
      <c r="E5807" s="337"/>
    </row>
    <row r="5808" spans="5:5" ht="13.5" customHeight="1">
      <c r="E5808" s="337"/>
    </row>
    <row r="5809" spans="5:5" ht="13.5" customHeight="1">
      <c r="E5809" s="337"/>
    </row>
    <row r="5810" spans="5:5" ht="13.5" customHeight="1">
      <c r="E5810" s="337"/>
    </row>
    <row r="5811" spans="5:5" ht="13.5" customHeight="1">
      <c r="E5811" s="337"/>
    </row>
    <row r="5812" spans="5:5" ht="13.5" customHeight="1">
      <c r="E5812" s="337"/>
    </row>
    <row r="5813" spans="5:5" ht="13.5" customHeight="1">
      <c r="E5813" s="337"/>
    </row>
    <row r="5814" spans="5:5" ht="13.5" customHeight="1">
      <c r="E5814" s="337"/>
    </row>
    <row r="5815" spans="5:5" ht="13.5" customHeight="1">
      <c r="E5815" s="337"/>
    </row>
    <row r="5816" spans="5:5" ht="13.5" customHeight="1">
      <c r="E5816" s="337"/>
    </row>
    <row r="5817" spans="5:5" ht="13.5" customHeight="1">
      <c r="E5817" s="337"/>
    </row>
    <row r="5818" spans="5:5" ht="13.5" customHeight="1">
      <c r="E5818" s="337"/>
    </row>
    <row r="5819" spans="5:5" ht="13.5" customHeight="1">
      <c r="E5819" s="337"/>
    </row>
    <row r="5820" spans="5:5" ht="13.5" customHeight="1">
      <c r="E5820" s="337"/>
    </row>
    <row r="5821" spans="5:5" ht="13.5" customHeight="1">
      <c r="E5821" s="337"/>
    </row>
    <row r="5822" spans="5:5" ht="13.5" customHeight="1">
      <c r="E5822" s="337"/>
    </row>
    <row r="5823" spans="5:5" ht="13.5" customHeight="1">
      <c r="E5823" s="337"/>
    </row>
    <row r="5824" spans="5:5" ht="13.5" customHeight="1">
      <c r="E5824" s="337"/>
    </row>
    <row r="5825" spans="5:5" ht="13.5" customHeight="1">
      <c r="E5825" s="337"/>
    </row>
    <row r="5826" spans="5:5" ht="13.5" customHeight="1">
      <c r="E5826" s="337"/>
    </row>
    <row r="5827" spans="5:5" ht="13.5" customHeight="1">
      <c r="E5827" s="337"/>
    </row>
    <row r="5828" spans="5:5" ht="13.5" customHeight="1">
      <c r="E5828" s="337"/>
    </row>
    <row r="5829" spans="5:5" ht="13.5" customHeight="1">
      <c r="E5829" s="337"/>
    </row>
    <row r="5830" spans="5:5" ht="13.5" customHeight="1">
      <c r="E5830" s="337"/>
    </row>
    <row r="5831" spans="5:5" ht="13.5" customHeight="1">
      <c r="E5831" s="337"/>
    </row>
    <row r="5832" spans="5:5" ht="13.5" customHeight="1">
      <c r="E5832" s="337"/>
    </row>
    <row r="5833" spans="5:5" ht="13.5" customHeight="1">
      <c r="E5833" s="337"/>
    </row>
    <row r="5834" spans="5:5" ht="13.5" customHeight="1">
      <c r="E5834" s="337"/>
    </row>
    <row r="5835" spans="5:5" ht="13.5" customHeight="1">
      <c r="E5835" s="337"/>
    </row>
    <row r="5836" spans="5:5" ht="13.5" customHeight="1">
      <c r="E5836" s="337"/>
    </row>
    <row r="5837" spans="5:5" ht="13.5" customHeight="1">
      <c r="E5837" s="337"/>
    </row>
    <row r="5838" spans="5:5" ht="13.5" customHeight="1">
      <c r="E5838" s="337"/>
    </row>
    <row r="5839" spans="5:5" ht="13.5" customHeight="1">
      <c r="E5839" s="337"/>
    </row>
    <row r="5840" spans="5:5" ht="13.5" customHeight="1">
      <c r="E5840" s="337"/>
    </row>
    <row r="5841" spans="5:5" ht="13.5" customHeight="1">
      <c r="E5841" s="337"/>
    </row>
    <row r="5842" spans="5:5" ht="13.5" customHeight="1">
      <c r="E5842" s="337"/>
    </row>
    <row r="5843" spans="5:5" ht="13.5" customHeight="1">
      <c r="E5843" s="337"/>
    </row>
    <row r="5844" spans="5:5" ht="13.5" customHeight="1">
      <c r="E5844" s="337"/>
    </row>
    <row r="5845" spans="5:5" ht="13.5" customHeight="1">
      <c r="E5845" s="337"/>
    </row>
    <row r="5846" spans="5:5" ht="13.5" customHeight="1">
      <c r="E5846" s="337"/>
    </row>
    <row r="5847" spans="5:5" ht="13.5" customHeight="1">
      <c r="E5847" s="337"/>
    </row>
    <row r="5848" spans="5:5" ht="13.5" customHeight="1">
      <c r="E5848" s="337"/>
    </row>
    <row r="5849" spans="5:5" ht="13.5" customHeight="1">
      <c r="E5849" s="337"/>
    </row>
    <row r="5850" spans="5:5" ht="13.5" customHeight="1">
      <c r="E5850" s="337"/>
    </row>
    <row r="5851" spans="5:5" ht="13.5" customHeight="1">
      <c r="E5851" s="337"/>
    </row>
    <row r="5852" spans="5:5" ht="13.5" customHeight="1">
      <c r="E5852" s="337"/>
    </row>
    <row r="5853" spans="5:5" ht="13.5" customHeight="1">
      <c r="E5853" s="337"/>
    </row>
    <row r="5854" spans="5:5" ht="13.5" customHeight="1">
      <c r="E5854" s="337"/>
    </row>
    <row r="5855" spans="5:5" ht="13.5" customHeight="1">
      <c r="E5855" s="337"/>
    </row>
    <row r="5856" spans="5:5" ht="13.5" customHeight="1">
      <c r="E5856" s="337"/>
    </row>
    <row r="5857" spans="5:5" ht="13.5" customHeight="1">
      <c r="E5857" s="337"/>
    </row>
    <row r="5858" spans="5:5" ht="13.5" customHeight="1">
      <c r="E5858" s="337"/>
    </row>
    <row r="5859" spans="5:5" ht="13.5" customHeight="1">
      <c r="E5859" s="337"/>
    </row>
    <row r="5860" spans="5:5" ht="13.5" customHeight="1">
      <c r="E5860" s="337"/>
    </row>
    <row r="5861" spans="5:5" ht="13.5" customHeight="1">
      <c r="E5861" s="337"/>
    </row>
    <row r="5862" spans="5:5" ht="13.5" customHeight="1">
      <c r="E5862" s="337"/>
    </row>
    <row r="5863" spans="5:5" ht="13.5" customHeight="1">
      <c r="E5863" s="337"/>
    </row>
    <row r="5864" spans="5:5" ht="13.5" customHeight="1">
      <c r="E5864" s="337"/>
    </row>
    <row r="5865" spans="5:5" ht="13.5" customHeight="1">
      <c r="E5865" s="337"/>
    </row>
    <row r="5866" spans="5:5" ht="13.5" customHeight="1">
      <c r="E5866" s="337"/>
    </row>
    <row r="5867" spans="5:5" ht="13.5" customHeight="1">
      <c r="E5867" s="337"/>
    </row>
    <row r="5868" spans="5:5" ht="13.5" customHeight="1">
      <c r="E5868" s="337"/>
    </row>
    <row r="5869" spans="5:5" ht="13.5" customHeight="1">
      <c r="E5869" s="337"/>
    </row>
    <row r="5870" spans="5:5" ht="13.5" customHeight="1">
      <c r="E5870" s="337"/>
    </row>
    <row r="5871" spans="5:5" ht="13.5" customHeight="1">
      <c r="E5871" s="337"/>
    </row>
    <row r="5872" spans="5:5" ht="13.5" customHeight="1">
      <c r="E5872" s="337"/>
    </row>
    <row r="5873" spans="5:5" ht="13.5" customHeight="1">
      <c r="E5873" s="337"/>
    </row>
    <row r="5874" spans="5:5" ht="13.5" customHeight="1">
      <c r="E5874" s="337"/>
    </row>
    <row r="5875" spans="5:5" ht="13.5" customHeight="1">
      <c r="E5875" s="337"/>
    </row>
    <row r="5876" spans="5:5" ht="13.5" customHeight="1">
      <c r="E5876" s="337"/>
    </row>
    <row r="5877" spans="5:5" ht="13.5" customHeight="1">
      <c r="E5877" s="337"/>
    </row>
    <row r="5878" spans="5:5" ht="13.5" customHeight="1">
      <c r="E5878" s="337"/>
    </row>
    <row r="5879" spans="5:5" ht="13.5" customHeight="1">
      <c r="E5879" s="337"/>
    </row>
    <row r="5880" spans="5:5" ht="13.5" customHeight="1">
      <c r="E5880" s="337"/>
    </row>
    <row r="5881" spans="5:5" ht="13.5" customHeight="1">
      <c r="E5881" s="337"/>
    </row>
    <row r="5882" spans="5:5" ht="13.5" customHeight="1">
      <c r="E5882" s="337"/>
    </row>
    <row r="5883" spans="5:5" ht="13.5" customHeight="1">
      <c r="E5883" s="337"/>
    </row>
    <row r="5884" spans="5:5" ht="13.5" customHeight="1">
      <c r="E5884" s="337"/>
    </row>
    <row r="5885" spans="5:5" ht="13.5" customHeight="1">
      <c r="E5885" s="337"/>
    </row>
    <row r="5886" spans="5:5" ht="13.5" customHeight="1">
      <c r="E5886" s="337"/>
    </row>
    <row r="5887" spans="5:5" ht="13.5" customHeight="1">
      <c r="E5887" s="337"/>
    </row>
    <row r="5888" spans="5:5" ht="13.5" customHeight="1">
      <c r="E5888" s="337"/>
    </row>
    <row r="5889" spans="5:5" ht="13.5" customHeight="1">
      <c r="E5889" s="337"/>
    </row>
    <row r="5890" spans="5:5" ht="13.5" customHeight="1">
      <c r="E5890" s="337"/>
    </row>
    <row r="5891" spans="5:5" ht="13.5" customHeight="1">
      <c r="E5891" s="337"/>
    </row>
    <row r="5892" spans="5:5" ht="13.5" customHeight="1">
      <c r="E5892" s="337"/>
    </row>
    <row r="5893" spans="5:5" ht="13.5" customHeight="1">
      <c r="E5893" s="337"/>
    </row>
    <row r="5894" spans="5:5" ht="13.5" customHeight="1">
      <c r="E5894" s="337"/>
    </row>
    <row r="5895" spans="5:5" ht="13.5" customHeight="1">
      <c r="E5895" s="337"/>
    </row>
    <row r="5896" spans="5:5" ht="13.5" customHeight="1">
      <c r="E5896" s="337"/>
    </row>
    <row r="5897" spans="5:5" ht="13.5" customHeight="1">
      <c r="E5897" s="337"/>
    </row>
    <row r="5898" spans="5:5" ht="13.5" customHeight="1">
      <c r="E5898" s="337"/>
    </row>
    <row r="5899" spans="5:5" ht="13.5" customHeight="1">
      <c r="E5899" s="337"/>
    </row>
    <row r="5900" spans="5:5" ht="13.5" customHeight="1">
      <c r="E5900" s="337"/>
    </row>
    <row r="5901" spans="5:5" ht="13.5" customHeight="1">
      <c r="E5901" s="337"/>
    </row>
    <row r="5902" spans="5:5" ht="13.5" customHeight="1">
      <c r="E5902" s="337"/>
    </row>
    <row r="5903" spans="5:5" ht="13.5" customHeight="1">
      <c r="E5903" s="337"/>
    </row>
    <row r="5904" spans="5:5" ht="13.5" customHeight="1">
      <c r="E5904" s="337"/>
    </row>
    <row r="5905" spans="5:5" ht="13.5" customHeight="1">
      <c r="E5905" s="337"/>
    </row>
    <row r="5906" spans="5:5" ht="13.5" customHeight="1">
      <c r="E5906" s="337"/>
    </row>
    <row r="5907" spans="5:5" ht="13.5" customHeight="1">
      <c r="E5907" s="337"/>
    </row>
    <row r="5908" spans="5:5" ht="13.5" customHeight="1">
      <c r="E5908" s="337"/>
    </row>
    <row r="5909" spans="5:5" ht="13.5" customHeight="1">
      <c r="E5909" s="337"/>
    </row>
    <row r="5910" spans="5:5" ht="13.5" customHeight="1">
      <c r="E5910" s="337"/>
    </row>
    <row r="5911" spans="5:5" ht="13.5" customHeight="1">
      <c r="E5911" s="337"/>
    </row>
    <row r="5912" spans="5:5" ht="13.5" customHeight="1">
      <c r="E5912" s="337"/>
    </row>
    <row r="5913" spans="5:5" ht="13.5" customHeight="1">
      <c r="E5913" s="337"/>
    </row>
    <row r="5914" spans="5:5" ht="13.5" customHeight="1">
      <c r="E5914" s="337"/>
    </row>
    <row r="5915" spans="5:5" ht="13.5" customHeight="1">
      <c r="E5915" s="337"/>
    </row>
    <row r="5916" spans="5:5" ht="13.5" customHeight="1">
      <c r="E5916" s="337"/>
    </row>
    <row r="5917" spans="5:5" ht="13.5" customHeight="1">
      <c r="E5917" s="337"/>
    </row>
    <row r="5918" spans="5:5" ht="13.5" customHeight="1">
      <c r="E5918" s="337"/>
    </row>
    <row r="5919" spans="5:5" ht="13.5" customHeight="1">
      <c r="E5919" s="337"/>
    </row>
    <row r="5920" spans="5:5" ht="13.5" customHeight="1">
      <c r="E5920" s="337"/>
    </row>
    <row r="5921" spans="5:5" ht="13.5" customHeight="1">
      <c r="E5921" s="337"/>
    </row>
    <row r="5922" spans="5:5" ht="13.5" customHeight="1">
      <c r="E5922" s="337"/>
    </row>
    <row r="5923" spans="5:5" ht="13.5" customHeight="1">
      <c r="E5923" s="337"/>
    </row>
    <row r="5924" spans="5:5" ht="13.5" customHeight="1">
      <c r="E5924" s="337"/>
    </row>
    <row r="5925" spans="5:5" ht="13.5" customHeight="1">
      <c r="E5925" s="337"/>
    </row>
    <row r="5926" spans="5:5" ht="13.5" customHeight="1">
      <c r="E5926" s="337"/>
    </row>
    <row r="5927" spans="5:5" ht="13.5" customHeight="1">
      <c r="E5927" s="337"/>
    </row>
    <row r="5928" spans="5:5" ht="13.5" customHeight="1">
      <c r="E5928" s="337"/>
    </row>
    <row r="5929" spans="5:5" ht="13.5" customHeight="1">
      <c r="E5929" s="337"/>
    </row>
    <row r="5930" spans="5:5" ht="13.5" customHeight="1">
      <c r="E5930" s="337"/>
    </row>
    <row r="5931" spans="5:5" ht="13.5" customHeight="1">
      <c r="E5931" s="337"/>
    </row>
    <row r="5932" spans="5:5" ht="13.5" customHeight="1">
      <c r="E5932" s="337"/>
    </row>
    <row r="5933" spans="5:5" ht="13.5" customHeight="1">
      <c r="E5933" s="337"/>
    </row>
    <row r="5934" spans="5:5" ht="13.5" customHeight="1">
      <c r="E5934" s="337"/>
    </row>
    <row r="5935" spans="5:5" ht="13.5" customHeight="1">
      <c r="E5935" s="337"/>
    </row>
    <row r="5936" spans="5:5" ht="13.5" customHeight="1">
      <c r="E5936" s="337"/>
    </row>
    <row r="5937" spans="5:5" ht="13.5" customHeight="1">
      <c r="E5937" s="337"/>
    </row>
    <row r="5938" spans="5:5" ht="13.5" customHeight="1">
      <c r="E5938" s="337"/>
    </row>
    <row r="5939" spans="5:5" ht="13.5" customHeight="1">
      <c r="E5939" s="337"/>
    </row>
    <row r="5940" spans="5:5" ht="13.5" customHeight="1">
      <c r="E5940" s="337"/>
    </row>
    <row r="5941" spans="5:5" ht="13.5" customHeight="1">
      <c r="E5941" s="337"/>
    </row>
    <row r="5942" spans="5:5" ht="13.5" customHeight="1">
      <c r="E5942" s="337"/>
    </row>
    <row r="5943" spans="5:5" ht="13.5" customHeight="1">
      <c r="E5943" s="337"/>
    </row>
    <row r="5944" spans="5:5" ht="13.5" customHeight="1">
      <c r="E5944" s="337"/>
    </row>
    <row r="5945" spans="5:5" ht="13.5" customHeight="1">
      <c r="E5945" s="337"/>
    </row>
    <row r="5946" spans="5:5" ht="13.5" customHeight="1">
      <c r="E5946" s="337"/>
    </row>
    <row r="5947" spans="5:5" ht="13.5" customHeight="1">
      <c r="E5947" s="337"/>
    </row>
    <row r="5948" spans="5:5" ht="13.5" customHeight="1">
      <c r="E5948" s="337"/>
    </row>
    <row r="5949" spans="5:5" ht="13.5" customHeight="1">
      <c r="E5949" s="337"/>
    </row>
    <row r="5950" spans="5:5" ht="13.5" customHeight="1">
      <c r="E5950" s="337"/>
    </row>
    <row r="5951" spans="5:5" ht="13.5" customHeight="1">
      <c r="E5951" s="337"/>
    </row>
    <row r="5952" spans="5:5" ht="13.5" customHeight="1">
      <c r="E5952" s="337"/>
    </row>
    <row r="5953" spans="5:5" ht="13.5" customHeight="1">
      <c r="E5953" s="337"/>
    </row>
    <row r="5954" spans="5:5" ht="13.5" customHeight="1">
      <c r="E5954" s="337"/>
    </row>
    <row r="5955" spans="5:5" ht="13.5" customHeight="1">
      <c r="E5955" s="337"/>
    </row>
    <row r="5956" spans="5:5" ht="13.5" customHeight="1">
      <c r="E5956" s="337"/>
    </row>
    <row r="5957" spans="5:5" ht="13.5" customHeight="1">
      <c r="E5957" s="337"/>
    </row>
    <row r="5958" spans="5:5" ht="13.5" customHeight="1">
      <c r="E5958" s="337"/>
    </row>
    <row r="5959" spans="5:5" ht="13.5" customHeight="1">
      <c r="E5959" s="337"/>
    </row>
    <row r="5960" spans="5:5" ht="13.5" customHeight="1">
      <c r="E5960" s="337"/>
    </row>
    <row r="5961" spans="5:5" ht="13.5" customHeight="1">
      <c r="E5961" s="337"/>
    </row>
    <row r="5962" spans="5:5" ht="13.5" customHeight="1">
      <c r="E5962" s="337"/>
    </row>
    <row r="5963" spans="5:5" ht="13.5" customHeight="1">
      <c r="E5963" s="337"/>
    </row>
    <row r="5964" spans="5:5" ht="13.5" customHeight="1">
      <c r="E5964" s="337"/>
    </row>
    <row r="5965" spans="5:5" ht="13.5" customHeight="1">
      <c r="E5965" s="337"/>
    </row>
    <row r="5966" spans="5:5" ht="13.5" customHeight="1">
      <c r="E5966" s="337"/>
    </row>
    <row r="5967" spans="5:5" ht="13.5" customHeight="1">
      <c r="E5967" s="337"/>
    </row>
    <row r="5968" spans="5:5" ht="13.5" customHeight="1">
      <c r="E5968" s="337"/>
    </row>
    <row r="5969" spans="5:5" ht="13.5" customHeight="1">
      <c r="E5969" s="337"/>
    </row>
    <row r="5970" spans="5:5" ht="13.5" customHeight="1">
      <c r="E5970" s="337"/>
    </row>
    <row r="5971" spans="5:5" ht="13.5" customHeight="1">
      <c r="E5971" s="337"/>
    </row>
    <row r="5972" spans="5:5" ht="13.5" customHeight="1">
      <c r="E5972" s="337"/>
    </row>
    <row r="5973" spans="5:5" ht="13.5" customHeight="1">
      <c r="E5973" s="337"/>
    </row>
    <row r="5974" spans="5:5" ht="13.5" customHeight="1">
      <c r="E5974" s="337"/>
    </row>
    <row r="5975" spans="5:5" ht="13.5" customHeight="1">
      <c r="E5975" s="337"/>
    </row>
    <row r="5976" spans="5:5" ht="13.5" customHeight="1">
      <c r="E5976" s="337"/>
    </row>
    <row r="5977" spans="5:5" ht="13.5" customHeight="1">
      <c r="E5977" s="337"/>
    </row>
    <row r="5978" spans="5:5" ht="13.5" customHeight="1">
      <c r="E5978" s="337"/>
    </row>
    <row r="5979" spans="5:5" ht="13.5" customHeight="1">
      <c r="E5979" s="337"/>
    </row>
    <row r="5980" spans="5:5" ht="13.5" customHeight="1">
      <c r="E5980" s="337"/>
    </row>
    <row r="5981" spans="5:5" ht="13.5" customHeight="1">
      <c r="E5981" s="337"/>
    </row>
    <row r="5982" spans="5:5" ht="13.5" customHeight="1">
      <c r="E5982" s="337"/>
    </row>
    <row r="5983" spans="5:5" ht="13.5" customHeight="1">
      <c r="E5983" s="337"/>
    </row>
    <row r="5984" spans="5:5" ht="13.5" customHeight="1">
      <c r="E5984" s="337"/>
    </row>
    <row r="5985" spans="5:5" ht="13.5" customHeight="1">
      <c r="E5985" s="337"/>
    </row>
    <row r="5986" spans="5:5" ht="13.5" customHeight="1">
      <c r="E5986" s="337"/>
    </row>
    <row r="5987" spans="5:5" ht="13.5" customHeight="1">
      <c r="E5987" s="337"/>
    </row>
    <row r="5988" spans="5:5" ht="13.5" customHeight="1">
      <c r="E5988" s="337"/>
    </row>
    <row r="5989" spans="5:5" ht="13.5" customHeight="1">
      <c r="E5989" s="337"/>
    </row>
    <row r="5990" spans="5:5" ht="13.5" customHeight="1">
      <c r="E5990" s="337"/>
    </row>
    <row r="5991" spans="5:5" ht="13.5" customHeight="1">
      <c r="E5991" s="337"/>
    </row>
    <row r="5992" spans="5:5" ht="13.5" customHeight="1">
      <c r="E5992" s="337"/>
    </row>
    <row r="5993" spans="5:5" ht="13.5" customHeight="1">
      <c r="E5993" s="337"/>
    </row>
    <row r="5994" spans="5:5" ht="13.5" customHeight="1">
      <c r="E5994" s="337"/>
    </row>
    <row r="5995" spans="5:5" ht="13.5" customHeight="1">
      <c r="E5995" s="337"/>
    </row>
    <row r="5996" spans="5:5" ht="13.5" customHeight="1">
      <c r="E5996" s="337"/>
    </row>
    <row r="5997" spans="5:5" ht="13.5" customHeight="1">
      <c r="E5997" s="337"/>
    </row>
    <row r="5998" spans="5:5" ht="13.5" customHeight="1">
      <c r="E5998" s="337"/>
    </row>
    <row r="5999" spans="5:5" ht="13.5" customHeight="1">
      <c r="E5999" s="337"/>
    </row>
    <row r="6000" spans="5:5" ht="13.5" customHeight="1">
      <c r="E6000" s="337"/>
    </row>
    <row r="6001" spans="5:5" ht="13.5" customHeight="1">
      <c r="E6001" s="337"/>
    </row>
    <row r="6002" spans="5:5" ht="13.5" customHeight="1">
      <c r="E6002" s="337"/>
    </row>
    <row r="6003" spans="5:5" ht="13.5" customHeight="1">
      <c r="E6003" s="337"/>
    </row>
    <row r="6004" spans="5:5" ht="13.5" customHeight="1">
      <c r="E6004" s="337"/>
    </row>
    <row r="6005" spans="5:5" ht="13.5" customHeight="1">
      <c r="E6005" s="337"/>
    </row>
    <row r="6006" spans="5:5" ht="13.5" customHeight="1">
      <c r="E6006" s="337"/>
    </row>
    <row r="6007" spans="5:5" ht="13.5" customHeight="1">
      <c r="E6007" s="337"/>
    </row>
    <row r="6008" spans="5:5" ht="13.5" customHeight="1">
      <c r="E6008" s="337"/>
    </row>
    <row r="6009" spans="5:5" ht="13.5" customHeight="1">
      <c r="E6009" s="337"/>
    </row>
    <row r="6010" spans="5:5" ht="13.5" customHeight="1">
      <c r="E6010" s="337"/>
    </row>
    <row r="6011" spans="5:5" ht="13.5" customHeight="1">
      <c r="E6011" s="337"/>
    </row>
    <row r="6012" spans="5:5" ht="13.5" customHeight="1">
      <c r="E6012" s="337"/>
    </row>
    <row r="6013" spans="5:5" ht="13.5" customHeight="1">
      <c r="E6013" s="337"/>
    </row>
    <row r="6014" spans="5:5" ht="13.5" customHeight="1">
      <c r="E6014" s="337"/>
    </row>
    <row r="6015" spans="5:5" ht="13.5" customHeight="1">
      <c r="E6015" s="337"/>
    </row>
    <row r="6016" spans="5:5" ht="13.5" customHeight="1">
      <c r="E6016" s="337"/>
    </row>
    <row r="6017" spans="5:5" ht="13.5" customHeight="1">
      <c r="E6017" s="337"/>
    </row>
    <row r="6018" spans="5:5" ht="13.5" customHeight="1">
      <c r="E6018" s="337"/>
    </row>
    <row r="6019" spans="5:5" ht="13.5" customHeight="1">
      <c r="E6019" s="337"/>
    </row>
    <row r="6020" spans="5:5" ht="13.5" customHeight="1">
      <c r="E6020" s="337"/>
    </row>
    <row r="6021" spans="5:5" ht="13.5" customHeight="1">
      <c r="E6021" s="337"/>
    </row>
    <row r="6022" spans="5:5" ht="13.5" customHeight="1">
      <c r="E6022" s="337"/>
    </row>
    <row r="6023" spans="5:5" ht="13.5" customHeight="1">
      <c r="E6023" s="337"/>
    </row>
    <row r="6024" spans="5:5" ht="13.5" customHeight="1">
      <c r="E6024" s="337"/>
    </row>
    <row r="6025" spans="5:5" ht="13.5" customHeight="1">
      <c r="E6025" s="337"/>
    </row>
    <row r="6026" spans="5:5" ht="13.5" customHeight="1">
      <c r="E6026" s="337"/>
    </row>
    <row r="6027" spans="5:5" ht="13.5" customHeight="1">
      <c r="E6027" s="337"/>
    </row>
    <row r="6028" spans="5:5" ht="13.5" customHeight="1">
      <c r="E6028" s="337"/>
    </row>
    <row r="6029" spans="5:5" ht="13.5" customHeight="1">
      <c r="E6029" s="337"/>
    </row>
    <row r="6030" spans="5:5" ht="13.5" customHeight="1">
      <c r="E6030" s="337"/>
    </row>
    <row r="6031" spans="5:5" ht="13.5" customHeight="1">
      <c r="E6031" s="337"/>
    </row>
    <row r="6032" spans="5:5" ht="13.5" customHeight="1">
      <c r="E6032" s="337"/>
    </row>
    <row r="6033" spans="5:5" ht="13.5" customHeight="1">
      <c r="E6033" s="337"/>
    </row>
    <row r="6034" spans="5:5" ht="13.5" customHeight="1">
      <c r="E6034" s="337"/>
    </row>
    <row r="6035" spans="5:5" ht="13.5" customHeight="1">
      <c r="E6035" s="337"/>
    </row>
    <row r="6036" spans="5:5" ht="13.5" customHeight="1">
      <c r="E6036" s="337"/>
    </row>
    <row r="6037" spans="5:5" ht="13.5" customHeight="1">
      <c r="E6037" s="337"/>
    </row>
    <row r="6038" spans="5:5" ht="13.5" customHeight="1">
      <c r="E6038" s="337"/>
    </row>
    <row r="6039" spans="5:5" ht="13.5" customHeight="1">
      <c r="E6039" s="337"/>
    </row>
    <row r="6040" spans="5:5" ht="13.5" customHeight="1">
      <c r="E6040" s="337"/>
    </row>
    <row r="6041" spans="5:5" ht="13.5" customHeight="1">
      <c r="E6041" s="337"/>
    </row>
    <row r="6042" spans="5:5" ht="13.5" customHeight="1">
      <c r="E6042" s="337"/>
    </row>
    <row r="6043" spans="5:5" ht="13.5" customHeight="1">
      <c r="E6043" s="337"/>
    </row>
    <row r="6044" spans="5:5" ht="13.5" customHeight="1">
      <c r="E6044" s="337"/>
    </row>
    <row r="6045" spans="5:5" ht="13.5" customHeight="1">
      <c r="E6045" s="337"/>
    </row>
    <row r="6046" spans="5:5" ht="13.5" customHeight="1">
      <c r="E6046" s="337"/>
    </row>
    <row r="6047" spans="5:5" ht="13.5" customHeight="1">
      <c r="E6047" s="337"/>
    </row>
    <row r="6048" spans="5:5" ht="13.5" customHeight="1">
      <c r="E6048" s="337"/>
    </row>
    <row r="6049" spans="5:5" ht="13.5" customHeight="1">
      <c r="E6049" s="337"/>
    </row>
    <row r="6050" spans="5:5" ht="13.5" customHeight="1">
      <c r="E6050" s="337"/>
    </row>
    <row r="6051" spans="5:5" ht="13.5" customHeight="1">
      <c r="E6051" s="337"/>
    </row>
    <row r="6052" spans="5:5" ht="13.5" customHeight="1">
      <c r="E6052" s="337"/>
    </row>
    <row r="6053" spans="5:5" ht="13.5" customHeight="1">
      <c r="E6053" s="337"/>
    </row>
    <row r="6054" spans="5:5" ht="13.5" customHeight="1">
      <c r="E6054" s="337"/>
    </row>
    <row r="6055" spans="5:5" ht="13.5" customHeight="1">
      <c r="E6055" s="337"/>
    </row>
    <row r="6056" spans="5:5" ht="13.5" customHeight="1">
      <c r="E6056" s="337"/>
    </row>
    <row r="6057" spans="5:5" ht="13.5" customHeight="1">
      <c r="E6057" s="337"/>
    </row>
    <row r="6058" spans="5:5" ht="13.5" customHeight="1">
      <c r="E6058" s="337"/>
    </row>
    <row r="6059" spans="5:5" ht="13.5" customHeight="1">
      <c r="E6059" s="337"/>
    </row>
    <row r="6060" spans="5:5" ht="13.5" customHeight="1">
      <c r="E6060" s="337"/>
    </row>
    <row r="6061" spans="5:5" ht="13.5" customHeight="1">
      <c r="E6061" s="337"/>
    </row>
    <row r="6062" spans="5:5" ht="13.5" customHeight="1">
      <c r="E6062" s="337"/>
    </row>
    <row r="6063" spans="5:5" ht="13.5" customHeight="1">
      <c r="E6063" s="337"/>
    </row>
    <row r="6064" spans="5:5" ht="13.5" customHeight="1">
      <c r="E6064" s="337"/>
    </row>
    <row r="6065" spans="5:5" ht="13.5" customHeight="1">
      <c r="E6065" s="337"/>
    </row>
    <row r="6066" spans="5:5" ht="13.5" customHeight="1">
      <c r="E6066" s="337"/>
    </row>
    <row r="6067" spans="5:5" ht="13.5" customHeight="1">
      <c r="E6067" s="337"/>
    </row>
    <row r="6068" spans="5:5" ht="13.5" customHeight="1">
      <c r="E6068" s="337"/>
    </row>
    <row r="6069" spans="5:5" ht="13.5" customHeight="1">
      <c r="E6069" s="337"/>
    </row>
    <row r="6070" spans="5:5" ht="13.5" customHeight="1">
      <c r="E6070" s="337"/>
    </row>
    <row r="6071" spans="5:5" ht="13.5" customHeight="1">
      <c r="E6071" s="337"/>
    </row>
    <row r="6072" spans="5:5" ht="13.5" customHeight="1">
      <c r="E6072" s="337"/>
    </row>
    <row r="6073" spans="5:5" ht="13.5" customHeight="1">
      <c r="E6073" s="337"/>
    </row>
    <row r="6074" spans="5:5" ht="13.5" customHeight="1">
      <c r="E6074" s="337"/>
    </row>
    <row r="6075" spans="5:5" ht="13.5" customHeight="1">
      <c r="E6075" s="337"/>
    </row>
    <row r="6076" spans="5:5" ht="13.5" customHeight="1">
      <c r="E6076" s="337"/>
    </row>
    <row r="6077" spans="5:5" ht="13.5" customHeight="1">
      <c r="E6077" s="337"/>
    </row>
    <row r="6078" spans="5:5" ht="13.5" customHeight="1">
      <c r="E6078" s="337"/>
    </row>
    <row r="6079" spans="5:5" ht="13.5" customHeight="1">
      <c r="E6079" s="337"/>
    </row>
    <row r="6080" spans="5:5" ht="13.5" customHeight="1">
      <c r="E6080" s="337"/>
    </row>
    <row r="6081" spans="5:5" ht="13.5" customHeight="1">
      <c r="E6081" s="337"/>
    </row>
    <row r="6082" spans="5:5" ht="13.5" customHeight="1">
      <c r="E6082" s="337"/>
    </row>
    <row r="6083" spans="5:5" ht="13.5" customHeight="1">
      <c r="E6083" s="337"/>
    </row>
    <row r="6084" spans="5:5" ht="13.5" customHeight="1">
      <c r="E6084" s="337"/>
    </row>
    <row r="6085" spans="5:5" ht="13.5" customHeight="1">
      <c r="E6085" s="337"/>
    </row>
    <row r="6086" spans="5:5" ht="13.5" customHeight="1">
      <c r="E6086" s="337"/>
    </row>
    <row r="6087" spans="5:5" ht="13.5" customHeight="1">
      <c r="E6087" s="337"/>
    </row>
    <row r="6088" spans="5:5" ht="13.5" customHeight="1">
      <c r="E6088" s="337"/>
    </row>
    <row r="6089" spans="5:5" ht="13.5" customHeight="1">
      <c r="E6089" s="337"/>
    </row>
    <row r="6090" spans="5:5" ht="13.5" customHeight="1">
      <c r="E6090" s="337"/>
    </row>
    <row r="6091" spans="5:5" ht="13.5" customHeight="1">
      <c r="E6091" s="337"/>
    </row>
    <row r="6092" spans="5:5" ht="13.5" customHeight="1">
      <c r="E6092" s="337"/>
    </row>
    <row r="6093" spans="5:5" ht="13.5" customHeight="1">
      <c r="E6093" s="337"/>
    </row>
    <row r="6094" spans="5:5" ht="13.5" customHeight="1">
      <c r="E6094" s="337"/>
    </row>
    <row r="6095" spans="5:5" ht="13.5" customHeight="1">
      <c r="E6095" s="337"/>
    </row>
    <row r="6096" spans="5:5" ht="13.5" customHeight="1">
      <c r="E6096" s="337"/>
    </row>
    <row r="6097" spans="5:5" ht="13.5" customHeight="1">
      <c r="E6097" s="337"/>
    </row>
    <row r="6098" spans="5:5" ht="13.5" customHeight="1">
      <c r="E6098" s="337"/>
    </row>
    <row r="6099" spans="5:5" ht="13.5" customHeight="1">
      <c r="E6099" s="337"/>
    </row>
    <row r="6100" spans="5:5" ht="13.5" customHeight="1">
      <c r="E6100" s="337"/>
    </row>
    <row r="6101" spans="5:5" ht="13.5" customHeight="1">
      <c r="E6101" s="337"/>
    </row>
    <row r="6102" spans="5:5" ht="13.5" customHeight="1">
      <c r="E6102" s="337"/>
    </row>
    <row r="6103" spans="5:5" ht="13.5" customHeight="1">
      <c r="E6103" s="337"/>
    </row>
    <row r="6104" spans="5:5" ht="13.5" customHeight="1">
      <c r="E6104" s="337"/>
    </row>
    <row r="6105" spans="5:5" ht="13.5" customHeight="1">
      <c r="E6105" s="337"/>
    </row>
    <row r="6106" spans="5:5" ht="13.5" customHeight="1">
      <c r="E6106" s="337"/>
    </row>
    <row r="6107" spans="5:5" ht="13.5" customHeight="1">
      <c r="E6107" s="337"/>
    </row>
    <row r="6108" spans="5:5" ht="13.5" customHeight="1">
      <c r="E6108" s="337"/>
    </row>
    <row r="6109" spans="5:5" ht="13.5" customHeight="1">
      <c r="E6109" s="337"/>
    </row>
    <row r="6110" spans="5:5" ht="13.5" customHeight="1">
      <c r="E6110" s="337"/>
    </row>
    <row r="6111" spans="5:5" ht="13.5" customHeight="1">
      <c r="E6111" s="337"/>
    </row>
    <row r="6112" spans="5:5" ht="13.5" customHeight="1">
      <c r="E6112" s="337"/>
    </row>
    <row r="6113" spans="5:5" ht="13.5" customHeight="1">
      <c r="E6113" s="337"/>
    </row>
    <row r="6114" spans="5:5" ht="13.5" customHeight="1">
      <c r="E6114" s="337"/>
    </row>
    <row r="6115" spans="5:5" ht="13.5" customHeight="1">
      <c r="E6115" s="337"/>
    </row>
    <row r="6116" spans="5:5" ht="13.5" customHeight="1">
      <c r="E6116" s="337"/>
    </row>
    <row r="6117" spans="5:5" ht="13.5" customHeight="1">
      <c r="E6117" s="337"/>
    </row>
    <row r="6118" spans="5:5" ht="13.5" customHeight="1">
      <c r="E6118" s="337"/>
    </row>
    <row r="6119" spans="5:5" ht="13.5" customHeight="1">
      <c r="E6119" s="337"/>
    </row>
    <row r="6120" spans="5:5" ht="13.5" customHeight="1">
      <c r="E6120" s="337"/>
    </row>
    <row r="6121" spans="5:5" ht="13.5" customHeight="1">
      <c r="E6121" s="337"/>
    </row>
    <row r="6122" spans="5:5" ht="13.5" customHeight="1">
      <c r="E6122" s="337"/>
    </row>
    <row r="6123" spans="5:5" ht="13.5" customHeight="1">
      <c r="E6123" s="337"/>
    </row>
    <row r="6124" spans="5:5" ht="13.5" customHeight="1">
      <c r="E6124" s="337"/>
    </row>
    <row r="6125" spans="5:5" ht="13.5" customHeight="1">
      <c r="E6125" s="337"/>
    </row>
    <row r="6126" spans="5:5" ht="13.5" customHeight="1">
      <c r="E6126" s="337"/>
    </row>
    <row r="6127" spans="5:5" ht="13.5" customHeight="1">
      <c r="E6127" s="337"/>
    </row>
    <row r="6128" spans="5:5" ht="13.5" customHeight="1">
      <c r="E6128" s="337"/>
    </row>
    <row r="6129" spans="5:5" ht="13.5" customHeight="1">
      <c r="E6129" s="337"/>
    </row>
    <row r="6130" spans="5:5" ht="13.5" customHeight="1">
      <c r="E6130" s="337"/>
    </row>
    <row r="6131" spans="5:5" ht="13.5" customHeight="1">
      <c r="E6131" s="337"/>
    </row>
    <row r="6132" spans="5:5" ht="13.5" customHeight="1">
      <c r="E6132" s="337"/>
    </row>
    <row r="6133" spans="5:5" ht="13.5" customHeight="1">
      <c r="E6133" s="337"/>
    </row>
    <row r="6134" spans="5:5" ht="13.5" customHeight="1">
      <c r="E6134" s="337"/>
    </row>
    <row r="6135" spans="5:5" ht="13.5" customHeight="1">
      <c r="E6135" s="337"/>
    </row>
    <row r="6136" spans="5:5" ht="13.5" customHeight="1">
      <c r="E6136" s="337"/>
    </row>
    <row r="6137" spans="5:5" ht="13.5" customHeight="1">
      <c r="E6137" s="337"/>
    </row>
    <row r="6138" spans="5:5" ht="13.5" customHeight="1">
      <c r="E6138" s="337"/>
    </row>
    <row r="6139" spans="5:5" ht="13.5" customHeight="1">
      <c r="E6139" s="337"/>
    </row>
    <row r="6140" spans="5:5" ht="13.5" customHeight="1">
      <c r="E6140" s="337"/>
    </row>
    <row r="6141" spans="5:5" ht="13.5" customHeight="1">
      <c r="E6141" s="337"/>
    </row>
    <row r="6142" spans="5:5" ht="13.5" customHeight="1">
      <c r="E6142" s="337"/>
    </row>
    <row r="6143" spans="5:5" ht="13.5" customHeight="1">
      <c r="E6143" s="337"/>
    </row>
    <row r="6144" spans="5:5" ht="13.5" customHeight="1">
      <c r="E6144" s="337"/>
    </row>
    <row r="6145" spans="5:5" ht="13.5" customHeight="1">
      <c r="E6145" s="337"/>
    </row>
    <row r="6146" spans="5:5" ht="13.5" customHeight="1">
      <c r="E6146" s="337"/>
    </row>
    <row r="6147" spans="5:5" ht="13.5" customHeight="1">
      <c r="E6147" s="337"/>
    </row>
    <row r="6148" spans="5:5" ht="13.5" customHeight="1">
      <c r="E6148" s="337"/>
    </row>
    <row r="6149" spans="5:5" ht="13.5" customHeight="1">
      <c r="E6149" s="337"/>
    </row>
    <row r="6150" spans="5:5" ht="13.5" customHeight="1">
      <c r="E6150" s="337"/>
    </row>
    <row r="6151" spans="5:5" ht="13.5" customHeight="1">
      <c r="E6151" s="337"/>
    </row>
    <row r="6152" spans="5:5" ht="13.5" customHeight="1">
      <c r="E6152" s="337"/>
    </row>
    <row r="6153" spans="5:5" ht="13.5" customHeight="1">
      <c r="E6153" s="337"/>
    </row>
    <row r="6154" spans="5:5" ht="13.5" customHeight="1">
      <c r="E6154" s="337"/>
    </row>
    <row r="6155" spans="5:5" ht="13.5" customHeight="1">
      <c r="E6155" s="337"/>
    </row>
    <row r="6156" spans="5:5" ht="13.5" customHeight="1">
      <c r="E6156" s="337"/>
    </row>
    <row r="6157" spans="5:5" ht="13.5" customHeight="1">
      <c r="E6157" s="337"/>
    </row>
    <row r="6158" spans="5:5" ht="13.5" customHeight="1">
      <c r="E6158" s="337"/>
    </row>
    <row r="6159" spans="5:5" ht="13.5" customHeight="1">
      <c r="E6159" s="337"/>
    </row>
    <row r="6160" spans="5:5" ht="13.5" customHeight="1">
      <c r="E6160" s="337"/>
    </row>
    <row r="6161" spans="5:5" ht="13.5" customHeight="1">
      <c r="E6161" s="337"/>
    </row>
    <row r="6162" spans="5:5" ht="13.5" customHeight="1">
      <c r="E6162" s="337"/>
    </row>
    <row r="6163" spans="5:5" ht="13.5" customHeight="1">
      <c r="E6163" s="337"/>
    </row>
    <row r="6164" spans="5:5" ht="13.5" customHeight="1">
      <c r="E6164" s="337"/>
    </row>
    <row r="6165" spans="5:5" ht="13.5" customHeight="1">
      <c r="E6165" s="337"/>
    </row>
    <row r="6166" spans="5:5" ht="13.5" customHeight="1">
      <c r="E6166" s="337"/>
    </row>
    <row r="6167" spans="5:5" ht="13.5" customHeight="1">
      <c r="E6167" s="337"/>
    </row>
    <row r="6168" spans="5:5" ht="13.5" customHeight="1">
      <c r="E6168" s="337"/>
    </row>
    <row r="6169" spans="5:5" ht="13.5" customHeight="1">
      <c r="E6169" s="337"/>
    </row>
    <row r="6170" spans="5:5" ht="13.5" customHeight="1">
      <c r="E6170" s="337"/>
    </row>
    <row r="6171" spans="5:5" ht="13.5" customHeight="1">
      <c r="E6171" s="337"/>
    </row>
    <row r="6172" spans="5:5" ht="13.5" customHeight="1">
      <c r="E6172" s="337"/>
    </row>
    <row r="6173" spans="5:5" ht="13.5" customHeight="1">
      <c r="E6173" s="337"/>
    </row>
    <row r="6174" spans="5:5" ht="13.5" customHeight="1">
      <c r="E6174" s="337"/>
    </row>
    <row r="6175" spans="5:5" ht="13.5" customHeight="1">
      <c r="E6175" s="337"/>
    </row>
    <row r="6176" spans="5:5" ht="13.5" customHeight="1">
      <c r="E6176" s="337"/>
    </row>
    <row r="6177" spans="5:5" ht="13.5" customHeight="1">
      <c r="E6177" s="337"/>
    </row>
    <row r="6178" spans="5:5" ht="13.5" customHeight="1">
      <c r="E6178" s="337"/>
    </row>
    <row r="6179" spans="5:5" ht="13.5" customHeight="1">
      <c r="E6179" s="337"/>
    </row>
    <row r="6180" spans="5:5" ht="13.5" customHeight="1">
      <c r="E6180" s="337"/>
    </row>
    <row r="6181" spans="5:5" ht="13.5" customHeight="1">
      <c r="E6181" s="337"/>
    </row>
    <row r="6182" spans="5:5" ht="13.5" customHeight="1">
      <c r="E6182" s="337"/>
    </row>
    <row r="6183" spans="5:5" ht="13.5" customHeight="1">
      <c r="E6183" s="337"/>
    </row>
    <row r="6184" spans="5:5" ht="13.5" customHeight="1">
      <c r="E6184" s="337"/>
    </row>
    <row r="6185" spans="5:5" ht="13.5" customHeight="1">
      <c r="E6185" s="337"/>
    </row>
    <row r="6186" spans="5:5" ht="13.5" customHeight="1">
      <c r="E6186" s="337"/>
    </row>
    <row r="6187" spans="5:5" ht="13.5" customHeight="1">
      <c r="E6187" s="337"/>
    </row>
    <row r="6188" spans="5:5" ht="13.5" customHeight="1">
      <c r="E6188" s="337"/>
    </row>
    <row r="6189" spans="5:5" ht="13.5" customHeight="1">
      <c r="E6189" s="337"/>
    </row>
    <row r="6190" spans="5:5" ht="13.5" customHeight="1">
      <c r="E6190" s="337"/>
    </row>
    <row r="6191" spans="5:5" ht="13.5" customHeight="1">
      <c r="E6191" s="337"/>
    </row>
    <row r="6192" spans="5:5" ht="13.5" customHeight="1">
      <c r="E6192" s="337"/>
    </row>
    <row r="6193" spans="5:5" ht="13.5" customHeight="1">
      <c r="E6193" s="337"/>
    </row>
    <row r="6194" spans="5:5" ht="13.5" customHeight="1">
      <c r="E6194" s="337"/>
    </row>
    <row r="6195" spans="5:5" ht="13.5" customHeight="1">
      <c r="E6195" s="337"/>
    </row>
    <row r="6196" spans="5:5" ht="13.5" customHeight="1">
      <c r="E6196" s="337"/>
    </row>
    <row r="6197" spans="5:5" ht="13.5" customHeight="1">
      <c r="E6197" s="337"/>
    </row>
    <row r="6198" spans="5:5" ht="13.5" customHeight="1">
      <c r="E6198" s="337"/>
    </row>
    <row r="6199" spans="5:5" ht="13.5" customHeight="1">
      <c r="E6199" s="337"/>
    </row>
    <row r="6200" spans="5:5" ht="13.5" customHeight="1">
      <c r="E6200" s="337"/>
    </row>
    <row r="6201" spans="5:5" ht="13.5" customHeight="1">
      <c r="E6201" s="337"/>
    </row>
    <row r="6202" spans="5:5" ht="13.5" customHeight="1">
      <c r="E6202" s="337"/>
    </row>
    <row r="6203" spans="5:5" ht="13.5" customHeight="1">
      <c r="E6203" s="337"/>
    </row>
    <row r="6204" spans="5:5" ht="13.5" customHeight="1">
      <c r="E6204" s="337"/>
    </row>
    <row r="6205" spans="5:5" ht="13.5" customHeight="1">
      <c r="E6205" s="337"/>
    </row>
    <row r="6206" spans="5:5" ht="13.5" customHeight="1">
      <c r="E6206" s="337"/>
    </row>
    <row r="6207" spans="5:5" ht="13.5" customHeight="1">
      <c r="E6207" s="337"/>
    </row>
    <row r="6208" spans="5:5" ht="13.5" customHeight="1">
      <c r="E6208" s="337"/>
    </row>
    <row r="6209" spans="5:5" ht="13.5" customHeight="1">
      <c r="E6209" s="337"/>
    </row>
    <row r="6210" spans="5:5" ht="13.5" customHeight="1">
      <c r="E6210" s="337"/>
    </row>
    <row r="6211" spans="5:5" ht="13.5" customHeight="1">
      <c r="E6211" s="337"/>
    </row>
    <row r="6212" spans="5:5" ht="13.5" customHeight="1">
      <c r="E6212" s="337"/>
    </row>
    <row r="6213" spans="5:5" ht="13.5" customHeight="1">
      <c r="E6213" s="337"/>
    </row>
    <row r="6214" spans="5:5" ht="13.5" customHeight="1">
      <c r="E6214" s="337"/>
    </row>
    <row r="6215" spans="5:5" ht="13.5" customHeight="1">
      <c r="E6215" s="337"/>
    </row>
    <row r="6216" spans="5:5" ht="13.5" customHeight="1">
      <c r="E6216" s="337"/>
    </row>
    <row r="6217" spans="5:5" ht="13.5" customHeight="1">
      <c r="E6217" s="337"/>
    </row>
    <row r="6218" spans="5:5" ht="13.5" customHeight="1">
      <c r="E6218" s="337"/>
    </row>
    <row r="6219" spans="5:5" ht="13.5" customHeight="1">
      <c r="E6219" s="337"/>
    </row>
    <row r="6220" spans="5:5" ht="13.5" customHeight="1">
      <c r="E6220" s="337"/>
    </row>
    <row r="6221" spans="5:5" ht="13.5" customHeight="1">
      <c r="E6221" s="337"/>
    </row>
    <row r="6222" spans="5:5" ht="13.5" customHeight="1">
      <c r="E6222" s="337"/>
    </row>
    <row r="6223" spans="5:5" ht="13.5" customHeight="1">
      <c r="E6223" s="337"/>
    </row>
    <row r="6224" spans="5:5" ht="13.5" customHeight="1">
      <c r="E6224" s="337"/>
    </row>
    <row r="6225" spans="5:5" ht="13.5" customHeight="1">
      <c r="E6225" s="337"/>
    </row>
    <row r="6226" spans="5:5" ht="13.5" customHeight="1">
      <c r="E6226" s="337"/>
    </row>
    <row r="6227" spans="5:5" ht="13.5" customHeight="1">
      <c r="E6227" s="337"/>
    </row>
    <row r="6228" spans="5:5" ht="13.5" customHeight="1">
      <c r="E6228" s="337"/>
    </row>
    <row r="6229" spans="5:5" ht="13.5" customHeight="1">
      <c r="E6229" s="337"/>
    </row>
    <row r="6230" spans="5:5" ht="13.5" customHeight="1">
      <c r="E6230" s="337"/>
    </row>
    <row r="6231" spans="5:5" ht="13.5" customHeight="1">
      <c r="E6231" s="337"/>
    </row>
    <row r="6232" spans="5:5" ht="13.5" customHeight="1">
      <c r="E6232" s="337"/>
    </row>
    <row r="6233" spans="5:5" ht="13.5" customHeight="1">
      <c r="E6233" s="337"/>
    </row>
    <row r="6234" spans="5:5" ht="13.5" customHeight="1">
      <c r="E6234" s="337"/>
    </row>
    <row r="6235" spans="5:5" ht="13.5" customHeight="1">
      <c r="E6235" s="337"/>
    </row>
    <row r="6236" spans="5:5" ht="13.5" customHeight="1">
      <c r="E6236" s="337"/>
    </row>
    <row r="6237" spans="5:5" ht="13.5" customHeight="1">
      <c r="E6237" s="337"/>
    </row>
    <row r="6238" spans="5:5" ht="13.5" customHeight="1">
      <c r="E6238" s="337"/>
    </row>
    <row r="6239" spans="5:5" ht="13.5" customHeight="1">
      <c r="E6239" s="337"/>
    </row>
    <row r="6240" spans="5:5" ht="13.5" customHeight="1">
      <c r="E6240" s="337"/>
    </row>
    <row r="6241" spans="5:5" ht="13.5" customHeight="1">
      <c r="E6241" s="337"/>
    </row>
    <row r="6242" spans="5:5" ht="13.5" customHeight="1">
      <c r="E6242" s="337"/>
    </row>
    <row r="6243" spans="5:5" ht="13.5" customHeight="1">
      <c r="E6243" s="337"/>
    </row>
    <row r="6244" spans="5:5" ht="13.5" customHeight="1">
      <c r="E6244" s="337"/>
    </row>
    <row r="6245" spans="5:5" ht="13.5" customHeight="1">
      <c r="E6245" s="337"/>
    </row>
    <row r="6246" spans="5:5" ht="13.5" customHeight="1">
      <c r="E6246" s="337"/>
    </row>
    <row r="6247" spans="5:5" ht="13.5" customHeight="1">
      <c r="E6247" s="337"/>
    </row>
    <row r="6248" spans="5:5" ht="13.5" customHeight="1">
      <c r="E6248" s="337"/>
    </row>
    <row r="6249" spans="5:5" ht="13.5" customHeight="1">
      <c r="E6249" s="337"/>
    </row>
    <row r="6250" spans="5:5" ht="13.5" customHeight="1">
      <c r="E6250" s="337"/>
    </row>
    <row r="6251" spans="5:5" ht="13.5" customHeight="1">
      <c r="E6251" s="337"/>
    </row>
    <row r="6252" spans="5:5" ht="13.5" customHeight="1">
      <c r="E6252" s="337"/>
    </row>
    <row r="6253" spans="5:5" ht="13.5" customHeight="1">
      <c r="E6253" s="337"/>
    </row>
    <row r="6254" spans="5:5" ht="13.5" customHeight="1">
      <c r="E6254" s="337"/>
    </row>
    <row r="6255" spans="5:5" ht="13.5" customHeight="1">
      <c r="E6255" s="337"/>
    </row>
    <row r="6256" spans="5:5" ht="13.5" customHeight="1">
      <c r="E6256" s="337"/>
    </row>
    <row r="6257" spans="5:5" ht="13.5" customHeight="1">
      <c r="E6257" s="337"/>
    </row>
    <row r="6258" spans="5:5" ht="13.5" customHeight="1">
      <c r="E6258" s="337"/>
    </row>
    <row r="6259" spans="5:5" ht="13.5" customHeight="1">
      <c r="E6259" s="337"/>
    </row>
    <row r="6260" spans="5:5" ht="13.5" customHeight="1">
      <c r="E6260" s="337"/>
    </row>
    <row r="6261" spans="5:5" ht="13.5" customHeight="1">
      <c r="E6261" s="337"/>
    </row>
    <row r="6262" spans="5:5" ht="13.5" customHeight="1">
      <c r="E6262" s="337"/>
    </row>
    <row r="6263" spans="5:5" ht="13.5" customHeight="1">
      <c r="E6263" s="337"/>
    </row>
    <row r="6264" spans="5:5" ht="13.5" customHeight="1">
      <c r="E6264" s="337"/>
    </row>
    <row r="6265" spans="5:5" ht="13.5" customHeight="1">
      <c r="E6265" s="337"/>
    </row>
    <row r="6266" spans="5:5" ht="13.5" customHeight="1">
      <c r="E6266" s="337"/>
    </row>
    <row r="6267" spans="5:5" ht="13.5" customHeight="1">
      <c r="E6267" s="337"/>
    </row>
    <row r="6268" spans="5:5" ht="13.5" customHeight="1">
      <c r="E6268" s="337"/>
    </row>
    <row r="6269" spans="5:5" ht="13.5" customHeight="1">
      <c r="E6269" s="337"/>
    </row>
    <row r="6270" spans="5:5" ht="13.5" customHeight="1">
      <c r="E6270" s="337"/>
    </row>
    <row r="6271" spans="5:5" ht="13.5" customHeight="1">
      <c r="E6271" s="337"/>
    </row>
    <row r="6272" spans="5:5" ht="13.5" customHeight="1">
      <c r="E6272" s="337"/>
    </row>
    <row r="6273" spans="5:5" ht="13.5" customHeight="1">
      <c r="E6273" s="337"/>
    </row>
    <row r="6274" spans="5:5" ht="13.5" customHeight="1">
      <c r="E6274" s="337"/>
    </row>
    <row r="6275" spans="5:5" ht="13.5" customHeight="1">
      <c r="E6275" s="337"/>
    </row>
    <row r="6276" spans="5:5" ht="13.5" customHeight="1">
      <c r="E6276" s="337"/>
    </row>
    <row r="6277" spans="5:5" ht="13.5" customHeight="1">
      <c r="E6277" s="337"/>
    </row>
    <row r="6278" spans="5:5" ht="13.5" customHeight="1">
      <c r="E6278" s="337"/>
    </row>
    <row r="6279" spans="5:5" ht="13.5" customHeight="1">
      <c r="E6279" s="337"/>
    </row>
    <row r="6280" spans="5:5" ht="13.5" customHeight="1">
      <c r="E6280" s="337"/>
    </row>
    <row r="6281" spans="5:5" ht="13.5" customHeight="1">
      <c r="E6281" s="337"/>
    </row>
    <row r="6282" spans="5:5" ht="13.5" customHeight="1">
      <c r="E6282" s="337"/>
    </row>
    <row r="6283" spans="5:5" ht="13.5" customHeight="1">
      <c r="E6283" s="337"/>
    </row>
    <row r="6284" spans="5:5" ht="13.5" customHeight="1">
      <c r="E6284" s="337"/>
    </row>
    <row r="6285" spans="5:5" ht="13.5" customHeight="1">
      <c r="E6285" s="337"/>
    </row>
    <row r="6286" spans="5:5" ht="13.5" customHeight="1">
      <c r="E6286" s="337"/>
    </row>
    <row r="6287" spans="5:5" ht="13.5" customHeight="1">
      <c r="E6287" s="337"/>
    </row>
    <row r="6288" spans="5:5" ht="13.5" customHeight="1">
      <c r="E6288" s="337"/>
    </row>
    <row r="6289" spans="5:5" ht="13.5" customHeight="1">
      <c r="E6289" s="337"/>
    </row>
    <row r="6290" spans="5:5" ht="13.5" customHeight="1">
      <c r="E6290" s="337"/>
    </row>
    <row r="6291" spans="5:5" ht="13.5" customHeight="1">
      <c r="E6291" s="337"/>
    </row>
    <row r="6292" spans="5:5" ht="13.5" customHeight="1">
      <c r="E6292" s="337"/>
    </row>
    <row r="6293" spans="5:5" ht="13.5" customHeight="1">
      <c r="E6293" s="337"/>
    </row>
    <row r="6294" spans="5:5" ht="13.5" customHeight="1">
      <c r="E6294" s="337"/>
    </row>
    <row r="6295" spans="5:5" ht="13.5" customHeight="1">
      <c r="E6295" s="337"/>
    </row>
    <row r="6296" spans="5:5" ht="13.5" customHeight="1">
      <c r="E6296" s="337"/>
    </row>
    <row r="6297" spans="5:5" ht="13.5" customHeight="1">
      <c r="E6297" s="337"/>
    </row>
    <row r="6298" spans="5:5" ht="13.5" customHeight="1">
      <c r="E6298" s="337"/>
    </row>
    <row r="6299" spans="5:5" ht="13.5" customHeight="1">
      <c r="E6299" s="337"/>
    </row>
    <row r="6300" spans="5:5" ht="13.5" customHeight="1">
      <c r="E6300" s="337"/>
    </row>
    <row r="6301" spans="5:5" ht="13.5" customHeight="1">
      <c r="E6301" s="337"/>
    </row>
    <row r="6302" spans="5:5" ht="13.5" customHeight="1">
      <c r="E6302" s="337"/>
    </row>
    <row r="6303" spans="5:5" ht="13.5" customHeight="1">
      <c r="E6303" s="337"/>
    </row>
    <row r="6304" spans="5:5" ht="13.5" customHeight="1">
      <c r="E6304" s="337"/>
    </row>
    <row r="6305" spans="5:5" ht="13.5" customHeight="1">
      <c r="E6305" s="337"/>
    </row>
    <row r="6306" spans="5:5" ht="13.5" customHeight="1">
      <c r="E6306" s="337"/>
    </row>
    <row r="6307" spans="5:5" ht="13.5" customHeight="1">
      <c r="E6307" s="337"/>
    </row>
    <row r="6308" spans="5:5" ht="13.5" customHeight="1">
      <c r="E6308" s="337"/>
    </row>
    <row r="6309" spans="5:5" ht="13.5" customHeight="1">
      <c r="E6309" s="337"/>
    </row>
    <row r="6310" spans="5:5" ht="13.5" customHeight="1">
      <c r="E6310" s="337"/>
    </row>
    <row r="6311" spans="5:5" ht="13.5" customHeight="1">
      <c r="E6311" s="337"/>
    </row>
    <row r="6312" spans="5:5" ht="13.5" customHeight="1">
      <c r="E6312" s="337"/>
    </row>
    <row r="6313" spans="5:5" ht="13.5" customHeight="1">
      <c r="E6313" s="337"/>
    </row>
    <row r="6314" spans="5:5" ht="13.5" customHeight="1">
      <c r="E6314" s="337"/>
    </row>
    <row r="6315" spans="5:5" ht="13.5" customHeight="1">
      <c r="E6315" s="337"/>
    </row>
    <row r="6316" spans="5:5" ht="13.5" customHeight="1">
      <c r="E6316" s="337"/>
    </row>
    <row r="6317" spans="5:5" ht="13.5" customHeight="1">
      <c r="E6317" s="337"/>
    </row>
    <row r="6318" spans="5:5" ht="13.5" customHeight="1">
      <c r="E6318" s="337"/>
    </row>
    <row r="6319" spans="5:5" ht="13.5" customHeight="1">
      <c r="E6319" s="337"/>
    </row>
    <row r="6320" spans="5:5" ht="13.5" customHeight="1">
      <c r="E6320" s="337"/>
    </row>
    <row r="6321" spans="5:5" ht="13.5" customHeight="1">
      <c r="E6321" s="337"/>
    </row>
    <row r="6322" spans="5:5" ht="13.5" customHeight="1">
      <c r="E6322" s="337"/>
    </row>
    <row r="6323" spans="5:5" ht="13.5" customHeight="1">
      <c r="E6323" s="337"/>
    </row>
    <row r="6324" spans="5:5" ht="13.5" customHeight="1">
      <c r="E6324" s="337"/>
    </row>
    <row r="6325" spans="5:5" ht="13.5" customHeight="1">
      <c r="E6325" s="337"/>
    </row>
    <row r="6326" spans="5:5" ht="13.5" customHeight="1">
      <c r="E6326" s="337"/>
    </row>
    <row r="6327" spans="5:5" ht="13.5" customHeight="1">
      <c r="E6327" s="337"/>
    </row>
    <row r="6328" spans="5:5" ht="13.5" customHeight="1">
      <c r="E6328" s="337"/>
    </row>
    <row r="6329" spans="5:5" ht="13.5" customHeight="1">
      <c r="E6329" s="337"/>
    </row>
    <row r="6330" spans="5:5" ht="13.5" customHeight="1">
      <c r="E6330" s="337"/>
    </row>
    <row r="6331" spans="5:5" ht="13.5" customHeight="1">
      <c r="E6331" s="337"/>
    </row>
    <row r="6332" spans="5:5" ht="13.5" customHeight="1">
      <c r="E6332" s="337"/>
    </row>
    <row r="6333" spans="5:5" ht="13.5" customHeight="1">
      <c r="E6333" s="337"/>
    </row>
    <row r="6334" spans="5:5" ht="13.5" customHeight="1">
      <c r="E6334" s="337"/>
    </row>
    <row r="6335" spans="5:5" ht="13.5" customHeight="1">
      <c r="E6335" s="337"/>
    </row>
    <row r="6336" spans="5:5" ht="13.5" customHeight="1">
      <c r="E6336" s="337"/>
    </row>
    <row r="6337" spans="5:5" ht="13.5" customHeight="1">
      <c r="E6337" s="337"/>
    </row>
    <row r="6338" spans="5:5" ht="13.5" customHeight="1">
      <c r="E6338" s="337"/>
    </row>
    <row r="6339" spans="5:5" ht="13.5" customHeight="1">
      <c r="E6339" s="337"/>
    </row>
    <row r="6340" spans="5:5" ht="13.5" customHeight="1">
      <c r="E6340" s="337"/>
    </row>
    <row r="6341" spans="5:5" ht="13.5" customHeight="1">
      <c r="E6341" s="337"/>
    </row>
    <row r="6342" spans="5:5" ht="13.5" customHeight="1">
      <c r="E6342" s="337"/>
    </row>
    <row r="6343" spans="5:5" ht="13.5" customHeight="1">
      <c r="E6343" s="337"/>
    </row>
    <row r="6344" spans="5:5" ht="13.5" customHeight="1">
      <c r="E6344" s="337"/>
    </row>
    <row r="6345" spans="5:5" ht="13.5" customHeight="1">
      <c r="E6345" s="337"/>
    </row>
    <row r="6346" spans="5:5" ht="13.5" customHeight="1">
      <c r="E6346" s="337"/>
    </row>
    <row r="6347" spans="5:5" ht="13.5" customHeight="1">
      <c r="E6347" s="337"/>
    </row>
    <row r="6348" spans="5:5" ht="13.5" customHeight="1">
      <c r="E6348" s="337"/>
    </row>
    <row r="6349" spans="5:5" ht="13.5" customHeight="1">
      <c r="E6349" s="337"/>
    </row>
    <row r="6350" spans="5:5" ht="13.5" customHeight="1">
      <c r="E6350" s="337"/>
    </row>
    <row r="6351" spans="5:5" ht="13.5" customHeight="1">
      <c r="E6351" s="337"/>
    </row>
    <row r="6352" spans="5:5" ht="13.5" customHeight="1">
      <c r="E6352" s="337"/>
    </row>
    <row r="6353" spans="5:5" ht="13.5" customHeight="1">
      <c r="E6353" s="337"/>
    </row>
    <row r="6354" spans="5:5" ht="13.5" customHeight="1">
      <c r="E6354" s="337"/>
    </row>
    <row r="6355" spans="5:5" ht="13.5" customHeight="1">
      <c r="E6355" s="337"/>
    </row>
    <row r="6356" spans="5:5" ht="13.5" customHeight="1">
      <c r="E6356" s="337"/>
    </row>
    <row r="6357" spans="5:5" ht="13.5" customHeight="1">
      <c r="E6357" s="337"/>
    </row>
    <row r="6358" spans="5:5" ht="13.5" customHeight="1">
      <c r="E6358" s="337"/>
    </row>
    <row r="6359" spans="5:5" ht="13.5" customHeight="1">
      <c r="E6359" s="337"/>
    </row>
    <row r="6360" spans="5:5" ht="13.5" customHeight="1">
      <c r="E6360" s="337"/>
    </row>
    <row r="6361" spans="5:5" ht="13.5" customHeight="1">
      <c r="E6361" s="337"/>
    </row>
    <row r="6362" spans="5:5" ht="13.5" customHeight="1">
      <c r="E6362" s="337"/>
    </row>
    <row r="6363" spans="5:5" ht="13.5" customHeight="1">
      <c r="E6363" s="337"/>
    </row>
    <row r="6364" spans="5:5" ht="13.5" customHeight="1">
      <c r="E6364" s="337"/>
    </row>
    <row r="6365" spans="5:5" ht="13.5" customHeight="1">
      <c r="E6365" s="337"/>
    </row>
    <row r="6366" spans="5:5" ht="13.5" customHeight="1">
      <c r="E6366" s="337"/>
    </row>
    <row r="6367" spans="5:5" ht="13.5" customHeight="1">
      <c r="E6367" s="337"/>
    </row>
    <row r="6368" spans="5:5" ht="13.5" customHeight="1">
      <c r="E6368" s="337"/>
    </row>
    <row r="6369" spans="5:5" ht="13.5" customHeight="1">
      <c r="E6369" s="337"/>
    </row>
    <row r="6370" spans="5:5" ht="13.5" customHeight="1">
      <c r="E6370" s="337"/>
    </row>
    <row r="6371" spans="5:5" ht="13.5" customHeight="1">
      <c r="E6371" s="337"/>
    </row>
    <row r="6372" spans="5:5" ht="13.5" customHeight="1">
      <c r="E6372" s="337"/>
    </row>
    <row r="6373" spans="5:5" ht="13.5" customHeight="1">
      <c r="E6373" s="337"/>
    </row>
    <row r="6374" spans="5:5" ht="13.5" customHeight="1">
      <c r="E6374" s="337"/>
    </row>
    <row r="6375" spans="5:5" ht="13.5" customHeight="1">
      <c r="E6375" s="337"/>
    </row>
    <row r="6376" spans="5:5" ht="13.5" customHeight="1">
      <c r="E6376" s="337"/>
    </row>
    <row r="6377" spans="5:5" ht="13.5" customHeight="1">
      <c r="E6377" s="337"/>
    </row>
    <row r="6378" spans="5:5" ht="13.5" customHeight="1">
      <c r="E6378" s="337"/>
    </row>
    <row r="6379" spans="5:5" ht="13.5" customHeight="1">
      <c r="E6379" s="337"/>
    </row>
    <row r="6380" spans="5:5" ht="13.5" customHeight="1">
      <c r="E6380" s="337"/>
    </row>
    <row r="6381" spans="5:5" ht="13.5" customHeight="1">
      <c r="E6381" s="337"/>
    </row>
    <row r="6382" spans="5:5" ht="13.5" customHeight="1">
      <c r="E6382" s="337"/>
    </row>
    <row r="6383" spans="5:5" ht="13.5" customHeight="1">
      <c r="E6383" s="337"/>
    </row>
    <row r="6384" spans="5:5" ht="13.5" customHeight="1">
      <c r="E6384" s="337"/>
    </row>
    <row r="6385" spans="5:5" ht="13.5" customHeight="1">
      <c r="E6385" s="337"/>
    </row>
    <row r="6386" spans="5:5" ht="13.5" customHeight="1">
      <c r="E6386" s="337"/>
    </row>
    <row r="6387" spans="5:5" ht="13.5" customHeight="1">
      <c r="E6387" s="337"/>
    </row>
    <row r="6388" spans="5:5" ht="13.5" customHeight="1">
      <c r="E6388" s="337"/>
    </row>
    <row r="6389" spans="5:5" ht="13.5" customHeight="1">
      <c r="E6389" s="337"/>
    </row>
    <row r="6390" spans="5:5" ht="13.5" customHeight="1">
      <c r="E6390" s="337"/>
    </row>
    <row r="6391" spans="5:5" ht="13.5" customHeight="1">
      <c r="E6391" s="337"/>
    </row>
    <row r="6392" spans="5:5" ht="13.5" customHeight="1">
      <c r="E6392" s="337"/>
    </row>
    <row r="6393" spans="5:5" ht="13.5" customHeight="1">
      <c r="E6393" s="337"/>
    </row>
    <row r="6394" spans="5:5" ht="13.5" customHeight="1">
      <c r="E6394" s="337"/>
    </row>
    <row r="6395" spans="5:5" ht="13.5" customHeight="1">
      <c r="E6395" s="337"/>
    </row>
    <row r="6396" spans="5:5" ht="13.5" customHeight="1">
      <c r="E6396" s="337"/>
    </row>
    <row r="6397" spans="5:5" ht="13.5" customHeight="1">
      <c r="E6397" s="337"/>
    </row>
    <row r="6398" spans="5:5" ht="13.5" customHeight="1">
      <c r="E6398" s="337"/>
    </row>
    <row r="6399" spans="5:5" ht="13.5" customHeight="1">
      <c r="E6399" s="337"/>
    </row>
    <row r="6400" spans="5:5" ht="13.5" customHeight="1">
      <c r="E6400" s="337"/>
    </row>
    <row r="6401" spans="5:5" ht="13.5" customHeight="1">
      <c r="E6401" s="337"/>
    </row>
    <row r="6402" spans="5:5" ht="13.5" customHeight="1">
      <c r="E6402" s="337"/>
    </row>
    <row r="6403" spans="5:5" ht="13.5" customHeight="1">
      <c r="E6403" s="337"/>
    </row>
    <row r="6404" spans="5:5" ht="13.5" customHeight="1">
      <c r="E6404" s="337"/>
    </row>
    <row r="6405" spans="5:5" ht="13.5" customHeight="1">
      <c r="E6405" s="337"/>
    </row>
    <row r="6406" spans="5:5" ht="13.5" customHeight="1">
      <c r="E6406" s="337"/>
    </row>
    <row r="6407" spans="5:5" ht="13.5" customHeight="1">
      <c r="E6407" s="337"/>
    </row>
    <row r="6408" spans="5:5" ht="13.5" customHeight="1">
      <c r="E6408" s="337"/>
    </row>
    <row r="6409" spans="5:5" ht="13.5" customHeight="1">
      <c r="E6409" s="337"/>
    </row>
    <row r="6410" spans="5:5" ht="13.5" customHeight="1">
      <c r="E6410" s="337"/>
    </row>
    <row r="6411" spans="5:5" ht="13.5" customHeight="1">
      <c r="E6411" s="337"/>
    </row>
    <row r="6412" spans="5:5" ht="13.5" customHeight="1">
      <c r="E6412" s="337"/>
    </row>
    <row r="6413" spans="5:5" ht="13.5" customHeight="1">
      <c r="E6413" s="337"/>
    </row>
    <row r="6414" spans="5:5" ht="13.5" customHeight="1">
      <c r="E6414" s="337"/>
    </row>
    <row r="6415" spans="5:5" ht="13.5" customHeight="1">
      <c r="E6415" s="337"/>
    </row>
    <row r="6416" spans="5:5" ht="13.5" customHeight="1">
      <c r="E6416" s="337"/>
    </row>
    <row r="6417" spans="5:5" ht="13.5" customHeight="1">
      <c r="E6417" s="337"/>
    </row>
    <row r="6418" spans="5:5" ht="13.5" customHeight="1">
      <c r="E6418" s="337"/>
    </row>
    <row r="6419" spans="5:5" ht="13.5" customHeight="1">
      <c r="E6419" s="337"/>
    </row>
    <row r="6420" spans="5:5" ht="13.5" customHeight="1">
      <c r="E6420" s="337"/>
    </row>
    <row r="6421" spans="5:5" ht="13.5" customHeight="1">
      <c r="E6421" s="337"/>
    </row>
    <row r="6422" spans="5:5" ht="13.5" customHeight="1">
      <c r="E6422" s="337"/>
    </row>
    <row r="6423" spans="5:5" ht="13.5" customHeight="1">
      <c r="E6423" s="337"/>
    </row>
    <row r="6424" spans="5:5" ht="13.5" customHeight="1">
      <c r="E6424" s="337"/>
    </row>
    <row r="6425" spans="5:5" ht="13.5" customHeight="1">
      <c r="E6425" s="337"/>
    </row>
    <row r="6426" spans="5:5" ht="13.5" customHeight="1">
      <c r="E6426" s="337"/>
    </row>
    <row r="6427" spans="5:5" ht="13.5" customHeight="1">
      <c r="E6427" s="337"/>
    </row>
    <row r="6428" spans="5:5" ht="13.5" customHeight="1">
      <c r="E6428" s="337"/>
    </row>
    <row r="6429" spans="5:5" ht="13.5" customHeight="1">
      <c r="E6429" s="337"/>
    </row>
    <row r="6430" spans="5:5" ht="13.5" customHeight="1">
      <c r="E6430" s="337"/>
    </row>
    <row r="6431" spans="5:5" ht="13.5" customHeight="1">
      <c r="E6431" s="337"/>
    </row>
    <row r="6432" spans="5:5" ht="13.5" customHeight="1">
      <c r="E6432" s="337"/>
    </row>
    <row r="6433" spans="5:5" ht="13.5" customHeight="1">
      <c r="E6433" s="337"/>
    </row>
    <row r="6434" spans="5:5" ht="13.5" customHeight="1">
      <c r="E6434" s="337"/>
    </row>
    <row r="6435" spans="5:5" ht="13.5" customHeight="1">
      <c r="E6435" s="337"/>
    </row>
    <row r="6436" spans="5:5" ht="13.5" customHeight="1">
      <c r="E6436" s="337"/>
    </row>
    <row r="6437" spans="5:5" ht="13.5" customHeight="1">
      <c r="E6437" s="337"/>
    </row>
    <row r="6438" spans="5:5" ht="13.5" customHeight="1">
      <c r="E6438" s="337"/>
    </row>
    <row r="6439" spans="5:5" ht="13.5" customHeight="1">
      <c r="E6439" s="337"/>
    </row>
    <row r="6440" spans="5:5" ht="13.5" customHeight="1">
      <c r="E6440" s="337"/>
    </row>
    <row r="6441" spans="5:5" ht="13.5" customHeight="1">
      <c r="E6441" s="337"/>
    </row>
    <row r="6442" spans="5:5" ht="13.5" customHeight="1">
      <c r="E6442" s="337"/>
    </row>
    <row r="6443" spans="5:5" ht="13.5" customHeight="1">
      <c r="E6443" s="337"/>
    </row>
    <row r="6444" spans="5:5" ht="13.5" customHeight="1">
      <c r="E6444" s="337"/>
    </row>
    <row r="6445" spans="5:5" ht="13.5" customHeight="1">
      <c r="E6445" s="337"/>
    </row>
    <row r="6446" spans="5:5" ht="13.5" customHeight="1">
      <c r="E6446" s="337"/>
    </row>
    <row r="6447" spans="5:5" ht="13.5" customHeight="1">
      <c r="E6447" s="337"/>
    </row>
    <row r="6448" spans="5:5" ht="13.5" customHeight="1">
      <c r="E6448" s="337"/>
    </row>
    <row r="6449" spans="5:5" ht="13.5" customHeight="1">
      <c r="E6449" s="337"/>
    </row>
    <row r="6450" spans="5:5" ht="13.5" customHeight="1">
      <c r="E6450" s="337"/>
    </row>
    <row r="6451" spans="5:5" ht="13.5" customHeight="1">
      <c r="E6451" s="337"/>
    </row>
    <row r="6452" spans="5:5" ht="13.5" customHeight="1">
      <c r="E6452" s="337"/>
    </row>
    <row r="6453" spans="5:5" ht="13.5" customHeight="1">
      <c r="E6453" s="337"/>
    </row>
    <row r="6454" spans="5:5" ht="13.5" customHeight="1">
      <c r="E6454" s="337"/>
    </row>
    <row r="6455" spans="5:5" ht="13.5" customHeight="1">
      <c r="E6455" s="337"/>
    </row>
    <row r="6456" spans="5:5" ht="13.5" customHeight="1">
      <c r="E6456" s="337"/>
    </row>
    <row r="6457" spans="5:5" ht="13.5" customHeight="1">
      <c r="E6457" s="337"/>
    </row>
    <row r="6458" spans="5:5" ht="13.5" customHeight="1">
      <c r="E6458" s="337"/>
    </row>
    <row r="6459" spans="5:5" ht="13.5" customHeight="1">
      <c r="E6459" s="337"/>
    </row>
    <row r="6460" spans="5:5" ht="13.5" customHeight="1">
      <c r="E6460" s="337"/>
    </row>
    <row r="6461" spans="5:5" ht="13.5" customHeight="1">
      <c r="E6461" s="337"/>
    </row>
    <row r="6462" spans="5:5" ht="13.5" customHeight="1">
      <c r="E6462" s="337"/>
    </row>
    <row r="6463" spans="5:5" ht="13.5" customHeight="1">
      <c r="E6463" s="337"/>
    </row>
    <row r="6464" spans="5:5" ht="13.5" customHeight="1">
      <c r="E6464" s="337"/>
    </row>
    <row r="6465" spans="5:5" ht="13.5" customHeight="1">
      <c r="E6465" s="337"/>
    </row>
    <row r="6466" spans="5:5" ht="13.5" customHeight="1">
      <c r="E6466" s="337"/>
    </row>
    <row r="6467" spans="5:5" ht="13.5" customHeight="1">
      <c r="E6467" s="337"/>
    </row>
    <row r="6468" spans="5:5" ht="13.5" customHeight="1">
      <c r="E6468" s="337"/>
    </row>
    <row r="6469" spans="5:5" ht="13.5" customHeight="1">
      <c r="E6469" s="337"/>
    </row>
    <row r="6470" spans="5:5" ht="13.5" customHeight="1">
      <c r="E6470" s="337"/>
    </row>
    <row r="6471" spans="5:5" ht="13.5" customHeight="1">
      <c r="E6471" s="337"/>
    </row>
    <row r="6472" spans="5:5" ht="13.5" customHeight="1">
      <c r="E6472" s="337"/>
    </row>
    <row r="6473" spans="5:5" ht="13.5" customHeight="1">
      <c r="E6473" s="337"/>
    </row>
    <row r="6474" spans="5:5" ht="13.5" customHeight="1">
      <c r="E6474" s="337"/>
    </row>
    <row r="6475" spans="5:5" ht="13.5" customHeight="1">
      <c r="E6475" s="337"/>
    </row>
    <row r="6476" spans="5:5" ht="13.5" customHeight="1">
      <c r="E6476" s="337"/>
    </row>
    <row r="6477" spans="5:5" ht="13.5" customHeight="1">
      <c r="E6477" s="337"/>
    </row>
    <row r="6478" spans="5:5" ht="13.5" customHeight="1">
      <c r="E6478" s="337"/>
    </row>
    <row r="6479" spans="5:5" ht="13.5" customHeight="1">
      <c r="E6479" s="337"/>
    </row>
    <row r="6480" spans="5:5" ht="13.5" customHeight="1">
      <c r="E6480" s="337"/>
    </row>
    <row r="6481" spans="5:5" ht="13.5" customHeight="1">
      <c r="E6481" s="337"/>
    </row>
    <row r="6482" spans="5:5" ht="13.5" customHeight="1">
      <c r="E6482" s="337"/>
    </row>
    <row r="6483" spans="5:5" ht="13.5" customHeight="1">
      <c r="E6483" s="337"/>
    </row>
    <row r="6484" spans="5:5" ht="13.5" customHeight="1">
      <c r="E6484" s="337"/>
    </row>
    <row r="6485" spans="5:5" ht="13.5" customHeight="1">
      <c r="E6485" s="337"/>
    </row>
    <row r="6486" spans="5:5" ht="13.5" customHeight="1">
      <c r="E6486" s="337"/>
    </row>
    <row r="6487" spans="5:5" ht="13.5" customHeight="1">
      <c r="E6487" s="337"/>
    </row>
    <row r="6488" spans="5:5" ht="13.5" customHeight="1">
      <c r="E6488" s="337"/>
    </row>
    <row r="6489" spans="5:5" ht="13.5" customHeight="1">
      <c r="E6489" s="337"/>
    </row>
    <row r="6490" spans="5:5" ht="13.5" customHeight="1">
      <c r="E6490" s="337"/>
    </row>
    <row r="6491" spans="5:5" ht="13.5" customHeight="1">
      <c r="E6491" s="337"/>
    </row>
    <row r="6492" spans="5:5" ht="13.5" customHeight="1">
      <c r="E6492" s="337"/>
    </row>
    <row r="6493" spans="5:5" ht="13.5" customHeight="1">
      <c r="E6493" s="337"/>
    </row>
    <row r="6494" spans="5:5" ht="13.5" customHeight="1">
      <c r="E6494" s="337"/>
    </row>
    <row r="6495" spans="5:5" ht="13.5" customHeight="1">
      <c r="E6495" s="337"/>
    </row>
    <row r="6496" spans="5:5" ht="13.5" customHeight="1">
      <c r="E6496" s="337"/>
    </row>
    <row r="6497" spans="5:5" ht="13.5" customHeight="1">
      <c r="E6497" s="337"/>
    </row>
    <row r="6498" spans="5:5" ht="13.5" customHeight="1">
      <c r="E6498" s="337"/>
    </row>
    <row r="6499" spans="5:5" ht="13.5" customHeight="1">
      <c r="E6499" s="337"/>
    </row>
    <row r="6500" spans="5:5" ht="13.5" customHeight="1">
      <c r="E6500" s="337"/>
    </row>
    <row r="6501" spans="5:5" ht="13.5" customHeight="1">
      <c r="E6501" s="337"/>
    </row>
    <row r="6502" spans="5:5" ht="13.5" customHeight="1">
      <c r="E6502" s="337"/>
    </row>
    <row r="6503" spans="5:5" ht="13.5" customHeight="1">
      <c r="E6503" s="337"/>
    </row>
    <row r="6504" spans="5:5" ht="13.5" customHeight="1">
      <c r="E6504" s="337"/>
    </row>
    <row r="6505" spans="5:5" ht="13.5" customHeight="1">
      <c r="E6505" s="337"/>
    </row>
    <row r="6506" spans="5:5" ht="13.5" customHeight="1">
      <c r="E6506" s="337"/>
    </row>
    <row r="6507" spans="5:5" ht="13.5" customHeight="1">
      <c r="E6507" s="337"/>
    </row>
    <row r="6508" spans="5:5" ht="13.5" customHeight="1">
      <c r="E6508" s="337"/>
    </row>
    <row r="6509" spans="5:5" ht="13.5" customHeight="1">
      <c r="E6509" s="337"/>
    </row>
    <row r="6510" spans="5:5" ht="13.5" customHeight="1">
      <c r="E6510" s="337"/>
    </row>
    <row r="6511" spans="5:5" ht="13.5" customHeight="1">
      <c r="E6511" s="337"/>
    </row>
    <row r="6512" spans="5:5" ht="13.5" customHeight="1">
      <c r="E6512" s="337"/>
    </row>
    <row r="6513" spans="5:5" ht="13.5" customHeight="1">
      <c r="E6513" s="337"/>
    </row>
    <row r="6514" spans="5:5" ht="13.5" customHeight="1">
      <c r="E6514" s="337"/>
    </row>
    <row r="6515" spans="5:5" ht="13.5" customHeight="1">
      <c r="E6515" s="337"/>
    </row>
    <row r="6516" spans="5:5" ht="13.5" customHeight="1">
      <c r="E6516" s="337"/>
    </row>
    <row r="6517" spans="5:5" ht="13.5" customHeight="1">
      <c r="E6517" s="337"/>
    </row>
    <row r="6518" spans="5:5" ht="13.5" customHeight="1">
      <c r="E6518" s="337"/>
    </row>
    <row r="6519" spans="5:5" ht="13.5" customHeight="1">
      <c r="E6519" s="337"/>
    </row>
    <row r="6520" spans="5:5" ht="13.5" customHeight="1">
      <c r="E6520" s="337"/>
    </row>
    <row r="6521" spans="5:5" ht="13.5" customHeight="1">
      <c r="E6521" s="337"/>
    </row>
    <row r="6522" spans="5:5" ht="13.5" customHeight="1">
      <c r="E6522" s="337"/>
    </row>
    <row r="6523" spans="5:5" ht="13.5" customHeight="1">
      <c r="E6523" s="337"/>
    </row>
    <row r="6524" spans="5:5" ht="13.5" customHeight="1">
      <c r="E6524" s="337"/>
    </row>
    <row r="6525" spans="5:5" ht="13.5" customHeight="1">
      <c r="E6525" s="337"/>
    </row>
    <row r="6526" spans="5:5" ht="13.5" customHeight="1">
      <c r="E6526" s="337"/>
    </row>
    <row r="6527" spans="5:5" ht="13.5" customHeight="1">
      <c r="E6527" s="337"/>
    </row>
    <row r="6528" spans="5:5" ht="13.5" customHeight="1">
      <c r="E6528" s="337"/>
    </row>
    <row r="6529" spans="5:5" ht="13.5" customHeight="1">
      <c r="E6529" s="337"/>
    </row>
    <row r="6530" spans="5:5" ht="13.5" customHeight="1">
      <c r="E6530" s="337"/>
    </row>
    <row r="6531" spans="5:5" ht="13.5" customHeight="1">
      <c r="E6531" s="337"/>
    </row>
    <row r="6532" spans="5:5" ht="13.5" customHeight="1">
      <c r="E6532" s="337"/>
    </row>
    <row r="6533" spans="5:5" ht="13.5" customHeight="1">
      <c r="E6533" s="337"/>
    </row>
    <row r="6534" spans="5:5" ht="13.5" customHeight="1">
      <c r="E6534" s="337"/>
    </row>
    <row r="6535" spans="5:5" ht="13.5" customHeight="1">
      <c r="E6535" s="337"/>
    </row>
    <row r="6536" spans="5:5" ht="13.5" customHeight="1">
      <c r="E6536" s="337"/>
    </row>
    <row r="6537" spans="5:5" ht="13.5" customHeight="1">
      <c r="E6537" s="337"/>
    </row>
    <row r="6538" spans="5:5" ht="13.5" customHeight="1">
      <c r="E6538" s="337"/>
    </row>
    <row r="6539" spans="5:5" ht="13.5" customHeight="1">
      <c r="E6539" s="337"/>
    </row>
    <row r="6540" spans="5:5" ht="13.5" customHeight="1">
      <c r="E6540" s="337"/>
    </row>
    <row r="6541" spans="5:5" ht="13.5" customHeight="1">
      <c r="E6541" s="337"/>
    </row>
    <row r="6542" spans="5:5" ht="13.5" customHeight="1">
      <c r="E6542" s="337"/>
    </row>
    <row r="6543" spans="5:5" ht="13.5" customHeight="1">
      <c r="E6543" s="337"/>
    </row>
    <row r="6544" spans="5:5" ht="13.5" customHeight="1">
      <c r="E6544" s="337"/>
    </row>
    <row r="6545" spans="5:5" ht="13.5" customHeight="1">
      <c r="E6545" s="337"/>
    </row>
    <row r="6546" spans="5:5" ht="13.5" customHeight="1">
      <c r="E6546" s="337"/>
    </row>
    <row r="6547" spans="5:5" ht="13.5" customHeight="1">
      <c r="E6547" s="337"/>
    </row>
    <row r="6548" spans="5:5" ht="13.5" customHeight="1">
      <c r="E6548" s="337"/>
    </row>
    <row r="6549" spans="5:5" ht="13.5" customHeight="1">
      <c r="E6549" s="337"/>
    </row>
    <row r="6550" spans="5:5" ht="13.5" customHeight="1">
      <c r="E6550" s="337"/>
    </row>
    <row r="6551" spans="5:5" ht="13.5" customHeight="1">
      <c r="E6551" s="337"/>
    </row>
    <row r="6552" spans="5:5" ht="13.5" customHeight="1">
      <c r="E6552" s="337"/>
    </row>
    <row r="6553" spans="5:5" ht="13.5" customHeight="1">
      <c r="E6553" s="337"/>
    </row>
    <row r="6554" spans="5:5" ht="13.5" customHeight="1">
      <c r="E6554" s="337"/>
    </row>
    <row r="6555" spans="5:5" ht="13.5" customHeight="1">
      <c r="E6555" s="337"/>
    </row>
    <row r="6556" spans="5:5" ht="13.5" customHeight="1">
      <c r="E6556" s="337"/>
    </row>
    <row r="6557" spans="5:5" ht="13.5" customHeight="1">
      <c r="E6557" s="337"/>
    </row>
    <row r="6558" spans="5:5" ht="13.5" customHeight="1">
      <c r="E6558" s="337"/>
    </row>
    <row r="6559" spans="5:5" ht="13.5" customHeight="1">
      <c r="E6559" s="337"/>
    </row>
    <row r="6560" spans="5:5" ht="13.5" customHeight="1">
      <c r="E6560" s="337"/>
    </row>
    <row r="6561" spans="5:5" ht="13.5" customHeight="1">
      <c r="E6561" s="337"/>
    </row>
    <row r="6562" spans="5:5" ht="13.5" customHeight="1">
      <c r="E6562" s="337"/>
    </row>
    <row r="6563" spans="5:5" ht="13.5" customHeight="1">
      <c r="E6563" s="337"/>
    </row>
    <row r="6564" spans="5:5" ht="13.5" customHeight="1">
      <c r="E6564" s="337"/>
    </row>
    <row r="6565" spans="5:5" ht="13.5" customHeight="1">
      <c r="E6565" s="337"/>
    </row>
    <row r="6566" spans="5:5" ht="13.5" customHeight="1">
      <c r="E6566" s="337"/>
    </row>
    <row r="6567" spans="5:5" ht="13.5" customHeight="1">
      <c r="E6567" s="337"/>
    </row>
    <row r="6568" spans="5:5" ht="13.5" customHeight="1">
      <c r="E6568" s="337"/>
    </row>
    <row r="6569" spans="5:5" ht="13.5" customHeight="1">
      <c r="E6569" s="337"/>
    </row>
    <row r="6570" spans="5:5" ht="13.5" customHeight="1">
      <c r="E6570" s="337"/>
    </row>
    <row r="6571" spans="5:5" ht="13.5" customHeight="1">
      <c r="E6571" s="337"/>
    </row>
    <row r="6572" spans="5:5" ht="13.5" customHeight="1">
      <c r="E6572" s="337"/>
    </row>
    <row r="6573" spans="5:5" ht="13.5" customHeight="1">
      <c r="E6573" s="337"/>
    </row>
    <row r="6574" spans="5:5" ht="13.5" customHeight="1">
      <c r="E6574" s="337"/>
    </row>
    <row r="6575" spans="5:5" ht="13.5" customHeight="1">
      <c r="E6575" s="337"/>
    </row>
    <row r="6576" spans="5:5" ht="13.5" customHeight="1">
      <c r="E6576" s="337"/>
    </row>
    <row r="6577" spans="5:5" ht="13.5" customHeight="1">
      <c r="E6577" s="337"/>
    </row>
    <row r="6578" spans="5:5" ht="13.5" customHeight="1">
      <c r="E6578" s="337"/>
    </row>
    <row r="6579" spans="5:5" ht="13.5" customHeight="1">
      <c r="E6579" s="337"/>
    </row>
    <row r="6580" spans="5:5" ht="13.5" customHeight="1">
      <c r="E6580" s="337"/>
    </row>
    <row r="6581" spans="5:5" ht="13.5" customHeight="1">
      <c r="E6581" s="337"/>
    </row>
    <row r="6582" spans="5:5" ht="13.5" customHeight="1">
      <c r="E6582" s="337"/>
    </row>
    <row r="6583" spans="5:5" ht="13.5" customHeight="1">
      <c r="E6583" s="337"/>
    </row>
    <row r="6584" spans="5:5" ht="13.5" customHeight="1">
      <c r="E6584" s="337"/>
    </row>
    <row r="6585" spans="5:5" ht="13.5" customHeight="1">
      <c r="E6585" s="337"/>
    </row>
    <row r="6586" spans="5:5" ht="13.5" customHeight="1">
      <c r="E6586" s="337"/>
    </row>
    <row r="6587" spans="5:5" ht="13.5" customHeight="1">
      <c r="E6587" s="337"/>
    </row>
    <row r="6588" spans="5:5" ht="13.5" customHeight="1">
      <c r="E6588" s="337"/>
    </row>
    <row r="6589" spans="5:5" ht="13.5" customHeight="1">
      <c r="E6589" s="337"/>
    </row>
    <row r="6590" spans="5:5" ht="13.5" customHeight="1">
      <c r="E6590" s="337"/>
    </row>
    <row r="6591" spans="5:5" ht="13.5" customHeight="1">
      <c r="E6591" s="337"/>
    </row>
    <row r="6592" spans="5:5" ht="13.5" customHeight="1">
      <c r="E6592" s="337"/>
    </row>
    <row r="6593" spans="5:5" ht="13.5" customHeight="1">
      <c r="E6593" s="337"/>
    </row>
    <row r="6594" spans="5:5" ht="13.5" customHeight="1">
      <c r="E6594" s="337"/>
    </row>
    <row r="6595" spans="5:5" ht="13.5" customHeight="1">
      <c r="E6595" s="337"/>
    </row>
    <row r="6596" spans="5:5" ht="13.5" customHeight="1">
      <c r="E6596" s="337"/>
    </row>
    <row r="6597" spans="5:5" ht="13.5" customHeight="1">
      <c r="E6597" s="337"/>
    </row>
    <row r="6598" spans="5:5" ht="13.5" customHeight="1">
      <c r="E6598" s="337"/>
    </row>
    <row r="6599" spans="5:5" ht="13.5" customHeight="1">
      <c r="E6599" s="337"/>
    </row>
    <row r="6600" spans="5:5" ht="13.5" customHeight="1">
      <c r="E6600" s="337"/>
    </row>
    <row r="6601" spans="5:5" ht="13.5" customHeight="1">
      <c r="E6601" s="337"/>
    </row>
    <row r="6602" spans="5:5" ht="13.5" customHeight="1">
      <c r="E6602" s="337"/>
    </row>
    <row r="6603" spans="5:5" ht="13.5" customHeight="1">
      <c r="E6603" s="337"/>
    </row>
    <row r="6604" spans="5:5" ht="13.5" customHeight="1">
      <c r="E6604" s="337"/>
    </row>
    <row r="6605" spans="5:5" ht="13.5" customHeight="1">
      <c r="E6605" s="337"/>
    </row>
    <row r="6606" spans="5:5" ht="13.5" customHeight="1">
      <c r="E6606" s="337"/>
    </row>
    <row r="6607" spans="5:5" ht="13.5" customHeight="1">
      <c r="E6607" s="337"/>
    </row>
    <row r="6608" spans="5:5" ht="13.5" customHeight="1">
      <c r="E6608" s="337"/>
    </row>
    <row r="6609" spans="5:5" ht="13.5" customHeight="1">
      <c r="E6609" s="337"/>
    </row>
    <row r="6610" spans="5:5" ht="13.5" customHeight="1">
      <c r="E6610" s="337"/>
    </row>
    <row r="6611" spans="5:5" ht="13.5" customHeight="1">
      <c r="E6611" s="337"/>
    </row>
    <row r="6612" spans="5:5" ht="13.5" customHeight="1">
      <c r="E6612" s="337"/>
    </row>
    <row r="6613" spans="5:5" ht="13.5" customHeight="1">
      <c r="E6613" s="337"/>
    </row>
    <row r="6614" spans="5:5" ht="13.5" customHeight="1">
      <c r="E6614" s="337"/>
    </row>
    <row r="6615" spans="5:5" ht="13.5" customHeight="1">
      <c r="E6615" s="337"/>
    </row>
    <row r="6616" spans="5:5" ht="13.5" customHeight="1">
      <c r="E6616" s="337"/>
    </row>
    <row r="6617" spans="5:5" ht="13.5" customHeight="1">
      <c r="E6617" s="337"/>
    </row>
    <row r="6618" spans="5:5" ht="13.5" customHeight="1">
      <c r="E6618" s="337"/>
    </row>
    <row r="6619" spans="5:5" ht="13.5" customHeight="1">
      <c r="E6619" s="337"/>
    </row>
    <row r="6620" spans="5:5" ht="13.5" customHeight="1">
      <c r="E6620" s="337"/>
    </row>
    <row r="6621" spans="5:5" ht="13.5" customHeight="1">
      <c r="E6621" s="337"/>
    </row>
    <row r="6622" spans="5:5" ht="13.5" customHeight="1">
      <c r="E6622" s="337"/>
    </row>
    <row r="6623" spans="5:5" ht="13.5" customHeight="1">
      <c r="E6623" s="337"/>
    </row>
    <row r="6624" spans="5:5" ht="13.5" customHeight="1">
      <c r="E6624" s="337"/>
    </row>
    <row r="6625" spans="5:5" ht="13.5" customHeight="1">
      <c r="E6625" s="337"/>
    </row>
    <row r="6626" spans="5:5" ht="13.5" customHeight="1">
      <c r="E6626" s="337"/>
    </row>
    <row r="6627" spans="5:5" ht="13.5" customHeight="1">
      <c r="E6627" s="337"/>
    </row>
    <row r="6628" spans="5:5" ht="13.5" customHeight="1">
      <c r="E6628" s="337"/>
    </row>
    <row r="6629" spans="5:5" ht="13.5" customHeight="1">
      <c r="E6629" s="337"/>
    </row>
    <row r="6630" spans="5:5" ht="13.5" customHeight="1">
      <c r="E6630" s="337"/>
    </row>
    <row r="6631" spans="5:5" ht="13.5" customHeight="1">
      <c r="E6631" s="337"/>
    </row>
    <row r="6632" spans="5:5" ht="13.5" customHeight="1">
      <c r="E6632" s="337"/>
    </row>
    <row r="6633" spans="5:5" ht="13.5" customHeight="1">
      <c r="E6633" s="337"/>
    </row>
    <row r="6634" spans="5:5" ht="13.5" customHeight="1">
      <c r="E6634" s="337"/>
    </row>
    <row r="6635" spans="5:5" ht="13.5" customHeight="1">
      <c r="E6635" s="337"/>
    </row>
    <row r="6636" spans="5:5" ht="13.5" customHeight="1">
      <c r="E6636" s="337"/>
    </row>
    <row r="6637" spans="5:5" ht="13.5" customHeight="1">
      <c r="E6637" s="337"/>
    </row>
    <row r="6638" spans="5:5" ht="13.5" customHeight="1">
      <c r="E6638" s="337"/>
    </row>
    <row r="6639" spans="5:5" ht="13.5" customHeight="1">
      <c r="E6639" s="337"/>
    </row>
    <row r="6640" spans="5:5" ht="13.5" customHeight="1">
      <c r="E6640" s="337"/>
    </row>
    <row r="6641" spans="5:5" ht="13.5" customHeight="1">
      <c r="E6641" s="337"/>
    </row>
    <row r="6642" spans="5:5" ht="13.5" customHeight="1">
      <c r="E6642" s="337"/>
    </row>
    <row r="6643" spans="5:5" ht="13.5" customHeight="1">
      <c r="E6643" s="337"/>
    </row>
    <row r="6644" spans="5:5" ht="13.5" customHeight="1">
      <c r="E6644" s="337"/>
    </row>
    <row r="6645" spans="5:5" ht="13.5" customHeight="1">
      <c r="E6645" s="337"/>
    </row>
    <row r="6646" spans="5:5" ht="13.5" customHeight="1">
      <c r="E6646" s="337"/>
    </row>
    <row r="6647" spans="5:5" ht="13.5" customHeight="1">
      <c r="E6647" s="337"/>
    </row>
    <row r="6648" spans="5:5" ht="13.5" customHeight="1">
      <c r="E6648" s="337"/>
    </row>
    <row r="6649" spans="5:5" ht="13.5" customHeight="1">
      <c r="E6649" s="337"/>
    </row>
    <row r="6650" spans="5:5" ht="13.5" customHeight="1">
      <c r="E6650" s="337"/>
    </row>
    <row r="6651" spans="5:5" ht="13.5" customHeight="1">
      <c r="E6651" s="337"/>
    </row>
    <row r="6652" spans="5:5" ht="13.5" customHeight="1">
      <c r="E6652" s="337"/>
    </row>
    <row r="6653" spans="5:5" ht="13.5" customHeight="1">
      <c r="E6653" s="337"/>
    </row>
    <row r="6654" spans="5:5" ht="13.5" customHeight="1">
      <c r="E6654" s="337"/>
    </row>
    <row r="6655" spans="5:5" ht="13.5" customHeight="1">
      <c r="E6655" s="337"/>
    </row>
    <row r="6656" spans="5:5" ht="13.5" customHeight="1">
      <c r="E6656" s="337"/>
    </row>
    <row r="6657" spans="5:5" ht="13.5" customHeight="1">
      <c r="E6657" s="337"/>
    </row>
    <row r="6658" spans="5:5" ht="13.5" customHeight="1">
      <c r="E6658" s="337"/>
    </row>
    <row r="6659" spans="5:5" ht="13.5" customHeight="1">
      <c r="E6659" s="337"/>
    </row>
    <row r="6660" spans="5:5" ht="13.5" customHeight="1">
      <c r="E6660" s="337"/>
    </row>
    <row r="6661" spans="5:5" ht="13.5" customHeight="1">
      <c r="E6661" s="337"/>
    </row>
    <row r="6662" spans="5:5" ht="13.5" customHeight="1">
      <c r="E6662" s="337"/>
    </row>
    <row r="6663" spans="5:5" ht="13.5" customHeight="1">
      <c r="E6663" s="337"/>
    </row>
    <row r="6664" spans="5:5" ht="13.5" customHeight="1">
      <c r="E6664" s="337"/>
    </row>
    <row r="6665" spans="5:5" ht="13.5" customHeight="1">
      <c r="E6665" s="337"/>
    </row>
    <row r="6666" spans="5:5" ht="13.5" customHeight="1">
      <c r="E6666" s="337"/>
    </row>
    <row r="6667" spans="5:5" ht="13.5" customHeight="1">
      <c r="E6667" s="337"/>
    </row>
    <row r="6668" spans="5:5" ht="13.5" customHeight="1">
      <c r="E6668" s="337"/>
    </row>
    <row r="6669" spans="5:5" ht="13.5" customHeight="1">
      <c r="E6669" s="337"/>
    </row>
    <row r="6670" spans="5:5" ht="13.5" customHeight="1">
      <c r="E6670" s="337"/>
    </row>
    <row r="6671" spans="5:5" ht="13.5" customHeight="1">
      <c r="E6671" s="337"/>
    </row>
    <row r="6672" spans="5:5" ht="13.5" customHeight="1">
      <c r="E6672" s="337"/>
    </row>
    <row r="6673" spans="5:5" ht="13.5" customHeight="1">
      <c r="E6673" s="337"/>
    </row>
    <row r="6674" spans="5:5" ht="13.5" customHeight="1">
      <c r="E6674" s="337"/>
    </row>
    <row r="6675" spans="5:5" ht="13.5" customHeight="1">
      <c r="E6675" s="337"/>
    </row>
    <row r="6676" spans="5:5" ht="13.5" customHeight="1">
      <c r="E6676" s="337"/>
    </row>
    <row r="6677" spans="5:5" ht="13.5" customHeight="1">
      <c r="E6677" s="337"/>
    </row>
    <row r="6678" spans="5:5" ht="13.5" customHeight="1">
      <c r="E6678" s="337"/>
    </row>
    <row r="6679" spans="5:5" ht="13.5" customHeight="1">
      <c r="E6679" s="337"/>
    </row>
    <row r="6680" spans="5:5" ht="13.5" customHeight="1">
      <c r="E6680" s="337"/>
    </row>
    <row r="6681" spans="5:5" ht="13.5" customHeight="1">
      <c r="E6681" s="337"/>
    </row>
    <row r="6682" spans="5:5" ht="13.5" customHeight="1">
      <c r="E6682" s="337"/>
    </row>
    <row r="6683" spans="5:5" ht="13.5" customHeight="1">
      <c r="E6683" s="337"/>
    </row>
    <row r="6684" spans="5:5" ht="13.5" customHeight="1">
      <c r="E6684" s="337"/>
    </row>
    <row r="6685" spans="5:5" ht="13.5" customHeight="1">
      <c r="E6685" s="337"/>
    </row>
    <row r="6686" spans="5:5" ht="13.5" customHeight="1">
      <c r="E6686" s="337"/>
    </row>
    <row r="6687" spans="5:5" ht="13.5" customHeight="1">
      <c r="E6687" s="337"/>
    </row>
    <row r="6688" spans="5:5" ht="13.5" customHeight="1">
      <c r="E6688" s="337"/>
    </row>
    <row r="6689" spans="5:5" ht="13.5" customHeight="1">
      <c r="E6689" s="337"/>
    </row>
    <row r="6690" spans="5:5" ht="13.5" customHeight="1">
      <c r="E6690" s="337"/>
    </row>
    <row r="6691" spans="5:5" ht="13.5" customHeight="1">
      <c r="E6691" s="337"/>
    </row>
    <row r="6692" spans="5:5" ht="13.5" customHeight="1">
      <c r="E6692" s="337"/>
    </row>
    <row r="6693" spans="5:5" ht="13.5" customHeight="1">
      <c r="E6693" s="337"/>
    </row>
    <row r="6694" spans="5:5" ht="13.5" customHeight="1">
      <c r="E6694" s="337"/>
    </row>
    <row r="6695" spans="5:5" ht="13.5" customHeight="1">
      <c r="E6695" s="337"/>
    </row>
    <row r="6696" spans="5:5" ht="13.5" customHeight="1">
      <c r="E6696" s="337"/>
    </row>
    <row r="6697" spans="5:5" ht="13.5" customHeight="1">
      <c r="E6697" s="337"/>
    </row>
    <row r="6698" spans="5:5" ht="13.5" customHeight="1">
      <c r="E6698" s="337"/>
    </row>
    <row r="6699" spans="5:5" ht="13.5" customHeight="1">
      <c r="E6699" s="337"/>
    </row>
    <row r="6700" spans="5:5" ht="13.5" customHeight="1">
      <c r="E6700" s="337"/>
    </row>
    <row r="6701" spans="5:5" ht="13.5" customHeight="1">
      <c r="E6701" s="337"/>
    </row>
    <row r="6702" spans="5:5" ht="13.5" customHeight="1">
      <c r="E6702" s="337"/>
    </row>
    <row r="6703" spans="5:5" ht="13.5" customHeight="1">
      <c r="E6703" s="337"/>
    </row>
    <row r="6704" spans="5:5" ht="13.5" customHeight="1">
      <c r="E6704" s="337"/>
    </row>
    <row r="6705" spans="5:5" ht="13.5" customHeight="1">
      <c r="E6705" s="337"/>
    </row>
    <row r="6706" spans="5:5" ht="13.5" customHeight="1">
      <c r="E6706" s="337"/>
    </row>
    <row r="6707" spans="5:5" ht="13.5" customHeight="1">
      <c r="E6707" s="337"/>
    </row>
    <row r="6708" spans="5:5" ht="13.5" customHeight="1">
      <c r="E6708" s="337"/>
    </row>
    <row r="6709" spans="5:5" ht="13.5" customHeight="1">
      <c r="E6709" s="337"/>
    </row>
    <row r="6710" spans="5:5" ht="13.5" customHeight="1">
      <c r="E6710" s="337"/>
    </row>
    <row r="6711" spans="5:5" ht="13.5" customHeight="1">
      <c r="E6711" s="337"/>
    </row>
    <row r="6712" spans="5:5" ht="13.5" customHeight="1">
      <c r="E6712" s="337"/>
    </row>
    <row r="6713" spans="5:5" ht="13.5" customHeight="1">
      <c r="E6713" s="337"/>
    </row>
    <row r="6714" spans="5:5" ht="13.5" customHeight="1">
      <c r="E6714" s="337"/>
    </row>
    <row r="6715" spans="5:5" ht="13.5" customHeight="1">
      <c r="E6715" s="337"/>
    </row>
    <row r="6716" spans="5:5" ht="13.5" customHeight="1">
      <c r="E6716" s="337"/>
    </row>
    <row r="6717" spans="5:5" ht="13.5" customHeight="1">
      <c r="E6717" s="337"/>
    </row>
    <row r="6718" spans="5:5" ht="13.5" customHeight="1">
      <c r="E6718" s="337"/>
    </row>
    <row r="6719" spans="5:5" ht="13.5" customHeight="1">
      <c r="E6719" s="337"/>
    </row>
    <row r="6720" spans="5:5" ht="13.5" customHeight="1">
      <c r="E6720" s="337"/>
    </row>
    <row r="6721" spans="5:5" ht="13.5" customHeight="1">
      <c r="E6721" s="337"/>
    </row>
    <row r="6722" spans="5:5" ht="13.5" customHeight="1">
      <c r="E6722" s="337"/>
    </row>
    <row r="6723" spans="5:5" ht="13.5" customHeight="1">
      <c r="E6723" s="337"/>
    </row>
    <row r="6724" spans="5:5" ht="13.5" customHeight="1">
      <c r="E6724" s="337"/>
    </row>
    <row r="6725" spans="5:5" ht="13.5" customHeight="1">
      <c r="E6725" s="337"/>
    </row>
    <row r="6726" spans="5:5" ht="13.5" customHeight="1">
      <c r="E6726" s="337"/>
    </row>
    <row r="6727" spans="5:5" ht="13.5" customHeight="1">
      <c r="E6727" s="337"/>
    </row>
    <row r="6728" spans="5:5" ht="13.5" customHeight="1">
      <c r="E6728" s="337"/>
    </row>
    <row r="6729" spans="5:5" ht="13.5" customHeight="1">
      <c r="E6729" s="337"/>
    </row>
    <row r="6730" spans="5:5" ht="13.5" customHeight="1">
      <c r="E6730" s="337"/>
    </row>
    <row r="6731" spans="5:5" ht="13.5" customHeight="1">
      <c r="E6731" s="337"/>
    </row>
    <row r="6732" spans="5:5" ht="13.5" customHeight="1">
      <c r="E6732" s="337"/>
    </row>
    <row r="6733" spans="5:5" ht="13.5" customHeight="1">
      <c r="E6733" s="337"/>
    </row>
    <row r="6734" spans="5:5" ht="13.5" customHeight="1">
      <c r="E6734" s="337"/>
    </row>
    <row r="6735" spans="5:5" ht="13.5" customHeight="1">
      <c r="E6735" s="337"/>
    </row>
    <row r="6736" spans="5:5" ht="13.5" customHeight="1">
      <c r="E6736" s="337"/>
    </row>
    <row r="6737" spans="5:5" ht="13.5" customHeight="1">
      <c r="E6737" s="337"/>
    </row>
    <row r="6738" spans="5:5" ht="13.5" customHeight="1">
      <c r="E6738" s="337"/>
    </row>
    <row r="6739" spans="5:5" ht="13.5" customHeight="1">
      <c r="E6739" s="337"/>
    </row>
    <row r="6740" spans="5:5" ht="13.5" customHeight="1">
      <c r="E6740" s="337"/>
    </row>
    <row r="6741" spans="5:5" ht="13.5" customHeight="1">
      <c r="E6741" s="337"/>
    </row>
    <row r="6742" spans="5:5" ht="13.5" customHeight="1">
      <c r="E6742" s="337"/>
    </row>
    <row r="6743" spans="5:5" ht="13.5" customHeight="1">
      <c r="E6743" s="337"/>
    </row>
    <row r="6744" spans="5:5" ht="13.5" customHeight="1">
      <c r="E6744" s="337"/>
    </row>
    <row r="6745" spans="5:5" ht="13.5" customHeight="1">
      <c r="E6745" s="337"/>
    </row>
    <row r="6746" spans="5:5" ht="13.5" customHeight="1">
      <c r="E6746" s="337"/>
    </row>
    <row r="6747" spans="5:5" ht="13.5" customHeight="1">
      <c r="E6747" s="337"/>
    </row>
    <row r="6748" spans="5:5" ht="13.5" customHeight="1">
      <c r="E6748" s="337"/>
    </row>
    <row r="6749" spans="5:5" ht="13.5" customHeight="1">
      <c r="E6749" s="337"/>
    </row>
    <row r="6750" spans="5:5" ht="13.5" customHeight="1">
      <c r="E6750" s="337"/>
    </row>
    <row r="6751" spans="5:5" ht="13.5" customHeight="1">
      <c r="E6751" s="337"/>
    </row>
    <row r="6752" spans="5:5" ht="13.5" customHeight="1">
      <c r="E6752" s="337"/>
    </row>
    <row r="6753" spans="5:5" ht="13.5" customHeight="1">
      <c r="E6753" s="337"/>
    </row>
    <row r="6754" spans="5:5" ht="13.5" customHeight="1">
      <c r="E6754" s="337"/>
    </row>
    <row r="6755" spans="5:5" ht="13.5" customHeight="1">
      <c r="E6755" s="337"/>
    </row>
    <row r="6756" spans="5:5" ht="13.5" customHeight="1">
      <c r="E6756" s="337"/>
    </row>
    <row r="6757" spans="5:5" ht="13.5" customHeight="1">
      <c r="E6757" s="337"/>
    </row>
    <row r="6758" spans="5:5" ht="13.5" customHeight="1">
      <c r="E6758" s="337"/>
    </row>
    <row r="6759" spans="5:5" ht="13.5" customHeight="1">
      <c r="E6759" s="337"/>
    </row>
    <row r="6760" spans="5:5" ht="13.5" customHeight="1">
      <c r="E6760" s="337"/>
    </row>
    <row r="6761" spans="5:5" ht="13.5" customHeight="1">
      <c r="E6761" s="337"/>
    </row>
    <row r="6762" spans="5:5" ht="13.5" customHeight="1">
      <c r="E6762" s="337"/>
    </row>
    <row r="6763" spans="5:5" ht="13.5" customHeight="1">
      <c r="E6763" s="337"/>
    </row>
    <row r="6764" spans="5:5" ht="13.5" customHeight="1">
      <c r="E6764" s="337"/>
    </row>
    <row r="6765" spans="5:5" ht="13.5" customHeight="1">
      <c r="E6765" s="337"/>
    </row>
    <row r="6766" spans="5:5" ht="13.5" customHeight="1">
      <c r="E6766" s="337"/>
    </row>
    <row r="6767" spans="5:5" ht="13.5" customHeight="1">
      <c r="E6767" s="337"/>
    </row>
    <row r="6768" spans="5:5" ht="13.5" customHeight="1">
      <c r="E6768" s="337"/>
    </row>
    <row r="6769" spans="5:5" ht="13.5" customHeight="1">
      <c r="E6769" s="337"/>
    </row>
    <row r="6770" spans="5:5" ht="13.5" customHeight="1">
      <c r="E6770" s="337"/>
    </row>
    <row r="6771" spans="5:5" ht="13.5" customHeight="1">
      <c r="E6771" s="337"/>
    </row>
    <row r="6772" spans="5:5" ht="13.5" customHeight="1">
      <c r="E6772" s="337"/>
    </row>
    <row r="6773" spans="5:5" ht="13.5" customHeight="1">
      <c r="E6773" s="337"/>
    </row>
    <row r="6774" spans="5:5" ht="13.5" customHeight="1">
      <c r="E6774" s="337"/>
    </row>
    <row r="6775" spans="5:5" ht="13.5" customHeight="1">
      <c r="E6775" s="337"/>
    </row>
    <row r="6776" spans="5:5" ht="13.5" customHeight="1">
      <c r="E6776" s="337"/>
    </row>
    <row r="6777" spans="5:5" ht="13.5" customHeight="1">
      <c r="E6777" s="337"/>
    </row>
    <row r="6778" spans="5:5" ht="13.5" customHeight="1">
      <c r="E6778" s="337"/>
    </row>
    <row r="6779" spans="5:5" ht="13.5" customHeight="1">
      <c r="E6779" s="337"/>
    </row>
    <row r="6780" spans="5:5" ht="13.5" customHeight="1">
      <c r="E6780" s="337"/>
    </row>
    <row r="6781" spans="5:5" ht="13.5" customHeight="1">
      <c r="E6781" s="337"/>
    </row>
    <row r="6782" spans="5:5" ht="13.5" customHeight="1">
      <c r="E6782" s="337"/>
    </row>
    <row r="6783" spans="5:5" ht="13.5" customHeight="1">
      <c r="E6783" s="337"/>
    </row>
    <row r="6784" spans="5:5" ht="13.5" customHeight="1">
      <c r="E6784" s="337"/>
    </row>
    <row r="6785" spans="5:5" ht="13.5" customHeight="1">
      <c r="E6785" s="337"/>
    </row>
    <row r="6786" spans="5:5" ht="13.5" customHeight="1">
      <c r="E6786" s="337"/>
    </row>
    <row r="6787" spans="5:5" ht="13.5" customHeight="1">
      <c r="E6787" s="337"/>
    </row>
    <row r="6788" spans="5:5" ht="13.5" customHeight="1">
      <c r="E6788" s="337"/>
    </row>
    <row r="6789" spans="5:5" ht="13.5" customHeight="1">
      <c r="E6789" s="337"/>
    </row>
    <row r="6790" spans="5:5" ht="13.5" customHeight="1">
      <c r="E6790" s="337"/>
    </row>
    <row r="6791" spans="5:5" ht="13.5" customHeight="1">
      <c r="E6791" s="337"/>
    </row>
    <row r="6792" spans="5:5" ht="13.5" customHeight="1">
      <c r="E6792" s="337"/>
    </row>
    <row r="6793" spans="5:5" ht="13.5" customHeight="1">
      <c r="E6793" s="337"/>
    </row>
    <row r="6794" spans="5:5" ht="13.5" customHeight="1">
      <c r="E6794" s="337"/>
    </row>
    <row r="6795" spans="5:5" ht="13.5" customHeight="1">
      <c r="E6795" s="337"/>
    </row>
    <row r="6796" spans="5:5" ht="13.5" customHeight="1">
      <c r="E6796" s="337"/>
    </row>
    <row r="6797" spans="5:5" ht="13.5" customHeight="1">
      <c r="E6797" s="337"/>
    </row>
    <row r="6798" spans="5:5" ht="13.5" customHeight="1">
      <c r="E6798" s="337"/>
    </row>
    <row r="6799" spans="5:5" ht="13.5" customHeight="1">
      <c r="E6799" s="337"/>
    </row>
    <row r="6800" spans="5:5" ht="13.5" customHeight="1">
      <c r="E6800" s="337"/>
    </row>
    <row r="6801" spans="5:5" ht="13.5" customHeight="1">
      <c r="E6801" s="337"/>
    </row>
    <row r="6802" spans="5:5" ht="13.5" customHeight="1">
      <c r="E6802" s="337"/>
    </row>
    <row r="6803" spans="5:5" ht="13.5" customHeight="1">
      <c r="E6803" s="337"/>
    </row>
    <row r="6804" spans="5:5" ht="13.5" customHeight="1">
      <c r="E6804" s="337"/>
    </row>
    <row r="6805" spans="5:5" ht="13.5" customHeight="1">
      <c r="E6805" s="337"/>
    </row>
    <row r="6806" spans="5:5" ht="13.5" customHeight="1">
      <c r="E6806" s="337"/>
    </row>
    <row r="6807" spans="5:5" ht="13.5" customHeight="1">
      <c r="E6807" s="337"/>
    </row>
    <row r="6808" spans="5:5" ht="13.5" customHeight="1">
      <c r="E6808" s="337"/>
    </row>
    <row r="6809" spans="5:5" ht="13.5" customHeight="1">
      <c r="E6809" s="337"/>
    </row>
    <row r="6810" spans="5:5" ht="13.5" customHeight="1">
      <c r="E6810" s="337"/>
    </row>
    <row r="6811" spans="5:5" ht="13.5" customHeight="1">
      <c r="E6811" s="337"/>
    </row>
    <row r="6812" spans="5:5" ht="13.5" customHeight="1">
      <c r="E6812" s="337"/>
    </row>
    <row r="6813" spans="5:5" ht="13.5" customHeight="1">
      <c r="E6813" s="337"/>
    </row>
    <row r="6814" spans="5:5" ht="13.5" customHeight="1">
      <c r="E6814" s="337"/>
    </row>
    <row r="6815" spans="5:5" ht="13.5" customHeight="1">
      <c r="E6815" s="337"/>
    </row>
    <row r="6816" spans="5:5" ht="13.5" customHeight="1">
      <c r="E6816" s="337"/>
    </row>
    <row r="6817" spans="5:5" ht="13.5" customHeight="1">
      <c r="E6817" s="337"/>
    </row>
    <row r="6818" spans="5:5" ht="13.5" customHeight="1">
      <c r="E6818" s="337"/>
    </row>
    <row r="6819" spans="5:5" ht="13.5" customHeight="1">
      <c r="E6819" s="337"/>
    </row>
    <row r="6820" spans="5:5" ht="13.5" customHeight="1">
      <c r="E6820" s="337"/>
    </row>
    <row r="6821" spans="5:5" ht="13.5" customHeight="1">
      <c r="E6821" s="337"/>
    </row>
    <row r="6822" spans="5:5" ht="13.5" customHeight="1">
      <c r="E6822" s="337"/>
    </row>
    <row r="6823" spans="5:5" ht="13.5" customHeight="1">
      <c r="E6823" s="337"/>
    </row>
    <row r="6824" spans="5:5" ht="13.5" customHeight="1">
      <c r="E6824" s="337"/>
    </row>
    <row r="6825" spans="5:5" ht="13.5" customHeight="1">
      <c r="E6825" s="337"/>
    </row>
    <row r="6826" spans="5:5" ht="13.5" customHeight="1">
      <c r="E6826" s="337"/>
    </row>
    <row r="6827" spans="5:5" ht="13.5" customHeight="1">
      <c r="E6827" s="337"/>
    </row>
    <row r="6828" spans="5:5" ht="13.5" customHeight="1">
      <c r="E6828" s="337"/>
    </row>
    <row r="6829" spans="5:5" ht="13.5" customHeight="1">
      <c r="E6829" s="337"/>
    </row>
    <row r="6830" spans="5:5" ht="13.5" customHeight="1">
      <c r="E6830" s="337"/>
    </row>
    <row r="6831" spans="5:5" ht="13.5" customHeight="1">
      <c r="E6831" s="337"/>
    </row>
    <row r="6832" spans="5:5" ht="13.5" customHeight="1">
      <c r="E6832" s="337"/>
    </row>
    <row r="6833" spans="5:5" ht="13.5" customHeight="1">
      <c r="E6833" s="337"/>
    </row>
    <row r="6834" spans="5:5" ht="13.5" customHeight="1">
      <c r="E6834" s="337"/>
    </row>
    <row r="6835" spans="5:5" ht="13.5" customHeight="1">
      <c r="E6835" s="337"/>
    </row>
    <row r="6836" spans="5:5" ht="13.5" customHeight="1">
      <c r="E6836" s="337"/>
    </row>
    <row r="6837" spans="5:5" ht="13.5" customHeight="1">
      <c r="E6837" s="337"/>
    </row>
    <row r="6838" spans="5:5" ht="13.5" customHeight="1">
      <c r="E6838" s="337"/>
    </row>
    <row r="6839" spans="5:5" ht="13.5" customHeight="1">
      <c r="E6839" s="337"/>
    </row>
    <row r="6840" spans="5:5" ht="13.5" customHeight="1">
      <c r="E6840" s="337"/>
    </row>
    <row r="6841" spans="5:5" ht="13.5" customHeight="1">
      <c r="E6841" s="337"/>
    </row>
    <row r="6842" spans="5:5" ht="13.5" customHeight="1">
      <c r="E6842" s="337"/>
    </row>
    <row r="6843" spans="5:5" ht="13.5" customHeight="1">
      <c r="E6843" s="337"/>
    </row>
    <row r="6844" spans="5:5" ht="13.5" customHeight="1">
      <c r="E6844" s="337"/>
    </row>
    <row r="6845" spans="5:5" ht="13.5" customHeight="1">
      <c r="E6845" s="337"/>
    </row>
    <row r="6846" spans="5:5" ht="13.5" customHeight="1">
      <c r="E6846" s="337"/>
    </row>
    <row r="6847" spans="5:5" ht="13.5" customHeight="1">
      <c r="E6847" s="337"/>
    </row>
    <row r="6848" spans="5:5" ht="13.5" customHeight="1">
      <c r="E6848" s="337"/>
    </row>
    <row r="6849" spans="5:5" ht="13.5" customHeight="1">
      <c r="E6849" s="337"/>
    </row>
    <row r="6850" spans="5:5" ht="13.5" customHeight="1">
      <c r="E6850" s="337"/>
    </row>
    <row r="6851" spans="5:5" ht="13.5" customHeight="1">
      <c r="E6851" s="337"/>
    </row>
    <row r="6852" spans="5:5" ht="13.5" customHeight="1">
      <c r="E6852" s="337"/>
    </row>
    <row r="6853" spans="5:5" ht="13.5" customHeight="1">
      <c r="E6853" s="337"/>
    </row>
    <row r="6854" spans="5:5" ht="13.5" customHeight="1">
      <c r="E6854" s="337"/>
    </row>
    <row r="6855" spans="5:5" ht="13.5" customHeight="1">
      <c r="E6855" s="337"/>
    </row>
    <row r="6856" spans="5:5" ht="13.5" customHeight="1">
      <c r="E6856" s="337"/>
    </row>
    <row r="6857" spans="5:5" ht="13.5" customHeight="1">
      <c r="E6857" s="337"/>
    </row>
    <row r="6858" spans="5:5" ht="13.5" customHeight="1">
      <c r="E6858" s="337"/>
    </row>
    <row r="6859" spans="5:5" ht="13.5" customHeight="1">
      <c r="E6859" s="337"/>
    </row>
    <row r="6860" spans="5:5" ht="13.5" customHeight="1">
      <c r="E6860" s="337"/>
    </row>
    <row r="6861" spans="5:5" ht="13.5" customHeight="1">
      <c r="E6861" s="337"/>
    </row>
    <row r="6862" spans="5:5" ht="13.5" customHeight="1">
      <c r="E6862" s="337"/>
    </row>
    <row r="6863" spans="5:5" ht="13.5" customHeight="1">
      <c r="E6863" s="337"/>
    </row>
    <row r="6864" spans="5:5" ht="13.5" customHeight="1">
      <c r="E6864" s="337"/>
    </row>
    <row r="6865" spans="5:5" ht="13.5" customHeight="1">
      <c r="E6865" s="337"/>
    </row>
    <row r="6866" spans="5:5" ht="13.5" customHeight="1">
      <c r="E6866" s="337"/>
    </row>
    <row r="6867" spans="5:5" ht="13.5" customHeight="1">
      <c r="E6867" s="337"/>
    </row>
    <row r="6868" spans="5:5" ht="13.5" customHeight="1">
      <c r="E6868" s="337"/>
    </row>
    <row r="6869" spans="5:5" ht="13.5" customHeight="1">
      <c r="E6869" s="337"/>
    </row>
    <row r="6870" spans="5:5" ht="13.5" customHeight="1">
      <c r="E6870" s="337"/>
    </row>
    <row r="6871" spans="5:5" ht="13.5" customHeight="1">
      <c r="E6871" s="337"/>
    </row>
    <row r="6872" spans="5:5" ht="13.5" customHeight="1">
      <c r="E6872" s="337"/>
    </row>
    <row r="6873" spans="5:5" ht="13.5" customHeight="1">
      <c r="E6873" s="337"/>
    </row>
    <row r="6874" spans="5:5" ht="13.5" customHeight="1">
      <c r="E6874" s="337"/>
    </row>
    <row r="6875" spans="5:5" ht="13.5" customHeight="1">
      <c r="E6875" s="337"/>
    </row>
    <row r="6876" spans="5:5" ht="13.5" customHeight="1">
      <c r="E6876" s="337"/>
    </row>
    <row r="6877" spans="5:5" ht="13.5" customHeight="1">
      <c r="E6877" s="337"/>
    </row>
    <row r="6878" spans="5:5" ht="13.5" customHeight="1">
      <c r="E6878" s="337"/>
    </row>
    <row r="6879" spans="5:5" ht="13.5" customHeight="1">
      <c r="E6879" s="337"/>
    </row>
    <row r="6880" spans="5:5" ht="13.5" customHeight="1">
      <c r="E6880" s="337"/>
    </row>
    <row r="6881" spans="5:5" ht="13.5" customHeight="1">
      <c r="E6881" s="337"/>
    </row>
    <row r="6882" spans="5:5" ht="13.5" customHeight="1">
      <c r="E6882" s="337"/>
    </row>
    <row r="6883" spans="5:5" ht="13.5" customHeight="1">
      <c r="E6883" s="337"/>
    </row>
    <row r="6884" spans="5:5" ht="13.5" customHeight="1">
      <c r="E6884" s="337"/>
    </row>
    <row r="6885" spans="5:5" ht="13.5" customHeight="1">
      <c r="E6885" s="337"/>
    </row>
    <row r="6886" spans="5:5" ht="13.5" customHeight="1">
      <c r="E6886" s="337"/>
    </row>
    <row r="6887" spans="5:5" ht="13.5" customHeight="1">
      <c r="E6887" s="337"/>
    </row>
    <row r="6888" spans="5:5" ht="13.5" customHeight="1">
      <c r="E6888" s="337"/>
    </row>
    <row r="6889" spans="5:5" ht="13.5" customHeight="1">
      <c r="E6889" s="337"/>
    </row>
    <row r="6890" spans="5:5" ht="13.5" customHeight="1">
      <c r="E6890" s="337"/>
    </row>
    <row r="6891" spans="5:5" ht="13.5" customHeight="1">
      <c r="E6891" s="337"/>
    </row>
    <row r="6892" spans="5:5" ht="13.5" customHeight="1">
      <c r="E6892" s="337"/>
    </row>
    <row r="6893" spans="5:5" ht="13.5" customHeight="1">
      <c r="E6893" s="337"/>
    </row>
    <row r="6894" spans="5:5" ht="13.5" customHeight="1">
      <c r="E6894" s="337"/>
    </row>
    <row r="6895" spans="5:5" ht="13.5" customHeight="1">
      <c r="E6895" s="337"/>
    </row>
    <row r="6896" spans="5:5" ht="13.5" customHeight="1">
      <c r="E6896" s="337"/>
    </row>
    <row r="6897" spans="5:5" ht="13.5" customHeight="1">
      <c r="E6897" s="337"/>
    </row>
    <row r="6898" spans="5:5" ht="13.5" customHeight="1">
      <c r="E6898" s="337"/>
    </row>
    <row r="6899" spans="5:5" ht="13.5" customHeight="1">
      <c r="E6899" s="337"/>
    </row>
    <row r="6900" spans="5:5" ht="13.5" customHeight="1">
      <c r="E6900" s="337"/>
    </row>
    <row r="6901" spans="5:5" ht="13.5" customHeight="1">
      <c r="E6901" s="337"/>
    </row>
    <row r="6902" spans="5:5" ht="13.5" customHeight="1">
      <c r="E6902" s="337"/>
    </row>
    <row r="6903" spans="5:5" ht="13.5" customHeight="1">
      <c r="E6903" s="337"/>
    </row>
    <row r="6904" spans="5:5" ht="13.5" customHeight="1">
      <c r="E6904" s="337"/>
    </row>
    <row r="6905" spans="5:5" ht="13.5" customHeight="1">
      <c r="E6905" s="337"/>
    </row>
    <row r="6906" spans="5:5" ht="13.5" customHeight="1">
      <c r="E6906" s="337"/>
    </row>
    <row r="6907" spans="5:5" ht="13.5" customHeight="1">
      <c r="E6907" s="337"/>
    </row>
    <row r="6908" spans="5:5" ht="13.5" customHeight="1">
      <c r="E6908" s="337"/>
    </row>
    <row r="6909" spans="5:5" ht="13.5" customHeight="1">
      <c r="E6909" s="337"/>
    </row>
    <row r="6910" spans="5:5" ht="13.5" customHeight="1">
      <c r="E6910" s="337"/>
    </row>
    <row r="6911" spans="5:5" ht="13.5" customHeight="1">
      <c r="E6911" s="337"/>
    </row>
    <row r="6912" spans="5:5" ht="13.5" customHeight="1">
      <c r="E6912" s="337"/>
    </row>
    <row r="6913" spans="5:5" ht="13.5" customHeight="1">
      <c r="E6913" s="337"/>
    </row>
    <row r="6914" spans="5:5" ht="13.5" customHeight="1">
      <c r="E6914" s="337"/>
    </row>
    <row r="6915" spans="5:5" ht="13.5" customHeight="1">
      <c r="E6915" s="337"/>
    </row>
    <row r="6916" spans="5:5" ht="13.5" customHeight="1">
      <c r="E6916" s="337"/>
    </row>
    <row r="6917" spans="5:5" ht="13.5" customHeight="1">
      <c r="E6917" s="337"/>
    </row>
    <row r="6918" spans="5:5" ht="13.5" customHeight="1">
      <c r="E6918" s="337"/>
    </row>
    <row r="6919" spans="5:5" ht="13.5" customHeight="1">
      <c r="E6919" s="337"/>
    </row>
    <row r="6920" spans="5:5" ht="13.5" customHeight="1">
      <c r="E6920" s="337"/>
    </row>
    <row r="6921" spans="5:5" ht="13.5" customHeight="1">
      <c r="E6921" s="337"/>
    </row>
    <row r="6922" spans="5:5" ht="13.5" customHeight="1">
      <c r="E6922" s="337"/>
    </row>
    <row r="6923" spans="5:5" ht="13.5" customHeight="1">
      <c r="E6923" s="337"/>
    </row>
    <row r="6924" spans="5:5" ht="13.5" customHeight="1">
      <c r="E6924" s="337"/>
    </row>
    <row r="6925" spans="5:5" ht="13.5" customHeight="1">
      <c r="E6925" s="337"/>
    </row>
    <row r="6926" spans="5:5" ht="13.5" customHeight="1">
      <c r="E6926" s="337"/>
    </row>
    <row r="6927" spans="5:5" ht="13.5" customHeight="1">
      <c r="E6927" s="337"/>
    </row>
    <row r="6928" spans="5:5" ht="13.5" customHeight="1">
      <c r="E6928" s="337"/>
    </row>
    <row r="6929" spans="5:5" ht="13.5" customHeight="1">
      <c r="E6929" s="337"/>
    </row>
    <row r="6930" spans="5:5" ht="13.5" customHeight="1">
      <c r="E6930" s="337"/>
    </row>
    <row r="6931" spans="5:5" ht="13.5" customHeight="1">
      <c r="E6931" s="337"/>
    </row>
    <row r="6932" spans="5:5" ht="13.5" customHeight="1">
      <c r="E6932" s="337"/>
    </row>
    <row r="6933" spans="5:5" ht="13.5" customHeight="1">
      <c r="E6933" s="337"/>
    </row>
    <row r="6934" spans="5:5" ht="13.5" customHeight="1">
      <c r="E6934" s="337"/>
    </row>
    <row r="6935" spans="5:5" ht="13.5" customHeight="1">
      <c r="E6935" s="337"/>
    </row>
    <row r="6936" spans="5:5" ht="13.5" customHeight="1">
      <c r="E6936" s="337"/>
    </row>
    <row r="6937" spans="5:5" ht="13.5" customHeight="1">
      <c r="E6937" s="337"/>
    </row>
    <row r="6938" spans="5:5" ht="13.5" customHeight="1">
      <c r="E6938" s="337"/>
    </row>
    <row r="6939" spans="5:5" ht="13.5" customHeight="1">
      <c r="E6939" s="337"/>
    </row>
    <row r="6940" spans="5:5" ht="13.5" customHeight="1">
      <c r="E6940" s="337"/>
    </row>
    <row r="6941" spans="5:5" ht="13.5" customHeight="1">
      <c r="E6941" s="337"/>
    </row>
    <row r="6942" spans="5:5" ht="13.5" customHeight="1">
      <c r="E6942" s="337"/>
    </row>
    <row r="6943" spans="5:5" ht="13.5" customHeight="1">
      <c r="E6943" s="337"/>
    </row>
    <row r="6944" spans="5:5" ht="13.5" customHeight="1">
      <c r="E6944" s="337"/>
    </row>
    <row r="6945" spans="5:5" ht="13.5" customHeight="1">
      <c r="E6945" s="337"/>
    </row>
    <row r="6946" spans="5:5" ht="13.5" customHeight="1">
      <c r="E6946" s="337"/>
    </row>
    <row r="6947" spans="5:5" ht="13.5" customHeight="1">
      <c r="E6947" s="337"/>
    </row>
    <row r="6948" spans="5:5" ht="13.5" customHeight="1">
      <c r="E6948" s="337"/>
    </row>
    <row r="6949" spans="5:5" ht="13.5" customHeight="1">
      <c r="E6949" s="337"/>
    </row>
    <row r="6950" spans="5:5" ht="13.5" customHeight="1">
      <c r="E6950" s="337"/>
    </row>
    <row r="6951" spans="5:5" ht="13.5" customHeight="1">
      <c r="E6951" s="337"/>
    </row>
    <row r="6952" spans="5:5" ht="13.5" customHeight="1">
      <c r="E6952" s="337"/>
    </row>
    <row r="6953" spans="5:5" ht="13.5" customHeight="1">
      <c r="E6953" s="337"/>
    </row>
    <row r="6954" spans="5:5" ht="13.5" customHeight="1">
      <c r="E6954" s="337"/>
    </row>
    <row r="6955" spans="5:5" ht="13.5" customHeight="1">
      <c r="E6955" s="337"/>
    </row>
    <row r="6956" spans="5:5" ht="13.5" customHeight="1">
      <c r="E6956" s="337"/>
    </row>
    <row r="6957" spans="5:5" ht="13.5" customHeight="1">
      <c r="E6957" s="337"/>
    </row>
    <row r="6958" spans="5:5" ht="13.5" customHeight="1">
      <c r="E6958" s="337"/>
    </row>
    <row r="6959" spans="5:5" ht="13.5" customHeight="1">
      <c r="E6959" s="337"/>
    </row>
    <row r="6960" spans="5:5" ht="13.5" customHeight="1">
      <c r="E6960" s="337"/>
    </row>
    <row r="6961" spans="5:5" ht="13.5" customHeight="1">
      <c r="E6961" s="337"/>
    </row>
    <row r="6962" spans="5:5" ht="13.5" customHeight="1">
      <c r="E6962" s="337"/>
    </row>
    <row r="6963" spans="5:5" ht="13.5" customHeight="1">
      <c r="E6963" s="337"/>
    </row>
    <row r="6964" spans="5:5" ht="13.5" customHeight="1">
      <c r="E6964" s="337"/>
    </row>
    <row r="6965" spans="5:5" ht="13.5" customHeight="1">
      <c r="E6965" s="337"/>
    </row>
    <row r="6966" spans="5:5" ht="13.5" customHeight="1">
      <c r="E6966" s="337"/>
    </row>
    <row r="6967" spans="5:5" ht="13.5" customHeight="1">
      <c r="E6967" s="337"/>
    </row>
    <row r="6968" spans="5:5" ht="13.5" customHeight="1">
      <c r="E6968" s="337"/>
    </row>
    <row r="6969" spans="5:5" ht="13.5" customHeight="1">
      <c r="E6969" s="337"/>
    </row>
    <row r="6970" spans="5:5" ht="13.5" customHeight="1">
      <c r="E6970" s="337"/>
    </row>
    <row r="6971" spans="5:5" ht="13.5" customHeight="1">
      <c r="E6971" s="337"/>
    </row>
    <row r="6972" spans="5:5" ht="13.5" customHeight="1">
      <c r="E6972" s="337"/>
    </row>
    <row r="6973" spans="5:5" ht="13.5" customHeight="1">
      <c r="E6973" s="337"/>
    </row>
    <row r="6974" spans="5:5" ht="13.5" customHeight="1">
      <c r="E6974" s="337"/>
    </row>
    <row r="6975" spans="5:5" ht="13.5" customHeight="1">
      <c r="E6975" s="337"/>
    </row>
    <row r="6976" spans="5:5" ht="13.5" customHeight="1">
      <c r="E6976" s="337"/>
    </row>
    <row r="6977" spans="5:5" ht="13.5" customHeight="1">
      <c r="E6977" s="337"/>
    </row>
    <row r="6978" spans="5:5" ht="13.5" customHeight="1">
      <c r="E6978" s="337"/>
    </row>
    <row r="6979" spans="5:5" ht="13.5" customHeight="1">
      <c r="E6979" s="337"/>
    </row>
    <row r="6980" spans="5:5" ht="13.5" customHeight="1">
      <c r="E6980" s="337"/>
    </row>
    <row r="6981" spans="5:5" ht="13.5" customHeight="1">
      <c r="E6981" s="337"/>
    </row>
    <row r="6982" spans="5:5" ht="13.5" customHeight="1">
      <c r="E6982" s="337"/>
    </row>
    <row r="6983" spans="5:5" ht="13.5" customHeight="1">
      <c r="E6983" s="337"/>
    </row>
    <row r="6984" spans="5:5" ht="13.5" customHeight="1">
      <c r="E6984" s="337"/>
    </row>
    <row r="6985" spans="5:5" ht="13.5" customHeight="1">
      <c r="E6985" s="337"/>
    </row>
    <row r="6986" spans="5:5" ht="13.5" customHeight="1">
      <c r="E6986" s="337"/>
    </row>
    <row r="6987" spans="5:5" ht="13.5" customHeight="1">
      <c r="E6987" s="337"/>
    </row>
    <row r="6988" spans="5:5" ht="13.5" customHeight="1">
      <c r="E6988" s="337"/>
    </row>
    <row r="6989" spans="5:5" ht="13.5" customHeight="1">
      <c r="E6989" s="337"/>
    </row>
    <row r="6990" spans="5:5" ht="13.5" customHeight="1">
      <c r="E6990" s="337"/>
    </row>
    <row r="6991" spans="5:5" ht="13.5" customHeight="1">
      <c r="E6991" s="337"/>
    </row>
    <row r="6992" spans="5:5" ht="13.5" customHeight="1">
      <c r="E6992" s="337"/>
    </row>
    <row r="6993" spans="5:5" ht="13.5" customHeight="1">
      <c r="E6993" s="337"/>
    </row>
    <row r="6994" spans="5:5" ht="13.5" customHeight="1">
      <c r="E6994" s="337"/>
    </row>
    <row r="6995" spans="5:5" ht="13.5" customHeight="1">
      <c r="E6995" s="337"/>
    </row>
    <row r="6996" spans="5:5" ht="13.5" customHeight="1">
      <c r="E6996" s="337"/>
    </row>
    <row r="6997" spans="5:5" ht="13.5" customHeight="1">
      <c r="E6997" s="337"/>
    </row>
    <row r="6998" spans="5:5" ht="13.5" customHeight="1">
      <c r="E6998" s="337"/>
    </row>
    <row r="6999" spans="5:5" ht="13.5" customHeight="1">
      <c r="E6999" s="337"/>
    </row>
    <row r="7000" spans="5:5" ht="13.5" customHeight="1">
      <c r="E7000" s="337"/>
    </row>
    <row r="7001" spans="5:5" ht="13.5" customHeight="1">
      <c r="E7001" s="337"/>
    </row>
    <row r="7002" spans="5:5" ht="13.5" customHeight="1">
      <c r="E7002" s="337"/>
    </row>
    <row r="7003" spans="5:5" ht="13.5" customHeight="1">
      <c r="E7003" s="337"/>
    </row>
    <row r="7004" spans="5:5" ht="13.5" customHeight="1">
      <c r="E7004" s="337"/>
    </row>
    <row r="7005" spans="5:5" ht="13.5" customHeight="1">
      <c r="E7005" s="337"/>
    </row>
    <row r="7006" spans="5:5" ht="13.5" customHeight="1">
      <c r="E7006" s="337"/>
    </row>
    <row r="7007" spans="5:5" ht="13.5" customHeight="1">
      <c r="E7007" s="337"/>
    </row>
    <row r="7008" spans="5:5" ht="13.5" customHeight="1">
      <c r="E7008" s="337"/>
    </row>
    <row r="7009" spans="5:5" ht="13.5" customHeight="1">
      <c r="E7009" s="337"/>
    </row>
    <row r="7010" spans="5:5" ht="13.5" customHeight="1">
      <c r="E7010" s="337"/>
    </row>
    <row r="7011" spans="5:5" ht="13.5" customHeight="1">
      <c r="E7011" s="337"/>
    </row>
    <row r="7012" spans="5:5" ht="13.5" customHeight="1">
      <c r="E7012" s="337"/>
    </row>
    <row r="7013" spans="5:5" ht="13.5" customHeight="1">
      <c r="E7013" s="337"/>
    </row>
    <row r="7014" spans="5:5" ht="13.5" customHeight="1">
      <c r="E7014" s="337"/>
    </row>
    <row r="7015" spans="5:5" ht="13.5" customHeight="1">
      <c r="E7015" s="337"/>
    </row>
    <row r="7016" spans="5:5" ht="13.5" customHeight="1">
      <c r="E7016" s="337"/>
    </row>
    <row r="7017" spans="5:5" ht="13.5" customHeight="1">
      <c r="E7017" s="337"/>
    </row>
    <row r="7018" spans="5:5" ht="13.5" customHeight="1">
      <c r="E7018" s="337"/>
    </row>
    <row r="7019" spans="5:5" ht="13.5" customHeight="1">
      <c r="E7019" s="337"/>
    </row>
    <row r="7020" spans="5:5" ht="13.5" customHeight="1">
      <c r="E7020" s="337"/>
    </row>
    <row r="7021" spans="5:5" ht="13.5" customHeight="1">
      <c r="E7021" s="337"/>
    </row>
    <row r="7022" spans="5:5" ht="13.5" customHeight="1">
      <c r="E7022" s="337"/>
    </row>
    <row r="7023" spans="5:5" ht="13.5" customHeight="1">
      <c r="E7023" s="337"/>
    </row>
    <row r="7024" spans="5:5" ht="13.5" customHeight="1">
      <c r="E7024" s="337"/>
    </row>
    <row r="7025" spans="5:5" ht="13.5" customHeight="1">
      <c r="E7025" s="337"/>
    </row>
    <row r="7026" spans="5:5" ht="13.5" customHeight="1">
      <c r="E7026" s="337"/>
    </row>
    <row r="7027" spans="5:5" ht="13.5" customHeight="1">
      <c r="E7027" s="337"/>
    </row>
    <row r="7028" spans="5:5" ht="13.5" customHeight="1">
      <c r="E7028" s="337"/>
    </row>
    <row r="7029" spans="5:5" ht="13.5" customHeight="1">
      <c r="E7029" s="337"/>
    </row>
    <row r="7030" spans="5:5" ht="13.5" customHeight="1">
      <c r="E7030" s="337"/>
    </row>
    <row r="7031" spans="5:5" ht="13.5" customHeight="1">
      <c r="E7031" s="337"/>
    </row>
    <row r="7032" spans="5:5" ht="13.5" customHeight="1">
      <c r="E7032" s="337"/>
    </row>
    <row r="7033" spans="5:5" ht="13.5" customHeight="1">
      <c r="E7033" s="337"/>
    </row>
    <row r="7034" spans="5:5" ht="13.5" customHeight="1">
      <c r="E7034" s="337"/>
    </row>
    <row r="7035" spans="5:5" ht="13.5" customHeight="1">
      <c r="E7035" s="337"/>
    </row>
    <row r="7036" spans="5:5" ht="13.5" customHeight="1">
      <c r="E7036" s="337"/>
    </row>
    <row r="7037" spans="5:5" ht="13.5" customHeight="1">
      <c r="E7037" s="337"/>
    </row>
    <row r="7038" spans="5:5" ht="13.5" customHeight="1">
      <c r="E7038" s="337"/>
    </row>
    <row r="7039" spans="5:5" ht="13.5" customHeight="1">
      <c r="E7039" s="337"/>
    </row>
    <row r="7040" spans="5:5" ht="13.5" customHeight="1">
      <c r="E7040" s="337"/>
    </row>
    <row r="7041" spans="5:5" ht="13.5" customHeight="1">
      <c r="E7041" s="337"/>
    </row>
    <row r="7042" spans="5:5" ht="13.5" customHeight="1">
      <c r="E7042" s="337"/>
    </row>
    <row r="7043" spans="5:5" ht="13.5" customHeight="1">
      <c r="E7043" s="337"/>
    </row>
    <row r="7044" spans="5:5" ht="13.5" customHeight="1">
      <c r="E7044" s="337"/>
    </row>
    <row r="7045" spans="5:5" ht="13.5" customHeight="1">
      <c r="E7045" s="337"/>
    </row>
    <row r="7046" spans="5:5" ht="13.5" customHeight="1">
      <c r="E7046" s="337"/>
    </row>
    <row r="7047" spans="5:5" ht="13.5" customHeight="1">
      <c r="E7047" s="337"/>
    </row>
    <row r="7048" spans="5:5" ht="13.5" customHeight="1">
      <c r="E7048" s="337"/>
    </row>
    <row r="7049" spans="5:5" ht="13.5" customHeight="1">
      <c r="E7049" s="337"/>
    </row>
    <row r="7050" spans="5:5" ht="13.5" customHeight="1">
      <c r="E7050" s="337"/>
    </row>
    <row r="7051" spans="5:5" ht="13.5" customHeight="1">
      <c r="E7051" s="337"/>
    </row>
    <row r="7052" spans="5:5" ht="13.5" customHeight="1">
      <c r="E7052" s="337"/>
    </row>
    <row r="7053" spans="5:5" ht="13.5" customHeight="1">
      <c r="E7053" s="337"/>
    </row>
    <row r="7054" spans="5:5" ht="13.5" customHeight="1">
      <c r="E7054" s="337"/>
    </row>
    <row r="7055" spans="5:5" ht="13.5" customHeight="1">
      <c r="E7055" s="337"/>
    </row>
    <row r="7056" spans="5:5" ht="13.5" customHeight="1">
      <c r="E7056" s="337"/>
    </row>
    <row r="7057" spans="5:5" ht="13.5" customHeight="1">
      <c r="E7057" s="337"/>
    </row>
    <row r="7058" spans="5:5" ht="13.5" customHeight="1">
      <c r="E7058" s="337"/>
    </row>
    <row r="7059" spans="5:5" ht="13.5" customHeight="1">
      <c r="E7059" s="337"/>
    </row>
    <row r="7060" spans="5:5" ht="13.5" customHeight="1">
      <c r="E7060" s="337"/>
    </row>
    <row r="7061" spans="5:5" ht="13.5" customHeight="1">
      <c r="E7061" s="337"/>
    </row>
    <row r="7062" spans="5:5" ht="13.5" customHeight="1">
      <c r="E7062" s="337"/>
    </row>
    <row r="7063" spans="5:5" ht="13.5" customHeight="1">
      <c r="E7063" s="337"/>
    </row>
    <row r="7064" spans="5:5" ht="13.5" customHeight="1">
      <c r="E7064" s="337"/>
    </row>
    <row r="7065" spans="5:5" ht="13.5" customHeight="1">
      <c r="E7065" s="337"/>
    </row>
    <row r="7066" spans="5:5" ht="13.5" customHeight="1">
      <c r="E7066" s="337"/>
    </row>
    <row r="7067" spans="5:5" ht="13.5" customHeight="1">
      <c r="E7067" s="337"/>
    </row>
    <row r="7068" spans="5:5" ht="13.5" customHeight="1">
      <c r="E7068" s="337"/>
    </row>
    <row r="7069" spans="5:5" ht="13.5" customHeight="1">
      <c r="E7069" s="337"/>
    </row>
    <row r="7070" spans="5:5" ht="13.5" customHeight="1">
      <c r="E7070" s="337"/>
    </row>
    <row r="7071" spans="5:5" ht="13.5" customHeight="1">
      <c r="E7071" s="337"/>
    </row>
    <row r="7072" spans="5:5" ht="13.5" customHeight="1">
      <c r="E7072" s="337"/>
    </row>
    <row r="7073" spans="5:5" ht="13.5" customHeight="1">
      <c r="E7073" s="337"/>
    </row>
    <row r="7074" spans="5:5" ht="13.5" customHeight="1">
      <c r="E7074" s="337"/>
    </row>
    <row r="7075" spans="5:5" ht="13.5" customHeight="1">
      <c r="E7075" s="337"/>
    </row>
    <row r="7076" spans="5:5" ht="13.5" customHeight="1">
      <c r="E7076" s="337"/>
    </row>
    <row r="7077" spans="5:5" ht="13.5" customHeight="1">
      <c r="E7077" s="337"/>
    </row>
    <row r="7078" spans="5:5" ht="13.5" customHeight="1">
      <c r="E7078" s="337"/>
    </row>
    <row r="7079" spans="5:5" ht="13.5" customHeight="1">
      <c r="E7079" s="337"/>
    </row>
    <row r="7080" spans="5:5" ht="13.5" customHeight="1">
      <c r="E7080" s="337"/>
    </row>
    <row r="7081" spans="5:5" ht="13.5" customHeight="1">
      <c r="E7081" s="337"/>
    </row>
    <row r="7082" spans="5:5" ht="13.5" customHeight="1">
      <c r="E7082" s="337"/>
    </row>
    <row r="7083" spans="5:5" ht="13.5" customHeight="1">
      <c r="E7083" s="337"/>
    </row>
    <row r="7084" spans="5:5" ht="13.5" customHeight="1">
      <c r="E7084" s="337"/>
    </row>
    <row r="7085" spans="5:5" ht="13.5" customHeight="1">
      <c r="E7085" s="337"/>
    </row>
    <row r="7086" spans="5:5" ht="13.5" customHeight="1">
      <c r="E7086" s="337"/>
    </row>
    <row r="7087" spans="5:5" ht="13.5" customHeight="1">
      <c r="E7087" s="337"/>
    </row>
    <row r="7088" spans="5:5" ht="13.5" customHeight="1">
      <c r="E7088" s="337"/>
    </row>
    <row r="7089" spans="5:5" ht="13.5" customHeight="1">
      <c r="E7089" s="337"/>
    </row>
    <row r="7090" spans="5:5" ht="13.5" customHeight="1">
      <c r="E7090" s="337"/>
    </row>
    <row r="7091" spans="5:5" ht="13.5" customHeight="1">
      <c r="E7091" s="337"/>
    </row>
    <row r="7092" spans="5:5" ht="13.5" customHeight="1">
      <c r="E7092" s="337"/>
    </row>
    <row r="7093" spans="5:5" ht="13.5" customHeight="1">
      <c r="E7093" s="337"/>
    </row>
    <row r="7094" spans="5:5" ht="13.5" customHeight="1">
      <c r="E7094" s="337"/>
    </row>
    <row r="7095" spans="5:5" ht="13.5" customHeight="1">
      <c r="E7095" s="337"/>
    </row>
    <row r="7096" spans="5:5" ht="13.5" customHeight="1">
      <c r="E7096" s="337"/>
    </row>
    <row r="7097" spans="5:5" ht="13.5" customHeight="1">
      <c r="E7097" s="337"/>
    </row>
    <row r="7098" spans="5:5" ht="13.5" customHeight="1">
      <c r="E7098" s="337"/>
    </row>
    <row r="7099" spans="5:5" ht="13.5" customHeight="1">
      <c r="E7099" s="337"/>
    </row>
    <row r="7100" spans="5:5" ht="13.5" customHeight="1">
      <c r="E7100" s="337"/>
    </row>
    <row r="7101" spans="5:5" ht="13.5" customHeight="1">
      <c r="E7101" s="337"/>
    </row>
    <row r="7102" spans="5:5" ht="13.5" customHeight="1">
      <c r="E7102" s="337"/>
    </row>
    <row r="7103" spans="5:5" ht="13.5" customHeight="1">
      <c r="E7103" s="337"/>
    </row>
    <row r="7104" spans="5:5" ht="13.5" customHeight="1">
      <c r="E7104" s="337"/>
    </row>
    <row r="7105" spans="5:5" ht="13.5" customHeight="1">
      <c r="E7105" s="337"/>
    </row>
    <row r="7106" spans="5:5" ht="13.5" customHeight="1">
      <c r="E7106" s="337"/>
    </row>
    <row r="7107" spans="5:5" ht="13.5" customHeight="1">
      <c r="E7107" s="337"/>
    </row>
    <row r="7108" spans="5:5" ht="13.5" customHeight="1">
      <c r="E7108" s="337"/>
    </row>
    <row r="7109" spans="5:5" ht="13.5" customHeight="1">
      <c r="E7109" s="337"/>
    </row>
    <row r="7110" spans="5:5" ht="13.5" customHeight="1">
      <c r="E7110" s="337"/>
    </row>
    <row r="7111" spans="5:5" ht="13.5" customHeight="1">
      <c r="E7111" s="337"/>
    </row>
    <row r="7112" spans="5:5" ht="13.5" customHeight="1">
      <c r="E7112" s="337"/>
    </row>
    <row r="7113" spans="5:5" ht="13.5" customHeight="1">
      <c r="E7113" s="337"/>
    </row>
    <row r="7114" spans="5:5" ht="13.5" customHeight="1">
      <c r="E7114" s="337"/>
    </row>
    <row r="7115" spans="5:5" ht="13.5" customHeight="1">
      <c r="E7115" s="337"/>
    </row>
    <row r="7116" spans="5:5" ht="13.5" customHeight="1">
      <c r="E7116" s="337"/>
    </row>
    <row r="7117" spans="5:5" ht="13.5" customHeight="1">
      <c r="E7117" s="337"/>
    </row>
    <row r="7118" spans="5:5" ht="13.5" customHeight="1">
      <c r="E7118" s="337"/>
    </row>
    <row r="7119" spans="5:5" ht="13.5" customHeight="1">
      <c r="E7119" s="337"/>
    </row>
    <row r="7120" spans="5:5" ht="13.5" customHeight="1">
      <c r="E7120" s="337"/>
    </row>
    <row r="7121" spans="5:5" ht="13.5" customHeight="1">
      <c r="E7121" s="337"/>
    </row>
    <row r="7122" spans="5:5" ht="13.5" customHeight="1">
      <c r="E7122" s="337"/>
    </row>
    <row r="7123" spans="5:5" ht="13.5" customHeight="1">
      <c r="E7123" s="337"/>
    </row>
    <row r="7124" spans="5:5" ht="13.5" customHeight="1">
      <c r="E7124" s="337"/>
    </row>
    <row r="7125" spans="5:5" ht="13.5" customHeight="1">
      <c r="E7125" s="337"/>
    </row>
    <row r="7126" spans="5:5" ht="13.5" customHeight="1">
      <c r="E7126" s="337"/>
    </row>
    <row r="7127" spans="5:5" ht="13.5" customHeight="1">
      <c r="E7127" s="337"/>
    </row>
    <row r="7128" spans="5:5" ht="13.5" customHeight="1">
      <c r="E7128" s="337"/>
    </row>
    <row r="7129" spans="5:5" ht="13.5" customHeight="1">
      <c r="E7129" s="337"/>
    </row>
    <row r="7130" spans="5:5" ht="13.5" customHeight="1">
      <c r="E7130" s="337"/>
    </row>
    <row r="7131" spans="5:5" ht="13.5" customHeight="1">
      <c r="E7131" s="337"/>
    </row>
    <row r="7132" spans="5:5" ht="13.5" customHeight="1">
      <c r="E7132" s="337"/>
    </row>
    <row r="7133" spans="5:5" ht="13.5" customHeight="1">
      <c r="E7133" s="337"/>
    </row>
    <row r="7134" spans="5:5" ht="13.5" customHeight="1">
      <c r="E7134" s="337"/>
    </row>
    <row r="7135" spans="5:5" ht="13.5" customHeight="1">
      <c r="E7135" s="337"/>
    </row>
    <row r="7136" spans="5:5" ht="13.5" customHeight="1">
      <c r="E7136" s="337"/>
    </row>
    <row r="7137" spans="5:5" ht="13.5" customHeight="1">
      <c r="E7137" s="337"/>
    </row>
    <row r="7138" spans="5:5" ht="13.5" customHeight="1">
      <c r="E7138" s="337"/>
    </row>
    <row r="7139" spans="5:5" ht="13.5" customHeight="1">
      <c r="E7139" s="337"/>
    </row>
    <row r="7140" spans="5:5" ht="13.5" customHeight="1">
      <c r="E7140" s="337"/>
    </row>
    <row r="7141" spans="5:5" ht="13.5" customHeight="1">
      <c r="E7141" s="337"/>
    </row>
    <row r="7142" spans="5:5" ht="13.5" customHeight="1">
      <c r="E7142" s="337"/>
    </row>
    <row r="7143" spans="5:5" ht="13.5" customHeight="1">
      <c r="E7143" s="337"/>
    </row>
    <row r="7144" spans="5:5" ht="13.5" customHeight="1">
      <c r="E7144" s="337"/>
    </row>
    <row r="7145" spans="5:5" ht="13.5" customHeight="1">
      <c r="E7145" s="337"/>
    </row>
    <row r="7146" spans="5:5" ht="13.5" customHeight="1">
      <c r="E7146" s="337"/>
    </row>
    <row r="7147" spans="5:5" ht="13.5" customHeight="1">
      <c r="E7147" s="337"/>
    </row>
    <row r="7148" spans="5:5" ht="13.5" customHeight="1">
      <c r="E7148" s="337"/>
    </row>
    <row r="7149" spans="5:5" ht="13.5" customHeight="1">
      <c r="E7149" s="337"/>
    </row>
    <row r="7150" spans="5:5" ht="13.5" customHeight="1">
      <c r="E7150" s="337"/>
    </row>
    <row r="7151" spans="5:5" ht="13.5" customHeight="1">
      <c r="E7151" s="337"/>
    </row>
    <row r="7152" spans="5:5" ht="13.5" customHeight="1">
      <c r="E7152" s="337"/>
    </row>
    <row r="7153" spans="5:5" ht="13.5" customHeight="1">
      <c r="E7153" s="337"/>
    </row>
    <row r="7154" spans="5:5" ht="13.5" customHeight="1">
      <c r="E7154" s="337"/>
    </row>
    <row r="7155" spans="5:5" ht="13.5" customHeight="1">
      <c r="E7155" s="337"/>
    </row>
    <row r="7156" spans="5:5" ht="13.5" customHeight="1">
      <c r="E7156" s="337"/>
    </row>
    <row r="7157" spans="5:5" ht="13.5" customHeight="1">
      <c r="E7157" s="337"/>
    </row>
    <row r="7158" spans="5:5" ht="13.5" customHeight="1">
      <c r="E7158" s="337"/>
    </row>
    <row r="7159" spans="5:5" ht="13.5" customHeight="1">
      <c r="E7159" s="337"/>
    </row>
    <row r="7160" spans="5:5" ht="13.5" customHeight="1">
      <c r="E7160" s="337"/>
    </row>
    <row r="7161" spans="5:5" ht="13.5" customHeight="1">
      <c r="E7161" s="337"/>
    </row>
    <row r="7162" spans="5:5" ht="13.5" customHeight="1">
      <c r="E7162" s="337"/>
    </row>
    <row r="7163" spans="5:5" ht="13.5" customHeight="1">
      <c r="E7163" s="337"/>
    </row>
    <row r="7164" spans="5:5" ht="13.5" customHeight="1">
      <c r="E7164" s="337"/>
    </row>
    <row r="7165" spans="5:5" ht="13.5" customHeight="1">
      <c r="E7165" s="337"/>
    </row>
    <row r="7166" spans="5:5" ht="13.5" customHeight="1">
      <c r="E7166" s="337"/>
    </row>
    <row r="7167" spans="5:5" ht="13.5" customHeight="1">
      <c r="E7167" s="337"/>
    </row>
    <row r="7168" spans="5:5" ht="13.5" customHeight="1">
      <c r="E7168" s="337"/>
    </row>
    <row r="7169" spans="5:5" ht="13.5" customHeight="1">
      <c r="E7169" s="337"/>
    </row>
    <row r="7170" spans="5:5" ht="13.5" customHeight="1">
      <c r="E7170" s="337"/>
    </row>
    <row r="7171" spans="5:5" ht="13.5" customHeight="1">
      <c r="E7171" s="337"/>
    </row>
    <row r="7172" spans="5:5" ht="13.5" customHeight="1">
      <c r="E7172" s="337"/>
    </row>
    <row r="7173" spans="5:5" ht="13.5" customHeight="1">
      <c r="E7173" s="337"/>
    </row>
    <row r="7174" spans="5:5" ht="13.5" customHeight="1">
      <c r="E7174" s="337"/>
    </row>
    <row r="7175" spans="5:5" ht="13.5" customHeight="1">
      <c r="E7175" s="337"/>
    </row>
    <row r="7176" spans="5:5" ht="13.5" customHeight="1">
      <c r="E7176" s="337"/>
    </row>
    <row r="7177" spans="5:5" ht="13.5" customHeight="1">
      <c r="E7177" s="337"/>
    </row>
    <row r="7178" spans="5:5" ht="13.5" customHeight="1">
      <c r="E7178" s="337"/>
    </row>
    <row r="7179" spans="5:5" ht="13.5" customHeight="1">
      <c r="E7179" s="337"/>
    </row>
    <row r="7180" spans="5:5" ht="13.5" customHeight="1">
      <c r="E7180" s="337"/>
    </row>
    <row r="7181" spans="5:5" ht="13.5" customHeight="1">
      <c r="E7181" s="337"/>
    </row>
    <row r="7182" spans="5:5" ht="13.5" customHeight="1">
      <c r="E7182" s="337"/>
    </row>
    <row r="7183" spans="5:5" ht="13.5" customHeight="1">
      <c r="E7183" s="337"/>
    </row>
    <row r="7184" spans="5:5" ht="13.5" customHeight="1">
      <c r="E7184" s="337"/>
    </row>
    <row r="7185" spans="5:5" ht="13.5" customHeight="1">
      <c r="E7185" s="337"/>
    </row>
    <row r="7186" spans="5:5" ht="13.5" customHeight="1">
      <c r="E7186" s="337"/>
    </row>
    <row r="7187" spans="5:5" ht="13.5" customHeight="1">
      <c r="E7187" s="337"/>
    </row>
    <row r="7188" spans="5:5" ht="13.5" customHeight="1">
      <c r="E7188" s="337"/>
    </row>
    <row r="7189" spans="5:5" ht="13.5" customHeight="1">
      <c r="E7189" s="337"/>
    </row>
    <row r="7190" spans="5:5" ht="13.5" customHeight="1">
      <c r="E7190" s="337"/>
    </row>
    <row r="7191" spans="5:5" ht="13.5" customHeight="1">
      <c r="E7191" s="337"/>
    </row>
    <row r="7192" spans="5:5" ht="13.5" customHeight="1">
      <c r="E7192" s="337"/>
    </row>
    <row r="7193" spans="5:5" ht="13.5" customHeight="1">
      <c r="E7193" s="337"/>
    </row>
    <row r="7194" spans="5:5" ht="13.5" customHeight="1">
      <c r="E7194" s="337"/>
    </row>
    <row r="7195" spans="5:5" ht="13.5" customHeight="1">
      <c r="E7195" s="337"/>
    </row>
    <row r="7196" spans="5:5" ht="13.5" customHeight="1">
      <c r="E7196" s="337"/>
    </row>
    <row r="7197" spans="5:5" ht="13.5" customHeight="1">
      <c r="E7197" s="337"/>
    </row>
    <row r="7198" spans="5:5" ht="13.5" customHeight="1">
      <c r="E7198" s="337"/>
    </row>
    <row r="7199" spans="5:5" ht="13.5" customHeight="1">
      <c r="E7199" s="337"/>
    </row>
    <row r="7200" spans="5:5" ht="13.5" customHeight="1">
      <c r="E7200" s="337"/>
    </row>
    <row r="7201" spans="5:5" ht="13.5" customHeight="1">
      <c r="E7201" s="337"/>
    </row>
    <row r="7202" spans="5:5" ht="13.5" customHeight="1">
      <c r="E7202" s="337"/>
    </row>
    <row r="7203" spans="5:5" ht="13.5" customHeight="1">
      <c r="E7203" s="337"/>
    </row>
    <row r="7204" spans="5:5" ht="13.5" customHeight="1">
      <c r="E7204" s="337"/>
    </row>
    <row r="7205" spans="5:5" ht="13.5" customHeight="1">
      <c r="E7205" s="337"/>
    </row>
    <row r="7206" spans="5:5" ht="13.5" customHeight="1">
      <c r="E7206" s="337"/>
    </row>
    <row r="7207" spans="5:5" ht="13.5" customHeight="1">
      <c r="E7207" s="337"/>
    </row>
    <row r="7208" spans="5:5" ht="13.5" customHeight="1">
      <c r="E7208" s="337"/>
    </row>
    <row r="7209" spans="5:5" ht="13.5" customHeight="1">
      <c r="E7209" s="337"/>
    </row>
    <row r="7210" spans="5:5" ht="13.5" customHeight="1">
      <c r="E7210" s="337"/>
    </row>
    <row r="7211" spans="5:5" ht="13.5" customHeight="1">
      <c r="E7211" s="337"/>
    </row>
    <row r="7212" spans="5:5" ht="13.5" customHeight="1">
      <c r="E7212" s="337"/>
    </row>
    <row r="7213" spans="5:5" ht="13.5" customHeight="1">
      <c r="E7213" s="337"/>
    </row>
    <row r="7214" spans="5:5" ht="13.5" customHeight="1">
      <c r="E7214" s="337"/>
    </row>
    <row r="7215" spans="5:5" ht="13.5" customHeight="1">
      <c r="E7215" s="337"/>
    </row>
    <row r="7216" spans="5:5" ht="13.5" customHeight="1">
      <c r="E7216" s="337"/>
    </row>
    <row r="7217" spans="5:5" ht="13.5" customHeight="1">
      <c r="E7217" s="337"/>
    </row>
    <row r="7218" spans="5:5" ht="13.5" customHeight="1">
      <c r="E7218" s="337"/>
    </row>
    <row r="7219" spans="5:5" ht="13.5" customHeight="1">
      <c r="E7219" s="337"/>
    </row>
    <row r="7220" spans="5:5" ht="13.5" customHeight="1">
      <c r="E7220" s="337"/>
    </row>
    <row r="7221" spans="5:5" ht="13.5" customHeight="1">
      <c r="E7221" s="337"/>
    </row>
    <row r="7222" spans="5:5" ht="13.5" customHeight="1">
      <c r="E7222" s="337"/>
    </row>
    <row r="7223" spans="5:5" ht="13.5" customHeight="1">
      <c r="E7223" s="337"/>
    </row>
    <row r="7224" spans="5:5" ht="13.5" customHeight="1">
      <c r="E7224" s="337"/>
    </row>
    <row r="7225" spans="5:5" ht="13.5" customHeight="1">
      <c r="E7225" s="337"/>
    </row>
    <row r="7226" spans="5:5" ht="13.5" customHeight="1">
      <c r="E7226" s="337"/>
    </row>
    <row r="7227" spans="5:5" ht="13.5" customHeight="1">
      <c r="E7227" s="337"/>
    </row>
    <row r="7228" spans="5:5" ht="13.5" customHeight="1">
      <c r="E7228" s="337"/>
    </row>
    <row r="7229" spans="5:5" ht="13.5" customHeight="1">
      <c r="E7229" s="337"/>
    </row>
    <row r="7230" spans="5:5" ht="13.5" customHeight="1">
      <c r="E7230" s="337"/>
    </row>
    <row r="7231" spans="5:5" ht="13.5" customHeight="1">
      <c r="E7231" s="337"/>
    </row>
    <row r="7232" spans="5:5" ht="13.5" customHeight="1">
      <c r="E7232" s="337"/>
    </row>
    <row r="7233" spans="5:5" ht="13.5" customHeight="1">
      <c r="E7233" s="337"/>
    </row>
    <row r="7234" spans="5:5" ht="13.5" customHeight="1">
      <c r="E7234" s="337"/>
    </row>
    <row r="7235" spans="5:5" ht="13.5" customHeight="1">
      <c r="E7235" s="337"/>
    </row>
    <row r="7236" spans="5:5" ht="13.5" customHeight="1">
      <c r="E7236" s="337"/>
    </row>
    <row r="7237" spans="5:5" ht="13.5" customHeight="1">
      <c r="E7237" s="337"/>
    </row>
    <row r="7238" spans="5:5" ht="13.5" customHeight="1">
      <c r="E7238" s="337"/>
    </row>
    <row r="7239" spans="5:5" ht="13.5" customHeight="1">
      <c r="E7239" s="337"/>
    </row>
    <row r="7240" spans="5:5" ht="13.5" customHeight="1">
      <c r="E7240" s="337"/>
    </row>
    <row r="7241" spans="5:5" ht="13.5" customHeight="1">
      <c r="E7241" s="337"/>
    </row>
    <row r="7242" spans="5:5" ht="13.5" customHeight="1">
      <c r="E7242" s="337"/>
    </row>
    <row r="7243" spans="5:5" ht="13.5" customHeight="1">
      <c r="E7243" s="337"/>
    </row>
    <row r="7244" spans="5:5" ht="13.5" customHeight="1">
      <c r="E7244" s="337"/>
    </row>
    <row r="7245" spans="5:5" ht="13.5" customHeight="1">
      <c r="E7245" s="337"/>
    </row>
    <row r="7246" spans="5:5" ht="13.5" customHeight="1">
      <c r="E7246" s="337"/>
    </row>
    <row r="7247" spans="5:5" ht="13.5" customHeight="1">
      <c r="E7247" s="337"/>
    </row>
    <row r="7248" spans="5:5" ht="13.5" customHeight="1">
      <c r="E7248" s="337"/>
    </row>
    <row r="7249" spans="5:5" ht="13.5" customHeight="1">
      <c r="E7249" s="337"/>
    </row>
    <row r="7250" spans="5:5" ht="13.5" customHeight="1">
      <c r="E7250" s="337"/>
    </row>
    <row r="7251" spans="5:5" ht="13.5" customHeight="1">
      <c r="E7251" s="337"/>
    </row>
    <row r="7252" spans="5:5" ht="13.5" customHeight="1">
      <c r="E7252" s="337"/>
    </row>
    <row r="7253" spans="5:5" ht="13.5" customHeight="1">
      <c r="E7253" s="337"/>
    </row>
    <row r="7254" spans="5:5" ht="13.5" customHeight="1">
      <c r="E7254" s="337"/>
    </row>
    <row r="7255" spans="5:5" ht="13.5" customHeight="1">
      <c r="E7255" s="337"/>
    </row>
    <row r="7256" spans="5:5" ht="13.5" customHeight="1">
      <c r="E7256" s="337"/>
    </row>
    <row r="7257" spans="5:5" ht="13.5" customHeight="1">
      <c r="E7257" s="337"/>
    </row>
    <row r="7258" spans="5:5" ht="13.5" customHeight="1">
      <c r="E7258" s="337"/>
    </row>
    <row r="7259" spans="5:5" ht="13.5" customHeight="1">
      <c r="E7259" s="337"/>
    </row>
    <row r="7260" spans="5:5" ht="13.5" customHeight="1">
      <c r="E7260" s="337"/>
    </row>
    <row r="7261" spans="5:5" ht="13.5" customHeight="1">
      <c r="E7261" s="337"/>
    </row>
    <row r="7262" spans="5:5" ht="13.5" customHeight="1">
      <c r="E7262" s="337"/>
    </row>
    <row r="7263" spans="5:5" ht="13.5" customHeight="1">
      <c r="E7263" s="337"/>
    </row>
    <row r="7264" spans="5:5" ht="13.5" customHeight="1">
      <c r="E7264" s="337"/>
    </row>
    <row r="7265" spans="5:5" ht="13.5" customHeight="1">
      <c r="E7265" s="337"/>
    </row>
    <row r="7266" spans="5:5" ht="13.5" customHeight="1">
      <c r="E7266" s="337"/>
    </row>
    <row r="7267" spans="5:5" ht="13.5" customHeight="1">
      <c r="E7267" s="337"/>
    </row>
    <row r="7268" spans="5:5" ht="13.5" customHeight="1">
      <c r="E7268" s="337"/>
    </row>
    <row r="7269" spans="5:5" ht="13.5" customHeight="1">
      <c r="E7269" s="337"/>
    </row>
    <row r="7270" spans="5:5" ht="13.5" customHeight="1">
      <c r="E7270" s="337"/>
    </row>
    <row r="7271" spans="5:5" ht="13.5" customHeight="1">
      <c r="E7271" s="337"/>
    </row>
    <row r="7272" spans="5:5" ht="13.5" customHeight="1">
      <c r="E7272" s="337"/>
    </row>
    <row r="7273" spans="5:5" ht="13.5" customHeight="1">
      <c r="E7273" s="337"/>
    </row>
    <row r="7274" spans="5:5" ht="13.5" customHeight="1">
      <c r="E7274" s="337"/>
    </row>
    <row r="7275" spans="5:5" ht="13.5" customHeight="1">
      <c r="E7275" s="337"/>
    </row>
    <row r="7276" spans="5:5" ht="13.5" customHeight="1">
      <c r="E7276" s="337"/>
    </row>
    <row r="7277" spans="5:5" ht="13.5" customHeight="1">
      <c r="E7277" s="337"/>
    </row>
    <row r="7278" spans="5:5" ht="13.5" customHeight="1">
      <c r="E7278" s="337"/>
    </row>
    <row r="7279" spans="5:5" ht="13.5" customHeight="1">
      <c r="E7279" s="337"/>
    </row>
    <row r="7280" spans="5:5" ht="13.5" customHeight="1">
      <c r="E7280" s="337"/>
    </row>
    <row r="7281" spans="5:5" ht="13.5" customHeight="1">
      <c r="E7281" s="337"/>
    </row>
    <row r="7282" spans="5:5" ht="13.5" customHeight="1">
      <c r="E7282" s="337"/>
    </row>
    <row r="7283" spans="5:5" ht="13.5" customHeight="1">
      <c r="E7283" s="337"/>
    </row>
    <row r="7284" spans="5:5" ht="13.5" customHeight="1">
      <c r="E7284" s="337"/>
    </row>
    <row r="7285" spans="5:5" ht="13.5" customHeight="1">
      <c r="E7285" s="337"/>
    </row>
    <row r="7286" spans="5:5" ht="13.5" customHeight="1">
      <c r="E7286" s="337"/>
    </row>
    <row r="7287" spans="5:5" ht="13.5" customHeight="1">
      <c r="E7287" s="337"/>
    </row>
    <row r="7288" spans="5:5" ht="13.5" customHeight="1">
      <c r="E7288" s="337"/>
    </row>
    <row r="7289" spans="5:5" ht="13.5" customHeight="1">
      <c r="E7289" s="337"/>
    </row>
    <row r="7290" spans="5:5" ht="13.5" customHeight="1">
      <c r="E7290" s="337"/>
    </row>
    <row r="7291" spans="5:5" ht="13.5" customHeight="1">
      <c r="E7291" s="337"/>
    </row>
    <row r="7292" spans="5:5" ht="13.5" customHeight="1">
      <c r="E7292" s="337"/>
    </row>
    <row r="7293" spans="5:5" ht="13.5" customHeight="1">
      <c r="E7293" s="337"/>
    </row>
    <row r="7294" spans="5:5" ht="13.5" customHeight="1">
      <c r="E7294" s="337"/>
    </row>
    <row r="7295" spans="5:5" ht="13.5" customHeight="1">
      <c r="E7295" s="337"/>
    </row>
    <row r="7296" spans="5:5" ht="13.5" customHeight="1">
      <c r="E7296" s="337"/>
    </row>
    <row r="7297" spans="5:5" ht="13.5" customHeight="1">
      <c r="E7297" s="337"/>
    </row>
    <row r="7298" spans="5:5" ht="13.5" customHeight="1">
      <c r="E7298" s="337"/>
    </row>
    <row r="7299" spans="5:5" ht="13.5" customHeight="1">
      <c r="E7299" s="337"/>
    </row>
    <row r="7300" spans="5:5" ht="13.5" customHeight="1">
      <c r="E7300" s="337"/>
    </row>
    <row r="7301" spans="5:5" ht="13.5" customHeight="1">
      <c r="E7301" s="337"/>
    </row>
    <row r="7302" spans="5:5" ht="13.5" customHeight="1">
      <c r="E7302" s="337"/>
    </row>
    <row r="7303" spans="5:5" ht="13.5" customHeight="1">
      <c r="E7303" s="337"/>
    </row>
    <row r="7304" spans="5:5" ht="13.5" customHeight="1">
      <c r="E7304" s="337"/>
    </row>
    <row r="7305" spans="5:5" ht="13.5" customHeight="1">
      <c r="E7305" s="337"/>
    </row>
    <row r="7306" spans="5:5" ht="13.5" customHeight="1">
      <c r="E7306" s="337"/>
    </row>
    <row r="7307" spans="5:5" ht="13.5" customHeight="1">
      <c r="E7307" s="337"/>
    </row>
    <row r="7308" spans="5:5" ht="13.5" customHeight="1">
      <c r="E7308" s="337"/>
    </row>
    <row r="7309" spans="5:5" ht="13.5" customHeight="1">
      <c r="E7309" s="337"/>
    </row>
    <row r="7310" spans="5:5" ht="13.5" customHeight="1">
      <c r="E7310" s="337"/>
    </row>
    <row r="7311" spans="5:5" ht="13.5" customHeight="1">
      <c r="E7311" s="337"/>
    </row>
    <row r="7312" spans="5:5" ht="13.5" customHeight="1">
      <c r="E7312" s="337"/>
    </row>
    <row r="7313" spans="5:5" ht="13.5" customHeight="1">
      <c r="E7313" s="337"/>
    </row>
    <row r="7314" spans="5:5" ht="13.5" customHeight="1">
      <c r="E7314" s="337"/>
    </row>
    <row r="7315" spans="5:5" ht="13.5" customHeight="1">
      <c r="E7315" s="337"/>
    </row>
    <row r="7316" spans="5:5" ht="13.5" customHeight="1">
      <c r="E7316" s="337"/>
    </row>
    <row r="7317" spans="5:5" ht="13.5" customHeight="1">
      <c r="E7317" s="337"/>
    </row>
    <row r="7318" spans="5:5" ht="13.5" customHeight="1">
      <c r="E7318" s="337"/>
    </row>
    <row r="7319" spans="5:5" ht="13.5" customHeight="1">
      <c r="E7319" s="337"/>
    </row>
    <row r="7320" spans="5:5" ht="13.5" customHeight="1">
      <c r="E7320" s="337"/>
    </row>
    <row r="7321" spans="5:5" ht="13.5" customHeight="1">
      <c r="E7321" s="337"/>
    </row>
    <row r="7322" spans="5:5" ht="13.5" customHeight="1">
      <c r="E7322" s="337"/>
    </row>
    <row r="7323" spans="5:5" ht="13.5" customHeight="1">
      <c r="E7323" s="337"/>
    </row>
    <row r="7324" spans="5:5" ht="13.5" customHeight="1">
      <c r="E7324" s="337"/>
    </row>
    <row r="7325" spans="5:5" ht="13.5" customHeight="1">
      <c r="E7325" s="337"/>
    </row>
    <row r="7326" spans="5:5" ht="13.5" customHeight="1">
      <c r="E7326" s="337"/>
    </row>
    <row r="7327" spans="5:5" ht="13.5" customHeight="1">
      <c r="E7327" s="337"/>
    </row>
    <row r="7328" spans="5:5" ht="13.5" customHeight="1">
      <c r="E7328" s="337"/>
    </row>
    <row r="7329" spans="5:5" ht="13.5" customHeight="1">
      <c r="E7329" s="337"/>
    </row>
    <row r="7330" spans="5:5" ht="13.5" customHeight="1">
      <c r="E7330" s="337"/>
    </row>
    <row r="7331" spans="5:5" ht="13.5" customHeight="1">
      <c r="E7331" s="337"/>
    </row>
    <row r="7332" spans="5:5" ht="13.5" customHeight="1">
      <c r="E7332" s="337"/>
    </row>
    <row r="7333" spans="5:5" ht="13.5" customHeight="1">
      <c r="E7333" s="337"/>
    </row>
    <row r="7334" spans="5:5" ht="13.5" customHeight="1">
      <c r="E7334" s="337"/>
    </row>
    <row r="7335" spans="5:5" ht="13.5" customHeight="1">
      <c r="E7335" s="337"/>
    </row>
    <row r="7336" spans="5:5" ht="13.5" customHeight="1">
      <c r="E7336" s="337"/>
    </row>
    <row r="7337" spans="5:5" ht="13.5" customHeight="1">
      <c r="E7337" s="337"/>
    </row>
    <row r="7338" spans="5:5" ht="13.5" customHeight="1">
      <c r="E7338" s="337"/>
    </row>
    <row r="7339" spans="5:5" ht="13.5" customHeight="1">
      <c r="E7339" s="337"/>
    </row>
    <row r="7340" spans="5:5" ht="13.5" customHeight="1">
      <c r="E7340" s="337"/>
    </row>
    <row r="7341" spans="5:5" ht="13.5" customHeight="1">
      <c r="E7341" s="337"/>
    </row>
    <row r="7342" spans="5:5" ht="13.5" customHeight="1">
      <c r="E7342" s="337"/>
    </row>
    <row r="7343" spans="5:5" ht="13.5" customHeight="1">
      <c r="E7343" s="337"/>
    </row>
    <row r="7344" spans="5:5" ht="13.5" customHeight="1">
      <c r="E7344" s="337"/>
    </row>
    <row r="7345" spans="5:5" ht="13.5" customHeight="1">
      <c r="E7345" s="337"/>
    </row>
    <row r="7346" spans="5:5" ht="13.5" customHeight="1">
      <c r="E7346" s="337"/>
    </row>
    <row r="7347" spans="5:5" ht="13.5" customHeight="1">
      <c r="E7347" s="337"/>
    </row>
    <row r="7348" spans="5:5" ht="13.5" customHeight="1">
      <c r="E7348" s="337"/>
    </row>
    <row r="7349" spans="5:5" ht="13.5" customHeight="1">
      <c r="E7349" s="337"/>
    </row>
    <row r="7350" spans="5:5" ht="13.5" customHeight="1">
      <c r="E7350" s="337"/>
    </row>
    <row r="7351" spans="5:5" ht="13.5" customHeight="1">
      <c r="E7351" s="337"/>
    </row>
    <row r="7352" spans="5:5" ht="13.5" customHeight="1">
      <c r="E7352" s="337"/>
    </row>
    <row r="7353" spans="5:5" ht="13.5" customHeight="1">
      <c r="E7353" s="337"/>
    </row>
    <row r="7354" spans="5:5" ht="13.5" customHeight="1">
      <c r="E7354" s="337"/>
    </row>
    <row r="7355" spans="5:5" ht="13.5" customHeight="1">
      <c r="E7355" s="337"/>
    </row>
    <row r="7356" spans="5:5" ht="13.5" customHeight="1">
      <c r="E7356" s="337"/>
    </row>
    <row r="7357" spans="5:5" ht="13.5" customHeight="1">
      <c r="E7357" s="337"/>
    </row>
    <row r="7358" spans="5:5" ht="13.5" customHeight="1">
      <c r="E7358" s="337"/>
    </row>
    <row r="7359" spans="5:5" ht="13.5" customHeight="1">
      <c r="E7359" s="337"/>
    </row>
    <row r="7360" spans="5:5" ht="13.5" customHeight="1">
      <c r="E7360" s="337"/>
    </row>
    <row r="7361" spans="5:5" ht="13.5" customHeight="1">
      <c r="E7361" s="337"/>
    </row>
    <row r="7362" spans="5:5" ht="13.5" customHeight="1">
      <c r="E7362" s="337"/>
    </row>
    <row r="7363" spans="5:5" ht="13.5" customHeight="1">
      <c r="E7363" s="337"/>
    </row>
    <row r="7364" spans="5:5" ht="13.5" customHeight="1">
      <c r="E7364" s="337"/>
    </row>
    <row r="7365" spans="5:5" ht="13.5" customHeight="1">
      <c r="E7365" s="337"/>
    </row>
    <row r="7366" spans="5:5" ht="13.5" customHeight="1">
      <c r="E7366" s="337"/>
    </row>
    <row r="7367" spans="5:5" ht="13.5" customHeight="1">
      <c r="E7367" s="337"/>
    </row>
    <row r="7368" spans="5:5" ht="13.5" customHeight="1">
      <c r="E7368" s="337"/>
    </row>
    <row r="7369" spans="5:5" ht="13.5" customHeight="1">
      <c r="E7369" s="337"/>
    </row>
    <row r="7370" spans="5:5" ht="13.5" customHeight="1">
      <c r="E7370" s="337"/>
    </row>
    <row r="7371" spans="5:5" ht="13.5" customHeight="1">
      <c r="E7371" s="337"/>
    </row>
    <row r="7372" spans="5:5" ht="13.5" customHeight="1">
      <c r="E7372" s="337"/>
    </row>
    <row r="7373" spans="5:5" ht="13.5" customHeight="1">
      <c r="E7373" s="337"/>
    </row>
    <row r="7374" spans="5:5" ht="13.5" customHeight="1">
      <c r="E7374" s="337"/>
    </row>
    <row r="7375" spans="5:5" ht="13.5" customHeight="1">
      <c r="E7375" s="337"/>
    </row>
    <row r="7376" spans="5:5" ht="13.5" customHeight="1">
      <c r="E7376" s="337"/>
    </row>
    <row r="7377" spans="5:5" ht="13.5" customHeight="1">
      <c r="E7377" s="337"/>
    </row>
    <row r="7378" spans="5:5" ht="13.5" customHeight="1">
      <c r="E7378" s="337"/>
    </row>
    <row r="7379" spans="5:5" ht="13.5" customHeight="1">
      <c r="E7379" s="337"/>
    </row>
    <row r="7380" spans="5:5" ht="13.5" customHeight="1">
      <c r="E7380" s="337"/>
    </row>
    <row r="7381" spans="5:5" ht="13.5" customHeight="1">
      <c r="E7381" s="337"/>
    </row>
    <row r="7382" spans="5:5" ht="13.5" customHeight="1">
      <c r="E7382" s="337"/>
    </row>
    <row r="7383" spans="5:5" ht="13.5" customHeight="1">
      <c r="E7383" s="337"/>
    </row>
    <row r="7384" spans="5:5" ht="13.5" customHeight="1">
      <c r="E7384" s="337"/>
    </row>
    <row r="7385" spans="5:5" ht="13.5" customHeight="1">
      <c r="E7385" s="337"/>
    </row>
    <row r="7386" spans="5:5" ht="13.5" customHeight="1">
      <c r="E7386" s="337"/>
    </row>
    <row r="7387" spans="5:5" ht="13.5" customHeight="1">
      <c r="E7387" s="337"/>
    </row>
    <row r="7388" spans="5:5" ht="13.5" customHeight="1">
      <c r="E7388" s="337"/>
    </row>
    <row r="7389" spans="5:5" ht="13.5" customHeight="1">
      <c r="E7389" s="337"/>
    </row>
    <row r="7390" spans="5:5" ht="13.5" customHeight="1">
      <c r="E7390" s="337"/>
    </row>
    <row r="7391" spans="5:5" ht="13.5" customHeight="1">
      <c r="E7391" s="337"/>
    </row>
    <row r="7392" spans="5:5" ht="13.5" customHeight="1">
      <c r="E7392" s="337"/>
    </row>
    <row r="7393" spans="5:5" ht="13.5" customHeight="1">
      <c r="E7393" s="337"/>
    </row>
    <row r="7394" spans="5:5" ht="13.5" customHeight="1">
      <c r="E7394" s="337"/>
    </row>
    <row r="7395" spans="5:5" ht="13.5" customHeight="1">
      <c r="E7395" s="337"/>
    </row>
    <row r="7396" spans="5:5" ht="13.5" customHeight="1">
      <c r="E7396" s="337"/>
    </row>
    <row r="7397" spans="5:5" ht="13.5" customHeight="1">
      <c r="E7397" s="337"/>
    </row>
    <row r="7398" spans="5:5" ht="13.5" customHeight="1">
      <c r="E7398" s="337"/>
    </row>
    <row r="7399" spans="5:5" ht="13.5" customHeight="1">
      <c r="E7399" s="337"/>
    </row>
    <row r="7400" spans="5:5" ht="13.5" customHeight="1">
      <c r="E7400" s="337"/>
    </row>
    <row r="7401" spans="5:5" ht="13.5" customHeight="1">
      <c r="E7401" s="337"/>
    </row>
    <row r="7402" spans="5:5" ht="13.5" customHeight="1">
      <c r="E7402" s="337"/>
    </row>
    <row r="7403" spans="5:5" ht="13.5" customHeight="1">
      <c r="E7403" s="337"/>
    </row>
    <row r="7404" spans="5:5" ht="13.5" customHeight="1">
      <c r="E7404" s="337"/>
    </row>
    <row r="7405" spans="5:5" ht="13.5" customHeight="1">
      <c r="E7405" s="337"/>
    </row>
    <row r="7406" spans="5:5" ht="13.5" customHeight="1">
      <c r="E7406" s="337"/>
    </row>
    <row r="7407" spans="5:5" ht="13.5" customHeight="1">
      <c r="E7407" s="337"/>
    </row>
    <row r="7408" spans="5:5" ht="13.5" customHeight="1">
      <c r="E7408" s="337"/>
    </row>
    <row r="7409" spans="5:5" ht="13.5" customHeight="1">
      <c r="E7409" s="337"/>
    </row>
    <row r="7410" spans="5:5" ht="13.5" customHeight="1">
      <c r="E7410" s="337"/>
    </row>
    <row r="7411" spans="5:5" ht="13.5" customHeight="1">
      <c r="E7411" s="337"/>
    </row>
    <row r="7412" spans="5:5" ht="13.5" customHeight="1">
      <c r="E7412" s="337"/>
    </row>
    <row r="7413" spans="5:5" ht="13.5" customHeight="1">
      <c r="E7413" s="337"/>
    </row>
    <row r="7414" spans="5:5" ht="13.5" customHeight="1">
      <c r="E7414" s="337"/>
    </row>
    <row r="7415" spans="5:5" ht="13.5" customHeight="1">
      <c r="E7415" s="337"/>
    </row>
    <row r="7416" spans="5:5" ht="13.5" customHeight="1">
      <c r="E7416" s="337"/>
    </row>
    <row r="7417" spans="5:5" ht="13.5" customHeight="1">
      <c r="E7417" s="337"/>
    </row>
    <row r="7418" spans="5:5" ht="13.5" customHeight="1">
      <c r="E7418" s="337"/>
    </row>
    <row r="7419" spans="5:5" ht="13.5" customHeight="1">
      <c r="E7419" s="337"/>
    </row>
    <row r="7420" spans="5:5" ht="13.5" customHeight="1">
      <c r="E7420" s="337"/>
    </row>
    <row r="7421" spans="5:5" ht="13.5" customHeight="1">
      <c r="E7421" s="337"/>
    </row>
    <row r="7422" spans="5:5" ht="13.5" customHeight="1">
      <c r="E7422" s="337"/>
    </row>
    <row r="7423" spans="5:5" ht="13.5" customHeight="1">
      <c r="E7423" s="337"/>
    </row>
    <row r="7424" spans="5:5" ht="13.5" customHeight="1">
      <c r="E7424" s="337"/>
    </row>
    <row r="7425" spans="5:5" ht="13.5" customHeight="1">
      <c r="E7425" s="337"/>
    </row>
    <row r="7426" spans="5:5" ht="13.5" customHeight="1">
      <c r="E7426" s="337"/>
    </row>
    <row r="7427" spans="5:5" ht="13.5" customHeight="1">
      <c r="E7427" s="337"/>
    </row>
    <row r="7428" spans="5:5" ht="13.5" customHeight="1">
      <c r="E7428" s="337"/>
    </row>
    <row r="7429" spans="5:5" ht="13.5" customHeight="1">
      <c r="E7429" s="337"/>
    </row>
    <row r="7430" spans="5:5" ht="13.5" customHeight="1">
      <c r="E7430" s="337"/>
    </row>
    <row r="7431" spans="5:5" ht="13.5" customHeight="1">
      <c r="E7431" s="337"/>
    </row>
    <row r="7432" spans="5:5" ht="13.5" customHeight="1">
      <c r="E7432" s="337"/>
    </row>
    <row r="7433" spans="5:5" ht="13.5" customHeight="1">
      <c r="E7433" s="337"/>
    </row>
    <row r="7434" spans="5:5" ht="13.5" customHeight="1">
      <c r="E7434" s="337"/>
    </row>
    <row r="7435" spans="5:5" ht="13.5" customHeight="1">
      <c r="E7435" s="337"/>
    </row>
    <row r="7436" spans="5:5" ht="13.5" customHeight="1">
      <c r="E7436" s="337"/>
    </row>
    <row r="7437" spans="5:5" ht="13.5" customHeight="1">
      <c r="E7437" s="337"/>
    </row>
    <row r="7438" spans="5:5" ht="13.5" customHeight="1">
      <c r="E7438" s="337"/>
    </row>
    <row r="7439" spans="5:5" ht="13.5" customHeight="1">
      <c r="E7439" s="337"/>
    </row>
    <row r="7440" spans="5:5" ht="13.5" customHeight="1">
      <c r="E7440" s="337"/>
    </row>
    <row r="7441" spans="5:5" ht="13.5" customHeight="1">
      <c r="E7441" s="337"/>
    </row>
    <row r="7442" spans="5:5" ht="13.5" customHeight="1">
      <c r="E7442" s="337"/>
    </row>
    <row r="7443" spans="5:5" ht="13.5" customHeight="1">
      <c r="E7443" s="337"/>
    </row>
    <row r="7444" spans="5:5" ht="13.5" customHeight="1">
      <c r="E7444" s="337"/>
    </row>
    <row r="7445" spans="5:5" ht="13.5" customHeight="1">
      <c r="E7445" s="337"/>
    </row>
    <row r="7446" spans="5:5" ht="13.5" customHeight="1">
      <c r="E7446" s="337"/>
    </row>
    <row r="7447" spans="5:5" ht="13.5" customHeight="1">
      <c r="E7447" s="337"/>
    </row>
    <row r="7448" spans="5:5" ht="13.5" customHeight="1">
      <c r="E7448" s="337"/>
    </row>
    <row r="7449" spans="5:5" ht="13.5" customHeight="1">
      <c r="E7449" s="337"/>
    </row>
    <row r="7450" spans="5:5" ht="13.5" customHeight="1">
      <c r="E7450" s="337"/>
    </row>
    <row r="7451" spans="5:5" ht="13.5" customHeight="1">
      <c r="E7451" s="337"/>
    </row>
    <row r="7452" spans="5:5" ht="13.5" customHeight="1">
      <c r="E7452" s="337"/>
    </row>
    <row r="7453" spans="5:5" ht="13.5" customHeight="1">
      <c r="E7453" s="337"/>
    </row>
    <row r="7454" spans="5:5" ht="13.5" customHeight="1">
      <c r="E7454" s="337"/>
    </row>
    <row r="7455" spans="5:5" ht="13.5" customHeight="1">
      <c r="E7455" s="337"/>
    </row>
    <row r="7456" spans="5:5" ht="13.5" customHeight="1">
      <c r="E7456" s="337"/>
    </row>
    <row r="7457" spans="5:5" ht="13.5" customHeight="1">
      <c r="E7457" s="337"/>
    </row>
    <row r="7458" spans="5:5" ht="13.5" customHeight="1">
      <c r="E7458" s="337"/>
    </row>
    <row r="7459" spans="5:5" ht="13.5" customHeight="1">
      <c r="E7459" s="337"/>
    </row>
    <row r="7460" spans="5:5" ht="13.5" customHeight="1">
      <c r="E7460" s="337"/>
    </row>
    <row r="7461" spans="5:5" ht="13.5" customHeight="1">
      <c r="E7461" s="337"/>
    </row>
    <row r="7462" spans="5:5" ht="13.5" customHeight="1">
      <c r="E7462" s="337"/>
    </row>
    <row r="7463" spans="5:5" ht="13.5" customHeight="1">
      <c r="E7463" s="337"/>
    </row>
    <row r="7464" spans="5:5" ht="13.5" customHeight="1">
      <c r="E7464" s="337"/>
    </row>
    <row r="7465" spans="5:5" ht="13.5" customHeight="1">
      <c r="E7465" s="337"/>
    </row>
    <row r="7466" spans="5:5" ht="13.5" customHeight="1">
      <c r="E7466" s="337"/>
    </row>
    <row r="7467" spans="5:5" ht="13.5" customHeight="1">
      <c r="E7467" s="337"/>
    </row>
    <row r="7468" spans="5:5" ht="13.5" customHeight="1">
      <c r="E7468" s="337"/>
    </row>
    <row r="7469" spans="5:5" ht="13.5" customHeight="1">
      <c r="E7469" s="337"/>
    </row>
    <row r="7470" spans="5:5" ht="13.5" customHeight="1">
      <c r="E7470" s="337"/>
    </row>
    <row r="7471" spans="5:5" ht="13.5" customHeight="1">
      <c r="E7471" s="337"/>
    </row>
    <row r="7472" spans="5:5" ht="13.5" customHeight="1">
      <c r="E7472" s="337"/>
    </row>
    <row r="7473" spans="5:5" ht="13.5" customHeight="1">
      <c r="E7473" s="337"/>
    </row>
    <row r="7474" spans="5:5" ht="13.5" customHeight="1">
      <c r="E7474" s="337"/>
    </row>
    <row r="7475" spans="5:5" ht="13.5" customHeight="1">
      <c r="E7475" s="337"/>
    </row>
    <row r="7476" spans="5:5" ht="13.5" customHeight="1">
      <c r="E7476" s="337"/>
    </row>
    <row r="7477" spans="5:5" ht="13.5" customHeight="1">
      <c r="E7477" s="337"/>
    </row>
    <row r="7478" spans="5:5" ht="13.5" customHeight="1">
      <c r="E7478" s="337"/>
    </row>
    <row r="7479" spans="5:5" ht="13.5" customHeight="1">
      <c r="E7479" s="337"/>
    </row>
    <row r="7480" spans="5:5" ht="13.5" customHeight="1">
      <c r="E7480" s="337"/>
    </row>
    <row r="7481" spans="5:5" ht="13.5" customHeight="1">
      <c r="E7481" s="337"/>
    </row>
    <row r="7482" spans="5:5" ht="13.5" customHeight="1">
      <c r="E7482" s="337"/>
    </row>
    <row r="7483" spans="5:5" ht="13.5" customHeight="1">
      <c r="E7483" s="337"/>
    </row>
    <row r="7484" spans="5:5" ht="13.5" customHeight="1">
      <c r="E7484" s="337"/>
    </row>
    <row r="7485" spans="5:5" ht="13.5" customHeight="1">
      <c r="E7485" s="337"/>
    </row>
    <row r="7486" spans="5:5" ht="13.5" customHeight="1">
      <c r="E7486" s="337"/>
    </row>
    <row r="7487" spans="5:5" ht="13.5" customHeight="1">
      <c r="E7487" s="337"/>
    </row>
    <row r="7488" spans="5:5" ht="13.5" customHeight="1">
      <c r="E7488" s="337"/>
    </row>
    <row r="7489" spans="5:5" ht="13.5" customHeight="1">
      <c r="E7489" s="337"/>
    </row>
    <row r="7490" spans="5:5" ht="13.5" customHeight="1">
      <c r="E7490" s="337"/>
    </row>
    <row r="7491" spans="5:5" ht="13.5" customHeight="1">
      <c r="E7491" s="337"/>
    </row>
    <row r="7492" spans="5:5" ht="13.5" customHeight="1">
      <c r="E7492" s="337"/>
    </row>
    <row r="7493" spans="5:5" ht="13.5" customHeight="1">
      <c r="E7493" s="337"/>
    </row>
    <row r="7494" spans="5:5" ht="13.5" customHeight="1">
      <c r="E7494" s="337"/>
    </row>
    <row r="7495" spans="5:5" ht="13.5" customHeight="1">
      <c r="E7495" s="337"/>
    </row>
    <row r="7496" spans="5:5" ht="13.5" customHeight="1">
      <c r="E7496" s="337"/>
    </row>
    <row r="7497" spans="5:5" ht="13.5" customHeight="1">
      <c r="E7497" s="337"/>
    </row>
    <row r="7498" spans="5:5" ht="13.5" customHeight="1">
      <c r="E7498" s="337"/>
    </row>
    <row r="7499" spans="5:5" ht="13.5" customHeight="1">
      <c r="E7499" s="337"/>
    </row>
    <row r="7500" spans="5:5" ht="13.5" customHeight="1">
      <c r="E7500" s="337"/>
    </row>
    <row r="7501" spans="5:5" ht="13.5" customHeight="1">
      <c r="E7501" s="337"/>
    </row>
    <row r="7502" spans="5:5" ht="13.5" customHeight="1">
      <c r="E7502" s="337"/>
    </row>
    <row r="7503" spans="5:5" ht="13.5" customHeight="1">
      <c r="E7503" s="337"/>
    </row>
    <row r="7504" spans="5:5" ht="13.5" customHeight="1">
      <c r="E7504" s="337"/>
    </row>
    <row r="7505" spans="5:5" ht="13.5" customHeight="1">
      <c r="E7505" s="337"/>
    </row>
    <row r="7506" spans="5:5" ht="13.5" customHeight="1">
      <c r="E7506" s="337"/>
    </row>
    <row r="7507" spans="5:5" ht="13.5" customHeight="1">
      <c r="E7507" s="337"/>
    </row>
    <row r="7508" spans="5:5" ht="13.5" customHeight="1">
      <c r="E7508" s="337"/>
    </row>
    <row r="7509" spans="5:5" ht="13.5" customHeight="1">
      <c r="E7509" s="337"/>
    </row>
    <row r="7510" spans="5:5" ht="13.5" customHeight="1">
      <c r="E7510" s="337"/>
    </row>
    <row r="7511" spans="5:5" ht="13.5" customHeight="1">
      <c r="E7511" s="337"/>
    </row>
    <row r="7512" spans="5:5" ht="13.5" customHeight="1">
      <c r="E7512" s="337"/>
    </row>
    <row r="7513" spans="5:5" ht="13.5" customHeight="1">
      <c r="E7513" s="337"/>
    </row>
    <row r="7514" spans="5:5" ht="13.5" customHeight="1">
      <c r="E7514" s="337"/>
    </row>
    <row r="7515" spans="5:5" ht="13.5" customHeight="1">
      <c r="E7515" s="337"/>
    </row>
    <row r="7516" spans="5:5" ht="13.5" customHeight="1">
      <c r="E7516" s="337"/>
    </row>
    <row r="7517" spans="5:5" ht="13.5" customHeight="1">
      <c r="E7517" s="337"/>
    </row>
    <row r="7518" spans="5:5" ht="13.5" customHeight="1">
      <c r="E7518" s="337"/>
    </row>
    <row r="7519" spans="5:5" ht="13.5" customHeight="1">
      <c r="E7519" s="337"/>
    </row>
    <row r="7520" spans="5:5" ht="13.5" customHeight="1">
      <c r="E7520" s="337"/>
    </row>
    <row r="7521" spans="5:5" ht="13.5" customHeight="1">
      <c r="E7521" s="337"/>
    </row>
    <row r="7522" spans="5:5" ht="13.5" customHeight="1">
      <c r="E7522" s="337"/>
    </row>
    <row r="7523" spans="5:5" ht="13.5" customHeight="1">
      <c r="E7523" s="337"/>
    </row>
    <row r="7524" spans="5:5" ht="13.5" customHeight="1">
      <c r="E7524" s="337"/>
    </row>
    <row r="7525" spans="5:5" ht="13.5" customHeight="1">
      <c r="E7525" s="337"/>
    </row>
    <row r="7526" spans="5:5" ht="13.5" customHeight="1">
      <c r="E7526" s="337"/>
    </row>
    <row r="7527" spans="5:5" ht="13.5" customHeight="1">
      <c r="E7527" s="337"/>
    </row>
    <row r="7528" spans="5:5" ht="13.5" customHeight="1">
      <c r="E7528" s="337"/>
    </row>
    <row r="7529" spans="5:5" ht="13.5" customHeight="1">
      <c r="E7529" s="337"/>
    </row>
    <row r="7530" spans="5:5" ht="13.5" customHeight="1">
      <c r="E7530" s="337"/>
    </row>
    <row r="7531" spans="5:5" ht="13.5" customHeight="1">
      <c r="E7531" s="337"/>
    </row>
    <row r="7532" spans="5:5" ht="13.5" customHeight="1">
      <c r="E7532" s="337"/>
    </row>
    <row r="7533" spans="5:5" ht="13.5" customHeight="1">
      <c r="E7533" s="337"/>
    </row>
    <row r="7534" spans="5:5" ht="13.5" customHeight="1">
      <c r="E7534" s="337"/>
    </row>
    <row r="7535" spans="5:5" ht="13.5" customHeight="1">
      <c r="E7535" s="337"/>
    </row>
    <row r="7536" spans="5:5" ht="13.5" customHeight="1">
      <c r="E7536" s="337"/>
    </row>
    <row r="7537" spans="5:5" ht="13.5" customHeight="1">
      <c r="E7537" s="337"/>
    </row>
    <row r="7538" spans="5:5" ht="13.5" customHeight="1">
      <c r="E7538" s="337"/>
    </row>
    <row r="7539" spans="5:5" ht="13.5" customHeight="1">
      <c r="E7539" s="337"/>
    </row>
    <row r="7540" spans="5:5" ht="13.5" customHeight="1">
      <c r="E7540" s="337"/>
    </row>
    <row r="7541" spans="5:5" ht="13.5" customHeight="1">
      <c r="E7541" s="337"/>
    </row>
    <row r="7542" spans="5:5" ht="13.5" customHeight="1">
      <c r="E7542" s="337"/>
    </row>
    <row r="7543" spans="5:5" ht="13.5" customHeight="1">
      <c r="E7543" s="337"/>
    </row>
    <row r="7544" spans="5:5" ht="13.5" customHeight="1">
      <c r="E7544" s="337"/>
    </row>
    <row r="7545" spans="5:5" ht="13.5" customHeight="1">
      <c r="E7545" s="337"/>
    </row>
    <row r="7546" spans="5:5" ht="13.5" customHeight="1">
      <c r="E7546" s="337"/>
    </row>
    <row r="7547" spans="5:5" ht="13.5" customHeight="1">
      <c r="E7547" s="337"/>
    </row>
    <row r="7548" spans="5:5" ht="13.5" customHeight="1">
      <c r="E7548" s="337"/>
    </row>
    <row r="7549" spans="5:5" ht="13.5" customHeight="1">
      <c r="E7549" s="337"/>
    </row>
    <row r="7550" spans="5:5" ht="13.5" customHeight="1">
      <c r="E7550" s="337"/>
    </row>
    <row r="7551" spans="5:5" ht="13.5" customHeight="1">
      <c r="E7551" s="337"/>
    </row>
    <row r="7552" spans="5:5" ht="13.5" customHeight="1">
      <c r="E7552" s="337"/>
    </row>
    <row r="7553" spans="5:5" ht="13.5" customHeight="1">
      <c r="E7553" s="337"/>
    </row>
    <row r="7554" spans="5:5" ht="13.5" customHeight="1">
      <c r="E7554" s="337"/>
    </row>
    <row r="7555" spans="5:5" ht="13.5" customHeight="1">
      <c r="E7555" s="337"/>
    </row>
    <row r="7556" spans="5:5" ht="13.5" customHeight="1">
      <c r="E7556" s="337"/>
    </row>
    <row r="7557" spans="5:5" ht="13.5" customHeight="1">
      <c r="E7557" s="337"/>
    </row>
    <row r="7558" spans="5:5" ht="13.5" customHeight="1">
      <c r="E7558" s="337"/>
    </row>
    <row r="7559" spans="5:5" ht="13.5" customHeight="1">
      <c r="E7559" s="337"/>
    </row>
    <row r="7560" spans="5:5" ht="13.5" customHeight="1">
      <c r="E7560" s="337"/>
    </row>
    <row r="7561" spans="5:5" ht="13.5" customHeight="1">
      <c r="E7561" s="337"/>
    </row>
    <row r="7562" spans="5:5" ht="13.5" customHeight="1">
      <c r="E7562" s="337"/>
    </row>
    <row r="7563" spans="5:5" ht="13.5" customHeight="1">
      <c r="E7563" s="337"/>
    </row>
    <row r="7564" spans="5:5" ht="13.5" customHeight="1">
      <c r="E7564" s="337"/>
    </row>
    <row r="7565" spans="5:5" ht="13.5" customHeight="1">
      <c r="E7565" s="337"/>
    </row>
    <row r="7566" spans="5:5" ht="13.5" customHeight="1">
      <c r="E7566" s="337"/>
    </row>
    <row r="7567" spans="5:5" ht="13.5" customHeight="1">
      <c r="E7567" s="337"/>
    </row>
    <row r="7568" spans="5:5" ht="13.5" customHeight="1">
      <c r="E7568" s="337"/>
    </row>
    <row r="7569" spans="5:5" ht="13.5" customHeight="1">
      <c r="E7569" s="337"/>
    </row>
    <row r="7570" spans="5:5" ht="13.5" customHeight="1">
      <c r="E7570" s="337"/>
    </row>
    <row r="7571" spans="5:5" ht="13.5" customHeight="1">
      <c r="E7571" s="337"/>
    </row>
    <row r="7572" spans="5:5" ht="13.5" customHeight="1">
      <c r="E7572" s="337"/>
    </row>
    <row r="7573" spans="5:5" ht="13.5" customHeight="1">
      <c r="E7573" s="337"/>
    </row>
    <row r="7574" spans="5:5" ht="13.5" customHeight="1">
      <c r="E7574" s="337"/>
    </row>
    <row r="7575" spans="5:5" ht="13.5" customHeight="1">
      <c r="E7575" s="337"/>
    </row>
    <row r="7576" spans="5:5" ht="13.5" customHeight="1">
      <c r="E7576" s="337"/>
    </row>
    <row r="7577" spans="5:5" ht="13.5" customHeight="1">
      <c r="E7577" s="337"/>
    </row>
    <row r="7578" spans="5:5" ht="13.5" customHeight="1">
      <c r="E7578" s="337"/>
    </row>
    <row r="7579" spans="5:5" ht="13.5" customHeight="1">
      <c r="E7579" s="337"/>
    </row>
    <row r="7580" spans="5:5" ht="13.5" customHeight="1">
      <c r="E7580" s="337"/>
    </row>
    <row r="7581" spans="5:5" ht="13.5" customHeight="1">
      <c r="E7581" s="337"/>
    </row>
    <row r="7582" spans="5:5" ht="13.5" customHeight="1">
      <c r="E7582" s="337"/>
    </row>
    <row r="7583" spans="5:5" ht="13.5" customHeight="1">
      <c r="E7583" s="337"/>
    </row>
    <row r="7584" spans="5:5" ht="13.5" customHeight="1">
      <c r="E7584" s="337"/>
    </row>
    <row r="7585" spans="5:5" ht="13.5" customHeight="1">
      <c r="E7585" s="337"/>
    </row>
    <row r="7586" spans="5:5" ht="13.5" customHeight="1">
      <c r="E7586" s="337"/>
    </row>
    <row r="7587" spans="5:5" ht="13.5" customHeight="1">
      <c r="E7587" s="337"/>
    </row>
    <row r="7588" spans="5:5" ht="13.5" customHeight="1">
      <c r="E7588" s="337"/>
    </row>
    <row r="7589" spans="5:5" ht="13.5" customHeight="1">
      <c r="E7589" s="337"/>
    </row>
    <row r="7590" spans="5:5" ht="13.5" customHeight="1">
      <c r="E7590" s="337"/>
    </row>
    <row r="7591" spans="5:5" ht="13.5" customHeight="1">
      <c r="E7591" s="337"/>
    </row>
    <row r="7592" spans="5:5" ht="13.5" customHeight="1">
      <c r="E7592" s="337"/>
    </row>
    <row r="7593" spans="5:5" ht="13.5" customHeight="1">
      <c r="E7593" s="337"/>
    </row>
    <row r="7594" spans="5:5" ht="13.5" customHeight="1">
      <c r="E7594" s="337"/>
    </row>
    <row r="7595" spans="5:5" ht="13.5" customHeight="1">
      <c r="E7595" s="337"/>
    </row>
    <row r="7596" spans="5:5" ht="13.5" customHeight="1">
      <c r="E7596" s="337"/>
    </row>
    <row r="7597" spans="5:5" ht="13.5" customHeight="1">
      <c r="E7597" s="337"/>
    </row>
    <row r="7598" spans="5:5" ht="13.5" customHeight="1">
      <c r="E7598" s="337"/>
    </row>
    <row r="7599" spans="5:5" ht="13.5" customHeight="1">
      <c r="E7599" s="337"/>
    </row>
    <row r="7600" spans="5:5" ht="13.5" customHeight="1">
      <c r="E7600" s="337"/>
    </row>
    <row r="7601" spans="5:5" ht="13.5" customHeight="1">
      <c r="E7601" s="337"/>
    </row>
    <row r="7602" spans="5:5" ht="13.5" customHeight="1">
      <c r="E7602" s="337"/>
    </row>
    <row r="7603" spans="5:5" ht="13.5" customHeight="1">
      <c r="E7603" s="337"/>
    </row>
    <row r="7604" spans="5:5" ht="13.5" customHeight="1">
      <c r="E7604" s="337"/>
    </row>
    <row r="7605" spans="5:5" ht="13.5" customHeight="1">
      <c r="E7605" s="337"/>
    </row>
    <row r="7606" spans="5:5" ht="13.5" customHeight="1">
      <c r="E7606" s="337"/>
    </row>
    <row r="7607" spans="5:5" ht="13.5" customHeight="1">
      <c r="E7607" s="337"/>
    </row>
    <row r="7608" spans="5:5" ht="13.5" customHeight="1">
      <c r="E7608" s="337"/>
    </row>
    <row r="7609" spans="5:5" ht="13.5" customHeight="1">
      <c r="E7609" s="337"/>
    </row>
    <row r="7610" spans="5:5" ht="13.5" customHeight="1">
      <c r="E7610" s="337"/>
    </row>
    <row r="7611" spans="5:5" ht="13.5" customHeight="1">
      <c r="E7611" s="337"/>
    </row>
    <row r="7612" spans="5:5" ht="13.5" customHeight="1">
      <c r="E7612" s="337"/>
    </row>
    <row r="7613" spans="5:5" ht="13.5" customHeight="1">
      <c r="E7613" s="337"/>
    </row>
    <row r="7614" spans="5:5" ht="13.5" customHeight="1">
      <c r="E7614" s="337"/>
    </row>
    <row r="7615" spans="5:5" ht="13.5" customHeight="1">
      <c r="E7615" s="337"/>
    </row>
    <row r="7616" spans="5:5" ht="13.5" customHeight="1">
      <c r="E7616" s="337"/>
    </row>
    <row r="7617" spans="5:5" ht="13.5" customHeight="1">
      <c r="E7617" s="337"/>
    </row>
    <row r="7618" spans="5:5" ht="13.5" customHeight="1">
      <c r="E7618" s="337"/>
    </row>
    <row r="7619" spans="5:5" ht="13.5" customHeight="1">
      <c r="E7619" s="337"/>
    </row>
    <row r="7620" spans="5:5" ht="13.5" customHeight="1">
      <c r="E7620" s="337"/>
    </row>
    <row r="7621" spans="5:5" ht="13.5" customHeight="1">
      <c r="E7621" s="337"/>
    </row>
    <row r="7622" spans="5:5" ht="13.5" customHeight="1">
      <c r="E7622" s="337"/>
    </row>
    <row r="7623" spans="5:5" ht="13.5" customHeight="1">
      <c r="E7623" s="337"/>
    </row>
    <row r="7624" spans="5:5" ht="13.5" customHeight="1">
      <c r="E7624" s="337"/>
    </row>
    <row r="7625" spans="5:5" ht="13.5" customHeight="1">
      <c r="E7625" s="337"/>
    </row>
    <row r="7626" spans="5:5" ht="13.5" customHeight="1">
      <c r="E7626" s="337"/>
    </row>
    <row r="7627" spans="5:5" ht="13.5" customHeight="1">
      <c r="E7627" s="337"/>
    </row>
    <row r="7628" spans="5:5" ht="13.5" customHeight="1">
      <c r="E7628" s="337"/>
    </row>
    <row r="7629" spans="5:5" ht="13.5" customHeight="1">
      <c r="E7629" s="337"/>
    </row>
    <row r="7630" spans="5:5" ht="13.5" customHeight="1">
      <c r="E7630" s="337"/>
    </row>
    <row r="7631" spans="5:5" ht="13.5" customHeight="1">
      <c r="E7631" s="337"/>
    </row>
    <row r="7632" spans="5:5" ht="13.5" customHeight="1">
      <c r="E7632" s="337"/>
    </row>
    <row r="7633" spans="5:5" ht="13.5" customHeight="1">
      <c r="E7633" s="337"/>
    </row>
    <row r="7634" spans="5:5" ht="13.5" customHeight="1">
      <c r="E7634" s="337"/>
    </row>
    <row r="7635" spans="5:5" ht="13.5" customHeight="1">
      <c r="E7635" s="337"/>
    </row>
    <row r="7636" spans="5:5" ht="13.5" customHeight="1">
      <c r="E7636" s="337"/>
    </row>
    <row r="7637" spans="5:5" ht="13.5" customHeight="1">
      <c r="E7637" s="337"/>
    </row>
    <row r="7638" spans="5:5" ht="13.5" customHeight="1">
      <c r="E7638" s="337"/>
    </row>
    <row r="7639" spans="5:5" ht="13.5" customHeight="1">
      <c r="E7639" s="337"/>
    </row>
    <row r="7640" spans="5:5" ht="13.5" customHeight="1">
      <c r="E7640" s="337"/>
    </row>
    <row r="7641" spans="5:5" ht="13.5" customHeight="1">
      <c r="E7641" s="337"/>
    </row>
    <row r="7642" spans="5:5" ht="13.5" customHeight="1">
      <c r="E7642" s="337"/>
    </row>
    <row r="7643" spans="5:5" ht="13.5" customHeight="1">
      <c r="E7643" s="337"/>
    </row>
    <row r="7644" spans="5:5" ht="13.5" customHeight="1">
      <c r="E7644" s="337"/>
    </row>
    <row r="7645" spans="5:5" ht="13.5" customHeight="1">
      <c r="E7645" s="337"/>
    </row>
    <row r="7646" spans="5:5" ht="13.5" customHeight="1">
      <c r="E7646" s="337"/>
    </row>
    <row r="7647" spans="5:5" ht="13.5" customHeight="1">
      <c r="E7647" s="337"/>
    </row>
    <row r="7648" spans="5:5" ht="13.5" customHeight="1">
      <c r="E7648" s="337"/>
    </row>
    <row r="7649" spans="5:5" ht="13.5" customHeight="1">
      <c r="E7649" s="337"/>
    </row>
    <row r="7650" spans="5:5" ht="13.5" customHeight="1">
      <c r="E7650" s="337"/>
    </row>
    <row r="7651" spans="5:5" ht="13.5" customHeight="1">
      <c r="E7651" s="337"/>
    </row>
    <row r="7652" spans="5:5" ht="13.5" customHeight="1">
      <c r="E7652" s="337"/>
    </row>
    <row r="7653" spans="5:5" ht="13.5" customHeight="1">
      <c r="E7653" s="337"/>
    </row>
    <row r="7654" spans="5:5" ht="13.5" customHeight="1">
      <c r="E7654" s="337"/>
    </row>
    <row r="7655" spans="5:5" ht="13.5" customHeight="1">
      <c r="E7655" s="337"/>
    </row>
    <row r="7656" spans="5:5" ht="13.5" customHeight="1">
      <c r="E7656" s="337"/>
    </row>
    <row r="7657" spans="5:5" ht="13.5" customHeight="1">
      <c r="E7657" s="337"/>
    </row>
    <row r="7658" spans="5:5" ht="13.5" customHeight="1">
      <c r="E7658" s="337"/>
    </row>
    <row r="7659" spans="5:5" ht="13.5" customHeight="1">
      <c r="E7659" s="337"/>
    </row>
    <row r="7660" spans="5:5" ht="13.5" customHeight="1">
      <c r="E7660" s="337"/>
    </row>
    <row r="7661" spans="5:5" ht="13.5" customHeight="1">
      <c r="E7661" s="337"/>
    </row>
    <row r="7662" spans="5:5" ht="13.5" customHeight="1">
      <c r="E7662" s="337"/>
    </row>
    <row r="7663" spans="5:5" ht="13.5" customHeight="1">
      <c r="E7663" s="337"/>
    </row>
    <row r="7664" spans="5:5" ht="13.5" customHeight="1">
      <c r="E7664" s="337"/>
    </row>
    <row r="7665" spans="5:5" ht="13.5" customHeight="1">
      <c r="E7665" s="337"/>
    </row>
    <row r="7666" spans="5:5" ht="13.5" customHeight="1">
      <c r="E7666" s="337"/>
    </row>
    <row r="7667" spans="5:5" ht="13.5" customHeight="1">
      <c r="E7667" s="337"/>
    </row>
    <row r="7668" spans="5:5" ht="13.5" customHeight="1">
      <c r="E7668" s="337"/>
    </row>
    <row r="7669" spans="5:5" ht="13.5" customHeight="1">
      <c r="E7669" s="337"/>
    </row>
    <row r="7670" spans="5:5" ht="13.5" customHeight="1">
      <c r="E7670" s="337"/>
    </row>
    <row r="7671" spans="5:5" ht="13.5" customHeight="1">
      <c r="E7671" s="337"/>
    </row>
    <row r="7672" spans="5:5" ht="13.5" customHeight="1">
      <c r="E7672" s="337"/>
    </row>
    <row r="7673" spans="5:5" ht="13.5" customHeight="1">
      <c r="E7673" s="337"/>
    </row>
    <row r="7674" spans="5:5" ht="13.5" customHeight="1">
      <c r="E7674" s="337"/>
    </row>
    <row r="7675" spans="5:5" ht="13.5" customHeight="1">
      <c r="E7675" s="337"/>
    </row>
    <row r="7676" spans="5:5" ht="13.5" customHeight="1">
      <c r="E7676" s="337"/>
    </row>
    <row r="7677" spans="5:5" ht="13.5" customHeight="1">
      <c r="E7677" s="337"/>
    </row>
    <row r="7678" spans="5:5" ht="13.5" customHeight="1">
      <c r="E7678" s="337"/>
    </row>
    <row r="7679" spans="5:5" ht="13.5" customHeight="1">
      <c r="E7679" s="337"/>
    </row>
    <row r="7680" spans="5:5" ht="13.5" customHeight="1">
      <c r="E7680" s="337"/>
    </row>
    <row r="7681" spans="5:5" ht="13.5" customHeight="1">
      <c r="E7681" s="337"/>
    </row>
    <row r="7682" spans="5:5" ht="13.5" customHeight="1">
      <c r="E7682" s="337"/>
    </row>
    <row r="7683" spans="5:5" ht="13.5" customHeight="1">
      <c r="E7683" s="337"/>
    </row>
    <row r="7684" spans="5:5" ht="13.5" customHeight="1">
      <c r="E7684" s="337"/>
    </row>
    <row r="7685" spans="5:5" ht="13.5" customHeight="1">
      <c r="E7685" s="337"/>
    </row>
    <row r="7686" spans="5:5" ht="13.5" customHeight="1">
      <c r="E7686" s="337"/>
    </row>
    <row r="7687" spans="5:5" ht="13.5" customHeight="1">
      <c r="E7687" s="337"/>
    </row>
    <row r="7688" spans="5:5" ht="13.5" customHeight="1">
      <c r="E7688" s="337"/>
    </row>
    <row r="7689" spans="5:5" ht="13.5" customHeight="1">
      <c r="E7689" s="337"/>
    </row>
    <row r="7690" spans="5:5" ht="13.5" customHeight="1">
      <c r="E7690" s="337"/>
    </row>
    <row r="7691" spans="5:5" ht="13.5" customHeight="1">
      <c r="E7691" s="337"/>
    </row>
    <row r="7692" spans="5:5" ht="13.5" customHeight="1">
      <c r="E7692" s="337"/>
    </row>
    <row r="7693" spans="5:5" ht="13.5" customHeight="1">
      <c r="E7693" s="337"/>
    </row>
    <row r="7694" spans="5:5" ht="13.5" customHeight="1">
      <c r="E7694" s="337"/>
    </row>
    <row r="7695" spans="5:5" ht="13.5" customHeight="1">
      <c r="E7695" s="337"/>
    </row>
    <row r="7696" spans="5:5" ht="13.5" customHeight="1">
      <c r="E7696" s="337"/>
    </row>
    <row r="7697" spans="5:5" ht="13.5" customHeight="1">
      <c r="E7697" s="337"/>
    </row>
    <row r="7698" spans="5:5" ht="13.5" customHeight="1">
      <c r="E7698" s="337"/>
    </row>
    <row r="7699" spans="5:5" ht="13.5" customHeight="1">
      <c r="E7699" s="337"/>
    </row>
    <row r="7700" spans="5:5" ht="13.5" customHeight="1">
      <c r="E7700" s="337"/>
    </row>
    <row r="7701" spans="5:5" ht="13.5" customHeight="1">
      <c r="E7701" s="337"/>
    </row>
    <row r="7702" spans="5:5" ht="13.5" customHeight="1">
      <c r="E7702" s="337"/>
    </row>
    <row r="7703" spans="5:5" ht="13.5" customHeight="1">
      <c r="E7703" s="337"/>
    </row>
    <row r="7704" spans="5:5" ht="13.5" customHeight="1">
      <c r="E7704" s="337"/>
    </row>
    <row r="7705" spans="5:5" ht="13.5" customHeight="1">
      <c r="E7705" s="337"/>
    </row>
    <row r="7706" spans="5:5" ht="13.5" customHeight="1">
      <c r="E7706" s="337"/>
    </row>
    <row r="7707" spans="5:5" ht="13.5" customHeight="1">
      <c r="E7707" s="337"/>
    </row>
    <row r="7708" spans="5:5" ht="13.5" customHeight="1">
      <c r="E7708" s="337"/>
    </row>
    <row r="7709" spans="5:5" ht="13.5" customHeight="1">
      <c r="E7709" s="337"/>
    </row>
    <row r="7710" spans="5:5" ht="13.5" customHeight="1">
      <c r="E7710" s="337"/>
    </row>
    <row r="7711" spans="5:5" ht="13.5" customHeight="1">
      <c r="E7711" s="337"/>
    </row>
    <row r="7712" spans="5:5" ht="13.5" customHeight="1">
      <c r="E7712" s="337"/>
    </row>
    <row r="7713" spans="5:5" ht="13.5" customHeight="1">
      <c r="E7713" s="337"/>
    </row>
    <row r="7714" spans="5:5" ht="13.5" customHeight="1">
      <c r="E7714" s="337"/>
    </row>
    <row r="7715" spans="5:5" ht="13.5" customHeight="1">
      <c r="E7715" s="337"/>
    </row>
    <row r="7716" spans="5:5" ht="13.5" customHeight="1">
      <c r="E7716" s="337"/>
    </row>
    <row r="7717" spans="5:5" ht="13.5" customHeight="1">
      <c r="E7717" s="337"/>
    </row>
    <row r="7718" spans="5:5" ht="13.5" customHeight="1">
      <c r="E7718" s="337"/>
    </row>
    <row r="7719" spans="5:5" ht="13.5" customHeight="1">
      <c r="E7719" s="337"/>
    </row>
    <row r="7720" spans="5:5" ht="13.5" customHeight="1">
      <c r="E7720" s="337"/>
    </row>
    <row r="7721" spans="5:5" ht="13.5" customHeight="1">
      <c r="E7721" s="337"/>
    </row>
    <row r="7722" spans="5:5" ht="13.5" customHeight="1">
      <c r="E7722" s="337"/>
    </row>
    <row r="7723" spans="5:5" ht="13.5" customHeight="1">
      <c r="E7723" s="337"/>
    </row>
    <row r="7724" spans="5:5" ht="13.5" customHeight="1">
      <c r="E7724" s="337"/>
    </row>
    <row r="7725" spans="5:5" ht="13.5" customHeight="1">
      <c r="E7725" s="337"/>
    </row>
    <row r="7726" spans="5:5" ht="13.5" customHeight="1">
      <c r="E7726" s="337"/>
    </row>
    <row r="7727" spans="5:5" ht="13.5" customHeight="1">
      <c r="E7727" s="337"/>
    </row>
    <row r="7728" spans="5:5" ht="13.5" customHeight="1">
      <c r="E7728" s="337"/>
    </row>
    <row r="7729" spans="5:5" ht="13.5" customHeight="1">
      <c r="E7729" s="337"/>
    </row>
    <row r="7730" spans="5:5" ht="13.5" customHeight="1">
      <c r="E7730" s="337"/>
    </row>
    <row r="7731" spans="5:5" ht="13.5" customHeight="1">
      <c r="E7731" s="337"/>
    </row>
    <row r="7732" spans="5:5" ht="13.5" customHeight="1">
      <c r="E7732" s="337"/>
    </row>
    <row r="7733" spans="5:5" ht="13.5" customHeight="1">
      <c r="E7733" s="337"/>
    </row>
    <row r="7734" spans="5:5" ht="13.5" customHeight="1">
      <c r="E7734" s="337"/>
    </row>
    <row r="7735" spans="5:5" ht="13.5" customHeight="1">
      <c r="E7735" s="337"/>
    </row>
    <row r="7736" spans="5:5" ht="13.5" customHeight="1">
      <c r="E7736" s="337"/>
    </row>
    <row r="7737" spans="5:5" ht="13.5" customHeight="1">
      <c r="E7737" s="337"/>
    </row>
    <row r="7738" spans="5:5" ht="13.5" customHeight="1">
      <c r="E7738" s="337"/>
    </row>
    <row r="7739" spans="5:5" ht="13.5" customHeight="1">
      <c r="E7739" s="337"/>
    </row>
    <row r="7740" spans="5:5" ht="13.5" customHeight="1">
      <c r="E7740" s="337"/>
    </row>
    <row r="7741" spans="5:5" ht="13.5" customHeight="1">
      <c r="E7741" s="337"/>
    </row>
    <row r="7742" spans="5:5" ht="13.5" customHeight="1">
      <c r="E7742" s="337"/>
    </row>
    <row r="7743" spans="5:5" ht="13.5" customHeight="1">
      <c r="E7743" s="337"/>
    </row>
    <row r="7744" spans="5:5" ht="13.5" customHeight="1">
      <c r="E7744" s="337"/>
    </row>
    <row r="7745" spans="5:5" ht="13.5" customHeight="1">
      <c r="E7745" s="337"/>
    </row>
    <row r="7746" spans="5:5" ht="13.5" customHeight="1">
      <c r="E7746" s="337"/>
    </row>
    <row r="7747" spans="5:5" ht="13.5" customHeight="1">
      <c r="E7747" s="337"/>
    </row>
    <row r="7748" spans="5:5" ht="13.5" customHeight="1">
      <c r="E7748" s="337"/>
    </row>
    <row r="7749" spans="5:5" ht="13.5" customHeight="1">
      <c r="E7749" s="337"/>
    </row>
    <row r="7750" spans="5:5" ht="13.5" customHeight="1">
      <c r="E7750" s="337"/>
    </row>
    <row r="7751" spans="5:5" ht="13.5" customHeight="1">
      <c r="E7751" s="337"/>
    </row>
    <row r="7752" spans="5:5" ht="13.5" customHeight="1">
      <c r="E7752" s="337"/>
    </row>
    <row r="7753" spans="5:5" ht="13.5" customHeight="1">
      <c r="E7753" s="337"/>
    </row>
    <row r="7754" spans="5:5" ht="13.5" customHeight="1">
      <c r="E7754" s="337"/>
    </row>
    <row r="7755" spans="5:5" ht="13.5" customHeight="1">
      <c r="E7755" s="337"/>
    </row>
    <row r="7756" spans="5:5" ht="13.5" customHeight="1">
      <c r="E7756" s="337"/>
    </row>
    <row r="7757" spans="5:5" ht="13.5" customHeight="1">
      <c r="E7757" s="337"/>
    </row>
    <row r="7758" spans="5:5" ht="13.5" customHeight="1">
      <c r="E7758" s="337"/>
    </row>
    <row r="7759" spans="5:5" ht="13.5" customHeight="1">
      <c r="E7759" s="337"/>
    </row>
    <row r="7760" spans="5:5" ht="13.5" customHeight="1">
      <c r="E7760" s="337"/>
    </row>
    <row r="7761" spans="5:5" ht="13.5" customHeight="1">
      <c r="E7761" s="337"/>
    </row>
    <row r="7762" spans="5:5" ht="13.5" customHeight="1">
      <c r="E7762" s="337"/>
    </row>
    <row r="7763" spans="5:5" ht="13.5" customHeight="1">
      <c r="E7763" s="337"/>
    </row>
    <row r="7764" spans="5:5" ht="13.5" customHeight="1">
      <c r="E7764" s="337"/>
    </row>
    <row r="7765" spans="5:5" ht="13.5" customHeight="1">
      <c r="E7765" s="337"/>
    </row>
    <row r="7766" spans="5:5" ht="13.5" customHeight="1">
      <c r="E7766" s="337"/>
    </row>
    <row r="7767" spans="5:5" ht="13.5" customHeight="1">
      <c r="E7767" s="337"/>
    </row>
    <row r="7768" spans="5:5" ht="13.5" customHeight="1">
      <c r="E7768" s="337"/>
    </row>
    <row r="7769" spans="5:5" ht="13.5" customHeight="1">
      <c r="E7769" s="337"/>
    </row>
    <row r="7770" spans="5:5" ht="13.5" customHeight="1">
      <c r="E7770" s="337"/>
    </row>
    <row r="7771" spans="5:5" ht="13.5" customHeight="1">
      <c r="E7771" s="337"/>
    </row>
    <row r="7772" spans="5:5" ht="13.5" customHeight="1">
      <c r="E7772" s="337"/>
    </row>
    <row r="7773" spans="5:5" ht="13.5" customHeight="1">
      <c r="E7773" s="337"/>
    </row>
    <row r="7774" spans="5:5" ht="13.5" customHeight="1">
      <c r="E7774" s="337"/>
    </row>
    <row r="7775" spans="5:5" ht="13.5" customHeight="1">
      <c r="E7775" s="337"/>
    </row>
    <row r="7776" spans="5:5" ht="13.5" customHeight="1">
      <c r="E7776" s="337"/>
    </row>
    <row r="7777" spans="5:5" ht="13.5" customHeight="1">
      <c r="E7777" s="337"/>
    </row>
    <row r="7778" spans="5:5" ht="13.5" customHeight="1">
      <c r="E7778" s="337"/>
    </row>
    <row r="7779" spans="5:5" ht="13.5" customHeight="1">
      <c r="E7779" s="337"/>
    </row>
    <row r="7780" spans="5:5" ht="13.5" customHeight="1">
      <c r="E7780" s="337"/>
    </row>
    <row r="7781" spans="5:5" ht="13.5" customHeight="1">
      <c r="E7781" s="337"/>
    </row>
    <row r="7782" spans="5:5" ht="13.5" customHeight="1">
      <c r="E7782" s="337"/>
    </row>
    <row r="7783" spans="5:5" ht="13.5" customHeight="1">
      <c r="E7783" s="337"/>
    </row>
    <row r="7784" spans="5:5" ht="13.5" customHeight="1">
      <c r="E7784" s="337"/>
    </row>
    <row r="7785" spans="5:5" ht="13.5" customHeight="1">
      <c r="E7785" s="337"/>
    </row>
    <row r="7786" spans="5:5" ht="13.5" customHeight="1">
      <c r="E7786" s="337"/>
    </row>
    <row r="7787" spans="5:5" ht="13.5" customHeight="1">
      <c r="E7787" s="337"/>
    </row>
    <row r="7788" spans="5:5" ht="13.5" customHeight="1">
      <c r="E7788" s="337"/>
    </row>
    <row r="7789" spans="5:5" ht="13.5" customHeight="1">
      <c r="E7789" s="337"/>
    </row>
    <row r="7790" spans="5:5" ht="13.5" customHeight="1">
      <c r="E7790" s="337"/>
    </row>
    <row r="7791" spans="5:5" ht="13.5" customHeight="1">
      <c r="E7791" s="337"/>
    </row>
    <row r="7792" spans="5:5" ht="13.5" customHeight="1">
      <c r="E7792" s="337"/>
    </row>
    <row r="7793" spans="5:5" ht="13.5" customHeight="1">
      <c r="E7793" s="337"/>
    </row>
    <row r="7794" spans="5:5" ht="13.5" customHeight="1">
      <c r="E7794" s="337"/>
    </row>
    <row r="7795" spans="5:5" ht="13.5" customHeight="1">
      <c r="E7795" s="337"/>
    </row>
    <row r="7796" spans="5:5" ht="13.5" customHeight="1">
      <c r="E7796" s="337"/>
    </row>
    <row r="7797" spans="5:5" ht="13.5" customHeight="1">
      <c r="E7797" s="337"/>
    </row>
    <row r="7798" spans="5:5" ht="13.5" customHeight="1">
      <c r="E7798" s="337"/>
    </row>
    <row r="7799" spans="5:5" ht="13.5" customHeight="1">
      <c r="E7799" s="337"/>
    </row>
    <row r="7800" spans="5:5" ht="13.5" customHeight="1">
      <c r="E7800" s="337"/>
    </row>
    <row r="7801" spans="5:5" ht="13.5" customHeight="1">
      <c r="E7801" s="337"/>
    </row>
    <row r="7802" spans="5:5" ht="13.5" customHeight="1">
      <c r="E7802" s="337"/>
    </row>
    <row r="7803" spans="5:5" ht="13.5" customHeight="1">
      <c r="E7803" s="337"/>
    </row>
    <row r="7804" spans="5:5" ht="13.5" customHeight="1">
      <c r="E7804" s="337"/>
    </row>
    <row r="7805" spans="5:5" ht="13.5" customHeight="1">
      <c r="E7805" s="337"/>
    </row>
    <row r="7806" spans="5:5" ht="13.5" customHeight="1">
      <c r="E7806" s="337"/>
    </row>
    <row r="7807" spans="5:5" ht="13.5" customHeight="1">
      <c r="E7807" s="337"/>
    </row>
    <row r="7808" spans="5:5" ht="13.5" customHeight="1">
      <c r="E7808" s="337"/>
    </row>
    <row r="7809" spans="5:5" ht="13.5" customHeight="1">
      <c r="E7809" s="337"/>
    </row>
    <row r="7810" spans="5:5" ht="13.5" customHeight="1">
      <c r="E7810" s="337"/>
    </row>
    <row r="7811" spans="5:5" ht="13.5" customHeight="1">
      <c r="E7811" s="337"/>
    </row>
    <row r="7812" spans="5:5" ht="13.5" customHeight="1">
      <c r="E7812" s="337"/>
    </row>
    <row r="7813" spans="5:5" ht="13.5" customHeight="1">
      <c r="E7813" s="337"/>
    </row>
    <row r="7814" spans="5:5" ht="13.5" customHeight="1">
      <c r="E7814" s="337"/>
    </row>
    <row r="7815" spans="5:5" ht="13.5" customHeight="1">
      <c r="E7815" s="337"/>
    </row>
    <row r="7816" spans="5:5" ht="13.5" customHeight="1">
      <c r="E7816" s="337"/>
    </row>
    <row r="7817" spans="5:5" ht="13.5" customHeight="1">
      <c r="E7817" s="337"/>
    </row>
    <row r="7818" spans="5:5" ht="13.5" customHeight="1">
      <c r="E7818" s="337"/>
    </row>
    <row r="7819" spans="5:5" ht="13.5" customHeight="1">
      <c r="E7819" s="337"/>
    </row>
    <row r="7820" spans="5:5" ht="13.5" customHeight="1">
      <c r="E7820" s="337"/>
    </row>
    <row r="7821" spans="5:5" ht="13.5" customHeight="1">
      <c r="E7821" s="337"/>
    </row>
    <row r="7822" spans="5:5" ht="13.5" customHeight="1">
      <c r="E7822" s="337"/>
    </row>
    <row r="7823" spans="5:5" ht="13.5" customHeight="1">
      <c r="E7823" s="337"/>
    </row>
    <row r="7824" spans="5:5" ht="13.5" customHeight="1">
      <c r="E7824" s="337"/>
    </row>
    <row r="7825" spans="5:5" ht="13.5" customHeight="1">
      <c r="E7825" s="337"/>
    </row>
    <row r="7826" spans="5:5" ht="13.5" customHeight="1">
      <c r="E7826" s="337"/>
    </row>
    <row r="7827" spans="5:5" ht="13.5" customHeight="1">
      <c r="E7827" s="337"/>
    </row>
    <row r="7828" spans="5:5" ht="13.5" customHeight="1">
      <c r="E7828" s="337"/>
    </row>
    <row r="7829" spans="5:5" ht="13.5" customHeight="1">
      <c r="E7829" s="337"/>
    </row>
    <row r="7830" spans="5:5" ht="13.5" customHeight="1">
      <c r="E7830" s="337"/>
    </row>
    <row r="7831" spans="5:5" ht="13.5" customHeight="1">
      <c r="E7831" s="337"/>
    </row>
    <row r="7832" spans="5:5" ht="13.5" customHeight="1">
      <c r="E7832" s="337"/>
    </row>
    <row r="7833" spans="5:5" ht="13.5" customHeight="1">
      <c r="E7833" s="337"/>
    </row>
    <row r="7834" spans="5:5" ht="13.5" customHeight="1">
      <c r="E7834" s="337"/>
    </row>
    <row r="7835" spans="5:5" ht="13.5" customHeight="1">
      <c r="E7835" s="337"/>
    </row>
    <row r="7836" spans="5:5" ht="13.5" customHeight="1">
      <c r="E7836" s="337"/>
    </row>
    <row r="7837" spans="5:5" ht="13.5" customHeight="1">
      <c r="E7837" s="337"/>
    </row>
    <row r="7838" spans="5:5" ht="13.5" customHeight="1">
      <c r="E7838" s="337"/>
    </row>
    <row r="7839" spans="5:5" ht="13.5" customHeight="1">
      <c r="E7839" s="337"/>
    </row>
    <row r="7840" spans="5:5" ht="13.5" customHeight="1">
      <c r="E7840" s="337"/>
    </row>
    <row r="7841" spans="5:5" ht="13.5" customHeight="1">
      <c r="E7841" s="337"/>
    </row>
    <row r="7842" spans="5:5" ht="13.5" customHeight="1">
      <c r="E7842" s="337"/>
    </row>
    <row r="7843" spans="5:5" ht="13.5" customHeight="1">
      <c r="E7843" s="337"/>
    </row>
    <row r="7844" spans="5:5" ht="13.5" customHeight="1">
      <c r="E7844" s="337"/>
    </row>
    <row r="7845" spans="5:5" ht="13.5" customHeight="1">
      <c r="E7845" s="337"/>
    </row>
    <row r="7846" spans="5:5" ht="13.5" customHeight="1">
      <c r="E7846" s="337"/>
    </row>
    <row r="7847" spans="5:5" ht="13.5" customHeight="1">
      <c r="E7847" s="337"/>
    </row>
    <row r="7848" spans="5:5" ht="13.5" customHeight="1">
      <c r="E7848" s="337"/>
    </row>
    <row r="7849" spans="5:5" ht="13.5" customHeight="1">
      <c r="E7849" s="337"/>
    </row>
    <row r="7850" spans="5:5" ht="13.5" customHeight="1">
      <c r="E7850" s="337"/>
    </row>
    <row r="7851" spans="5:5" ht="13.5" customHeight="1">
      <c r="E7851" s="337"/>
    </row>
    <row r="7852" spans="5:5" ht="13.5" customHeight="1">
      <c r="E7852" s="337"/>
    </row>
    <row r="7853" spans="5:5" ht="13.5" customHeight="1">
      <c r="E7853" s="337"/>
    </row>
    <row r="7854" spans="5:5" ht="13.5" customHeight="1">
      <c r="E7854" s="337"/>
    </row>
    <row r="7855" spans="5:5" ht="13.5" customHeight="1">
      <c r="E7855" s="337"/>
    </row>
    <row r="7856" spans="5:5" ht="13.5" customHeight="1">
      <c r="E7856" s="337"/>
    </row>
    <row r="7857" spans="5:5" ht="13.5" customHeight="1">
      <c r="E7857" s="337"/>
    </row>
    <row r="7858" spans="5:5" ht="13.5" customHeight="1">
      <c r="E7858" s="337"/>
    </row>
    <row r="7859" spans="5:5" ht="13.5" customHeight="1">
      <c r="E7859" s="337"/>
    </row>
    <row r="7860" spans="5:5" ht="13.5" customHeight="1">
      <c r="E7860" s="337"/>
    </row>
    <row r="7861" spans="5:5" ht="13.5" customHeight="1">
      <c r="E7861" s="337"/>
    </row>
    <row r="7862" spans="5:5" ht="13.5" customHeight="1">
      <c r="E7862" s="337"/>
    </row>
    <row r="7863" spans="5:5" ht="13.5" customHeight="1">
      <c r="E7863" s="337"/>
    </row>
    <row r="7864" spans="5:5" ht="13.5" customHeight="1">
      <c r="E7864" s="337"/>
    </row>
    <row r="7865" spans="5:5" ht="13.5" customHeight="1">
      <c r="E7865" s="337"/>
    </row>
    <row r="7866" spans="5:5" ht="13.5" customHeight="1">
      <c r="E7866" s="337"/>
    </row>
    <row r="7867" spans="5:5" ht="13.5" customHeight="1">
      <c r="E7867" s="337"/>
    </row>
    <row r="7868" spans="5:5" ht="13.5" customHeight="1">
      <c r="E7868" s="337"/>
    </row>
    <row r="7869" spans="5:5" ht="13.5" customHeight="1">
      <c r="E7869" s="337"/>
    </row>
    <row r="7870" spans="5:5" ht="13.5" customHeight="1">
      <c r="E7870" s="337"/>
    </row>
    <row r="7871" spans="5:5" ht="13.5" customHeight="1">
      <c r="E7871" s="337"/>
    </row>
    <row r="7872" spans="5:5" ht="13.5" customHeight="1">
      <c r="E7872" s="337"/>
    </row>
    <row r="7873" spans="5:5" ht="13.5" customHeight="1">
      <c r="E7873" s="337"/>
    </row>
    <row r="7874" spans="5:5" ht="13.5" customHeight="1">
      <c r="E7874" s="337"/>
    </row>
    <row r="7875" spans="5:5" ht="13.5" customHeight="1">
      <c r="E7875" s="337"/>
    </row>
    <row r="7876" spans="5:5" ht="13.5" customHeight="1">
      <c r="E7876" s="337"/>
    </row>
    <row r="7877" spans="5:5" ht="13.5" customHeight="1">
      <c r="E7877" s="337"/>
    </row>
    <row r="7878" spans="5:5" ht="13.5" customHeight="1">
      <c r="E7878" s="337"/>
    </row>
    <row r="7879" spans="5:5" ht="13.5" customHeight="1">
      <c r="E7879" s="337"/>
    </row>
    <row r="7880" spans="5:5" ht="13.5" customHeight="1">
      <c r="E7880" s="337"/>
    </row>
    <row r="7881" spans="5:5" ht="13.5" customHeight="1">
      <c r="E7881" s="337"/>
    </row>
    <row r="7882" spans="5:5" ht="13.5" customHeight="1">
      <c r="E7882" s="337"/>
    </row>
    <row r="7883" spans="5:5" ht="13.5" customHeight="1">
      <c r="E7883" s="337"/>
    </row>
    <row r="7884" spans="5:5" ht="13.5" customHeight="1">
      <c r="E7884" s="337"/>
    </row>
    <row r="7885" spans="5:5" ht="13.5" customHeight="1">
      <c r="E7885" s="337"/>
    </row>
    <row r="7886" spans="5:5" ht="13.5" customHeight="1">
      <c r="E7886" s="337"/>
    </row>
    <row r="7887" spans="5:5" ht="13.5" customHeight="1">
      <c r="E7887" s="337"/>
    </row>
    <row r="7888" spans="5:5" ht="13.5" customHeight="1">
      <c r="E7888" s="337"/>
    </row>
    <row r="7889" spans="5:5" ht="13.5" customHeight="1">
      <c r="E7889" s="337"/>
    </row>
    <row r="7890" spans="5:5" ht="13.5" customHeight="1">
      <c r="E7890" s="337"/>
    </row>
    <row r="7891" spans="5:5" ht="13.5" customHeight="1">
      <c r="E7891" s="337"/>
    </row>
    <row r="7892" spans="5:5" ht="13.5" customHeight="1">
      <c r="E7892" s="337"/>
    </row>
    <row r="7893" spans="5:5" ht="13.5" customHeight="1">
      <c r="E7893" s="337"/>
    </row>
    <row r="7894" spans="5:5" ht="13.5" customHeight="1">
      <c r="E7894" s="337"/>
    </row>
    <row r="7895" spans="5:5" ht="13.5" customHeight="1">
      <c r="E7895" s="337"/>
    </row>
    <row r="7896" spans="5:5" ht="13.5" customHeight="1">
      <c r="E7896" s="337"/>
    </row>
    <row r="7897" spans="5:5" ht="13.5" customHeight="1">
      <c r="E7897" s="337"/>
    </row>
    <row r="7898" spans="5:5" ht="13.5" customHeight="1">
      <c r="E7898" s="337"/>
    </row>
    <row r="7899" spans="5:5" ht="13.5" customHeight="1">
      <c r="E7899" s="337"/>
    </row>
    <row r="7900" spans="5:5" ht="13.5" customHeight="1">
      <c r="E7900" s="337"/>
    </row>
    <row r="7901" spans="5:5" ht="13.5" customHeight="1">
      <c r="E7901" s="337"/>
    </row>
    <row r="7902" spans="5:5" ht="13.5" customHeight="1">
      <c r="E7902" s="337"/>
    </row>
    <row r="7903" spans="5:5" ht="13.5" customHeight="1">
      <c r="E7903" s="337"/>
    </row>
    <row r="7904" spans="5:5" ht="13.5" customHeight="1">
      <c r="E7904" s="337"/>
    </row>
    <row r="7905" spans="5:5" ht="13.5" customHeight="1">
      <c r="E7905" s="337"/>
    </row>
    <row r="7906" spans="5:5" ht="13.5" customHeight="1">
      <c r="E7906" s="337"/>
    </row>
    <row r="7907" spans="5:5" ht="13.5" customHeight="1">
      <c r="E7907" s="337"/>
    </row>
    <row r="7908" spans="5:5" ht="13.5" customHeight="1">
      <c r="E7908" s="337"/>
    </row>
    <row r="7909" spans="5:5" ht="13.5" customHeight="1">
      <c r="E7909" s="337"/>
    </row>
    <row r="7910" spans="5:5" ht="13.5" customHeight="1">
      <c r="E7910" s="337"/>
    </row>
    <row r="7911" spans="5:5" ht="13.5" customHeight="1">
      <c r="E7911" s="337"/>
    </row>
    <row r="7912" spans="5:5" ht="13.5" customHeight="1">
      <c r="E7912" s="337"/>
    </row>
    <row r="7913" spans="5:5" ht="13.5" customHeight="1">
      <c r="E7913" s="337"/>
    </row>
    <row r="7914" spans="5:5" ht="13.5" customHeight="1">
      <c r="E7914" s="337"/>
    </row>
    <row r="7915" spans="5:5" ht="13.5" customHeight="1">
      <c r="E7915" s="337"/>
    </row>
    <row r="7916" spans="5:5" ht="13.5" customHeight="1">
      <c r="E7916" s="337"/>
    </row>
    <row r="7917" spans="5:5" ht="13.5" customHeight="1">
      <c r="E7917" s="337"/>
    </row>
    <row r="7918" spans="5:5" ht="13.5" customHeight="1">
      <c r="E7918" s="337"/>
    </row>
    <row r="7919" spans="5:5" ht="13.5" customHeight="1">
      <c r="E7919" s="337"/>
    </row>
    <row r="7920" spans="5:5" ht="13.5" customHeight="1">
      <c r="E7920" s="337"/>
    </row>
    <row r="7921" spans="5:5" ht="13.5" customHeight="1">
      <c r="E7921" s="337"/>
    </row>
    <row r="7922" spans="5:5" ht="13.5" customHeight="1">
      <c r="E7922" s="337"/>
    </row>
    <row r="7923" spans="5:5" ht="13.5" customHeight="1">
      <c r="E7923" s="337"/>
    </row>
    <row r="7924" spans="5:5" ht="13.5" customHeight="1">
      <c r="E7924" s="337"/>
    </row>
    <row r="7925" spans="5:5" ht="13.5" customHeight="1">
      <c r="E7925" s="337"/>
    </row>
    <row r="7926" spans="5:5" ht="13.5" customHeight="1">
      <c r="E7926" s="337"/>
    </row>
    <row r="7927" spans="5:5" ht="13.5" customHeight="1">
      <c r="E7927" s="337"/>
    </row>
    <row r="7928" spans="5:5" ht="13.5" customHeight="1">
      <c r="E7928" s="337"/>
    </row>
    <row r="7929" spans="5:5" ht="13.5" customHeight="1">
      <c r="E7929" s="337"/>
    </row>
    <row r="7930" spans="5:5" ht="13.5" customHeight="1">
      <c r="E7930" s="337"/>
    </row>
    <row r="7931" spans="5:5" ht="13.5" customHeight="1">
      <c r="E7931" s="337"/>
    </row>
    <row r="7932" spans="5:5" ht="13.5" customHeight="1">
      <c r="E7932" s="337"/>
    </row>
    <row r="7933" spans="5:5" ht="13.5" customHeight="1">
      <c r="E7933" s="337"/>
    </row>
    <row r="7934" spans="5:5" ht="13.5" customHeight="1">
      <c r="E7934" s="337"/>
    </row>
    <row r="7935" spans="5:5" ht="13.5" customHeight="1">
      <c r="E7935" s="337"/>
    </row>
    <row r="7936" spans="5:5" ht="13.5" customHeight="1">
      <c r="E7936" s="337"/>
    </row>
    <row r="7937" spans="5:5" ht="13.5" customHeight="1">
      <c r="E7937" s="337"/>
    </row>
    <row r="7938" spans="5:5" ht="13.5" customHeight="1">
      <c r="E7938" s="337"/>
    </row>
    <row r="7939" spans="5:5" ht="13.5" customHeight="1">
      <c r="E7939" s="337"/>
    </row>
    <row r="7940" spans="5:5" ht="13.5" customHeight="1">
      <c r="E7940" s="337"/>
    </row>
    <row r="7941" spans="5:5" ht="13.5" customHeight="1">
      <c r="E7941" s="337"/>
    </row>
    <row r="7942" spans="5:5" ht="13.5" customHeight="1">
      <c r="E7942" s="337"/>
    </row>
    <row r="7943" spans="5:5" ht="13.5" customHeight="1">
      <c r="E7943" s="337"/>
    </row>
    <row r="7944" spans="5:5" ht="13.5" customHeight="1">
      <c r="E7944" s="337"/>
    </row>
    <row r="7945" spans="5:5" ht="13.5" customHeight="1">
      <c r="E7945" s="337"/>
    </row>
    <row r="7946" spans="5:5" ht="13.5" customHeight="1">
      <c r="E7946" s="337"/>
    </row>
    <row r="7947" spans="5:5" ht="13.5" customHeight="1">
      <c r="E7947" s="337"/>
    </row>
    <row r="7948" spans="5:5" ht="13.5" customHeight="1">
      <c r="E7948" s="337"/>
    </row>
    <row r="7949" spans="5:5" ht="13.5" customHeight="1">
      <c r="E7949" s="337"/>
    </row>
    <row r="7950" spans="5:5" ht="13.5" customHeight="1">
      <c r="E7950" s="337"/>
    </row>
    <row r="7951" spans="5:5" ht="13.5" customHeight="1">
      <c r="E7951" s="337"/>
    </row>
    <row r="7952" spans="5:5" ht="13.5" customHeight="1">
      <c r="E7952" s="337"/>
    </row>
    <row r="7953" spans="5:5" ht="13.5" customHeight="1">
      <c r="E7953" s="337"/>
    </row>
    <row r="7954" spans="5:5" ht="13.5" customHeight="1">
      <c r="E7954" s="337"/>
    </row>
    <row r="7955" spans="5:5" ht="13.5" customHeight="1">
      <c r="E7955" s="337"/>
    </row>
    <row r="7956" spans="5:5" ht="13.5" customHeight="1">
      <c r="E7956" s="337"/>
    </row>
    <row r="7957" spans="5:5" ht="13.5" customHeight="1">
      <c r="E7957" s="337"/>
    </row>
    <row r="7958" spans="5:5" ht="13.5" customHeight="1">
      <c r="E7958" s="337"/>
    </row>
    <row r="7959" spans="5:5" ht="13.5" customHeight="1">
      <c r="E7959" s="337"/>
    </row>
    <row r="7960" spans="5:5" ht="13.5" customHeight="1">
      <c r="E7960" s="337"/>
    </row>
    <row r="7961" spans="5:5" ht="13.5" customHeight="1">
      <c r="E7961" s="337"/>
    </row>
    <row r="7962" spans="5:5" ht="13.5" customHeight="1">
      <c r="E7962" s="337"/>
    </row>
    <row r="7963" spans="5:5" ht="13.5" customHeight="1">
      <c r="E7963" s="337"/>
    </row>
    <row r="7964" spans="5:5" ht="13.5" customHeight="1">
      <c r="E7964" s="337"/>
    </row>
    <row r="7965" spans="5:5" ht="13.5" customHeight="1">
      <c r="E7965" s="337"/>
    </row>
    <row r="7966" spans="5:5" ht="13.5" customHeight="1">
      <c r="E7966" s="337"/>
    </row>
    <row r="7967" spans="5:5" ht="13.5" customHeight="1">
      <c r="E7967" s="337"/>
    </row>
    <row r="7968" spans="5:5" ht="13.5" customHeight="1">
      <c r="E7968" s="337"/>
    </row>
    <row r="7969" spans="5:5" ht="13.5" customHeight="1">
      <c r="E7969" s="337"/>
    </row>
    <row r="7970" spans="5:5" ht="13.5" customHeight="1">
      <c r="E7970" s="337"/>
    </row>
    <row r="7971" spans="5:5" ht="13.5" customHeight="1">
      <c r="E7971" s="337"/>
    </row>
    <row r="7972" spans="5:5" ht="13.5" customHeight="1">
      <c r="E7972" s="337"/>
    </row>
    <row r="7973" spans="5:5" ht="13.5" customHeight="1">
      <c r="E7973" s="337"/>
    </row>
    <row r="7974" spans="5:5" ht="13.5" customHeight="1">
      <c r="E7974" s="337"/>
    </row>
    <row r="7975" spans="5:5" ht="13.5" customHeight="1">
      <c r="E7975" s="337"/>
    </row>
    <row r="7976" spans="5:5" ht="13.5" customHeight="1">
      <c r="E7976" s="337"/>
    </row>
    <row r="7977" spans="5:5" ht="13.5" customHeight="1">
      <c r="E7977" s="337"/>
    </row>
    <row r="7978" spans="5:5" ht="13.5" customHeight="1">
      <c r="E7978" s="337"/>
    </row>
    <row r="7979" spans="5:5" ht="13.5" customHeight="1">
      <c r="E7979" s="337"/>
    </row>
    <row r="7980" spans="5:5" ht="13.5" customHeight="1">
      <c r="E7980" s="337"/>
    </row>
    <row r="7981" spans="5:5" ht="13.5" customHeight="1">
      <c r="E7981" s="337"/>
    </row>
    <row r="7982" spans="5:5" ht="13.5" customHeight="1">
      <c r="E7982" s="337"/>
    </row>
    <row r="7983" spans="5:5" ht="13.5" customHeight="1">
      <c r="E7983" s="337"/>
    </row>
    <row r="7984" spans="5:5" ht="13.5" customHeight="1">
      <c r="E7984" s="337"/>
    </row>
    <row r="7985" spans="5:5" ht="13.5" customHeight="1">
      <c r="E7985" s="337"/>
    </row>
    <row r="7986" spans="5:5" ht="13.5" customHeight="1">
      <c r="E7986" s="337"/>
    </row>
    <row r="7987" spans="5:5" ht="13.5" customHeight="1">
      <c r="E7987" s="337"/>
    </row>
    <row r="7988" spans="5:5" ht="13.5" customHeight="1">
      <c r="E7988" s="337"/>
    </row>
    <row r="7989" spans="5:5" ht="13.5" customHeight="1">
      <c r="E7989" s="337"/>
    </row>
    <row r="7990" spans="5:5" ht="13.5" customHeight="1">
      <c r="E7990" s="337"/>
    </row>
    <row r="7991" spans="5:5" ht="13.5" customHeight="1">
      <c r="E7991" s="337"/>
    </row>
    <row r="7992" spans="5:5" ht="13.5" customHeight="1">
      <c r="E7992" s="337"/>
    </row>
    <row r="7993" spans="5:5" ht="13.5" customHeight="1">
      <c r="E7993" s="337"/>
    </row>
    <row r="7994" spans="5:5" ht="13.5" customHeight="1">
      <c r="E7994" s="337"/>
    </row>
    <row r="7995" spans="5:5" ht="13.5" customHeight="1">
      <c r="E7995" s="337"/>
    </row>
    <row r="7996" spans="5:5" ht="13.5" customHeight="1">
      <c r="E7996" s="337"/>
    </row>
    <row r="7997" spans="5:5" ht="13.5" customHeight="1">
      <c r="E7997" s="337"/>
    </row>
    <row r="7998" spans="5:5" ht="13.5" customHeight="1">
      <c r="E7998" s="337"/>
    </row>
    <row r="7999" spans="5:5" ht="13.5" customHeight="1">
      <c r="E7999" s="337"/>
    </row>
    <row r="8000" spans="5:5" ht="13.5" customHeight="1">
      <c r="E8000" s="337"/>
    </row>
    <row r="8001" spans="5:5" ht="13.5" customHeight="1">
      <c r="E8001" s="337"/>
    </row>
    <row r="8002" spans="5:5" ht="13.5" customHeight="1">
      <c r="E8002" s="337"/>
    </row>
    <row r="8003" spans="5:5" ht="13.5" customHeight="1">
      <c r="E8003" s="337"/>
    </row>
    <row r="8004" spans="5:5" ht="13.5" customHeight="1">
      <c r="E8004" s="337"/>
    </row>
    <row r="8005" spans="5:5" ht="13.5" customHeight="1">
      <c r="E8005" s="337"/>
    </row>
    <row r="8006" spans="5:5" ht="13.5" customHeight="1">
      <c r="E8006" s="337"/>
    </row>
    <row r="8007" spans="5:5" ht="13.5" customHeight="1">
      <c r="E8007" s="337"/>
    </row>
    <row r="8008" spans="5:5" ht="13.5" customHeight="1">
      <c r="E8008" s="337"/>
    </row>
    <row r="8009" spans="5:5" ht="13.5" customHeight="1">
      <c r="E8009" s="337"/>
    </row>
    <row r="8010" spans="5:5" ht="13.5" customHeight="1">
      <c r="E8010" s="337"/>
    </row>
    <row r="8011" spans="5:5" ht="13.5" customHeight="1">
      <c r="E8011" s="337"/>
    </row>
    <row r="8012" spans="5:5" ht="13.5" customHeight="1">
      <c r="E8012" s="337"/>
    </row>
    <row r="8013" spans="5:5" ht="13.5" customHeight="1">
      <c r="E8013" s="337"/>
    </row>
    <row r="8014" spans="5:5" ht="13.5" customHeight="1">
      <c r="E8014" s="337"/>
    </row>
    <row r="8015" spans="5:5" ht="13.5" customHeight="1">
      <c r="E8015" s="337"/>
    </row>
    <row r="8016" spans="5:5" ht="13.5" customHeight="1">
      <c r="E8016" s="337"/>
    </row>
    <row r="8017" spans="5:5" ht="13.5" customHeight="1">
      <c r="E8017" s="337"/>
    </row>
    <row r="8018" spans="5:5" ht="13.5" customHeight="1">
      <c r="E8018" s="337"/>
    </row>
    <row r="8019" spans="5:5" ht="13.5" customHeight="1">
      <c r="E8019" s="337"/>
    </row>
    <row r="8020" spans="5:5" ht="13.5" customHeight="1">
      <c r="E8020" s="337"/>
    </row>
    <row r="8021" spans="5:5" ht="13.5" customHeight="1">
      <c r="E8021" s="337"/>
    </row>
    <row r="8022" spans="5:5" ht="13.5" customHeight="1">
      <c r="E8022" s="337"/>
    </row>
    <row r="8023" spans="5:5" ht="13.5" customHeight="1">
      <c r="E8023" s="337"/>
    </row>
    <row r="8024" spans="5:5" ht="13.5" customHeight="1">
      <c r="E8024" s="337"/>
    </row>
    <row r="8025" spans="5:5" ht="13.5" customHeight="1">
      <c r="E8025" s="337"/>
    </row>
    <row r="8026" spans="5:5" ht="13.5" customHeight="1">
      <c r="E8026" s="337"/>
    </row>
    <row r="8027" spans="5:5" ht="13.5" customHeight="1">
      <c r="E8027" s="337"/>
    </row>
    <row r="8028" spans="5:5" ht="13.5" customHeight="1">
      <c r="E8028" s="337"/>
    </row>
    <row r="8029" spans="5:5" ht="13.5" customHeight="1">
      <c r="E8029" s="337"/>
    </row>
    <row r="8030" spans="5:5" ht="13.5" customHeight="1">
      <c r="E8030" s="337"/>
    </row>
    <row r="8031" spans="5:5" ht="13.5" customHeight="1">
      <c r="E8031" s="337"/>
    </row>
    <row r="8032" spans="5:5" ht="13.5" customHeight="1">
      <c r="E8032" s="337"/>
    </row>
    <row r="8033" spans="5:5" ht="13.5" customHeight="1">
      <c r="E8033" s="337"/>
    </row>
    <row r="8034" spans="5:5" ht="13.5" customHeight="1">
      <c r="E8034" s="337"/>
    </row>
    <row r="8035" spans="5:5" ht="13.5" customHeight="1">
      <c r="E8035" s="337"/>
    </row>
    <row r="8036" spans="5:5" ht="13.5" customHeight="1">
      <c r="E8036" s="337"/>
    </row>
    <row r="8037" spans="5:5" ht="13.5" customHeight="1">
      <c r="E8037" s="337"/>
    </row>
    <row r="8038" spans="5:5" ht="13.5" customHeight="1">
      <c r="E8038" s="337"/>
    </row>
    <row r="8039" spans="5:5" ht="13.5" customHeight="1">
      <c r="E8039" s="337"/>
    </row>
    <row r="8040" spans="5:5" ht="13.5" customHeight="1">
      <c r="E8040" s="337"/>
    </row>
    <row r="8041" spans="5:5" ht="13.5" customHeight="1">
      <c r="E8041" s="337"/>
    </row>
    <row r="8042" spans="5:5" ht="13.5" customHeight="1">
      <c r="E8042" s="337"/>
    </row>
    <row r="8043" spans="5:5" ht="13.5" customHeight="1">
      <c r="E8043" s="337"/>
    </row>
    <row r="8044" spans="5:5" ht="13.5" customHeight="1">
      <c r="E8044" s="337"/>
    </row>
    <row r="8045" spans="5:5" ht="13.5" customHeight="1">
      <c r="E8045" s="337"/>
    </row>
    <row r="8046" spans="5:5" ht="13.5" customHeight="1">
      <c r="E8046" s="337"/>
    </row>
    <row r="8047" spans="5:5" ht="13.5" customHeight="1">
      <c r="E8047" s="337"/>
    </row>
    <row r="8048" spans="5:5" ht="13.5" customHeight="1">
      <c r="E8048" s="337"/>
    </row>
    <row r="8049" spans="5:5" ht="13.5" customHeight="1">
      <c r="E8049" s="337"/>
    </row>
    <row r="8050" spans="5:5" ht="13.5" customHeight="1">
      <c r="E8050" s="337"/>
    </row>
    <row r="8051" spans="5:5" ht="13.5" customHeight="1">
      <c r="E8051" s="337"/>
    </row>
    <row r="8052" spans="5:5" ht="13.5" customHeight="1">
      <c r="E8052" s="337"/>
    </row>
    <row r="8053" spans="5:5" ht="13.5" customHeight="1">
      <c r="E8053" s="337"/>
    </row>
    <row r="8054" spans="5:5" ht="13.5" customHeight="1">
      <c r="E8054" s="337"/>
    </row>
    <row r="8055" spans="5:5" ht="13.5" customHeight="1">
      <c r="E8055" s="337"/>
    </row>
    <row r="8056" spans="5:5" ht="13.5" customHeight="1">
      <c r="E8056" s="337"/>
    </row>
    <row r="8057" spans="5:5" ht="13.5" customHeight="1">
      <c r="E8057" s="337"/>
    </row>
    <row r="8058" spans="5:5" ht="13.5" customHeight="1">
      <c r="E8058" s="337"/>
    </row>
    <row r="8059" spans="5:5" ht="13.5" customHeight="1">
      <c r="E8059" s="337"/>
    </row>
    <row r="8060" spans="5:5" ht="13.5" customHeight="1">
      <c r="E8060" s="337"/>
    </row>
    <row r="8061" spans="5:5" ht="13.5" customHeight="1">
      <c r="E8061" s="337"/>
    </row>
    <row r="8062" spans="5:5" ht="13.5" customHeight="1">
      <c r="E8062" s="337"/>
    </row>
    <row r="8063" spans="5:5" ht="13.5" customHeight="1">
      <c r="E8063" s="337"/>
    </row>
    <row r="8064" spans="5:5" ht="13.5" customHeight="1">
      <c r="E8064" s="337"/>
    </row>
    <row r="8065" spans="5:5" ht="13.5" customHeight="1">
      <c r="E8065" s="337"/>
    </row>
    <row r="8066" spans="5:5" ht="13.5" customHeight="1">
      <c r="E8066" s="337"/>
    </row>
    <row r="8067" spans="5:5" ht="13.5" customHeight="1">
      <c r="E8067" s="337"/>
    </row>
    <row r="8068" spans="5:5" ht="13.5" customHeight="1">
      <c r="E8068" s="337"/>
    </row>
    <row r="8069" spans="5:5" ht="13.5" customHeight="1">
      <c r="E8069" s="337"/>
    </row>
    <row r="8070" spans="5:5" ht="13.5" customHeight="1">
      <c r="E8070" s="337"/>
    </row>
    <row r="8071" spans="5:5" ht="13.5" customHeight="1">
      <c r="E8071" s="337"/>
    </row>
    <row r="8072" spans="5:5" ht="13.5" customHeight="1">
      <c r="E8072" s="337"/>
    </row>
    <row r="8073" spans="5:5" ht="13.5" customHeight="1">
      <c r="E8073" s="337"/>
    </row>
    <row r="8074" spans="5:5" ht="13.5" customHeight="1">
      <c r="E8074" s="337"/>
    </row>
    <row r="8075" spans="5:5" ht="13.5" customHeight="1">
      <c r="E8075" s="337"/>
    </row>
    <row r="8076" spans="5:5" ht="13.5" customHeight="1">
      <c r="E8076" s="337"/>
    </row>
    <row r="8077" spans="5:5" ht="13.5" customHeight="1">
      <c r="E8077" s="337"/>
    </row>
    <row r="8078" spans="5:5" ht="13.5" customHeight="1">
      <c r="E8078" s="337"/>
    </row>
    <row r="8079" spans="5:5" ht="13.5" customHeight="1">
      <c r="E8079" s="337"/>
    </row>
    <row r="8080" spans="5:5" ht="13.5" customHeight="1">
      <c r="E8080" s="337"/>
    </row>
    <row r="8081" spans="5:5" ht="13.5" customHeight="1">
      <c r="E8081" s="337"/>
    </row>
    <row r="8082" spans="5:5" ht="13.5" customHeight="1">
      <c r="E8082" s="337"/>
    </row>
    <row r="8083" spans="5:5" ht="13.5" customHeight="1">
      <c r="E8083" s="337"/>
    </row>
    <row r="8084" spans="5:5" ht="13.5" customHeight="1">
      <c r="E8084" s="337"/>
    </row>
    <row r="8085" spans="5:5" ht="13.5" customHeight="1">
      <c r="E8085" s="337"/>
    </row>
    <row r="8086" spans="5:5" ht="13.5" customHeight="1">
      <c r="E8086" s="337"/>
    </row>
    <row r="8087" spans="5:5" ht="13.5" customHeight="1">
      <c r="E8087" s="337"/>
    </row>
    <row r="8088" spans="5:5" ht="13.5" customHeight="1">
      <c r="E8088" s="337"/>
    </row>
    <row r="8089" spans="5:5" ht="13.5" customHeight="1">
      <c r="E8089" s="337"/>
    </row>
    <row r="8090" spans="5:5" ht="13.5" customHeight="1">
      <c r="E8090" s="337"/>
    </row>
    <row r="8091" spans="5:5" ht="13.5" customHeight="1">
      <c r="E8091" s="337"/>
    </row>
    <row r="8092" spans="5:5" ht="13.5" customHeight="1">
      <c r="E8092" s="337"/>
    </row>
    <row r="8093" spans="5:5" ht="13.5" customHeight="1">
      <c r="E8093" s="337"/>
    </row>
    <row r="8094" spans="5:5" ht="13.5" customHeight="1">
      <c r="E8094" s="337"/>
    </row>
    <row r="8095" spans="5:5" ht="13.5" customHeight="1">
      <c r="E8095" s="337"/>
    </row>
    <row r="8096" spans="5:5" ht="13.5" customHeight="1">
      <c r="E8096" s="337"/>
    </row>
    <row r="8097" spans="5:5" ht="13.5" customHeight="1">
      <c r="E8097" s="337"/>
    </row>
    <row r="8098" spans="5:5" ht="13.5" customHeight="1">
      <c r="E8098" s="337"/>
    </row>
    <row r="8099" spans="5:5" ht="13.5" customHeight="1">
      <c r="E8099" s="337"/>
    </row>
    <row r="8100" spans="5:5" ht="13.5" customHeight="1">
      <c r="E8100" s="337"/>
    </row>
    <row r="8101" spans="5:5" ht="13.5" customHeight="1">
      <c r="E8101" s="337"/>
    </row>
    <row r="8102" spans="5:5" ht="13.5" customHeight="1">
      <c r="E8102" s="337"/>
    </row>
    <row r="8103" spans="5:5" ht="13.5" customHeight="1">
      <c r="E8103" s="337"/>
    </row>
    <row r="8104" spans="5:5" ht="13.5" customHeight="1">
      <c r="E8104" s="337"/>
    </row>
    <row r="8105" spans="5:5" ht="13.5" customHeight="1">
      <c r="E8105" s="337"/>
    </row>
    <row r="8106" spans="5:5" ht="13.5" customHeight="1">
      <c r="E8106" s="337"/>
    </row>
    <row r="8107" spans="5:5" ht="13.5" customHeight="1">
      <c r="E8107" s="337"/>
    </row>
    <row r="8108" spans="5:5" ht="13.5" customHeight="1">
      <c r="E8108" s="337"/>
    </row>
    <row r="8109" spans="5:5" ht="13.5" customHeight="1">
      <c r="E8109" s="337"/>
    </row>
    <row r="8110" spans="5:5" ht="13.5" customHeight="1">
      <c r="E8110" s="337"/>
    </row>
    <row r="8111" spans="5:5" ht="13.5" customHeight="1">
      <c r="E8111" s="337"/>
    </row>
    <row r="8112" spans="5:5" ht="13.5" customHeight="1">
      <c r="E8112" s="337"/>
    </row>
    <row r="8113" spans="5:5" ht="13.5" customHeight="1">
      <c r="E8113" s="337"/>
    </row>
    <row r="8114" spans="5:5" ht="13.5" customHeight="1">
      <c r="E8114" s="337"/>
    </row>
    <row r="8115" spans="5:5" ht="13.5" customHeight="1">
      <c r="E8115" s="337"/>
    </row>
    <row r="8116" spans="5:5" ht="13.5" customHeight="1">
      <c r="E8116" s="337"/>
    </row>
    <row r="8117" spans="5:5" ht="13.5" customHeight="1">
      <c r="E8117" s="337"/>
    </row>
    <row r="8118" spans="5:5" ht="13.5" customHeight="1">
      <c r="E8118" s="337"/>
    </row>
    <row r="8119" spans="5:5" ht="13.5" customHeight="1">
      <c r="E8119" s="337"/>
    </row>
    <row r="8120" spans="5:5" ht="13.5" customHeight="1">
      <c r="E8120" s="337"/>
    </row>
    <row r="8121" spans="5:5" ht="13.5" customHeight="1">
      <c r="E8121" s="337"/>
    </row>
    <row r="8122" spans="5:5" ht="13.5" customHeight="1">
      <c r="E8122" s="337"/>
    </row>
    <row r="8123" spans="5:5" ht="13.5" customHeight="1">
      <c r="E8123" s="337"/>
    </row>
    <row r="8124" spans="5:5" ht="13.5" customHeight="1">
      <c r="E8124" s="337"/>
    </row>
    <row r="8125" spans="5:5" ht="13.5" customHeight="1">
      <c r="E8125" s="337"/>
    </row>
    <row r="8126" spans="5:5" ht="13.5" customHeight="1">
      <c r="E8126" s="337"/>
    </row>
    <row r="8127" spans="5:5" ht="13.5" customHeight="1">
      <c r="E8127" s="337"/>
    </row>
    <row r="8128" spans="5:5" ht="13.5" customHeight="1">
      <c r="E8128" s="337"/>
    </row>
    <row r="8129" spans="5:5" ht="13.5" customHeight="1">
      <c r="E8129" s="337"/>
    </row>
    <row r="8130" spans="5:5" ht="13.5" customHeight="1">
      <c r="E8130" s="337"/>
    </row>
    <row r="8131" spans="5:5" ht="13.5" customHeight="1">
      <c r="E8131" s="337"/>
    </row>
    <row r="8132" spans="5:5" ht="13.5" customHeight="1">
      <c r="E8132" s="337"/>
    </row>
    <row r="8133" spans="5:5" ht="13.5" customHeight="1">
      <c r="E8133" s="337"/>
    </row>
    <row r="8134" spans="5:5" ht="13.5" customHeight="1">
      <c r="E8134" s="337"/>
    </row>
    <row r="8135" spans="5:5" ht="13.5" customHeight="1">
      <c r="E8135" s="337"/>
    </row>
    <row r="8136" spans="5:5" ht="13.5" customHeight="1">
      <c r="E8136" s="337"/>
    </row>
    <row r="8137" spans="5:5" ht="13.5" customHeight="1">
      <c r="E8137" s="337"/>
    </row>
    <row r="8138" spans="5:5" ht="13.5" customHeight="1">
      <c r="E8138" s="337"/>
    </row>
    <row r="8139" spans="5:5" ht="13.5" customHeight="1">
      <c r="E8139" s="337"/>
    </row>
    <row r="8140" spans="5:5" ht="13.5" customHeight="1">
      <c r="E8140" s="337"/>
    </row>
    <row r="8141" spans="5:5" ht="13.5" customHeight="1">
      <c r="E8141" s="337"/>
    </row>
    <row r="8142" spans="5:5" ht="13.5" customHeight="1">
      <c r="E8142" s="337"/>
    </row>
    <row r="8143" spans="5:5" ht="13.5" customHeight="1">
      <c r="E8143" s="337"/>
    </row>
    <row r="8144" spans="5:5" ht="13.5" customHeight="1">
      <c r="E8144" s="337"/>
    </row>
    <row r="8145" spans="5:5" ht="13.5" customHeight="1">
      <c r="E8145" s="337"/>
    </row>
    <row r="8146" spans="5:5" ht="13.5" customHeight="1">
      <c r="E8146" s="337"/>
    </row>
    <row r="8147" spans="5:5" ht="13.5" customHeight="1">
      <c r="E8147" s="337"/>
    </row>
    <row r="8148" spans="5:5" ht="13.5" customHeight="1">
      <c r="E8148" s="337"/>
    </row>
    <row r="8149" spans="5:5" ht="13.5" customHeight="1">
      <c r="E8149" s="337"/>
    </row>
    <row r="8150" spans="5:5" ht="13.5" customHeight="1">
      <c r="E8150" s="337"/>
    </row>
    <row r="8151" spans="5:5" ht="13.5" customHeight="1">
      <c r="E8151" s="337"/>
    </row>
    <row r="8152" spans="5:5" ht="13.5" customHeight="1">
      <c r="E8152" s="337"/>
    </row>
    <row r="8153" spans="5:5" ht="13.5" customHeight="1">
      <c r="E8153" s="337"/>
    </row>
    <row r="8154" spans="5:5" ht="13.5" customHeight="1">
      <c r="E8154" s="337"/>
    </row>
    <row r="8155" spans="5:5" ht="13.5" customHeight="1">
      <c r="E8155" s="337"/>
    </row>
    <row r="8156" spans="5:5" ht="13.5" customHeight="1">
      <c r="E8156" s="337"/>
    </row>
    <row r="8157" spans="5:5" ht="13.5" customHeight="1">
      <c r="E8157" s="337"/>
    </row>
    <row r="8158" spans="5:5" ht="13.5" customHeight="1">
      <c r="E8158" s="337"/>
    </row>
    <row r="8159" spans="5:5" ht="13.5" customHeight="1">
      <c r="E8159" s="337"/>
    </row>
    <row r="8160" spans="5:5" ht="13.5" customHeight="1">
      <c r="E8160" s="337"/>
    </row>
    <row r="8161" spans="5:5" ht="13.5" customHeight="1">
      <c r="E8161" s="337"/>
    </row>
    <row r="8162" spans="5:5" ht="13.5" customHeight="1">
      <c r="E8162" s="337"/>
    </row>
    <row r="8163" spans="5:5" ht="13.5" customHeight="1">
      <c r="E8163" s="337"/>
    </row>
    <row r="8164" spans="5:5" ht="13.5" customHeight="1">
      <c r="E8164" s="337"/>
    </row>
    <row r="8165" spans="5:5" ht="13.5" customHeight="1">
      <c r="E8165" s="337"/>
    </row>
    <row r="8166" spans="5:5" ht="13.5" customHeight="1">
      <c r="E8166" s="337"/>
    </row>
    <row r="8167" spans="5:5" ht="13.5" customHeight="1">
      <c r="E8167" s="337"/>
    </row>
    <row r="8168" spans="5:5" ht="13.5" customHeight="1">
      <c r="E8168" s="337"/>
    </row>
    <row r="8169" spans="5:5" ht="13.5" customHeight="1">
      <c r="E8169" s="337"/>
    </row>
    <row r="8170" spans="5:5" ht="13.5" customHeight="1">
      <c r="E8170" s="337"/>
    </row>
    <row r="8171" spans="5:5" ht="13.5" customHeight="1">
      <c r="E8171" s="337"/>
    </row>
    <row r="8172" spans="5:5" ht="13.5" customHeight="1">
      <c r="E8172" s="337"/>
    </row>
    <row r="8173" spans="5:5" ht="13.5" customHeight="1">
      <c r="E8173" s="337"/>
    </row>
    <row r="8174" spans="5:5" ht="13.5" customHeight="1">
      <c r="E8174" s="337"/>
    </row>
    <row r="8175" spans="5:5" ht="13.5" customHeight="1">
      <c r="E8175" s="337"/>
    </row>
    <row r="8176" spans="5:5" ht="13.5" customHeight="1">
      <c r="E8176" s="337"/>
    </row>
    <row r="8177" spans="5:5" ht="13.5" customHeight="1">
      <c r="E8177" s="337"/>
    </row>
    <row r="8178" spans="5:5" ht="13.5" customHeight="1">
      <c r="E8178" s="337"/>
    </row>
    <row r="8179" spans="5:5" ht="13.5" customHeight="1">
      <c r="E8179" s="337"/>
    </row>
    <row r="8180" spans="5:5" ht="13.5" customHeight="1">
      <c r="E8180" s="337"/>
    </row>
    <row r="8181" spans="5:5" ht="13.5" customHeight="1">
      <c r="E8181" s="337"/>
    </row>
    <row r="8182" spans="5:5" ht="13.5" customHeight="1">
      <c r="E8182" s="337"/>
    </row>
    <row r="8183" spans="5:5" ht="13.5" customHeight="1">
      <c r="E8183" s="337"/>
    </row>
    <row r="8184" spans="5:5" ht="13.5" customHeight="1">
      <c r="E8184" s="337"/>
    </row>
    <row r="8185" spans="5:5" ht="13.5" customHeight="1">
      <c r="E8185" s="337"/>
    </row>
    <row r="8186" spans="5:5" ht="13.5" customHeight="1">
      <c r="E8186" s="337"/>
    </row>
    <row r="8187" spans="5:5" ht="13.5" customHeight="1">
      <c r="E8187" s="337"/>
    </row>
    <row r="8188" spans="5:5" ht="13.5" customHeight="1">
      <c r="E8188" s="337"/>
    </row>
    <row r="8189" spans="5:5" ht="13.5" customHeight="1">
      <c r="E8189" s="337"/>
    </row>
    <row r="8190" spans="5:5" ht="13.5" customHeight="1">
      <c r="E8190" s="337"/>
    </row>
    <row r="8191" spans="5:5" ht="13.5" customHeight="1">
      <c r="E8191" s="337"/>
    </row>
    <row r="8192" spans="5:5" ht="13.5" customHeight="1">
      <c r="E8192" s="337"/>
    </row>
    <row r="8193" spans="5:5" ht="13.5" customHeight="1">
      <c r="E8193" s="337"/>
    </row>
    <row r="8194" spans="5:5" ht="13.5" customHeight="1">
      <c r="E8194" s="337"/>
    </row>
    <row r="8195" spans="5:5" ht="13.5" customHeight="1">
      <c r="E8195" s="337"/>
    </row>
    <row r="8196" spans="5:5" ht="13.5" customHeight="1">
      <c r="E8196" s="337"/>
    </row>
    <row r="8197" spans="5:5" ht="13.5" customHeight="1">
      <c r="E8197" s="337"/>
    </row>
    <row r="8198" spans="5:5" ht="13.5" customHeight="1">
      <c r="E8198" s="337"/>
    </row>
    <row r="8199" spans="5:5" ht="13.5" customHeight="1">
      <c r="E8199" s="337"/>
    </row>
    <row r="8200" spans="5:5" ht="13.5" customHeight="1">
      <c r="E8200" s="337"/>
    </row>
    <row r="8201" spans="5:5" ht="13.5" customHeight="1">
      <c r="E8201" s="337"/>
    </row>
    <row r="8202" spans="5:5" ht="13.5" customHeight="1">
      <c r="E8202" s="337"/>
    </row>
    <row r="8203" spans="5:5" ht="13.5" customHeight="1">
      <c r="E8203" s="337"/>
    </row>
    <row r="8204" spans="5:5" ht="13.5" customHeight="1">
      <c r="E8204" s="337"/>
    </row>
    <row r="8205" spans="5:5" ht="13.5" customHeight="1">
      <c r="E8205" s="337"/>
    </row>
    <row r="8206" spans="5:5" ht="13.5" customHeight="1">
      <c r="E8206" s="337"/>
    </row>
    <row r="8207" spans="5:5" ht="13.5" customHeight="1">
      <c r="E8207" s="337"/>
    </row>
    <row r="8208" spans="5:5" ht="13.5" customHeight="1">
      <c r="E8208" s="337"/>
    </row>
    <row r="8209" spans="5:5" ht="13.5" customHeight="1">
      <c r="E8209" s="337"/>
    </row>
    <row r="8210" spans="5:5" ht="13.5" customHeight="1">
      <c r="E8210" s="337"/>
    </row>
    <row r="8211" spans="5:5" ht="13.5" customHeight="1">
      <c r="E8211" s="337"/>
    </row>
    <row r="8212" spans="5:5" ht="13.5" customHeight="1">
      <c r="E8212" s="337"/>
    </row>
    <row r="8213" spans="5:5" ht="13.5" customHeight="1">
      <c r="E8213" s="337"/>
    </row>
    <row r="8214" spans="5:5" ht="13.5" customHeight="1">
      <c r="E8214" s="337"/>
    </row>
    <row r="8215" spans="5:5" ht="13.5" customHeight="1">
      <c r="E8215" s="337"/>
    </row>
    <row r="8216" spans="5:5" ht="13.5" customHeight="1">
      <c r="E8216" s="337"/>
    </row>
    <row r="8217" spans="5:5" ht="13.5" customHeight="1">
      <c r="E8217" s="337"/>
    </row>
    <row r="8218" spans="5:5" ht="13.5" customHeight="1">
      <c r="E8218" s="337"/>
    </row>
    <row r="8219" spans="5:5" ht="13.5" customHeight="1">
      <c r="E8219" s="337"/>
    </row>
    <row r="8220" spans="5:5" ht="13.5" customHeight="1">
      <c r="E8220" s="337"/>
    </row>
    <row r="8221" spans="5:5" ht="13.5" customHeight="1">
      <c r="E8221" s="337"/>
    </row>
    <row r="8222" spans="5:5" ht="13.5" customHeight="1">
      <c r="E8222" s="337"/>
    </row>
    <row r="8223" spans="5:5" ht="13.5" customHeight="1">
      <c r="E8223" s="337"/>
    </row>
    <row r="8224" spans="5:5" ht="13.5" customHeight="1">
      <c r="E8224" s="337"/>
    </row>
    <row r="8225" spans="5:5" ht="13.5" customHeight="1">
      <c r="E8225" s="337"/>
    </row>
    <row r="8226" spans="5:5" ht="13.5" customHeight="1">
      <c r="E8226" s="337"/>
    </row>
    <row r="8227" spans="5:5" ht="13.5" customHeight="1">
      <c r="E8227" s="337"/>
    </row>
    <row r="8228" spans="5:5" ht="13.5" customHeight="1">
      <c r="E8228" s="337"/>
    </row>
    <row r="8229" spans="5:5" ht="13.5" customHeight="1">
      <c r="E8229" s="337"/>
    </row>
    <row r="8230" spans="5:5" ht="13.5" customHeight="1">
      <c r="E8230" s="337"/>
    </row>
    <row r="8231" spans="5:5" ht="13.5" customHeight="1">
      <c r="E8231" s="337"/>
    </row>
    <row r="8232" spans="5:5" ht="13.5" customHeight="1">
      <c r="E8232" s="337"/>
    </row>
    <row r="8233" spans="5:5" ht="13.5" customHeight="1">
      <c r="E8233" s="337"/>
    </row>
    <row r="8234" spans="5:5" ht="13.5" customHeight="1">
      <c r="E8234" s="337"/>
    </row>
    <row r="8235" spans="5:5" ht="13.5" customHeight="1">
      <c r="E8235" s="337"/>
    </row>
    <row r="8236" spans="5:5" ht="13.5" customHeight="1">
      <c r="E8236" s="337"/>
    </row>
    <row r="8237" spans="5:5" ht="13.5" customHeight="1">
      <c r="E8237" s="337"/>
    </row>
    <row r="8238" spans="5:5" ht="13.5" customHeight="1">
      <c r="E8238" s="337"/>
    </row>
    <row r="8239" spans="5:5" ht="13.5" customHeight="1">
      <c r="E8239" s="337"/>
    </row>
    <row r="8240" spans="5:5" ht="13.5" customHeight="1">
      <c r="E8240" s="337"/>
    </row>
    <row r="8241" spans="5:5" ht="13.5" customHeight="1">
      <c r="E8241" s="337"/>
    </row>
    <row r="8242" spans="5:5" ht="13.5" customHeight="1">
      <c r="E8242" s="337"/>
    </row>
    <row r="8243" spans="5:5" ht="13.5" customHeight="1">
      <c r="E8243" s="337"/>
    </row>
    <row r="8244" spans="5:5" ht="13.5" customHeight="1">
      <c r="E8244" s="337"/>
    </row>
    <row r="8245" spans="5:5" ht="13.5" customHeight="1">
      <c r="E8245" s="337"/>
    </row>
    <row r="8246" spans="5:5" ht="13.5" customHeight="1">
      <c r="E8246" s="337"/>
    </row>
    <row r="8247" spans="5:5" ht="13.5" customHeight="1">
      <c r="E8247" s="337"/>
    </row>
    <row r="8248" spans="5:5" ht="13.5" customHeight="1">
      <c r="E8248" s="337"/>
    </row>
    <row r="8249" spans="5:5" ht="13.5" customHeight="1">
      <c r="E8249" s="337"/>
    </row>
    <row r="8250" spans="5:5" ht="13.5" customHeight="1">
      <c r="E8250" s="337"/>
    </row>
    <row r="8251" spans="5:5" ht="13.5" customHeight="1">
      <c r="E8251" s="337"/>
    </row>
    <row r="8252" spans="5:5" ht="13.5" customHeight="1">
      <c r="E8252" s="337"/>
    </row>
    <row r="8253" spans="5:5" ht="13.5" customHeight="1">
      <c r="E8253" s="337"/>
    </row>
    <row r="8254" spans="5:5" ht="13.5" customHeight="1">
      <c r="E8254" s="337"/>
    </row>
    <row r="8255" spans="5:5" ht="13.5" customHeight="1">
      <c r="E8255" s="337"/>
    </row>
    <row r="8256" spans="5:5" ht="13.5" customHeight="1">
      <c r="E8256" s="337"/>
    </row>
    <row r="8257" spans="5:5" ht="13.5" customHeight="1">
      <c r="E8257" s="337"/>
    </row>
    <row r="8258" spans="5:5" ht="13.5" customHeight="1">
      <c r="E8258" s="337"/>
    </row>
    <row r="8259" spans="5:5" ht="13.5" customHeight="1">
      <c r="E8259" s="337"/>
    </row>
    <row r="8260" spans="5:5" ht="13.5" customHeight="1">
      <c r="E8260" s="337"/>
    </row>
    <row r="8261" spans="5:5" ht="13.5" customHeight="1">
      <c r="E8261" s="337"/>
    </row>
    <row r="8262" spans="5:5" ht="13.5" customHeight="1">
      <c r="E8262" s="337"/>
    </row>
    <row r="8263" spans="5:5" ht="13.5" customHeight="1">
      <c r="E8263" s="337"/>
    </row>
    <row r="8264" spans="5:5" ht="13.5" customHeight="1">
      <c r="E8264" s="337"/>
    </row>
    <row r="8265" spans="5:5" ht="13.5" customHeight="1">
      <c r="E8265" s="337"/>
    </row>
    <row r="8266" spans="5:5" ht="13.5" customHeight="1">
      <c r="E8266" s="337"/>
    </row>
    <row r="8267" spans="5:5" ht="13.5" customHeight="1">
      <c r="E8267" s="337"/>
    </row>
    <row r="8268" spans="5:5" ht="13.5" customHeight="1">
      <c r="E8268" s="337"/>
    </row>
    <row r="8269" spans="5:5" ht="13.5" customHeight="1">
      <c r="E8269" s="337"/>
    </row>
    <row r="8270" spans="5:5" ht="13.5" customHeight="1">
      <c r="E8270" s="337"/>
    </row>
    <row r="8271" spans="5:5" ht="13.5" customHeight="1">
      <c r="E8271" s="337"/>
    </row>
    <row r="8272" spans="5:5" ht="13.5" customHeight="1">
      <c r="E8272" s="337"/>
    </row>
    <row r="8273" spans="5:5" ht="13.5" customHeight="1">
      <c r="E8273" s="337"/>
    </row>
    <row r="8274" spans="5:5" ht="13.5" customHeight="1">
      <c r="E8274" s="337"/>
    </row>
    <row r="8275" spans="5:5" ht="13.5" customHeight="1">
      <c r="E8275" s="337"/>
    </row>
    <row r="8276" spans="5:5" ht="13.5" customHeight="1">
      <c r="E8276" s="337"/>
    </row>
    <row r="8277" spans="5:5" ht="13.5" customHeight="1">
      <c r="E8277" s="337"/>
    </row>
    <row r="8278" spans="5:5" ht="13.5" customHeight="1">
      <c r="E8278" s="337"/>
    </row>
    <row r="8279" spans="5:5" ht="13.5" customHeight="1">
      <c r="E8279" s="337"/>
    </row>
    <row r="8280" spans="5:5" ht="13.5" customHeight="1">
      <c r="E8280" s="337"/>
    </row>
    <row r="8281" spans="5:5" ht="13.5" customHeight="1">
      <c r="E8281" s="337"/>
    </row>
    <row r="8282" spans="5:5" ht="13.5" customHeight="1">
      <c r="E8282" s="337"/>
    </row>
    <row r="8283" spans="5:5" ht="13.5" customHeight="1">
      <c r="E8283" s="337"/>
    </row>
    <row r="8284" spans="5:5" ht="13.5" customHeight="1">
      <c r="E8284" s="337"/>
    </row>
    <row r="8285" spans="5:5" ht="13.5" customHeight="1">
      <c r="E8285" s="337"/>
    </row>
    <row r="8286" spans="5:5" ht="13.5" customHeight="1">
      <c r="E8286" s="337"/>
    </row>
    <row r="8287" spans="5:5" ht="13.5" customHeight="1">
      <c r="E8287" s="337"/>
    </row>
    <row r="8288" spans="5:5" ht="13.5" customHeight="1">
      <c r="E8288" s="337"/>
    </row>
    <row r="8289" spans="5:5" ht="13.5" customHeight="1">
      <c r="E8289" s="337"/>
    </row>
    <row r="8290" spans="5:5" ht="13.5" customHeight="1">
      <c r="E8290" s="337"/>
    </row>
    <row r="8291" spans="5:5" ht="13.5" customHeight="1">
      <c r="E8291" s="337"/>
    </row>
    <row r="8292" spans="5:5" ht="13.5" customHeight="1">
      <c r="E8292" s="337"/>
    </row>
    <row r="8293" spans="5:5" ht="13.5" customHeight="1">
      <c r="E8293" s="337"/>
    </row>
    <row r="8294" spans="5:5" ht="13.5" customHeight="1">
      <c r="E8294" s="337"/>
    </row>
    <row r="8295" spans="5:5" ht="13.5" customHeight="1">
      <c r="E8295" s="337"/>
    </row>
    <row r="8296" spans="5:5" ht="13.5" customHeight="1">
      <c r="E8296" s="337"/>
    </row>
    <row r="8297" spans="5:5" ht="13.5" customHeight="1">
      <c r="E8297" s="337"/>
    </row>
    <row r="8298" spans="5:5" ht="13.5" customHeight="1">
      <c r="E8298" s="337"/>
    </row>
    <row r="8299" spans="5:5" ht="13.5" customHeight="1">
      <c r="E8299" s="337"/>
    </row>
    <row r="8300" spans="5:5" ht="13.5" customHeight="1">
      <c r="E8300" s="337"/>
    </row>
    <row r="8301" spans="5:5" ht="13.5" customHeight="1">
      <c r="E8301" s="337"/>
    </row>
    <row r="8302" spans="5:5" ht="13.5" customHeight="1">
      <c r="E8302" s="337"/>
    </row>
    <row r="8303" spans="5:5" ht="13.5" customHeight="1">
      <c r="E8303" s="337"/>
    </row>
    <row r="8304" spans="5:5" ht="13.5" customHeight="1">
      <c r="E8304" s="337"/>
    </row>
    <row r="8305" spans="5:5" ht="13.5" customHeight="1">
      <c r="E8305" s="337"/>
    </row>
    <row r="8306" spans="5:5" ht="13.5" customHeight="1">
      <c r="E8306" s="337"/>
    </row>
    <row r="8307" spans="5:5" ht="13.5" customHeight="1">
      <c r="E8307" s="337"/>
    </row>
    <row r="8308" spans="5:5" ht="13.5" customHeight="1">
      <c r="E8308" s="337"/>
    </row>
    <row r="8309" spans="5:5" ht="13.5" customHeight="1">
      <c r="E8309" s="337"/>
    </row>
    <row r="8310" spans="5:5" ht="13.5" customHeight="1">
      <c r="E8310" s="337"/>
    </row>
    <row r="8311" spans="5:5" ht="13.5" customHeight="1">
      <c r="E8311" s="337"/>
    </row>
    <row r="8312" spans="5:5" ht="13.5" customHeight="1">
      <c r="E8312" s="337"/>
    </row>
    <row r="8313" spans="5:5" ht="13.5" customHeight="1">
      <c r="E8313" s="337"/>
    </row>
    <row r="8314" spans="5:5" ht="13.5" customHeight="1">
      <c r="E8314" s="337"/>
    </row>
    <row r="8315" spans="5:5" ht="13.5" customHeight="1">
      <c r="E8315" s="337"/>
    </row>
    <row r="8316" spans="5:5" ht="13.5" customHeight="1">
      <c r="E8316" s="337"/>
    </row>
    <row r="8317" spans="5:5" ht="13.5" customHeight="1">
      <c r="E8317" s="337"/>
    </row>
    <row r="8318" spans="5:5" ht="13.5" customHeight="1">
      <c r="E8318" s="337"/>
    </row>
    <row r="8319" spans="5:5" ht="13.5" customHeight="1">
      <c r="E8319" s="337"/>
    </row>
    <row r="8320" spans="5:5" ht="13.5" customHeight="1">
      <c r="E8320" s="337"/>
    </row>
    <row r="8321" spans="5:5" ht="13.5" customHeight="1">
      <c r="E8321" s="337"/>
    </row>
    <row r="8322" spans="5:5" ht="13.5" customHeight="1">
      <c r="E8322" s="337"/>
    </row>
    <row r="8323" spans="5:5" ht="13.5" customHeight="1">
      <c r="E8323" s="337"/>
    </row>
    <row r="8324" spans="5:5" ht="13.5" customHeight="1">
      <c r="E8324" s="337"/>
    </row>
    <row r="8325" spans="5:5" ht="13.5" customHeight="1">
      <c r="E8325" s="337"/>
    </row>
    <row r="8326" spans="5:5" ht="13.5" customHeight="1">
      <c r="E8326" s="337"/>
    </row>
    <row r="8327" spans="5:5" ht="13.5" customHeight="1">
      <c r="E8327" s="337"/>
    </row>
    <row r="8328" spans="5:5" ht="13.5" customHeight="1">
      <c r="E8328" s="337"/>
    </row>
    <row r="8329" spans="5:5" ht="13.5" customHeight="1">
      <c r="E8329" s="337"/>
    </row>
    <row r="8330" spans="5:5" ht="13.5" customHeight="1">
      <c r="E8330" s="337"/>
    </row>
    <row r="8331" spans="5:5" ht="13.5" customHeight="1">
      <c r="E8331" s="337"/>
    </row>
    <row r="8332" spans="5:5" ht="13.5" customHeight="1">
      <c r="E8332" s="337"/>
    </row>
    <row r="8333" spans="5:5" ht="13.5" customHeight="1">
      <c r="E8333" s="337"/>
    </row>
    <row r="8334" spans="5:5" ht="13.5" customHeight="1">
      <c r="E8334" s="337"/>
    </row>
    <row r="8335" spans="5:5" ht="13.5" customHeight="1">
      <c r="E8335" s="337"/>
    </row>
    <row r="8336" spans="5:5" ht="13.5" customHeight="1">
      <c r="E8336" s="337"/>
    </row>
    <row r="8337" spans="5:5" ht="13.5" customHeight="1">
      <c r="E8337" s="337"/>
    </row>
    <row r="8338" spans="5:5" ht="13.5" customHeight="1">
      <c r="E8338" s="337"/>
    </row>
    <row r="8339" spans="5:5" ht="13.5" customHeight="1">
      <c r="E8339" s="337"/>
    </row>
    <row r="8340" spans="5:5" ht="13.5" customHeight="1">
      <c r="E8340" s="337"/>
    </row>
    <row r="8341" spans="5:5" ht="13.5" customHeight="1">
      <c r="E8341" s="337"/>
    </row>
    <row r="8342" spans="5:5" ht="13.5" customHeight="1">
      <c r="E8342" s="337"/>
    </row>
    <row r="8343" spans="5:5" ht="13.5" customHeight="1">
      <c r="E8343" s="337"/>
    </row>
    <row r="8344" spans="5:5" ht="13.5" customHeight="1">
      <c r="E8344" s="337"/>
    </row>
    <row r="8345" spans="5:5" ht="13.5" customHeight="1">
      <c r="E8345" s="337"/>
    </row>
    <row r="8346" spans="5:5" ht="13.5" customHeight="1">
      <c r="E8346" s="337"/>
    </row>
    <row r="8347" spans="5:5" ht="13.5" customHeight="1">
      <c r="E8347" s="337"/>
    </row>
    <row r="8348" spans="5:5" ht="13.5" customHeight="1">
      <c r="E8348" s="337"/>
    </row>
    <row r="8349" spans="5:5" ht="13.5" customHeight="1">
      <c r="E8349" s="337"/>
    </row>
    <row r="8350" spans="5:5" ht="13.5" customHeight="1">
      <c r="E8350" s="337"/>
    </row>
    <row r="8351" spans="5:5" ht="13.5" customHeight="1">
      <c r="E8351" s="337"/>
    </row>
    <row r="8352" spans="5:5" ht="13.5" customHeight="1">
      <c r="E8352" s="337"/>
    </row>
    <row r="8353" spans="5:5" ht="13.5" customHeight="1">
      <c r="E8353" s="337"/>
    </row>
    <row r="8354" spans="5:5" ht="13.5" customHeight="1">
      <c r="E8354" s="337"/>
    </row>
    <row r="8355" spans="5:5" ht="13.5" customHeight="1">
      <c r="E8355" s="337"/>
    </row>
    <row r="8356" spans="5:5" ht="13.5" customHeight="1">
      <c r="E8356" s="337"/>
    </row>
    <row r="8357" spans="5:5" ht="13.5" customHeight="1">
      <c r="E8357" s="337"/>
    </row>
    <row r="8358" spans="5:5" ht="13.5" customHeight="1">
      <c r="E8358" s="337"/>
    </row>
    <row r="8359" spans="5:5" ht="13.5" customHeight="1">
      <c r="E8359" s="337"/>
    </row>
    <row r="8360" spans="5:5" ht="13.5" customHeight="1">
      <c r="E8360" s="337"/>
    </row>
    <row r="8361" spans="5:5" ht="13.5" customHeight="1">
      <c r="E8361" s="337"/>
    </row>
    <row r="8362" spans="5:5" ht="13.5" customHeight="1">
      <c r="E8362" s="337"/>
    </row>
    <row r="8363" spans="5:5" ht="13.5" customHeight="1">
      <c r="E8363" s="337"/>
    </row>
    <row r="8364" spans="5:5" ht="13.5" customHeight="1">
      <c r="E8364" s="337"/>
    </row>
    <row r="8365" spans="5:5" ht="13.5" customHeight="1">
      <c r="E8365" s="337"/>
    </row>
    <row r="8366" spans="5:5" ht="13.5" customHeight="1">
      <c r="E8366" s="337"/>
    </row>
    <row r="8367" spans="5:5" ht="13.5" customHeight="1">
      <c r="E8367" s="337"/>
    </row>
    <row r="8368" spans="5:5" ht="13.5" customHeight="1">
      <c r="E8368" s="337"/>
    </row>
    <row r="8369" spans="5:5" ht="13.5" customHeight="1">
      <c r="E8369" s="337"/>
    </row>
    <row r="8370" spans="5:5" ht="13.5" customHeight="1">
      <c r="E8370" s="337"/>
    </row>
    <row r="8371" spans="5:5" ht="13.5" customHeight="1">
      <c r="E8371" s="337"/>
    </row>
    <row r="8372" spans="5:5" ht="13.5" customHeight="1">
      <c r="E8372" s="337"/>
    </row>
    <row r="8373" spans="5:5" ht="13.5" customHeight="1">
      <c r="E8373" s="337"/>
    </row>
    <row r="8374" spans="5:5" ht="13.5" customHeight="1">
      <c r="E8374" s="337"/>
    </row>
    <row r="8375" spans="5:5" ht="13.5" customHeight="1">
      <c r="E8375" s="337"/>
    </row>
    <row r="8376" spans="5:5" ht="13.5" customHeight="1">
      <c r="E8376" s="337"/>
    </row>
    <row r="8377" spans="5:5" ht="13.5" customHeight="1">
      <c r="E8377" s="337"/>
    </row>
    <row r="8378" spans="5:5" ht="13.5" customHeight="1">
      <c r="E8378" s="337"/>
    </row>
    <row r="8379" spans="5:5" ht="13.5" customHeight="1">
      <c r="E8379" s="337"/>
    </row>
    <row r="8380" spans="5:5" ht="13.5" customHeight="1">
      <c r="E8380" s="337"/>
    </row>
    <row r="8381" spans="5:5" ht="13.5" customHeight="1">
      <c r="E8381" s="337"/>
    </row>
    <row r="8382" spans="5:5" ht="13.5" customHeight="1">
      <c r="E8382" s="337"/>
    </row>
    <row r="8383" spans="5:5" ht="13.5" customHeight="1">
      <c r="E8383" s="337"/>
    </row>
    <row r="8384" spans="5:5" ht="13.5" customHeight="1">
      <c r="E8384" s="337"/>
    </row>
    <row r="8385" spans="5:5" ht="13.5" customHeight="1">
      <c r="E8385" s="337"/>
    </row>
    <row r="8386" spans="5:5" ht="13.5" customHeight="1">
      <c r="E8386" s="337"/>
    </row>
    <row r="8387" spans="5:5" ht="13.5" customHeight="1">
      <c r="E8387" s="337"/>
    </row>
    <row r="8388" spans="5:5" ht="13.5" customHeight="1">
      <c r="E8388" s="337"/>
    </row>
    <row r="8389" spans="5:5" ht="13.5" customHeight="1">
      <c r="E8389" s="337"/>
    </row>
    <row r="8390" spans="5:5" ht="13.5" customHeight="1">
      <c r="E8390" s="337"/>
    </row>
    <row r="8391" spans="5:5" ht="13.5" customHeight="1">
      <c r="E8391" s="337"/>
    </row>
    <row r="8392" spans="5:5" ht="13.5" customHeight="1">
      <c r="E8392" s="337"/>
    </row>
    <row r="8393" spans="5:5" ht="13.5" customHeight="1">
      <c r="E8393" s="337"/>
    </row>
    <row r="8394" spans="5:5" ht="13.5" customHeight="1">
      <c r="E8394" s="337"/>
    </row>
    <row r="8395" spans="5:5" ht="13.5" customHeight="1">
      <c r="E8395" s="337"/>
    </row>
    <row r="8396" spans="5:5" ht="13.5" customHeight="1">
      <c r="E8396" s="337"/>
    </row>
    <row r="8397" spans="5:5" ht="13.5" customHeight="1">
      <c r="E8397" s="337"/>
    </row>
    <row r="8398" spans="5:5" ht="13.5" customHeight="1">
      <c r="E8398" s="337"/>
    </row>
    <row r="8399" spans="5:5" ht="13.5" customHeight="1">
      <c r="E8399" s="337"/>
    </row>
    <row r="8400" spans="5:5" ht="13.5" customHeight="1">
      <c r="E8400" s="337"/>
    </row>
    <row r="8401" spans="5:5" ht="13.5" customHeight="1">
      <c r="E8401" s="337"/>
    </row>
    <row r="8402" spans="5:5" ht="13.5" customHeight="1">
      <c r="E8402" s="337"/>
    </row>
    <row r="8403" spans="5:5" ht="13.5" customHeight="1">
      <c r="E8403" s="337"/>
    </row>
    <row r="8404" spans="5:5" ht="13.5" customHeight="1">
      <c r="E8404" s="337"/>
    </row>
    <row r="8405" spans="5:5" ht="13.5" customHeight="1">
      <c r="E8405" s="337"/>
    </row>
    <row r="8406" spans="5:5" ht="13.5" customHeight="1">
      <c r="E8406" s="337"/>
    </row>
    <row r="8407" spans="5:5" ht="13.5" customHeight="1">
      <c r="E8407" s="337"/>
    </row>
    <row r="8408" spans="5:5" ht="13.5" customHeight="1">
      <c r="E8408" s="337"/>
    </row>
    <row r="8409" spans="5:5" ht="13.5" customHeight="1">
      <c r="E8409" s="337"/>
    </row>
    <row r="8410" spans="5:5" ht="13.5" customHeight="1">
      <c r="E8410" s="337"/>
    </row>
    <row r="8411" spans="5:5" ht="13.5" customHeight="1">
      <c r="E8411" s="337"/>
    </row>
    <row r="8412" spans="5:5" ht="13.5" customHeight="1">
      <c r="E8412" s="337"/>
    </row>
    <row r="8413" spans="5:5" ht="13.5" customHeight="1">
      <c r="E8413" s="337"/>
    </row>
    <row r="8414" spans="5:5" ht="13.5" customHeight="1">
      <c r="E8414" s="337"/>
    </row>
    <row r="8415" spans="5:5" ht="13.5" customHeight="1">
      <c r="E8415" s="337"/>
    </row>
    <row r="8416" spans="5:5" ht="13.5" customHeight="1">
      <c r="E8416" s="337"/>
    </row>
    <row r="8417" spans="5:5" ht="13.5" customHeight="1">
      <c r="E8417" s="337"/>
    </row>
    <row r="8418" spans="5:5" ht="13.5" customHeight="1">
      <c r="E8418" s="337"/>
    </row>
    <row r="8419" spans="5:5" ht="13.5" customHeight="1">
      <c r="E8419" s="337"/>
    </row>
    <row r="8420" spans="5:5" ht="13.5" customHeight="1">
      <c r="E8420" s="337"/>
    </row>
    <row r="8421" spans="5:5" ht="13.5" customHeight="1">
      <c r="E8421" s="337"/>
    </row>
    <row r="8422" spans="5:5" ht="13.5" customHeight="1">
      <c r="E8422" s="337"/>
    </row>
    <row r="8423" spans="5:5" ht="13.5" customHeight="1">
      <c r="E8423" s="337"/>
    </row>
    <row r="8424" spans="5:5" ht="13.5" customHeight="1">
      <c r="E8424" s="337"/>
    </row>
    <row r="8425" spans="5:5" ht="13.5" customHeight="1">
      <c r="E8425" s="337"/>
    </row>
    <row r="8426" spans="5:5" ht="13.5" customHeight="1">
      <c r="E8426" s="337"/>
    </row>
    <row r="8427" spans="5:5" ht="13.5" customHeight="1">
      <c r="E8427" s="337"/>
    </row>
    <row r="8428" spans="5:5" ht="13.5" customHeight="1">
      <c r="E8428" s="337"/>
    </row>
    <row r="8429" spans="5:5" ht="13.5" customHeight="1">
      <c r="E8429" s="337"/>
    </row>
    <row r="8430" spans="5:5" ht="13.5" customHeight="1">
      <c r="E8430" s="337"/>
    </row>
    <row r="8431" spans="5:5" ht="13.5" customHeight="1">
      <c r="E8431" s="337"/>
    </row>
    <row r="8432" spans="5:5" ht="13.5" customHeight="1">
      <c r="E8432" s="337"/>
    </row>
    <row r="8433" spans="5:5" ht="13.5" customHeight="1">
      <c r="E8433" s="337"/>
    </row>
    <row r="8434" spans="5:5" ht="13.5" customHeight="1">
      <c r="E8434" s="337"/>
    </row>
    <row r="8435" spans="5:5" ht="13.5" customHeight="1">
      <c r="E8435" s="337"/>
    </row>
    <row r="8436" spans="5:5" ht="13.5" customHeight="1">
      <c r="E8436" s="337"/>
    </row>
    <row r="8437" spans="5:5" ht="13.5" customHeight="1">
      <c r="E8437" s="337"/>
    </row>
    <row r="8438" spans="5:5" ht="13.5" customHeight="1">
      <c r="E8438" s="337"/>
    </row>
    <row r="8439" spans="5:5" ht="13.5" customHeight="1">
      <c r="E8439" s="337"/>
    </row>
    <row r="8440" spans="5:5" ht="13.5" customHeight="1">
      <c r="E8440" s="337"/>
    </row>
    <row r="8441" spans="5:5" ht="13.5" customHeight="1">
      <c r="E8441" s="337"/>
    </row>
    <row r="8442" spans="5:5" ht="13.5" customHeight="1">
      <c r="E8442" s="337"/>
    </row>
    <row r="8443" spans="5:5" ht="13.5" customHeight="1">
      <c r="E8443" s="337"/>
    </row>
    <row r="8444" spans="5:5" ht="13.5" customHeight="1">
      <c r="E8444" s="337"/>
    </row>
    <row r="8445" spans="5:5" ht="13.5" customHeight="1">
      <c r="E8445" s="337"/>
    </row>
    <row r="8446" spans="5:5" ht="13.5" customHeight="1">
      <c r="E8446" s="337"/>
    </row>
    <row r="8447" spans="5:5" ht="13.5" customHeight="1">
      <c r="E8447" s="337"/>
    </row>
    <row r="8448" spans="5:5" ht="13.5" customHeight="1">
      <c r="E8448" s="337"/>
    </row>
    <row r="8449" spans="5:5" ht="13.5" customHeight="1">
      <c r="E8449" s="337"/>
    </row>
    <row r="8450" spans="5:5" ht="13.5" customHeight="1">
      <c r="E8450" s="337"/>
    </row>
    <row r="8451" spans="5:5" ht="13.5" customHeight="1">
      <c r="E8451" s="337"/>
    </row>
    <row r="8452" spans="5:5" ht="13.5" customHeight="1">
      <c r="E8452" s="337"/>
    </row>
    <row r="8453" spans="5:5" ht="13.5" customHeight="1">
      <c r="E8453" s="337"/>
    </row>
    <row r="8454" spans="5:5" ht="13.5" customHeight="1">
      <c r="E8454" s="337"/>
    </row>
    <row r="8455" spans="5:5" ht="13.5" customHeight="1">
      <c r="E8455" s="337"/>
    </row>
    <row r="8456" spans="5:5" ht="13.5" customHeight="1">
      <c r="E8456" s="337"/>
    </row>
    <row r="8457" spans="5:5" ht="13.5" customHeight="1">
      <c r="E8457" s="337"/>
    </row>
    <row r="8458" spans="5:5" ht="13.5" customHeight="1">
      <c r="E8458" s="337"/>
    </row>
    <row r="8459" spans="5:5" ht="13.5" customHeight="1">
      <c r="E8459" s="337"/>
    </row>
    <row r="8460" spans="5:5" ht="13.5" customHeight="1">
      <c r="E8460" s="337"/>
    </row>
    <row r="8461" spans="5:5" ht="13.5" customHeight="1">
      <c r="E8461" s="337"/>
    </row>
    <row r="8462" spans="5:5" ht="13.5" customHeight="1">
      <c r="E8462" s="337"/>
    </row>
    <row r="8463" spans="5:5" ht="13.5" customHeight="1">
      <c r="E8463" s="337"/>
    </row>
    <row r="8464" spans="5:5" ht="13.5" customHeight="1">
      <c r="E8464" s="337"/>
    </row>
    <row r="8465" spans="5:5" ht="13.5" customHeight="1">
      <c r="E8465" s="337"/>
    </row>
    <row r="8466" spans="5:5" ht="13.5" customHeight="1">
      <c r="E8466" s="337"/>
    </row>
    <row r="8467" spans="5:5" ht="13.5" customHeight="1">
      <c r="E8467" s="337"/>
    </row>
    <row r="8468" spans="5:5" ht="13.5" customHeight="1">
      <c r="E8468" s="337"/>
    </row>
    <row r="8469" spans="5:5" ht="13.5" customHeight="1">
      <c r="E8469" s="337"/>
    </row>
    <row r="8470" spans="5:5" ht="13.5" customHeight="1">
      <c r="E8470" s="337"/>
    </row>
    <row r="8471" spans="5:5" ht="13.5" customHeight="1">
      <c r="E8471" s="337"/>
    </row>
    <row r="8472" spans="5:5" ht="13.5" customHeight="1">
      <c r="E8472" s="337"/>
    </row>
    <row r="8473" spans="5:5" ht="13.5" customHeight="1">
      <c r="E8473" s="337"/>
    </row>
    <row r="8474" spans="5:5" ht="13.5" customHeight="1">
      <c r="E8474" s="337"/>
    </row>
    <row r="8475" spans="5:5" ht="13.5" customHeight="1">
      <c r="E8475" s="337"/>
    </row>
    <row r="8476" spans="5:5" ht="13.5" customHeight="1">
      <c r="E8476" s="337"/>
    </row>
    <row r="8477" spans="5:5" ht="13.5" customHeight="1">
      <c r="E8477" s="337"/>
    </row>
    <row r="8478" spans="5:5" ht="13.5" customHeight="1">
      <c r="E8478" s="337"/>
    </row>
    <row r="8479" spans="5:5" ht="13.5" customHeight="1">
      <c r="E8479" s="337"/>
    </row>
    <row r="8480" spans="5:5" ht="13.5" customHeight="1">
      <c r="E8480" s="337"/>
    </row>
    <row r="8481" spans="5:5" ht="13.5" customHeight="1">
      <c r="E8481" s="337"/>
    </row>
    <row r="8482" spans="5:5" ht="13.5" customHeight="1">
      <c r="E8482" s="337"/>
    </row>
    <row r="8483" spans="5:5" ht="13.5" customHeight="1">
      <c r="E8483" s="337"/>
    </row>
    <row r="8484" spans="5:5" ht="13.5" customHeight="1">
      <c r="E8484" s="337"/>
    </row>
    <row r="8485" spans="5:5" ht="13.5" customHeight="1">
      <c r="E8485" s="337"/>
    </row>
    <row r="8486" spans="5:5" ht="13.5" customHeight="1">
      <c r="E8486" s="337"/>
    </row>
    <row r="8487" spans="5:5" ht="13.5" customHeight="1">
      <c r="E8487" s="337"/>
    </row>
    <row r="8488" spans="5:5" ht="13.5" customHeight="1">
      <c r="E8488" s="337"/>
    </row>
    <row r="8489" spans="5:5" ht="13.5" customHeight="1">
      <c r="E8489" s="337"/>
    </row>
    <row r="8490" spans="5:5" ht="13.5" customHeight="1">
      <c r="E8490" s="337"/>
    </row>
    <row r="8491" spans="5:5" ht="13.5" customHeight="1">
      <c r="E8491" s="337"/>
    </row>
    <row r="8492" spans="5:5" ht="13.5" customHeight="1">
      <c r="E8492" s="337"/>
    </row>
    <row r="8493" spans="5:5" ht="13.5" customHeight="1">
      <c r="E8493" s="337"/>
    </row>
    <row r="8494" spans="5:5" ht="13.5" customHeight="1">
      <c r="E8494" s="337"/>
    </row>
    <row r="8495" spans="5:5" ht="13.5" customHeight="1">
      <c r="E8495" s="337"/>
    </row>
    <row r="8496" spans="5:5" ht="13.5" customHeight="1">
      <c r="E8496" s="337"/>
    </row>
    <row r="8497" spans="5:5" ht="13.5" customHeight="1">
      <c r="E8497" s="337"/>
    </row>
    <row r="8498" spans="5:5" ht="13.5" customHeight="1">
      <c r="E8498" s="337"/>
    </row>
    <row r="8499" spans="5:5" ht="13.5" customHeight="1">
      <c r="E8499" s="337"/>
    </row>
    <row r="8500" spans="5:5" ht="13.5" customHeight="1">
      <c r="E8500" s="337"/>
    </row>
    <row r="8501" spans="5:5" ht="13.5" customHeight="1">
      <c r="E8501" s="337"/>
    </row>
    <row r="8502" spans="5:5" ht="13.5" customHeight="1">
      <c r="E8502" s="337"/>
    </row>
    <row r="8503" spans="5:5" ht="13.5" customHeight="1">
      <c r="E8503" s="337"/>
    </row>
    <row r="8504" spans="5:5" ht="13.5" customHeight="1">
      <c r="E8504" s="337"/>
    </row>
    <row r="8505" spans="5:5" ht="13.5" customHeight="1">
      <c r="E8505" s="337"/>
    </row>
    <row r="8506" spans="5:5" ht="13.5" customHeight="1">
      <c r="E8506" s="337"/>
    </row>
    <row r="8507" spans="5:5" ht="13.5" customHeight="1">
      <c r="E8507" s="337"/>
    </row>
    <row r="8508" spans="5:5" ht="13.5" customHeight="1">
      <c r="E8508" s="337"/>
    </row>
    <row r="8509" spans="5:5" ht="13.5" customHeight="1">
      <c r="E8509" s="337"/>
    </row>
    <row r="8510" spans="5:5" ht="13.5" customHeight="1">
      <c r="E8510" s="337"/>
    </row>
    <row r="8511" spans="5:5" ht="13.5" customHeight="1">
      <c r="E8511" s="337"/>
    </row>
    <row r="8512" spans="5:5" ht="13.5" customHeight="1">
      <c r="E8512" s="337"/>
    </row>
    <row r="8513" spans="5:5" ht="13.5" customHeight="1">
      <c r="E8513" s="337"/>
    </row>
    <row r="8514" spans="5:5" ht="13.5" customHeight="1">
      <c r="E8514" s="337"/>
    </row>
    <row r="8515" spans="5:5" ht="13.5" customHeight="1">
      <c r="E8515" s="337"/>
    </row>
    <row r="8516" spans="5:5" ht="13.5" customHeight="1">
      <c r="E8516" s="337"/>
    </row>
    <row r="8517" spans="5:5" ht="13.5" customHeight="1">
      <c r="E8517" s="337"/>
    </row>
    <row r="8518" spans="5:5" ht="13.5" customHeight="1">
      <c r="E8518" s="337"/>
    </row>
    <row r="8519" spans="5:5" ht="13.5" customHeight="1">
      <c r="E8519" s="337"/>
    </row>
    <row r="8520" spans="5:5" ht="13.5" customHeight="1">
      <c r="E8520" s="337"/>
    </row>
    <row r="8521" spans="5:5" ht="13.5" customHeight="1">
      <c r="E8521" s="337"/>
    </row>
    <row r="8522" spans="5:5" ht="13.5" customHeight="1">
      <c r="E8522" s="337"/>
    </row>
    <row r="8523" spans="5:5" ht="13.5" customHeight="1">
      <c r="E8523" s="337"/>
    </row>
    <row r="8524" spans="5:5" ht="13.5" customHeight="1">
      <c r="E8524" s="337"/>
    </row>
    <row r="8525" spans="5:5" ht="13.5" customHeight="1">
      <c r="E8525" s="337"/>
    </row>
    <row r="8526" spans="5:5" ht="13.5" customHeight="1">
      <c r="E8526" s="337"/>
    </row>
    <row r="8527" spans="5:5" ht="13.5" customHeight="1">
      <c r="E8527" s="337"/>
    </row>
    <row r="8528" spans="5:5" ht="13.5" customHeight="1">
      <c r="E8528" s="337"/>
    </row>
    <row r="8529" spans="5:5" ht="13.5" customHeight="1">
      <c r="E8529" s="337"/>
    </row>
    <row r="8530" spans="5:5" ht="13.5" customHeight="1">
      <c r="E8530" s="337"/>
    </row>
    <row r="8531" spans="5:5" ht="13.5" customHeight="1">
      <c r="E8531" s="337"/>
    </row>
    <row r="8532" spans="5:5" ht="13.5" customHeight="1">
      <c r="E8532" s="337"/>
    </row>
    <row r="8533" spans="5:5" ht="13.5" customHeight="1">
      <c r="E8533" s="337"/>
    </row>
    <row r="8534" spans="5:5" ht="13.5" customHeight="1">
      <c r="E8534" s="337"/>
    </row>
    <row r="8535" spans="5:5" ht="13.5" customHeight="1">
      <c r="E8535" s="337"/>
    </row>
    <row r="8536" spans="5:5" ht="13.5" customHeight="1">
      <c r="E8536" s="337"/>
    </row>
    <row r="8537" spans="5:5" ht="13.5" customHeight="1">
      <c r="E8537" s="337"/>
    </row>
    <row r="8538" spans="5:5" ht="13.5" customHeight="1">
      <c r="E8538" s="337"/>
    </row>
    <row r="8539" spans="5:5" ht="13.5" customHeight="1">
      <c r="E8539" s="337"/>
    </row>
    <row r="8540" spans="5:5" ht="13.5" customHeight="1">
      <c r="E8540" s="337"/>
    </row>
    <row r="8541" spans="5:5" ht="13.5" customHeight="1">
      <c r="E8541" s="337"/>
    </row>
    <row r="8542" spans="5:5" ht="13.5" customHeight="1">
      <c r="E8542" s="337"/>
    </row>
    <row r="8543" spans="5:5" ht="13.5" customHeight="1">
      <c r="E8543" s="337"/>
    </row>
    <row r="8544" spans="5:5" ht="13.5" customHeight="1">
      <c r="E8544" s="337"/>
    </row>
    <row r="8545" spans="5:5" ht="13.5" customHeight="1">
      <c r="E8545" s="337"/>
    </row>
    <row r="8546" spans="5:5" ht="13.5" customHeight="1">
      <c r="E8546" s="337"/>
    </row>
    <row r="8547" spans="5:5" ht="13.5" customHeight="1">
      <c r="E8547" s="337"/>
    </row>
    <row r="8548" spans="5:5" ht="13.5" customHeight="1">
      <c r="E8548" s="337"/>
    </row>
    <row r="8549" spans="5:5" ht="13.5" customHeight="1">
      <c r="E8549" s="337"/>
    </row>
    <row r="8550" spans="5:5" ht="13.5" customHeight="1">
      <c r="E8550" s="337"/>
    </row>
    <row r="8551" spans="5:5" ht="13.5" customHeight="1">
      <c r="E8551" s="337"/>
    </row>
    <row r="8552" spans="5:5" ht="13.5" customHeight="1">
      <c r="E8552" s="337"/>
    </row>
    <row r="8553" spans="5:5" ht="13.5" customHeight="1">
      <c r="E8553" s="337"/>
    </row>
    <row r="8554" spans="5:5" ht="13.5" customHeight="1">
      <c r="E8554" s="337"/>
    </row>
    <row r="8555" spans="5:5" ht="13.5" customHeight="1">
      <c r="E8555" s="337"/>
    </row>
    <row r="8556" spans="5:5" ht="13.5" customHeight="1">
      <c r="E8556" s="337"/>
    </row>
    <row r="8557" spans="5:5" ht="13.5" customHeight="1">
      <c r="E8557" s="337"/>
    </row>
    <row r="8558" spans="5:5" ht="13.5" customHeight="1">
      <c r="E8558" s="337"/>
    </row>
    <row r="8559" spans="5:5" ht="13.5" customHeight="1">
      <c r="E8559" s="337"/>
    </row>
    <row r="8560" spans="5:5" ht="13.5" customHeight="1">
      <c r="E8560" s="337"/>
    </row>
    <row r="8561" spans="5:5" ht="13.5" customHeight="1">
      <c r="E8561" s="337"/>
    </row>
    <row r="8562" spans="5:5" ht="13.5" customHeight="1">
      <c r="E8562" s="337"/>
    </row>
    <row r="8563" spans="5:5" ht="13.5" customHeight="1">
      <c r="E8563" s="337"/>
    </row>
    <row r="8564" spans="5:5" ht="13.5" customHeight="1">
      <c r="E8564" s="337"/>
    </row>
    <row r="8565" spans="5:5" ht="13.5" customHeight="1">
      <c r="E8565" s="337"/>
    </row>
    <row r="8566" spans="5:5" ht="13.5" customHeight="1">
      <c r="E8566" s="337"/>
    </row>
    <row r="8567" spans="5:5" ht="13.5" customHeight="1">
      <c r="E8567" s="337"/>
    </row>
    <row r="8568" spans="5:5" ht="13.5" customHeight="1">
      <c r="E8568" s="337"/>
    </row>
    <row r="8569" spans="5:5" ht="13.5" customHeight="1">
      <c r="E8569" s="337"/>
    </row>
    <row r="8570" spans="5:5" ht="13.5" customHeight="1">
      <c r="E8570" s="337"/>
    </row>
    <row r="8571" spans="5:5" ht="13.5" customHeight="1">
      <c r="E8571" s="337"/>
    </row>
    <row r="8572" spans="5:5" ht="13.5" customHeight="1">
      <c r="E8572" s="337"/>
    </row>
    <row r="8573" spans="5:5" ht="13.5" customHeight="1">
      <c r="E8573" s="337"/>
    </row>
    <row r="8574" spans="5:5" ht="13.5" customHeight="1">
      <c r="E8574" s="337"/>
    </row>
    <row r="8575" spans="5:5" ht="13.5" customHeight="1">
      <c r="E8575" s="337"/>
    </row>
    <row r="8576" spans="5:5" ht="13.5" customHeight="1">
      <c r="E8576" s="337"/>
    </row>
    <row r="8577" spans="5:5" ht="13.5" customHeight="1">
      <c r="E8577" s="337"/>
    </row>
    <row r="8578" spans="5:5" ht="13.5" customHeight="1">
      <c r="E8578" s="337"/>
    </row>
    <row r="8579" spans="5:5" ht="13.5" customHeight="1">
      <c r="E8579" s="337"/>
    </row>
    <row r="8580" spans="5:5" ht="13.5" customHeight="1">
      <c r="E8580" s="337"/>
    </row>
    <row r="8581" spans="5:5" ht="13.5" customHeight="1">
      <c r="E8581" s="337"/>
    </row>
    <row r="8582" spans="5:5" ht="13.5" customHeight="1">
      <c r="E8582" s="337"/>
    </row>
    <row r="8583" spans="5:5" ht="13.5" customHeight="1">
      <c r="E8583" s="337"/>
    </row>
    <row r="8584" spans="5:5" ht="13.5" customHeight="1">
      <c r="E8584" s="337"/>
    </row>
    <row r="8585" spans="5:5" ht="13.5" customHeight="1">
      <c r="E8585" s="337"/>
    </row>
    <row r="8586" spans="5:5" ht="13.5" customHeight="1">
      <c r="E8586" s="337"/>
    </row>
    <row r="8587" spans="5:5" ht="13.5" customHeight="1">
      <c r="E8587" s="337"/>
    </row>
    <row r="8588" spans="5:5" ht="13.5" customHeight="1">
      <c r="E8588" s="337"/>
    </row>
    <row r="8589" spans="5:5" ht="13.5" customHeight="1">
      <c r="E8589" s="337"/>
    </row>
    <row r="8590" spans="5:5" ht="13.5" customHeight="1">
      <c r="E8590" s="337"/>
    </row>
    <row r="8591" spans="5:5" ht="13.5" customHeight="1">
      <c r="E8591" s="337"/>
    </row>
    <row r="8592" spans="5:5" ht="13.5" customHeight="1">
      <c r="E8592" s="337"/>
    </row>
    <row r="8593" spans="5:5" ht="13.5" customHeight="1">
      <c r="E8593" s="337"/>
    </row>
    <row r="8594" spans="5:5" ht="13.5" customHeight="1">
      <c r="E8594" s="337"/>
    </row>
    <row r="8595" spans="5:5" ht="13.5" customHeight="1">
      <c r="E8595" s="337"/>
    </row>
    <row r="8596" spans="5:5" ht="13.5" customHeight="1">
      <c r="E8596" s="337"/>
    </row>
    <row r="8597" spans="5:5" ht="13.5" customHeight="1">
      <c r="E8597" s="337"/>
    </row>
    <row r="8598" spans="5:5" ht="13.5" customHeight="1">
      <c r="E8598" s="337"/>
    </row>
    <row r="8599" spans="5:5" ht="13.5" customHeight="1">
      <c r="E8599" s="337"/>
    </row>
    <row r="8600" spans="5:5" ht="13.5" customHeight="1">
      <c r="E8600" s="337"/>
    </row>
    <row r="8601" spans="5:5" ht="13.5" customHeight="1">
      <c r="E8601" s="337"/>
    </row>
    <row r="8602" spans="5:5" ht="13.5" customHeight="1">
      <c r="E8602" s="337"/>
    </row>
    <row r="8603" spans="5:5" ht="13.5" customHeight="1">
      <c r="E8603" s="337"/>
    </row>
    <row r="8604" spans="5:5" ht="13.5" customHeight="1">
      <c r="E8604" s="337"/>
    </row>
    <row r="8605" spans="5:5" ht="13.5" customHeight="1">
      <c r="E8605" s="337"/>
    </row>
    <row r="8606" spans="5:5" ht="13.5" customHeight="1">
      <c r="E8606" s="337"/>
    </row>
    <row r="8607" spans="5:5" ht="13.5" customHeight="1">
      <c r="E8607" s="337"/>
    </row>
    <row r="8608" spans="5:5" ht="13.5" customHeight="1">
      <c r="E8608" s="337"/>
    </row>
    <row r="8609" spans="5:5" ht="13.5" customHeight="1">
      <c r="E8609" s="337"/>
    </row>
    <row r="8610" spans="5:5" ht="13.5" customHeight="1">
      <c r="E8610" s="337"/>
    </row>
    <row r="8611" spans="5:5" ht="13.5" customHeight="1">
      <c r="E8611" s="337"/>
    </row>
    <row r="8612" spans="5:5" ht="13.5" customHeight="1">
      <c r="E8612" s="337"/>
    </row>
    <row r="8613" spans="5:5" ht="13.5" customHeight="1">
      <c r="E8613" s="337"/>
    </row>
    <row r="8614" spans="5:5" ht="13.5" customHeight="1">
      <c r="E8614" s="337"/>
    </row>
    <row r="8615" spans="5:5" ht="13.5" customHeight="1">
      <c r="E8615" s="337"/>
    </row>
    <row r="8616" spans="5:5" ht="13.5" customHeight="1">
      <c r="E8616" s="337"/>
    </row>
    <row r="8617" spans="5:5" ht="13.5" customHeight="1">
      <c r="E8617" s="337"/>
    </row>
    <row r="8618" spans="5:5" ht="13.5" customHeight="1">
      <c r="E8618" s="337"/>
    </row>
    <row r="8619" spans="5:5" ht="13.5" customHeight="1">
      <c r="E8619" s="337"/>
    </row>
    <row r="8620" spans="5:5" ht="13.5" customHeight="1">
      <c r="E8620" s="337"/>
    </row>
    <row r="8621" spans="5:5" ht="13.5" customHeight="1">
      <c r="E8621" s="337"/>
    </row>
    <row r="8622" spans="5:5" ht="13.5" customHeight="1">
      <c r="E8622" s="337"/>
    </row>
    <row r="8623" spans="5:5" ht="13.5" customHeight="1">
      <c r="E8623" s="337"/>
    </row>
    <row r="8624" spans="5:5" ht="13.5" customHeight="1">
      <c r="E8624" s="337"/>
    </row>
    <row r="8625" spans="5:5" ht="13.5" customHeight="1">
      <c r="E8625" s="337"/>
    </row>
    <row r="8626" spans="5:5" ht="13.5" customHeight="1">
      <c r="E8626" s="337"/>
    </row>
    <row r="8627" spans="5:5" ht="13.5" customHeight="1">
      <c r="E8627" s="337"/>
    </row>
    <row r="8628" spans="5:5" ht="13.5" customHeight="1">
      <c r="E8628" s="337"/>
    </row>
    <row r="8629" spans="5:5" ht="13.5" customHeight="1">
      <c r="E8629" s="337"/>
    </row>
    <row r="8630" spans="5:5" ht="13.5" customHeight="1">
      <c r="E8630" s="337"/>
    </row>
    <row r="8631" spans="5:5" ht="13.5" customHeight="1">
      <c r="E8631" s="337"/>
    </row>
    <row r="8632" spans="5:5" ht="13.5" customHeight="1">
      <c r="E8632" s="337"/>
    </row>
    <row r="8633" spans="5:5" ht="13.5" customHeight="1">
      <c r="E8633" s="337"/>
    </row>
    <row r="8634" spans="5:5" ht="13.5" customHeight="1">
      <c r="E8634" s="337"/>
    </row>
    <row r="8635" spans="5:5" ht="13.5" customHeight="1">
      <c r="E8635" s="337"/>
    </row>
    <row r="8636" spans="5:5" ht="13.5" customHeight="1">
      <c r="E8636" s="337"/>
    </row>
    <row r="8637" spans="5:5" ht="13.5" customHeight="1">
      <c r="E8637" s="337"/>
    </row>
    <row r="8638" spans="5:5" ht="13.5" customHeight="1">
      <c r="E8638" s="337"/>
    </row>
    <row r="8639" spans="5:5" ht="13.5" customHeight="1">
      <c r="E8639" s="337"/>
    </row>
    <row r="8640" spans="5:5" ht="13.5" customHeight="1">
      <c r="E8640" s="337"/>
    </row>
    <row r="8641" spans="5:5" ht="13.5" customHeight="1">
      <c r="E8641" s="337"/>
    </row>
    <row r="8642" spans="5:5" ht="13.5" customHeight="1">
      <c r="E8642" s="337"/>
    </row>
    <row r="8643" spans="5:5" ht="13.5" customHeight="1">
      <c r="E8643" s="337"/>
    </row>
    <row r="8644" spans="5:5" ht="13.5" customHeight="1">
      <c r="E8644" s="337"/>
    </row>
    <row r="8645" spans="5:5" ht="13.5" customHeight="1">
      <c r="E8645" s="337"/>
    </row>
    <row r="8646" spans="5:5" ht="13.5" customHeight="1">
      <c r="E8646" s="337"/>
    </row>
    <row r="8647" spans="5:5" ht="13.5" customHeight="1">
      <c r="E8647" s="337"/>
    </row>
    <row r="8648" spans="5:5" ht="13.5" customHeight="1">
      <c r="E8648" s="337"/>
    </row>
    <row r="8649" spans="5:5" ht="13.5" customHeight="1">
      <c r="E8649" s="337"/>
    </row>
    <row r="8650" spans="5:5" ht="13.5" customHeight="1">
      <c r="E8650" s="337"/>
    </row>
    <row r="8651" spans="5:5" ht="13.5" customHeight="1">
      <c r="E8651" s="337"/>
    </row>
    <row r="8652" spans="5:5" ht="13.5" customHeight="1">
      <c r="E8652" s="337"/>
    </row>
    <row r="8653" spans="5:5" ht="13.5" customHeight="1">
      <c r="E8653" s="337"/>
    </row>
    <row r="8654" spans="5:5" ht="13.5" customHeight="1">
      <c r="E8654" s="337"/>
    </row>
    <row r="8655" spans="5:5" ht="13.5" customHeight="1">
      <c r="E8655" s="337"/>
    </row>
    <row r="8656" spans="5:5" ht="13.5" customHeight="1">
      <c r="E8656" s="337"/>
    </row>
    <row r="8657" spans="5:5" ht="13.5" customHeight="1">
      <c r="E8657" s="337"/>
    </row>
    <row r="8658" spans="5:5" ht="13.5" customHeight="1">
      <c r="E8658" s="337"/>
    </row>
    <row r="8659" spans="5:5" ht="13.5" customHeight="1">
      <c r="E8659" s="337"/>
    </row>
    <row r="8660" spans="5:5" ht="13.5" customHeight="1">
      <c r="E8660" s="337"/>
    </row>
    <row r="8661" spans="5:5" ht="13.5" customHeight="1">
      <c r="E8661" s="337"/>
    </row>
    <row r="8662" spans="5:5" ht="13.5" customHeight="1">
      <c r="E8662" s="337"/>
    </row>
    <row r="8663" spans="5:5" ht="13.5" customHeight="1">
      <c r="E8663" s="337"/>
    </row>
    <row r="8664" spans="5:5" ht="13.5" customHeight="1">
      <c r="E8664" s="337"/>
    </row>
    <row r="8665" spans="5:5" ht="13.5" customHeight="1">
      <c r="E8665" s="337"/>
    </row>
    <row r="8666" spans="5:5" ht="13.5" customHeight="1">
      <c r="E8666" s="337"/>
    </row>
    <row r="8667" spans="5:5" ht="13.5" customHeight="1">
      <c r="E8667" s="337"/>
    </row>
    <row r="8668" spans="5:5" ht="13.5" customHeight="1">
      <c r="E8668" s="337"/>
    </row>
    <row r="8669" spans="5:5" ht="13.5" customHeight="1">
      <c r="E8669" s="337"/>
    </row>
    <row r="8670" spans="5:5" ht="13.5" customHeight="1">
      <c r="E8670" s="337"/>
    </row>
    <row r="8671" spans="5:5" ht="13.5" customHeight="1">
      <c r="E8671" s="337"/>
    </row>
    <row r="8672" spans="5:5" ht="13.5" customHeight="1">
      <c r="E8672" s="337"/>
    </row>
    <row r="8673" spans="5:5" ht="13.5" customHeight="1">
      <c r="E8673" s="337"/>
    </row>
    <row r="8674" spans="5:5" ht="13.5" customHeight="1">
      <c r="E8674" s="337"/>
    </row>
    <row r="8675" spans="5:5" ht="13.5" customHeight="1">
      <c r="E8675" s="337"/>
    </row>
    <row r="8676" spans="5:5" ht="13.5" customHeight="1">
      <c r="E8676" s="337"/>
    </row>
    <row r="8677" spans="5:5" ht="13.5" customHeight="1">
      <c r="E8677" s="337"/>
    </row>
    <row r="8678" spans="5:5" ht="13.5" customHeight="1">
      <c r="E8678" s="337"/>
    </row>
    <row r="8679" spans="5:5" ht="13.5" customHeight="1">
      <c r="E8679" s="337"/>
    </row>
    <row r="8680" spans="5:5" ht="13.5" customHeight="1">
      <c r="E8680" s="337"/>
    </row>
    <row r="8681" spans="5:5" ht="13.5" customHeight="1">
      <c r="E8681" s="337"/>
    </row>
    <row r="8682" spans="5:5" ht="13.5" customHeight="1">
      <c r="E8682" s="337"/>
    </row>
    <row r="8683" spans="5:5" ht="13.5" customHeight="1">
      <c r="E8683" s="337"/>
    </row>
    <row r="8684" spans="5:5" ht="13.5" customHeight="1">
      <c r="E8684" s="337"/>
    </row>
    <row r="8685" spans="5:5" ht="13.5" customHeight="1">
      <c r="E8685" s="337"/>
    </row>
    <row r="8686" spans="5:5" ht="13.5" customHeight="1">
      <c r="E8686" s="337"/>
    </row>
    <row r="8687" spans="5:5" ht="13.5" customHeight="1">
      <c r="E8687" s="337"/>
    </row>
    <row r="8688" spans="5:5" ht="13.5" customHeight="1">
      <c r="E8688" s="337"/>
    </row>
    <row r="8689" spans="5:5" ht="13.5" customHeight="1">
      <c r="E8689" s="337"/>
    </row>
    <row r="8690" spans="5:5" ht="13.5" customHeight="1">
      <c r="E8690" s="337"/>
    </row>
    <row r="8691" spans="5:5" ht="13.5" customHeight="1">
      <c r="E8691" s="337"/>
    </row>
    <row r="8692" spans="5:5" ht="13.5" customHeight="1">
      <c r="E8692" s="337"/>
    </row>
    <row r="8693" spans="5:5" ht="13.5" customHeight="1">
      <c r="E8693" s="337"/>
    </row>
    <row r="8694" spans="5:5" ht="13.5" customHeight="1">
      <c r="E8694" s="337"/>
    </row>
    <row r="8695" spans="5:5" ht="13.5" customHeight="1">
      <c r="E8695" s="337"/>
    </row>
    <row r="8696" spans="5:5" ht="13.5" customHeight="1">
      <c r="E8696" s="337"/>
    </row>
    <row r="8697" spans="5:5" ht="13.5" customHeight="1">
      <c r="E8697" s="337"/>
    </row>
    <row r="8698" spans="5:5" ht="13.5" customHeight="1">
      <c r="E8698" s="337"/>
    </row>
    <row r="8699" spans="5:5" ht="13.5" customHeight="1">
      <c r="E8699" s="337"/>
    </row>
    <row r="8700" spans="5:5" ht="13.5" customHeight="1">
      <c r="E8700" s="337"/>
    </row>
    <row r="8701" spans="5:5" ht="13.5" customHeight="1">
      <c r="E8701" s="337"/>
    </row>
    <row r="8702" spans="5:5" ht="13.5" customHeight="1">
      <c r="E8702" s="337"/>
    </row>
    <row r="8703" spans="5:5" ht="13.5" customHeight="1">
      <c r="E8703" s="337"/>
    </row>
    <row r="8704" spans="5:5" ht="13.5" customHeight="1">
      <c r="E8704" s="337"/>
    </row>
    <row r="8705" spans="5:5" ht="13.5" customHeight="1">
      <c r="E8705" s="337"/>
    </row>
    <row r="8706" spans="5:5" ht="13.5" customHeight="1">
      <c r="E8706" s="337"/>
    </row>
    <row r="8707" spans="5:5" ht="13.5" customHeight="1">
      <c r="E8707" s="337"/>
    </row>
    <row r="8708" spans="5:5" ht="13.5" customHeight="1">
      <c r="E8708" s="337"/>
    </row>
    <row r="8709" spans="5:5" ht="13.5" customHeight="1">
      <c r="E8709" s="337"/>
    </row>
    <row r="8710" spans="5:5" ht="13.5" customHeight="1">
      <c r="E8710" s="337"/>
    </row>
    <row r="8711" spans="5:5" ht="13.5" customHeight="1">
      <c r="E8711" s="337"/>
    </row>
    <row r="8712" spans="5:5" ht="13.5" customHeight="1">
      <c r="E8712" s="337"/>
    </row>
    <row r="8713" spans="5:5" ht="13.5" customHeight="1">
      <c r="E8713" s="337"/>
    </row>
    <row r="8714" spans="5:5" ht="13.5" customHeight="1">
      <c r="E8714" s="337"/>
    </row>
    <row r="8715" spans="5:5" ht="13.5" customHeight="1">
      <c r="E8715" s="337"/>
    </row>
    <row r="8716" spans="5:5" ht="13.5" customHeight="1">
      <c r="E8716" s="337"/>
    </row>
    <row r="8717" spans="5:5" ht="13.5" customHeight="1">
      <c r="E8717" s="337"/>
    </row>
    <row r="8718" spans="5:5" ht="13.5" customHeight="1">
      <c r="E8718" s="337"/>
    </row>
    <row r="8719" spans="5:5" ht="13.5" customHeight="1">
      <c r="E8719" s="337"/>
    </row>
    <row r="8720" spans="5:5" ht="13.5" customHeight="1">
      <c r="E8720" s="337"/>
    </row>
    <row r="8721" spans="5:5" ht="13.5" customHeight="1">
      <c r="E8721" s="337"/>
    </row>
    <row r="8722" spans="5:5" ht="13.5" customHeight="1">
      <c r="E8722" s="337"/>
    </row>
    <row r="8723" spans="5:5" ht="13.5" customHeight="1">
      <c r="E8723" s="337"/>
    </row>
    <row r="8724" spans="5:5" ht="13.5" customHeight="1">
      <c r="E8724" s="337"/>
    </row>
    <row r="8725" spans="5:5" ht="13.5" customHeight="1">
      <c r="E8725" s="337"/>
    </row>
    <row r="8726" spans="5:5" ht="13.5" customHeight="1">
      <c r="E8726" s="337"/>
    </row>
    <row r="8727" spans="5:5" ht="13.5" customHeight="1">
      <c r="E8727" s="337"/>
    </row>
    <row r="8728" spans="5:5" ht="13.5" customHeight="1">
      <c r="E8728" s="337"/>
    </row>
    <row r="8729" spans="5:5" ht="13.5" customHeight="1">
      <c r="E8729" s="337"/>
    </row>
    <row r="8730" spans="5:5" ht="13.5" customHeight="1">
      <c r="E8730" s="337"/>
    </row>
    <row r="8731" spans="5:5" ht="13.5" customHeight="1">
      <c r="E8731" s="337"/>
    </row>
    <row r="8732" spans="5:5" ht="13.5" customHeight="1">
      <c r="E8732" s="337"/>
    </row>
    <row r="8733" spans="5:5" ht="13.5" customHeight="1">
      <c r="E8733" s="337"/>
    </row>
    <row r="8734" spans="5:5" ht="13.5" customHeight="1">
      <c r="E8734" s="337"/>
    </row>
    <row r="8735" spans="5:5" ht="13.5" customHeight="1">
      <c r="E8735" s="337"/>
    </row>
    <row r="8736" spans="5:5" ht="13.5" customHeight="1">
      <c r="E8736" s="337"/>
    </row>
    <row r="8737" spans="5:5" ht="13.5" customHeight="1">
      <c r="E8737" s="337"/>
    </row>
    <row r="8738" spans="5:5" ht="13.5" customHeight="1">
      <c r="E8738" s="337"/>
    </row>
    <row r="8739" spans="5:5" ht="13.5" customHeight="1">
      <c r="E8739" s="337"/>
    </row>
    <row r="8740" spans="5:5" ht="13.5" customHeight="1">
      <c r="E8740" s="337"/>
    </row>
    <row r="8741" spans="5:5" ht="13.5" customHeight="1">
      <c r="E8741" s="337"/>
    </row>
    <row r="8742" spans="5:5" ht="13.5" customHeight="1">
      <c r="E8742" s="337"/>
    </row>
    <row r="8743" spans="5:5" ht="13.5" customHeight="1">
      <c r="E8743" s="337"/>
    </row>
    <row r="8744" spans="5:5" ht="13.5" customHeight="1">
      <c r="E8744" s="337"/>
    </row>
    <row r="8745" spans="5:5" ht="13.5" customHeight="1">
      <c r="E8745" s="337"/>
    </row>
    <row r="8746" spans="5:5" ht="13.5" customHeight="1">
      <c r="E8746" s="337"/>
    </row>
    <row r="8747" spans="5:5" ht="13.5" customHeight="1">
      <c r="E8747" s="337"/>
    </row>
    <row r="8748" spans="5:5" ht="13.5" customHeight="1">
      <c r="E8748" s="337"/>
    </row>
    <row r="8749" spans="5:5" ht="13.5" customHeight="1">
      <c r="E8749" s="337"/>
    </row>
    <row r="8750" spans="5:5" ht="13.5" customHeight="1">
      <c r="E8750" s="337"/>
    </row>
    <row r="8751" spans="5:5" ht="13.5" customHeight="1">
      <c r="E8751" s="337"/>
    </row>
    <row r="8752" spans="5:5" ht="13.5" customHeight="1">
      <c r="E8752" s="337"/>
    </row>
    <row r="8753" spans="5:5" ht="13.5" customHeight="1">
      <c r="E8753" s="337"/>
    </row>
    <row r="8754" spans="5:5" ht="13.5" customHeight="1">
      <c r="E8754" s="337"/>
    </row>
    <row r="8755" spans="5:5" ht="13.5" customHeight="1">
      <c r="E8755" s="337"/>
    </row>
    <row r="8756" spans="5:5" ht="13.5" customHeight="1">
      <c r="E8756" s="337"/>
    </row>
    <row r="8757" spans="5:5" ht="13.5" customHeight="1">
      <c r="E8757" s="337"/>
    </row>
    <row r="8758" spans="5:5" ht="13.5" customHeight="1">
      <c r="E8758" s="337"/>
    </row>
    <row r="8759" spans="5:5" ht="13.5" customHeight="1">
      <c r="E8759" s="337"/>
    </row>
    <row r="8760" spans="5:5" ht="13.5" customHeight="1">
      <c r="E8760" s="337"/>
    </row>
    <row r="8761" spans="5:5" ht="13.5" customHeight="1">
      <c r="E8761" s="337"/>
    </row>
    <row r="8762" spans="5:5" ht="13.5" customHeight="1">
      <c r="E8762" s="337"/>
    </row>
    <row r="8763" spans="5:5" ht="13.5" customHeight="1">
      <c r="E8763" s="337"/>
    </row>
    <row r="8764" spans="5:5" ht="13.5" customHeight="1">
      <c r="E8764" s="337"/>
    </row>
    <row r="8765" spans="5:5" ht="13.5" customHeight="1">
      <c r="E8765" s="337"/>
    </row>
    <row r="8766" spans="5:5" ht="13.5" customHeight="1">
      <c r="E8766" s="337"/>
    </row>
    <row r="8767" spans="5:5" ht="13.5" customHeight="1">
      <c r="E8767" s="337"/>
    </row>
    <row r="8768" spans="5:5" ht="13.5" customHeight="1">
      <c r="E8768" s="337"/>
    </row>
    <row r="8769" spans="5:5" ht="13.5" customHeight="1">
      <c r="E8769" s="337"/>
    </row>
    <row r="8770" spans="5:5" ht="13.5" customHeight="1">
      <c r="E8770" s="337"/>
    </row>
    <row r="8771" spans="5:5" ht="13.5" customHeight="1">
      <c r="E8771" s="337"/>
    </row>
    <row r="8772" spans="5:5" ht="13.5" customHeight="1">
      <c r="E8772" s="337"/>
    </row>
    <row r="8773" spans="5:5" ht="13.5" customHeight="1">
      <c r="E8773" s="337"/>
    </row>
    <row r="8774" spans="5:5" ht="13.5" customHeight="1">
      <c r="E8774" s="337"/>
    </row>
    <row r="8775" spans="5:5" ht="13.5" customHeight="1">
      <c r="E8775" s="337"/>
    </row>
    <row r="8776" spans="5:5" ht="13.5" customHeight="1">
      <c r="E8776" s="337"/>
    </row>
    <row r="8777" spans="5:5" ht="13.5" customHeight="1">
      <c r="E8777" s="337"/>
    </row>
    <row r="8778" spans="5:5" ht="13.5" customHeight="1">
      <c r="E8778" s="337"/>
    </row>
    <row r="8779" spans="5:5" ht="13.5" customHeight="1">
      <c r="E8779" s="337"/>
    </row>
    <row r="8780" spans="5:5" ht="13.5" customHeight="1">
      <c r="E8780" s="337"/>
    </row>
    <row r="8781" spans="5:5" ht="13.5" customHeight="1">
      <c r="E8781" s="337"/>
    </row>
    <row r="8782" spans="5:5" ht="13.5" customHeight="1">
      <c r="E8782" s="337"/>
    </row>
    <row r="8783" spans="5:5" ht="13.5" customHeight="1">
      <c r="E8783" s="337"/>
    </row>
    <row r="8784" spans="5:5" ht="13.5" customHeight="1">
      <c r="E8784" s="337"/>
    </row>
    <row r="8785" spans="5:5" ht="13.5" customHeight="1">
      <c r="E8785" s="337"/>
    </row>
    <row r="8786" spans="5:5" ht="13.5" customHeight="1">
      <c r="E8786" s="337"/>
    </row>
    <row r="8787" spans="5:5" ht="13.5" customHeight="1">
      <c r="E8787" s="337"/>
    </row>
    <row r="8788" spans="5:5" ht="13.5" customHeight="1">
      <c r="E8788" s="337"/>
    </row>
    <row r="8789" spans="5:5" ht="13.5" customHeight="1">
      <c r="E8789" s="337"/>
    </row>
    <row r="8790" spans="5:5" ht="13.5" customHeight="1">
      <c r="E8790" s="337"/>
    </row>
    <row r="8791" spans="5:5" ht="13.5" customHeight="1">
      <c r="E8791" s="337"/>
    </row>
    <row r="8792" spans="5:5" ht="13.5" customHeight="1">
      <c r="E8792" s="337"/>
    </row>
    <row r="8793" spans="5:5" ht="13.5" customHeight="1">
      <c r="E8793" s="337"/>
    </row>
    <row r="8794" spans="5:5" ht="13.5" customHeight="1">
      <c r="E8794" s="337"/>
    </row>
    <row r="8795" spans="5:5" ht="13.5" customHeight="1">
      <c r="E8795" s="337"/>
    </row>
    <row r="8796" spans="5:5" ht="13.5" customHeight="1">
      <c r="E8796" s="337"/>
    </row>
    <row r="8797" spans="5:5" ht="13.5" customHeight="1">
      <c r="E8797" s="337"/>
    </row>
    <row r="8798" spans="5:5" ht="13.5" customHeight="1">
      <c r="E8798" s="337"/>
    </row>
    <row r="8799" spans="5:5" ht="13.5" customHeight="1">
      <c r="E8799" s="337"/>
    </row>
    <row r="8800" spans="5:5" ht="13.5" customHeight="1">
      <c r="E8800" s="337"/>
    </row>
    <row r="8801" spans="5:5" ht="13.5" customHeight="1">
      <c r="E8801" s="337"/>
    </row>
    <row r="8802" spans="5:5" ht="13.5" customHeight="1">
      <c r="E8802" s="337"/>
    </row>
    <row r="8803" spans="5:5" ht="13.5" customHeight="1">
      <c r="E8803" s="337"/>
    </row>
    <row r="8804" spans="5:5" ht="13.5" customHeight="1">
      <c r="E8804" s="337"/>
    </row>
    <row r="8805" spans="5:5" ht="13.5" customHeight="1">
      <c r="E8805" s="337"/>
    </row>
    <row r="8806" spans="5:5" ht="13.5" customHeight="1">
      <c r="E8806" s="337"/>
    </row>
    <row r="8807" spans="5:5" ht="13.5" customHeight="1">
      <c r="E8807" s="337"/>
    </row>
    <row r="8808" spans="5:5" ht="13.5" customHeight="1">
      <c r="E8808" s="337"/>
    </row>
    <row r="8809" spans="5:5" ht="13.5" customHeight="1">
      <c r="E8809" s="337"/>
    </row>
    <row r="8810" spans="5:5" ht="13.5" customHeight="1">
      <c r="E8810" s="337"/>
    </row>
    <row r="8811" spans="5:5" ht="13.5" customHeight="1">
      <c r="E8811" s="337"/>
    </row>
    <row r="8812" spans="5:5" ht="13.5" customHeight="1">
      <c r="E8812" s="337"/>
    </row>
    <row r="8813" spans="5:5" ht="13.5" customHeight="1">
      <c r="E8813" s="337"/>
    </row>
    <row r="8814" spans="5:5" ht="13.5" customHeight="1">
      <c r="E8814" s="337"/>
    </row>
    <row r="8815" spans="5:5" ht="13.5" customHeight="1">
      <c r="E8815" s="337"/>
    </row>
    <row r="8816" spans="5:5" ht="13.5" customHeight="1">
      <c r="E8816" s="337"/>
    </row>
    <row r="8817" spans="5:5" ht="13.5" customHeight="1">
      <c r="E8817" s="337"/>
    </row>
    <row r="8818" spans="5:5" ht="13.5" customHeight="1">
      <c r="E8818" s="337"/>
    </row>
    <row r="8819" spans="5:5" ht="13.5" customHeight="1">
      <c r="E8819" s="337"/>
    </row>
    <row r="8820" spans="5:5" ht="13.5" customHeight="1">
      <c r="E8820" s="337"/>
    </row>
    <row r="8821" spans="5:5" ht="13.5" customHeight="1">
      <c r="E8821" s="337"/>
    </row>
    <row r="8822" spans="5:5" ht="13.5" customHeight="1">
      <c r="E8822" s="337"/>
    </row>
    <row r="8823" spans="5:5" ht="13.5" customHeight="1">
      <c r="E8823" s="337"/>
    </row>
    <row r="8824" spans="5:5" ht="13.5" customHeight="1">
      <c r="E8824" s="337"/>
    </row>
    <row r="8825" spans="5:5" ht="13.5" customHeight="1">
      <c r="E8825" s="337"/>
    </row>
    <row r="8826" spans="5:5" ht="13.5" customHeight="1">
      <c r="E8826" s="337"/>
    </row>
    <row r="8827" spans="5:5" ht="13.5" customHeight="1">
      <c r="E8827" s="337"/>
    </row>
    <row r="8828" spans="5:5" ht="13.5" customHeight="1">
      <c r="E8828" s="337"/>
    </row>
    <row r="8829" spans="5:5" ht="13.5" customHeight="1">
      <c r="E8829" s="337"/>
    </row>
    <row r="8830" spans="5:5" ht="13.5" customHeight="1">
      <c r="E8830" s="337"/>
    </row>
    <row r="8831" spans="5:5" ht="13.5" customHeight="1">
      <c r="E8831" s="337"/>
    </row>
    <row r="8832" spans="5:5" ht="13.5" customHeight="1">
      <c r="E8832" s="337"/>
    </row>
    <row r="8833" spans="5:5" ht="13.5" customHeight="1">
      <c r="E8833" s="337"/>
    </row>
    <row r="8834" spans="5:5" ht="13.5" customHeight="1">
      <c r="E8834" s="337"/>
    </row>
    <row r="8835" spans="5:5" ht="13.5" customHeight="1">
      <c r="E8835" s="337"/>
    </row>
    <row r="8836" spans="5:5" ht="13.5" customHeight="1">
      <c r="E8836" s="337"/>
    </row>
    <row r="8837" spans="5:5" ht="13.5" customHeight="1">
      <c r="E8837" s="337"/>
    </row>
    <row r="8838" spans="5:5" ht="13.5" customHeight="1">
      <c r="E8838" s="337"/>
    </row>
    <row r="8839" spans="5:5" ht="13.5" customHeight="1">
      <c r="E8839" s="337"/>
    </row>
    <row r="8840" spans="5:5" ht="13.5" customHeight="1">
      <c r="E8840" s="337"/>
    </row>
    <row r="8841" spans="5:5" ht="13.5" customHeight="1">
      <c r="E8841" s="337"/>
    </row>
    <row r="8842" spans="5:5" ht="13.5" customHeight="1">
      <c r="E8842" s="337"/>
    </row>
    <row r="8843" spans="5:5" ht="13.5" customHeight="1">
      <c r="E8843" s="337"/>
    </row>
    <row r="8844" spans="5:5" ht="13.5" customHeight="1">
      <c r="E8844" s="337"/>
    </row>
    <row r="8845" spans="5:5" ht="13.5" customHeight="1">
      <c r="E8845" s="337"/>
    </row>
    <row r="8846" spans="5:5" ht="13.5" customHeight="1">
      <c r="E8846" s="337"/>
    </row>
    <row r="8847" spans="5:5" ht="13.5" customHeight="1">
      <c r="E8847" s="337"/>
    </row>
    <row r="8848" spans="5:5" ht="13.5" customHeight="1">
      <c r="E8848" s="337"/>
    </row>
    <row r="8849" spans="5:5" ht="13.5" customHeight="1">
      <c r="E8849" s="337"/>
    </row>
    <row r="8850" spans="5:5" ht="13.5" customHeight="1">
      <c r="E8850" s="337"/>
    </row>
    <row r="8851" spans="5:5" ht="13.5" customHeight="1">
      <c r="E8851" s="337"/>
    </row>
    <row r="8852" spans="5:5" ht="13.5" customHeight="1">
      <c r="E8852" s="337"/>
    </row>
    <row r="8853" spans="5:5" ht="13.5" customHeight="1">
      <c r="E8853" s="337"/>
    </row>
    <row r="8854" spans="5:5" ht="13.5" customHeight="1">
      <c r="E8854" s="337"/>
    </row>
    <row r="8855" spans="5:5" ht="13.5" customHeight="1">
      <c r="E8855" s="337"/>
    </row>
    <row r="8856" spans="5:5" ht="13.5" customHeight="1">
      <c r="E8856" s="337"/>
    </row>
    <row r="8857" spans="5:5" ht="13.5" customHeight="1">
      <c r="E8857" s="337"/>
    </row>
    <row r="8858" spans="5:5" ht="13.5" customHeight="1">
      <c r="E8858" s="337"/>
    </row>
    <row r="8859" spans="5:5" ht="13.5" customHeight="1">
      <c r="E8859" s="337"/>
    </row>
    <row r="8860" spans="5:5" ht="13.5" customHeight="1">
      <c r="E8860" s="337"/>
    </row>
    <row r="8861" spans="5:5" ht="13.5" customHeight="1">
      <c r="E8861" s="337"/>
    </row>
    <row r="8862" spans="5:5" ht="13.5" customHeight="1">
      <c r="E8862" s="337"/>
    </row>
    <row r="8863" spans="5:5" ht="13.5" customHeight="1">
      <c r="E8863" s="337"/>
    </row>
    <row r="8864" spans="5:5" ht="13.5" customHeight="1">
      <c r="E8864" s="337"/>
    </row>
    <row r="8865" spans="5:5" ht="13.5" customHeight="1">
      <c r="E8865" s="337"/>
    </row>
    <row r="8866" spans="5:5" ht="13.5" customHeight="1">
      <c r="E8866" s="337"/>
    </row>
    <row r="8867" spans="5:5" ht="13.5" customHeight="1">
      <c r="E8867" s="337"/>
    </row>
    <row r="8868" spans="5:5" ht="13.5" customHeight="1">
      <c r="E8868" s="337"/>
    </row>
    <row r="8869" spans="5:5" ht="13.5" customHeight="1">
      <c r="E8869" s="337"/>
    </row>
    <row r="8870" spans="5:5" ht="13.5" customHeight="1">
      <c r="E8870" s="337"/>
    </row>
    <row r="8871" spans="5:5" ht="13.5" customHeight="1">
      <c r="E8871" s="337"/>
    </row>
    <row r="8872" spans="5:5" ht="13.5" customHeight="1">
      <c r="E8872" s="337"/>
    </row>
    <row r="8873" spans="5:5" ht="13.5" customHeight="1">
      <c r="E8873" s="337"/>
    </row>
    <row r="8874" spans="5:5" ht="13.5" customHeight="1">
      <c r="E8874" s="337"/>
    </row>
    <row r="8875" spans="5:5" ht="13.5" customHeight="1">
      <c r="E8875" s="337"/>
    </row>
    <row r="8876" spans="5:5" ht="13.5" customHeight="1">
      <c r="E8876" s="337"/>
    </row>
    <row r="8877" spans="5:5" ht="13.5" customHeight="1">
      <c r="E8877" s="337"/>
    </row>
    <row r="8878" spans="5:5" ht="13.5" customHeight="1">
      <c r="E8878" s="337"/>
    </row>
    <row r="8879" spans="5:5" ht="13.5" customHeight="1">
      <c r="E8879" s="337"/>
    </row>
    <row r="8880" spans="5:5" ht="13.5" customHeight="1">
      <c r="E8880" s="337"/>
    </row>
    <row r="8881" spans="5:5" ht="13.5" customHeight="1">
      <c r="E8881" s="337"/>
    </row>
    <row r="8882" spans="5:5" ht="13.5" customHeight="1">
      <c r="E8882" s="337"/>
    </row>
    <row r="8883" spans="5:5" ht="13.5" customHeight="1">
      <c r="E8883" s="337"/>
    </row>
    <row r="8884" spans="5:5" ht="13.5" customHeight="1">
      <c r="E8884" s="337"/>
    </row>
    <row r="8885" spans="5:5" ht="13.5" customHeight="1">
      <c r="E8885" s="337"/>
    </row>
    <row r="8886" spans="5:5" ht="13.5" customHeight="1">
      <c r="E8886" s="337"/>
    </row>
    <row r="8887" spans="5:5" ht="13.5" customHeight="1">
      <c r="E8887" s="337"/>
    </row>
    <row r="8888" spans="5:5" ht="13.5" customHeight="1">
      <c r="E8888" s="337"/>
    </row>
    <row r="8889" spans="5:5" ht="13.5" customHeight="1">
      <c r="E8889" s="337"/>
    </row>
    <row r="8890" spans="5:5" ht="13.5" customHeight="1">
      <c r="E8890" s="337"/>
    </row>
    <row r="8891" spans="5:5" ht="13.5" customHeight="1">
      <c r="E8891" s="337"/>
    </row>
    <row r="8892" spans="5:5" ht="13.5" customHeight="1">
      <c r="E8892" s="337"/>
    </row>
    <row r="8893" spans="5:5" ht="13.5" customHeight="1">
      <c r="E8893" s="337"/>
    </row>
    <row r="8894" spans="5:5" ht="13.5" customHeight="1">
      <c r="E8894" s="337"/>
    </row>
    <row r="8895" spans="5:5" ht="13.5" customHeight="1">
      <c r="E8895" s="337"/>
    </row>
    <row r="8896" spans="5:5" ht="13.5" customHeight="1">
      <c r="E8896" s="337"/>
    </row>
    <row r="8897" spans="5:5" ht="13.5" customHeight="1">
      <c r="E8897" s="337"/>
    </row>
    <row r="8898" spans="5:5" ht="13.5" customHeight="1">
      <c r="E8898" s="337"/>
    </row>
    <row r="8899" spans="5:5" ht="13.5" customHeight="1">
      <c r="E8899" s="337"/>
    </row>
    <row r="8900" spans="5:5" ht="13.5" customHeight="1">
      <c r="E8900" s="337"/>
    </row>
    <row r="8901" spans="5:5" ht="13.5" customHeight="1">
      <c r="E8901" s="337"/>
    </row>
    <row r="8902" spans="5:5" ht="13.5" customHeight="1">
      <c r="E8902" s="337"/>
    </row>
    <row r="8903" spans="5:5" ht="13.5" customHeight="1">
      <c r="E8903" s="337"/>
    </row>
    <row r="8904" spans="5:5" ht="13.5" customHeight="1">
      <c r="E8904" s="337"/>
    </row>
    <row r="8905" spans="5:5" ht="13.5" customHeight="1">
      <c r="E8905" s="337"/>
    </row>
    <row r="8906" spans="5:5" ht="13.5" customHeight="1">
      <c r="E8906" s="337"/>
    </row>
    <row r="8907" spans="5:5" ht="13.5" customHeight="1">
      <c r="E8907" s="337"/>
    </row>
    <row r="8908" spans="5:5" ht="13.5" customHeight="1">
      <c r="E8908" s="337"/>
    </row>
    <row r="8909" spans="5:5" ht="13.5" customHeight="1">
      <c r="E8909" s="337"/>
    </row>
    <row r="8910" spans="5:5" ht="13.5" customHeight="1">
      <c r="E8910" s="337"/>
    </row>
    <row r="8911" spans="5:5" ht="13.5" customHeight="1">
      <c r="E8911" s="337"/>
    </row>
    <row r="8912" spans="5:5" ht="13.5" customHeight="1">
      <c r="E8912" s="337"/>
    </row>
    <row r="8913" spans="5:5" ht="13.5" customHeight="1">
      <c r="E8913" s="337"/>
    </row>
    <row r="8914" spans="5:5" ht="13.5" customHeight="1">
      <c r="E8914" s="337"/>
    </row>
    <row r="8915" spans="5:5" ht="13.5" customHeight="1">
      <c r="E8915" s="337"/>
    </row>
    <row r="8916" spans="5:5" ht="13.5" customHeight="1">
      <c r="E8916" s="337"/>
    </row>
    <row r="8917" spans="5:5" ht="13.5" customHeight="1">
      <c r="E8917" s="337"/>
    </row>
    <row r="8918" spans="5:5" ht="13.5" customHeight="1">
      <c r="E8918" s="337"/>
    </row>
    <row r="8919" spans="5:5" ht="13.5" customHeight="1">
      <c r="E8919" s="337"/>
    </row>
    <row r="8920" spans="5:5" ht="13.5" customHeight="1">
      <c r="E8920" s="337"/>
    </row>
    <row r="8921" spans="5:5" ht="13.5" customHeight="1">
      <c r="E8921" s="337"/>
    </row>
    <row r="8922" spans="5:5" ht="13.5" customHeight="1">
      <c r="E8922" s="337"/>
    </row>
    <row r="8923" spans="5:5" ht="13.5" customHeight="1">
      <c r="E8923" s="337"/>
    </row>
    <row r="8924" spans="5:5" ht="13.5" customHeight="1">
      <c r="E8924" s="337"/>
    </row>
    <row r="8925" spans="5:5" ht="13.5" customHeight="1">
      <c r="E8925" s="337"/>
    </row>
    <row r="8926" spans="5:5" ht="13.5" customHeight="1">
      <c r="E8926" s="337"/>
    </row>
    <row r="8927" spans="5:5" ht="13.5" customHeight="1">
      <c r="E8927" s="337"/>
    </row>
    <row r="8928" spans="5:5" ht="13.5" customHeight="1">
      <c r="E8928" s="337"/>
    </row>
    <row r="8929" spans="5:5" ht="13.5" customHeight="1">
      <c r="E8929" s="337"/>
    </row>
    <row r="8930" spans="5:5" ht="13.5" customHeight="1">
      <c r="E8930" s="337"/>
    </row>
    <row r="8931" spans="5:5" ht="13.5" customHeight="1">
      <c r="E8931" s="337"/>
    </row>
    <row r="8932" spans="5:5" ht="13.5" customHeight="1">
      <c r="E8932" s="337"/>
    </row>
    <row r="8933" spans="5:5" ht="13.5" customHeight="1">
      <c r="E8933" s="337"/>
    </row>
    <row r="8934" spans="5:5" ht="13.5" customHeight="1">
      <c r="E8934" s="337"/>
    </row>
    <row r="8935" spans="5:5" ht="13.5" customHeight="1">
      <c r="E8935" s="337"/>
    </row>
    <row r="8936" spans="5:5" ht="13.5" customHeight="1">
      <c r="E8936" s="337"/>
    </row>
    <row r="8937" spans="5:5" ht="13.5" customHeight="1">
      <c r="E8937" s="337"/>
    </row>
    <row r="8938" spans="5:5" ht="13.5" customHeight="1">
      <c r="E8938" s="337"/>
    </row>
    <row r="8939" spans="5:5" ht="13.5" customHeight="1">
      <c r="E8939" s="337"/>
    </row>
    <row r="8940" spans="5:5" ht="13.5" customHeight="1">
      <c r="E8940" s="337"/>
    </row>
    <row r="8941" spans="5:5" ht="13.5" customHeight="1">
      <c r="E8941" s="337"/>
    </row>
    <row r="8942" spans="5:5" ht="13.5" customHeight="1">
      <c r="E8942" s="337"/>
    </row>
    <row r="8943" spans="5:5" ht="13.5" customHeight="1">
      <c r="E8943" s="337"/>
    </row>
    <row r="8944" spans="5:5" ht="13.5" customHeight="1">
      <c r="E8944" s="337"/>
    </row>
    <row r="8945" spans="5:5" ht="13.5" customHeight="1">
      <c r="E8945" s="337"/>
    </row>
    <row r="8946" spans="5:5" ht="13.5" customHeight="1">
      <c r="E8946" s="337"/>
    </row>
    <row r="8947" spans="5:5" ht="13.5" customHeight="1">
      <c r="E8947" s="337"/>
    </row>
    <row r="8948" spans="5:5" ht="13.5" customHeight="1">
      <c r="E8948" s="337"/>
    </row>
    <row r="8949" spans="5:5" ht="13.5" customHeight="1">
      <c r="E8949" s="337"/>
    </row>
    <row r="8950" spans="5:5" ht="13.5" customHeight="1">
      <c r="E8950" s="337"/>
    </row>
    <row r="8951" spans="5:5" ht="13.5" customHeight="1">
      <c r="E8951" s="337"/>
    </row>
    <row r="8952" spans="5:5" ht="13.5" customHeight="1">
      <c r="E8952" s="337"/>
    </row>
    <row r="8953" spans="5:5" ht="13.5" customHeight="1">
      <c r="E8953" s="337"/>
    </row>
    <row r="8954" spans="5:5" ht="13.5" customHeight="1">
      <c r="E8954" s="337"/>
    </row>
    <row r="8955" spans="5:5" ht="13.5" customHeight="1">
      <c r="E8955" s="337"/>
    </row>
    <row r="8956" spans="5:5" ht="13.5" customHeight="1">
      <c r="E8956" s="337"/>
    </row>
    <row r="8957" spans="5:5" ht="13.5" customHeight="1">
      <c r="E8957" s="337"/>
    </row>
    <row r="8958" spans="5:5" ht="13.5" customHeight="1">
      <c r="E8958" s="337"/>
    </row>
    <row r="8959" spans="5:5" ht="13.5" customHeight="1">
      <c r="E8959" s="337"/>
    </row>
    <row r="8960" spans="5:5" ht="13.5" customHeight="1">
      <c r="E8960" s="337"/>
    </row>
    <row r="8961" spans="5:5" ht="13.5" customHeight="1">
      <c r="E8961" s="337"/>
    </row>
    <row r="8962" spans="5:5" ht="13.5" customHeight="1">
      <c r="E8962" s="337"/>
    </row>
    <row r="8963" spans="5:5" ht="13.5" customHeight="1">
      <c r="E8963" s="337"/>
    </row>
    <row r="8964" spans="5:5" ht="13.5" customHeight="1">
      <c r="E8964" s="337"/>
    </row>
    <row r="8965" spans="5:5" ht="13.5" customHeight="1">
      <c r="E8965" s="337"/>
    </row>
    <row r="8966" spans="5:5" ht="13.5" customHeight="1">
      <c r="E8966" s="337"/>
    </row>
    <row r="8967" spans="5:5" ht="13.5" customHeight="1">
      <c r="E8967" s="337"/>
    </row>
    <row r="8968" spans="5:5" ht="13.5" customHeight="1">
      <c r="E8968" s="337"/>
    </row>
    <row r="8969" spans="5:5" ht="13.5" customHeight="1">
      <c r="E8969" s="337"/>
    </row>
    <row r="8970" spans="5:5" ht="13.5" customHeight="1">
      <c r="E8970" s="337"/>
    </row>
    <row r="8971" spans="5:5" ht="13.5" customHeight="1">
      <c r="E8971" s="337"/>
    </row>
    <row r="8972" spans="5:5" ht="13.5" customHeight="1">
      <c r="E8972" s="337"/>
    </row>
    <row r="8973" spans="5:5" ht="13.5" customHeight="1">
      <c r="E8973" s="337"/>
    </row>
    <row r="8974" spans="5:5" ht="13.5" customHeight="1">
      <c r="E8974" s="337"/>
    </row>
    <row r="8975" spans="5:5" ht="13.5" customHeight="1">
      <c r="E8975" s="337"/>
    </row>
    <row r="8976" spans="5:5" ht="13.5" customHeight="1">
      <c r="E8976" s="337"/>
    </row>
    <row r="8977" spans="5:5" ht="13.5" customHeight="1">
      <c r="E8977" s="337"/>
    </row>
    <row r="8978" spans="5:5" ht="13.5" customHeight="1">
      <c r="E8978" s="337"/>
    </row>
    <row r="8979" spans="5:5" ht="13.5" customHeight="1">
      <c r="E8979" s="337"/>
    </row>
    <row r="8980" spans="5:5" ht="13.5" customHeight="1">
      <c r="E8980" s="337"/>
    </row>
    <row r="8981" spans="5:5" ht="13.5" customHeight="1">
      <c r="E8981" s="337"/>
    </row>
    <row r="8982" spans="5:5" ht="13.5" customHeight="1">
      <c r="E8982" s="337"/>
    </row>
    <row r="8983" spans="5:5" ht="13.5" customHeight="1">
      <c r="E8983" s="337"/>
    </row>
    <row r="8984" spans="5:5" ht="13.5" customHeight="1">
      <c r="E8984" s="337"/>
    </row>
    <row r="8985" spans="5:5" ht="13.5" customHeight="1">
      <c r="E8985" s="337"/>
    </row>
    <row r="8986" spans="5:5" ht="13.5" customHeight="1">
      <c r="E8986" s="337"/>
    </row>
    <row r="8987" spans="5:5" ht="13.5" customHeight="1">
      <c r="E8987" s="337"/>
    </row>
    <row r="8988" spans="5:5" ht="13.5" customHeight="1">
      <c r="E8988" s="337"/>
    </row>
    <row r="8989" spans="5:5" ht="13.5" customHeight="1">
      <c r="E8989" s="337"/>
    </row>
    <row r="8990" spans="5:5" ht="13.5" customHeight="1">
      <c r="E8990" s="337"/>
    </row>
    <row r="8991" spans="5:5" ht="13.5" customHeight="1">
      <c r="E8991" s="337"/>
    </row>
    <row r="8992" spans="5:5" ht="13.5" customHeight="1">
      <c r="E8992" s="337"/>
    </row>
    <row r="8993" spans="5:5" ht="13.5" customHeight="1">
      <c r="E8993" s="337"/>
    </row>
    <row r="8994" spans="5:5" ht="13.5" customHeight="1">
      <c r="E8994" s="337"/>
    </row>
    <row r="8995" spans="5:5" ht="13.5" customHeight="1">
      <c r="E8995" s="337"/>
    </row>
    <row r="8996" spans="5:5" ht="13.5" customHeight="1">
      <c r="E8996" s="337"/>
    </row>
    <row r="8997" spans="5:5" ht="13.5" customHeight="1">
      <c r="E8997" s="337"/>
    </row>
    <row r="8998" spans="5:5" ht="13.5" customHeight="1">
      <c r="E8998" s="337"/>
    </row>
    <row r="8999" spans="5:5" ht="13.5" customHeight="1">
      <c r="E8999" s="337"/>
    </row>
    <row r="9000" spans="5:5" ht="13.5" customHeight="1">
      <c r="E9000" s="337"/>
    </row>
    <row r="9001" spans="5:5" ht="13.5" customHeight="1">
      <c r="E9001" s="337"/>
    </row>
    <row r="9002" spans="5:5" ht="13.5" customHeight="1">
      <c r="E9002" s="337"/>
    </row>
    <row r="9003" spans="5:5" ht="13.5" customHeight="1">
      <c r="E9003" s="337"/>
    </row>
    <row r="9004" spans="5:5" ht="13.5" customHeight="1">
      <c r="E9004" s="337"/>
    </row>
    <row r="9005" spans="5:5" ht="13.5" customHeight="1">
      <c r="E9005" s="337"/>
    </row>
    <row r="9006" spans="5:5" ht="13.5" customHeight="1">
      <c r="E9006" s="337"/>
    </row>
    <row r="9007" spans="5:5" ht="13.5" customHeight="1">
      <c r="E9007" s="337"/>
    </row>
    <row r="9008" spans="5:5" ht="13.5" customHeight="1">
      <c r="E9008" s="337"/>
    </row>
    <row r="9009" spans="5:5" ht="13.5" customHeight="1">
      <c r="E9009" s="337"/>
    </row>
    <row r="9010" spans="5:5" ht="13.5" customHeight="1">
      <c r="E9010" s="337"/>
    </row>
    <row r="9011" spans="5:5" ht="13.5" customHeight="1">
      <c r="E9011" s="337"/>
    </row>
    <row r="9012" spans="5:5" ht="13.5" customHeight="1">
      <c r="E9012" s="337"/>
    </row>
    <row r="9013" spans="5:5" ht="13.5" customHeight="1">
      <c r="E9013" s="337"/>
    </row>
    <row r="9014" spans="5:5" ht="13.5" customHeight="1">
      <c r="E9014" s="337"/>
    </row>
    <row r="9015" spans="5:5" ht="13.5" customHeight="1">
      <c r="E9015" s="337"/>
    </row>
    <row r="9016" spans="5:5" ht="13.5" customHeight="1">
      <c r="E9016" s="337"/>
    </row>
    <row r="9017" spans="5:5" ht="13.5" customHeight="1">
      <c r="E9017" s="337"/>
    </row>
    <row r="9018" spans="5:5" ht="13.5" customHeight="1">
      <c r="E9018" s="337"/>
    </row>
    <row r="9019" spans="5:5" ht="13.5" customHeight="1">
      <c r="E9019" s="337"/>
    </row>
    <row r="9020" spans="5:5" ht="13.5" customHeight="1">
      <c r="E9020" s="337"/>
    </row>
    <row r="9021" spans="5:5" ht="13.5" customHeight="1">
      <c r="E9021" s="337"/>
    </row>
    <row r="9022" spans="5:5" ht="13.5" customHeight="1">
      <c r="E9022" s="337"/>
    </row>
    <row r="9023" spans="5:5" ht="13.5" customHeight="1">
      <c r="E9023" s="337"/>
    </row>
    <row r="9024" spans="5:5" ht="13.5" customHeight="1">
      <c r="E9024" s="337"/>
    </row>
    <row r="9025" spans="5:5" ht="13.5" customHeight="1">
      <c r="E9025" s="337"/>
    </row>
    <row r="9026" spans="5:5" ht="13.5" customHeight="1">
      <c r="E9026" s="337"/>
    </row>
    <row r="9027" spans="5:5" ht="13.5" customHeight="1">
      <c r="E9027" s="337"/>
    </row>
    <row r="9028" spans="5:5" ht="13.5" customHeight="1">
      <c r="E9028" s="337"/>
    </row>
    <row r="9029" spans="5:5" ht="13.5" customHeight="1">
      <c r="E9029" s="337"/>
    </row>
    <row r="9030" spans="5:5" ht="13.5" customHeight="1">
      <c r="E9030" s="337"/>
    </row>
    <row r="9031" spans="5:5" ht="13.5" customHeight="1">
      <c r="E9031" s="337"/>
    </row>
    <row r="9032" spans="5:5" ht="13.5" customHeight="1">
      <c r="E9032" s="337"/>
    </row>
    <row r="9033" spans="5:5" ht="13.5" customHeight="1">
      <c r="E9033" s="337"/>
    </row>
    <row r="9034" spans="5:5" ht="13.5" customHeight="1">
      <c r="E9034" s="337"/>
    </row>
    <row r="9035" spans="5:5" ht="13.5" customHeight="1">
      <c r="E9035" s="337"/>
    </row>
    <row r="9036" spans="5:5" ht="13.5" customHeight="1">
      <c r="E9036" s="337"/>
    </row>
    <row r="9037" spans="5:5" ht="13.5" customHeight="1">
      <c r="E9037" s="337"/>
    </row>
    <row r="9038" spans="5:5" ht="13.5" customHeight="1">
      <c r="E9038" s="337"/>
    </row>
    <row r="9039" spans="5:5" ht="13.5" customHeight="1">
      <c r="E9039" s="337"/>
    </row>
    <row r="9040" spans="5:5" ht="13.5" customHeight="1">
      <c r="E9040" s="337"/>
    </row>
    <row r="9041" spans="5:5" ht="13.5" customHeight="1">
      <c r="E9041" s="337"/>
    </row>
    <row r="9042" spans="5:5" ht="13.5" customHeight="1">
      <c r="E9042" s="337"/>
    </row>
    <row r="9043" spans="5:5" ht="13.5" customHeight="1">
      <c r="E9043" s="337"/>
    </row>
    <row r="9044" spans="5:5" ht="13.5" customHeight="1">
      <c r="E9044" s="337"/>
    </row>
    <row r="9045" spans="5:5" ht="13.5" customHeight="1">
      <c r="E9045" s="337"/>
    </row>
    <row r="9046" spans="5:5" ht="13.5" customHeight="1">
      <c r="E9046" s="337"/>
    </row>
    <row r="9047" spans="5:5" ht="13.5" customHeight="1">
      <c r="E9047" s="337"/>
    </row>
    <row r="9048" spans="5:5" ht="13.5" customHeight="1">
      <c r="E9048" s="337"/>
    </row>
    <row r="9049" spans="5:5" ht="13.5" customHeight="1">
      <c r="E9049" s="337"/>
    </row>
    <row r="9050" spans="5:5" ht="13.5" customHeight="1">
      <c r="E9050" s="337"/>
    </row>
    <row r="9051" spans="5:5" ht="13.5" customHeight="1">
      <c r="E9051" s="337"/>
    </row>
    <row r="9052" spans="5:5" ht="13.5" customHeight="1">
      <c r="E9052" s="337"/>
    </row>
    <row r="9053" spans="5:5" ht="13.5" customHeight="1">
      <c r="E9053" s="337"/>
    </row>
    <row r="9054" spans="5:5" ht="13.5" customHeight="1">
      <c r="E9054" s="337"/>
    </row>
    <row r="9055" spans="5:5" ht="13.5" customHeight="1">
      <c r="E9055" s="337"/>
    </row>
    <row r="9056" spans="5:5" ht="13.5" customHeight="1">
      <c r="E9056" s="337"/>
    </row>
    <row r="9057" spans="5:5" ht="13.5" customHeight="1">
      <c r="E9057" s="337"/>
    </row>
    <row r="9058" spans="5:5" ht="13.5" customHeight="1">
      <c r="E9058" s="337"/>
    </row>
    <row r="9059" spans="5:5" ht="13.5" customHeight="1">
      <c r="E9059" s="337"/>
    </row>
    <row r="9060" spans="5:5" ht="13.5" customHeight="1">
      <c r="E9060" s="337"/>
    </row>
    <row r="9061" spans="5:5" ht="13.5" customHeight="1">
      <c r="E9061" s="337"/>
    </row>
    <row r="9062" spans="5:5" ht="13.5" customHeight="1">
      <c r="E9062" s="337"/>
    </row>
    <row r="9063" spans="5:5" ht="13.5" customHeight="1">
      <c r="E9063" s="337"/>
    </row>
    <row r="9064" spans="5:5" ht="13.5" customHeight="1">
      <c r="E9064" s="337"/>
    </row>
    <row r="9065" spans="5:5" ht="13.5" customHeight="1">
      <c r="E9065" s="337"/>
    </row>
    <row r="9066" spans="5:5" ht="13.5" customHeight="1">
      <c r="E9066" s="337"/>
    </row>
    <row r="9067" spans="5:5" ht="13.5" customHeight="1">
      <c r="E9067" s="337"/>
    </row>
    <row r="9068" spans="5:5" ht="13.5" customHeight="1">
      <c r="E9068" s="337"/>
    </row>
    <row r="9069" spans="5:5" ht="13.5" customHeight="1">
      <c r="E9069" s="337"/>
    </row>
    <row r="9070" spans="5:5" ht="13.5" customHeight="1">
      <c r="E9070" s="337"/>
    </row>
    <row r="9071" spans="5:5" ht="13.5" customHeight="1">
      <c r="E9071" s="337"/>
    </row>
    <row r="9072" spans="5:5" ht="13.5" customHeight="1">
      <c r="E9072" s="337"/>
    </row>
    <row r="9073" spans="5:5" ht="13.5" customHeight="1">
      <c r="E9073" s="337"/>
    </row>
    <row r="9074" spans="5:5" ht="13.5" customHeight="1">
      <c r="E9074" s="337"/>
    </row>
    <row r="9075" spans="5:5" ht="13.5" customHeight="1">
      <c r="E9075" s="337"/>
    </row>
    <row r="9076" spans="5:5" ht="13.5" customHeight="1">
      <c r="E9076" s="337"/>
    </row>
    <row r="9077" spans="5:5" ht="13.5" customHeight="1">
      <c r="E9077" s="337"/>
    </row>
    <row r="9078" spans="5:5" ht="13.5" customHeight="1">
      <c r="E9078" s="337"/>
    </row>
    <row r="9079" spans="5:5" ht="13.5" customHeight="1">
      <c r="E9079" s="337"/>
    </row>
    <row r="9080" spans="5:5" ht="13.5" customHeight="1">
      <c r="E9080" s="337"/>
    </row>
    <row r="9081" spans="5:5" ht="13.5" customHeight="1">
      <c r="E9081" s="337"/>
    </row>
    <row r="9082" spans="5:5" ht="13.5" customHeight="1">
      <c r="E9082" s="337"/>
    </row>
    <row r="9083" spans="5:5" ht="13.5" customHeight="1">
      <c r="E9083" s="337"/>
    </row>
    <row r="9084" spans="5:5" ht="13.5" customHeight="1">
      <c r="E9084" s="337"/>
    </row>
    <row r="9085" spans="5:5" ht="13.5" customHeight="1">
      <c r="E9085" s="337"/>
    </row>
    <row r="9086" spans="5:5" ht="13.5" customHeight="1">
      <c r="E9086" s="337"/>
    </row>
    <row r="9087" spans="5:5" ht="13.5" customHeight="1">
      <c r="E9087" s="337"/>
    </row>
    <row r="9088" spans="5:5" ht="13.5" customHeight="1">
      <c r="E9088" s="337"/>
    </row>
    <row r="9089" spans="5:5" ht="13.5" customHeight="1">
      <c r="E9089" s="337"/>
    </row>
    <row r="9090" spans="5:5" ht="13.5" customHeight="1">
      <c r="E9090" s="337"/>
    </row>
    <row r="9091" spans="5:5" ht="13.5" customHeight="1">
      <c r="E9091" s="337"/>
    </row>
    <row r="9092" spans="5:5" ht="13.5" customHeight="1">
      <c r="E9092" s="337"/>
    </row>
    <row r="9093" spans="5:5" ht="13.5" customHeight="1">
      <c r="E9093" s="337"/>
    </row>
    <row r="9094" spans="5:5" ht="13.5" customHeight="1">
      <c r="E9094" s="337"/>
    </row>
    <row r="9095" spans="5:5" ht="13.5" customHeight="1">
      <c r="E9095" s="337"/>
    </row>
    <row r="9096" spans="5:5" ht="13.5" customHeight="1">
      <c r="E9096" s="337"/>
    </row>
    <row r="9097" spans="5:5" ht="13.5" customHeight="1">
      <c r="E9097" s="337"/>
    </row>
    <row r="9098" spans="5:5" ht="13.5" customHeight="1">
      <c r="E9098" s="337"/>
    </row>
    <row r="9099" spans="5:5" ht="13.5" customHeight="1">
      <c r="E9099" s="337"/>
    </row>
    <row r="9100" spans="5:5" ht="13.5" customHeight="1">
      <c r="E9100" s="337"/>
    </row>
    <row r="9101" spans="5:5" ht="13.5" customHeight="1">
      <c r="E9101" s="337"/>
    </row>
    <row r="9102" spans="5:5" ht="13.5" customHeight="1">
      <c r="E9102" s="337"/>
    </row>
    <row r="9103" spans="5:5" ht="13.5" customHeight="1">
      <c r="E9103" s="337"/>
    </row>
    <row r="9104" spans="5:5" ht="13.5" customHeight="1">
      <c r="E9104" s="337"/>
    </row>
    <row r="9105" spans="5:5" ht="13.5" customHeight="1">
      <c r="E9105" s="337"/>
    </row>
    <row r="9106" spans="5:5" ht="13.5" customHeight="1">
      <c r="E9106" s="337"/>
    </row>
    <row r="9107" spans="5:5" ht="13.5" customHeight="1">
      <c r="E9107" s="337"/>
    </row>
    <row r="9108" spans="5:5" ht="13.5" customHeight="1">
      <c r="E9108" s="337"/>
    </row>
    <row r="9109" spans="5:5" ht="13.5" customHeight="1">
      <c r="E9109" s="337"/>
    </row>
    <row r="9110" spans="5:5" ht="13.5" customHeight="1">
      <c r="E9110" s="337"/>
    </row>
    <row r="9111" spans="5:5" ht="13.5" customHeight="1">
      <c r="E9111" s="337"/>
    </row>
    <row r="9112" spans="5:5" ht="13.5" customHeight="1">
      <c r="E9112" s="337"/>
    </row>
    <row r="9113" spans="5:5" ht="13.5" customHeight="1">
      <c r="E9113" s="337"/>
    </row>
    <row r="9114" spans="5:5" ht="13.5" customHeight="1">
      <c r="E9114" s="337"/>
    </row>
    <row r="9115" spans="5:5" ht="13.5" customHeight="1">
      <c r="E9115" s="337"/>
    </row>
    <row r="9116" spans="5:5" ht="13.5" customHeight="1">
      <c r="E9116" s="337"/>
    </row>
    <row r="9117" spans="5:5" ht="13.5" customHeight="1">
      <c r="E9117" s="337"/>
    </row>
    <row r="9118" spans="5:5" ht="13.5" customHeight="1">
      <c r="E9118" s="337"/>
    </row>
    <row r="9119" spans="5:5" ht="13.5" customHeight="1">
      <c r="E9119" s="337"/>
    </row>
    <row r="9120" spans="5:5" ht="13.5" customHeight="1">
      <c r="E9120" s="337"/>
    </row>
    <row r="9121" spans="5:5" ht="13.5" customHeight="1">
      <c r="E9121" s="337"/>
    </row>
    <row r="9122" spans="5:5" ht="13.5" customHeight="1">
      <c r="E9122" s="337"/>
    </row>
    <row r="9123" spans="5:5" ht="13.5" customHeight="1">
      <c r="E9123" s="337"/>
    </row>
    <row r="9124" spans="5:5" ht="13.5" customHeight="1">
      <c r="E9124" s="337"/>
    </row>
    <row r="9125" spans="5:5" ht="13.5" customHeight="1">
      <c r="E9125" s="337"/>
    </row>
    <row r="9126" spans="5:5" ht="13.5" customHeight="1">
      <c r="E9126" s="337"/>
    </row>
    <row r="9127" spans="5:5" ht="13.5" customHeight="1">
      <c r="E9127" s="337"/>
    </row>
    <row r="9128" spans="5:5" ht="13.5" customHeight="1">
      <c r="E9128" s="337"/>
    </row>
    <row r="9129" spans="5:5" ht="13.5" customHeight="1">
      <c r="E9129" s="337"/>
    </row>
    <row r="9130" spans="5:5" ht="13.5" customHeight="1">
      <c r="E9130" s="337"/>
    </row>
    <row r="9131" spans="5:5" ht="13.5" customHeight="1">
      <c r="E9131" s="337"/>
    </row>
    <row r="9132" spans="5:5" ht="13.5" customHeight="1">
      <c r="E9132" s="337"/>
    </row>
    <row r="9133" spans="5:5" ht="13.5" customHeight="1">
      <c r="E9133" s="337"/>
    </row>
    <row r="9134" spans="5:5" ht="13.5" customHeight="1">
      <c r="E9134" s="337"/>
    </row>
    <row r="9135" spans="5:5" ht="13.5" customHeight="1">
      <c r="E9135" s="337"/>
    </row>
    <row r="9136" spans="5:5" ht="13.5" customHeight="1">
      <c r="E9136" s="337"/>
    </row>
    <row r="9137" spans="5:5" ht="13.5" customHeight="1">
      <c r="E9137" s="337"/>
    </row>
    <row r="9138" spans="5:5" ht="13.5" customHeight="1">
      <c r="E9138" s="337"/>
    </row>
    <row r="9139" spans="5:5" ht="13.5" customHeight="1">
      <c r="E9139" s="337"/>
    </row>
    <row r="9140" spans="5:5" ht="13.5" customHeight="1">
      <c r="E9140" s="337"/>
    </row>
    <row r="9141" spans="5:5" ht="13.5" customHeight="1">
      <c r="E9141" s="337"/>
    </row>
    <row r="9142" spans="5:5" ht="13.5" customHeight="1">
      <c r="E9142" s="337"/>
    </row>
    <row r="9143" spans="5:5" ht="13.5" customHeight="1">
      <c r="E9143" s="337"/>
    </row>
    <row r="9144" spans="5:5" ht="13.5" customHeight="1">
      <c r="E9144" s="337"/>
    </row>
    <row r="9145" spans="5:5" ht="13.5" customHeight="1">
      <c r="E9145" s="337"/>
    </row>
    <row r="9146" spans="5:5" ht="13.5" customHeight="1">
      <c r="E9146" s="337"/>
    </row>
    <row r="9147" spans="5:5" ht="13.5" customHeight="1">
      <c r="E9147" s="337"/>
    </row>
    <row r="9148" spans="5:5" ht="13.5" customHeight="1">
      <c r="E9148" s="337"/>
    </row>
    <row r="9149" spans="5:5" ht="13.5" customHeight="1">
      <c r="E9149" s="337"/>
    </row>
    <row r="9150" spans="5:5" ht="13.5" customHeight="1">
      <c r="E9150" s="337"/>
    </row>
    <row r="9151" spans="5:5" ht="13.5" customHeight="1">
      <c r="E9151" s="337"/>
    </row>
    <row r="9152" spans="5:5" ht="13.5" customHeight="1">
      <c r="E9152" s="337"/>
    </row>
    <row r="9153" spans="5:5" ht="13.5" customHeight="1">
      <c r="E9153" s="337"/>
    </row>
    <row r="9154" spans="5:5" ht="13.5" customHeight="1">
      <c r="E9154" s="337"/>
    </row>
    <row r="9155" spans="5:5" ht="13.5" customHeight="1">
      <c r="E9155" s="337"/>
    </row>
    <row r="9156" spans="5:5" ht="13.5" customHeight="1">
      <c r="E9156" s="337"/>
    </row>
    <row r="9157" spans="5:5" ht="13.5" customHeight="1">
      <c r="E9157" s="337"/>
    </row>
    <row r="9158" spans="5:5" ht="13.5" customHeight="1">
      <c r="E9158" s="337"/>
    </row>
    <row r="9159" spans="5:5" ht="13.5" customHeight="1">
      <c r="E9159" s="337"/>
    </row>
    <row r="9160" spans="5:5" ht="13.5" customHeight="1">
      <c r="E9160" s="337"/>
    </row>
    <row r="9161" spans="5:5" ht="13.5" customHeight="1">
      <c r="E9161" s="337"/>
    </row>
    <row r="9162" spans="5:5" ht="13.5" customHeight="1">
      <c r="E9162" s="337"/>
    </row>
    <row r="9163" spans="5:5" ht="13.5" customHeight="1">
      <c r="E9163" s="337"/>
    </row>
    <row r="9164" spans="5:5" ht="13.5" customHeight="1">
      <c r="E9164" s="337"/>
    </row>
    <row r="9165" spans="5:5" ht="13.5" customHeight="1">
      <c r="E9165" s="337"/>
    </row>
    <row r="9166" spans="5:5" ht="13.5" customHeight="1">
      <c r="E9166" s="337"/>
    </row>
    <row r="9167" spans="5:5" ht="13.5" customHeight="1">
      <c r="E9167" s="337"/>
    </row>
    <row r="9168" spans="5:5" ht="13.5" customHeight="1">
      <c r="E9168" s="337"/>
    </row>
    <row r="9169" spans="5:5" ht="13.5" customHeight="1">
      <c r="E9169" s="337"/>
    </row>
    <row r="9170" spans="5:5" ht="13.5" customHeight="1">
      <c r="E9170" s="337"/>
    </row>
    <row r="9171" spans="5:5" ht="13.5" customHeight="1">
      <c r="E9171" s="337"/>
    </row>
    <row r="9172" spans="5:5" ht="13.5" customHeight="1">
      <c r="E9172" s="337"/>
    </row>
    <row r="9173" spans="5:5" ht="13.5" customHeight="1">
      <c r="E9173" s="337"/>
    </row>
    <row r="9174" spans="5:5" ht="13.5" customHeight="1">
      <c r="E9174" s="337"/>
    </row>
    <row r="9175" spans="5:5" ht="13.5" customHeight="1">
      <c r="E9175" s="337"/>
    </row>
    <row r="9176" spans="5:5" ht="13.5" customHeight="1">
      <c r="E9176" s="337"/>
    </row>
    <row r="9177" spans="5:5" ht="13.5" customHeight="1">
      <c r="E9177" s="337"/>
    </row>
    <row r="9178" spans="5:5" ht="13.5" customHeight="1">
      <c r="E9178" s="337"/>
    </row>
    <row r="9179" spans="5:5" ht="13.5" customHeight="1">
      <c r="E9179" s="337"/>
    </row>
    <row r="9180" spans="5:5" ht="13.5" customHeight="1">
      <c r="E9180" s="337"/>
    </row>
    <row r="9181" spans="5:5" ht="13.5" customHeight="1">
      <c r="E9181" s="337"/>
    </row>
    <row r="9182" spans="5:5" ht="13.5" customHeight="1">
      <c r="E9182" s="337"/>
    </row>
    <row r="9183" spans="5:5" ht="13.5" customHeight="1">
      <c r="E9183" s="337"/>
    </row>
    <row r="9184" spans="5:5" ht="13.5" customHeight="1">
      <c r="E9184" s="337"/>
    </row>
    <row r="9185" spans="5:5" ht="13.5" customHeight="1">
      <c r="E9185" s="337"/>
    </row>
    <row r="9186" spans="5:5" ht="13.5" customHeight="1">
      <c r="E9186" s="337"/>
    </row>
    <row r="9187" spans="5:5" ht="13.5" customHeight="1">
      <c r="E9187" s="337"/>
    </row>
    <row r="9188" spans="5:5" ht="13.5" customHeight="1">
      <c r="E9188" s="337"/>
    </row>
    <row r="9189" spans="5:5" ht="13.5" customHeight="1">
      <c r="E9189" s="337"/>
    </row>
    <row r="9190" spans="5:5" ht="13.5" customHeight="1">
      <c r="E9190" s="337"/>
    </row>
    <row r="9191" spans="5:5" ht="13.5" customHeight="1">
      <c r="E9191" s="337"/>
    </row>
    <row r="9192" spans="5:5" ht="13.5" customHeight="1">
      <c r="E9192" s="337"/>
    </row>
    <row r="9193" spans="5:5" ht="13.5" customHeight="1">
      <c r="E9193" s="337"/>
    </row>
    <row r="9194" spans="5:5" ht="13.5" customHeight="1">
      <c r="E9194" s="337"/>
    </row>
    <row r="9195" spans="5:5" ht="13.5" customHeight="1">
      <c r="E9195" s="337"/>
    </row>
    <row r="9196" spans="5:5" ht="13.5" customHeight="1">
      <c r="E9196" s="337"/>
    </row>
    <row r="9197" spans="5:5" ht="13.5" customHeight="1">
      <c r="E9197" s="337"/>
    </row>
    <row r="9198" spans="5:5" ht="13.5" customHeight="1">
      <c r="E9198" s="337"/>
    </row>
    <row r="9199" spans="5:5" ht="13.5" customHeight="1">
      <c r="E9199" s="337"/>
    </row>
    <row r="9200" spans="5:5" ht="13.5" customHeight="1">
      <c r="E9200" s="337"/>
    </row>
    <row r="9201" spans="5:5" ht="13.5" customHeight="1">
      <c r="E9201" s="337"/>
    </row>
    <row r="9202" spans="5:5" ht="13.5" customHeight="1">
      <c r="E9202" s="337"/>
    </row>
    <row r="9203" spans="5:5" ht="13.5" customHeight="1">
      <c r="E9203" s="337"/>
    </row>
    <row r="9204" spans="5:5" ht="13.5" customHeight="1">
      <c r="E9204" s="337"/>
    </row>
    <row r="9205" spans="5:5" ht="13.5" customHeight="1">
      <c r="E9205" s="337"/>
    </row>
    <row r="9206" spans="5:5" ht="13.5" customHeight="1">
      <c r="E9206" s="337"/>
    </row>
    <row r="9207" spans="5:5" ht="13.5" customHeight="1">
      <c r="E9207" s="337"/>
    </row>
    <row r="9208" spans="5:5" ht="13.5" customHeight="1">
      <c r="E9208" s="337"/>
    </row>
    <row r="9209" spans="5:5" ht="13.5" customHeight="1">
      <c r="E9209" s="337"/>
    </row>
    <row r="9210" spans="5:5" ht="13.5" customHeight="1">
      <c r="E9210" s="337"/>
    </row>
    <row r="9211" spans="5:5" ht="13.5" customHeight="1">
      <c r="E9211" s="337"/>
    </row>
    <row r="9212" spans="5:5" ht="13.5" customHeight="1">
      <c r="E9212" s="337"/>
    </row>
    <row r="9213" spans="5:5" ht="13.5" customHeight="1">
      <c r="E9213" s="337"/>
    </row>
    <row r="9214" spans="5:5" ht="13.5" customHeight="1">
      <c r="E9214" s="337"/>
    </row>
    <row r="9215" spans="5:5" ht="13.5" customHeight="1">
      <c r="E9215" s="337"/>
    </row>
    <row r="9216" spans="5:5" ht="13.5" customHeight="1">
      <c r="E9216" s="337"/>
    </row>
    <row r="9217" spans="5:5" ht="13.5" customHeight="1">
      <c r="E9217" s="337"/>
    </row>
    <row r="9218" spans="5:5" ht="13.5" customHeight="1">
      <c r="E9218" s="337"/>
    </row>
    <row r="9219" spans="5:5" ht="13.5" customHeight="1">
      <c r="E9219" s="337"/>
    </row>
    <row r="9220" spans="5:5" ht="13.5" customHeight="1">
      <c r="E9220" s="337"/>
    </row>
    <row r="9221" spans="5:5" ht="13.5" customHeight="1">
      <c r="E9221" s="337"/>
    </row>
    <row r="9222" spans="5:5" ht="13.5" customHeight="1">
      <c r="E9222" s="337"/>
    </row>
    <row r="9223" spans="5:5" ht="13.5" customHeight="1">
      <c r="E9223" s="337"/>
    </row>
    <row r="9224" spans="5:5" ht="13.5" customHeight="1">
      <c r="E9224" s="337"/>
    </row>
    <row r="9225" spans="5:5" ht="13.5" customHeight="1">
      <c r="E9225" s="337"/>
    </row>
    <row r="9226" spans="5:5" ht="13.5" customHeight="1">
      <c r="E9226" s="337"/>
    </row>
    <row r="9227" spans="5:5" ht="13.5" customHeight="1">
      <c r="E9227" s="337"/>
    </row>
    <row r="9228" spans="5:5" ht="13.5" customHeight="1">
      <c r="E9228" s="337"/>
    </row>
    <row r="9229" spans="5:5" ht="13.5" customHeight="1">
      <c r="E9229" s="337"/>
    </row>
    <row r="9230" spans="5:5" ht="13.5" customHeight="1">
      <c r="E9230" s="337"/>
    </row>
    <row r="9231" spans="5:5" ht="13.5" customHeight="1">
      <c r="E9231" s="337"/>
    </row>
    <row r="9232" spans="5:5" ht="13.5" customHeight="1">
      <c r="E9232" s="337"/>
    </row>
    <row r="9233" spans="5:5" ht="13.5" customHeight="1">
      <c r="E9233" s="337"/>
    </row>
    <row r="9234" spans="5:5" ht="13.5" customHeight="1">
      <c r="E9234" s="337"/>
    </row>
    <row r="9235" spans="5:5" ht="13.5" customHeight="1">
      <c r="E9235" s="337"/>
    </row>
    <row r="9236" spans="5:5" ht="13.5" customHeight="1">
      <c r="E9236" s="337"/>
    </row>
    <row r="9237" spans="5:5" ht="13.5" customHeight="1">
      <c r="E9237" s="337"/>
    </row>
    <row r="9238" spans="5:5" ht="13.5" customHeight="1">
      <c r="E9238" s="337"/>
    </row>
    <row r="9239" spans="5:5" ht="13.5" customHeight="1">
      <c r="E9239" s="337"/>
    </row>
    <row r="9240" spans="5:5" ht="13.5" customHeight="1">
      <c r="E9240" s="337"/>
    </row>
    <row r="9241" spans="5:5" ht="13.5" customHeight="1">
      <c r="E9241" s="337"/>
    </row>
    <row r="9242" spans="5:5" ht="13.5" customHeight="1">
      <c r="E9242" s="337"/>
    </row>
    <row r="9243" spans="5:5" ht="13.5" customHeight="1">
      <c r="E9243" s="337"/>
    </row>
    <row r="9244" spans="5:5" ht="13.5" customHeight="1">
      <c r="E9244" s="337"/>
    </row>
    <row r="9245" spans="5:5" ht="13.5" customHeight="1">
      <c r="E9245" s="337"/>
    </row>
    <row r="9246" spans="5:5" ht="13.5" customHeight="1">
      <c r="E9246" s="337"/>
    </row>
    <row r="9247" spans="5:5" ht="13.5" customHeight="1">
      <c r="E9247" s="337"/>
    </row>
    <row r="9248" spans="5:5" ht="13.5" customHeight="1">
      <c r="E9248" s="337"/>
    </row>
    <row r="9249" spans="5:5" ht="13.5" customHeight="1">
      <c r="E9249" s="337"/>
    </row>
    <row r="9250" spans="5:5" ht="13.5" customHeight="1">
      <c r="E9250" s="337"/>
    </row>
    <row r="9251" spans="5:5" ht="13.5" customHeight="1">
      <c r="E9251" s="337"/>
    </row>
    <row r="9252" spans="5:5" ht="13.5" customHeight="1">
      <c r="E9252" s="337"/>
    </row>
    <row r="9253" spans="5:5" ht="13.5" customHeight="1">
      <c r="E9253" s="337"/>
    </row>
    <row r="9254" spans="5:5" ht="13.5" customHeight="1">
      <c r="E9254" s="337"/>
    </row>
    <row r="9255" spans="5:5" ht="13.5" customHeight="1">
      <c r="E9255" s="337"/>
    </row>
    <row r="9256" spans="5:5" ht="13.5" customHeight="1">
      <c r="E9256" s="337"/>
    </row>
    <row r="9257" spans="5:5" ht="13.5" customHeight="1">
      <c r="E9257" s="337"/>
    </row>
    <row r="9258" spans="5:5" ht="13.5" customHeight="1">
      <c r="E9258" s="337"/>
    </row>
    <row r="9259" spans="5:5" ht="13.5" customHeight="1">
      <c r="E9259" s="337"/>
    </row>
    <row r="9260" spans="5:5" ht="13.5" customHeight="1">
      <c r="E9260" s="337"/>
    </row>
    <row r="9261" spans="5:5" ht="13.5" customHeight="1">
      <c r="E9261" s="337"/>
    </row>
    <row r="9262" spans="5:5" ht="13.5" customHeight="1">
      <c r="E9262" s="337"/>
    </row>
    <row r="9263" spans="5:5" ht="13.5" customHeight="1">
      <c r="E9263" s="337"/>
    </row>
    <row r="9264" spans="5:5" ht="13.5" customHeight="1">
      <c r="E9264" s="337"/>
    </row>
    <row r="9265" spans="5:5" ht="13.5" customHeight="1">
      <c r="E9265" s="337"/>
    </row>
    <row r="9266" spans="5:5" ht="13.5" customHeight="1">
      <c r="E9266" s="337"/>
    </row>
    <row r="9267" spans="5:5" ht="13.5" customHeight="1">
      <c r="E9267" s="337"/>
    </row>
    <row r="9268" spans="5:5" ht="13.5" customHeight="1">
      <c r="E9268" s="337"/>
    </row>
    <row r="9269" spans="5:5" ht="13.5" customHeight="1">
      <c r="E9269" s="337"/>
    </row>
    <row r="9270" spans="5:5" ht="13.5" customHeight="1">
      <c r="E9270" s="337"/>
    </row>
    <row r="9271" spans="5:5" ht="13.5" customHeight="1">
      <c r="E9271" s="337"/>
    </row>
    <row r="9272" spans="5:5" ht="13.5" customHeight="1">
      <c r="E9272" s="337"/>
    </row>
    <row r="9273" spans="5:5" ht="13.5" customHeight="1">
      <c r="E9273" s="337"/>
    </row>
    <row r="9274" spans="5:5" ht="13.5" customHeight="1">
      <c r="E9274" s="337"/>
    </row>
    <row r="9275" spans="5:5" ht="13.5" customHeight="1">
      <c r="E9275" s="337"/>
    </row>
    <row r="9276" spans="5:5" ht="13.5" customHeight="1">
      <c r="E9276" s="337"/>
    </row>
    <row r="9277" spans="5:5" ht="13.5" customHeight="1">
      <c r="E9277" s="337"/>
    </row>
    <row r="9278" spans="5:5" ht="13.5" customHeight="1">
      <c r="E9278" s="337"/>
    </row>
    <row r="9279" spans="5:5" ht="13.5" customHeight="1">
      <c r="E9279" s="337"/>
    </row>
    <row r="9280" spans="5:5" ht="13.5" customHeight="1">
      <c r="E9280" s="337"/>
    </row>
    <row r="9281" spans="5:5" ht="13.5" customHeight="1">
      <c r="E9281" s="337"/>
    </row>
    <row r="9282" spans="5:5" ht="13.5" customHeight="1">
      <c r="E9282" s="337"/>
    </row>
    <row r="9283" spans="5:5" ht="13.5" customHeight="1">
      <c r="E9283" s="337"/>
    </row>
    <row r="9284" spans="5:5" ht="13.5" customHeight="1">
      <c r="E9284" s="337"/>
    </row>
    <row r="9285" spans="5:5" ht="13.5" customHeight="1">
      <c r="E9285" s="337"/>
    </row>
    <row r="9286" spans="5:5" ht="13.5" customHeight="1">
      <c r="E9286" s="337"/>
    </row>
    <row r="9287" spans="5:5" ht="13.5" customHeight="1">
      <c r="E9287" s="337"/>
    </row>
    <row r="9288" spans="5:5" ht="13.5" customHeight="1">
      <c r="E9288" s="337"/>
    </row>
    <row r="9289" spans="5:5" ht="13.5" customHeight="1">
      <c r="E9289" s="337"/>
    </row>
    <row r="9290" spans="5:5" ht="13.5" customHeight="1">
      <c r="E9290" s="337"/>
    </row>
    <row r="9291" spans="5:5" ht="13.5" customHeight="1">
      <c r="E9291" s="337"/>
    </row>
    <row r="9292" spans="5:5" ht="13.5" customHeight="1">
      <c r="E9292" s="337"/>
    </row>
    <row r="9293" spans="5:5" ht="13.5" customHeight="1">
      <c r="E9293" s="337"/>
    </row>
    <row r="9294" spans="5:5" ht="13.5" customHeight="1">
      <c r="E9294" s="337"/>
    </row>
    <row r="9295" spans="5:5" ht="13.5" customHeight="1">
      <c r="E9295" s="337"/>
    </row>
    <row r="9296" spans="5:5" ht="13.5" customHeight="1">
      <c r="E9296" s="337"/>
    </row>
    <row r="9297" spans="5:5" ht="13.5" customHeight="1">
      <c r="E9297" s="337"/>
    </row>
    <row r="9298" spans="5:5" ht="13.5" customHeight="1">
      <c r="E9298" s="337"/>
    </row>
    <row r="9299" spans="5:5" ht="13.5" customHeight="1">
      <c r="E9299" s="337"/>
    </row>
    <row r="9300" spans="5:5" ht="13.5" customHeight="1">
      <c r="E9300" s="337"/>
    </row>
    <row r="9301" spans="5:5" ht="13.5" customHeight="1">
      <c r="E9301" s="337"/>
    </row>
    <row r="9302" spans="5:5" ht="13.5" customHeight="1">
      <c r="E9302" s="337"/>
    </row>
    <row r="9303" spans="5:5" ht="13.5" customHeight="1">
      <c r="E9303" s="337"/>
    </row>
    <row r="9304" spans="5:5" ht="13.5" customHeight="1">
      <c r="E9304" s="337"/>
    </row>
    <row r="9305" spans="5:5" ht="13.5" customHeight="1">
      <c r="E9305" s="337"/>
    </row>
    <row r="9306" spans="5:5" ht="13.5" customHeight="1">
      <c r="E9306" s="337"/>
    </row>
    <row r="9307" spans="5:5" ht="13.5" customHeight="1">
      <c r="E9307" s="337"/>
    </row>
    <row r="9308" spans="5:5" ht="13.5" customHeight="1">
      <c r="E9308" s="337"/>
    </row>
    <row r="9309" spans="5:5" ht="13.5" customHeight="1">
      <c r="E9309" s="337"/>
    </row>
    <row r="9310" spans="5:5" ht="13.5" customHeight="1">
      <c r="E9310" s="337"/>
    </row>
    <row r="9311" spans="5:5" ht="13.5" customHeight="1">
      <c r="E9311" s="337"/>
    </row>
    <row r="9312" spans="5:5" ht="13.5" customHeight="1">
      <c r="E9312" s="337"/>
    </row>
    <row r="9313" spans="5:5" ht="13.5" customHeight="1">
      <c r="E9313" s="337"/>
    </row>
    <row r="9314" spans="5:5" ht="13.5" customHeight="1">
      <c r="E9314" s="337"/>
    </row>
    <row r="9315" spans="5:5" ht="13.5" customHeight="1">
      <c r="E9315" s="337"/>
    </row>
    <row r="9316" spans="5:5" ht="13.5" customHeight="1">
      <c r="E9316" s="337"/>
    </row>
    <row r="9317" spans="5:5" ht="13.5" customHeight="1">
      <c r="E9317" s="337"/>
    </row>
    <row r="9318" spans="5:5" ht="13.5" customHeight="1">
      <c r="E9318" s="337"/>
    </row>
    <row r="9319" spans="5:5" ht="13.5" customHeight="1">
      <c r="E9319" s="337"/>
    </row>
    <row r="9320" spans="5:5" ht="13.5" customHeight="1">
      <c r="E9320" s="337"/>
    </row>
    <row r="9321" spans="5:5" ht="13.5" customHeight="1">
      <c r="E9321" s="337"/>
    </row>
    <row r="9322" spans="5:5" ht="13.5" customHeight="1">
      <c r="E9322" s="337"/>
    </row>
    <row r="9323" spans="5:5" ht="13.5" customHeight="1">
      <c r="E9323" s="337"/>
    </row>
    <row r="9324" spans="5:5" ht="13.5" customHeight="1">
      <c r="E9324" s="337"/>
    </row>
    <row r="9325" spans="5:5" ht="13.5" customHeight="1">
      <c r="E9325" s="337"/>
    </row>
    <row r="9326" spans="5:5" ht="13.5" customHeight="1">
      <c r="E9326" s="337"/>
    </row>
    <row r="9327" spans="5:5" ht="13.5" customHeight="1">
      <c r="E9327" s="337"/>
    </row>
    <row r="9328" spans="5:5" ht="13.5" customHeight="1">
      <c r="E9328" s="337"/>
    </row>
    <row r="9329" spans="5:5" ht="13.5" customHeight="1">
      <c r="E9329" s="337"/>
    </row>
    <row r="9330" spans="5:5" ht="13.5" customHeight="1">
      <c r="E9330" s="337"/>
    </row>
    <row r="9331" spans="5:5" ht="13.5" customHeight="1">
      <c r="E9331" s="337"/>
    </row>
    <row r="9332" spans="5:5" ht="13.5" customHeight="1">
      <c r="E9332" s="337"/>
    </row>
    <row r="9333" spans="5:5" ht="13.5" customHeight="1">
      <c r="E9333" s="337"/>
    </row>
    <row r="9334" spans="5:5" ht="13.5" customHeight="1">
      <c r="E9334" s="337"/>
    </row>
    <row r="9335" spans="5:5" ht="13.5" customHeight="1">
      <c r="E9335" s="337"/>
    </row>
    <row r="9336" spans="5:5" ht="13.5" customHeight="1">
      <c r="E9336" s="337"/>
    </row>
    <row r="9337" spans="5:5" ht="13.5" customHeight="1">
      <c r="E9337" s="337"/>
    </row>
    <row r="9338" spans="5:5" ht="13.5" customHeight="1">
      <c r="E9338" s="337"/>
    </row>
    <row r="9339" spans="5:5" ht="13.5" customHeight="1">
      <c r="E9339" s="337"/>
    </row>
    <row r="9340" spans="5:5" ht="13.5" customHeight="1">
      <c r="E9340" s="337"/>
    </row>
    <row r="9341" spans="5:5" ht="13.5" customHeight="1">
      <c r="E9341" s="337"/>
    </row>
    <row r="9342" spans="5:5" ht="13.5" customHeight="1">
      <c r="E9342" s="337"/>
    </row>
    <row r="9343" spans="5:5" ht="13.5" customHeight="1">
      <c r="E9343" s="337"/>
    </row>
    <row r="9344" spans="5:5" ht="13.5" customHeight="1">
      <c r="E9344" s="337"/>
    </row>
    <row r="9345" spans="5:5" ht="13.5" customHeight="1">
      <c r="E9345" s="337"/>
    </row>
    <row r="9346" spans="5:5" ht="13.5" customHeight="1">
      <c r="E9346" s="337"/>
    </row>
    <row r="9347" spans="5:5" ht="13.5" customHeight="1">
      <c r="E9347" s="337"/>
    </row>
    <row r="9348" spans="5:5" ht="13.5" customHeight="1">
      <c r="E9348" s="337"/>
    </row>
    <row r="9349" spans="5:5" ht="13.5" customHeight="1">
      <c r="E9349" s="337"/>
    </row>
    <row r="9350" spans="5:5" ht="13.5" customHeight="1">
      <c r="E9350" s="337"/>
    </row>
    <row r="9351" spans="5:5" ht="13.5" customHeight="1">
      <c r="E9351" s="337"/>
    </row>
    <row r="9352" spans="5:5" ht="13.5" customHeight="1">
      <c r="E9352" s="337"/>
    </row>
    <row r="9353" spans="5:5" ht="13.5" customHeight="1">
      <c r="E9353" s="337"/>
    </row>
    <row r="9354" spans="5:5" ht="13.5" customHeight="1">
      <c r="E9354" s="337"/>
    </row>
    <row r="9355" spans="5:5" ht="13.5" customHeight="1">
      <c r="E9355" s="337"/>
    </row>
    <row r="9356" spans="5:5" ht="13.5" customHeight="1">
      <c r="E9356" s="337"/>
    </row>
    <row r="9357" spans="5:5" ht="13.5" customHeight="1">
      <c r="E9357" s="337"/>
    </row>
    <row r="9358" spans="5:5" ht="13.5" customHeight="1">
      <c r="E9358" s="337"/>
    </row>
    <row r="9359" spans="5:5" ht="13.5" customHeight="1">
      <c r="E9359" s="337"/>
    </row>
    <row r="9360" spans="5:5" ht="13.5" customHeight="1">
      <c r="E9360" s="337"/>
    </row>
    <row r="9361" spans="5:5" ht="13.5" customHeight="1">
      <c r="E9361" s="337"/>
    </row>
    <row r="9362" spans="5:5" ht="13.5" customHeight="1">
      <c r="E9362" s="337"/>
    </row>
    <row r="9363" spans="5:5" ht="13.5" customHeight="1">
      <c r="E9363" s="337"/>
    </row>
    <row r="9364" spans="5:5" ht="13.5" customHeight="1">
      <c r="E9364" s="337"/>
    </row>
    <row r="9365" spans="5:5" ht="13.5" customHeight="1">
      <c r="E9365" s="337"/>
    </row>
    <row r="9366" spans="5:5" ht="13.5" customHeight="1">
      <c r="E9366" s="337"/>
    </row>
    <row r="9367" spans="5:5" ht="13.5" customHeight="1">
      <c r="E9367" s="337"/>
    </row>
    <row r="9368" spans="5:5" ht="13.5" customHeight="1">
      <c r="E9368" s="337"/>
    </row>
    <row r="9369" spans="5:5" ht="13.5" customHeight="1">
      <c r="E9369" s="337"/>
    </row>
    <row r="9370" spans="5:5" ht="13.5" customHeight="1">
      <c r="E9370" s="337"/>
    </row>
    <row r="9371" spans="5:5" ht="13.5" customHeight="1">
      <c r="E9371" s="337"/>
    </row>
    <row r="9372" spans="5:5" ht="13.5" customHeight="1">
      <c r="E9372" s="337"/>
    </row>
    <row r="9373" spans="5:5" ht="13.5" customHeight="1">
      <c r="E9373" s="337"/>
    </row>
    <row r="9374" spans="5:5" ht="13.5" customHeight="1">
      <c r="E9374" s="337"/>
    </row>
    <row r="9375" spans="5:5" ht="13.5" customHeight="1">
      <c r="E9375" s="337"/>
    </row>
    <row r="9376" spans="5:5" ht="13.5" customHeight="1">
      <c r="E9376" s="337"/>
    </row>
    <row r="9377" spans="5:5" ht="13.5" customHeight="1">
      <c r="E9377" s="337"/>
    </row>
    <row r="9378" spans="5:5" ht="13.5" customHeight="1">
      <c r="E9378" s="337"/>
    </row>
    <row r="9379" spans="5:5" ht="13.5" customHeight="1">
      <c r="E9379" s="337"/>
    </row>
    <row r="9380" spans="5:5" ht="13.5" customHeight="1">
      <c r="E9380" s="337"/>
    </row>
    <row r="9381" spans="5:5" ht="13.5" customHeight="1">
      <c r="E9381" s="337"/>
    </row>
    <row r="9382" spans="5:5" ht="13.5" customHeight="1">
      <c r="E9382" s="337"/>
    </row>
    <row r="9383" spans="5:5" ht="13.5" customHeight="1">
      <c r="E9383" s="337"/>
    </row>
    <row r="9384" spans="5:5" ht="13.5" customHeight="1">
      <c r="E9384" s="337"/>
    </row>
    <row r="9385" spans="5:5" ht="13.5" customHeight="1">
      <c r="E9385" s="337"/>
    </row>
    <row r="9386" spans="5:5" ht="13.5" customHeight="1">
      <c r="E9386" s="337"/>
    </row>
    <row r="9387" spans="5:5" ht="13.5" customHeight="1">
      <c r="E9387" s="337"/>
    </row>
    <row r="9388" spans="5:5" ht="13.5" customHeight="1">
      <c r="E9388" s="337"/>
    </row>
    <row r="9389" spans="5:5" ht="13.5" customHeight="1">
      <c r="E9389" s="337"/>
    </row>
    <row r="9390" spans="5:5" ht="13.5" customHeight="1">
      <c r="E9390" s="337"/>
    </row>
    <row r="9391" spans="5:5" ht="13.5" customHeight="1">
      <c r="E9391" s="337"/>
    </row>
    <row r="9392" spans="5:5" ht="13.5" customHeight="1">
      <c r="E9392" s="337"/>
    </row>
    <row r="9393" spans="5:5" ht="13.5" customHeight="1">
      <c r="E9393" s="337"/>
    </row>
    <row r="9394" spans="5:5" ht="13.5" customHeight="1">
      <c r="E9394" s="337"/>
    </row>
    <row r="9395" spans="5:5" ht="13.5" customHeight="1">
      <c r="E9395" s="337"/>
    </row>
    <row r="9396" spans="5:5" ht="13.5" customHeight="1">
      <c r="E9396" s="337"/>
    </row>
    <row r="9397" spans="5:5" ht="13.5" customHeight="1">
      <c r="E9397" s="337"/>
    </row>
    <row r="9398" spans="5:5" ht="13.5" customHeight="1">
      <c r="E9398" s="337"/>
    </row>
    <row r="9399" spans="5:5" ht="13.5" customHeight="1">
      <c r="E9399" s="337"/>
    </row>
    <row r="9400" spans="5:5" ht="13.5" customHeight="1">
      <c r="E9400" s="337"/>
    </row>
    <row r="9401" spans="5:5" ht="13.5" customHeight="1">
      <c r="E9401" s="337"/>
    </row>
    <row r="9402" spans="5:5" ht="13.5" customHeight="1">
      <c r="E9402" s="337"/>
    </row>
    <row r="9403" spans="5:5" ht="13.5" customHeight="1">
      <c r="E9403" s="337"/>
    </row>
    <row r="9404" spans="5:5" ht="13.5" customHeight="1">
      <c r="E9404" s="337"/>
    </row>
    <row r="9405" spans="5:5" ht="13.5" customHeight="1">
      <c r="E9405" s="337"/>
    </row>
    <row r="9406" spans="5:5" ht="13.5" customHeight="1">
      <c r="E9406" s="337"/>
    </row>
    <row r="9407" spans="5:5" ht="13.5" customHeight="1">
      <c r="E9407" s="337"/>
    </row>
    <row r="9408" spans="5:5" ht="13.5" customHeight="1">
      <c r="E9408" s="337"/>
    </row>
    <row r="9409" spans="5:5" ht="13.5" customHeight="1">
      <c r="E9409" s="337"/>
    </row>
    <row r="9410" spans="5:5" ht="13.5" customHeight="1">
      <c r="E9410" s="337"/>
    </row>
    <row r="9411" spans="5:5" ht="13.5" customHeight="1">
      <c r="E9411" s="337"/>
    </row>
    <row r="9412" spans="5:5" ht="13.5" customHeight="1">
      <c r="E9412" s="337"/>
    </row>
    <row r="9413" spans="5:5" ht="13.5" customHeight="1">
      <c r="E9413" s="337"/>
    </row>
    <row r="9414" spans="5:5" ht="13.5" customHeight="1">
      <c r="E9414" s="337"/>
    </row>
    <row r="9415" spans="5:5" ht="13.5" customHeight="1">
      <c r="E9415" s="337"/>
    </row>
    <row r="9416" spans="5:5" ht="13.5" customHeight="1">
      <c r="E9416" s="337"/>
    </row>
    <row r="9417" spans="5:5" ht="13.5" customHeight="1">
      <c r="E9417" s="337"/>
    </row>
    <row r="9418" spans="5:5" ht="13.5" customHeight="1">
      <c r="E9418" s="337"/>
    </row>
    <row r="9419" spans="5:5" ht="13.5" customHeight="1">
      <c r="E9419" s="337"/>
    </row>
    <row r="9420" spans="5:5" ht="13.5" customHeight="1">
      <c r="E9420" s="337"/>
    </row>
    <row r="9421" spans="5:5" ht="13.5" customHeight="1">
      <c r="E9421" s="337"/>
    </row>
    <row r="9422" spans="5:5" ht="13.5" customHeight="1">
      <c r="E9422" s="337"/>
    </row>
    <row r="9423" spans="5:5" ht="13.5" customHeight="1">
      <c r="E9423" s="337"/>
    </row>
    <row r="9424" spans="5:5" ht="13.5" customHeight="1">
      <c r="E9424" s="337"/>
    </row>
    <row r="9425" spans="5:5" ht="13.5" customHeight="1">
      <c r="E9425" s="337"/>
    </row>
    <row r="9426" spans="5:5" ht="13.5" customHeight="1">
      <c r="E9426" s="337"/>
    </row>
    <row r="9427" spans="5:5" ht="13.5" customHeight="1">
      <c r="E9427" s="337"/>
    </row>
    <row r="9428" spans="5:5" ht="13.5" customHeight="1">
      <c r="E9428" s="337"/>
    </row>
    <row r="9429" spans="5:5" ht="13.5" customHeight="1">
      <c r="E9429" s="337"/>
    </row>
    <row r="9430" spans="5:5" ht="13.5" customHeight="1">
      <c r="E9430" s="337"/>
    </row>
    <row r="9431" spans="5:5" ht="13.5" customHeight="1">
      <c r="E9431" s="337"/>
    </row>
    <row r="9432" spans="5:5" ht="13.5" customHeight="1">
      <c r="E9432" s="337"/>
    </row>
    <row r="9433" spans="5:5" ht="13.5" customHeight="1">
      <c r="E9433" s="337"/>
    </row>
    <row r="9434" spans="5:5" ht="13.5" customHeight="1">
      <c r="E9434" s="337"/>
    </row>
    <row r="9435" spans="5:5" ht="13.5" customHeight="1">
      <c r="E9435" s="337"/>
    </row>
    <row r="9436" spans="5:5" ht="13.5" customHeight="1">
      <c r="E9436" s="337"/>
    </row>
    <row r="9437" spans="5:5" ht="13.5" customHeight="1">
      <c r="E9437" s="337"/>
    </row>
    <row r="9438" spans="5:5" ht="13.5" customHeight="1">
      <c r="E9438" s="337"/>
    </row>
    <row r="9439" spans="5:5" ht="13.5" customHeight="1">
      <c r="E9439" s="337"/>
    </row>
    <row r="9440" spans="5:5" ht="13.5" customHeight="1">
      <c r="E9440" s="337"/>
    </row>
    <row r="9441" spans="5:5" ht="13.5" customHeight="1">
      <c r="E9441" s="337"/>
    </row>
    <row r="9442" spans="5:5" ht="13.5" customHeight="1">
      <c r="E9442" s="337"/>
    </row>
    <row r="9443" spans="5:5" ht="13.5" customHeight="1">
      <c r="E9443" s="337"/>
    </row>
    <row r="9444" spans="5:5" ht="13.5" customHeight="1">
      <c r="E9444" s="337"/>
    </row>
    <row r="9445" spans="5:5" ht="13.5" customHeight="1">
      <c r="E9445" s="337"/>
    </row>
    <row r="9446" spans="5:5" ht="13.5" customHeight="1">
      <c r="E9446" s="337"/>
    </row>
    <row r="9447" spans="5:5" ht="13.5" customHeight="1">
      <c r="E9447" s="337"/>
    </row>
    <row r="9448" spans="5:5" ht="13.5" customHeight="1">
      <c r="E9448" s="337"/>
    </row>
    <row r="9449" spans="5:5" ht="13.5" customHeight="1">
      <c r="E9449" s="337"/>
    </row>
    <row r="9450" spans="5:5" ht="13.5" customHeight="1">
      <c r="E9450" s="337"/>
    </row>
    <row r="9451" spans="5:5" ht="13.5" customHeight="1">
      <c r="E9451" s="337"/>
    </row>
    <row r="9452" spans="5:5" ht="13.5" customHeight="1">
      <c r="E9452" s="337"/>
    </row>
    <row r="9453" spans="5:5" ht="13.5" customHeight="1">
      <c r="E9453" s="337"/>
    </row>
    <row r="9454" spans="5:5" ht="13.5" customHeight="1">
      <c r="E9454" s="337"/>
    </row>
    <row r="9455" spans="5:5" ht="13.5" customHeight="1">
      <c r="E9455" s="337"/>
    </row>
    <row r="9456" spans="5:5" ht="13.5" customHeight="1">
      <c r="E9456" s="337"/>
    </row>
    <row r="9457" spans="5:5" ht="13.5" customHeight="1">
      <c r="E9457" s="337"/>
    </row>
    <row r="9458" spans="5:5" ht="13.5" customHeight="1">
      <c r="E9458" s="337"/>
    </row>
    <row r="9459" spans="5:5" ht="13.5" customHeight="1">
      <c r="E9459" s="337"/>
    </row>
    <row r="9460" spans="5:5" ht="13.5" customHeight="1">
      <c r="E9460" s="337"/>
    </row>
    <row r="9461" spans="5:5" ht="13.5" customHeight="1">
      <c r="E9461" s="337"/>
    </row>
    <row r="9462" spans="5:5" ht="13.5" customHeight="1">
      <c r="E9462" s="337"/>
    </row>
    <row r="9463" spans="5:5" ht="13.5" customHeight="1">
      <c r="E9463" s="337"/>
    </row>
    <row r="9464" spans="5:5" ht="13.5" customHeight="1">
      <c r="E9464" s="337"/>
    </row>
    <row r="9465" spans="5:5" ht="13.5" customHeight="1">
      <c r="E9465" s="337"/>
    </row>
    <row r="9466" spans="5:5" ht="13.5" customHeight="1">
      <c r="E9466" s="337"/>
    </row>
    <row r="9467" spans="5:5" ht="13.5" customHeight="1">
      <c r="E9467" s="337"/>
    </row>
    <row r="9468" spans="5:5" ht="13.5" customHeight="1">
      <c r="E9468" s="337"/>
    </row>
    <row r="9469" spans="5:5" ht="13.5" customHeight="1">
      <c r="E9469" s="337"/>
    </row>
    <row r="9470" spans="5:5" ht="13.5" customHeight="1">
      <c r="E9470" s="337"/>
    </row>
    <row r="9471" spans="5:5" ht="13.5" customHeight="1">
      <c r="E9471" s="337"/>
    </row>
    <row r="9472" spans="5:5" ht="13.5" customHeight="1">
      <c r="E9472" s="337"/>
    </row>
    <row r="9473" spans="5:5" ht="13.5" customHeight="1">
      <c r="E9473" s="337"/>
    </row>
    <row r="9474" spans="5:5" ht="13.5" customHeight="1">
      <c r="E9474" s="337"/>
    </row>
    <row r="9475" spans="5:5" ht="13.5" customHeight="1">
      <c r="E9475" s="337"/>
    </row>
    <row r="9476" spans="5:5" ht="13.5" customHeight="1">
      <c r="E9476" s="337"/>
    </row>
    <row r="9477" spans="5:5" ht="13.5" customHeight="1">
      <c r="E9477" s="337"/>
    </row>
    <row r="9478" spans="5:5" ht="13.5" customHeight="1">
      <c r="E9478" s="337"/>
    </row>
    <row r="9479" spans="5:5" ht="13.5" customHeight="1">
      <c r="E9479" s="337"/>
    </row>
    <row r="9480" spans="5:5" ht="13.5" customHeight="1">
      <c r="E9480" s="337"/>
    </row>
    <row r="9481" spans="5:5" ht="13.5" customHeight="1">
      <c r="E9481" s="337"/>
    </row>
    <row r="9482" spans="5:5" ht="13.5" customHeight="1">
      <c r="E9482" s="337"/>
    </row>
    <row r="9483" spans="5:5" ht="13.5" customHeight="1">
      <c r="E9483" s="337"/>
    </row>
    <row r="9484" spans="5:5" ht="13.5" customHeight="1">
      <c r="E9484" s="337"/>
    </row>
    <row r="9485" spans="5:5" ht="13.5" customHeight="1">
      <c r="E9485" s="337"/>
    </row>
    <row r="9486" spans="5:5" ht="13.5" customHeight="1">
      <c r="E9486" s="337"/>
    </row>
    <row r="9487" spans="5:5" ht="13.5" customHeight="1">
      <c r="E9487" s="337"/>
    </row>
    <row r="9488" spans="5:5" ht="13.5" customHeight="1">
      <c r="E9488" s="337"/>
    </row>
    <row r="9489" spans="5:5" ht="13.5" customHeight="1">
      <c r="E9489" s="337"/>
    </row>
    <row r="9490" spans="5:5" ht="13.5" customHeight="1">
      <c r="E9490" s="337"/>
    </row>
    <row r="9491" spans="5:5" ht="13.5" customHeight="1">
      <c r="E9491" s="337"/>
    </row>
    <row r="9492" spans="5:5" ht="13.5" customHeight="1">
      <c r="E9492" s="337"/>
    </row>
    <row r="9493" spans="5:5" ht="13.5" customHeight="1">
      <c r="E9493" s="337"/>
    </row>
    <row r="9494" spans="5:5" ht="13.5" customHeight="1">
      <c r="E9494" s="337"/>
    </row>
    <row r="9495" spans="5:5" ht="13.5" customHeight="1">
      <c r="E9495" s="337"/>
    </row>
    <row r="9496" spans="5:5" ht="13.5" customHeight="1">
      <c r="E9496" s="337"/>
    </row>
    <row r="9497" spans="5:5" ht="13.5" customHeight="1">
      <c r="E9497" s="337"/>
    </row>
    <row r="9498" spans="5:5" ht="13.5" customHeight="1">
      <c r="E9498" s="337"/>
    </row>
    <row r="9499" spans="5:5" ht="13.5" customHeight="1">
      <c r="E9499" s="337"/>
    </row>
    <row r="9500" spans="5:5" ht="13.5" customHeight="1">
      <c r="E9500" s="337"/>
    </row>
    <row r="9501" spans="5:5" ht="13.5" customHeight="1">
      <c r="E9501" s="337"/>
    </row>
    <row r="9502" spans="5:5" ht="13.5" customHeight="1">
      <c r="E9502" s="337"/>
    </row>
    <row r="9503" spans="5:5" ht="13.5" customHeight="1">
      <c r="E9503" s="337"/>
    </row>
    <row r="9504" spans="5:5" ht="13.5" customHeight="1">
      <c r="E9504" s="337"/>
    </row>
    <row r="9505" spans="5:5" ht="13.5" customHeight="1">
      <c r="E9505" s="337"/>
    </row>
    <row r="9506" spans="5:5" ht="13.5" customHeight="1">
      <c r="E9506" s="337"/>
    </row>
    <row r="9507" spans="5:5" ht="13.5" customHeight="1">
      <c r="E9507" s="337"/>
    </row>
    <row r="9508" spans="5:5" ht="13.5" customHeight="1">
      <c r="E9508" s="337"/>
    </row>
    <row r="9509" spans="5:5" ht="13.5" customHeight="1">
      <c r="E9509" s="337"/>
    </row>
    <row r="9510" spans="5:5" ht="13.5" customHeight="1">
      <c r="E9510" s="337"/>
    </row>
    <row r="9511" spans="5:5" ht="13.5" customHeight="1">
      <c r="E9511" s="337"/>
    </row>
    <row r="9512" spans="5:5" ht="13.5" customHeight="1">
      <c r="E9512" s="337"/>
    </row>
    <row r="9513" spans="5:5" ht="13.5" customHeight="1">
      <c r="E9513" s="337"/>
    </row>
    <row r="9514" spans="5:5" ht="13.5" customHeight="1">
      <c r="E9514" s="337"/>
    </row>
    <row r="9515" spans="5:5" ht="13.5" customHeight="1">
      <c r="E9515" s="337"/>
    </row>
    <row r="9516" spans="5:5" ht="13.5" customHeight="1">
      <c r="E9516" s="337"/>
    </row>
    <row r="9517" spans="5:5" ht="13.5" customHeight="1">
      <c r="E9517" s="337"/>
    </row>
    <row r="9518" spans="5:5" ht="13.5" customHeight="1">
      <c r="E9518" s="337"/>
    </row>
    <row r="9519" spans="5:5" ht="13.5" customHeight="1">
      <c r="E9519" s="337"/>
    </row>
    <row r="9520" spans="5:5" ht="13.5" customHeight="1">
      <c r="E9520" s="337"/>
    </row>
    <row r="9521" spans="5:5" ht="13.5" customHeight="1">
      <c r="E9521" s="337"/>
    </row>
    <row r="9522" spans="5:5" ht="13.5" customHeight="1">
      <c r="E9522" s="337"/>
    </row>
    <row r="9523" spans="5:5" ht="13.5" customHeight="1">
      <c r="E9523" s="337"/>
    </row>
    <row r="9524" spans="5:5" ht="13.5" customHeight="1">
      <c r="E9524" s="337"/>
    </row>
    <row r="9525" spans="5:5" ht="13.5" customHeight="1">
      <c r="E9525" s="337"/>
    </row>
    <row r="9526" spans="5:5" ht="13.5" customHeight="1">
      <c r="E9526" s="337"/>
    </row>
    <row r="9527" spans="5:5" ht="13.5" customHeight="1">
      <c r="E9527" s="337"/>
    </row>
    <row r="9528" spans="5:5" ht="13.5" customHeight="1">
      <c r="E9528" s="337"/>
    </row>
    <row r="9529" spans="5:5" ht="13.5" customHeight="1">
      <c r="E9529" s="337"/>
    </row>
    <row r="9530" spans="5:5" ht="13.5" customHeight="1">
      <c r="E9530" s="337"/>
    </row>
    <row r="9531" spans="5:5" ht="13.5" customHeight="1">
      <c r="E9531" s="337"/>
    </row>
    <row r="9532" spans="5:5" ht="13.5" customHeight="1">
      <c r="E9532" s="337"/>
    </row>
    <row r="9533" spans="5:5" ht="13.5" customHeight="1">
      <c r="E9533" s="337"/>
    </row>
    <row r="9534" spans="5:5" ht="13.5" customHeight="1">
      <c r="E9534" s="337"/>
    </row>
    <row r="9535" spans="5:5" ht="13.5" customHeight="1">
      <c r="E9535" s="337"/>
    </row>
    <row r="9536" spans="5:5" ht="13.5" customHeight="1">
      <c r="E9536" s="337"/>
    </row>
    <row r="9537" spans="5:5" ht="13.5" customHeight="1">
      <c r="E9537" s="337"/>
    </row>
    <row r="9538" spans="5:5" ht="13.5" customHeight="1">
      <c r="E9538" s="337"/>
    </row>
    <row r="9539" spans="5:5" ht="13.5" customHeight="1">
      <c r="E9539" s="337"/>
    </row>
    <row r="9540" spans="5:5" ht="13.5" customHeight="1">
      <c r="E9540" s="337"/>
    </row>
    <row r="9541" spans="5:5" ht="13.5" customHeight="1">
      <c r="E9541" s="337"/>
    </row>
    <row r="9542" spans="5:5" ht="13.5" customHeight="1">
      <c r="E9542" s="337"/>
    </row>
    <row r="9543" spans="5:5" ht="13.5" customHeight="1">
      <c r="E9543" s="337"/>
    </row>
    <row r="9544" spans="5:5" ht="13.5" customHeight="1">
      <c r="E9544" s="337"/>
    </row>
    <row r="9545" spans="5:5" ht="13.5" customHeight="1">
      <c r="E9545" s="337"/>
    </row>
    <row r="9546" spans="5:5" ht="13.5" customHeight="1">
      <c r="E9546" s="337"/>
    </row>
    <row r="9547" spans="5:5" ht="13.5" customHeight="1">
      <c r="E9547" s="337"/>
    </row>
    <row r="9548" spans="5:5" ht="13.5" customHeight="1">
      <c r="E9548" s="337"/>
    </row>
    <row r="9549" spans="5:5" ht="13.5" customHeight="1">
      <c r="E9549" s="337"/>
    </row>
    <row r="9550" spans="5:5" ht="13.5" customHeight="1">
      <c r="E9550" s="337"/>
    </row>
    <row r="9551" spans="5:5" ht="13.5" customHeight="1">
      <c r="E9551" s="337"/>
    </row>
    <row r="9552" spans="5:5" ht="13.5" customHeight="1">
      <c r="E9552" s="337"/>
    </row>
    <row r="9553" spans="5:5" ht="13.5" customHeight="1">
      <c r="E9553" s="337"/>
    </row>
    <row r="9554" spans="5:5" ht="13.5" customHeight="1">
      <c r="E9554" s="337"/>
    </row>
    <row r="9555" spans="5:5" ht="13.5" customHeight="1">
      <c r="E9555" s="337"/>
    </row>
    <row r="9556" spans="5:5" ht="13.5" customHeight="1">
      <c r="E9556" s="337"/>
    </row>
    <row r="9557" spans="5:5" ht="13.5" customHeight="1">
      <c r="E9557" s="337"/>
    </row>
    <row r="9558" spans="5:5" ht="13.5" customHeight="1">
      <c r="E9558" s="337"/>
    </row>
    <row r="9559" spans="5:5" ht="13.5" customHeight="1">
      <c r="E9559" s="337"/>
    </row>
    <row r="9560" spans="5:5" ht="13.5" customHeight="1">
      <c r="E9560" s="337"/>
    </row>
    <row r="9561" spans="5:5" ht="13.5" customHeight="1">
      <c r="E9561" s="337"/>
    </row>
    <row r="9562" spans="5:5" ht="13.5" customHeight="1">
      <c r="E9562" s="337"/>
    </row>
    <row r="9563" spans="5:5" ht="13.5" customHeight="1">
      <c r="E9563" s="337"/>
    </row>
    <row r="9564" spans="5:5" ht="13.5" customHeight="1">
      <c r="E9564" s="337"/>
    </row>
    <row r="9565" spans="5:5" ht="13.5" customHeight="1">
      <c r="E9565" s="337"/>
    </row>
    <row r="9566" spans="5:5" ht="13.5" customHeight="1">
      <c r="E9566" s="337"/>
    </row>
    <row r="9567" spans="5:5" ht="13.5" customHeight="1">
      <c r="E9567" s="337"/>
    </row>
    <row r="9568" spans="5:5" ht="13.5" customHeight="1">
      <c r="E9568" s="337"/>
    </row>
    <row r="9569" spans="5:5" ht="13.5" customHeight="1">
      <c r="E9569" s="337"/>
    </row>
    <row r="9570" spans="5:5" ht="13.5" customHeight="1">
      <c r="E9570" s="337"/>
    </row>
    <row r="9571" spans="5:5" ht="13.5" customHeight="1">
      <c r="E9571" s="337"/>
    </row>
    <row r="9572" spans="5:5" ht="13.5" customHeight="1">
      <c r="E9572" s="337"/>
    </row>
    <row r="9573" spans="5:5" ht="13.5" customHeight="1">
      <c r="E9573" s="337"/>
    </row>
    <row r="9574" spans="5:5" ht="13.5" customHeight="1">
      <c r="E9574" s="337"/>
    </row>
    <row r="9575" spans="5:5" ht="13.5" customHeight="1">
      <c r="E9575" s="337"/>
    </row>
    <row r="9576" spans="5:5" ht="13.5" customHeight="1">
      <c r="E9576" s="337"/>
    </row>
    <row r="9577" spans="5:5" ht="13.5" customHeight="1">
      <c r="E9577" s="337"/>
    </row>
    <row r="9578" spans="5:5" ht="13.5" customHeight="1">
      <c r="E9578" s="337"/>
    </row>
    <row r="9579" spans="5:5" ht="13.5" customHeight="1">
      <c r="E9579" s="337"/>
    </row>
    <row r="9580" spans="5:5" ht="13.5" customHeight="1">
      <c r="E9580" s="337"/>
    </row>
    <row r="9581" spans="5:5" ht="13.5" customHeight="1">
      <c r="E9581" s="337"/>
    </row>
    <row r="9582" spans="5:5" ht="13.5" customHeight="1">
      <c r="E9582" s="337"/>
    </row>
    <row r="9583" spans="5:5" ht="13.5" customHeight="1">
      <c r="E9583" s="337"/>
    </row>
    <row r="9584" spans="5:5" ht="13.5" customHeight="1">
      <c r="E9584" s="337"/>
    </row>
    <row r="9585" spans="5:5" ht="13.5" customHeight="1">
      <c r="E9585" s="337"/>
    </row>
    <row r="9586" spans="5:5" ht="13.5" customHeight="1">
      <c r="E9586" s="337"/>
    </row>
    <row r="9587" spans="5:5" ht="13.5" customHeight="1">
      <c r="E9587" s="337"/>
    </row>
    <row r="9588" spans="5:5" ht="13.5" customHeight="1">
      <c r="E9588" s="337"/>
    </row>
    <row r="9589" spans="5:5" ht="13.5" customHeight="1">
      <c r="E9589" s="337"/>
    </row>
    <row r="9590" spans="5:5" ht="13.5" customHeight="1">
      <c r="E9590" s="337"/>
    </row>
    <row r="9591" spans="5:5" ht="13.5" customHeight="1">
      <c r="E9591" s="337"/>
    </row>
    <row r="9592" spans="5:5" ht="13.5" customHeight="1">
      <c r="E9592" s="337"/>
    </row>
    <row r="9593" spans="5:5" ht="13.5" customHeight="1">
      <c r="E9593" s="337"/>
    </row>
    <row r="9594" spans="5:5" ht="13.5" customHeight="1">
      <c r="E9594" s="337"/>
    </row>
    <row r="9595" spans="5:5" ht="13.5" customHeight="1">
      <c r="E9595" s="337"/>
    </row>
    <row r="9596" spans="5:5" ht="13.5" customHeight="1">
      <c r="E9596" s="337"/>
    </row>
    <row r="9597" spans="5:5" ht="13.5" customHeight="1">
      <c r="E9597" s="337"/>
    </row>
    <row r="9598" spans="5:5" ht="13.5" customHeight="1">
      <c r="E9598" s="337"/>
    </row>
    <row r="9599" spans="5:5" ht="13.5" customHeight="1">
      <c r="E9599" s="337"/>
    </row>
    <row r="9600" spans="5:5" ht="13.5" customHeight="1">
      <c r="E9600" s="337"/>
    </row>
    <row r="9601" spans="5:5" ht="13.5" customHeight="1">
      <c r="E9601" s="337"/>
    </row>
    <row r="9602" spans="5:5" ht="13.5" customHeight="1">
      <c r="E9602" s="337"/>
    </row>
    <row r="9603" spans="5:5" ht="13.5" customHeight="1">
      <c r="E9603" s="337"/>
    </row>
    <row r="9604" spans="5:5" ht="13.5" customHeight="1">
      <c r="E9604" s="337"/>
    </row>
    <row r="9605" spans="5:5" ht="13.5" customHeight="1">
      <c r="E9605" s="337"/>
    </row>
    <row r="9606" spans="5:5" ht="13.5" customHeight="1">
      <c r="E9606" s="337"/>
    </row>
    <row r="9607" spans="5:5" ht="13.5" customHeight="1">
      <c r="E9607" s="337"/>
    </row>
    <row r="9608" spans="5:5" ht="13.5" customHeight="1">
      <c r="E9608" s="337"/>
    </row>
    <row r="9609" spans="5:5" ht="13.5" customHeight="1">
      <c r="E9609" s="337"/>
    </row>
    <row r="9610" spans="5:5" ht="13.5" customHeight="1">
      <c r="E9610" s="337"/>
    </row>
    <row r="9611" spans="5:5" ht="13.5" customHeight="1">
      <c r="E9611" s="337"/>
    </row>
    <row r="9612" spans="5:5" ht="13.5" customHeight="1">
      <c r="E9612" s="337"/>
    </row>
    <row r="9613" spans="5:5" ht="13.5" customHeight="1">
      <c r="E9613" s="337"/>
    </row>
    <row r="9614" spans="5:5" ht="13.5" customHeight="1">
      <c r="E9614" s="337"/>
    </row>
    <row r="9615" spans="5:5" ht="13.5" customHeight="1">
      <c r="E9615" s="337"/>
    </row>
    <row r="9616" spans="5:5" ht="13.5" customHeight="1">
      <c r="E9616" s="337"/>
    </row>
    <row r="9617" spans="5:5" ht="13.5" customHeight="1">
      <c r="E9617" s="337"/>
    </row>
    <row r="9618" spans="5:5" ht="13.5" customHeight="1">
      <c r="E9618" s="337"/>
    </row>
    <row r="9619" spans="5:5" ht="13.5" customHeight="1">
      <c r="E9619" s="337"/>
    </row>
    <row r="9620" spans="5:5" ht="13.5" customHeight="1">
      <c r="E9620" s="337"/>
    </row>
    <row r="9621" spans="5:5" ht="13.5" customHeight="1">
      <c r="E9621" s="337"/>
    </row>
    <row r="9622" spans="5:5" ht="13.5" customHeight="1">
      <c r="E9622" s="337"/>
    </row>
    <row r="9623" spans="5:5" ht="13.5" customHeight="1">
      <c r="E9623" s="337"/>
    </row>
    <row r="9624" spans="5:5" ht="13.5" customHeight="1">
      <c r="E9624" s="337"/>
    </row>
    <row r="9625" spans="5:5" ht="13.5" customHeight="1">
      <c r="E9625" s="337"/>
    </row>
    <row r="9626" spans="5:5" ht="13.5" customHeight="1">
      <c r="E9626" s="337"/>
    </row>
    <row r="9627" spans="5:5" ht="13.5" customHeight="1">
      <c r="E9627" s="337"/>
    </row>
    <row r="9628" spans="5:5" ht="13.5" customHeight="1">
      <c r="E9628" s="337"/>
    </row>
    <row r="9629" spans="5:5" ht="13.5" customHeight="1">
      <c r="E9629" s="337"/>
    </row>
    <row r="9630" spans="5:5" ht="13.5" customHeight="1">
      <c r="E9630" s="337"/>
    </row>
    <row r="9631" spans="5:5" ht="13.5" customHeight="1">
      <c r="E9631" s="337"/>
    </row>
    <row r="9632" spans="5:5" ht="13.5" customHeight="1">
      <c r="E9632" s="337"/>
    </row>
    <row r="9633" spans="5:5" ht="13.5" customHeight="1">
      <c r="E9633" s="337"/>
    </row>
    <row r="9634" spans="5:5" ht="13.5" customHeight="1">
      <c r="E9634" s="337"/>
    </row>
    <row r="9635" spans="5:5" ht="13.5" customHeight="1">
      <c r="E9635" s="337"/>
    </row>
    <row r="9636" spans="5:5" ht="13.5" customHeight="1">
      <c r="E9636" s="337"/>
    </row>
    <row r="9637" spans="5:5" ht="13.5" customHeight="1">
      <c r="E9637" s="337"/>
    </row>
    <row r="9638" spans="5:5" ht="13.5" customHeight="1">
      <c r="E9638" s="337"/>
    </row>
    <row r="9639" spans="5:5" ht="13.5" customHeight="1">
      <c r="E9639" s="337"/>
    </row>
    <row r="9640" spans="5:5" ht="13.5" customHeight="1">
      <c r="E9640" s="337"/>
    </row>
    <row r="9641" spans="5:5" ht="13.5" customHeight="1">
      <c r="E9641" s="337"/>
    </row>
    <row r="9642" spans="5:5" ht="13.5" customHeight="1">
      <c r="E9642" s="337"/>
    </row>
    <row r="9643" spans="5:5" ht="13.5" customHeight="1">
      <c r="E9643" s="337"/>
    </row>
    <row r="9644" spans="5:5" ht="13.5" customHeight="1">
      <c r="E9644" s="337"/>
    </row>
    <row r="9645" spans="5:5" ht="13.5" customHeight="1">
      <c r="E9645" s="337"/>
    </row>
    <row r="9646" spans="5:5" ht="13.5" customHeight="1">
      <c r="E9646" s="337"/>
    </row>
    <row r="9647" spans="5:5" ht="13.5" customHeight="1">
      <c r="E9647" s="337"/>
    </row>
    <row r="9648" spans="5:5" ht="13.5" customHeight="1">
      <c r="E9648" s="337"/>
    </row>
    <row r="9649" spans="5:5" ht="13.5" customHeight="1">
      <c r="E9649" s="337"/>
    </row>
    <row r="9650" spans="5:5" ht="13.5" customHeight="1">
      <c r="E9650" s="337"/>
    </row>
    <row r="9651" spans="5:5" ht="13.5" customHeight="1">
      <c r="E9651" s="337"/>
    </row>
    <row r="9652" spans="5:5" ht="13.5" customHeight="1">
      <c r="E9652" s="337"/>
    </row>
    <row r="9653" spans="5:5" ht="13.5" customHeight="1">
      <c r="E9653" s="337"/>
    </row>
    <row r="9654" spans="5:5" ht="13.5" customHeight="1">
      <c r="E9654" s="337"/>
    </row>
    <row r="9655" spans="5:5" ht="13.5" customHeight="1">
      <c r="E9655" s="337"/>
    </row>
    <row r="9656" spans="5:5" ht="13.5" customHeight="1">
      <c r="E9656" s="337"/>
    </row>
    <row r="9657" spans="5:5" ht="13.5" customHeight="1">
      <c r="E9657" s="337"/>
    </row>
    <row r="9658" spans="5:5" ht="13.5" customHeight="1">
      <c r="E9658" s="337"/>
    </row>
    <row r="9659" spans="5:5" ht="13.5" customHeight="1">
      <c r="E9659" s="337"/>
    </row>
    <row r="9660" spans="5:5" ht="13.5" customHeight="1">
      <c r="E9660" s="337"/>
    </row>
    <row r="9661" spans="5:5" ht="13.5" customHeight="1">
      <c r="E9661" s="337"/>
    </row>
    <row r="9662" spans="5:5" ht="13.5" customHeight="1">
      <c r="E9662" s="337"/>
    </row>
    <row r="9663" spans="5:5" ht="13.5" customHeight="1">
      <c r="E9663" s="337"/>
    </row>
    <row r="9664" spans="5:5" ht="13.5" customHeight="1">
      <c r="E9664" s="337"/>
    </row>
    <row r="9665" spans="5:5" ht="13.5" customHeight="1">
      <c r="E9665" s="337"/>
    </row>
    <row r="9666" spans="5:5" ht="13.5" customHeight="1">
      <c r="E9666" s="337"/>
    </row>
    <row r="9667" spans="5:5" ht="13.5" customHeight="1">
      <c r="E9667" s="337"/>
    </row>
    <row r="9668" spans="5:5" ht="13.5" customHeight="1">
      <c r="E9668" s="337"/>
    </row>
    <row r="9669" spans="5:5" ht="13.5" customHeight="1">
      <c r="E9669" s="337"/>
    </row>
    <row r="9670" spans="5:5" ht="13.5" customHeight="1">
      <c r="E9670" s="337"/>
    </row>
    <row r="9671" spans="5:5" ht="13.5" customHeight="1">
      <c r="E9671" s="337"/>
    </row>
    <row r="9672" spans="5:5" ht="13.5" customHeight="1">
      <c r="E9672" s="337"/>
    </row>
    <row r="9673" spans="5:5" ht="13.5" customHeight="1">
      <c r="E9673" s="337"/>
    </row>
    <row r="9674" spans="5:5" ht="13.5" customHeight="1">
      <c r="E9674" s="337"/>
    </row>
    <row r="9675" spans="5:5" ht="13.5" customHeight="1">
      <c r="E9675" s="337"/>
    </row>
    <row r="9676" spans="5:5" ht="13.5" customHeight="1">
      <c r="E9676" s="337"/>
    </row>
    <row r="9677" spans="5:5" ht="13.5" customHeight="1">
      <c r="E9677" s="337"/>
    </row>
    <row r="9678" spans="5:5" ht="13.5" customHeight="1">
      <c r="E9678" s="337"/>
    </row>
    <row r="9679" spans="5:5" ht="13.5" customHeight="1">
      <c r="E9679" s="337"/>
    </row>
    <row r="9680" spans="5:5" ht="13.5" customHeight="1">
      <c r="E9680" s="337"/>
    </row>
    <row r="9681" spans="5:5" ht="13.5" customHeight="1">
      <c r="E9681" s="337"/>
    </row>
    <row r="9682" spans="5:5" ht="13.5" customHeight="1">
      <c r="E9682" s="337"/>
    </row>
    <row r="9683" spans="5:5" ht="13.5" customHeight="1">
      <c r="E9683" s="337"/>
    </row>
    <row r="9684" spans="5:5" ht="13.5" customHeight="1">
      <c r="E9684" s="337"/>
    </row>
    <row r="9685" spans="5:5" ht="13.5" customHeight="1">
      <c r="E9685" s="337"/>
    </row>
    <row r="9686" spans="5:5" ht="13.5" customHeight="1">
      <c r="E9686" s="337"/>
    </row>
    <row r="9687" spans="5:5" ht="13.5" customHeight="1">
      <c r="E9687" s="337"/>
    </row>
    <row r="9688" spans="5:5" ht="13.5" customHeight="1">
      <c r="E9688" s="337"/>
    </row>
    <row r="9689" spans="5:5" ht="13.5" customHeight="1">
      <c r="E9689" s="337"/>
    </row>
    <row r="9690" spans="5:5" ht="13.5" customHeight="1">
      <c r="E9690" s="337"/>
    </row>
    <row r="9691" spans="5:5" ht="13.5" customHeight="1">
      <c r="E9691" s="337"/>
    </row>
    <row r="9692" spans="5:5" ht="13.5" customHeight="1">
      <c r="E9692" s="337"/>
    </row>
    <row r="9693" spans="5:5" ht="13.5" customHeight="1">
      <c r="E9693" s="337"/>
    </row>
    <row r="9694" spans="5:5" ht="13.5" customHeight="1">
      <c r="E9694" s="337"/>
    </row>
    <row r="9695" spans="5:5" ht="13.5" customHeight="1">
      <c r="E9695" s="337"/>
    </row>
    <row r="9696" spans="5:5" ht="13.5" customHeight="1">
      <c r="E9696" s="337"/>
    </row>
    <row r="9697" spans="5:5" ht="13.5" customHeight="1">
      <c r="E9697" s="337"/>
    </row>
    <row r="9698" spans="5:5" ht="13.5" customHeight="1">
      <c r="E9698" s="337"/>
    </row>
    <row r="9699" spans="5:5" ht="13.5" customHeight="1">
      <c r="E9699" s="337"/>
    </row>
    <row r="9700" spans="5:5" ht="13.5" customHeight="1">
      <c r="E9700" s="337"/>
    </row>
    <row r="9701" spans="5:5" ht="13.5" customHeight="1">
      <c r="E9701" s="337"/>
    </row>
    <row r="9702" spans="5:5" ht="13.5" customHeight="1">
      <c r="E9702" s="337"/>
    </row>
    <row r="9703" spans="5:5" ht="13.5" customHeight="1">
      <c r="E9703" s="337"/>
    </row>
    <row r="9704" spans="5:5" ht="13.5" customHeight="1">
      <c r="E9704" s="337"/>
    </row>
    <row r="9705" spans="5:5" ht="13.5" customHeight="1">
      <c r="E9705" s="337"/>
    </row>
    <row r="9706" spans="5:5" ht="13.5" customHeight="1">
      <c r="E9706" s="337"/>
    </row>
    <row r="9707" spans="5:5" ht="13.5" customHeight="1">
      <c r="E9707" s="337"/>
    </row>
    <row r="9708" spans="5:5" ht="13.5" customHeight="1">
      <c r="E9708" s="337"/>
    </row>
    <row r="9709" spans="5:5" ht="13.5" customHeight="1">
      <c r="E9709" s="337"/>
    </row>
    <row r="9710" spans="5:5" ht="13.5" customHeight="1">
      <c r="E9710" s="337"/>
    </row>
    <row r="9711" spans="5:5" ht="13.5" customHeight="1">
      <c r="E9711" s="337"/>
    </row>
    <row r="9712" spans="5:5" ht="13.5" customHeight="1">
      <c r="E9712" s="337"/>
    </row>
    <row r="9713" spans="5:5" ht="13.5" customHeight="1">
      <c r="E9713" s="337"/>
    </row>
    <row r="9714" spans="5:5" ht="13.5" customHeight="1">
      <c r="E9714" s="337"/>
    </row>
    <row r="9715" spans="5:5" ht="13.5" customHeight="1">
      <c r="E9715" s="337"/>
    </row>
    <row r="9716" spans="5:5" ht="13.5" customHeight="1">
      <c r="E9716" s="337"/>
    </row>
    <row r="9717" spans="5:5" ht="13.5" customHeight="1">
      <c r="E9717" s="337"/>
    </row>
    <row r="9718" spans="5:5" ht="13.5" customHeight="1">
      <c r="E9718" s="337"/>
    </row>
    <row r="9719" spans="5:5" ht="13.5" customHeight="1">
      <c r="E9719" s="337"/>
    </row>
    <row r="9720" spans="5:5" ht="13.5" customHeight="1">
      <c r="E9720" s="337"/>
    </row>
    <row r="9721" spans="5:5" ht="13.5" customHeight="1">
      <c r="E9721" s="337"/>
    </row>
    <row r="9722" spans="5:5" ht="13.5" customHeight="1">
      <c r="E9722" s="337"/>
    </row>
    <row r="9723" spans="5:5" ht="13.5" customHeight="1">
      <c r="E9723" s="337"/>
    </row>
    <row r="9724" spans="5:5" ht="13.5" customHeight="1">
      <c r="E9724" s="337"/>
    </row>
    <row r="9725" spans="5:5" ht="13.5" customHeight="1">
      <c r="E9725" s="337"/>
    </row>
    <row r="9726" spans="5:5" ht="13.5" customHeight="1">
      <c r="E9726" s="337"/>
    </row>
    <row r="9727" spans="5:5" ht="13.5" customHeight="1">
      <c r="E9727" s="337"/>
    </row>
    <row r="9728" spans="5:5" ht="13.5" customHeight="1">
      <c r="E9728" s="337"/>
    </row>
    <row r="9729" spans="5:5" ht="13.5" customHeight="1">
      <c r="E9729" s="337"/>
    </row>
    <row r="9730" spans="5:5" ht="13.5" customHeight="1">
      <c r="E9730" s="337"/>
    </row>
    <row r="9731" spans="5:5" ht="13.5" customHeight="1">
      <c r="E9731" s="337"/>
    </row>
    <row r="9732" spans="5:5" ht="13.5" customHeight="1">
      <c r="E9732" s="337"/>
    </row>
    <row r="9733" spans="5:5" ht="13.5" customHeight="1">
      <c r="E9733" s="337"/>
    </row>
    <row r="9734" spans="5:5" ht="13.5" customHeight="1">
      <c r="E9734" s="337"/>
    </row>
    <row r="9735" spans="5:5" ht="13.5" customHeight="1">
      <c r="E9735" s="337"/>
    </row>
    <row r="9736" spans="5:5" ht="13.5" customHeight="1">
      <c r="E9736" s="337"/>
    </row>
    <row r="9737" spans="5:5" ht="13.5" customHeight="1">
      <c r="E9737" s="337"/>
    </row>
    <row r="9738" spans="5:5" ht="13.5" customHeight="1">
      <c r="E9738" s="337"/>
    </row>
    <row r="9739" spans="5:5" ht="13.5" customHeight="1">
      <c r="E9739" s="337"/>
    </row>
    <row r="9740" spans="5:5" ht="13.5" customHeight="1">
      <c r="E9740" s="337"/>
    </row>
    <row r="9741" spans="5:5" ht="13.5" customHeight="1">
      <c r="E9741" s="337"/>
    </row>
    <row r="9742" spans="5:5" ht="13.5" customHeight="1">
      <c r="E9742" s="337"/>
    </row>
    <row r="9743" spans="5:5" ht="13.5" customHeight="1">
      <c r="E9743" s="337"/>
    </row>
    <row r="9744" spans="5:5" ht="13.5" customHeight="1">
      <c r="E9744" s="337"/>
    </row>
    <row r="9745" spans="5:5" ht="13.5" customHeight="1">
      <c r="E9745" s="337"/>
    </row>
    <row r="9746" spans="5:5" ht="13.5" customHeight="1">
      <c r="E9746" s="337"/>
    </row>
    <row r="9747" spans="5:5" ht="13.5" customHeight="1">
      <c r="E9747" s="337"/>
    </row>
    <row r="9748" spans="5:5" ht="13.5" customHeight="1">
      <c r="E9748" s="337"/>
    </row>
    <row r="9749" spans="5:5" ht="13.5" customHeight="1">
      <c r="E9749" s="337"/>
    </row>
    <row r="9750" spans="5:5" ht="13.5" customHeight="1">
      <c r="E9750" s="337"/>
    </row>
    <row r="9751" spans="5:5" ht="13.5" customHeight="1">
      <c r="E9751" s="337"/>
    </row>
    <row r="9752" spans="5:5" ht="13.5" customHeight="1">
      <c r="E9752" s="337"/>
    </row>
    <row r="9753" spans="5:5" ht="13.5" customHeight="1">
      <c r="E9753" s="337"/>
    </row>
    <row r="9754" spans="5:5" ht="13.5" customHeight="1">
      <c r="E9754" s="337"/>
    </row>
    <row r="9755" spans="5:5" ht="13.5" customHeight="1">
      <c r="E9755" s="337"/>
    </row>
    <row r="9756" spans="5:5" ht="13.5" customHeight="1">
      <c r="E9756" s="337"/>
    </row>
    <row r="9757" spans="5:5" ht="13.5" customHeight="1">
      <c r="E9757" s="337"/>
    </row>
    <row r="9758" spans="5:5" ht="13.5" customHeight="1">
      <c r="E9758" s="337"/>
    </row>
    <row r="9759" spans="5:5" ht="13.5" customHeight="1">
      <c r="E9759" s="337"/>
    </row>
    <row r="9760" spans="5:5" ht="13.5" customHeight="1">
      <c r="E9760" s="337"/>
    </row>
    <row r="9761" spans="5:5" ht="13.5" customHeight="1">
      <c r="E9761" s="337"/>
    </row>
    <row r="9762" spans="5:5" ht="13.5" customHeight="1">
      <c r="E9762" s="337"/>
    </row>
    <row r="9763" spans="5:5" ht="13.5" customHeight="1">
      <c r="E9763" s="337"/>
    </row>
    <row r="9764" spans="5:5" ht="13.5" customHeight="1">
      <c r="E9764" s="337"/>
    </row>
    <row r="9765" spans="5:5" ht="13.5" customHeight="1">
      <c r="E9765" s="337"/>
    </row>
    <row r="9766" spans="5:5" ht="13.5" customHeight="1">
      <c r="E9766" s="337"/>
    </row>
    <row r="9767" spans="5:5" ht="13.5" customHeight="1">
      <c r="E9767" s="337"/>
    </row>
    <row r="9768" spans="5:5" ht="13.5" customHeight="1">
      <c r="E9768" s="337"/>
    </row>
    <row r="9769" spans="5:5" ht="13.5" customHeight="1">
      <c r="E9769" s="337"/>
    </row>
    <row r="9770" spans="5:5" ht="13.5" customHeight="1">
      <c r="E9770" s="337"/>
    </row>
    <row r="9771" spans="5:5" ht="13.5" customHeight="1">
      <c r="E9771" s="337"/>
    </row>
    <row r="9772" spans="5:5" ht="13.5" customHeight="1">
      <c r="E9772" s="337"/>
    </row>
    <row r="9773" spans="5:5" ht="13.5" customHeight="1">
      <c r="E9773" s="337"/>
    </row>
    <row r="9774" spans="5:5" ht="13.5" customHeight="1">
      <c r="E9774" s="337"/>
    </row>
    <row r="9775" spans="5:5" ht="13.5" customHeight="1">
      <c r="E9775" s="337"/>
    </row>
    <row r="9776" spans="5:5" ht="13.5" customHeight="1">
      <c r="E9776" s="337"/>
    </row>
    <row r="9777" spans="5:5" ht="13.5" customHeight="1">
      <c r="E9777" s="337"/>
    </row>
    <row r="9778" spans="5:5" ht="13.5" customHeight="1">
      <c r="E9778" s="337"/>
    </row>
    <row r="9779" spans="5:5" ht="13.5" customHeight="1">
      <c r="E9779" s="337"/>
    </row>
    <row r="9780" spans="5:5" ht="13.5" customHeight="1">
      <c r="E9780" s="337"/>
    </row>
    <row r="9781" spans="5:5" ht="13.5" customHeight="1">
      <c r="E9781" s="337"/>
    </row>
    <row r="9782" spans="5:5" ht="13.5" customHeight="1">
      <c r="E9782" s="337"/>
    </row>
    <row r="9783" spans="5:5" ht="13.5" customHeight="1">
      <c r="E9783" s="337"/>
    </row>
    <row r="9784" spans="5:5" ht="13.5" customHeight="1">
      <c r="E9784" s="337"/>
    </row>
    <row r="9785" spans="5:5" ht="13.5" customHeight="1">
      <c r="E9785" s="337"/>
    </row>
    <row r="9786" spans="5:5" ht="13.5" customHeight="1">
      <c r="E9786" s="337"/>
    </row>
    <row r="9787" spans="5:5" ht="13.5" customHeight="1">
      <c r="E9787" s="337"/>
    </row>
    <row r="9788" spans="5:5" ht="13.5" customHeight="1">
      <c r="E9788" s="337"/>
    </row>
    <row r="9789" spans="5:5" ht="13.5" customHeight="1">
      <c r="E9789" s="337"/>
    </row>
    <row r="9790" spans="5:5" ht="13.5" customHeight="1">
      <c r="E9790" s="337"/>
    </row>
    <row r="9791" spans="5:5" ht="13.5" customHeight="1">
      <c r="E9791" s="337"/>
    </row>
    <row r="9792" spans="5:5" ht="13.5" customHeight="1">
      <c r="E9792" s="337"/>
    </row>
    <row r="9793" spans="5:5" ht="13.5" customHeight="1">
      <c r="E9793" s="337"/>
    </row>
    <row r="9794" spans="5:5" ht="13.5" customHeight="1">
      <c r="E9794" s="337"/>
    </row>
    <row r="9795" spans="5:5" ht="13.5" customHeight="1">
      <c r="E9795" s="337"/>
    </row>
    <row r="9796" spans="5:5" ht="13.5" customHeight="1">
      <c r="E9796" s="337"/>
    </row>
    <row r="9797" spans="5:5" ht="13.5" customHeight="1">
      <c r="E9797" s="337"/>
    </row>
    <row r="9798" spans="5:5" ht="13.5" customHeight="1">
      <c r="E9798" s="337"/>
    </row>
    <row r="9799" spans="5:5" ht="13.5" customHeight="1">
      <c r="E9799" s="337"/>
    </row>
    <row r="9800" spans="5:5" ht="13.5" customHeight="1">
      <c r="E9800" s="337"/>
    </row>
    <row r="9801" spans="5:5" ht="13.5" customHeight="1">
      <c r="E9801" s="337"/>
    </row>
    <row r="9802" spans="5:5" ht="13.5" customHeight="1">
      <c r="E9802" s="337"/>
    </row>
    <row r="9803" spans="5:5" ht="13.5" customHeight="1">
      <c r="E9803" s="337"/>
    </row>
    <row r="9804" spans="5:5" ht="13.5" customHeight="1">
      <c r="E9804" s="337"/>
    </row>
    <row r="9805" spans="5:5" ht="13.5" customHeight="1">
      <c r="E9805" s="337"/>
    </row>
    <row r="9806" spans="5:5" ht="13.5" customHeight="1">
      <c r="E9806" s="337"/>
    </row>
    <row r="9807" spans="5:5" ht="13.5" customHeight="1">
      <c r="E9807" s="337"/>
    </row>
    <row r="9808" spans="5:5" ht="13.5" customHeight="1">
      <c r="E9808" s="337"/>
    </row>
    <row r="9809" spans="5:5" ht="13.5" customHeight="1">
      <c r="E9809" s="337"/>
    </row>
    <row r="9810" spans="5:5" ht="13.5" customHeight="1">
      <c r="E9810" s="337"/>
    </row>
    <row r="9811" spans="5:5" ht="13.5" customHeight="1">
      <c r="E9811" s="337"/>
    </row>
    <row r="9812" spans="5:5" ht="13.5" customHeight="1">
      <c r="E9812" s="337"/>
    </row>
    <row r="9813" spans="5:5" ht="13.5" customHeight="1">
      <c r="E9813" s="337"/>
    </row>
    <row r="9814" spans="5:5" ht="13.5" customHeight="1">
      <c r="E9814" s="337"/>
    </row>
    <row r="9815" spans="5:5" ht="13.5" customHeight="1">
      <c r="E9815" s="337"/>
    </row>
    <row r="9816" spans="5:5" ht="13.5" customHeight="1">
      <c r="E9816" s="337"/>
    </row>
    <row r="9817" spans="5:5" ht="13.5" customHeight="1">
      <c r="E9817" s="337"/>
    </row>
    <row r="9818" spans="5:5" ht="13.5" customHeight="1">
      <c r="E9818" s="337"/>
    </row>
    <row r="9819" spans="5:5" ht="13.5" customHeight="1">
      <c r="E9819" s="337"/>
    </row>
    <row r="9820" spans="5:5" ht="13.5" customHeight="1">
      <c r="E9820" s="337"/>
    </row>
    <row r="9821" spans="5:5" ht="13.5" customHeight="1">
      <c r="E9821" s="337"/>
    </row>
    <row r="9822" spans="5:5" ht="13.5" customHeight="1">
      <c r="E9822" s="337"/>
    </row>
    <row r="9823" spans="5:5" ht="13.5" customHeight="1">
      <c r="E9823" s="337"/>
    </row>
    <row r="9824" spans="5:5" ht="13.5" customHeight="1">
      <c r="E9824" s="337"/>
    </row>
    <row r="9825" spans="5:5" ht="13.5" customHeight="1">
      <c r="E9825" s="337"/>
    </row>
    <row r="9826" spans="5:5" ht="13.5" customHeight="1">
      <c r="E9826" s="337"/>
    </row>
    <row r="9827" spans="5:5" ht="13.5" customHeight="1">
      <c r="E9827" s="337"/>
    </row>
    <row r="9828" spans="5:5" ht="13.5" customHeight="1">
      <c r="E9828" s="337"/>
    </row>
    <row r="9829" spans="5:5" ht="13.5" customHeight="1">
      <c r="E9829" s="337"/>
    </row>
    <row r="9830" spans="5:5" ht="13.5" customHeight="1">
      <c r="E9830" s="337"/>
    </row>
    <row r="9831" spans="5:5" ht="13.5" customHeight="1">
      <c r="E9831" s="337"/>
    </row>
    <row r="9832" spans="5:5" ht="13.5" customHeight="1">
      <c r="E9832" s="337"/>
    </row>
    <row r="9833" spans="5:5" ht="13.5" customHeight="1">
      <c r="E9833" s="337"/>
    </row>
    <row r="9834" spans="5:5" ht="13.5" customHeight="1">
      <c r="E9834" s="337"/>
    </row>
    <row r="9835" spans="5:5" ht="13.5" customHeight="1">
      <c r="E9835" s="337"/>
    </row>
    <row r="9836" spans="5:5" ht="13.5" customHeight="1">
      <c r="E9836" s="337"/>
    </row>
    <row r="9837" spans="5:5" ht="13.5" customHeight="1">
      <c r="E9837" s="337"/>
    </row>
    <row r="9838" spans="5:5" ht="13.5" customHeight="1">
      <c r="E9838" s="337"/>
    </row>
    <row r="9839" spans="5:5" ht="13.5" customHeight="1">
      <c r="E9839" s="337"/>
    </row>
    <row r="9840" spans="5:5" ht="13.5" customHeight="1">
      <c r="E9840" s="337"/>
    </row>
    <row r="9841" spans="5:5" ht="13.5" customHeight="1">
      <c r="E9841" s="337"/>
    </row>
    <row r="9842" spans="5:5" ht="13.5" customHeight="1">
      <c r="E9842" s="337"/>
    </row>
    <row r="9843" spans="5:5" ht="13.5" customHeight="1">
      <c r="E9843" s="337"/>
    </row>
    <row r="9844" spans="5:5" ht="13.5" customHeight="1">
      <c r="E9844" s="337"/>
    </row>
    <row r="9845" spans="5:5" ht="13.5" customHeight="1">
      <c r="E9845" s="337"/>
    </row>
    <row r="9846" spans="5:5" ht="13.5" customHeight="1">
      <c r="E9846" s="337"/>
    </row>
    <row r="9847" spans="5:5" ht="13.5" customHeight="1">
      <c r="E9847" s="337"/>
    </row>
    <row r="9848" spans="5:5" ht="13.5" customHeight="1">
      <c r="E9848" s="337"/>
    </row>
    <row r="9849" spans="5:5" ht="13.5" customHeight="1">
      <c r="E9849" s="337"/>
    </row>
    <row r="9850" spans="5:5" ht="13.5" customHeight="1">
      <c r="E9850" s="337"/>
    </row>
    <row r="9851" spans="5:5" ht="13.5" customHeight="1">
      <c r="E9851" s="337"/>
    </row>
    <row r="9852" spans="5:5" ht="13.5" customHeight="1">
      <c r="E9852" s="337"/>
    </row>
    <row r="9853" spans="5:5" ht="13.5" customHeight="1">
      <c r="E9853" s="337"/>
    </row>
    <row r="9854" spans="5:5" ht="13.5" customHeight="1">
      <c r="E9854" s="337"/>
    </row>
    <row r="9855" spans="5:5" ht="13.5" customHeight="1">
      <c r="E9855" s="337"/>
    </row>
    <row r="9856" spans="5:5" ht="13.5" customHeight="1">
      <c r="E9856" s="337"/>
    </row>
    <row r="9857" spans="5:5" ht="13.5" customHeight="1">
      <c r="E9857" s="337"/>
    </row>
    <row r="9858" spans="5:5" ht="13.5" customHeight="1">
      <c r="E9858" s="337"/>
    </row>
    <row r="9859" spans="5:5" ht="13.5" customHeight="1">
      <c r="E9859" s="337"/>
    </row>
    <row r="9860" spans="5:5" ht="13.5" customHeight="1">
      <c r="E9860" s="337"/>
    </row>
    <row r="9861" spans="5:5" ht="13.5" customHeight="1">
      <c r="E9861" s="337"/>
    </row>
    <row r="9862" spans="5:5" ht="13.5" customHeight="1">
      <c r="E9862" s="337"/>
    </row>
    <row r="9863" spans="5:5" ht="13.5" customHeight="1">
      <c r="E9863" s="337"/>
    </row>
    <row r="9864" spans="5:5" ht="13.5" customHeight="1">
      <c r="E9864" s="337"/>
    </row>
    <row r="9865" spans="5:5" ht="13.5" customHeight="1">
      <c r="E9865" s="337"/>
    </row>
    <row r="9866" spans="5:5" ht="13.5" customHeight="1">
      <c r="E9866" s="337"/>
    </row>
    <row r="9867" spans="5:5" ht="13.5" customHeight="1">
      <c r="E9867" s="337"/>
    </row>
    <row r="9868" spans="5:5" ht="13.5" customHeight="1">
      <c r="E9868" s="337"/>
    </row>
    <row r="9869" spans="5:5" ht="13.5" customHeight="1">
      <c r="E9869" s="337"/>
    </row>
    <row r="9870" spans="5:5" ht="13.5" customHeight="1">
      <c r="E9870" s="337"/>
    </row>
    <row r="9871" spans="5:5" ht="13.5" customHeight="1">
      <c r="E9871" s="337"/>
    </row>
    <row r="9872" spans="5:5" ht="13.5" customHeight="1">
      <c r="E9872" s="337"/>
    </row>
    <row r="9873" spans="5:5" ht="13.5" customHeight="1">
      <c r="E9873" s="337"/>
    </row>
    <row r="9874" spans="5:5" ht="13.5" customHeight="1">
      <c r="E9874" s="337"/>
    </row>
    <row r="9875" spans="5:5" ht="13.5" customHeight="1">
      <c r="E9875" s="337"/>
    </row>
    <row r="9876" spans="5:5" ht="13.5" customHeight="1">
      <c r="E9876" s="337"/>
    </row>
    <row r="9877" spans="5:5" ht="13.5" customHeight="1">
      <c r="E9877" s="337"/>
    </row>
    <row r="9878" spans="5:5" ht="13.5" customHeight="1">
      <c r="E9878" s="337"/>
    </row>
    <row r="9879" spans="5:5" ht="13.5" customHeight="1">
      <c r="E9879" s="337"/>
    </row>
    <row r="9880" spans="5:5" ht="13.5" customHeight="1">
      <c r="E9880" s="337"/>
    </row>
    <row r="9881" spans="5:5" ht="13.5" customHeight="1">
      <c r="E9881" s="337"/>
    </row>
    <row r="9882" spans="5:5" ht="13.5" customHeight="1">
      <c r="E9882" s="337"/>
    </row>
    <row r="9883" spans="5:5" ht="13.5" customHeight="1">
      <c r="E9883" s="337"/>
    </row>
    <row r="9884" spans="5:5" ht="13.5" customHeight="1">
      <c r="E9884" s="337"/>
    </row>
    <row r="9885" spans="5:5" ht="13.5" customHeight="1">
      <c r="E9885" s="337"/>
    </row>
    <row r="9886" spans="5:5" ht="13.5" customHeight="1">
      <c r="E9886" s="337"/>
    </row>
    <row r="9887" spans="5:5" ht="13.5" customHeight="1">
      <c r="E9887" s="337"/>
    </row>
    <row r="9888" spans="5:5" ht="13.5" customHeight="1">
      <c r="E9888" s="337"/>
    </row>
    <row r="9889" spans="5:5" ht="13.5" customHeight="1">
      <c r="E9889" s="337"/>
    </row>
    <row r="9890" spans="5:5" ht="13.5" customHeight="1">
      <c r="E9890" s="337"/>
    </row>
    <row r="9891" spans="5:5" ht="13.5" customHeight="1">
      <c r="E9891" s="337"/>
    </row>
    <row r="9892" spans="5:5" ht="13.5" customHeight="1">
      <c r="E9892" s="337"/>
    </row>
    <row r="9893" spans="5:5" ht="13.5" customHeight="1">
      <c r="E9893" s="337"/>
    </row>
    <row r="9894" spans="5:5" ht="13.5" customHeight="1">
      <c r="E9894" s="337"/>
    </row>
    <row r="9895" spans="5:5" ht="13.5" customHeight="1">
      <c r="E9895" s="337"/>
    </row>
    <row r="9896" spans="5:5" ht="13.5" customHeight="1">
      <c r="E9896" s="337"/>
    </row>
    <row r="9897" spans="5:5" ht="13.5" customHeight="1">
      <c r="E9897" s="337"/>
    </row>
    <row r="9898" spans="5:5" ht="13.5" customHeight="1">
      <c r="E9898" s="337"/>
    </row>
    <row r="9899" spans="5:5" ht="13.5" customHeight="1">
      <c r="E9899" s="337"/>
    </row>
    <row r="9900" spans="5:5" ht="13.5" customHeight="1">
      <c r="E9900" s="337"/>
    </row>
    <row r="9901" spans="5:5" ht="13.5" customHeight="1">
      <c r="E9901" s="337"/>
    </row>
    <row r="9902" spans="5:5" ht="13.5" customHeight="1">
      <c r="E9902" s="337"/>
    </row>
    <row r="9903" spans="5:5" ht="13.5" customHeight="1">
      <c r="E9903" s="337"/>
    </row>
    <row r="9904" spans="5:5" ht="13.5" customHeight="1">
      <c r="E9904" s="337"/>
    </row>
    <row r="9905" spans="5:5" ht="13.5" customHeight="1">
      <c r="E9905" s="337"/>
    </row>
    <row r="9906" spans="5:5" ht="13.5" customHeight="1">
      <c r="E9906" s="337"/>
    </row>
    <row r="9907" spans="5:5" ht="13.5" customHeight="1">
      <c r="E9907" s="337"/>
    </row>
    <row r="9908" spans="5:5" ht="13.5" customHeight="1">
      <c r="E9908" s="337"/>
    </row>
    <row r="9909" spans="5:5" ht="13.5" customHeight="1">
      <c r="E9909" s="337"/>
    </row>
    <row r="9910" spans="5:5" ht="13.5" customHeight="1">
      <c r="E9910" s="337"/>
    </row>
    <row r="9911" spans="5:5" ht="13.5" customHeight="1">
      <c r="E9911" s="337"/>
    </row>
    <row r="9912" spans="5:5" ht="13.5" customHeight="1">
      <c r="E9912" s="337"/>
    </row>
    <row r="9913" spans="5:5" ht="13.5" customHeight="1">
      <c r="E9913" s="337"/>
    </row>
    <row r="9914" spans="5:5" ht="13.5" customHeight="1">
      <c r="E9914" s="337"/>
    </row>
    <row r="9915" spans="5:5" ht="13.5" customHeight="1">
      <c r="E9915" s="337"/>
    </row>
    <row r="9916" spans="5:5" ht="13.5" customHeight="1">
      <c r="E9916" s="337"/>
    </row>
    <row r="9917" spans="5:5" ht="13.5" customHeight="1">
      <c r="E9917" s="337"/>
    </row>
    <row r="9918" spans="5:5" ht="13.5" customHeight="1">
      <c r="E9918" s="337"/>
    </row>
    <row r="9919" spans="5:5" ht="13.5" customHeight="1">
      <c r="E9919" s="337"/>
    </row>
    <row r="9920" spans="5:5" ht="13.5" customHeight="1">
      <c r="E9920" s="337"/>
    </row>
    <row r="9921" spans="5:5" ht="13.5" customHeight="1">
      <c r="E9921" s="337"/>
    </row>
    <row r="9922" spans="5:5" ht="13.5" customHeight="1">
      <c r="E9922" s="337"/>
    </row>
    <row r="9923" spans="5:5" ht="13.5" customHeight="1">
      <c r="E9923" s="337"/>
    </row>
    <row r="9924" spans="5:5" ht="13.5" customHeight="1">
      <c r="E9924" s="337"/>
    </row>
    <row r="9925" spans="5:5" ht="13.5" customHeight="1">
      <c r="E9925" s="337"/>
    </row>
    <row r="9926" spans="5:5" ht="13.5" customHeight="1">
      <c r="E9926" s="337"/>
    </row>
    <row r="9927" spans="5:5" ht="13.5" customHeight="1">
      <c r="E9927" s="337"/>
    </row>
    <row r="9928" spans="5:5" ht="13.5" customHeight="1">
      <c r="E9928" s="337"/>
    </row>
    <row r="9929" spans="5:5" ht="13.5" customHeight="1">
      <c r="E9929" s="337"/>
    </row>
    <row r="9930" spans="5:5" ht="13.5" customHeight="1">
      <c r="E9930" s="337"/>
    </row>
    <row r="9931" spans="5:5" ht="13.5" customHeight="1">
      <c r="E9931" s="337"/>
    </row>
    <row r="9932" spans="5:5" ht="13.5" customHeight="1">
      <c r="E9932" s="337"/>
    </row>
    <row r="9933" spans="5:5" ht="13.5" customHeight="1">
      <c r="E9933" s="337"/>
    </row>
    <row r="9934" spans="5:5" ht="13.5" customHeight="1">
      <c r="E9934" s="337"/>
    </row>
    <row r="9935" spans="5:5" ht="13.5" customHeight="1">
      <c r="E9935" s="337"/>
    </row>
    <row r="9936" spans="5:5" ht="13.5" customHeight="1">
      <c r="E9936" s="337"/>
    </row>
    <row r="9937" spans="5:5" ht="13.5" customHeight="1">
      <c r="E9937" s="337"/>
    </row>
    <row r="9938" spans="5:5" ht="13.5" customHeight="1">
      <c r="E9938" s="337"/>
    </row>
    <row r="9939" spans="5:5" ht="13.5" customHeight="1">
      <c r="E9939" s="337"/>
    </row>
    <row r="9940" spans="5:5" ht="13.5" customHeight="1">
      <c r="E9940" s="337"/>
    </row>
    <row r="9941" spans="5:5" ht="13.5" customHeight="1">
      <c r="E9941" s="337"/>
    </row>
    <row r="9942" spans="5:5" ht="13.5" customHeight="1">
      <c r="E9942" s="337"/>
    </row>
    <row r="9943" spans="5:5" ht="13.5" customHeight="1">
      <c r="E9943" s="337"/>
    </row>
    <row r="9944" spans="5:5" ht="13.5" customHeight="1">
      <c r="E9944" s="337"/>
    </row>
    <row r="9945" spans="5:5" ht="13.5" customHeight="1">
      <c r="E9945" s="337"/>
    </row>
    <row r="9946" spans="5:5" ht="13.5" customHeight="1">
      <c r="E9946" s="337"/>
    </row>
    <row r="9947" spans="5:5" ht="13.5" customHeight="1">
      <c r="E9947" s="337"/>
    </row>
    <row r="9948" spans="5:5" ht="13.5" customHeight="1">
      <c r="E9948" s="337"/>
    </row>
    <row r="9949" spans="5:5" ht="13.5" customHeight="1">
      <c r="E9949" s="337"/>
    </row>
    <row r="9950" spans="5:5" ht="13.5" customHeight="1">
      <c r="E9950" s="337"/>
    </row>
    <row r="9951" spans="5:5" ht="13.5" customHeight="1">
      <c r="E9951" s="337"/>
    </row>
    <row r="9952" spans="5:5" ht="13.5" customHeight="1">
      <c r="E9952" s="337"/>
    </row>
    <row r="9953" spans="5:5" ht="13.5" customHeight="1">
      <c r="E9953" s="337"/>
    </row>
    <row r="9954" spans="5:5" ht="13.5" customHeight="1">
      <c r="E9954" s="337"/>
    </row>
    <row r="9955" spans="5:5" ht="13.5" customHeight="1">
      <c r="E9955" s="337"/>
    </row>
    <row r="9956" spans="5:5" ht="13.5" customHeight="1">
      <c r="E9956" s="337"/>
    </row>
    <row r="9957" spans="5:5" ht="13.5" customHeight="1">
      <c r="E9957" s="337"/>
    </row>
    <row r="9958" spans="5:5" ht="13.5" customHeight="1">
      <c r="E9958" s="337"/>
    </row>
    <row r="9959" spans="5:5" ht="13.5" customHeight="1">
      <c r="E9959" s="337"/>
    </row>
    <row r="9960" spans="5:5" ht="13.5" customHeight="1">
      <c r="E9960" s="337"/>
    </row>
    <row r="9961" spans="5:5" ht="13.5" customHeight="1">
      <c r="E9961" s="337"/>
    </row>
    <row r="9962" spans="5:5" ht="13.5" customHeight="1">
      <c r="E9962" s="337"/>
    </row>
    <row r="9963" spans="5:5" ht="13.5" customHeight="1">
      <c r="E9963" s="337"/>
    </row>
    <row r="9964" spans="5:5" ht="13.5" customHeight="1">
      <c r="E9964" s="337"/>
    </row>
    <row r="9965" spans="5:5" ht="13.5" customHeight="1">
      <c r="E9965" s="337"/>
    </row>
    <row r="9966" spans="5:5" ht="13.5" customHeight="1">
      <c r="E9966" s="337"/>
    </row>
    <row r="9967" spans="5:5" ht="13.5" customHeight="1">
      <c r="E9967" s="337"/>
    </row>
    <row r="9968" spans="5:5" ht="13.5" customHeight="1">
      <c r="E9968" s="337"/>
    </row>
    <row r="9969" spans="5:5" ht="13.5" customHeight="1">
      <c r="E9969" s="337"/>
    </row>
    <row r="9970" spans="5:5" ht="13.5" customHeight="1">
      <c r="E9970" s="337"/>
    </row>
    <row r="9971" spans="5:5" ht="13.5" customHeight="1">
      <c r="E9971" s="337"/>
    </row>
    <row r="9972" spans="5:5" ht="13.5" customHeight="1">
      <c r="E9972" s="337"/>
    </row>
    <row r="9973" spans="5:5" ht="13.5" customHeight="1">
      <c r="E9973" s="337"/>
    </row>
    <row r="9974" spans="5:5" ht="13.5" customHeight="1">
      <c r="E9974" s="337"/>
    </row>
    <row r="9975" spans="5:5" ht="13.5" customHeight="1">
      <c r="E9975" s="337"/>
    </row>
    <row r="9976" spans="5:5" ht="13.5" customHeight="1">
      <c r="E9976" s="337"/>
    </row>
    <row r="9977" spans="5:5" ht="13.5" customHeight="1">
      <c r="E9977" s="337"/>
    </row>
    <row r="9978" spans="5:5" ht="13.5" customHeight="1">
      <c r="E9978" s="337"/>
    </row>
    <row r="9979" spans="5:5" ht="13.5" customHeight="1">
      <c r="E9979" s="337"/>
    </row>
    <row r="9980" spans="5:5" ht="13.5" customHeight="1">
      <c r="E9980" s="337"/>
    </row>
    <row r="9981" spans="5:5" ht="13.5" customHeight="1">
      <c r="E9981" s="337"/>
    </row>
    <row r="9982" spans="5:5" ht="13.5" customHeight="1">
      <c r="E9982" s="337"/>
    </row>
    <row r="9983" spans="5:5" ht="13.5" customHeight="1">
      <c r="E9983" s="337"/>
    </row>
    <row r="9984" spans="5:5" ht="13.5" customHeight="1">
      <c r="E9984" s="337"/>
    </row>
    <row r="9985" spans="5:5" ht="13.5" customHeight="1">
      <c r="E9985" s="337"/>
    </row>
    <row r="9986" spans="5:5" ht="13.5" customHeight="1">
      <c r="E9986" s="337"/>
    </row>
    <row r="9987" spans="5:5" ht="13.5" customHeight="1">
      <c r="E9987" s="337"/>
    </row>
    <row r="9988" spans="5:5" ht="13.5" customHeight="1">
      <c r="E9988" s="337"/>
    </row>
    <row r="9989" spans="5:5" ht="13.5" customHeight="1">
      <c r="E9989" s="337"/>
    </row>
    <row r="9990" spans="5:5" ht="13.5" customHeight="1">
      <c r="E9990" s="337"/>
    </row>
    <row r="9991" spans="5:5" ht="13.5" customHeight="1">
      <c r="E9991" s="337"/>
    </row>
    <row r="9992" spans="5:5" ht="13.5" customHeight="1">
      <c r="E9992" s="337"/>
    </row>
    <row r="9993" spans="5:5" ht="13.5" customHeight="1">
      <c r="E9993" s="337"/>
    </row>
    <row r="9994" spans="5:5" ht="13.5" customHeight="1">
      <c r="E9994" s="337"/>
    </row>
    <row r="9995" spans="5:5" ht="13.5" customHeight="1">
      <c r="E9995" s="337"/>
    </row>
    <row r="9996" spans="5:5" ht="13.5" customHeight="1">
      <c r="E9996" s="337"/>
    </row>
    <row r="9997" spans="5:5" ht="13.5" customHeight="1">
      <c r="E9997" s="337"/>
    </row>
    <row r="9998" spans="5:5" ht="13.5" customHeight="1">
      <c r="E9998" s="337"/>
    </row>
    <row r="9999" spans="5:5" ht="13.5" customHeight="1">
      <c r="E9999" s="337"/>
    </row>
    <row r="10000" spans="5:5" ht="13.5" customHeight="1">
      <c r="E10000" s="337"/>
    </row>
    <row r="10001" spans="5:5" ht="13.5" customHeight="1">
      <c r="E10001" s="337"/>
    </row>
    <row r="10002" spans="5:5" ht="13.5" customHeight="1">
      <c r="E10002" s="337"/>
    </row>
    <row r="10003" spans="5:5" ht="13.5" customHeight="1">
      <c r="E10003" s="337"/>
    </row>
    <row r="10004" spans="5:5" ht="13.5" customHeight="1">
      <c r="E10004" s="337"/>
    </row>
    <row r="10005" spans="5:5" ht="13.5" customHeight="1">
      <c r="E10005" s="337"/>
    </row>
    <row r="10006" spans="5:5" ht="13.5" customHeight="1">
      <c r="E10006" s="337"/>
    </row>
    <row r="10007" spans="5:5" ht="13.5" customHeight="1">
      <c r="E10007" s="337"/>
    </row>
    <row r="10008" spans="5:5" ht="13.5" customHeight="1">
      <c r="E10008" s="337"/>
    </row>
    <row r="10009" spans="5:5" ht="13.5" customHeight="1">
      <c r="E10009" s="337"/>
    </row>
    <row r="10010" spans="5:5" ht="13.5" customHeight="1">
      <c r="E10010" s="337"/>
    </row>
    <row r="10011" spans="5:5" ht="13.5" customHeight="1">
      <c r="E10011" s="337"/>
    </row>
    <row r="10012" spans="5:5" ht="13.5" customHeight="1">
      <c r="E10012" s="337"/>
    </row>
    <row r="10013" spans="5:5" ht="13.5" customHeight="1">
      <c r="E10013" s="337"/>
    </row>
    <row r="10014" spans="5:5" ht="13.5" customHeight="1">
      <c r="E10014" s="337"/>
    </row>
    <row r="10015" spans="5:5" ht="13.5" customHeight="1">
      <c r="E10015" s="337"/>
    </row>
    <row r="10016" spans="5:5" ht="13.5" customHeight="1">
      <c r="E10016" s="337"/>
    </row>
    <row r="10017" spans="5:5" ht="13.5" customHeight="1">
      <c r="E10017" s="337"/>
    </row>
    <row r="10018" spans="5:5" ht="13.5" customHeight="1">
      <c r="E10018" s="337"/>
    </row>
    <row r="10019" spans="5:5" ht="13.5" customHeight="1">
      <c r="E10019" s="337"/>
    </row>
    <row r="10020" spans="5:5" ht="13.5" customHeight="1">
      <c r="E10020" s="337"/>
    </row>
    <row r="10021" spans="5:5" ht="13.5" customHeight="1">
      <c r="E10021" s="337"/>
    </row>
    <row r="10022" spans="5:5" ht="13.5" customHeight="1">
      <c r="E10022" s="337"/>
    </row>
    <row r="10023" spans="5:5" ht="13.5" customHeight="1">
      <c r="E10023" s="337"/>
    </row>
    <row r="10024" spans="5:5" ht="13.5" customHeight="1">
      <c r="E10024" s="337"/>
    </row>
    <row r="10025" spans="5:5" ht="13.5" customHeight="1">
      <c r="E10025" s="337"/>
    </row>
    <row r="10026" spans="5:5" ht="13.5" customHeight="1">
      <c r="E10026" s="337"/>
    </row>
    <row r="10027" spans="5:5" ht="13.5" customHeight="1">
      <c r="E10027" s="337"/>
    </row>
    <row r="10028" spans="5:5" ht="13.5" customHeight="1">
      <c r="E10028" s="337"/>
    </row>
    <row r="10029" spans="5:5" ht="13.5" customHeight="1">
      <c r="E10029" s="337"/>
    </row>
    <row r="10030" spans="5:5" ht="13.5" customHeight="1">
      <c r="E10030" s="337"/>
    </row>
    <row r="10031" spans="5:5" ht="13.5" customHeight="1">
      <c r="E10031" s="337"/>
    </row>
    <row r="10032" spans="5:5" ht="13.5" customHeight="1">
      <c r="E10032" s="337"/>
    </row>
    <row r="10033" spans="5:5" ht="13.5" customHeight="1">
      <c r="E10033" s="337"/>
    </row>
    <row r="10034" spans="5:5" ht="13.5" customHeight="1">
      <c r="E10034" s="337"/>
    </row>
    <row r="10035" spans="5:5" ht="13.5" customHeight="1">
      <c r="E10035" s="337"/>
    </row>
    <row r="10036" spans="5:5" ht="13.5" customHeight="1">
      <c r="E10036" s="337"/>
    </row>
    <row r="10037" spans="5:5" ht="13.5" customHeight="1">
      <c r="E10037" s="337"/>
    </row>
    <row r="10038" spans="5:5" ht="13.5" customHeight="1">
      <c r="E10038" s="337"/>
    </row>
    <row r="10039" spans="5:5" ht="13.5" customHeight="1">
      <c r="E10039" s="337"/>
    </row>
    <row r="10040" spans="5:5" ht="13.5" customHeight="1">
      <c r="E10040" s="337"/>
    </row>
    <row r="10041" spans="5:5" ht="13.5" customHeight="1">
      <c r="E10041" s="337"/>
    </row>
    <row r="10042" spans="5:5" ht="13.5" customHeight="1">
      <c r="E10042" s="337"/>
    </row>
    <row r="10043" spans="5:5" ht="13.5" customHeight="1">
      <c r="E10043" s="337"/>
    </row>
    <row r="10044" spans="5:5" ht="13.5" customHeight="1">
      <c r="E10044" s="337"/>
    </row>
    <row r="10045" spans="5:5" ht="13.5" customHeight="1">
      <c r="E10045" s="337"/>
    </row>
    <row r="10046" spans="5:5" ht="13.5" customHeight="1">
      <c r="E10046" s="337"/>
    </row>
    <row r="10047" spans="5:5" ht="13.5" customHeight="1">
      <c r="E10047" s="337"/>
    </row>
    <row r="10048" spans="5:5" ht="13.5" customHeight="1">
      <c r="E10048" s="337"/>
    </row>
    <row r="10049" spans="5:5" ht="13.5" customHeight="1">
      <c r="E10049" s="337"/>
    </row>
    <row r="10050" spans="5:5" ht="13.5" customHeight="1">
      <c r="E10050" s="337"/>
    </row>
    <row r="10051" spans="5:5" ht="13.5" customHeight="1">
      <c r="E10051" s="337"/>
    </row>
    <row r="10052" spans="5:5" ht="13.5" customHeight="1">
      <c r="E10052" s="337"/>
    </row>
    <row r="10053" spans="5:5" ht="13.5" customHeight="1">
      <c r="E10053" s="337"/>
    </row>
    <row r="10054" spans="5:5" ht="13.5" customHeight="1">
      <c r="E10054" s="337"/>
    </row>
    <row r="10055" spans="5:5" ht="13.5" customHeight="1">
      <c r="E10055" s="337"/>
    </row>
    <row r="10056" spans="5:5" ht="13.5" customHeight="1">
      <c r="E10056" s="337"/>
    </row>
    <row r="10057" spans="5:5" ht="13.5" customHeight="1">
      <c r="E10057" s="337"/>
    </row>
    <row r="10058" spans="5:5" ht="13.5" customHeight="1">
      <c r="E10058" s="337"/>
    </row>
    <row r="10059" spans="5:5" ht="13.5" customHeight="1">
      <c r="E10059" s="337"/>
    </row>
    <row r="10060" spans="5:5" ht="13.5" customHeight="1">
      <c r="E10060" s="337"/>
    </row>
    <row r="10061" spans="5:5" ht="13.5" customHeight="1">
      <c r="E10061" s="337"/>
    </row>
    <row r="10062" spans="5:5" ht="13.5" customHeight="1">
      <c r="E10062" s="337"/>
    </row>
    <row r="10063" spans="5:5" ht="13.5" customHeight="1">
      <c r="E10063" s="337"/>
    </row>
    <row r="10064" spans="5:5" ht="13.5" customHeight="1">
      <c r="E10064" s="337"/>
    </row>
    <row r="10065" spans="5:5" ht="13.5" customHeight="1">
      <c r="E10065" s="337"/>
    </row>
    <row r="10066" spans="5:5" ht="13.5" customHeight="1">
      <c r="E10066" s="337"/>
    </row>
    <row r="10067" spans="5:5" ht="13.5" customHeight="1">
      <c r="E10067" s="337"/>
    </row>
    <row r="10068" spans="5:5" ht="13.5" customHeight="1">
      <c r="E10068" s="337"/>
    </row>
    <row r="10069" spans="5:5" ht="13.5" customHeight="1">
      <c r="E10069" s="337"/>
    </row>
    <row r="10070" spans="5:5" ht="13.5" customHeight="1">
      <c r="E10070" s="337"/>
    </row>
    <row r="10071" spans="5:5" ht="13.5" customHeight="1">
      <c r="E10071" s="337"/>
    </row>
    <row r="10072" spans="5:5" ht="13.5" customHeight="1">
      <c r="E10072" s="337"/>
    </row>
    <row r="10073" spans="5:5" ht="13.5" customHeight="1">
      <c r="E10073" s="337"/>
    </row>
    <row r="10074" spans="5:5" ht="13.5" customHeight="1">
      <c r="E10074" s="337"/>
    </row>
    <row r="10075" spans="5:5" ht="13.5" customHeight="1">
      <c r="E10075" s="337"/>
    </row>
    <row r="10076" spans="5:5" ht="13.5" customHeight="1">
      <c r="E10076" s="337"/>
    </row>
    <row r="10077" spans="5:5" ht="13.5" customHeight="1">
      <c r="E10077" s="337"/>
    </row>
    <row r="10078" spans="5:5" ht="13.5" customHeight="1">
      <c r="E10078" s="337"/>
    </row>
    <row r="10079" spans="5:5" ht="13.5" customHeight="1">
      <c r="E10079" s="337"/>
    </row>
    <row r="10080" spans="5:5" ht="13.5" customHeight="1">
      <c r="E10080" s="337"/>
    </row>
    <row r="10081" spans="5:5" ht="13.5" customHeight="1">
      <c r="E10081" s="337"/>
    </row>
    <row r="10082" spans="5:5" ht="13.5" customHeight="1">
      <c r="E10082" s="337"/>
    </row>
    <row r="10083" spans="5:5" ht="13.5" customHeight="1">
      <c r="E10083" s="337"/>
    </row>
    <row r="10084" spans="5:5" ht="13.5" customHeight="1">
      <c r="E10084" s="337"/>
    </row>
    <row r="10085" spans="5:5" ht="13.5" customHeight="1">
      <c r="E10085" s="337"/>
    </row>
    <row r="10086" spans="5:5" ht="13.5" customHeight="1">
      <c r="E10086" s="337"/>
    </row>
    <row r="10087" spans="5:5" ht="13.5" customHeight="1">
      <c r="E10087" s="337"/>
    </row>
    <row r="10088" spans="5:5" ht="13.5" customHeight="1">
      <c r="E10088" s="337"/>
    </row>
    <row r="10089" spans="5:5" ht="13.5" customHeight="1">
      <c r="E10089" s="337"/>
    </row>
    <row r="10090" spans="5:5" ht="13.5" customHeight="1">
      <c r="E10090" s="337"/>
    </row>
    <row r="10091" spans="5:5" ht="13.5" customHeight="1">
      <c r="E10091" s="337"/>
    </row>
    <row r="10092" spans="5:5" ht="13.5" customHeight="1">
      <c r="E10092" s="337"/>
    </row>
    <row r="10093" spans="5:5" ht="13.5" customHeight="1">
      <c r="E10093" s="337"/>
    </row>
    <row r="10094" spans="5:5" ht="13.5" customHeight="1">
      <c r="E10094" s="337"/>
    </row>
    <row r="10095" spans="5:5" ht="13.5" customHeight="1">
      <c r="E10095" s="337"/>
    </row>
    <row r="10096" spans="5:5" ht="13.5" customHeight="1">
      <c r="E10096" s="337"/>
    </row>
    <row r="10097" spans="5:5" ht="13.5" customHeight="1">
      <c r="E10097" s="337"/>
    </row>
    <row r="10098" spans="5:5" ht="13.5" customHeight="1">
      <c r="E10098" s="337"/>
    </row>
    <row r="10099" spans="5:5" ht="13.5" customHeight="1">
      <c r="E10099" s="337"/>
    </row>
    <row r="10100" spans="5:5" ht="13.5" customHeight="1">
      <c r="E10100" s="337"/>
    </row>
    <row r="10101" spans="5:5" ht="13.5" customHeight="1">
      <c r="E10101" s="337"/>
    </row>
    <row r="10102" spans="5:5" ht="13.5" customHeight="1">
      <c r="E10102" s="337"/>
    </row>
    <row r="10103" spans="5:5" ht="13.5" customHeight="1">
      <c r="E10103" s="337"/>
    </row>
    <row r="10104" spans="5:5" ht="13.5" customHeight="1">
      <c r="E10104" s="337"/>
    </row>
    <row r="10105" spans="5:5" ht="13.5" customHeight="1">
      <c r="E10105" s="337"/>
    </row>
    <row r="10106" spans="5:5" ht="13.5" customHeight="1">
      <c r="E10106" s="337"/>
    </row>
    <row r="10107" spans="5:5" ht="13.5" customHeight="1">
      <c r="E10107" s="337"/>
    </row>
    <row r="10108" spans="5:5" ht="13.5" customHeight="1">
      <c r="E10108" s="337"/>
    </row>
    <row r="10109" spans="5:5" ht="13.5" customHeight="1">
      <c r="E10109" s="337"/>
    </row>
    <row r="10110" spans="5:5" ht="13.5" customHeight="1">
      <c r="E10110" s="337"/>
    </row>
    <row r="10111" spans="5:5" ht="13.5" customHeight="1">
      <c r="E10111" s="337"/>
    </row>
    <row r="10112" spans="5:5" ht="13.5" customHeight="1">
      <c r="E10112" s="337"/>
    </row>
    <row r="10113" spans="5:5" ht="13.5" customHeight="1">
      <c r="E10113" s="337"/>
    </row>
    <row r="10114" spans="5:5" ht="13.5" customHeight="1">
      <c r="E10114" s="337"/>
    </row>
    <row r="10115" spans="5:5" ht="13.5" customHeight="1">
      <c r="E10115" s="337"/>
    </row>
    <row r="10116" spans="5:5" ht="13.5" customHeight="1">
      <c r="E10116" s="337"/>
    </row>
    <row r="10117" spans="5:5" ht="13.5" customHeight="1">
      <c r="E10117" s="337"/>
    </row>
    <row r="10118" spans="5:5" ht="13.5" customHeight="1">
      <c r="E10118" s="337"/>
    </row>
    <row r="10119" spans="5:5" ht="13.5" customHeight="1">
      <c r="E10119" s="337"/>
    </row>
    <row r="10120" spans="5:5" ht="13.5" customHeight="1">
      <c r="E10120" s="337"/>
    </row>
    <row r="10121" spans="5:5" ht="13.5" customHeight="1">
      <c r="E10121" s="337"/>
    </row>
    <row r="10122" spans="5:5" ht="13.5" customHeight="1">
      <c r="E10122" s="337"/>
    </row>
    <row r="10123" spans="5:5" ht="13.5" customHeight="1">
      <c r="E10123" s="337"/>
    </row>
    <row r="10124" spans="5:5" ht="13.5" customHeight="1">
      <c r="E10124" s="337"/>
    </row>
    <row r="10125" spans="5:5" ht="13.5" customHeight="1">
      <c r="E10125" s="337"/>
    </row>
    <row r="10126" spans="5:5" ht="13.5" customHeight="1">
      <c r="E10126" s="337"/>
    </row>
    <row r="10127" spans="5:5" ht="13.5" customHeight="1">
      <c r="E10127" s="337"/>
    </row>
    <row r="10128" spans="5:5" ht="13.5" customHeight="1">
      <c r="E10128" s="337"/>
    </row>
    <row r="10129" spans="5:5" ht="13.5" customHeight="1">
      <c r="E10129" s="337"/>
    </row>
    <row r="10130" spans="5:5" ht="13.5" customHeight="1">
      <c r="E10130" s="337"/>
    </row>
    <row r="10131" spans="5:5" ht="13.5" customHeight="1">
      <c r="E10131" s="337"/>
    </row>
    <row r="10132" spans="5:5" ht="13.5" customHeight="1">
      <c r="E10132" s="337"/>
    </row>
    <row r="10133" spans="5:5" ht="13.5" customHeight="1">
      <c r="E10133" s="337"/>
    </row>
    <row r="10134" spans="5:5" ht="13.5" customHeight="1">
      <c r="E10134" s="337"/>
    </row>
    <row r="10135" spans="5:5" ht="13.5" customHeight="1">
      <c r="E10135" s="337"/>
    </row>
    <row r="10136" spans="5:5" ht="13.5" customHeight="1">
      <c r="E10136" s="337"/>
    </row>
    <row r="10137" spans="5:5" ht="13.5" customHeight="1">
      <c r="E10137" s="337"/>
    </row>
    <row r="10138" spans="5:5" ht="13.5" customHeight="1">
      <c r="E10138" s="337"/>
    </row>
    <row r="10139" spans="5:5" ht="13.5" customHeight="1">
      <c r="E10139" s="337"/>
    </row>
    <row r="10140" spans="5:5" ht="13.5" customHeight="1">
      <c r="E10140" s="337"/>
    </row>
    <row r="10141" spans="5:5" ht="13.5" customHeight="1">
      <c r="E10141" s="337"/>
    </row>
    <row r="10142" spans="5:5" ht="13.5" customHeight="1">
      <c r="E10142" s="337"/>
    </row>
    <row r="10143" spans="5:5" ht="13.5" customHeight="1">
      <c r="E10143" s="337"/>
    </row>
    <row r="10144" spans="5:5" ht="13.5" customHeight="1">
      <c r="E10144" s="337"/>
    </row>
    <row r="10145" spans="5:5" ht="13.5" customHeight="1">
      <c r="E10145" s="337"/>
    </row>
    <row r="10146" spans="5:5" ht="13.5" customHeight="1">
      <c r="E10146" s="337"/>
    </row>
    <row r="10147" spans="5:5" ht="13.5" customHeight="1">
      <c r="E10147" s="337"/>
    </row>
    <row r="10148" spans="5:5" ht="13.5" customHeight="1">
      <c r="E10148" s="337"/>
    </row>
    <row r="10149" spans="5:5" ht="13.5" customHeight="1">
      <c r="E10149" s="337"/>
    </row>
    <row r="10150" spans="5:5" ht="13.5" customHeight="1">
      <c r="E10150" s="337"/>
    </row>
    <row r="10151" spans="5:5" ht="13.5" customHeight="1">
      <c r="E10151" s="337"/>
    </row>
    <row r="10152" spans="5:5" ht="13.5" customHeight="1">
      <c r="E10152" s="337"/>
    </row>
    <row r="10153" spans="5:5" ht="13.5" customHeight="1">
      <c r="E10153" s="337"/>
    </row>
    <row r="10154" spans="5:5" ht="13.5" customHeight="1">
      <c r="E10154" s="337"/>
    </row>
    <row r="10155" spans="5:5" ht="13.5" customHeight="1">
      <c r="E10155" s="337"/>
    </row>
    <row r="10156" spans="5:5" ht="13.5" customHeight="1">
      <c r="E10156" s="337"/>
    </row>
    <row r="10157" spans="5:5" ht="13.5" customHeight="1">
      <c r="E10157" s="337"/>
    </row>
    <row r="10158" spans="5:5" ht="13.5" customHeight="1">
      <c r="E10158" s="337"/>
    </row>
    <row r="10159" spans="5:5" ht="13.5" customHeight="1">
      <c r="E10159" s="337"/>
    </row>
    <row r="10160" spans="5:5" ht="13.5" customHeight="1">
      <c r="E10160" s="337"/>
    </row>
    <row r="10161" spans="5:5" ht="13.5" customHeight="1">
      <c r="E10161" s="337"/>
    </row>
    <row r="10162" spans="5:5" ht="13.5" customHeight="1">
      <c r="E10162" s="337"/>
    </row>
    <row r="10163" spans="5:5" ht="13.5" customHeight="1">
      <c r="E10163" s="337"/>
    </row>
    <row r="10164" spans="5:5" ht="13.5" customHeight="1">
      <c r="E10164" s="337"/>
    </row>
    <row r="10165" spans="5:5" ht="13.5" customHeight="1">
      <c r="E10165" s="337"/>
    </row>
    <row r="10166" spans="5:5" ht="13.5" customHeight="1">
      <c r="E10166" s="337"/>
    </row>
    <row r="10167" spans="5:5" ht="13.5" customHeight="1">
      <c r="E10167" s="337"/>
    </row>
    <row r="10168" spans="5:5" ht="13.5" customHeight="1">
      <c r="E10168" s="337"/>
    </row>
    <row r="10169" spans="5:5" ht="13.5" customHeight="1">
      <c r="E10169" s="337"/>
    </row>
    <row r="10170" spans="5:5" ht="13.5" customHeight="1">
      <c r="E10170" s="337"/>
    </row>
    <row r="10171" spans="5:5" ht="13.5" customHeight="1">
      <c r="E10171" s="337"/>
    </row>
    <row r="10172" spans="5:5" ht="13.5" customHeight="1">
      <c r="E10172" s="337"/>
    </row>
    <row r="10173" spans="5:5" ht="13.5" customHeight="1">
      <c r="E10173" s="337"/>
    </row>
    <row r="10174" spans="5:5" ht="13.5" customHeight="1">
      <c r="E10174" s="337"/>
    </row>
    <row r="10175" spans="5:5" ht="13.5" customHeight="1">
      <c r="E10175" s="337"/>
    </row>
    <row r="10176" spans="5:5" ht="13.5" customHeight="1">
      <c r="E10176" s="337"/>
    </row>
    <row r="10177" spans="5:5" ht="13.5" customHeight="1">
      <c r="E10177" s="337"/>
    </row>
    <row r="10178" spans="5:5" ht="13.5" customHeight="1">
      <c r="E10178" s="337"/>
    </row>
    <row r="10179" spans="5:5" ht="13.5" customHeight="1">
      <c r="E10179" s="337"/>
    </row>
    <row r="10180" spans="5:5" ht="13.5" customHeight="1">
      <c r="E10180" s="337"/>
    </row>
    <row r="10181" spans="5:5" ht="13.5" customHeight="1">
      <c r="E10181" s="337"/>
    </row>
    <row r="10182" spans="5:5" ht="13.5" customHeight="1">
      <c r="E10182" s="337"/>
    </row>
    <row r="10183" spans="5:5" ht="13.5" customHeight="1">
      <c r="E10183" s="337"/>
    </row>
    <row r="10184" spans="5:5" ht="13.5" customHeight="1">
      <c r="E10184" s="337"/>
    </row>
    <row r="10185" spans="5:5" ht="13.5" customHeight="1">
      <c r="E10185" s="337"/>
    </row>
    <row r="10186" spans="5:5" ht="13.5" customHeight="1">
      <c r="E10186" s="337"/>
    </row>
    <row r="10187" spans="5:5" ht="13.5" customHeight="1">
      <c r="E10187" s="337"/>
    </row>
    <row r="10188" spans="5:5" ht="13.5" customHeight="1">
      <c r="E10188" s="337"/>
    </row>
    <row r="10189" spans="5:5" ht="13.5" customHeight="1">
      <c r="E10189" s="337"/>
    </row>
    <row r="10190" spans="5:5" ht="13.5" customHeight="1">
      <c r="E10190" s="337"/>
    </row>
    <row r="10191" spans="5:5" ht="13.5" customHeight="1">
      <c r="E10191" s="337"/>
    </row>
    <row r="10192" spans="5:5" ht="13.5" customHeight="1">
      <c r="E10192" s="337"/>
    </row>
    <row r="10193" spans="5:5" ht="13.5" customHeight="1">
      <c r="E10193" s="337"/>
    </row>
    <row r="10194" spans="5:5" ht="13.5" customHeight="1">
      <c r="E10194" s="337"/>
    </row>
    <row r="10195" spans="5:5" ht="13.5" customHeight="1">
      <c r="E10195" s="337"/>
    </row>
    <row r="10196" spans="5:5" ht="13.5" customHeight="1">
      <c r="E10196" s="337"/>
    </row>
    <row r="10197" spans="5:5" ht="13.5" customHeight="1">
      <c r="E10197" s="337"/>
    </row>
    <row r="10198" spans="5:5" ht="13.5" customHeight="1">
      <c r="E10198" s="337"/>
    </row>
    <row r="10199" spans="5:5" ht="13.5" customHeight="1">
      <c r="E10199" s="337"/>
    </row>
    <row r="10200" spans="5:5" ht="13.5" customHeight="1">
      <c r="E10200" s="337"/>
    </row>
    <row r="10201" spans="5:5" ht="13.5" customHeight="1">
      <c r="E10201" s="337"/>
    </row>
    <row r="10202" spans="5:5" ht="13.5" customHeight="1">
      <c r="E10202" s="337"/>
    </row>
    <row r="10203" spans="5:5" ht="13.5" customHeight="1">
      <c r="E10203" s="337"/>
    </row>
    <row r="10204" spans="5:5" ht="13.5" customHeight="1">
      <c r="E10204" s="337"/>
    </row>
    <row r="10205" spans="5:5" ht="13.5" customHeight="1">
      <c r="E10205" s="337"/>
    </row>
    <row r="10206" spans="5:5" ht="13.5" customHeight="1">
      <c r="E10206" s="337"/>
    </row>
    <row r="10207" spans="5:5" ht="13.5" customHeight="1">
      <c r="E10207" s="337"/>
    </row>
    <row r="10208" spans="5:5" ht="13.5" customHeight="1">
      <c r="E10208" s="337"/>
    </row>
    <row r="10209" spans="5:5" ht="13.5" customHeight="1">
      <c r="E10209" s="337"/>
    </row>
    <row r="10210" spans="5:5" ht="13.5" customHeight="1">
      <c r="E10210" s="337"/>
    </row>
    <row r="10211" spans="5:5" ht="13.5" customHeight="1">
      <c r="E10211" s="337"/>
    </row>
    <row r="10212" spans="5:5" ht="13.5" customHeight="1">
      <c r="E10212" s="337"/>
    </row>
    <row r="10213" spans="5:5" ht="13.5" customHeight="1">
      <c r="E10213" s="337"/>
    </row>
    <row r="10214" spans="5:5" ht="13.5" customHeight="1">
      <c r="E10214" s="337"/>
    </row>
    <row r="10215" spans="5:5" ht="13.5" customHeight="1">
      <c r="E10215" s="337"/>
    </row>
    <row r="10216" spans="5:5" ht="13.5" customHeight="1">
      <c r="E10216" s="337"/>
    </row>
    <row r="10217" spans="5:5" ht="13.5" customHeight="1">
      <c r="E10217" s="337"/>
    </row>
    <row r="10218" spans="5:5" ht="13.5" customHeight="1">
      <c r="E10218" s="337"/>
    </row>
    <row r="10219" spans="5:5" ht="13.5" customHeight="1">
      <c r="E10219" s="337"/>
    </row>
    <row r="10220" spans="5:5" ht="13.5" customHeight="1">
      <c r="E10220" s="337"/>
    </row>
    <row r="10221" spans="5:5" ht="13.5" customHeight="1">
      <c r="E10221" s="337"/>
    </row>
    <row r="10222" spans="5:5" ht="13.5" customHeight="1">
      <c r="E10222" s="337"/>
    </row>
    <row r="10223" spans="5:5" ht="13.5" customHeight="1">
      <c r="E10223" s="337"/>
    </row>
    <row r="10224" spans="5:5" ht="13.5" customHeight="1">
      <c r="E10224" s="337"/>
    </row>
    <row r="10225" spans="5:5" ht="13.5" customHeight="1">
      <c r="E10225" s="337"/>
    </row>
    <row r="10226" spans="5:5" ht="13.5" customHeight="1">
      <c r="E10226" s="337"/>
    </row>
    <row r="10227" spans="5:5" ht="13.5" customHeight="1">
      <c r="E10227" s="337"/>
    </row>
    <row r="10228" spans="5:5" ht="13.5" customHeight="1">
      <c r="E10228" s="337"/>
    </row>
    <row r="10229" spans="5:5" ht="13.5" customHeight="1">
      <c r="E10229" s="337"/>
    </row>
    <row r="10230" spans="5:5" ht="13.5" customHeight="1">
      <c r="E10230" s="337"/>
    </row>
    <row r="10231" spans="5:5" ht="13.5" customHeight="1">
      <c r="E10231" s="337"/>
    </row>
    <row r="10232" spans="5:5" ht="13.5" customHeight="1">
      <c r="E10232" s="337"/>
    </row>
    <row r="10233" spans="5:5" ht="13.5" customHeight="1">
      <c r="E10233" s="337"/>
    </row>
    <row r="10234" spans="5:5" ht="13.5" customHeight="1">
      <c r="E10234" s="337"/>
    </row>
    <row r="10235" spans="5:5" ht="13.5" customHeight="1">
      <c r="E10235" s="337"/>
    </row>
    <row r="10236" spans="5:5" ht="13.5" customHeight="1">
      <c r="E10236" s="337"/>
    </row>
    <row r="10237" spans="5:5" ht="13.5" customHeight="1">
      <c r="E10237" s="337"/>
    </row>
    <row r="10238" spans="5:5" ht="13.5" customHeight="1">
      <c r="E10238" s="337"/>
    </row>
    <row r="10239" spans="5:5" ht="13.5" customHeight="1">
      <c r="E10239" s="337"/>
    </row>
    <row r="10240" spans="5:5" ht="13.5" customHeight="1">
      <c r="E10240" s="337"/>
    </row>
    <row r="10241" spans="5:5" ht="13.5" customHeight="1">
      <c r="E10241" s="337"/>
    </row>
    <row r="10242" spans="5:5" ht="13.5" customHeight="1">
      <c r="E10242" s="337"/>
    </row>
    <row r="10243" spans="5:5" ht="13.5" customHeight="1">
      <c r="E10243" s="337"/>
    </row>
    <row r="10244" spans="5:5" ht="13.5" customHeight="1">
      <c r="E10244" s="337"/>
    </row>
    <row r="10245" spans="5:5" ht="13.5" customHeight="1">
      <c r="E10245" s="337"/>
    </row>
    <row r="10246" spans="5:5" ht="13.5" customHeight="1">
      <c r="E10246" s="337"/>
    </row>
    <row r="10247" spans="5:5" ht="13.5" customHeight="1">
      <c r="E10247" s="337"/>
    </row>
    <row r="10248" spans="5:5" ht="13.5" customHeight="1">
      <c r="E10248" s="337"/>
    </row>
    <row r="10249" spans="5:5" ht="13.5" customHeight="1">
      <c r="E10249" s="337"/>
    </row>
    <row r="10250" spans="5:5" ht="13.5" customHeight="1">
      <c r="E10250" s="337"/>
    </row>
    <row r="10251" spans="5:5" ht="13.5" customHeight="1">
      <c r="E10251" s="337"/>
    </row>
    <row r="10252" spans="5:5" ht="13.5" customHeight="1">
      <c r="E10252" s="337"/>
    </row>
    <row r="10253" spans="5:5" ht="13.5" customHeight="1">
      <c r="E10253" s="337"/>
    </row>
    <row r="10254" spans="5:5" ht="13.5" customHeight="1">
      <c r="E10254" s="337"/>
    </row>
    <row r="10255" spans="5:5" ht="13.5" customHeight="1">
      <c r="E10255" s="337"/>
    </row>
    <row r="10256" spans="5:5" ht="13.5" customHeight="1">
      <c r="E10256" s="337"/>
    </row>
    <row r="10257" spans="5:5" ht="13.5" customHeight="1">
      <c r="E10257" s="337"/>
    </row>
    <row r="10258" spans="5:5" ht="13.5" customHeight="1">
      <c r="E10258" s="337"/>
    </row>
    <row r="10259" spans="5:5" ht="13.5" customHeight="1">
      <c r="E10259" s="337"/>
    </row>
    <row r="10260" spans="5:5" ht="13.5" customHeight="1">
      <c r="E10260" s="337"/>
    </row>
    <row r="10261" spans="5:5" ht="13.5" customHeight="1">
      <c r="E10261" s="337"/>
    </row>
    <row r="10262" spans="5:5" ht="13.5" customHeight="1">
      <c r="E10262" s="337"/>
    </row>
    <row r="10263" spans="5:5" ht="13.5" customHeight="1">
      <c r="E10263" s="337"/>
    </row>
    <row r="10264" spans="5:5" ht="13.5" customHeight="1">
      <c r="E10264" s="337"/>
    </row>
    <row r="10265" spans="5:5" ht="13.5" customHeight="1">
      <c r="E10265" s="337"/>
    </row>
    <row r="10266" spans="5:5" ht="13.5" customHeight="1">
      <c r="E10266" s="337"/>
    </row>
    <row r="10267" spans="5:5" ht="13.5" customHeight="1">
      <c r="E10267" s="337"/>
    </row>
    <row r="10268" spans="5:5" ht="13.5" customHeight="1">
      <c r="E10268" s="337"/>
    </row>
    <row r="10269" spans="5:5" ht="13.5" customHeight="1">
      <c r="E10269" s="337"/>
    </row>
    <row r="10270" spans="5:5" ht="13.5" customHeight="1">
      <c r="E10270" s="337"/>
    </row>
    <row r="10271" spans="5:5" ht="13.5" customHeight="1">
      <c r="E10271" s="337"/>
    </row>
    <row r="10272" spans="5:5" ht="13.5" customHeight="1">
      <c r="E10272" s="337"/>
    </row>
    <row r="10273" spans="5:5" ht="13.5" customHeight="1">
      <c r="E10273" s="337"/>
    </row>
    <row r="10274" spans="5:5" ht="13.5" customHeight="1">
      <c r="E10274" s="337"/>
    </row>
    <row r="10275" spans="5:5" ht="13.5" customHeight="1">
      <c r="E10275" s="337"/>
    </row>
    <row r="10276" spans="5:5" ht="13.5" customHeight="1">
      <c r="E10276" s="337"/>
    </row>
    <row r="10277" spans="5:5" ht="13.5" customHeight="1">
      <c r="E10277" s="337"/>
    </row>
    <row r="10278" spans="5:5" ht="13.5" customHeight="1">
      <c r="E10278" s="337"/>
    </row>
    <row r="10279" spans="5:5" ht="13.5" customHeight="1">
      <c r="E10279" s="337"/>
    </row>
    <row r="10280" spans="5:5" ht="13.5" customHeight="1">
      <c r="E10280" s="337"/>
    </row>
    <row r="10281" spans="5:5" ht="13.5" customHeight="1">
      <c r="E10281" s="337"/>
    </row>
    <row r="10282" spans="5:5" ht="13.5" customHeight="1">
      <c r="E10282" s="337"/>
    </row>
    <row r="10283" spans="5:5" ht="13.5" customHeight="1">
      <c r="E10283" s="337"/>
    </row>
    <row r="10284" spans="5:5" ht="13.5" customHeight="1">
      <c r="E10284" s="337"/>
    </row>
    <row r="10285" spans="5:5" ht="13.5" customHeight="1">
      <c r="E10285" s="337"/>
    </row>
    <row r="10286" spans="5:5" ht="13.5" customHeight="1">
      <c r="E10286" s="337"/>
    </row>
    <row r="10287" spans="5:5" ht="13.5" customHeight="1">
      <c r="E10287" s="337"/>
    </row>
    <row r="10288" spans="5:5" ht="13.5" customHeight="1">
      <c r="E10288" s="337"/>
    </row>
    <row r="10289" spans="5:5" ht="13.5" customHeight="1">
      <c r="E10289" s="337"/>
    </row>
    <row r="10290" spans="5:5" ht="13.5" customHeight="1">
      <c r="E10290" s="337"/>
    </row>
    <row r="10291" spans="5:5" ht="13.5" customHeight="1">
      <c r="E10291" s="337"/>
    </row>
    <row r="10292" spans="5:5" ht="13.5" customHeight="1">
      <c r="E10292" s="337"/>
    </row>
    <row r="10293" spans="5:5" ht="13.5" customHeight="1">
      <c r="E10293" s="337"/>
    </row>
    <row r="10294" spans="5:5" ht="13.5" customHeight="1">
      <c r="E10294" s="337"/>
    </row>
    <row r="10295" spans="5:5" ht="13.5" customHeight="1">
      <c r="E10295" s="337"/>
    </row>
    <row r="10296" spans="5:5" ht="13.5" customHeight="1">
      <c r="E10296" s="337"/>
    </row>
    <row r="10297" spans="5:5" ht="13.5" customHeight="1">
      <c r="E10297" s="337"/>
    </row>
    <row r="10298" spans="5:5" ht="13.5" customHeight="1">
      <c r="E10298" s="337"/>
    </row>
    <row r="10299" spans="5:5" ht="13.5" customHeight="1">
      <c r="E10299" s="337"/>
    </row>
    <row r="10300" spans="5:5" ht="13.5" customHeight="1">
      <c r="E10300" s="337"/>
    </row>
    <row r="10301" spans="5:5" ht="13.5" customHeight="1">
      <c r="E10301" s="337"/>
    </row>
    <row r="10302" spans="5:5" ht="13.5" customHeight="1">
      <c r="E10302" s="337"/>
    </row>
    <row r="10303" spans="5:5" ht="13.5" customHeight="1">
      <c r="E10303" s="337"/>
    </row>
    <row r="10304" spans="5:5" ht="13.5" customHeight="1">
      <c r="E10304" s="337"/>
    </row>
    <row r="10305" spans="5:5" ht="13.5" customHeight="1">
      <c r="E10305" s="337"/>
    </row>
    <row r="10306" spans="5:5" ht="13.5" customHeight="1">
      <c r="E10306" s="337"/>
    </row>
    <row r="10307" spans="5:5" ht="13.5" customHeight="1">
      <c r="E10307" s="337"/>
    </row>
    <row r="10308" spans="5:5" ht="13.5" customHeight="1">
      <c r="E10308" s="337"/>
    </row>
    <row r="10309" spans="5:5" ht="13.5" customHeight="1">
      <c r="E10309" s="337"/>
    </row>
    <row r="10310" spans="5:5" ht="13.5" customHeight="1">
      <c r="E10310" s="337"/>
    </row>
    <row r="10311" spans="5:5" ht="13.5" customHeight="1">
      <c r="E10311" s="337"/>
    </row>
    <row r="10312" spans="5:5" ht="13.5" customHeight="1">
      <c r="E10312" s="337"/>
    </row>
    <row r="10313" spans="5:5" ht="13.5" customHeight="1">
      <c r="E10313" s="337"/>
    </row>
    <row r="10314" spans="5:5" ht="13.5" customHeight="1">
      <c r="E10314" s="337"/>
    </row>
    <row r="10315" spans="5:5" ht="13.5" customHeight="1">
      <c r="E10315" s="337"/>
    </row>
    <row r="10316" spans="5:5" ht="13.5" customHeight="1">
      <c r="E10316" s="337"/>
    </row>
    <row r="10317" spans="5:5" ht="13.5" customHeight="1">
      <c r="E10317" s="337"/>
    </row>
    <row r="10318" spans="5:5" ht="13.5" customHeight="1">
      <c r="E10318" s="337"/>
    </row>
    <row r="10319" spans="5:5" ht="13.5" customHeight="1">
      <c r="E10319" s="337"/>
    </row>
    <row r="10320" spans="5:5" ht="13.5" customHeight="1">
      <c r="E10320" s="337"/>
    </row>
    <row r="10321" spans="5:5" ht="13.5" customHeight="1">
      <c r="E10321" s="337"/>
    </row>
    <row r="10322" spans="5:5" ht="13.5" customHeight="1">
      <c r="E10322" s="337"/>
    </row>
    <row r="10323" spans="5:5" ht="13.5" customHeight="1">
      <c r="E10323" s="337"/>
    </row>
    <row r="10324" spans="5:5" ht="13.5" customHeight="1">
      <c r="E10324" s="337"/>
    </row>
    <row r="10325" spans="5:5" ht="13.5" customHeight="1">
      <c r="E10325" s="337"/>
    </row>
    <row r="10326" spans="5:5" ht="13.5" customHeight="1">
      <c r="E10326" s="337"/>
    </row>
    <row r="10327" spans="5:5" ht="13.5" customHeight="1">
      <c r="E10327" s="337"/>
    </row>
    <row r="10328" spans="5:5" ht="13.5" customHeight="1">
      <c r="E10328" s="337"/>
    </row>
    <row r="10329" spans="5:5" ht="13.5" customHeight="1">
      <c r="E10329" s="337"/>
    </row>
    <row r="10330" spans="5:5" ht="13.5" customHeight="1">
      <c r="E10330" s="337"/>
    </row>
    <row r="10331" spans="5:5" ht="13.5" customHeight="1">
      <c r="E10331" s="337"/>
    </row>
    <row r="10332" spans="5:5" ht="13.5" customHeight="1">
      <c r="E10332" s="337"/>
    </row>
    <row r="10333" spans="5:5" ht="13.5" customHeight="1">
      <c r="E10333" s="337"/>
    </row>
    <row r="10334" spans="5:5" ht="13.5" customHeight="1">
      <c r="E10334" s="337"/>
    </row>
    <row r="10335" spans="5:5" ht="13.5" customHeight="1">
      <c r="E10335" s="337"/>
    </row>
    <row r="10336" spans="5:5" ht="13.5" customHeight="1">
      <c r="E10336" s="337"/>
    </row>
    <row r="10337" spans="5:5" ht="13.5" customHeight="1">
      <c r="E10337" s="337"/>
    </row>
    <row r="10338" spans="5:5" ht="13.5" customHeight="1">
      <c r="E10338" s="337"/>
    </row>
    <row r="10339" spans="5:5" ht="13.5" customHeight="1">
      <c r="E10339" s="337"/>
    </row>
    <row r="10340" spans="5:5" ht="13.5" customHeight="1">
      <c r="E10340" s="337"/>
    </row>
    <row r="10341" spans="5:5" ht="13.5" customHeight="1">
      <c r="E10341" s="337"/>
    </row>
    <row r="10342" spans="5:5" ht="13.5" customHeight="1">
      <c r="E10342" s="337"/>
    </row>
    <row r="10343" spans="5:5" ht="13.5" customHeight="1">
      <c r="E10343" s="337"/>
    </row>
    <row r="10344" spans="5:5" ht="13.5" customHeight="1">
      <c r="E10344" s="337"/>
    </row>
    <row r="10345" spans="5:5" ht="13.5" customHeight="1">
      <c r="E10345" s="337"/>
    </row>
    <row r="10346" spans="5:5" ht="13.5" customHeight="1">
      <c r="E10346" s="337"/>
    </row>
    <row r="10347" spans="5:5" ht="13.5" customHeight="1">
      <c r="E10347" s="337"/>
    </row>
    <row r="10348" spans="5:5" ht="13.5" customHeight="1">
      <c r="E10348" s="337"/>
    </row>
    <row r="10349" spans="5:5" ht="13.5" customHeight="1">
      <c r="E10349" s="337"/>
    </row>
    <row r="10350" spans="5:5" ht="13.5" customHeight="1">
      <c r="E10350" s="337"/>
    </row>
    <row r="10351" spans="5:5" ht="13.5" customHeight="1">
      <c r="E10351" s="337"/>
    </row>
    <row r="10352" spans="5:5" ht="13.5" customHeight="1">
      <c r="E10352" s="337"/>
    </row>
    <row r="10353" spans="5:5" ht="13.5" customHeight="1">
      <c r="E10353" s="337"/>
    </row>
    <row r="10354" spans="5:5" ht="13.5" customHeight="1">
      <c r="E10354" s="337"/>
    </row>
    <row r="10355" spans="5:5" ht="13.5" customHeight="1">
      <c r="E10355" s="337"/>
    </row>
    <row r="10356" spans="5:5" ht="13.5" customHeight="1">
      <c r="E10356" s="337"/>
    </row>
    <row r="10357" spans="5:5" ht="13.5" customHeight="1">
      <c r="E10357" s="337"/>
    </row>
    <row r="10358" spans="5:5" ht="13.5" customHeight="1">
      <c r="E10358" s="337"/>
    </row>
    <row r="10359" spans="5:5" ht="13.5" customHeight="1">
      <c r="E10359" s="337"/>
    </row>
    <row r="10360" spans="5:5" ht="13.5" customHeight="1">
      <c r="E10360" s="337"/>
    </row>
    <row r="10361" spans="5:5" ht="13.5" customHeight="1">
      <c r="E10361" s="337"/>
    </row>
    <row r="10362" spans="5:5" ht="13.5" customHeight="1">
      <c r="E10362" s="337"/>
    </row>
    <row r="10363" spans="5:5" ht="13.5" customHeight="1">
      <c r="E10363" s="337"/>
    </row>
    <row r="10364" spans="5:5" ht="13.5" customHeight="1">
      <c r="E10364" s="337"/>
    </row>
    <row r="10365" spans="5:5" ht="13.5" customHeight="1">
      <c r="E10365" s="337"/>
    </row>
    <row r="10366" spans="5:5" ht="13.5" customHeight="1">
      <c r="E10366" s="337"/>
    </row>
    <row r="10367" spans="5:5" ht="13.5" customHeight="1">
      <c r="E10367" s="337"/>
    </row>
    <row r="10368" spans="5:5" ht="13.5" customHeight="1">
      <c r="E10368" s="337"/>
    </row>
    <row r="10369" spans="5:5" ht="13.5" customHeight="1">
      <c r="E10369" s="337"/>
    </row>
    <row r="10370" spans="5:5" ht="13.5" customHeight="1">
      <c r="E10370" s="337"/>
    </row>
    <row r="10371" spans="5:5" ht="13.5" customHeight="1">
      <c r="E10371" s="337"/>
    </row>
    <row r="10372" spans="5:5" ht="13.5" customHeight="1">
      <c r="E10372" s="337"/>
    </row>
    <row r="10373" spans="5:5" ht="13.5" customHeight="1">
      <c r="E10373" s="337"/>
    </row>
    <row r="10374" spans="5:5" ht="13.5" customHeight="1">
      <c r="E10374" s="337"/>
    </row>
    <row r="10375" spans="5:5" ht="13.5" customHeight="1">
      <c r="E10375" s="337"/>
    </row>
    <row r="10376" spans="5:5" ht="13.5" customHeight="1">
      <c r="E10376" s="337"/>
    </row>
    <row r="10377" spans="5:5" ht="13.5" customHeight="1">
      <c r="E10377" s="337"/>
    </row>
    <row r="10378" spans="5:5" ht="13.5" customHeight="1">
      <c r="E10378" s="337"/>
    </row>
    <row r="10379" spans="5:5" ht="13.5" customHeight="1">
      <c r="E10379" s="337"/>
    </row>
    <row r="10380" spans="5:5" ht="13.5" customHeight="1">
      <c r="E10380" s="337"/>
    </row>
    <row r="10381" spans="5:5" ht="13.5" customHeight="1">
      <c r="E10381" s="337"/>
    </row>
    <row r="10382" spans="5:5" ht="13.5" customHeight="1">
      <c r="E10382" s="337"/>
    </row>
    <row r="10383" spans="5:5" ht="13.5" customHeight="1">
      <c r="E10383" s="337"/>
    </row>
    <row r="10384" spans="5:5" ht="13.5" customHeight="1">
      <c r="E10384" s="337"/>
    </row>
    <row r="10385" spans="5:5" ht="13.5" customHeight="1">
      <c r="E10385" s="337"/>
    </row>
    <row r="10386" spans="5:5" ht="13.5" customHeight="1">
      <c r="E10386" s="337"/>
    </row>
    <row r="10387" spans="5:5" ht="13.5" customHeight="1">
      <c r="E10387" s="337"/>
    </row>
    <row r="10388" spans="5:5" ht="13.5" customHeight="1">
      <c r="E10388" s="337"/>
    </row>
    <row r="10389" spans="5:5" ht="13.5" customHeight="1">
      <c r="E10389" s="337"/>
    </row>
    <row r="10390" spans="5:5" ht="13.5" customHeight="1">
      <c r="E10390" s="337"/>
    </row>
    <row r="10391" spans="5:5" ht="13.5" customHeight="1">
      <c r="E10391" s="337"/>
    </row>
    <row r="10392" spans="5:5" ht="13.5" customHeight="1">
      <c r="E10392" s="337"/>
    </row>
    <row r="10393" spans="5:5" ht="13.5" customHeight="1">
      <c r="E10393" s="337"/>
    </row>
    <row r="10394" spans="5:5" ht="13.5" customHeight="1">
      <c r="E10394" s="337"/>
    </row>
    <row r="10395" spans="5:5" ht="13.5" customHeight="1">
      <c r="E10395" s="337"/>
    </row>
    <row r="10396" spans="5:5" ht="13.5" customHeight="1">
      <c r="E10396" s="337"/>
    </row>
    <row r="10397" spans="5:5" ht="13.5" customHeight="1">
      <c r="E10397" s="337"/>
    </row>
    <row r="10398" spans="5:5" ht="13.5" customHeight="1">
      <c r="E10398" s="337"/>
    </row>
    <row r="10399" spans="5:5" ht="13.5" customHeight="1">
      <c r="E10399" s="337"/>
    </row>
    <row r="10400" spans="5:5" ht="13.5" customHeight="1">
      <c r="E10400" s="337"/>
    </row>
    <row r="10401" spans="5:5" ht="13.5" customHeight="1">
      <c r="E10401" s="337"/>
    </row>
    <row r="10402" spans="5:5" ht="13.5" customHeight="1">
      <c r="E10402" s="337"/>
    </row>
    <row r="10403" spans="5:5" ht="13.5" customHeight="1">
      <c r="E10403" s="337"/>
    </row>
    <row r="10404" spans="5:5" ht="13.5" customHeight="1">
      <c r="E10404" s="337"/>
    </row>
    <row r="10405" spans="5:5" ht="13.5" customHeight="1">
      <c r="E10405" s="337"/>
    </row>
    <row r="10406" spans="5:5" ht="13.5" customHeight="1">
      <c r="E10406" s="337"/>
    </row>
    <row r="10407" spans="5:5" ht="13.5" customHeight="1">
      <c r="E10407" s="337"/>
    </row>
    <row r="10408" spans="5:5" ht="13.5" customHeight="1">
      <c r="E10408" s="337"/>
    </row>
    <row r="10409" spans="5:5" ht="13.5" customHeight="1">
      <c r="E10409" s="337"/>
    </row>
    <row r="10410" spans="5:5" ht="13.5" customHeight="1">
      <c r="E10410" s="337"/>
    </row>
    <row r="10411" spans="5:5" ht="13.5" customHeight="1">
      <c r="E10411" s="337"/>
    </row>
    <row r="10412" spans="5:5" ht="13.5" customHeight="1">
      <c r="E10412" s="337"/>
    </row>
    <row r="10413" spans="5:5" ht="13.5" customHeight="1">
      <c r="E10413" s="337"/>
    </row>
    <row r="10414" spans="5:5" ht="13.5" customHeight="1">
      <c r="E10414" s="337"/>
    </row>
    <row r="10415" spans="5:5" ht="13.5" customHeight="1">
      <c r="E10415" s="337"/>
    </row>
    <row r="10416" spans="5:5" ht="13.5" customHeight="1">
      <c r="E10416" s="337"/>
    </row>
    <row r="10417" spans="5:5" ht="13.5" customHeight="1">
      <c r="E10417" s="337"/>
    </row>
    <row r="10418" spans="5:5" ht="13.5" customHeight="1">
      <c r="E10418" s="337"/>
    </row>
    <row r="10419" spans="5:5" ht="13.5" customHeight="1">
      <c r="E10419" s="337"/>
    </row>
    <row r="10420" spans="5:5" ht="13.5" customHeight="1">
      <c r="E10420" s="337"/>
    </row>
    <row r="10421" spans="5:5" ht="13.5" customHeight="1">
      <c r="E10421" s="337"/>
    </row>
    <row r="10422" spans="5:5" ht="13.5" customHeight="1">
      <c r="E10422" s="337"/>
    </row>
    <row r="10423" spans="5:5" ht="13.5" customHeight="1">
      <c r="E10423" s="337"/>
    </row>
    <row r="10424" spans="5:5" ht="13.5" customHeight="1">
      <c r="E10424" s="337"/>
    </row>
    <row r="10425" spans="5:5" ht="13.5" customHeight="1">
      <c r="E10425" s="337"/>
    </row>
    <row r="10426" spans="5:5" ht="13.5" customHeight="1">
      <c r="E10426" s="337"/>
    </row>
    <row r="10427" spans="5:5" ht="13.5" customHeight="1">
      <c r="E10427" s="337"/>
    </row>
    <row r="10428" spans="5:5" ht="13.5" customHeight="1">
      <c r="E10428" s="337"/>
    </row>
    <row r="10429" spans="5:5" ht="13.5" customHeight="1">
      <c r="E10429" s="337"/>
    </row>
    <row r="10430" spans="5:5" ht="13.5" customHeight="1">
      <c r="E10430" s="337"/>
    </row>
    <row r="10431" spans="5:5" ht="13.5" customHeight="1">
      <c r="E10431" s="337"/>
    </row>
    <row r="10432" spans="5:5" ht="13.5" customHeight="1">
      <c r="E10432" s="337"/>
    </row>
    <row r="10433" spans="5:5" ht="13.5" customHeight="1">
      <c r="E10433" s="337"/>
    </row>
    <row r="10434" spans="5:5" ht="13.5" customHeight="1">
      <c r="E10434" s="337"/>
    </row>
    <row r="10435" spans="5:5" ht="13.5" customHeight="1">
      <c r="E10435" s="337"/>
    </row>
    <row r="10436" spans="5:5" ht="13.5" customHeight="1">
      <c r="E10436" s="337"/>
    </row>
    <row r="10437" spans="5:5" ht="13.5" customHeight="1">
      <c r="E10437" s="337"/>
    </row>
    <row r="10438" spans="5:5" ht="13.5" customHeight="1">
      <c r="E10438" s="337"/>
    </row>
    <row r="10439" spans="5:5" ht="13.5" customHeight="1">
      <c r="E10439" s="337"/>
    </row>
    <row r="10440" spans="5:5" ht="13.5" customHeight="1">
      <c r="E10440" s="337"/>
    </row>
    <row r="10441" spans="5:5" ht="13.5" customHeight="1">
      <c r="E10441" s="337"/>
    </row>
    <row r="10442" spans="5:5" ht="13.5" customHeight="1">
      <c r="E10442" s="337"/>
    </row>
    <row r="10443" spans="5:5" ht="13.5" customHeight="1">
      <c r="E10443" s="337"/>
    </row>
    <row r="10444" spans="5:5" ht="13.5" customHeight="1">
      <c r="E10444" s="337"/>
    </row>
    <row r="10445" spans="5:5" ht="13.5" customHeight="1">
      <c r="E10445" s="337"/>
    </row>
    <row r="10446" spans="5:5" ht="13.5" customHeight="1">
      <c r="E10446" s="337"/>
    </row>
    <row r="10447" spans="5:5" ht="13.5" customHeight="1">
      <c r="E10447" s="337"/>
    </row>
    <row r="10448" spans="5:5" ht="13.5" customHeight="1">
      <c r="E10448" s="337"/>
    </row>
    <row r="10449" spans="5:5" ht="13.5" customHeight="1">
      <c r="E10449" s="337"/>
    </row>
    <row r="10450" spans="5:5" ht="13.5" customHeight="1">
      <c r="E10450" s="337"/>
    </row>
    <row r="10451" spans="5:5" ht="13.5" customHeight="1">
      <c r="E10451" s="337"/>
    </row>
    <row r="10452" spans="5:5" ht="13.5" customHeight="1">
      <c r="E10452" s="337"/>
    </row>
    <row r="10453" spans="5:5" ht="13.5" customHeight="1">
      <c r="E10453" s="337"/>
    </row>
    <row r="10454" spans="5:5" ht="13.5" customHeight="1">
      <c r="E10454" s="337"/>
    </row>
    <row r="10455" spans="5:5" ht="13.5" customHeight="1">
      <c r="E10455" s="337"/>
    </row>
    <row r="10456" spans="5:5" ht="13.5" customHeight="1">
      <c r="E10456" s="337"/>
    </row>
    <row r="10457" spans="5:5" ht="13.5" customHeight="1">
      <c r="E10457" s="337"/>
    </row>
    <row r="10458" spans="5:5" ht="13.5" customHeight="1">
      <c r="E10458" s="337"/>
    </row>
    <row r="10459" spans="5:5" ht="13.5" customHeight="1">
      <c r="E10459" s="337"/>
    </row>
    <row r="10460" spans="5:5" ht="13.5" customHeight="1">
      <c r="E10460" s="337"/>
    </row>
    <row r="10461" spans="5:5" ht="13.5" customHeight="1">
      <c r="E10461" s="337"/>
    </row>
    <row r="10462" spans="5:5" ht="13.5" customHeight="1">
      <c r="E10462" s="337"/>
    </row>
    <row r="10463" spans="5:5" ht="13.5" customHeight="1">
      <c r="E10463" s="337"/>
    </row>
    <row r="10464" spans="5:5" ht="13.5" customHeight="1">
      <c r="E10464" s="337"/>
    </row>
    <row r="10465" spans="5:5" ht="13.5" customHeight="1">
      <c r="E10465" s="337"/>
    </row>
    <row r="10466" spans="5:5" ht="13.5" customHeight="1">
      <c r="E10466" s="337"/>
    </row>
    <row r="10467" spans="5:5" ht="13.5" customHeight="1">
      <c r="E10467" s="337"/>
    </row>
    <row r="10468" spans="5:5" ht="13.5" customHeight="1">
      <c r="E10468" s="337"/>
    </row>
    <row r="10469" spans="5:5" ht="13.5" customHeight="1">
      <c r="E10469" s="337"/>
    </row>
    <row r="10470" spans="5:5" ht="13.5" customHeight="1">
      <c r="E10470" s="337"/>
    </row>
    <row r="10471" spans="5:5" ht="13.5" customHeight="1">
      <c r="E10471" s="337"/>
    </row>
    <row r="10472" spans="5:5" ht="13.5" customHeight="1">
      <c r="E10472" s="337"/>
    </row>
    <row r="10473" spans="5:5" ht="13.5" customHeight="1">
      <c r="E10473" s="337"/>
    </row>
    <row r="10474" spans="5:5" ht="13.5" customHeight="1">
      <c r="E10474" s="337"/>
    </row>
    <row r="10475" spans="5:5" ht="13.5" customHeight="1">
      <c r="E10475" s="337"/>
    </row>
    <row r="10476" spans="5:5" ht="13.5" customHeight="1">
      <c r="E10476" s="337"/>
    </row>
    <row r="10477" spans="5:5" ht="13.5" customHeight="1">
      <c r="E10477" s="337"/>
    </row>
    <row r="10478" spans="5:5" ht="13.5" customHeight="1">
      <c r="E10478" s="337"/>
    </row>
    <row r="10479" spans="5:5" ht="13.5" customHeight="1">
      <c r="E10479" s="337"/>
    </row>
    <row r="10480" spans="5:5" ht="13.5" customHeight="1">
      <c r="E10480" s="337"/>
    </row>
    <row r="10481" spans="5:5" ht="13.5" customHeight="1">
      <c r="E10481" s="337"/>
    </row>
    <row r="10482" spans="5:5" ht="13.5" customHeight="1">
      <c r="E10482" s="337"/>
    </row>
    <row r="10483" spans="5:5" ht="13.5" customHeight="1">
      <c r="E10483" s="337"/>
    </row>
    <row r="10484" spans="5:5" ht="13.5" customHeight="1">
      <c r="E10484" s="337"/>
    </row>
    <row r="10485" spans="5:5" ht="13.5" customHeight="1">
      <c r="E10485" s="337"/>
    </row>
    <row r="10486" spans="5:5" ht="13.5" customHeight="1">
      <c r="E10486" s="337"/>
    </row>
    <row r="10487" spans="5:5" ht="13.5" customHeight="1">
      <c r="E10487" s="337"/>
    </row>
    <row r="10488" spans="5:5" ht="13.5" customHeight="1">
      <c r="E10488" s="337"/>
    </row>
    <row r="10489" spans="5:5" ht="13.5" customHeight="1">
      <c r="E10489" s="337"/>
    </row>
    <row r="10490" spans="5:5" ht="13.5" customHeight="1">
      <c r="E10490" s="337"/>
    </row>
    <row r="10491" spans="5:5" ht="13.5" customHeight="1">
      <c r="E10491" s="337"/>
    </row>
    <row r="10492" spans="5:5" ht="13.5" customHeight="1">
      <c r="E10492" s="337"/>
    </row>
    <row r="10493" spans="5:5" ht="13.5" customHeight="1">
      <c r="E10493" s="337"/>
    </row>
    <row r="10494" spans="5:5" ht="13.5" customHeight="1">
      <c r="E10494" s="337"/>
    </row>
    <row r="10495" spans="5:5" ht="13.5" customHeight="1">
      <c r="E10495" s="337"/>
    </row>
    <row r="10496" spans="5:5" ht="13.5" customHeight="1">
      <c r="E10496" s="337"/>
    </row>
    <row r="10497" spans="5:5" ht="13.5" customHeight="1">
      <c r="E10497" s="337"/>
    </row>
    <row r="10498" spans="5:5" ht="13.5" customHeight="1">
      <c r="E10498" s="337"/>
    </row>
    <row r="10499" spans="5:5" ht="13.5" customHeight="1">
      <c r="E10499" s="337"/>
    </row>
    <row r="10500" spans="5:5" ht="13.5" customHeight="1">
      <c r="E10500" s="337"/>
    </row>
    <row r="10501" spans="5:5" ht="13.5" customHeight="1">
      <c r="E10501" s="337"/>
    </row>
    <row r="10502" spans="5:5" ht="13.5" customHeight="1">
      <c r="E10502" s="337"/>
    </row>
    <row r="10503" spans="5:5" ht="13.5" customHeight="1">
      <c r="E10503" s="337"/>
    </row>
    <row r="10504" spans="5:5" ht="13.5" customHeight="1">
      <c r="E10504" s="337"/>
    </row>
    <row r="10505" spans="5:5" ht="13.5" customHeight="1">
      <c r="E10505" s="337"/>
    </row>
    <row r="10506" spans="5:5" ht="13.5" customHeight="1">
      <c r="E10506" s="337"/>
    </row>
    <row r="10507" spans="5:5" ht="13.5" customHeight="1">
      <c r="E10507" s="337"/>
    </row>
    <row r="10508" spans="5:5" ht="13.5" customHeight="1">
      <c r="E10508" s="337"/>
    </row>
    <row r="10509" spans="5:5" ht="13.5" customHeight="1">
      <c r="E10509" s="337"/>
    </row>
    <row r="10510" spans="5:5" ht="13.5" customHeight="1">
      <c r="E10510" s="337"/>
    </row>
    <row r="10511" spans="5:5" ht="13.5" customHeight="1">
      <c r="E10511" s="337"/>
    </row>
    <row r="10512" spans="5:5" ht="13.5" customHeight="1">
      <c r="E10512" s="337"/>
    </row>
    <row r="10513" spans="5:5" ht="13.5" customHeight="1">
      <c r="E10513" s="337"/>
    </row>
    <row r="10514" spans="5:5" ht="13.5" customHeight="1">
      <c r="E10514" s="337"/>
    </row>
    <row r="10515" spans="5:5" ht="13.5" customHeight="1">
      <c r="E10515" s="337"/>
    </row>
    <row r="10516" spans="5:5" ht="13.5" customHeight="1">
      <c r="E10516" s="337"/>
    </row>
    <row r="10517" spans="5:5" ht="13.5" customHeight="1">
      <c r="E10517" s="337"/>
    </row>
    <row r="10518" spans="5:5" ht="13.5" customHeight="1">
      <c r="E10518" s="337"/>
    </row>
    <row r="10519" spans="5:5" ht="13.5" customHeight="1">
      <c r="E10519" s="337"/>
    </row>
    <row r="10520" spans="5:5" ht="13.5" customHeight="1">
      <c r="E10520" s="337"/>
    </row>
    <row r="10521" spans="5:5" ht="13.5" customHeight="1">
      <c r="E10521" s="337"/>
    </row>
    <row r="10522" spans="5:5" ht="13.5" customHeight="1">
      <c r="E10522" s="337"/>
    </row>
    <row r="10523" spans="5:5" ht="13.5" customHeight="1">
      <c r="E10523" s="337"/>
    </row>
    <row r="10524" spans="5:5" ht="13.5" customHeight="1">
      <c r="E10524" s="337"/>
    </row>
    <row r="10525" spans="5:5" ht="13.5" customHeight="1">
      <c r="E10525" s="337"/>
    </row>
    <row r="10526" spans="5:5" ht="13.5" customHeight="1">
      <c r="E10526" s="337"/>
    </row>
    <row r="10527" spans="5:5" ht="13.5" customHeight="1">
      <c r="E10527" s="337"/>
    </row>
    <row r="10528" spans="5:5" ht="13.5" customHeight="1">
      <c r="E10528" s="337"/>
    </row>
    <row r="10529" spans="5:5" ht="13.5" customHeight="1">
      <c r="E10529" s="337"/>
    </row>
    <row r="10530" spans="5:5" ht="13.5" customHeight="1">
      <c r="E10530" s="337"/>
    </row>
    <row r="10531" spans="5:5" ht="13.5" customHeight="1">
      <c r="E10531" s="337"/>
    </row>
    <row r="10532" spans="5:5" ht="13.5" customHeight="1">
      <c r="E10532" s="337"/>
    </row>
    <row r="10533" spans="5:5" ht="13.5" customHeight="1">
      <c r="E10533" s="337"/>
    </row>
    <row r="10534" spans="5:5" ht="13.5" customHeight="1">
      <c r="E10534" s="337"/>
    </row>
    <row r="10535" spans="5:5" ht="13.5" customHeight="1">
      <c r="E10535" s="337"/>
    </row>
    <row r="10536" spans="5:5" ht="13.5" customHeight="1">
      <c r="E10536" s="337"/>
    </row>
    <row r="10537" spans="5:5" ht="13.5" customHeight="1">
      <c r="E10537" s="337"/>
    </row>
    <row r="10538" spans="5:5" ht="13.5" customHeight="1">
      <c r="E10538" s="337"/>
    </row>
    <row r="10539" spans="5:5" ht="13.5" customHeight="1">
      <c r="E10539" s="337"/>
    </row>
    <row r="10540" spans="5:5" ht="13.5" customHeight="1">
      <c r="E10540" s="337"/>
    </row>
    <row r="10541" spans="5:5" ht="13.5" customHeight="1">
      <c r="E10541" s="337"/>
    </row>
    <row r="10542" spans="5:5" ht="13.5" customHeight="1">
      <c r="E10542" s="337"/>
    </row>
    <row r="10543" spans="5:5" ht="13.5" customHeight="1">
      <c r="E10543" s="337"/>
    </row>
    <row r="10544" spans="5:5" ht="13.5" customHeight="1">
      <c r="E10544" s="337"/>
    </row>
    <row r="10545" spans="5:5" ht="13.5" customHeight="1">
      <c r="E10545" s="337"/>
    </row>
    <row r="10546" spans="5:5" ht="13.5" customHeight="1">
      <c r="E10546" s="337"/>
    </row>
    <row r="10547" spans="5:5" ht="13.5" customHeight="1">
      <c r="E10547" s="337"/>
    </row>
    <row r="10548" spans="5:5" ht="13.5" customHeight="1">
      <c r="E10548" s="337"/>
    </row>
    <row r="10549" spans="5:5" ht="13.5" customHeight="1">
      <c r="E10549" s="337"/>
    </row>
    <row r="10550" spans="5:5" ht="13.5" customHeight="1">
      <c r="E10550" s="337"/>
    </row>
    <row r="10551" spans="5:5" ht="13.5" customHeight="1">
      <c r="E10551" s="337"/>
    </row>
    <row r="10552" spans="5:5" ht="13.5" customHeight="1">
      <c r="E10552" s="337"/>
    </row>
    <row r="10553" spans="5:5" ht="13.5" customHeight="1">
      <c r="E10553" s="337"/>
    </row>
    <row r="10554" spans="5:5" ht="13.5" customHeight="1">
      <c r="E10554" s="337"/>
    </row>
    <row r="10555" spans="5:5" ht="13.5" customHeight="1">
      <c r="E10555" s="337"/>
    </row>
    <row r="10556" spans="5:5" ht="13.5" customHeight="1">
      <c r="E10556" s="337"/>
    </row>
    <row r="10557" spans="5:5" ht="13.5" customHeight="1">
      <c r="E10557" s="337"/>
    </row>
    <row r="10558" spans="5:5" ht="13.5" customHeight="1">
      <c r="E10558" s="337"/>
    </row>
    <row r="10559" spans="5:5" ht="13.5" customHeight="1">
      <c r="E10559" s="337"/>
    </row>
    <row r="10560" spans="5:5" ht="13.5" customHeight="1">
      <c r="E10560" s="337"/>
    </row>
    <row r="10561" spans="5:5" ht="13.5" customHeight="1">
      <c r="E10561" s="337"/>
    </row>
    <row r="10562" spans="5:5" ht="13.5" customHeight="1">
      <c r="E10562" s="337"/>
    </row>
    <row r="10563" spans="5:5" ht="13.5" customHeight="1">
      <c r="E10563" s="337"/>
    </row>
    <row r="10564" spans="5:5" ht="13.5" customHeight="1">
      <c r="E10564" s="337"/>
    </row>
    <row r="10565" spans="5:5" ht="13.5" customHeight="1">
      <c r="E10565" s="337"/>
    </row>
    <row r="10566" spans="5:5" ht="13.5" customHeight="1">
      <c r="E10566" s="337"/>
    </row>
    <row r="10567" spans="5:5" ht="13.5" customHeight="1">
      <c r="E10567" s="337"/>
    </row>
    <row r="10568" spans="5:5" ht="13.5" customHeight="1">
      <c r="E10568" s="337"/>
    </row>
    <row r="10569" spans="5:5" ht="13.5" customHeight="1">
      <c r="E10569" s="337"/>
    </row>
    <row r="10570" spans="5:5" ht="13.5" customHeight="1">
      <c r="E10570" s="337"/>
    </row>
    <row r="10571" spans="5:5" ht="13.5" customHeight="1">
      <c r="E10571" s="337"/>
    </row>
    <row r="10572" spans="5:5" ht="13.5" customHeight="1">
      <c r="E10572" s="337"/>
    </row>
    <row r="10573" spans="5:5" ht="13.5" customHeight="1">
      <c r="E10573" s="337"/>
    </row>
    <row r="10574" spans="5:5" ht="13.5" customHeight="1">
      <c r="E10574" s="337"/>
    </row>
    <row r="10575" spans="5:5" ht="13.5" customHeight="1">
      <c r="E10575" s="337"/>
    </row>
    <row r="10576" spans="5:5" ht="13.5" customHeight="1">
      <c r="E10576" s="337"/>
    </row>
    <row r="10577" spans="5:5" ht="13.5" customHeight="1">
      <c r="E10577" s="337"/>
    </row>
    <row r="10578" spans="5:5" ht="13.5" customHeight="1">
      <c r="E10578" s="337"/>
    </row>
    <row r="10579" spans="5:5" ht="13.5" customHeight="1">
      <c r="E10579" s="337"/>
    </row>
    <row r="10580" spans="5:5" ht="13.5" customHeight="1">
      <c r="E10580" s="337"/>
    </row>
    <row r="10581" spans="5:5" ht="13.5" customHeight="1">
      <c r="E10581" s="337"/>
    </row>
    <row r="10582" spans="5:5" ht="13.5" customHeight="1">
      <c r="E10582" s="337"/>
    </row>
    <row r="10583" spans="5:5" ht="13.5" customHeight="1">
      <c r="E10583" s="337"/>
    </row>
    <row r="10584" spans="5:5" ht="13.5" customHeight="1">
      <c r="E10584" s="337"/>
    </row>
    <row r="10585" spans="5:5" ht="13.5" customHeight="1">
      <c r="E10585" s="337"/>
    </row>
    <row r="10586" spans="5:5" ht="13.5" customHeight="1">
      <c r="E10586" s="337"/>
    </row>
    <row r="10587" spans="5:5" ht="13.5" customHeight="1">
      <c r="E10587" s="337"/>
    </row>
    <row r="10588" spans="5:5" ht="13.5" customHeight="1">
      <c r="E10588" s="337"/>
    </row>
    <row r="10589" spans="5:5" ht="13.5" customHeight="1">
      <c r="E10589" s="337"/>
    </row>
    <row r="10590" spans="5:5" ht="13.5" customHeight="1">
      <c r="E10590" s="337"/>
    </row>
    <row r="10591" spans="5:5" ht="13.5" customHeight="1">
      <c r="E10591" s="337"/>
    </row>
    <row r="10592" spans="5:5" ht="13.5" customHeight="1">
      <c r="E10592" s="337"/>
    </row>
    <row r="10593" spans="5:5" ht="13.5" customHeight="1">
      <c r="E10593" s="337"/>
    </row>
    <row r="10594" spans="5:5" ht="13.5" customHeight="1">
      <c r="E10594" s="337"/>
    </row>
    <row r="10595" spans="5:5" ht="13.5" customHeight="1">
      <c r="E10595" s="337"/>
    </row>
    <row r="10596" spans="5:5" ht="13.5" customHeight="1">
      <c r="E10596" s="337"/>
    </row>
    <row r="10597" spans="5:5" ht="13.5" customHeight="1">
      <c r="E10597" s="337"/>
    </row>
    <row r="10598" spans="5:5" ht="13.5" customHeight="1">
      <c r="E10598" s="337"/>
    </row>
    <row r="10599" spans="5:5" ht="13.5" customHeight="1">
      <c r="E10599" s="337"/>
    </row>
    <row r="10600" spans="5:5" ht="13.5" customHeight="1">
      <c r="E10600" s="337"/>
    </row>
    <row r="10601" spans="5:5" ht="13.5" customHeight="1">
      <c r="E10601" s="337"/>
    </row>
    <row r="10602" spans="5:5" ht="13.5" customHeight="1">
      <c r="E10602" s="337"/>
    </row>
    <row r="10603" spans="5:5" ht="13.5" customHeight="1">
      <c r="E10603" s="337"/>
    </row>
    <row r="10604" spans="5:5" ht="13.5" customHeight="1">
      <c r="E10604" s="337"/>
    </row>
    <row r="10605" spans="5:5" ht="13.5" customHeight="1">
      <c r="E10605" s="337"/>
    </row>
    <row r="10606" spans="5:5" ht="13.5" customHeight="1">
      <c r="E10606" s="337"/>
    </row>
    <row r="10607" spans="5:5" ht="13.5" customHeight="1">
      <c r="E10607" s="337"/>
    </row>
    <row r="10608" spans="5:5" ht="13.5" customHeight="1">
      <c r="E10608" s="337"/>
    </row>
    <row r="10609" spans="5:5" ht="13.5" customHeight="1">
      <c r="E10609" s="337"/>
    </row>
    <row r="10610" spans="5:5" ht="13.5" customHeight="1">
      <c r="E10610" s="337"/>
    </row>
    <row r="10611" spans="5:5" ht="13.5" customHeight="1">
      <c r="E10611" s="337"/>
    </row>
    <row r="10612" spans="5:5" ht="13.5" customHeight="1">
      <c r="E10612" s="337"/>
    </row>
    <row r="10613" spans="5:5" ht="13.5" customHeight="1">
      <c r="E10613" s="337"/>
    </row>
    <row r="10614" spans="5:5" ht="13.5" customHeight="1">
      <c r="E10614" s="337"/>
    </row>
    <row r="10615" spans="5:5" ht="13.5" customHeight="1">
      <c r="E10615" s="337"/>
    </row>
    <row r="10616" spans="5:5" ht="13.5" customHeight="1">
      <c r="E10616" s="337"/>
    </row>
    <row r="10617" spans="5:5" ht="13.5" customHeight="1">
      <c r="E10617" s="337"/>
    </row>
    <row r="10618" spans="5:5" ht="13.5" customHeight="1">
      <c r="E10618" s="337"/>
    </row>
    <row r="10619" spans="5:5" ht="13.5" customHeight="1">
      <c r="E10619" s="337"/>
    </row>
    <row r="10620" spans="5:5" ht="13.5" customHeight="1">
      <c r="E10620" s="337"/>
    </row>
    <row r="10621" spans="5:5" ht="13.5" customHeight="1">
      <c r="E10621" s="337"/>
    </row>
    <row r="10622" spans="5:5" ht="13.5" customHeight="1">
      <c r="E10622" s="337"/>
    </row>
    <row r="10623" spans="5:5" ht="13.5" customHeight="1">
      <c r="E10623" s="337"/>
    </row>
    <row r="10624" spans="5:5" ht="13.5" customHeight="1">
      <c r="E10624" s="337"/>
    </row>
    <row r="10625" spans="5:5" ht="13.5" customHeight="1">
      <c r="E10625" s="337"/>
    </row>
    <row r="10626" spans="5:5" ht="13.5" customHeight="1">
      <c r="E10626" s="337"/>
    </row>
    <row r="10627" spans="5:5" ht="13.5" customHeight="1">
      <c r="E10627" s="337"/>
    </row>
    <row r="10628" spans="5:5" ht="13.5" customHeight="1">
      <c r="E10628" s="337"/>
    </row>
    <row r="10629" spans="5:5" ht="13.5" customHeight="1">
      <c r="E10629" s="337"/>
    </row>
    <row r="10630" spans="5:5" ht="13.5" customHeight="1">
      <c r="E10630" s="337"/>
    </row>
    <row r="10631" spans="5:5" ht="13.5" customHeight="1">
      <c r="E10631" s="337"/>
    </row>
    <row r="10632" spans="5:5" ht="13.5" customHeight="1">
      <c r="E10632" s="337"/>
    </row>
    <row r="10633" spans="5:5" ht="13.5" customHeight="1">
      <c r="E10633" s="337"/>
    </row>
    <row r="10634" spans="5:5" ht="13.5" customHeight="1">
      <c r="E10634" s="337"/>
    </row>
    <row r="10635" spans="5:5" ht="13.5" customHeight="1">
      <c r="E10635" s="337"/>
    </row>
    <row r="10636" spans="5:5" ht="13.5" customHeight="1">
      <c r="E10636" s="337"/>
    </row>
    <row r="10637" spans="5:5" ht="13.5" customHeight="1">
      <c r="E10637" s="337"/>
    </row>
    <row r="10638" spans="5:5" ht="13.5" customHeight="1">
      <c r="E10638" s="337"/>
    </row>
    <row r="10639" spans="5:5" ht="13.5" customHeight="1">
      <c r="E10639" s="337"/>
    </row>
    <row r="10640" spans="5:5" ht="13.5" customHeight="1">
      <c r="E10640" s="337"/>
    </row>
    <row r="10641" spans="5:5" ht="13.5" customHeight="1">
      <c r="E10641" s="337"/>
    </row>
    <row r="10642" spans="5:5" ht="13.5" customHeight="1">
      <c r="E10642" s="337"/>
    </row>
    <row r="10643" spans="5:5" ht="13.5" customHeight="1">
      <c r="E10643" s="337"/>
    </row>
    <row r="10644" spans="5:5" ht="13.5" customHeight="1">
      <c r="E10644" s="337"/>
    </row>
    <row r="10645" spans="5:5" ht="13.5" customHeight="1">
      <c r="E10645" s="337"/>
    </row>
    <row r="10646" spans="5:5" ht="13.5" customHeight="1">
      <c r="E10646" s="337"/>
    </row>
    <row r="10647" spans="5:5" ht="13.5" customHeight="1">
      <c r="E10647" s="337"/>
    </row>
    <row r="10648" spans="5:5" ht="13.5" customHeight="1">
      <c r="E10648" s="337"/>
    </row>
    <row r="10649" spans="5:5" ht="13.5" customHeight="1">
      <c r="E10649" s="337"/>
    </row>
    <row r="10650" spans="5:5" ht="13.5" customHeight="1">
      <c r="E10650" s="337"/>
    </row>
    <row r="10651" spans="5:5" ht="13.5" customHeight="1">
      <c r="E10651" s="337"/>
    </row>
    <row r="10652" spans="5:5" ht="13.5" customHeight="1">
      <c r="E10652" s="337"/>
    </row>
    <row r="10653" spans="5:5" ht="13.5" customHeight="1">
      <c r="E10653" s="337"/>
    </row>
    <row r="10654" spans="5:5" ht="13.5" customHeight="1">
      <c r="E10654" s="337"/>
    </row>
    <row r="10655" spans="5:5" ht="13.5" customHeight="1">
      <c r="E10655" s="337"/>
    </row>
    <row r="10656" spans="5:5" ht="13.5" customHeight="1">
      <c r="E10656" s="337"/>
    </row>
    <row r="10657" spans="5:5" ht="13.5" customHeight="1">
      <c r="E10657" s="337"/>
    </row>
    <row r="10658" spans="5:5" ht="13.5" customHeight="1">
      <c r="E10658" s="337"/>
    </row>
    <row r="10659" spans="5:5" ht="13.5" customHeight="1">
      <c r="E10659" s="337"/>
    </row>
    <row r="10660" spans="5:5" ht="13.5" customHeight="1">
      <c r="E10660" s="337"/>
    </row>
    <row r="10661" spans="5:5" ht="13.5" customHeight="1">
      <c r="E10661" s="337"/>
    </row>
    <row r="10662" spans="5:5" ht="13.5" customHeight="1">
      <c r="E10662" s="337"/>
    </row>
    <row r="10663" spans="5:5" ht="13.5" customHeight="1">
      <c r="E10663" s="337"/>
    </row>
    <row r="10664" spans="5:5" ht="13.5" customHeight="1">
      <c r="E10664" s="337"/>
    </row>
    <row r="10665" spans="5:5" ht="13.5" customHeight="1">
      <c r="E10665" s="337"/>
    </row>
    <row r="10666" spans="5:5" ht="13.5" customHeight="1">
      <c r="E10666" s="337"/>
    </row>
    <row r="10667" spans="5:5" ht="13.5" customHeight="1">
      <c r="E10667" s="337"/>
    </row>
    <row r="10668" spans="5:5" ht="13.5" customHeight="1">
      <c r="E10668" s="337"/>
    </row>
    <row r="10669" spans="5:5" ht="13.5" customHeight="1">
      <c r="E10669" s="337"/>
    </row>
    <row r="10670" spans="5:5" ht="13.5" customHeight="1">
      <c r="E10670" s="337"/>
    </row>
    <row r="10671" spans="5:5" ht="13.5" customHeight="1">
      <c r="E10671" s="337"/>
    </row>
    <row r="10672" spans="5:5" ht="13.5" customHeight="1">
      <c r="E10672" s="337"/>
    </row>
    <row r="10673" spans="5:5" ht="13.5" customHeight="1">
      <c r="E10673" s="337"/>
    </row>
    <row r="10674" spans="5:5" ht="13.5" customHeight="1">
      <c r="E10674" s="337"/>
    </row>
    <row r="10675" spans="5:5" ht="13.5" customHeight="1">
      <c r="E10675" s="337"/>
    </row>
    <row r="10676" spans="5:5" ht="13.5" customHeight="1">
      <c r="E10676" s="337"/>
    </row>
    <row r="10677" spans="5:5" ht="13.5" customHeight="1">
      <c r="E10677" s="337"/>
    </row>
    <row r="10678" spans="5:5" ht="13.5" customHeight="1">
      <c r="E10678" s="337"/>
    </row>
    <row r="10679" spans="5:5" ht="13.5" customHeight="1">
      <c r="E10679" s="337"/>
    </row>
    <row r="10680" spans="5:5" ht="13.5" customHeight="1">
      <c r="E10680" s="337"/>
    </row>
    <row r="10681" spans="5:5" ht="13.5" customHeight="1">
      <c r="E10681" s="337"/>
    </row>
    <row r="10682" spans="5:5" ht="13.5" customHeight="1">
      <c r="E10682" s="337"/>
    </row>
    <row r="10683" spans="5:5" ht="13.5" customHeight="1">
      <c r="E10683" s="337"/>
    </row>
    <row r="10684" spans="5:5" ht="13.5" customHeight="1">
      <c r="E10684" s="337"/>
    </row>
    <row r="10685" spans="5:5" ht="13.5" customHeight="1">
      <c r="E10685" s="337"/>
    </row>
    <row r="10686" spans="5:5" ht="13.5" customHeight="1">
      <c r="E10686" s="337"/>
    </row>
    <row r="10687" spans="5:5" ht="13.5" customHeight="1">
      <c r="E10687" s="337"/>
    </row>
    <row r="10688" spans="5:5" ht="13.5" customHeight="1">
      <c r="E10688" s="337"/>
    </row>
    <row r="10689" spans="5:5" ht="13.5" customHeight="1">
      <c r="E10689" s="337"/>
    </row>
    <row r="10690" spans="5:5" ht="13.5" customHeight="1">
      <c r="E10690" s="337"/>
    </row>
    <row r="10691" spans="5:5" ht="13.5" customHeight="1">
      <c r="E10691" s="337"/>
    </row>
    <row r="10692" spans="5:5" ht="13.5" customHeight="1">
      <c r="E10692" s="337"/>
    </row>
    <row r="10693" spans="5:5" ht="13.5" customHeight="1">
      <c r="E10693" s="337"/>
    </row>
    <row r="10694" spans="5:5" ht="13.5" customHeight="1">
      <c r="E10694" s="337"/>
    </row>
    <row r="10695" spans="5:5" ht="13.5" customHeight="1">
      <c r="E10695" s="337"/>
    </row>
    <row r="10696" spans="5:5" ht="13.5" customHeight="1">
      <c r="E10696" s="337"/>
    </row>
    <row r="10697" spans="5:5" ht="13.5" customHeight="1">
      <c r="E10697" s="337"/>
    </row>
    <row r="10698" spans="5:5" ht="13.5" customHeight="1">
      <c r="E10698" s="337"/>
    </row>
    <row r="10699" spans="5:5" ht="13.5" customHeight="1">
      <c r="E10699" s="337"/>
    </row>
    <row r="10700" spans="5:5" ht="13.5" customHeight="1">
      <c r="E10700" s="337"/>
    </row>
    <row r="10701" spans="5:5" ht="13.5" customHeight="1">
      <c r="E10701" s="337"/>
    </row>
    <row r="10702" spans="5:5" ht="13.5" customHeight="1">
      <c r="E10702" s="337"/>
    </row>
    <row r="10703" spans="5:5" ht="13.5" customHeight="1">
      <c r="E10703" s="337"/>
    </row>
    <row r="10704" spans="5:5" ht="13.5" customHeight="1">
      <c r="E10704" s="337"/>
    </row>
    <row r="10705" spans="5:5" ht="13.5" customHeight="1">
      <c r="E10705" s="337"/>
    </row>
    <row r="10706" spans="5:5" ht="13.5" customHeight="1">
      <c r="E10706" s="337"/>
    </row>
    <row r="10707" spans="5:5" ht="13.5" customHeight="1">
      <c r="E10707" s="337"/>
    </row>
    <row r="10708" spans="5:5" ht="13.5" customHeight="1">
      <c r="E10708" s="337"/>
    </row>
    <row r="10709" spans="5:5" ht="13.5" customHeight="1">
      <c r="E10709" s="337"/>
    </row>
    <row r="10710" spans="5:5" ht="13.5" customHeight="1">
      <c r="E10710" s="337"/>
    </row>
    <row r="10711" spans="5:5" ht="13.5" customHeight="1">
      <c r="E10711" s="337"/>
    </row>
    <row r="10712" spans="5:5" ht="13.5" customHeight="1">
      <c r="E10712" s="337"/>
    </row>
    <row r="10713" spans="5:5" ht="13.5" customHeight="1">
      <c r="E10713" s="337"/>
    </row>
    <row r="10714" spans="5:5" ht="13.5" customHeight="1">
      <c r="E10714" s="337"/>
    </row>
    <row r="10715" spans="5:5" ht="13.5" customHeight="1">
      <c r="E10715" s="337"/>
    </row>
    <row r="10716" spans="5:5" ht="13.5" customHeight="1">
      <c r="E10716" s="337"/>
    </row>
    <row r="10717" spans="5:5" ht="13.5" customHeight="1">
      <c r="E10717" s="337"/>
    </row>
    <row r="10718" spans="5:5" ht="13.5" customHeight="1">
      <c r="E10718" s="337"/>
    </row>
    <row r="10719" spans="5:5" ht="13.5" customHeight="1">
      <c r="E10719" s="337"/>
    </row>
    <row r="10720" spans="5:5" ht="13.5" customHeight="1">
      <c r="E10720" s="337"/>
    </row>
    <row r="10721" spans="5:5" ht="13.5" customHeight="1">
      <c r="E10721" s="337"/>
    </row>
    <row r="10722" spans="5:5" ht="13.5" customHeight="1">
      <c r="E10722" s="337"/>
    </row>
    <row r="10723" spans="5:5" ht="13.5" customHeight="1">
      <c r="E10723" s="337"/>
    </row>
    <row r="10724" spans="5:5" ht="13.5" customHeight="1">
      <c r="E10724" s="337"/>
    </row>
    <row r="10725" spans="5:5" ht="13.5" customHeight="1">
      <c r="E10725" s="337"/>
    </row>
    <row r="10726" spans="5:5" ht="13.5" customHeight="1">
      <c r="E10726" s="337"/>
    </row>
    <row r="10727" spans="5:5" ht="13.5" customHeight="1">
      <c r="E10727" s="337"/>
    </row>
    <row r="10728" spans="5:5" ht="13.5" customHeight="1">
      <c r="E10728" s="337"/>
    </row>
    <row r="10729" spans="5:5" ht="13.5" customHeight="1">
      <c r="E10729" s="337"/>
    </row>
    <row r="10730" spans="5:5" ht="13.5" customHeight="1">
      <c r="E10730" s="337"/>
    </row>
    <row r="10731" spans="5:5" ht="13.5" customHeight="1">
      <c r="E10731" s="337"/>
    </row>
    <row r="10732" spans="5:5" ht="13.5" customHeight="1">
      <c r="E10732" s="337"/>
    </row>
    <row r="10733" spans="5:5" ht="13.5" customHeight="1">
      <c r="E10733" s="337"/>
    </row>
    <row r="10734" spans="5:5" ht="13.5" customHeight="1">
      <c r="E10734" s="337"/>
    </row>
    <row r="10735" spans="5:5" ht="13.5" customHeight="1">
      <c r="E10735" s="337"/>
    </row>
    <row r="10736" spans="5:5" ht="13.5" customHeight="1">
      <c r="E10736" s="337"/>
    </row>
    <row r="10737" spans="5:5" ht="13.5" customHeight="1">
      <c r="E10737" s="337"/>
    </row>
    <row r="10738" spans="5:5" ht="13.5" customHeight="1">
      <c r="E10738" s="337"/>
    </row>
    <row r="10739" spans="5:5" ht="13.5" customHeight="1">
      <c r="E10739" s="337"/>
    </row>
    <row r="10740" spans="5:5" ht="13.5" customHeight="1">
      <c r="E10740" s="337"/>
    </row>
    <row r="10741" spans="5:5" ht="13.5" customHeight="1">
      <c r="E10741" s="337"/>
    </row>
    <row r="10742" spans="5:5" ht="13.5" customHeight="1">
      <c r="E10742" s="337"/>
    </row>
    <row r="10743" spans="5:5" ht="13.5" customHeight="1">
      <c r="E10743" s="337"/>
    </row>
    <row r="10744" spans="5:5" ht="13.5" customHeight="1">
      <c r="E10744" s="337"/>
    </row>
    <row r="10745" spans="5:5" ht="13.5" customHeight="1">
      <c r="E10745" s="337"/>
    </row>
    <row r="10746" spans="5:5" ht="13.5" customHeight="1">
      <c r="E10746" s="337"/>
    </row>
    <row r="10747" spans="5:5" ht="13.5" customHeight="1">
      <c r="E10747" s="337"/>
    </row>
    <row r="10748" spans="5:5" ht="13.5" customHeight="1">
      <c r="E10748" s="337"/>
    </row>
    <row r="10749" spans="5:5" ht="13.5" customHeight="1">
      <c r="E10749" s="337"/>
    </row>
    <row r="10750" spans="5:5" ht="13.5" customHeight="1">
      <c r="E10750" s="337"/>
    </row>
    <row r="10751" spans="5:5" ht="13.5" customHeight="1">
      <c r="E10751" s="337"/>
    </row>
    <row r="10752" spans="5:5" ht="13.5" customHeight="1">
      <c r="E10752" s="337"/>
    </row>
    <row r="10753" spans="5:5" ht="13.5" customHeight="1">
      <c r="E10753" s="337"/>
    </row>
    <row r="10754" spans="5:5" ht="13.5" customHeight="1">
      <c r="E10754" s="337"/>
    </row>
    <row r="10755" spans="5:5" ht="13.5" customHeight="1">
      <c r="E10755" s="337"/>
    </row>
    <row r="10756" spans="5:5" ht="13.5" customHeight="1">
      <c r="E10756" s="337"/>
    </row>
    <row r="10757" spans="5:5" ht="13.5" customHeight="1">
      <c r="E10757" s="337"/>
    </row>
    <row r="10758" spans="5:5" ht="13.5" customHeight="1">
      <c r="E10758" s="337"/>
    </row>
    <row r="10759" spans="5:5" ht="13.5" customHeight="1">
      <c r="E10759" s="337"/>
    </row>
    <row r="10760" spans="5:5" ht="13.5" customHeight="1">
      <c r="E10760" s="337"/>
    </row>
    <row r="10761" spans="5:5" ht="13.5" customHeight="1">
      <c r="E10761" s="337"/>
    </row>
    <row r="10762" spans="5:5" ht="13.5" customHeight="1">
      <c r="E10762" s="337"/>
    </row>
    <row r="10763" spans="5:5" ht="13.5" customHeight="1">
      <c r="E10763" s="337"/>
    </row>
    <row r="10764" spans="5:5" ht="13.5" customHeight="1">
      <c r="E10764" s="337"/>
    </row>
    <row r="10765" spans="5:5" ht="13.5" customHeight="1">
      <c r="E10765" s="337"/>
    </row>
    <row r="10766" spans="5:5" ht="13.5" customHeight="1">
      <c r="E10766" s="337"/>
    </row>
    <row r="10767" spans="5:5" ht="13.5" customHeight="1">
      <c r="E10767" s="337"/>
    </row>
    <row r="10768" spans="5:5" ht="13.5" customHeight="1">
      <c r="E10768" s="337"/>
    </row>
    <row r="10769" spans="5:5" ht="13.5" customHeight="1">
      <c r="E10769" s="337"/>
    </row>
    <row r="10770" spans="5:5" ht="13.5" customHeight="1">
      <c r="E10770" s="337"/>
    </row>
    <row r="10771" spans="5:5" ht="13.5" customHeight="1">
      <c r="E10771" s="337"/>
    </row>
    <row r="10772" spans="5:5" ht="13.5" customHeight="1">
      <c r="E10772" s="337"/>
    </row>
    <row r="10773" spans="5:5" ht="13.5" customHeight="1">
      <c r="E10773" s="337"/>
    </row>
    <row r="10774" spans="5:5" ht="13.5" customHeight="1">
      <c r="E10774" s="337"/>
    </row>
    <row r="10775" spans="5:5" ht="13.5" customHeight="1">
      <c r="E10775" s="337"/>
    </row>
    <row r="10776" spans="5:5" ht="13.5" customHeight="1">
      <c r="E10776" s="337"/>
    </row>
    <row r="10777" spans="5:5" ht="13.5" customHeight="1">
      <c r="E10777" s="337"/>
    </row>
    <row r="10778" spans="5:5" ht="13.5" customHeight="1">
      <c r="E10778" s="337"/>
    </row>
    <row r="10779" spans="5:5" ht="13.5" customHeight="1">
      <c r="E10779" s="337"/>
    </row>
    <row r="10780" spans="5:5" ht="13.5" customHeight="1">
      <c r="E10780" s="337"/>
    </row>
    <row r="10781" spans="5:5" ht="13.5" customHeight="1">
      <c r="E10781" s="337"/>
    </row>
    <row r="10782" spans="5:5" ht="13.5" customHeight="1">
      <c r="E10782" s="337"/>
    </row>
    <row r="10783" spans="5:5" ht="13.5" customHeight="1">
      <c r="E10783" s="337"/>
    </row>
    <row r="10784" spans="5:5" ht="13.5" customHeight="1">
      <c r="E10784" s="337"/>
    </row>
    <row r="10785" spans="5:5" ht="13.5" customHeight="1">
      <c r="E10785" s="337"/>
    </row>
    <row r="10786" spans="5:5" ht="13.5" customHeight="1">
      <c r="E10786" s="337"/>
    </row>
    <row r="10787" spans="5:5" ht="13.5" customHeight="1">
      <c r="E10787" s="337"/>
    </row>
    <row r="10788" spans="5:5" ht="13.5" customHeight="1">
      <c r="E10788" s="337"/>
    </row>
    <row r="10789" spans="5:5" ht="13.5" customHeight="1">
      <c r="E10789" s="337"/>
    </row>
    <row r="10790" spans="5:5" ht="13.5" customHeight="1">
      <c r="E10790" s="337"/>
    </row>
    <row r="10791" spans="5:5" ht="13.5" customHeight="1">
      <c r="E10791" s="337"/>
    </row>
    <row r="10792" spans="5:5" ht="13.5" customHeight="1">
      <c r="E10792" s="337"/>
    </row>
    <row r="10793" spans="5:5" ht="13.5" customHeight="1">
      <c r="E10793" s="337"/>
    </row>
    <row r="10794" spans="5:5" ht="13.5" customHeight="1">
      <c r="E10794" s="337"/>
    </row>
    <row r="10795" spans="5:5" ht="13.5" customHeight="1">
      <c r="E10795" s="337"/>
    </row>
    <row r="10796" spans="5:5" ht="13.5" customHeight="1">
      <c r="E10796" s="337"/>
    </row>
    <row r="10797" spans="5:5" ht="13.5" customHeight="1">
      <c r="E10797" s="337"/>
    </row>
    <row r="10798" spans="5:5" ht="13.5" customHeight="1">
      <c r="E10798" s="337"/>
    </row>
    <row r="10799" spans="5:5" ht="13.5" customHeight="1">
      <c r="E10799" s="337"/>
    </row>
    <row r="10800" spans="5:5" ht="13.5" customHeight="1">
      <c r="E10800" s="337"/>
    </row>
    <row r="10801" spans="5:5" ht="13.5" customHeight="1">
      <c r="E10801" s="337"/>
    </row>
    <row r="10802" spans="5:5" ht="13.5" customHeight="1">
      <c r="E10802" s="337"/>
    </row>
    <row r="10803" spans="5:5" ht="13.5" customHeight="1">
      <c r="E10803" s="337"/>
    </row>
    <row r="10804" spans="5:5" ht="13.5" customHeight="1">
      <c r="E10804" s="337"/>
    </row>
    <row r="10805" spans="5:5" ht="13.5" customHeight="1">
      <c r="E10805" s="337"/>
    </row>
    <row r="10806" spans="5:5" ht="13.5" customHeight="1">
      <c r="E10806" s="337"/>
    </row>
    <row r="10807" spans="5:5" ht="13.5" customHeight="1">
      <c r="E10807" s="337"/>
    </row>
    <row r="10808" spans="5:5" ht="13.5" customHeight="1">
      <c r="E10808" s="337"/>
    </row>
    <row r="10809" spans="5:5" ht="13.5" customHeight="1">
      <c r="E10809" s="337"/>
    </row>
    <row r="10810" spans="5:5" ht="13.5" customHeight="1">
      <c r="E10810" s="337"/>
    </row>
    <row r="10811" spans="5:5" ht="13.5" customHeight="1">
      <c r="E10811" s="337"/>
    </row>
    <row r="10812" spans="5:5" ht="13.5" customHeight="1">
      <c r="E10812" s="337"/>
    </row>
    <row r="10813" spans="5:5" ht="13.5" customHeight="1">
      <c r="E10813" s="337"/>
    </row>
    <row r="10814" spans="5:5" ht="13.5" customHeight="1">
      <c r="E10814" s="337"/>
    </row>
    <row r="10815" spans="5:5" ht="13.5" customHeight="1">
      <c r="E10815" s="337"/>
    </row>
    <row r="10816" spans="5:5" ht="13.5" customHeight="1">
      <c r="E10816" s="337"/>
    </row>
    <row r="10817" spans="5:5" ht="13.5" customHeight="1">
      <c r="E10817" s="337"/>
    </row>
    <row r="10818" spans="5:5" ht="13.5" customHeight="1">
      <c r="E10818" s="337"/>
    </row>
    <row r="10819" spans="5:5" ht="13.5" customHeight="1">
      <c r="E10819" s="337"/>
    </row>
    <row r="10820" spans="5:5" ht="13.5" customHeight="1">
      <c r="E10820" s="337"/>
    </row>
    <row r="10821" spans="5:5" ht="13.5" customHeight="1">
      <c r="E10821" s="337"/>
    </row>
    <row r="10822" spans="5:5" ht="13.5" customHeight="1">
      <c r="E10822" s="337"/>
    </row>
    <row r="10823" spans="5:5" ht="13.5" customHeight="1">
      <c r="E10823" s="337"/>
    </row>
    <row r="10824" spans="5:5" ht="13.5" customHeight="1">
      <c r="E10824" s="337"/>
    </row>
    <row r="10825" spans="5:5" ht="13.5" customHeight="1">
      <c r="E10825" s="337"/>
    </row>
    <row r="10826" spans="5:5" ht="13.5" customHeight="1">
      <c r="E10826" s="337"/>
    </row>
    <row r="10827" spans="5:5" ht="13.5" customHeight="1">
      <c r="E10827" s="337"/>
    </row>
    <row r="10828" spans="5:5" ht="13.5" customHeight="1">
      <c r="E10828" s="337"/>
    </row>
    <row r="10829" spans="5:5" ht="13.5" customHeight="1">
      <c r="E10829" s="337"/>
    </row>
    <row r="10830" spans="5:5" ht="13.5" customHeight="1">
      <c r="E10830" s="337"/>
    </row>
    <row r="10831" spans="5:5" ht="13.5" customHeight="1">
      <c r="E10831" s="337"/>
    </row>
    <row r="10832" spans="5:5" ht="13.5" customHeight="1">
      <c r="E10832" s="337"/>
    </row>
    <row r="10833" spans="5:5" ht="13.5" customHeight="1">
      <c r="E10833" s="337"/>
    </row>
    <row r="10834" spans="5:5" ht="13.5" customHeight="1">
      <c r="E10834" s="337"/>
    </row>
    <row r="10835" spans="5:5" ht="13.5" customHeight="1">
      <c r="E10835" s="337"/>
    </row>
    <row r="10836" spans="5:5" ht="13.5" customHeight="1">
      <c r="E10836" s="337"/>
    </row>
    <row r="10837" spans="5:5" ht="13.5" customHeight="1">
      <c r="E10837" s="337"/>
    </row>
    <row r="10838" spans="5:5" ht="13.5" customHeight="1">
      <c r="E10838" s="337"/>
    </row>
    <row r="10839" spans="5:5" ht="13.5" customHeight="1">
      <c r="E10839" s="337"/>
    </row>
    <row r="10840" spans="5:5" ht="13.5" customHeight="1">
      <c r="E10840" s="337"/>
    </row>
    <row r="10841" spans="5:5" ht="13.5" customHeight="1">
      <c r="E10841" s="337"/>
    </row>
    <row r="10842" spans="5:5" ht="13.5" customHeight="1">
      <c r="E10842" s="337"/>
    </row>
    <row r="10843" spans="5:5" ht="13.5" customHeight="1">
      <c r="E10843" s="337"/>
    </row>
    <row r="10844" spans="5:5" ht="13.5" customHeight="1">
      <c r="E10844" s="337"/>
    </row>
    <row r="10845" spans="5:5" ht="13.5" customHeight="1">
      <c r="E10845" s="337"/>
    </row>
    <row r="10846" spans="5:5" ht="13.5" customHeight="1">
      <c r="E10846" s="337"/>
    </row>
    <row r="10847" spans="5:5" ht="13.5" customHeight="1">
      <c r="E10847" s="337"/>
    </row>
    <row r="10848" spans="5:5" ht="13.5" customHeight="1">
      <c r="E10848" s="337"/>
    </row>
    <row r="10849" spans="5:5" ht="13.5" customHeight="1">
      <c r="E10849" s="337"/>
    </row>
    <row r="10850" spans="5:5" ht="13.5" customHeight="1">
      <c r="E10850" s="337"/>
    </row>
    <row r="10851" spans="5:5" ht="13.5" customHeight="1">
      <c r="E10851" s="337"/>
    </row>
    <row r="10852" spans="5:5" ht="13.5" customHeight="1">
      <c r="E10852" s="337"/>
    </row>
    <row r="10853" spans="5:5" ht="13.5" customHeight="1">
      <c r="E10853" s="337"/>
    </row>
    <row r="10854" spans="5:5" ht="13.5" customHeight="1">
      <c r="E10854" s="337"/>
    </row>
    <row r="10855" spans="5:5" ht="13.5" customHeight="1">
      <c r="E10855" s="337"/>
    </row>
    <row r="10856" spans="5:5" ht="13.5" customHeight="1">
      <c r="E10856" s="337"/>
    </row>
    <row r="10857" spans="5:5" ht="13.5" customHeight="1">
      <c r="E10857" s="337"/>
    </row>
    <row r="10858" spans="5:5" ht="13.5" customHeight="1">
      <c r="E10858" s="337"/>
    </row>
    <row r="10859" spans="5:5" ht="13.5" customHeight="1">
      <c r="E10859" s="337"/>
    </row>
    <row r="10860" spans="5:5" ht="13.5" customHeight="1">
      <c r="E10860" s="337"/>
    </row>
    <row r="10861" spans="5:5" ht="13.5" customHeight="1">
      <c r="E10861" s="337"/>
    </row>
    <row r="10862" spans="5:5" ht="13.5" customHeight="1">
      <c r="E10862" s="337"/>
    </row>
    <row r="10863" spans="5:5" ht="13.5" customHeight="1">
      <c r="E10863" s="337"/>
    </row>
    <row r="10864" spans="5:5" ht="13.5" customHeight="1">
      <c r="E10864" s="337"/>
    </row>
    <row r="10865" spans="5:5" ht="13.5" customHeight="1">
      <c r="E10865" s="337"/>
    </row>
    <row r="10866" spans="5:5" ht="13.5" customHeight="1">
      <c r="E10866" s="337"/>
    </row>
    <row r="10867" spans="5:5" ht="13.5" customHeight="1">
      <c r="E10867" s="337"/>
    </row>
    <row r="10868" spans="5:5" ht="13.5" customHeight="1">
      <c r="E10868" s="337"/>
    </row>
    <row r="10869" spans="5:5" ht="13.5" customHeight="1">
      <c r="E10869" s="337"/>
    </row>
    <row r="10870" spans="5:5" ht="13.5" customHeight="1">
      <c r="E10870" s="337"/>
    </row>
    <row r="10871" spans="5:5" ht="13.5" customHeight="1">
      <c r="E10871" s="337"/>
    </row>
    <row r="10872" spans="5:5" ht="13.5" customHeight="1">
      <c r="E10872" s="337"/>
    </row>
    <row r="10873" spans="5:5" ht="13.5" customHeight="1">
      <c r="E10873" s="337"/>
    </row>
    <row r="10874" spans="5:5" ht="13.5" customHeight="1">
      <c r="E10874" s="337"/>
    </row>
    <row r="10875" spans="5:5" ht="13.5" customHeight="1">
      <c r="E10875" s="337"/>
    </row>
    <row r="10876" spans="5:5" ht="13.5" customHeight="1">
      <c r="E10876" s="337"/>
    </row>
    <row r="10877" spans="5:5" ht="13.5" customHeight="1">
      <c r="E10877" s="337"/>
    </row>
    <row r="10878" spans="5:5" ht="13.5" customHeight="1">
      <c r="E10878" s="337"/>
    </row>
    <row r="10879" spans="5:5" ht="13.5" customHeight="1">
      <c r="E10879" s="337"/>
    </row>
    <row r="10880" spans="5:5" ht="13.5" customHeight="1">
      <c r="E10880" s="337"/>
    </row>
    <row r="10881" spans="5:5" ht="13.5" customHeight="1">
      <c r="E10881" s="337"/>
    </row>
    <row r="10882" spans="5:5" ht="13.5" customHeight="1">
      <c r="E10882" s="337"/>
    </row>
    <row r="10883" spans="5:5" ht="13.5" customHeight="1">
      <c r="E10883" s="337"/>
    </row>
    <row r="10884" spans="5:5" ht="13.5" customHeight="1">
      <c r="E10884" s="337"/>
    </row>
    <row r="10885" spans="5:5" ht="13.5" customHeight="1">
      <c r="E10885" s="337"/>
    </row>
    <row r="10886" spans="5:5" ht="13.5" customHeight="1">
      <c r="E10886" s="337"/>
    </row>
    <row r="10887" spans="5:5" ht="13.5" customHeight="1">
      <c r="E10887" s="337"/>
    </row>
    <row r="10888" spans="5:5" ht="13.5" customHeight="1">
      <c r="E10888" s="337"/>
    </row>
    <row r="10889" spans="5:5" ht="13.5" customHeight="1">
      <c r="E10889" s="337"/>
    </row>
    <row r="10890" spans="5:5" ht="13.5" customHeight="1">
      <c r="E10890" s="337"/>
    </row>
    <row r="10891" spans="5:5" ht="13.5" customHeight="1">
      <c r="E10891" s="337"/>
    </row>
    <row r="10892" spans="5:5" ht="13.5" customHeight="1">
      <c r="E10892" s="337"/>
    </row>
    <row r="10893" spans="5:5" ht="13.5" customHeight="1">
      <c r="E10893" s="337"/>
    </row>
    <row r="10894" spans="5:5" ht="13.5" customHeight="1">
      <c r="E10894" s="337"/>
    </row>
    <row r="10895" spans="5:5" ht="13.5" customHeight="1">
      <c r="E10895" s="337"/>
    </row>
    <row r="10896" spans="5:5" ht="13.5" customHeight="1">
      <c r="E10896" s="337"/>
    </row>
    <row r="10897" spans="5:5" ht="13.5" customHeight="1">
      <c r="E10897" s="337"/>
    </row>
    <row r="10898" spans="5:5" ht="13.5" customHeight="1">
      <c r="E10898" s="337"/>
    </row>
    <row r="10899" spans="5:5" ht="13.5" customHeight="1">
      <c r="E10899" s="337"/>
    </row>
    <row r="10900" spans="5:5" ht="13.5" customHeight="1">
      <c r="E10900" s="337"/>
    </row>
    <row r="10901" spans="5:5" ht="13.5" customHeight="1">
      <c r="E10901" s="337"/>
    </row>
    <row r="10902" spans="5:5" ht="13.5" customHeight="1">
      <c r="E10902" s="337"/>
    </row>
    <row r="10903" spans="5:5" ht="13.5" customHeight="1">
      <c r="E10903" s="337"/>
    </row>
    <row r="10904" spans="5:5" ht="13.5" customHeight="1">
      <c r="E10904" s="337"/>
    </row>
    <row r="10905" spans="5:5" ht="13.5" customHeight="1">
      <c r="E10905" s="337"/>
    </row>
    <row r="10906" spans="5:5" ht="13.5" customHeight="1">
      <c r="E10906" s="337"/>
    </row>
    <row r="10907" spans="5:5" ht="13.5" customHeight="1">
      <c r="E10907" s="337"/>
    </row>
    <row r="10908" spans="5:5" ht="13.5" customHeight="1">
      <c r="E10908" s="337"/>
    </row>
    <row r="10909" spans="5:5" ht="13.5" customHeight="1">
      <c r="E10909" s="337"/>
    </row>
    <row r="10910" spans="5:5" ht="13.5" customHeight="1">
      <c r="E10910" s="337"/>
    </row>
    <row r="10911" spans="5:5" ht="13.5" customHeight="1">
      <c r="E10911" s="337"/>
    </row>
    <row r="10912" spans="5:5" ht="13.5" customHeight="1">
      <c r="E10912" s="337"/>
    </row>
    <row r="10913" spans="5:5" ht="13.5" customHeight="1">
      <c r="E10913" s="337"/>
    </row>
    <row r="10914" spans="5:5" ht="13.5" customHeight="1">
      <c r="E10914" s="337"/>
    </row>
    <row r="10915" spans="5:5" ht="13.5" customHeight="1">
      <c r="E10915" s="337"/>
    </row>
    <row r="10916" spans="5:5" ht="13.5" customHeight="1">
      <c r="E10916" s="337"/>
    </row>
    <row r="10917" spans="5:5" ht="13.5" customHeight="1">
      <c r="E10917" s="337"/>
    </row>
    <row r="10918" spans="5:5" ht="13.5" customHeight="1">
      <c r="E10918" s="337"/>
    </row>
    <row r="10919" spans="5:5" ht="13.5" customHeight="1">
      <c r="E10919" s="337"/>
    </row>
    <row r="10920" spans="5:5" ht="13.5" customHeight="1">
      <c r="E10920" s="337"/>
    </row>
    <row r="10921" spans="5:5" ht="13.5" customHeight="1">
      <c r="E10921" s="337"/>
    </row>
    <row r="10922" spans="5:5" ht="13.5" customHeight="1">
      <c r="E10922" s="337"/>
    </row>
    <row r="10923" spans="5:5" ht="13.5" customHeight="1">
      <c r="E10923" s="337"/>
    </row>
    <row r="10924" spans="5:5" ht="13.5" customHeight="1">
      <c r="E10924" s="337"/>
    </row>
    <row r="10925" spans="5:5" ht="13.5" customHeight="1">
      <c r="E10925" s="337"/>
    </row>
    <row r="10926" spans="5:5" ht="13.5" customHeight="1">
      <c r="E10926" s="337"/>
    </row>
    <row r="10927" spans="5:5" ht="13.5" customHeight="1">
      <c r="E10927" s="337"/>
    </row>
    <row r="10928" spans="5:5" ht="13.5" customHeight="1">
      <c r="E10928" s="337"/>
    </row>
    <row r="10929" spans="5:5" ht="13.5" customHeight="1">
      <c r="E10929" s="337"/>
    </row>
    <row r="10930" spans="5:5" ht="13.5" customHeight="1">
      <c r="E10930" s="337"/>
    </row>
    <row r="10931" spans="5:5" ht="13.5" customHeight="1">
      <c r="E10931" s="337"/>
    </row>
    <row r="10932" spans="5:5" ht="13.5" customHeight="1">
      <c r="E10932" s="337"/>
    </row>
    <row r="10933" spans="5:5" ht="13.5" customHeight="1">
      <c r="E10933" s="337"/>
    </row>
    <row r="10934" spans="5:5" ht="13.5" customHeight="1">
      <c r="E10934" s="337"/>
    </row>
    <row r="10935" spans="5:5" ht="13.5" customHeight="1">
      <c r="E10935" s="337"/>
    </row>
    <row r="10936" spans="5:5" ht="13.5" customHeight="1">
      <c r="E10936" s="337"/>
    </row>
    <row r="10937" spans="5:5" ht="13.5" customHeight="1">
      <c r="E10937" s="337"/>
    </row>
    <row r="10938" spans="5:5" ht="13.5" customHeight="1">
      <c r="E10938" s="337"/>
    </row>
    <row r="10939" spans="5:5" ht="13.5" customHeight="1">
      <c r="E10939" s="337"/>
    </row>
    <row r="10940" spans="5:5" ht="13.5" customHeight="1">
      <c r="E10940" s="337"/>
    </row>
    <row r="10941" spans="5:5" ht="13.5" customHeight="1">
      <c r="E10941" s="337"/>
    </row>
    <row r="10942" spans="5:5" ht="13.5" customHeight="1">
      <c r="E10942" s="337"/>
    </row>
    <row r="10943" spans="5:5" ht="13.5" customHeight="1">
      <c r="E10943" s="337"/>
    </row>
    <row r="10944" spans="5:5" ht="13.5" customHeight="1">
      <c r="E10944" s="337"/>
    </row>
    <row r="10945" spans="5:5" ht="13.5" customHeight="1">
      <c r="E10945" s="337"/>
    </row>
    <row r="10946" spans="5:5" ht="13.5" customHeight="1">
      <c r="E10946" s="337"/>
    </row>
    <row r="10947" spans="5:5" ht="13.5" customHeight="1">
      <c r="E10947" s="337"/>
    </row>
    <row r="10948" spans="5:5" ht="13.5" customHeight="1">
      <c r="E10948" s="337"/>
    </row>
    <row r="10949" spans="5:5" ht="13.5" customHeight="1">
      <c r="E10949" s="337"/>
    </row>
    <row r="10950" spans="5:5" ht="13.5" customHeight="1">
      <c r="E10950" s="337"/>
    </row>
    <row r="10951" spans="5:5" ht="13.5" customHeight="1">
      <c r="E10951" s="337"/>
    </row>
    <row r="10952" spans="5:5" ht="13.5" customHeight="1">
      <c r="E10952" s="337"/>
    </row>
    <row r="10953" spans="5:5" ht="13.5" customHeight="1">
      <c r="E10953" s="337"/>
    </row>
    <row r="10954" spans="5:5" ht="13.5" customHeight="1">
      <c r="E10954" s="337"/>
    </row>
    <row r="10955" spans="5:5" ht="13.5" customHeight="1">
      <c r="E10955" s="337"/>
    </row>
    <row r="10956" spans="5:5" ht="13.5" customHeight="1">
      <c r="E10956" s="337"/>
    </row>
    <row r="10957" spans="5:5" ht="13.5" customHeight="1">
      <c r="E10957" s="337"/>
    </row>
    <row r="10958" spans="5:5" ht="13.5" customHeight="1">
      <c r="E10958" s="337"/>
    </row>
    <row r="10959" spans="5:5" ht="13.5" customHeight="1">
      <c r="E10959" s="337"/>
    </row>
    <row r="10960" spans="5:5" ht="13.5" customHeight="1">
      <c r="E10960" s="337"/>
    </row>
    <row r="10961" spans="5:5" ht="13.5" customHeight="1">
      <c r="E10961" s="337"/>
    </row>
    <row r="10962" spans="5:5" ht="13.5" customHeight="1">
      <c r="E10962" s="337"/>
    </row>
    <row r="10963" spans="5:5" ht="13.5" customHeight="1">
      <c r="E10963" s="337"/>
    </row>
    <row r="10964" spans="5:5" ht="13.5" customHeight="1">
      <c r="E10964" s="337"/>
    </row>
    <row r="10965" spans="5:5" ht="13.5" customHeight="1">
      <c r="E10965" s="337"/>
    </row>
    <row r="10966" spans="5:5" ht="13.5" customHeight="1">
      <c r="E10966" s="337"/>
    </row>
    <row r="10967" spans="5:5" ht="13.5" customHeight="1">
      <c r="E10967" s="337"/>
    </row>
    <row r="10968" spans="5:5" ht="13.5" customHeight="1">
      <c r="E10968" s="337"/>
    </row>
    <row r="10969" spans="5:5" ht="13.5" customHeight="1">
      <c r="E10969" s="337"/>
    </row>
    <row r="10970" spans="5:5" ht="13.5" customHeight="1">
      <c r="E10970" s="337"/>
    </row>
    <row r="10971" spans="5:5" ht="13.5" customHeight="1">
      <c r="E10971" s="337"/>
    </row>
    <row r="10972" spans="5:5" ht="13.5" customHeight="1">
      <c r="E10972" s="337"/>
    </row>
    <row r="10973" spans="5:5" ht="13.5" customHeight="1">
      <c r="E10973" s="337"/>
    </row>
    <row r="10974" spans="5:5" ht="13.5" customHeight="1">
      <c r="E10974" s="337"/>
    </row>
    <row r="10975" spans="5:5" ht="13.5" customHeight="1">
      <c r="E10975" s="337"/>
    </row>
    <row r="10976" spans="5:5" ht="13.5" customHeight="1">
      <c r="E10976" s="337"/>
    </row>
    <row r="10977" spans="5:5" ht="13.5" customHeight="1">
      <c r="E10977" s="337"/>
    </row>
    <row r="10978" spans="5:5" ht="13.5" customHeight="1">
      <c r="E10978" s="337"/>
    </row>
    <row r="10979" spans="5:5" ht="13.5" customHeight="1">
      <c r="E10979" s="337"/>
    </row>
    <row r="10980" spans="5:5" ht="13.5" customHeight="1">
      <c r="E10980" s="337"/>
    </row>
    <row r="10981" spans="5:5" ht="13.5" customHeight="1">
      <c r="E10981" s="337"/>
    </row>
    <row r="10982" spans="5:5" ht="13.5" customHeight="1">
      <c r="E10982" s="337"/>
    </row>
    <row r="10983" spans="5:5" ht="13.5" customHeight="1">
      <c r="E10983" s="337"/>
    </row>
    <row r="10984" spans="5:5" ht="13.5" customHeight="1">
      <c r="E10984" s="337"/>
    </row>
    <row r="10985" spans="5:5" ht="13.5" customHeight="1">
      <c r="E10985" s="337"/>
    </row>
    <row r="10986" spans="5:5" ht="13.5" customHeight="1">
      <c r="E10986" s="337"/>
    </row>
    <row r="10987" spans="5:5" ht="13.5" customHeight="1">
      <c r="E10987" s="337"/>
    </row>
    <row r="10988" spans="5:5" ht="13.5" customHeight="1">
      <c r="E10988" s="337"/>
    </row>
    <row r="10989" spans="5:5" ht="13.5" customHeight="1">
      <c r="E10989" s="337"/>
    </row>
    <row r="10990" spans="5:5" ht="13.5" customHeight="1">
      <c r="E10990" s="337"/>
    </row>
    <row r="10991" spans="5:5" ht="13.5" customHeight="1">
      <c r="E10991" s="337"/>
    </row>
    <row r="10992" spans="5:5" ht="13.5" customHeight="1">
      <c r="E10992" s="337"/>
    </row>
    <row r="10993" spans="5:5" ht="13.5" customHeight="1">
      <c r="E10993" s="337"/>
    </row>
    <row r="10994" spans="5:5" ht="13.5" customHeight="1">
      <c r="E10994" s="337"/>
    </row>
    <row r="10995" spans="5:5" ht="13.5" customHeight="1">
      <c r="E10995" s="337"/>
    </row>
    <row r="10996" spans="5:5" ht="13.5" customHeight="1">
      <c r="E10996" s="337"/>
    </row>
    <row r="10997" spans="5:5" ht="13.5" customHeight="1">
      <c r="E10997" s="337"/>
    </row>
    <row r="10998" spans="5:5" ht="13.5" customHeight="1">
      <c r="E10998" s="337"/>
    </row>
    <row r="10999" spans="5:5" ht="13.5" customHeight="1">
      <c r="E10999" s="337"/>
    </row>
    <row r="11000" spans="5:5" ht="13.5" customHeight="1">
      <c r="E11000" s="337"/>
    </row>
    <row r="11001" spans="5:5" ht="13.5" customHeight="1">
      <c r="E11001" s="337"/>
    </row>
    <row r="11002" spans="5:5" ht="13.5" customHeight="1">
      <c r="E11002" s="337"/>
    </row>
    <row r="11003" spans="5:5" ht="13.5" customHeight="1">
      <c r="E11003" s="337"/>
    </row>
    <row r="11004" spans="5:5" ht="13.5" customHeight="1">
      <c r="E11004" s="337"/>
    </row>
    <row r="11005" spans="5:5" ht="13.5" customHeight="1">
      <c r="E11005" s="337"/>
    </row>
    <row r="11006" spans="5:5" ht="13.5" customHeight="1">
      <c r="E11006" s="337"/>
    </row>
    <row r="11007" spans="5:5" ht="13.5" customHeight="1">
      <c r="E11007" s="337"/>
    </row>
    <row r="11008" spans="5:5" ht="13.5" customHeight="1">
      <c r="E11008" s="337"/>
    </row>
    <row r="11009" spans="5:5" ht="13.5" customHeight="1">
      <c r="E11009" s="337"/>
    </row>
    <row r="11010" spans="5:5" ht="13.5" customHeight="1">
      <c r="E11010" s="337"/>
    </row>
    <row r="11011" spans="5:5" ht="13.5" customHeight="1">
      <c r="E11011" s="337"/>
    </row>
    <row r="11012" spans="5:5" ht="13.5" customHeight="1">
      <c r="E11012" s="337"/>
    </row>
    <row r="11013" spans="5:5" ht="13.5" customHeight="1">
      <c r="E11013" s="337"/>
    </row>
    <row r="11014" spans="5:5" ht="13.5" customHeight="1">
      <c r="E11014" s="337"/>
    </row>
    <row r="11015" spans="5:5" ht="13.5" customHeight="1">
      <c r="E11015" s="337"/>
    </row>
    <row r="11016" spans="5:5" ht="13.5" customHeight="1">
      <c r="E11016" s="337"/>
    </row>
    <row r="11017" spans="5:5" ht="13.5" customHeight="1">
      <c r="E11017" s="337"/>
    </row>
    <row r="11018" spans="5:5" ht="13.5" customHeight="1">
      <c r="E11018" s="337"/>
    </row>
    <row r="11019" spans="5:5" ht="13.5" customHeight="1">
      <c r="E11019" s="337"/>
    </row>
    <row r="11020" spans="5:5" ht="13.5" customHeight="1">
      <c r="E11020" s="337"/>
    </row>
    <row r="11021" spans="5:5" ht="13.5" customHeight="1">
      <c r="E11021" s="337"/>
    </row>
    <row r="11022" spans="5:5" ht="13.5" customHeight="1">
      <c r="E11022" s="337"/>
    </row>
    <row r="11023" spans="5:5" ht="13.5" customHeight="1">
      <c r="E11023" s="337"/>
    </row>
    <row r="11024" spans="5:5" ht="13.5" customHeight="1">
      <c r="E11024" s="337"/>
    </row>
    <row r="11025" spans="5:5" ht="13.5" customHeight="1">
      <c r="E11025" s="337"/>
    </row>
    <row r="11026" spans="5:5" ht="13.5" customHeight="1">
      <c r="E11026" s="337"/>
    </row>
    <row r="11027" spans="5:5" ht="13.5" customHeight="1">
      <c r="E11027" s="337"/>
    </row>
    <row r="11028" spans="5:5" ht="13.5" customHeight="1">
      <c r="E11028" s="337"/>
    </row>
    <row r="11029" spans="5:5" ht="13.5" customHeight="1">
      <c r="E11029" s="337"/>
    </row>
    <row r="11030" spans="5:5" ht="13.5" customHeight="1">
      <c r="E11030" s="337"/>
    </row>
    <row r="11031" spans="5:5" ht="13.5" customHeight="1">
      <c r="E11031" s="337"/>
    </row>
    <row r="11032" spans="5:5" ht="13.5" customHeight="1">
      <c r="E11032" s="337"/>
    </row>
    <row r="11033" spans="5:5" ht="13.5" customHeight="1">
      <c r="E11033" s="337"/>
    </row>
    <row r="11034" spans="5:5" ht="13.5" customHeight="1">
      <c r="E11034" s="337"/>
    </row>
    <row r="11035" spans="5:5" ht="13.5" customHeight="1">
      <c r="E11035" s="337"/>
    </row>
    <row r="11036" spans="5:5" ht="13.5" customHeight="1">
      <c r="E11036" s="337"/>
    </row>
    <row r="11037" spans="5:5" ht="13.5" customHeight="1">
      <c r="E11037" s="337"/>
    </row>
    <row r="11038" spans="5:5" ht="13.5" customHeight="1">
      <c r="E11038" s="337"/>
    </row>
    <row r="11039" spans="5:5" ht="13.5" customHeight="1">
      <c r="E11039" s="337"/>
    </row>
    <row r="11040" spans="5:5" ht="13.5" customHeight="1">
      <c r="E11040" s="337"/>
    </row>
    <row r="11041" spans="5:5" ht="13.5" customHeight="1">
      <c r="E11041" s="337"/>
    </row>
    <row r="11042" spans="5:5" ht="13.5" customHeight="1">
      <c r="E11042" s="337"/>
    </row>
    <row r="11043" spans="5:5" ht="13.5" customHeight="1">
      <c r="E11043" s="337"/>
    </row>
    <row r="11044" spans="5:5" ht="13.5" customHeight="1">
      <c r="E11044" s="337"/>
    </row>
    <row r="11045" spans="5:5" ht="13.5" customHeight="1">
      <c r="E11045" s="337"/>
    </row>
    <row r="11046" spans="5:5" ht="13.5" customHeight="1">
      <c r="E11046" s="337"/>
    </row>
    <row r="11047" spans="5:5" ht="13.5" customHeight="1">
      <c r="E11047" s="337"/>
    </row>
    <row r="11048" spans="5:5" ht="13.5" customHeight="1">
      <c r="E11048" s="337"/>
    </row>
    <row r="11049" spans="5:5" ht="13.5" customHeight="1">
      <c r="E11049" s="337"/>
    </row>
    <row r="11050" spans="5:5" ht="13.5" customHeight="1">
      <c r="E11050" s="337"/>
    </row>
    <row r="11051" spans="5:5" ht="13.5" customHeight="1">
      <c r="E11051" s="337"/>
    </row>
    <row r="11052" spans="5:5" ht="13.5" customHeight="1">
      <c r="E11052" s="337"/>
    </row>
    <row r="11053" spans="5:5" ht="13.5" customHeight="1">
      <c r="E11053" s="337"/>
    </row>
    <row r="11054" spans="5:5" ht="13.5" customHeight="1">
      <c r="E11054" s="337"/>
    </row>
    <row r="11055" spans="5:5" ht="13.5" customHeight="1">
      <c r="E11055" s="337"/>
    </row>
    <row r="11056" spans="5:5" ht="13.5" customHeight="1">
      <c r="E11056" s="337"/>
    </row>
    <row r="11057" spans="5:5" ht="13.5" customHeight="1">
      <c r="E11057" s="337"/>
    </row>
    <row r="11058" spans="5:5" ht="13.5" customHeight="1">
      <c r="E11058" s="337"/>
    </row>
    <row r="11059" spans="5:5" ht="13.5" customHeight="1">
      <c r="E11059" s="337"/>
    </row>
    <row r="11060" spans="5:5" ht="13.5" customHeight="1">
      <c r="E11060" s="337"/>
    </row>
    <row r="11061" spans="5:5" ht="13.5" customHeight="1">
      <c r="E11061" s="337"/>
    </row>
    <row r="11062" spans="5:5" ht="13.5" customHeight="1">
      <c r="E11062" s="337"/>
    </row>
    <row r="11063" spans="5:5" ht="13.5" customHeight="1">
      <c r="E11063" s="337"/>
    </row>
    <row r="11064" spans="5:5" ht="13.5" customHeight="1">
      <c r="E11064" s="337"/>
    </row>
    <row r="11065" spans="5:5" ht="13.5" customHeight="1">
      <c r="E11065" s="337"/>
    </row>
    <row r="11066" spans="5:5" ht="13.5" customHeight="1">
      <c r="E11066" s="337"/>
    </row>
    <row r="11067" spans="5:5" ht="13.5" customHeight="1">
      <c r="E11067" s="337"/>
    </row>
    <row r="11068" spans="5:5" ht="13.5" customHeight="1">
      <c r="E11068" s="337"/>
    </row>
    <row r="11069" spans="5:5" ht="13.5" customHeight="1">
      <c r="E11069" s="337"/>
    </row>
    <row r="11070" spans="5:5" ht="13.5" customHeight="1">
      <c r="E11070" s="337"/>
    </row>
    <row r="11071" spans="5:5" ht="13.5" customHeight="1">
      <c r="E11071" s="337"/>
    </row>
    <row r="11072" spans="5:5" ht="13.5" customHeight="1">
      <c r="E11072" s="337"/>
    </row>
    <row r="11073" spans="5:5" ht="13.5" customHeight="1">
      <c r="E11073" s="337"/>
    </row>
    <row r="11074" spans="5:5" ht="13.5" customHeight="1">
      <c r="E11074" s="337"/>
    </row>
    <row r="11075" spans="5:5" ht="13.5" customHeight="1">
      <c r="E11075" s="337"/>
    </row>
    <row r="11076" spans="5:5" ht="13.5" customHeight="1">
      <c r="E11076" s="337"/>
    </row>
    <row r="11077" spans="5:5" ht="13.5" customHeight="1">
      <c r="E11077" s="337"/>
    </row>
    <row r="11078" spans="5:5" ht="13.5" customHeight="1">
      <c r="E11078" s="337"/>
    </row>
    <row r="11079" spans="5:5" ht="13.5" customHeight="1">
      <c r="E11079" s="337"/>
    </row>
    <row r="11080" spans="5:5" ht="13.5" customHeight="1">
      <c r="E11080" s="337"/>
    </row>
    <row r="11081" spans="5:5" ht="13.5" customHeight="1">
      <c r="E11081" s="337"/>
    </row>
    <row r="11082" spans="5:5" ht="13.5" customHeight="1">
      <c r="E11082" s="337"/>
    </row>
    <row r="11083" spans="5:5" ht="13.5" customHeight="1">
      <c r="E11083" s="337"/>
    </row>
    <row r="11084" spans="5:5" ht="13.5" customHeight="1">
      <c r="E11084" s="337"/>
    </row>
    <row r="11085" spans="5:5" ht="13.5" customHeight="1">
      <c r="E11085" s="337"/>
    </row>
    <row r="11086" spans="5:5" ht="13.5" customHeight="1">
      <c r="E11086" s="337"/>
    </row>
    <row r="11087" spans="5:5" ht="13.5" customHeight="1">
      <c r="E11087" s="337"/>
    </row>
    <row r="11088" spans="5:5" ht="13.5" customHeight="1">
      <c r="E11088" s="337"/>
    </row>
    <row r="11089" spans="5:5" ht="13.5" customHeight="1">
      <c r="E11089" s="337"/>
    </row>
    <row r="11090" spans="5:5" ht="13.5" customHeight="1">
      <c r="E11090" s="337"/>
    </row>
    <row r="11091" spans="5:5" ht="13.5" customHeight="1">
      <c r="E11091" s="337"/>
    </row>
    <row r="11092" spans="5:5" ht="13.5" customHeight="1">
      <c r="E11092" s="337"/>
    </row>
    <row r="11093" spans="5:5" ht="13.5" customHeight="1">
      <c r="E11093" s="337"/>
    </row>
    <row r="11094" spans="5:5" ht="13.5" customHeight="1">
      <c r="E11094" s="337"/>
    </row>
    <row r="11095" spans="5:5" ht="13.5" customHeight="1">
      <c r="E11095" s="337"/>
    </row>
    <row r="11096" spans="5:5" ht="13.5" customHeight="1">
      <c r="E11096" s="337"/>
    </row>
    <row r="11097" spans="5:5" ht="13.5" customHeight="1">
      <c r="E11097" s="337"/>
    </row>
    <row r="11098" spans="5:5" ht="13.5" customHeight="1">
      <c r="E11098" s="337"/>
    </row>
    <row r="11099" spans="5:5" ht="13.5" customHeight="1">
      <c r="E11099" s="337"/>
    </row>
    <row r="11100" spans="5:5" ht="13.5" customHeight="1">
      <c r="E11100" s="337"/>
    </row>
    <row r="11101" spans="5:5" ht="13.5" customHeight="1">
      <c r="E11101" s="337"/>
    </row>
    <row r="11102" spans="5:5" ht="13.5" customHeight="1">
      <c r="E11102" s="337"/>
    </row>
    <row r="11103" spans="5:5" ht="13.5" customHeight="1">
      <c r="E11103" s="337"/>
    </row>
    <row r="11104" spans="5:5" ht="13.5" customHeight="1">
      <c r="E11104" s="337"/>
    </row>
    <row r="11105" spans="5:5" ht="13.5" customHeight="1">
      <c r="E11105" s="337"/>
    </row>
    <row r="11106" spans="5:5" ht="13.5" customHeight="1">
      <c r="E11106" s="337"/>
    </row>
    <row r="11107" spans="5:5" ht="13.5" customHeight="1">
      <c r="E11107" s="337"/>
    </row>
    <row r="11108" spans="5:5" ht="13.5" customHeight="1">
      <c r="E11108" s="337"/>
    </row>
    <row r="11109" spans="5:5" ht="13.5" customHeight="1">
      <c r="E11109" s="337"/>
    </row>
    <row r="11110" spans="5:5" ht="13.5" customHeight="1">
      <c r="E11110" s="337"/>
    </row>
    <row r="11111" spans="5:5" ht="13.5" customHeight="1">
      <c r="E11111" s="337"/>
    </row>
    <row r="11112" spans="5:5" ht="13.5" customHeight="1">
      <c r="E11112" s="337"/>
    </row>
    <row r="11113" spans="5:5" ht="13.5" customHeight="1">
      <c r="E11113" s="337"/>
    </row>
    <row r="11114" spans="5:5" ht="13.5" customHeight="1">
      <c r="E11114" s="337"/>
    </row>
    <row r="11115" spans="5:5" ht="13.5" customHeight="1">
      <c r="E11115" s="337"/>
    </row>
    <row r="11116" spans="5:5" ht="13.5" customHeight="1">
      <c r="E11116" s="337"/>
    </row>
    <row r="11117" spans="5:5" ht="13.5" customHeight="1">
      <c r="E11117" s="337"/>
    </row>
    <row r="11118" spans="5:5" ht="13.5" customHeight="1">
      <c r="E11118" s="337"/>
    </row>
    <row r="11119" spans="5:5" ht="13.5" customHeight="1">
      <c r="E11119" s="337"/>
    </row>
    <row r="11120" spans="5:5" ht="13.5" customHeight="1">
      <c r="E11120" s="337"/>
    </row>
    <row r="11121" spans="5:5" ht="13.5" customHeight="1">
      <c r="E11121" s="337"/>
    </row>
    <row r="11122" spans="5:5" ht="13.5" customHeight="1">
      <c r="E11122" s="337"/>
    </row>
    <row r="11123" spans="5:5" ht="13.5" customHeight="1">
      <c r="E11123" s="337"/>
    </row>
    <row r="11124" spans="5:5" ht="13.5" customHeight="1">
      <c r="E11124" s="337"/>
    </row>
    <row r="11125" spans="5:5" ht="13.5" customHeight="1">
      <c r="E11125" s="337"/>
    </row>
    <row r="11126" spans="5:5" ht="13.5" customHeight="1">
      <c r="E11126" s="337"/>
    </row>
    <row r="11127" spans="5:5" ht="13.5" customHeight="1">
      <c r="E11127" s="337"/>
    </row>
    <row r="11128" spans="5:5" ht="13.5" customHeight="1">
      <c r="E11128" s="337"/>
    </row>
    <row r="11129" spans="5:5" ht="13.5" customHeight="1">
      <c r="E11129" s="337"/>
    </row>
    <row r="11130" spans="5:5" ht="13.5" customHeight="1">
      <c r="E11130" s="337"/>
    </row>
    <row r="11131" spans="5:5" ht="13.5" customHeight="1">
      <c r="E11131" s="337"/>
    </row>
    <row r="11132" spans="5:5" ht="13.5" customHeight="1">
      <c r="E11132" s="337"/>
    </row>
    <row r="11133" spans="5:5" ht="13.5" customHeight="1">
      <c r="E11133" s="337"/>
    </row>
    <row r="11134" spans="5:5" ht="13.5" customHeight="1">
      <c r="E11134" s="337"/>
    </row>
    <row r="11135" spans="5:5" ht="13.5" customHeight="1">
      <c r="E11135" s="337"/>
    </row>
    <row r="11136" spans="5:5" ht="13.5" customHeight="1">
      <c r="E11136" s="337"/>
    </row>
    <row r="11137" spans="5:5" ht="13.5" customHeight="1">
      <c r="E11137" s="337"/>
    </row>
    <row r="11138" spans="5:5" ht="13.5" customHeight="1">
      <c r="E11138" s="337"/>
    </row>
    <row r="11139" spans="5:5" ht="13.5" customHeight="1">
      <c r="E11139" s="337"/>
    </row>
    <row r="11140" spans="5:5" ht="13.5" customHeight="1">
      <c r="E11140" s="337"/>
    </row>
    <row r="11141" spans="5:5" ht="13.5" customHeight="1">
      <c r="E11141" s="337"/>
    </row>
    <row r="11142" spans="5:5" ht="13.5" customHeight="1">
      <c r="E11142" s="337"/>
    </row>
    <row r="11143" spans="5:5" ht="13.5" customHeight="1">
      <c r="E11143" s="337"/>
    </row>
    <row r="11144" spans="5:5" ht="13.5" customHeight="1">
      <c r="E11144" s="337"/>
    </row>
    <row r="11145" spans="5:5" ht="13.5" customHeight="1">
      <c r="E11145" s="337"/>
    </row>
    <row r="11146" spans="5:5" ht="13.5" customHeight="1">
      <c r="E11146" s="337"/>
    </row>
    <row r="11147" spans="5:5" ht="13.5" customHeight="1">
      <c r="E11147" s="337"/>
    </row>
    <row r="11148" spans="5:5" ht="13.5" customHeight="1">
      <c r="E11148" s="337"/>
    </row>
    <row r="11149" spans="5:5" ht="13.5" customHeight="1">
      <c r="E11149" s="337"/>
    </row>
    <row r="11150" spans="5:5" ht="13.5" customHeight="1">
      <c r="E11150" s="337"/>
    </row>
    <row r="11151" spans="5:5" ht="13.5" customHeight="1">
      <c r="E11151" s="337"/>
    </row>
    <row r="11152" spans="5:5" ht="13.5" customHeight="1">
      <c r="E11152" s="337"/>
    </row>
    <row r="11153" spans="5:5" ht="13.5" customHeight="1">
      <c r="E11153" s="337"/>
    </row>
    <row r="11154" spans="5:5" ht="13.5" customHeight="1">
      <c r="E11154" s="337"/>
    </row>
    <row r="11155" spans="5:5" ht="13.5" customHeight="1">
      <c r="E11155" s="337"/>
    </row>
    <row r="11156" spans="5:5" ht="13.5" customHeight="1">
      <c r="E11156" s="337"/>
    </row>
    <row r="11157" spans="5:5" ht="13.5" customHeight="1">
      <c r="E11157" s="337"/>
    </row>
    <row r="11158" spans="5:5" ht="13.5" customHeight="1">
      <c r="E11158" s="337"/>
    </row>
    <row r="11159" spans="5:5" ht="13.5" customHeight="1">
      <c r="E11159" s="337"/>
    </row>
    <row r="11160" spans="5:5" ht="13.5" customHeight="1">
      <c r="E11160" s="337"/>
    </row>
    <row r="11161" spans="5:5" ht="13.5" customHeight="1">
      <c r="E11161" s="337"/>
    </row>
    <row r="11162" spans="5:5" ht="13.5" customHeight="1">
      <c r="E11162" s="337"/>
    </row>
    <row r="11163" spans="5:5" ht="13.5" customHeight="1">
      <c r="E11163" s="337"/>
    </row>
    <row r="11164" spans="5:5" ht="13.5" customHeight="1">
      <c r="E11164" s="337"/>
    </row>
    <row r="11165" spans="5:5" ht="13.5" customHeight="1">
      <c r="E11165" s="337"/>
    </row>
    <row r="11166" spans="5:5" ht="13.5" customHeight="1">
      <c r="E11166" s="337"/>
    </row>
    <row r="11167" spans="5:5" ht="13.5" customHeight="1">
      <c r="E11167" s="337"/>
    </row>
    <row r="11168" spans="5:5" ht="13.5" customHeight="1">
      <c r="E11168" s="337"/>
    </row>
    <row r="11169" spans="5:5" ht="13.5" customHeight="1">
      <c r="E11169" s="337"/>
    </row>
    <row r="11170" spans="5:5" ht="13.5" customHeight="1">
      <c r="E11170" s="337"/>
    </row>
    <row r="11171" spans="5:5" ht="13.5" customHeight="1">
      <c r="E11171" s="337"/>
    </row>
    <row r="11172" spans="5:5" ht="13.5" customHeight="1">
      <c r="E11172" s="337"/>
    </row>
    <row r="11173" spans="5:5" ht="13.5" customHeight="1">
      <c r="E11173" s="337"/>
    </row>
    <row r="11174" spans="5:5" ht="13.5" customHeight="1">
      <c r="E11174" s="337"/>
    </row>
    <row r="11175" spans="5:5" ht="13.5" customHeight="1">
      <c r="E11175" s="337"/>
    </row>
    <row r="11176" spans="5:5" ht="13.5" customHeight="1">
      <c r="E11176" s="337"/>
    </row>
    <row r="11177" spans="5:5" ht="13.5" customHeight="1">
      <c r="E11177" s="337"/>
    </row>
    <row r="11178" spans="5:5" ht="13.5" customHeight="1">
      <c r="E11178" s="337"/>
    </row>
    <row r="11179" spans="5:5" ht="13.5" customHeight="1">
      <c r="E11179" s="337"/>
    </row>
    <row r="11180" spans="5:5" ht="13.5" customHeight="1">
      <c r="E11180" s="337"/>
    </row>
    <row r="11181" spans="5:5" ht="13.5" customHeight="1">
      <c r="E11181" s="337"/>
    </row>
    <row r="11182" spans="5:5" ht="13.5" customHeight="1">
      <c r="E11182" s="337"/>
    </row>
    <row r="11183" spans="5:5" ht="13.5" customHeight="1">
      <c r="E11183" s="337"/>
    </row>
    <row r="11184" spans="5:5" ht="13.5" customHeight="1">
      <c r="E11184" s="337"/>
    </row>
    <row r="11185" spans="5:5" ht="13.5" customHeight="1">
      <c r="E11185" s="337"/>
    </row>
    <row r="11186" spans="5:5" ht="13.5" customHeight="1">
      <c r="E11186" s="337"/>
    </row>
    <row r="11187" spans="5:5" ht="13.5" customHeight="1">
      <c r="E11187" s="337"/>
    </row>
    <row r="11188" spans="5:5" ht="13.5" customHeight="1">
      <c r="E11188" s="337"/>
    </row>
    <row r="11189" spans="5:5" ht="13.5" customHeight="1">
      <c r="E11189" s="337"/>
    </row>
    <row r="11190" spans="5:5" ht="13.5" customHeight="1">
      <c r="E11190" s="337"/>
    </row>
    <row r="11191" spans="5:5" ht="13.5" customHeight="1">
      <c r="E11191" s="337"/>
    </row>
    <row r="11192" spans="5:5" ht="13.5" customHeight="1">
      <c r="E11192" s="337"/>
    </row>
    <row r="11193" spans="5:5" ht="13.5" customHeight="1">
      <c r="E11193" s="337"/>
    </row>
    <row r="11194" spans="5:5" ht="13.5" customHeight="1">
      <c r="E11194" s="337"/>
    </row>
    <row r="11195" spans="5:5" ht="13.5" customHeight="1">
      <c r="E11195" s="337"/>
    </row>
    <row r="11196" spans="5:5" ht="13.5" customHeight="1">
      <c r="E11196" s="337"/>
    </row>
    <row r="11197" spans="5:5" ht="13.5" customHeight="1">
      <c r="E11197" s="337"/>
    </row>
    <row r="11198" spans="5:5" ht="13.5" customHeight="1">
      <c r="E11198" s="337"/>
    </row>
    <row r="11199" spans="5:5" ht="13.5" customHeight="1">
      <c r="E11199" s="337"/>
    </row>
    <row r="11200" spans="5:5" ht="13.5" customHeight="1">
      <c r="E11200" s="337"/>
    </row>
    <row r="11201" spans="5:5" ht="13.5" customHeight="1">
      <c r="E11201" s="337"/>
    </row>
    <row r="11202" spans="5:5" ht="13.5" customHeight="1">
      <c r="E11202" s="337"/>
    </row>
    <row r="11203" spans="5:5" ht="13.5" customHeight="1">
      <c r="E11203" s="337"/>
    </row>
    <row r="11204" spans="5:5" ht="13.5" customHeight="1">
      <c r="E11204" s="337"/>
    </row>
    <row r="11205" spans="5:5" ht="13.5" customHeight="1">
      <c r="E11205" s="337"/>
    </row>
    <row r="11206" spans="5:5" ht="13.5" customHeight="1">
      <c r="E11206" s="337"/>
    </row>
    <row r="11207" spans="5:5" ht="13.5" customHeight="1">
      <c r="E11207" s="337"/>
    </row>
    <row r="11208" spans="5:5" ht="13.5" customHeight="1">
      <c r="E11208" s="337"/>
    </row>
    <row r="11209" spans="5:5" ht="13.5" customHeight="1">
      <c r="E11209" s="337"/>
    </row>
    <row r="11210" spans="5:5" ht="13.5" customHeight="1">
      <c r="E11210" s="337"/>
    </row>
    <row r="11211" spans="5:5" ht="13.5" customHeight="1">
      <c r="E11211" s="337"/>
    </row>
    <row r="11212" spans="5:5" ht="13.5" customHeight="1">
      <c r="E11212" s="337"/>
    </row>
    <row r="11213" spans="5:5" ht="13.5" customHeight="1">
      <c r="E11213" s="337"/>
    </row>
    <row r="11214" spans="5:5" ht="13.5" customHeight="1">
      <c r="E11214" s="337"/>
    </row>
    <row r="11215" spans="5:5" ht="13.5" customHeight="1">
      <c r="E11215" s="337"/>
    </row>
    <row r="11216" spans="5:5" ht="13.5" customHeight="1">
      <c r="E11216" s="337"/>
    </row>
    <row r="11217" spans="5:5" ht="13.5" customHeight="1">
      <c r="E11217" s="337"/>
    </row>
    <row r="11218" spans="5:5" ht="13.5" customHeight="1">
      <c r="E11218" s="337"/>
    </row>
    <row r="11219" spans="5:5" ht="13.5" customHeight="1">
      <c r="E11219" s="337"/>
    </row>
    <row r="11220" spans="5:5" ht="13.5" customHeight="1">
      <c r="E11220" s="337"/>
    </row>
    <row r="11221" spans="5:5" ht="13.5" customHeight="1">
      <c r="E11221" s="337"/>
    </row>
    <row r="11222" spans="5:5" ht="13.5" customHeight="1">
      <c r="E11222" s="337"/>
    </row>
    <row r="11223" spans="5:5" ht="13.5" customHeight="1">
      <c r="E11223" s="337"/>
    </row>
    <row r="11224" spans="5:5" ht="13.5" customHeight="1">
      <c r="E11224" s="337"/>
    </row>
    <row r="11225" spans="5:5" ht="13.5" customHeight="1">
      <c r="E11225" s="337"/>
    </row>
    <row r="11226" spans="5:5" ht="13.5" customHeight="1">
      <c r="E11226" s="337"/>
    </row>
    <row r="11227" spans="5:5" ht="13.5" customHeight="1">
      <c r="E11227" s="337"/>
    </row>
    <row r="11228" spans="5:5" ht="13.5" customHeight="1">
      <c r="E11228" s="337"/>
    </row>
    <row r="11229" spans="5:5" ht="13.5" customHeight="1">
      <c r="E11229" s="337"/>
    </row>
    <row r="11230" spans="5:5" ht="13.5" customHeight="1">
      <c r="E11230" s="337"/>
    </row>
    <row r="11231" spans="5:5" ht="13.5" customHeight="1">
      <c r="E11231" s="337"/>
    </row>
    <row r="11232" spans="5:5" ht="13.5" customHeight="1">
      <c r="E11232" s="337"/>
    </row>
    <row r="11233" spans="5:5" ht="13.5" customHeight="1">
      <c r="E11233" s="337"/>
    </row>
    <row r="11234" spans="5:5" ht="13.5" customHeight="1">
      <c r="E11234" s="337"/>
    </row>
    <row r="11235" spans="5:5" ht="13.5" customHeight="1">
      <c r="E11235" s="337"/>
    </row>
    <row r="11236" spans="5:5" ht="13.5" customHeight="1">
      <c r="E11236" s="337"/>
    </row>
    <row r="11237" spans="5:5" ht="13.5" customHeight="1">
      <c r="E11237" s="337"/>
    </row>
    <row r="11238" spans="5:5" ht="13.5" customHeight="1">
      <c r="E11238" s="337"/>
    </row>
    <row r="11239" spans="5:5" ht="13.5" customHeight="1">
      <c r="E11239" s="337"/>
    </row>
    <row r="11240" spans="5:5" ht="13.5" customHeight="1">
      <c r="E11240" s="337"/>
    </row>
    <row r="11241" spans="5:5" ht="13.5" customHeight="1">
      <c r="E11241" s="337"/>
    </row>
    <row r="11242" spans="5:5" ht="13.5" customHeight="1">
      <c r="E11242" s="337"/>
    </row>
    <row r="11243" spans="5:5" ht="13.5" customHeight="1">
      <c r="E11243" s="337"/>
    </row>
    <row r="11244" spans="5:5" ht="13.5" customHeight="1">
      <c r="E11244" s="337"/>
    </row>
    <row r="11245" spans="5:5" ht="13.5" customHeight="1">
      <c r="E11245" s="337"/>
    </row>
    <row r="11246" spans="5:5" ht="13.5" customHeight="1">
      <c r="E11246" s="337"/>
    </row>
    <row r="11247" spans="5:5" ht="13.5" customHeight="1">
      <c r="E11247" s="337"/>
    </row>
    <row r="11248" spans="5:5" ht="13.5" customHeight="1">
      <c r="E11248" s="337"/>
    </row>
    <row r="11249" spans="5:5" ht="13.5" customHeight="1">
      <c r="E11249" s="337"/>
    </row>
    <row r="11250" spans="5:5" ht="13.5" customHeight="1">
      <c r="E11250" s="337"/>
    </row>
    <row r="11251" spans="5:5" ht="13.5" customHeight="1">
      <c r="E11251" s="337"/>
    </row>
    <row r="11252" spans="5:5" ht="13.5" customHeight="1">
      <c r="E11252" s="337"/>
    </row>
    <row r="11253" spans="5:5" ht="13.5" customHeight="1">
      <c r="E11253" s="337"/>
    </row>
    <row r="11254" spans="5:5" ht="13.5" customHeight="1">
      <c r="E11254" s="337"/>
    </row>
    <row r="11255" spans="5:5" ht="13.5" customHeight="1">
      <c r="E11255" s="337"/>
    </row>
    <row r="11256" spans="5:5" ht="13.5" customHeight="1">
      <c r="E11256" s="337"/>
    </row>
    <row r="11257" spans="5:5" ht="13.5" customHeight="1">
      <c r="E11257" s="337"/>
    </row>
    <row r="11258" spans="5:5" ht="13.5" customHeight="1">
      <c r="E11258" s="337"/>
    </row>
    <row r="11259" spans="5:5" ht="13.5" customHeight="1">
      <c r="E11259" s="337"/>
    </row>
    <row r="11260" spans="5:5" ht="13.5" customHeight="1">
      <c r="E11260" s="337"/>
    </row>
    <row r="11261" spans="5:5" ht="13.5" customHeight="1">
      <c r="E11261" s="337"/>
    </row>
    <row r="11262" spans="5:5" ht="13.5" customHeight="1">
      <c r="E11262" s="337"/>
    </row>
    <row r="11263" spans="5:5" ht="13.5" customHeight="1">
      <c r="E11263" s="337"/>
    </row>
    <row r="11264" spans="5:5" ht="13.5" customHeight="1">
      <c r="E11264" s="337"/>
    </row>
    <row r="11265" spans="5:5" ht="13.5" customHeight="1">
      <c r="E11265" s="337"/>
    </row>
    <row r="11266" spans="5:5" ht="13.5" customHeight="1">
      <c r="E11266" s="337"/>
    </row>
    <row r="11267" spans="5:5" ht="13.5" customHeight="1">
      <c r="E11267" s="337"/>
    </row>
    <row r="11268" spans="5:5" ht="13.5" customHeight="1">
      <c r="E11268" s="337"/>
    </row>
    <row r="11269" spans="5:5" ht="13.5" customHeight="1">
      <c r="E11269" s="337"/>
    </row>
    <row r="11270" spans="5:5" ht="13.5" customHeight="1">
      <c r="E11270" s="337"/>
    </row>
    <row r="11271" spans="5:5" ht="13.5" customHeight="1">
      <c r="E11271" s="337"/>
    </row>
    <row r="11272" spans="5:5" ht="13.5" customHeight="1">
      <c r="E11272" s="337"/>
    </row>
    <row r="11273" spans="5:5" ht="13.5" customHeight="1">
      <c r="E11273" s="337"/>
    </row>
    <row r="11274" spans="5:5" ht="13.5" customHeight="1">
      <c r="E11274" s="337"/>
    </row>
    <row r="11275" spans="5:5" ht="13.5" customHeight="1">
      <c r="E11275" s="337"/>
    </row>
    <row r="11276" spans="5:5" ht="13.5" customHeight="1">
      <c r="E11276" s="337"/>
    </row>
    <row r="11277" spans="5:5" ht="13.5" customHeight="1">
      <c r="E11277" s="337"/>
    </row>
    <row r="11278" spans="5:5" ht="13.5" customHeight="1">
      <c r="E11278" s="337"/>
    </row>
    <row r="11279" spans="5:5" ht="13.5" customHeight="1">
      <c r="E11279" s="337"/>
    </row>
    <row r="11280" spans="5:5" ht="13.5" customHeight="1">
      <c r="E11280" s="337"/>
    </row>
    <row r="11281" spans="5:5" ht="13.5" customHeight="1">
      <c r="E11281" s="337"/>
    </row>
    <row r="11282" spans="5:5" ht="13.5" customHeight="1">
      <c r="E11282" s="337"/>
    </row>
    <row r="11283" spans="5:5" ht="13.5" customHeight="1">
      <c r="E11283" s="337"/>
    </row>
    <row r="11284" spans="5:5" ht="13.5" customHeight="1">
      <c r="E11284" s="337"/>
    </row>
    <row r="11285" spans="5:5" ht="13.5" customHeight="1">
      <c r="E11285" s="337"/>
    </row>
    <row r="11286" spans="5:5" ht="13.5" customHeight="1">
      <c r="E11286" s="337"/>
    </row>
    <row r="11287" spans="5:5" ht="13.5" customHeight="1">
      <c r="E11287" s="337"/>
    </row>
    <row r="11288" spans="5:5" ht="13.5" customHeight="1">
      <c r="E11288" s="337"/>
    </row>
    <row r="11289" spans="5:5" ht="13.5" customHeight="1">
      <c r="E11289" s="337"/>
    </row>
    <row r="11290" spans="5:5" ht="13.5" customHeight="1">
      <c r="E11290" s="337"/>
    </row>
    <row r="11291" spans="5:5" ht="13.5" customHeight="1">
      <c r="E11291" s="337"/>
    </row>
    <row r="11292" spans="5:5" ht="13.5" customHeight="1">
      <c r="E11292" s="337"/>
    </row>
    <row r="11293" spans="5:5" ht="13.5" customHeight="1">
      <c r="E11293" s="337"/>
    </row>
    <row r="11294" spans="5:5" ht="13.5" customHeight="1">
      <c r="E11294" s="337"/>
    </row>
    <row r="11295" spans="5:5" ht="13.5" customHeight="1">
      <c r="E11295" s="337"/>
    </row>
    <row r="11296" spans="5:5" ht="13.5" customHeight="1">
      <c r="E11296" s="337"/>
    </row>
    <row r="11297" spans="5:5" ht="13.5" customHeight="1">
      <c r="E11297" s="337"/>
    </row>
    <row r="11298" spans="5:5" ht="13.5" customHeight="1">
      <c r="E11298" s="337"/>
    </row>
    <row r="11299" spans="5:5" ht="13.5" customHeight="1">
      <c r="E11299" s="337"/>
    </row>
    <row r="11300" spans="5:5" ht="13.5" customHeight="1">
      <c r="E11300" s="337"/>
    </row>
    <row r="11301" spans="5:5" ht="13.5" customHeight="1">
      <c r="E11301" s="337"/>
    </row>
    <row r="11302" spans="5:5" ht="13.5" customHeight="1">
      <c r="E11302" s="337"/>
    </row>
    <row r="11303" spans="5:5" ht="13.5" customHeight="1">
      <c r="E11303" s="337"/>
    </row>
    <row r="11304" spans="5:5" ht="13.5" customHeight="1">
      <c r="E11304" s="337"/>
    </row>
    <row r="11305" spans="5:5" ht="13.5" customHeight="1">
      <c r="E11305" s="337"/>
    </row>
    <row r="11306" spans="5:5" ht="13.5" customHeight="1">
      <c r="E11306" s="337"/>
    </row>
    <row r="11307" spans="5:5" ht="13.5" customHeight="1">
      <c r="E11307" s="337"/>
    </row>
    <row r="11308" spans="5:5" ht="13.5" customHeight="1">
      <c r="E11308" s="337"/>
    </row>
    <row r="11309" spans="5:5" ht="13.5" customHeight="1">
      <c r="E11309" s="337"/>
    </row>
    <row r="11310" spans="5:5" ht="13.5" customHeight="1">
      <c r="E11310" s="337"/>
    </row>
    <row r="11311" spans="5:5" ht="13.5" customHeight="1">
      <c r="E11311" s="337"/>
    </row>
    <row r="11312" spans="5:5" ht="13.5" customHeight="1">
      <c r="E11312" s="337"/>
    </row>
    <row r="11313" spans="5:5" ht="13.5" customHeight="1">
      <c r="E11313" s="337"/>
    </row>
    <row r="11314" spans="5:5" ht="13.5" customHeight="1">
      <c r="E11314" s="337"/>
    </row>
    <row r="11315" spans="5:5" ht="13.5" customHeight="1">
      <c r="E11315" s="337"/>
    </row>
    <row r="11316" spans="5:5" ht="13.5" customHeight="1">
      <c r="E11316" s="337"/>
    </row>
    <row r="11317" spans="5:5" ht="13.5" customHeight="1">
      <c r="E11317" s="337"/>
    </row>
    <row r="11318" spans="5:5" ht="13.5" customHeight="1">
      <c r="E11318" s="337"/>
    </row>
    <row r="11319" spans="5:5" ht="13.5" customHeight="1">
      <c r="E11319" s="337"/>
    </row>
    <row r="11320" spans="5:5" ht="13.5" customHeight="1">
      <c r="E11320" s="337"/>
    </row>
    <row r="11321" spans="5:5" ht="13.5" customHeight="1">
      <c r="E11321" s="337"/>
    </row>
    <row r="11322" spans="5:5" ht="13.5" customHeight="1">
      <c r="E11322" s="337"/>
    </row>
    <row r="11323" spans="5:5" ht="13.5" customHeight="1">
      <c r="E11323" s="337"/>
    </row>
    <row r="11324" spans="5:5" ht="13.5" customHeight="1">
      <c r="E11324" s="337"/>
    </row>
    <row r="11325" spans="5:5" ht="13.5" customHeight="1">
      <c r="E11325" s="337"/>
    </row>
    <row r="11326" spans="5:5" ht="13.5" customHeight="1">
      <c r="E11326" s="337"/>
    </row>
    <row r="11327" spans="5:5" ht="13.5" customHeight="1">
      <c r="E11327" s="337"/>
    </row>
    <row r="11328" spans="5:5" ht="13.5" customHeight="1">
      <c r="E11328" s="337"/>
    </row>
    <row r="11329" spans="5:5" ht="13.5" customHeight="1">
      <c r="E11329" s="337"/>
    </row>
    <row r="11330" spans="5:5" ht="13.5" customHeight="1">
      <c r="E11330" s="337"/>
    </row>
    <row r="11331" spans="5:5" ht="13.5" customHeight="1">
      <c r="E11331" s="337"/>
    </row>
    <row r="11332" spans="5:5" ht="13.5" customHeight="1">
      <c r="E11332" s="337"/>
    </row>
    <row r="11333" spans="5:5" ht="13.5" customHeight="1">
      <c r="E11333" s="337"/>
    </row>
    <row r="11334" spans="5:5" ht="13.5" customHeight="1">
      <c r="E11334" s="337"/>
    </row>
    <row r="11335" spans="5:5" ht="13.5" customHeight="1">
      <c r="E11335" s="337"/>
    </row>
    <row r="11336" spans="5:5" ht="13.5" customHeight="1">
      <c r="E11336" s="337"/>
    </row>
    <row r="11337" spans="5:5" ht="13.5" customHeight="1">
      <c r="E11337" s="337"/>
    </row>
    <row r="11338" spans="5:5" ht="13.5" customHeight="1">
      <c r="E11338" s="337"/>
    </row>
    <row r="11339" spans="5:5" ht="13.5" customHeight="1">
      <c r="E11339" s="337"/>
    </row>
    <row r="11340" spans="5:5" ht="13.5" customHeight="1">
      <c r="E11340" s="337"/>
    </row>
    <row r="11341" spans="5:5" ht="13.5" customHeight="1">
      <c r="E11341" s="337"/>
    </row>
    <row r="11342" spans="5:5" ht="13.5" customHeight="1">
      <c r="E11342" s="337"/>
    </row>
    <row r="11343" spans="5:5" ht="13.5" customHeight="1">
      <c r="E11343" s="337"/>
    </row>
    <row r="11344" spans="5:5" ht="13.5" customHeight="1">
      <c r="E11344" s="337"/>
    </row>
    <row r="11345" spans="5:5" ht="13.5" customHeight="1">
      <c r="E11345" s="337"/>
    </row>
    <row r="11346" spans="5:5" ht="13.5" customHeight="1">
      <c r="E11346" s="337"/>
    </row>
    <row r="11347" spans="5:5" ht="13.5" customHeight="1">
      <c r="E11347" s="337"/>
    </row>
    <row r="11348" spans="5:5" ht="13.5" customHeight="1">
      <c r="E11348" s="337"/>
    </row>
    <row r="11349" spans="5:5" ht="13.5" customHeight="1">
      <c r="E11349" s="337"/>
    </row>
    <row r="11350" spans="5:5" ht="13.5" customHeight="1">
      <c r="E11350" s="337"/>
    </row>
    <row r="11351" spans="5:5" ht="13.5" customHeight="1">
      <c r="E11351" s="337"/>
    </row>
    <row r="11352" spans="5:5" ht="13.5" customHeight="1">
      <c r="E11352" s="337"/>
    </row>
    <row r="11353" spans="5:5" ht="13.5" customHeight="1">
      <c r="E11353" s="337"/>
    </row>
    <row r="11354" spans="5:5" ht="13.5" customHeight="1">
      <c r="E11354" s="337"/>
    </row>
    <row r="11355" spans="5:5" ht="13.5" customHeight="1">
      <c r="E11355" s="337"/>
    </row>
    <row r="11356" spans="5:5" ht="13.5" customHeight="1">
      <c r="E11356" s="337"/>
    </row>
    <row r="11357" spans="5:5" ht="13.5" customHeight="1">
      <c r="E11357" s="337"/>
    </row>
    <row r="11358" spans="5:5" ht="13.5" customHeight="1">
      <c r="E11358" s="337"/>
    </row>
    <row r="11359" spans="5:5" ht="13.5" customHeight="1">
      <c r="E11359" s="337"/>
    </row>
    <row r="11360" spans="5:5" ht="13.5" customHeight="1">
      <c r="E11360" s="337"/>
    </row>
    <row r="11361" spans="5:5" ht="13.5" customHeight="1">
      <c r="E11361" s="337"/>
    </row>
    <row r="11362" spans="5:5" ht="13.5" customHeight="1">
      <c r="E11362" s="337"/>
    </row>
    <row r="11363" spans="5:5" ht="13.5" customHeight="1">
      <c r="E11363" s="337"/>
    </row>
    <row r="11364" spans="5:5" ht="13.5" customHeight="1">
      <c r="E11364" s="337"/>
    </row>
    <row r="11365" spans="5:5" ht="13.5" customHeight="1">
      <c r="E11365" s="337"/>
    </row>
    <row r="11366" spans="5:5" ht="13.5" customHeight="1">
      <c r="E11366" s="337"/>
    </row>
    <row r="11367" spans="5:5" ht="13.5" customHeight="1">
      <c r="E11367" s="337"/>
    </row>
    <row r="11368" spans="5:5" ht="13.5" customHeight="1">
      <c r="E11368" s="337"/>
    </row>
    <row r="11369" spans="5:5" ht="13.5" customHeight="1">
      <c r="E11369" s="337"/>
    </row>
    <row r="11370" spans="5:5" ht="13.5" customHeight="1">
      <c r="E11370" s="337"/>
    </row>
    <row r="11371" spans="5:5" ht="13.5" customHeight="1">
      <c r="E11371" s="337"/>
    </row>
    <row r="11372" spans="5:5" ht="13.5" customHeight="1">
      <c r="E11372" s="337"/>
    </row>
    <row r="11373" spans="5:5" ht="13.5" customHeight="1">
      <c r="E11373" s="337"/>
    </row>
    <row r="11374" spans="5:5" ht="13.5" customHeight="1">
      <c r="E11374" s="337"/>
    </row>
    <row r="11375" spans="5:5" ht="13.5" customHeight="1">
      <c r="E11375" s="337"/>
    </row>
    <row r="11376" spans="5:5" ht="13.5" customHeight="1">
      <c r="E11376" s="337"/>
    </row>
    <row r="11377" spans="5:5" ht="13.5" customHeight="1">
      <c r="E11377" s="337"/>
    </row>
    <row r="11378" spans="5:5" ht="13.5" customHeight="1">
      <c r="E11378" s="337"/>
    </row>
    <row r="11379" spans="5:5" ht="13.5" customHeight="1">
      <c r="E11379" s="337"/>
    </row>
    <row r="11380" spans="5:5" ht="13.5" customHeight="1">
      <c r="E11380" s="337"/>
    </row>
    <row r="11381" spans="5:5" ht="13.5" customHeight="1">
      <c r="E11381" s="337"/>
    </row>
    <row r="11382" spans="5:5" ht="13.5" customHeight="1">
      <c r="E11382" s="337"/>
    </row>
    <row r="11383" spans="5:5" ht="13.5" customHeight="1">
      <c r="E11383" s="337"/>
    </row>
    <row r="11384" spans="5:5" ht="13.5" customHeight="1">
      <c r="E11384" s="337"/>
    </row>
    <row r="11385" spans="5:5" ht="13.5" customHeight="1">
      <c r="E11385" s="337"/>
    </row>
    <row r="11386" spans="5:5" ht="13.5" customHeight="1">
      <c r="E11386" s="337"/>
    </row>
    <row r="11387" spans="5:5" ht="13.5" customHeight="1">
      <c r="E11387" s="337"/>
    </row>
    <row r="11388" spans="5:5" ht="13.5" customHeight="1">
      <c r="E11388" s="337"/>
    </row>
    <row r="11389" spans="5:5" ht="13.5" customHeight="1">
      <c r="E11389" s="337"/>
    </row>
    <row r="11390" spans="5:5" ht="13.5" customHeight="1">
      <c r="E11390" s="337"/>
    </row>
    <row r="11391" spans="5:5" ht="13.5" customHeight="1">
      <c r="E11391" s="337"/>
    </row>
    <row r="11392" spans="5:5" ht="13.5" customHeight="1">
      <c r="E11392" s="337"/>
    </row>
    <row r="11393" spans="5:5" ht="13.5" customHeight="1">
      <c r="E11393" s="337"/>
    </row>
    <row r="11394" spans="5:5" ht="13.5" customHeight="1">
      <c r="E11394" s="337"/>
    </row>
    <row r="11395" spans="5:5" ht="13.5" customHeight="1">
      <c r="E11395" s="337"/>
    </row>
    <row r="11396" spans="5:5" ht="13.5" customHeight="1">
      <c r="E11396" s="337"/>
    </row>
    <row r="11397" spans="5:5" ht="13.5" customHeight="1">
      <c r="E11397" s="337"/>
    </row>
    <row r="11398" spans="5:5" ht="13.5" customHeight="1">
      <c r="E11398" s="337"/>
    </row>
    <row r="11399" spans="5:5" ht="13.5" customHeight="1">
      <c r="E11399" s="337"/>
    </row>
    <row r="11400" spans="5:5" ht="13.5" customHeight="1">
      <c r="E11400" s="337"/>
    </row>
    <row r="11401" spans="5:5" ht="13.5" customHeight="1">
      <c r="E11401" s="337"/>
    </row>
    <row r="11402" spans="5:5" ht="13.5" customHeight="1">
      <c r="E11402" s="337"/>
    </row>
    <row r="11403" spans="5:5" ht="13.5" customHeight="1">
      <c r="E11403" s="337"/>
    </row>
    <row r="11404" spans="5:5" ht="13.5" customHeight="1">
      <c r="E11404" s="337"/>
    </row>
    <row r="11405" spans="5:5" ht="13.5" customHeight="1">
      <c r="E11405" s="337"/>
    </row>
    <row r="11406" spans="5:5" ht="13.5" customHeight="1">
      <c r="E11406" s="337"/>
    </row>
    <row r="11407" spans="5:5" ht="13.5" customHeight="1">
      <c r="E11407" s="337"/>
    </row>
    <row r="11408" spans="5:5" ht="13.5" customHeight="1">
      <c r="E11408" s="337"/>
    </row>
    <row r="11409" spans="5:5" ht="13.5" customHeight="1">
      <c r="E11409" s="337"/>
    </row>
    <row r="11410" spans="5:5" ht="13.5" customHeight="1">
      <c r="E11410" s="337"/>
    </row>
    <row r="11411" spans="5:5" ht="13.5" customHeight="1">
      <c r="E11411" s="337"/>
    </row>
    <row r="11412" spans="5:5" ht="13.5" customHeight="1">
      <c r="E11412" s="337"/>
    </row>
    <row r="11413" spans="5:5" ht="13.5" customHeight="1">
      <c r="E11413" s="337"/>
    </row>
    <row r="11414" spans="5:5" ht="13.5" customHeight="1">
      <c r="E11414" s="337"/>
    </row>
    <row r="11415" spans="5:5" ht="13.5" customHeight="1">
      <c r="E11415" s="337"/>
    </row>
    <row r="11416" spans="5:5" ht="13.5" customHeight="1">
      <c r="E11416" s="337"/>
    </row>
    <row r="11417" spans="5:5" ht="13.5" customHeight="1">
      <c r="E11417" s="337"/>
    </row>
    <row r="11418" spans="5:5" ht="13.5" customHeight="1">
      <c r="E11418" s="337"/>
    </row>
    <row r="11419" spans="5:5" ht="13.5" customHeight="1">
      <c r="E11419" s="337"/>
    </row>
    <row r="11420" spans="5:5" ht="13.5" customHeight="1">
      <c r="E11420" s="337"/>
    </row>
    <row r="11421" spans="5:5" ht="13.5" customHeight="1">
      <c r="E11421" s="337"/>
    </row>
    <row r="11422" spans="5:5" ht="13.5" customHeight="1">
      <c r="E11422" s="337"/>
    </row>
    <row r="11423" spans="5:5" ht="13.5" customHeight="1">
      <c r="E11423" s="337"/>
    </row>
    <row r="11424" spans="5:5" ht="13.5" customHeight="1">
      <c r="E11424" s="337"/>
    </row>
    <row r="11425" spans="5:5" ht="13.5" customHeight="1">
      <c r="E11425" s="337"/>
    </row>
    <row r="11426" spans="5:5" ht="13.5" customHeight="1">
      <c r="E11426" s="337"/>
    </row>
    <row r="11427" spans="5:5" ht="13.5" customHeight="1">
      <c r="E11427" s="337"/>
    </row>
    <row r="11428" spans="5:5" ht="13.5" customHeight="1">
      <c r="E11428" s="337"/>
    </row>
    <row r="11429" spans="5:5" ht="13.5" customHeight="1">
      <c r="E11429" s="337"/>
    </row>
    <row r="11430" spans="5:5" ht="13.5" customHeight="1">
      <c r="E11430" s="337"/>
    </row>
    <row r="11431" spans="5:5" ht="13.5" customHeight="1">
      <c r="E11431" s="337"/>
    </row>
    <row r="11432" spans="5:5" ht="13.5" customHeight="1">
      <c r="E11432" s="337"/>
    </row>
    <row r="11433" spans="5:5" ht="13.5" customHeight="1">
      <c r="E11433" s="337"/>
    </row>
    <row r="11434" spans="5:5" ht="13.5" customHeight="1">
      <c r="E11434" s="337"/>
    </row>
    <row r="11435" spans="5:5" ht="13.5" customHeight="1">
      <c r="E11435" s="337"/>
    </row>
    <row r="11436" spans="5:5" ht="13.5" customHeight="1">
      <c r="E11436" s="337"/>
    </row>
    <row r="11437" spans="5:5" ht="13.5" customHeight="1">
      <c r="E11437" s="337"/>
    </row>
    <row r="11438" spans="5:5" ht="13.5" customHeight="1">
      <c r="E11438" s="337"/>
    </row>
    <row r="11439" spans="5:5" ht="13.5" customHeight="1">
      <c r="E11439" s="337"/>
    </row>
    <row r="11440" spans="5:5" ht="13.5" customHeight="1">
      <c r="E11440" s="337"/>
    </row>
    <row r="11441" spans="5:5" ht="13.5" customHeight="1">
      <c r="E11441" s="337"/>
    </row>
    <row r="11442" spans="5:5" ht="13.5" customHeight="1">
      <c r="E11442" s="337"/>
    </row>
    <row r="11443" spans="5:5" ht="13.5" customHeight="1">
      <c r="E11443" s="337"/>
    </row>
    <row r="11444" spans="5:5" ht="13.5" customHeight="1">
      <c r="E11444" s="337"/>
    </row>
    <row r="11445" spans="5:5" ht="13.5" customHeight="1">
      <c r="E11445" s="337"/>
    </row>
    <row r="11446" spans="5:5" ht="13.5" customHeight="1">
      <c r="E11446" s="337"/>
    </row>
    <row r="11447" spans="5:5" ht="13.5" customHeight="1">
      <c r="E11447" s="337"/>
    </row>
    <row r="11448" spans="5:5" ht="13.5" customHeight="1">
      <c r="E11448" s="337"/>
    </row>
    <row r="11449" spans="5:5" ht="13.5" customHeight="1">
      <c r="E11449" s="337"/>
    </row>
    <row r="11450" spans="5:5" ht="13.5" customHeight="1">
      <c r="E11450" s="337"/>
    </row>
    <row r="11451" spans="5:5" ht="13.5" customHeight="1">
      <c r="E11451" s="337"/>
    </row>
    <row r="11452" spans="5:5" ht="13.5" customHeight="1">
      <c r="E11452" s="337"/>
    </row>
    <row r="11453" spans="5:5" ht="13.5" customHeight="1">
      <c r="E11453" s="337"/>
    </row>
    <row r="11454" spans="5:5" ht="13.5" customHeight="1">
      <c r="E11454" s="337"/>
    </row>
    <row r="11455" spans="5:5" ht="13.5" customHeight="1">
      <c r="E11455" s="337"/>
    </row>
    <row r="11456" spans="5:5" ht="13.5" customHeight="1">
      <c r="E11456" s="337"/>
    </row>
    <row r="11457" spans="5:5" ht="13.5" customHeight="1">
      <c r="E11457" s="337"/>
    </row>
    <row r="11458" spans="5:5" ht="13.5" customHeight="1">
      <c r="E11458" s="337"/>
    </row>
    <row r="11459" spans="5:5" ht="13.5" customHeight="1">
      <c r="E11459" s="337"/>
    </row>
    <row r="11460" spans="5:5" ht="13.5" customHeight="1">
      <c r="E11460" s="337"/>
    </row>
    <row r="11461" spans="5:5" ht="13.5" customHeight="1">
      <c r="E11461" s="337"/>
    </row>
    <row r="11462" spans="5:5" ht="13.5" customHeight="1">
      <c r="E11462" s="337"/>
    </row>
    <row r="11463" spans="5:5" ht="13.5" customHeight="1">
      <c r="E11463" s="337"/>
    </row>
    <row r="11464" spans="5:5" ht="13.5" customHeight="1">
      <c r="E11464" s="337"/>
    </row>
    <row r="11465" spans="5:5" ht="13.5" customHeight="1">
      <c r="E11465" s="337"/>
    </row>
    <row r="11466" spans="5:5" ht="13.5" customHeight="1">
      <c r="E11466" s="337"/>
    </row>
    <row r="11467" spans="5:5" ht="13.5" customHeight="1">
      <c r="E11467" s="337"/>
    </row>
    <row r="11468" spans="5:5" ht="13.5" customHeight="1">
      <c r="E11468" s="337"/>
    </row>
    <row r="11469" spans="5:5" ht="13.5" customHeight="1">
      <c r="E11469" s="337"/>
    </row>
    <row r="11470" spans="5:5" ht="13.5" customHeight="1">
      <c r="E11470" s="337"/>
    </row>
    <row r="11471" spans="5:5" ht="13.5" customHeight="1">
      <c r="E11471" s="337"/>
    </row>
    <row r="11472" spans="5:5" ht="13.5" customHeight="1">
      <c r="E11472" s="337"/>
    </row>
    <row r="11473" spans="5:5" ht="13.5" customHeight="1">
      <c r="E11473" s="337"/>
    </row>
    <row r="11474" spans="5:5" ht="13.5" customHeight="1">
      <c r="E11474" s="337"/>
    </row>
    <row r="11475" spans="5:5" ht="13.5" customHeight="1">
      <c r="E11475" s="337"/>
    </row>
    <row r="11476" spans="5:5" ht="13.5" customHeight="1">
      <c r="E11476" s="337"/>
    </row>
    <row r="11477" spans="5:5" ht="13.5" customHeight="1">
      <c r="E11477" s="337"/>
    </row>
    <row r="11478" spans="5:5" ht="13.5" customHeight="1">
      <c r="E11478" s="337"/>
    </row>
    <row r="11479" spans="5:5" ht="13.5" customHeight="1">
      <c r="E11479" s="337"/>
    </row>
    <row r="11480" spans="5:5" ht="13.5" customHeight="1">
      <c r="E11480" s="337"/>
    </row>
    <row r="11481" spans="5:5" ht="13.5" customHeight="1">
      <c r="E11481" s="337"/>
    </row>
    <row r="11482" spans="5:5" ht="13.5" customHeight="1">
      <c r="E11482" s="337"/>
    </row>
    <row r="11483" spans="5:5" ht="13.5" customHeight="1">
      <c r="E11483" s="337"/>
    </row>
    <row r="11484" spans="5:5" ht="13.5" customHeight="1">
      <c r="E11484" s="337"/>
    </row>
    <row r="11485" spans="5:5" ht="13.5" customHeight="1">
      <c r="E11485" s="337"/>
    </row>
    <row r="11486" spans="5:5" ht="13.5" customHeight="1">
      <c r="E11486" s="337"/>
    </row>
    <row r="11487" spans="5:5" ht="13.5" customHeight="1">
      <c r="E11487" s="337"/>
    </row>
    <row r="11488" spans="5:5" ht="13.5" customHeight="1">
      <c r="E11488" s="337"/>
    </row>
    <row r="11489" spans="5:5" ht="13.5" customHeight="1">
      <c r="E11489" s="337"/>
    </row>
    <row r="11490" spans="5:5" ht="13.5" customHeight="1">
      <c r="E11490" s="337"/>
    </row>
    <row r="11491" spans="5:5" ht="13.5" customHeight="1">
      <c r="E11491" s="337"/>
    </row>
    <row r="11492" spans="5:5" ht="13.5" customHeight="1">
      <c r="E11492" s="337"/>
    </row>
    <row r="11493" spans="5:5" ht="13.5" customHeight="1">
      <c r="E11493" s="337"/>
    </row>
    <row r="11494" spans="5:5" ht="13.5" customHeight="1">
      <c r="E11494" s="337"/>
    </row>
    <row r="11495" spans="5:5" ht="13.5" customHeight="1">
      <c r="E11495" s="337"/>
    </row>
    <row r="11496" spans="5:5" ht="13.5" customHeight="1">
      <c r="E11496" s="337"/>
    </row>
    <row r="11497" spans="5:5" ht="13.5" customHeight="1">
      <c r="E11497" s="337"/>
    </row>
    <row r="11498" spans="5:5" ht="13.5" customHeight="1">
      <c r="E11498" s="337"/>
    </row>
    <row r="11499" spans="5:5" ht="13.5" customHeight="1">
      <c r="E11499" s="337"/>
    </row>
    <row r="11500" spans="5:5" ht="13.5" customHeight="1">
      <c r="E11500" s="337"/>
    </row>
    <row r="11501" spans="5:5" ht="13.5" customHeight="1">
      <c r="E11501" s="337"/>
    </row>
    <row r="11502" spans="5:5" ht="13.5" customHeight="1">
      <c r="E11502" s="337"/>
    </row>
    <row r="11503" spans="5:5" ht="13.5" customHeight="1">
      <c r="E11503" s="337"/>
    </row>
    <row r="11504" spans="5:5" ht="13.5" customHeight="1">
      <c r="E11504" s="337"/>
    </row>
    <row r="11505" spans="5:5" ht="13.5" customHeight="1">
      <c r="E11505" s="337"/>
    </row>
    <row r="11506" spans="5:5" ht="13.5" customHeight="1">
      <c r="E11506" s="337"/>
    </row>
    <row r="11507" spans="5:5" ht="13.5" customHeight="1">
      <c r="E11507" s="337"/>
    </row>
    <row r="11508" spans="5:5" ht="13.5" customHeight="1">
      <c r="E11508" s="337"/>
    </row>
    <row r="11509" spans="5:5" ht="13.5" customHeight="1">
      <c r="E11509" s="337"/>
    </row>
    <row r="11510" spans="5:5" ht="13.5" customHeight="1">
      <c r="E11510" s="337"/>
    </row>
    <row r="11511" spans="5:5" ht="13.5" customHeight="1">
      <c r="E11511" s="337"/>
    </row>
    <row r="11512" spans="5:5" ht="13.5" customHeight="1">
      <c r="E11512" s="337"/>
    </row>
    <row r="11513" spans="5:5" ht="13.5" customHeight="1">
      <c r="E11513" s="337"/>
    </row>
    <row r="11514" spans="5:5" ht="13.5" customHeight="1">
      <c r="E11514" s="337"/>
    </row>
    <row r="11515" spans="5:5" ht="13.5" customHeight="1">
      <c r="E11515" s="337"/>
    </row>
    <row r="11516" spans="5:5" ht="13.5" customHeight="1">
      <c r="E11516" s="337"/>
    </row>
    <row r="11517" spans="5:5" ht="13.5" customHeight="1">
      <c r="E11517" s="337"/>
    </row>
    <row r="11518" spans="5:5" ht="13.5" customHeight="1">
      <c r="E11518" s="337"/>
    </row>
    <row r="11519" spans="5:5" ht="13.5" customHeight="1">
      <c r="E11519" s="337"/>
    </row>
    <row r="11520" spans="5:5" ht="13.5" customHeight="1">
      <c r="E11520" s="337"/>
    </row>
    <row r="11521" spans="5:5" ht="13.5" customHeight="1">
      <c r="E11521" s="337"/>
    </row>
    <row r="11522" spans="5:5" ht="13.5" customHeight="1">
      <c r="E11522" s="337"/>
    </row>
    <row r="11523" spans="5:5" ht="13.5" customHeight="1">
      <c r="E11523" s="337"/>
    </row>
    <row r="11524" spans="5:5" ht="13.5" customHeight="1">
      <c r="E11524" s="337"/>
    </row>
    <row r="11525" spans="5:5" ht="13.5" customHeight="1">
      <c r="E11525" s="337"/>
    </row>
    <row r="11526" spans="5:5" ht="13.5" customHeight="1">
      <c r="E11526" s="337"/>
    </row>
    <row r="11527" spans="5:5" ht="13.5" customHeight="1">
      <c r="E11527" s="337"/>
    </row>
    <row r="11528" spans="5:5" ht="13.5" customHeight="1">
      <c r="E11528" s="337"/>
    </row>
    <row r="11529" spans="5:5" ht="13.5" customHeight="1">
      <c r="E11529" s="337"/>
    </row>
    <row r="11530" spans="5:5" ht="13.5" customHeight="1">
      <c r="E11530" s="337"/>
    </row>
    <row r="11531" spans="5:5" ht="13.5" customHeight="1">
      <c r="E11531" s="337"/>
    </row>
    <row r="11532" spans="5:5" ht="13.5" customHeight="1">
      <c r="E11532" s="337"/>
    </row>
    <row r="11533" spans="5:5" ht="13.5" customHeight="1">
      <c r="E11533" s="337"/>
    </row>
    <row r="11534" spans="5:5" ht="13.5" customHeight="1">
      <c r="E11534" s="337"/>
    </row>
    <row r="11535" spans="5:5" ht="13.5" customHeight="1">
      <c r="E11535" s="337"/>
    </row>
    <row r="11536" spans="5:5" ht="13.5" customHeight="1">
      <c r="E11536" s="337"/>
    </row>
    <row r="11537" spans="5:5" ht="13.5" customHeight="1">
      <c r="E11537" s="337"/>
    </row>
    <row r="11538" spans="5:5" ht="13.5" customHeight="1">
      <c r="E11538" s="337"/>
    </row>
    <row r="11539" spans="5:5" ht="13.5" customHeight="1">
      <c r="E11539" s="337"/>
    </row>
    <row r="11540" spans="5:5" ht="13.5" customHeight="1">
      <c r="E11540" s="337"/>
    </row>
    <row r="11541" spans="5:5" ht="13.5" customHeight="1">
      <c r="E11541" s="337"/>
    </row>
    <row r="11542" spans="5:5" ht="13.5" customHeight="1">
      <c r="E11542" s="337"/>
    </row>
    <row r="11543" spans="5:5" ht="13.5" customHeight="1">
      <c r="E11543" s="337"/>
    </row>
    <row r="11544" spans="5:5" ht="13.5" customHeight="1">
      <c r="E11544" s="337"/>
    </row>
    <row r="11545" spans="5:5" ht="13.5" customHeight="1">
      <c r="E11545" s="337"/>
    </row>
    <row r="11546" spans="5:5" ht="13.5" customHeight="1">
      <c r="E11546" s="337"/>
    </row>
    <row r="11547" spans="5:5" ht="13.5" customHeight="1">
      <c r="E11547" s="337"/>
    </row>
    <row r="11548" spans="5:5" ht="13.5" customHeight="1">
      <c r="E11548" s="337"/>
    </row>
    <row r="11549" spans="5:5" ht="13.5" customHeight="1">
      <c r="E11549" s="337"/>
    </row>
    <row r="11550" spans="5:5" ht="13.5" customHeight="1">
      <c r="E11550" s="337"/>
    </row>
    <row r="11551" spans="5:5" ht="13.5" customHeight="1">
      <c r="E11551" s="337"/>
    </row>
    <row r="11552" spans="5:5" ht="13.5" customHeight="1">
      <c r="E11552" s="337"/>
    </row>
    <row r="11553" spans="5:5" ht="13.5" customHeight="1">
      <c r="E11553" s="337"/>
    </row>
    <row r="11554" spans="5:5" ht="13.5" customHeight="1">
      <c r="E11554" s="337"/>
    </row>
    <row r="11555" spans="5:5" ht="13.5" customHeight="1">
      <c r="E11555" s="337"/>
    </row>
    <row r="11556" spans="5:5" ht="13.5" customHeight="1">
      <c r="E11556" s="337"/>
    </row>
    <row r="11557" spans="5:5" ht="13.5" customHeight="1">
      <c r="E11557" s="337"/>
    </row>
    <row r="11558" spans="5:5" ht="13.5" customHeight="1">
      <c r="E11558" s="337"/>
    </row>
    <row r="11559" spans="5:5" ht="13.5" customHeight="1">
      <c r="E11559" s="337"/>
    </row>
    <row r="11560" spans="5:5" ht="13.5" customHeight="1">
      <c r="E11560" s="337"/>
    </row>
    <row r="11561" spans="5:5" ht="13.5" customHeight="1">
      <c r="E11561" s="337"/>
    </row>
    <row r="11562" spans="5:5" ht="13.5" customHeight="1">
      <c r="E11562" s="337"/>
    </row>
    <row r="11563" spans="5:5" ht="13.5" customHeight="1">
      <c r="E11563" s="337"/>
    </row>
    <row r="11564" spans="5:5" ht="13.5" customHeight="1">
      <c r="E11564" s="337"/>
    </row>
    <row r="11565" spans="5:5" ht="13.5" customHeight="1">
      <c r="E11565" s="337"/>
    </row>
    <row r="11566" spans="5:5" ht="13.5" customHeight="1">
      <c r="E11566" s="337"/>
    </row>
    <row r="11567" spans="5:5" ht="13.5" customHeight="1">
      <c r="E11567" s="337"/>
    </row>
    <row r="11568" spans="5:5" ht="13.5" customHeight="1">
      <c r="E11568" s="337"/>
    </row>
    <row r="11569" spans="5:5" ht="13.5" customHeight="1">
      <c r="E11569" s="337"/>
    </row>
    <row r="11570" spans="5:5" ht="13.5" customHeight="1">
      <c r="E11570" s="337"/>
    </row>
    <row r="11571" spans="5:5" ht="13.5" customHeight="1">
      <c r="E11571" s="337"/>
    </row>
    <row r="11572" spans="5:5" ht="13.5" customHeight="1">
      <c r="E11572" s="337"/>
    </row>
    <row r="11573" spans="5:5" ht="13.5" customHeight="1">
      <c r="E11573" s="337"/>
    </row>
    <row r="11574" spans="5:5" ht="13.5" customHeight="1">
      <c r="E11574" s="337"/>
    </row>
    <row r="11575" spans="5:5" ht="13.5" customHeight="1">
      <c r="E11575" s="337"/>
    </row>
    <row r="11576" spans="5:5" ht="13.5" customHeight="1">
      <c r="E11576" s="337"/>
    </row>
    <row r="11577" spans="5:5" ht="13.5" customHeight="1">
      <c r="E11577" s="337"/>
    </row>
    <row r="11578" spans="5:5" ht="13.5" customHeight="1">
      <c r="E11578" s="337"/>
    </row>
    <row r="11579" spans="5:5" ht="13.5" customHeight="1">
      <c r="E11579" s="337"/>
    </row>
    <row r="11580" spans="5:5" ht="13.5" customHeight="1">
      <c r="E11580" s="337"/>
    </row>
    <row r="11581" spans="5:5" ht="13.5" customHeight="1">
      <c r="E11581" s="337"/>
    </row>
    <row r="11582" spans="5:5" ht="13.5" customHeight="1">
      <c r="E11582" s="337"/>
    </row>
    <row r="11583" spans="5:5" ht="13.5" customHeight="1">
      <c r="E11583" s="337"/>
    </row>
    <row r="11584" spans="5:5" ht="13.5" customHeight="1">
      <c r="E11584" s="337"/>
    </row>
    <row r="11585" spans="5:5" ht="13.5" customHeight="1">
      <c r="E11585" s="337"/>
    </row>
    <row r="11586" spans="5:5" ht="13.5" customHeight="1">
      <c r="E11586" s="337"/>
    </row>
    <row r="11587" spans="5:5" ht="13.5" customHeight="1">
      <c r="E11587" s="337"/>
    </row>
    <row r="11588" spans="5:5" ht="13.5" customHeight="1">
      <c r="E11588" s="337"/>
    </row>
    <row r="11589" spans="5:5" ht="13.5" customHeight="1">
      <c r="E11589" s="337"/>
    </row>
    <row r="11590" spans="5:5" ht="13.5" customHeight="1">
      <c r="E11590" s="337"/>
    </row>
    <row r="11591" spans="5:5" ht="13.5" customHeight="1">
      <c r="E11591" s="337"/>
    </row>
    <row r="11592" spans="5:5" ht="13.5" customHeight="1">
      <c r="E11592" s="337"/>
    </row>
    <row r="11593" spans="5:5" ht="13.5" customHeight="1">
      <c r="E11593" s="337"/>
    </row>
    <row r="11594" spans="5:5" ht="13.5" customHeight="1">
      <c r="E11594" s="337"/>
    </row>
    <row r="11595" spans="5:5" ht="13.5" customHeight="1">
      <c r="E11595" s="337"/>
    </row>
    <row r="11596" spans="5:5" ht="13.5" customHeight="1">
      <c r="E11596" s="337"/>
    </row>
    <row r="11597" spans="5:5" ht="13.5" customHeight="1">
      <c r="E11597" s="337"/>
    </row>
    <row r="11598" spans="5:5" ht="13.5" customHeight="1">
      <c r="E11598" s="337"/>
    </row>
    <row r="11599" spans="5:5" ht="13.5" customHeight="1">
      <c r="E11599" s="337"/>
    </row>
    <row r="11600" spans="5:5" ht="13.5" customHeight="1">
      <c r="E11600" s="337"/>
    </row>
    <row r="11601" spans="5:5" ht="13.5" customHeight="1">
      <c r="E11601" s="337"/>
    </row>
    <row r="11602" spans="5:5" ht="13.5" customHeight="1">
      <c r="E11602" s="337"/>
    </row>
    <row r="11603" spans="5:5" ht="13.5" customHeight="1">
      <c r="E11603" s="337"/>
    </row>
    <row r="11604" spans="5:5" ht="13.5" customHeight="1">
      <c r="E11604" s="337"/>
    </row>
    <row r="11605" spans="5:5" ht="13.5" customHeight="1">
      <c r="E11605" s="337"/>
    </row>
    <row r="11606" spans="5:5" ht="13.5" customHeight="1">
      <c r="E11606" s="337"/>
    </row>
    <row r="11607" spans="5:5" ht="13.5" customHeight="1">
      <c r="E11607" s="337"/>
    </row>
    <row r="11608" spans="5:5" ht="13.5" customHeight="1">
      <c r="E11608" s="337"/>
    </row>
    <row r="11609" spans="5:5" ht="13.5" customHeight="1">
      <c r="E11609" s="337"/>
    </row>
    <row r="11610" spans="5:5" ht="13.5" customHeight="1">
      <c r="E11610" s="337"/>
    </row>
    <row r="11611" spans="5:5" ht="13.5" customHeight="1">
      <c r="E11611" s="337"/>
    </row>
    <row r="11612" spans="5:5" ht="13.5" customHeight="1">
      <c r="E11612" s="337"/>
    </row>
    <row r="11613" spans="5:5" ht="13.5" customHeight="1">
      <c r="E11613" s="337"/>
    </row>
    <row r="11614" spans="5:5" ht="13.5" customHeight="1">
      <c r="E11614" s="337"/>
    </row>
    <row r="11615" spans="5:5" ht="13.5" customHeight="1">
      <c r="E11615" s="337"/>
    </row>
    <row r="11616" spans="5:5" ht="13.5" customHeight="1">
      <c r="E11616" s="337"/>
    </row>
    <row r="11617" spans="5:5" ht="13.5" customHeight="1">
      <c r="E11617" s="337"/>
    </row>
    <row r="11618" spans="5:5" ht="13.5" customHeight="1">
      <c r="E11618" s="337"/>
    </row>
    <row r="11619" spans="5:5" ht="13.5" customHeight="1">
      <c r="E11619" s="337"/>
    </row>
    <row r="11620" spans="5:5" ht="13.5" customHeight="1">
      <c r="E11620" s="337"/>
    </row>
    <row r="11621" spans="5:5" ht="13.5" customHeight="1">
      <c r="E11621" s="337"/>
    </row>
    <row r="11622" spans="5:5" ht="13.5" customHeight="1">
      <c r="E11622" s="337"/>
    </row>
    <row r="11623" spans="5:5" ht="13.5" customHeight="1">
      <c r="E11623" s="337"/>
    </row>
    <row r="11624" spans="5:5" ht="13.5" customHeight="1">
      <c r="E11624" s="337"/>
    </row>
    <row r="11625" spans="5:5" ht="13.5" customHeight="1">
      <c r="E11625" s="337"/>
    </row>
    <row r="11626" spans="5:5" ht="13.5" customHeight="1">
      <c r="E11626" s="337"/>
    </row>
    <row r="11627" spans="5:5" ht="13.5" customHeight="1">
      <c r="E11627" s="337"/>
    </row>
    <row r="11628" spans="5:5" ht="13.5" customHeight="1">
      <c r="E11628" s="337"/>
    </row>
    <row r="11629" spans="5:5" ht="13.5" customHeight="1">
      <c r="E11629" s="337"/>
    </row>
    <row r="11630" spans="5:5" ht="13.5" customHeight="1">
      <c r="E11630" s="337"/>
    </row>
    <row r="11631" spans="5:5" ht="13.5" customHeight="1">
      <c r="E11631" s="337"/>
    </row>
    <row r="11632" spans="5:5" ht="13.5" customHeight="1">
      <c r="E11632" s="337"/>
    </row>
    <row r="11633" spans="5:5" ht="13.5" customHeight="1">
      <c r="E11633" s="337"/>
    </row>
    <row r="11634" spans="5:5" ht="13.5" customHeight="1">
      <c r="E11634" s="337"/>
    </row>
    <row r="11635" spans="5:5" ht="13.5" customHeight="1">
      <c r="E11635" s="337"/>
    </row>
    <row r="11636" spans="5:5" ht="13.5" customHeight="1">
      <c r="E11636" s="337"/>
    </row>
    <row r="11637" spans="5:5" ht="13.5" customHeight="1">
      <c r="E11637" s="337"/>
    </row>
    <row r="11638" spans="5:5" ht="13.5" customHeight="1">
      <c r="E11638" s="337"/>
    </row>
    <row r="11639" spans="5:5" ht="13.5" customHeight="1">
      <c r="E11639" s="337"/>
    </row>
    <row r="11640" spans="5:5" ht="13.5" customHeight="1">
      <c r="E11640" s="337"/>
    </row>
    <row r="11641" spans="5:5" ht="13.5" customHeight="1">
      <c r="E11641" s="337"/>
    </row>
    <row r="11642" spans="5:5" ht="13.5" customHeight="1">
      <c r="E11642" s="337"/>
    </row>
    <row r="11643" spans="5:5" ht="13.5" customHeight="1">
      <c r="E11643" s="337"/>
    </row>
    <row r="11644" spans="5:5" ht="13.5" customHeight="1">
      <c r="E11644" s="337"/>
    </row>
    <row r="11645" spans="5:5" ht="13.5" customHeight="1">
      <c r="E11645" s="337"/>
    </row>
    <row r="11646" spans="5:5" ht="13.5" customHeight="1">
      <c r="E11646" s="337"/>
    </row>
    <row r="11647" spans="5:5" ht="13.5" customHeight="1">
      <c r="E11647" s="337"/>
    </row>
    <row r="11648" spans="5:5" ht="13.5" customHeight="1">
      <c r="E11648" s="337"/>
    </row>
    <row r="11649" spans="5:5" ht="13.5" customHeight="1">
      <c r="E11649" s="337"/>
    </row>
    <row r="11650" spans="5:5" ht="13.5" customHeight="1">
      <c r="E11650" s="337"/>
    </row>
    <row r="11651" spans="5:5" ht="13.5" customHeight="1">
      <c r="E11651" s="337"/>
    </row>
    <row r="11652" spans="5:5" ht="13.5" customHeight="1">
      <c r="E11652" s="337"/>
    </row>
    <row r="11653" spans="5:5" ht="13.5" customHeight="1">
      <c r="E11653" s="337"/>
    </row>
    <row r="11654" spans="5:5" ht="13.5" customHeight="1">
      <c r="E11654" s="337"/>
    </row>
    <row r="11655" spans="5:5" ht="13.5" customHeight="1">
      <c r="E11655" s="337"/>
    </row>
    <row r="11656" spans="5:5" ht="13.5" customHeight="1">
      <c r="E11656" s="337"/>
    </row>
    <row r="11657" spans="5:5" ht="13.5" customHeight="1">
      <c r="E11657" s="337"/>
    </row>
    <row r="11658" spans="5:5" ht="13.5" customHeight="1">
      <c r="E11658" s="337"/>
    </row>
    <row r="11659" spans="5:5" ht="13.5" customHeight="1">
      <c r="E11659" s="337"/>
    </row>
    <row r="11660" spans="5:5" ht="13.5" customHeight="1">
      <c r="E11660" s="337"/>
    </row>
    <row r="11661" spans="5:5" ht="13.5" customHeight="1">
      <c r="E11661" s="337"/>
    </row>
    <row r="11662" spans="5:5" ht="13.5" customHeight="1">
      <c r="E11662" s="337"/>
    </row>
    <row r="11663" spans="5:5" ht="13.5" customHeight="1">
      <c r="E11663" s="337"/>
    </row>
    <row r="11664" spans="5:5" ht="13.5" customHeight="1">
      <c r="E11664" s="337"/>
    </row>
    <row r="11665" spans="5:5" ht="13.5" customHeight="1">
      <c r="E11665" s="337"/>
    </row>
    <row r="11666" spans="5:5" ht="13.5" customHeight="1">
      <c r="E11666" s="337"/>
    </row>
    <row r="11667" spans="5:5" ht="13.5" customHeight="1">
      <c r="E11667" s="337"/>
    </row>
    <row r="11668" spans="5:5" ht="13.5" customHeight="1">
      <c r="E11668" s="337"/>
    </row>
    <row r="11669" spans="5:5" ht="13.5" customHeight="1">
      <c r="E11669" s="337"/>
    </row>
    <row r="11670" spans="5:5" ht="13.5" customHeight="1">
      <c r="E11670" s="337"/>
    </row>
    <row r="11671" spans="5:5" ht="13.5" customHeight="1">
      <c r="E11671" s="337"/>
    </row>
    <row r="11672" spans="5:5" ht="13.5" customHeight="1">
      <c r="E11672" s="337"/>
    </row>
    <row r="11673" spans="5:5" ht="13.5" customHeight="1">
      <c r="E11673" s="337"/>
    </row>
    <row r="11674" spans="5:5" ht="13.5" customHeight="1">
      <c r="E11674" s="337"/>
    </row>
    <row r="11675" spans="5:5" ht="13.5" customHeight="1">
      <c r="E11675" s="337"/>
    </row>
    <row r="11676" spans="5:5" ht="13.5" customHeight="1">
      <c r="E11676" s="337"/>
    </row>
    <row r="11677" spans="5:5" ht="13.5" customHeight="1">
      <c r="E11677" s="337"/>
    </row>
    <row r="11678" spans="5:5" ht="13.5" customHeight="1">
      <c r="E11678" s="337"/>
    </row>
    <row r="11679" spans="5:5" ht="13.5" customHeight="1">
      <c r="E11679" s="337"/>
    </row>
    <row r="11680" spans="5:5" ht="13.5" customHeight="1">
      <c r="E11680" s="337"/>
    </row>
    <row r="11681" spans="5:5" ht="13.5" customHeight="1">
      <c r="E11681" s="337"/>
    </row>
    <row r="11682" spans="5:5" ht="13.5" customHeight="1">
      <c r="E11682" s="337"/>
    </row>
    <row r="11683" spans="5:5" ht="13.5" customHeight="1">
      <c r="E11683" s="337"/>
    </row>
    <row r="11684" spans="5:5" ht="13.5" customHeight="1">
      <c r="E11684" s="337"/>
    </row>
    <row r="11685" spans="5:5" ht="13.5" customHeight="1">
      <c r="E11685" s="337"/>
    </row>
    <row r="11686" spans="5:5" ht="13.5" customHeight="1">
      <c r="E11686" s="337"/>
    </row>
    <row r="11687" spans="5:5" ht="13.5" customHeight="1">
      <c r="E11687" s="337"/>
    </row>
    <row r="11688" spans="5:5" ht="13.5" customHeight="1">
      <c r="E11688" s="337"/>
    </row>
    <row r="11689" spans="5:5" ht="13.5" customHeight="1">
      <c r="E11689" s="337"/>
    </row>
    <row r="11690" spans="5:5" ht="13.5" customHeight="1">
      <c r="E11690" s="337"/>
    </row>
    <row r="11691" spans="5:5" ht="13.5" customHeight="1">
      <c r="E11691" s="337"/>
    </row>
    <row r="11692" spans="5:5" ht="13.5" customHeight="1">
      <c r="E11692" s="337"/>
    </row>
    <row r="11693" spans="5:5" ht="13.5" customHeight="1">
      <c r="E11693" s="337"/>
    </row>
    <row r="11694" spans="5:5" ht="13.5" customHeight="1">
      <c r="E11694" s="337"/>
    </row>
    <row r="11695" spans="5:5" ht="13.5" customHeight="1">
      <c r="E11695" s="337"/>
    </row>
    <row r="11696" spans="5:5" ht="13.5" customHeight="1">
      <c r="E11696" s="337"/>
    </row>
    <row r="11697" spans="5:5" ht="13.5" customHeight="1">
      <c r="E11697" s="337"/>
    </row>
    <row r="11698" spans="5:5" ht="13.5" customHeight="1">
      <c r="E11698" s="337"/>
    </row>
    <row r="11699" spans="5:5" ht="13.5" customHeight="1">
      <c r="E11699" s="337"/>
    </row>
    <row r="11700" spans="5:5" ht="13.5" customHeight="1">
      <c r="E11700" s="337"/>
    </row>
    <row r="11701" spans="5:5" ht="13.5" customHeight="1">
      <c r="E11701" s="337"/>
    </row>
    <row r="11702" spans="5:5" ht="13.5" customHeight="1">
      <c r="E11702" s="337"/>
    </row>
    <row r="11703" spans="5:5" ht="13.5" customHeight="1">
      <c r="E11703" s="337"/>
    </row>
    <row r="11704" spans="5:5" ht="13.5" customHeight="1">
      <c r="E11704" s="337"/>
    </row>
    <row r="11705" spans="5:5" ht="13.5" customHeight="1">
      <c r="E11705" s="337"/>
    </row>
    <row r="11706" spans="5:5" ht="13.5" customHeight="1">
      <c r="E11706" s="337"/>
    </row>
    <row r="11707" spans="5:5" ht="13.5" customHeight="1">
      <c r="E11707" s="337"/>
    </row>
    <row r="11708" spans="5:5" ht="13.5" customHeight="1">
      <c r="E11708" s="337"/>
    </row>
    <row r="11709" spans="5:5" ht="13.5" customHeight="1">
      <c r="E11709" s="337"/>
    </row>
    <row r="11710" spans="5:5" ht="13.5" customHeight="1">
      <c r="E11710" s="337"/>
    </row>
    <row r="11711" spans="5:5" ht="13.5" customHeight="1">
      <c r="E11711" s="337"/>
    </row>
    <row r="11712" spans="5:5" ht="13.5" customHeight="1">
      <c r="E11712" s="337"/>
    </row>
    <row r="11713" spans="5:5" ht="13.5" customHeight="1">
      <c r="E11713" s="337"/>
    </row>
    <row r="11714" spans="5:5" ht="13.5" customHeight="1">
      <c r="E11714" s="337"/>
    </row>
    <row r="11715" spans="5:5" ht="13.5" customHeight="1">
      <c r="E11715" s="337"/>
    </row>
    <row r="11716" spans="5:5" ht="13.5" customHeight="1">
      <c r="E11716" s="337"/>
    </row>
    <row r="11717" spans="5:5" ht="13.5" customHeight="1">
      <c r="E11717" s="337"/>
    </row>
    <row r="11718" spans="5:5" ht="13.5" customHeight="1">
      <c r="E11718" s="337"/>
    </row>
    <row r="11719" spans="5:5" ht="13.5" customHeight="1">
      <c r="E11719" s="337"/>
    </row>
    <row r="11720" spans="5:5" ht="13.5" customHeight="1">
      <c r="E11720" s="337"/>
    </row>
    <row r="11721" spans="5:5" ht="13.5" customHeight="1">
      <c r="E11721" s="337"/>
    </row>
    <row r="11722" spans="5:5" ht="13.5" customHeight="1">
      <c r="E11722" s="337"/>
    </row>
    <row r="11723" spans="5:5" ht="13.5" customHeight="1">
      <c r="E11723" s="337"/>
    </row>
    <row r="11724" spans="5:5" ht="13.5" customHeight="1">
      <c r="E11724" s="337"/>
    </row>
    <row r="11725" spans="5:5" ht="13.5" customHeight="1">
      <c r="E11725" s="337"/>
    </row>
    <row r="11726" spans="5:5" ht="13.5" customHeight="1">
      <c r="E11726" s="337"/>
    </row>
    <row r="11727" spans="5:5" ht="13.5" customHeight="1">
      <c r="E11727" s="337"/>
    </row>
    <row r="11728" spans="5:5" ht="13.5" customHeight="1">
      <c r="E11728" s="337"/>
    </row>
    <row r="11729" spans="5:5" ht="13.5" customHeight="1">
      <c r="E11729" s="337"/>
    </row>
    <row r="11730" spans="5:5" ht="13.5" customHeight="1">
      <c r="E11730" s="337"/>
    </row>
    <row r="11731" spans="5:5" ht="13.5" customHeight="1">
      <c r="E11731" s="337"/>
    </row>
    <row r="11732" spans="5:5" ht="13.5" customHeight="1">
      <c r="E11732" s="337"/>
    </row>
    <row r="11733" spans="5:5" ht="13.5" customHeight="1">
      <c r="E11733" s="337"/>
    </row>
    <row r="11734" spans="5:5" ht="13.5" customHeight="1">
      <c r="E11734" s="337"/>
    </row>
    <row r="11735" spans="5:5" ht="13.5" customHeight="1">
      <c r="E11735" s="337"/>
    </row>
    <row r="11736" spans="5:5" ht="13.5" customHeight="1">
      <c r="E11736" s="337"/>
    </row>
    <row r="11737" spans="5:5" ht="13.5" customHeight="1">
      <c r="E11737" s="337"/>
    </row>
    <row r="11738" spans="5:5" ht="13.5" customHeight="1">
      <c r="E11738" s="337"/>
    </row>
    <row r="11739" spans="5:5" ht="13.5" customHeight="1">
      <c r="E11739" s="337"/>
    </row>
    <row r="11740" spans="5:5" ht="13.5" customHeight="1">
      <c r="E11740" s="337"/>
    </row>
    <row r="11741" spans="5:5" ht="13.5" customHeight="1">
      <c r="E11741" s="337"/>
    </row>
    <row r="11742" spans="5:5" ht="13.5" customHeight="1">
      <c r="E11742" s="337"/>
    </row>
    <row r="11743" spans="5:5" ht="13.5" customHeight="1">
      <c r="E11743" s="337"/>
    </row>
    <row r="11744" spans="5:5" ht="13.5" customHeight="1">
      <c r="E11744" s="337"/>
    </row>
    <row r="11745" spans="5:5" ht="13.5" customHeight="1">
      <c r="E11745" s="337"/>
    </row>
    <row r="11746" spans="5:5" ht="13.5" customHeight="1">
      <c r="E11746" s="337"/>
    </row>
    <row r="11747" spans="5:5" ht="13.5" customHeight="1">
      <c r="E11747" s="337"/>
    </row>
    <row r="11748" spans="5:5" ht="13.5" customHeight="1">
      <c r="E11748" s="337"/>
    </row>
    <row r="11749" spans="5:5" ht="13.5" customHeight="1">
      <c r="E11749" s="337"/>
    </row>
    <row r="11750" spans="5:5" ht="13.5" customHeight="1">
      <c r="E11750" s="337"/>
    </row>
    <row r="11751" spans="5:5" ht="13.5" customHeight="1">
      <c r="E11751" s="337"/>
    </row>
    <row r="11752" spans="5:5" ht="13.5" customHeight="1">
      <c r="E11752" s="337"/>
    </row>
    <row r="11753" spans="5:5" ht="13.5" customHeight="1">
      <c r="E11753" s="337"/>
    </row>
    <row r="11754" spans="5:5" ht="13.5" customHeight="1">
      <c r="E11754" s="337"/>
    </row>
    <row r="11755" spans="5:5" ht="13.5" customHeight="1">
      <c r="E11755" s="337"/>
    </row>
    <row r="11756" spans="5:5" ht="13.5" customHeight="1">
      <c r="E11756" s="337"/>
    </row>
    <row r="11757" spans="5:5" ht="13.5" customHeight="1">
      <c r="E11757" s="337"/>
    </row>
    <row r="11758" spans="5:5" ht="13.5" customHeight="1">
      <c r="E11758" s="337"/>
    </row>
    <row r="11759" spans="5:5" ht="13.5" customHeight="1">
      <c r="E11759" s="337"/>
    </row>
    <row r="11760" spans="5:5" ht="13.5" customHeight="1">
      <c r="E11760" s="337"/>
    </row>
    <row r="11761" spans="5:5" ht="13.5" customHeight="1">
      <c r="E11761" s="337"/>
    </row>
    <row r="11762" spans="5:5" ht="13.5" customHeight="1">
      <c r="E11762" s="337"/>
    </row>
    <row r="11763" spans="5:5" ht="13.5" customHeight="1">
      <c r="E11763" s="337"/>
    </row>
    <row r="11764" spans="5:5" ht="13.5" customHeight="1">
      <c r="E11764" s="337"/>
    </row>
    <row r="11765" spans="5:5" ht="13.5" customHeight="1">
      <c r="E11765" s="337"/>
    </row>
    <row r="11766" spans="5:5" ht="13.5" customHeight="1">
      <c r="E11766" s="337"/>
    </row>
    <row r="11767" spans="5:5" ht="13.5" customHeight="1">
      <c r="E11767" s="337"/>
    </row>
    <row r="11768" spans="5:5" ht="13.5" customHeight="1">
      <c r="E11768" s="337"/>
    </row>
    <row r="11769" spans="5:5" ht="13.5" customHeight="1">
      <c r="E11769" s="337"/>
    </row>
    <row r="11770" spans="5:5" ht="13.5" customHeight="1">
      <c r="E11770" s="337"/>
    </row>
    <row r="11771" spans="5:5" ht="13.5" customHeight="1">
      <c r="E11771" s="337"/>
    </row>
    <row r="11772" spans="5:5" ht="13.5" customHeight="1">
      <c r="E11772" s="337"/>
    </row>
    <row r="11773" spans="5:5" ht="13.5" customHeight="1">
      <c r="E11773" s="337"/>
    </row>
    <row r="11774" spans="5:5" ht="13.5" customHeight="1">
      <c r="E11774" s="337"/>
    </row>
    <row r="11775" spans="5:5" ht="13.5" customHeight="1">
      <c r="E11775" s="337"/>
    </row>
    <row r="11776" spans="5:5" ht="13.5" customHeight="1">
      <c r="E11776" s="337"/>
    </row>
    <row r="11777" spans="5:5" ht="13.5" customHeight="1">
      <c r="E11777" s="337"/>
    </row>
    <row r="11778" spans="5:5" ht="13.5" customHeight="1">
      <c r="E11778" s="337"/>
    </row>
    <row r="11779" spans="5:5" ht="13.5" customHeight="1">
      <c r="E11779" s="337"/>
    </row>
    <row r="11780" spans="5:5" ht="13.5" customHeight="1">
      <c r="E11780" s="337"/>
    </row>
    <row r="11781" spans="5:5" ht="13.5" customHeight="1">
      <c r="E11781" s="337"/>
    </row>
    <row r="11782" spans="5:5" ht="13.5" customHeight="1">
      <c r="E11782" s="337"/>
    </row>
    <row r="11783" spans="5:5" ht="13.5" customHeight="1">
      <c r="E11783" s="337"/>
    </row>
    <row r="11784" spans="5:5" ht="13.5" customHeight="1">
      <c r="E11784" s="337"/>
    </row>
    <row r="11785" spans="5:5" ht="13.5" customHeight="1">
      <c r="E11785" s="337"/>
    </row>
    <row r="11786" spans="5:5" ht="13.5" customHeight="1">
      <c r="E11786" s="337"/>
    </row>
    <row r="11787" spans="5:5" ht="13.5" customHeight="1">
      <c r="E11787" s="337"/>
    </row>
    <row r="11788" spans="5:5" ht="13.5" customHeight="1">
      <c r="E11788" s="337"/>
    </row>
    <row r="11789" spans="5:5" ht="13.5" customHeight="1">
      <c r="E11789" s="337"/>
    </row>
    <row r="11790" spans="5:5" ht="13.5" customHeight="1">
      <c r="E11790" s="337"/>
    </row>
    <row r="11791" spans="5:5" ht="13.5" customHeight="1">
      <c r="E11791" s="337"/>
    </row>
    <row r="11792" spans="5:5" ht="13.5" customHeight="1">
      <c r="E11792" s="337"/>
    </row>
    <row r="11793" spans="5:5" ht="13.5" customHeight="1">
      <c r="E11793" s="337"/>
    </row>
    <row r="11794" spans="5:5" ht="13.5" customHeight="1">
      <c r="E11794" s="337"/>
    </row>
    <row r="11795" spans="5:5" ht="13.5" customHeight="1">
      <c r="E11795" s="337"/>
    </row>
    <row r="11796" spans="5:5" ht="13.5" customHeight="1">
      <c r="E11796" s="337"/>
    </row>
    <row r="11797" spans="5:5" ht="13.5" customHeight="1">
      <c r="E11797" s="337"/>
    </row>
    <row r="11798" spans="5:5" ht="13.5" customHeight="1">
      <c r="E11798" s="337"/>
    </row>
    <row r="11799" spans="5:5" ht="13.5" customHeight="1">
      <c r="E11799" s="337"/>
    </row>
    <row r="11800" spans="5:5" ht="13.5" customHeight="1">
      <c r="E11800" s="337"/>
    </row>
    <row r="11801" spans="5:5" ht="13.5" customHeight="1">
      <c r="E11801" s="337"/>
    </row>
    <row r="11802" spans="5:5" ht="13.5" customHeight="1">
      <c r="E11802" s="337"/>
    </row>
    <row r="11803" spans="5:5" ht="13.5" customHeight="1">
      <c r="E11803" s="337"/>
    </row>
    <row r="11804" spans="5:5" ht="13.5" customHeight="1">
      <c r="E11804" s="337"/>
    </row>
    <row r="11805" spans="5:5" ht="13.5" customHeight="1">
      <c r="E11805" s="337"/>
    </row>
    <row r="11806" spans="5:5" ht="13.5" customHeight="1">
      <c r="E11806" s="337"/>
    </row>
    <row r="11807" spans="5:5" ht="13.5" customHeight="1">
      <c r="E11807" s="337"/>
    </row>
    <row r="11808" spans="5:5" ht="13.5" customHeight="1">
      <c r="E11808" s="337"/>
    </row>
    <row r="11809" spans="5:5" ht="13.5" customHeight="1">
      <c r="E11809" s="337"/>
    </row>
    <row r="11810" spans="5:5" ht="13.5" customHeight="1">
      <c r="E11810" s="337"/>
    </row>
    <row r="11811" spans="5:5" ht="13.5" customHeight="1">
      <c r="E11811" s="337"/>
    </row>
    <row r="11812" spans="5:5" ht="13.5" customHeight="1">
      <c r="E11812" s="337"/>
    </row>
    <row r="11813" spans="5:5" ht="13.5" customHeight="1">
      <c r="E11813" s="337"/>
    </row>
    <row r="11814" spans="5:5" ht="13.5" customHeight="1">
      <c r="E11814" s="337"/>
    </row>
    <row r="11815" spans="5:5" ht="13.5" customHeight="1">
      <c r="E11815" s="337"/>
    </row>
    <row r="11816" spans="5:5" ht="13.5" customHeight="1">
      <c r="E11816" s="337"/>
    </row>
    <row r="11817" spans="5:5" ht="13.5" customHeight="1">
      <c r="E11817" s="337"/>
    </row>
    <row r="11818" spans="5:5" ht="13.5" customHeight="1">
      <c r="E11818" s="337"/>
    </row>
    <row r="11819" spans="5:5" ht="13.5" customHeight="1">
      <c r="E11819" s="337"/>
    </row>
    <row r="11820" spans="5:5" ht="13.5" customHeight="1">
      <c r="E11820" s="337"/>
    </row>
    <row r="11821" spans="5:5" ht="13.5" customHeight="1">
      <c r="E11821" s="337"/>
    </row>
    <row r="11822" spans="5:5" ht="13.5" customHeight="1">
      <c r="E11822" s="337"/>
    </row>
    <row r="11823" spans="5:5" ht="13.5" customHeight="1">
      <c r="E11823" s="337"/>
    </row>
    <row r="11824" spans="5:5" ht="13.5" customHeight="1">
      <c r="E11824" s="337"/>
    </row>
    <row r="11825" spans="5:5" ht="13.5" customHeight="1">
      <c r="E11825" s="337"/>
    </row>
    <row r="11826" spans="5:5" ht="13.5" customHeight="1">
      <c r="E11826" s="337"/>
    </row>
    <row r="11827" spans="5:5" ht="13.5" customHeight="1">
      <c r="E11827" s="337"/>
    </row>
    <row r="11828" spans="5:5" ht="13.5" customHeight="1">
      <c r="E11828" s="337"/>
    </row>
    <row r="11829" spans="5:5" ht="13.5" customHeight="1">
      <c r="E11829" s="337"/>
    </row>
    <row r="11830" spans="5:5" ht="13.5" customHeight="1">
      <c r="E11830" s="337"/>
    </row>
    <row r="11831" spans="5:5" ht="13.5" customHeight="1">
      <c r="E11831" s="337"/>
    </row>
    <row r="11832" spans="5:5" ht="13.5" customHeight="1">
      <c r="E11832" s="337"/>
    </row>
    <row r="11833" spans="5:5" ht="13.5" customHeight="1">
      <c r="E11833" s="337"/>
    </row>
    <row r="11834" spans="5:5" ht="13.5" customHeight="1">
      <c r="E11834" s="337"/>
    </row>
    <row r="11835" spans="5:5" ht="13.5" customHeight="1">
      <c r="E11835" s="337"/>
    </row>
    <row r="11836" spans="5:5" ht="13.5" customHeight="1">
      <c r="E11836" s="337"/>
    </row>
    <row r="11837" spans="5:5" ht="13.5" customHeight="1">
      <c r="E11837" s="337"/>
    </row>
    <row r="11838" spans="5:5" ht="13.5" customHeight="1">
      <c r="E11838" s="337"/>
    </row>
    <row r="11839" spans="5:5" ht="13.5" customHeight="1">
      <c r="E11839" s="337"/>
    </row>
    <row r="11840" spans="5:5" ht="13.5" customHeight="1">
      <c r="E11840" s="337"/>
    </row>
    <row r="11841" spans="5:5" ht="13.5" customHeight="1">
      <c r="E11841" s="337"/>
    </row>
    <row r="11842" spans="5:5" ht="13.5" customHeight="1">
      <c r="E11842" s="337"/>
    </row>
    <row r="11843" spans="5:5" ht="13.5" customHeight="1">
      <c r="E11843" s="337"/>
    </row>
    <row r="11844" spans="5:5" ht="13.5" customHeight="1">
      <c r="E11844" s="337"/>
    </row>
    <row r="11845" spans="5:5" ht="13.5" customHeight="1">
      <c r="E11845" s="337"/>
    </row>
    <row r="11846" spans="5:5" ht="13.5" customHeight="1">
      <c r="E11846" s="337"/>
    </row>
    <row r="11847" spans="5:5" ht="13.5" customHeight="1">
      <c r="E11847" s="337"/>
    </row>
    <row r="11848" spans="5:5" ht="13.5" customHeight="1">
      <c r="E11848" s="337"/>
    </row>
    <row r="11849" spans="5:5" ht="13.5" customHeight="1">
      <c r="E11849" s="337"/>
    </row>
    <row r="11850" spans="5:5" ht="13.5" customHeight="1">
      <c r="E11850" s="337"/>
    </row>
    <row r="11851" spans="5:5" ht="13.5" customHeight="1">
      <c r="E11851" s="337"/>
    </row>
    <row r="11852" spans="5:5" ht="13.5" customHeight="1">
      <c r="E11852" s="337"/>
    </row>
    <row r="11853" spans="5:5" ht="13.5" customHeight="1">
      <c r="E11853" s="337"/>
    </row>
    <row r="11854" spans="5:5" ht="13.5" customHeight="1">
      <c r="E11854" s="337"/>
    </row>
    <row r="11855" spans="5:5" ht="13.5" customHeight="1">
      <c r="E11855" s="337"/>
    </row>
    <row r="11856" spans="5:5" ht="13.5" customHeight="1">
      <c r="E11856" s="337"/>
    </row>
    <row r="11857" spans="5:5" ht="13.5" customHeight="1">
      <c r="E11857" s="337"/>
    </row>
    <row r="11858" spans="5:5" ht="13.5" customHeight="1">
      <c r="E11858" s="337"/>
    </row>
    <row r="11859" spans="5:5" ht="13.5" customHeight="1">
      <c r="E11859" s="337"/>
    </row>
    <row r="11860" spans="5:5" ht="13.5" customHeight="1">
      <c r="E11860" s="337"/>
    </row>
    <row r="11861" spans="5:5" ht="13.5" customHeight="1">
      <c r="E11861" s="337"/>
    </row>
    <row r="11862" spans="5:5" ht="13.5" customHeight="1">
      <c r="E11862" s="337"/>
    </row>
    <row r="11863" spans="5:5" ht="13.5" customHeight="1">
      <c r="E11863" s="337"/>
    </row>
    <row r="11864" spans="5:5" ht="13.5" customHeight="1">
      <c r="E11864" s="337"/>
    </row>
    <row r="11865" spans="5:5" ht="13.5" customHeight="1">
      <c r="E11865" s="337"/>
    </row>
    <row r="11866" spans="5:5" ht="13.5" customHeight="1">
      <c r="E11866" s="337"/>
    </row>
    <row r="11867" spans="5:5" ht="13.5" customHeight="1">
      <c r="E11867" s="337"/>
    </row>
    <row r="11868" spans="5:5" ht="13.5" customHeight="1">
      <c r="E11868" s="337"/>
    </row>
    <row r="11869" spans="5:5" ht="13.5" customHeight="1">
      <c r="E11869" s="337"/>
    </row>
    <row r="11870" spans="5:5" ht="13.5" customHeight="1">
      <c r="E11870" s="337"/>
    </row>
    <row r="11871" spans="5:5" ht="13.5" customHeight="1">
      <c r="E11871" s="337"/>
    </row>
    <row r="11872" spans="5:5" ht="13.5" customHeight="1">
      <c r="E11872" s="337"/>
    </row>
    <row r="11873" spans="5:5" ht="13.5" customHeight="1">
      <c r="E11873" s="337"/>
    </row>
    <row r="11874" spans="5:5" ht="13.5" customHeight="1">
      <c r="E11874" s="337"/>
    </row>
    <row r="11875" spans="5:5" ht="13.5" customHeight="1">
      <c r="E11875" s="337"/>
    </row>
    <row r="11876" spans="5:5" ht="13.5" customHeight="1">
      <c r="E11876" s="337"/>
    </row>
    <row r="11877" spans="5:5" ht="13.5" customHeight="1">
      <c r="E11877" s="337"/>
    </row>
    <row r="11878" spans="5:5" ht="13.5" customHeight="1">
      <c r="E11878" s="337"/>
    </row>
    <row r="11879" spans="5:5" ht="13.5" customHeight="1">
      <c r="E11879" s="337"/>
    </row>
    <row r="11880" spans="5:5" ht="13.5" customHeight="1">
      <c r="E11880" s="337"/>
    </row>
    <row r="11881" spans="5:5" ht="13.5" customHeight="1">
      <c r="E11881" s="337"/>
    </row>
    <row r="11882" spans="5:5" ht="13.5" customHeight="1">
      <c r="E11882" s="337"/>
    </row>
    <row r="11883" spans="5:5" ht="13.5" customHeight="1">
      <c r="E11883" s="337"/>
    </row>
    <row r="11884" spans="5:5" ht="13.5" customHeight="1">
      <c r="E11884" s="337"/>
    </row>
    <row r="11885" spans="5:5" ht="13.5" customHeight="1">
      <c r="E11885" s="337"/>
    </row>
    <row r="11886" spans="5:5" ht="13.5" customHeight="1">
      <c r="E11886" s="337"/>
    </row>
    <row r="11887" spans="5:5" ht="13.5" customHeight="1">
      <c r="E11887" s="337"/>
    </row>
    <row r="11888" spans="5:5" ht="13.5" customHeight="1">
      <c r="E11888" s="337"/>
    </row>
    <row r="11889" spans="5:5" ht="13.5" customHeight="1">
      <c r="E11889" s="337"/>
    </row>
    <row r="11890" spans="5:5" ht="13.5" customHeight="1">
      <c r="E11890" s="337"/>
    </row>
    <row r="11891" spans="5:5" ht="13.5" customHeight="1">
      <c r="E11891" s="337"/>
    </row>
    <row r="11892" spans="5:5" ht="13.5" customHeight="1">
      <c r="E11892" s="337"/>
    </row>
    <row r="11893" spans="5:5" ht="13.5" customHeight="1">
      <c r="E11893" s="337"/>
    </row>
    <row r="11894" spans="5:5" ht="13.5" customHeight="1">
      <c r="E11894" s="337"/>
    </row>
    <row r="11895" spans="5:5" ht="13.5" customHeight="1">
      <c r="E11895" s="337"/>
    </row>
    <row r="11896" spans="5:5" ht="13.5" customHeight="1">
      <c r="E11896" s="337"/>
    </row>
    <row r="11897" spans="5:5" ht="13.5" customHeight="1">
      <c r="E11897" s="337"/>
    </row>
    <row r="11898" spans="5:5" ht="13.5" customHeight="1">
      <c r="E11898" s="337"/>
    </row>
    <row r="11899" spans="5:5" ht="13.5" customHeight="1">
      <c r="E11899" s="337"/>
    </row>
    <row r="11900" spans="5:5" ht="13.5" customHeight="1">
      <c r="E11900" s="337"/>
    </row>
    <row r="11901" spans="5:5" ht="13.5" customHeight="1">
      <c r="E11901" s="337"/>
    </row>
    <row r="11902" spans="5:5" ht="13.5" customHeight="1">
      <c r="E11902" s="337"/>
    </row>
    <row r="11903" spans="5:5" ht="13.5" customHeight="1">
      <c r="E11903" s="337"/>
    </row>
    <row r="11904" spans="5:5" ht="13.5" customHeight="1">
      <c r="E11904" s="337"/>
    </row>
    <row r="11905" spans="5:5" ht="13.5" customHeight="1">
      <c r="E11905" s="337"/>
    </row>
    <row r="11906" spans="5:5" ht="13.5" customHeight="1">
      <c r="E11906" s="337"/>
    </row>
    <row r="11907" spans="5:5" ht="13.5" customHeight="1">
      <c r="E11907" s="337"/>
    </row>
    <row r="11908" spans="5:5" ht="13.5" customHeight="1">
      <c r="E11908" s="337"/>
    </row>
    <row r="11909" spans="5:5" ht="13.5" customHeight="1">
      <c r="E11909" s="337"/>
    </row>
    <row r="11910" spans="5:5" ht="13.5" customHeight="1">
      <c r="E11910" s="337"/>
    </row>
    <row r="11911" spans="5:5" ht="13.5" customHeight="1">
      <c r="E11911" s="337"/>
    </row>
    <row r="11912" spans="5:5" ht="13.5" customHeight="1">
      <c r="E11912" s="337"/>
    </row>
    <row r="11913" spans="5:5" ht="13.5" customHeight="1">
      <c r="E11913" s="337"/>
    </row>
    <row r="11914" spans="5:5" ht="13.5" customHeight="1">
      <c r="E11914" s="337"/>
    </row>
    <row r="11915" spans="5:5" ht="13.5" customHeight="1">
      <c r="E11915" s="337"/>
    </row>
    <row r="11916" spans="5:5" ht="13.5" customHeight="1">
      <c r="E11916" s="337"/>
    </row>
    <row r="11917" spans="5:5" ht="13.5" customHeight="1">
      <c r="E11917" s="337"/>
    </row>
    <row r="11918" spans="5:5" ht="13.5" customHeight="1">
      <c r="E11918" s="337"/>
    </row>
    <row r="11919" spans="5:5" ht="13.5" customHeight="1">
      <c r="E11919" s="337"/>
    </row>
    <row r="11920" spans="5:5" ht="13.5" customHeight="1">
      <c r="E11920" s="337"/>
    </row>
    <row r="11921" spans="5:5" ht="13.5" customHeight="1">
      <c r="E11921" s="337"/>
    </row>
    <row r="11922" spans="5:5" ht="13.5" customHeight="1">
      <c r="E11922" s="337"/>
    </row>
    <row r="11923" spans="5:5" ht="13.5" customHeight="1">
      <c r="E11923" s="337"/>
    </row>
    <row r="11924" spans="5:5" ht="13.5" customHeight="1">
      <c r="E11924" s="337"/>
    </row>
    <row r="11925" spans="5:5" ht="13.5" customHeight="1">
      <c r="E11925" s="337"/>
    </row>
    <row r="11926" spans="5:5" ht="13.5" customHeight="1">
      <c r="E11926" s="337"/>
    </row>
    <row r="11927" spans="5:5" ht="13.5" customHeight="1">
      <c r="E11927" s="337"/>
    </row>
    <row r="11928" spans="5:5" ht="13.5" customHeight="1">
      <c r="E11928" s="337"/>
    </row>
    <row r="11929" spans="5:5" ht="13.5" customHeight="1">
      <c r="E11929" s="337"/>
    </row>
    <row r="11930" spans="5:5" ht="13.5" customHeight="1">
      <c r="E11930" s="337"/>
    </row>
    <row r="11931" spans="5:5" ht="13.5" customHeight="1">
      <c r="E11931" s="337"/>
    </row>
    <row r="11932" spans="5:5" ht="13.5" customHeight="1">
      <c r="E11932" s="337"/>
    </row>
    <row r="11933" spans="5:5" ht="13.5" customHeight="1">
      <c r="E11933" s="337"/>
    </row>
    <row r="11934" spans="5:5" ht="13.5" customHeight="1">
      <c r="E11934" s="337"/>
    </row>
    <row r="11935" spans="5:5" ht="13.5" customHeight="1">
      <c r="E11935" s="337"/>
    </row>
    <row r="11936" spans="5:5" ht="13.5" customHeight="1">
      <c r="E11936" s="337"/>
    </row>
    <row r="11937" spans="5:5" ht="13.5" customHeight="1">
      <c r="E11937" s="337"/>
    </row>
    <row r="11938" spans="5:5" ht="13.5" customHeight="1">
      <c r="E11938" s="337"/>
    </row>
    <row r="11939" spans="5:5" ht="13.5" customHeight="1">
      <c r="E11939" s="337"/>
    </row>
    <row r="11940" spans="5:5" ht="13.5" customHeight="1">
      <c r="E11940" s="337"/>
    </row>
    <row r="11941" spans="5:5" ht="13.5" customHeight="1">
      <c r="E11941" s="337"/>
    </row>
    <row r="11942" spans="5:5" ht="13.5" customHeight="1">
      <c r="E11942" s="337"/>
    </row>
    <row r="11943" spans="5:5" ht="13.5" customHeight="1">
      <c r="E11943" s="337"/>
    </row>
    <row r="11944" spans="5:5" ht="13.5" customHeight="1">
      <c r="E11944" s="337"/>
    </row>
    <row r="11945" spans="5:5" ht="13.5" customHeight="1">
      <c r="E11945" s="337"/>
    </row>
    <row r="11946" spans="5:5" ht="13.5" customHeight="1">
      <c r="E11946" s="337"/>
    </row>
    <row r="11947" spans="5:5" ht="13.5" customHeight="1">
      <c r="E11947" s="337"/>
    </row>
    <row r="11948" spans="5:5" ht="13.5" customHeight="1">
      <c r="E11948" s="337"/>
    </row>
    <row r="11949" spans="5:5" ht="13.5" customHeight="1">
      <c r="E11949" s="337"/>
    </row>
    <row r="11950" spans="5:5" ht="13.5" customHeight="1">
      <c r="E11950" s="337"/>
    </row>
    <row r="11951" spans="5:5" ht="13.5" customHeight="1">
      <c r="E11951" s="337"/>
    </row>
    <row r="11952" spans="5:5" ht="13.5" customHeight="1">
      <c r="E11952" s="337"/>
    </row>
    <row r="11953" spans="5:5" ht="13.5" customHeight="1">
      <c r="E11953" s="337"/>
    </row>
    <row r="11954" spans="5:5" ht="13.5" customHeight="1">
      <c r="E11954" s="337"/>
    </row>
    <row r="11955" spans="5:5" ht="13.5" customHeight="1">
      <c r="E11955" s="337"/>
    </row>
    <row r="11956" spans="5:5" ht="13.5" customHeight="1">
      <c r="E11956" s="337"/>
    </row>
    <row r="11957" spans="5:5" ht="13.5" customHeight="1">
      <c r="E11957" s="337"/>
    </row>
    <row r="11958" spans="5:5" ht="13.5" customHeight="1">
      <c r="E11958" s="337"/>
    </row>
    <row r="11959" spans="5:5" ht="13.5" customHeight="1">
      <c r="E11959" s="337"/>
    </row>
    <row r="11960" spans="5:5" ht="13.5" customHeight="1">
      <c r="E11960" s="337"/>
    </row>
    <row r="11961" spans="5:5" ht="13.5" customHeight="1">
      <c r="E11961" s="337"/>
    </row>
    <row r="11962" spans="5:5" ht="13.5" customHeight="1">
      <c r="E11962" s="337"/>
    </row>
    <row r="11963" spans="5:5" ht="13.5" customHeight="1">
      <c r="E11963" s="337"/>
    </row>
    <row r="11964" spans="5:5" ht="13.5" customHeight="1">
      <c r="E11964" s="337"/>
    </row>
    <row r="11965" spans="5:5" ht="13.5" customHeight="1">
      <c r="E11965" s="337"/>
    </row>
    <row r="11966" spans="5:5" ht="13.5" customHeight="1">
      <c r="E11966" s="337"/>
    </row>
    <row r="11967" spans="5:5" ht="13.5" customHeight="1">
      <c r="E11967" s="337"/>
    </row>
    <row r="11968" spans="5:5" ht="13.5" customHeight="1">
      <c r="E11968" s="337"/>
    </row>
    <row r="11969" spans="5:5" ht="13.5" customHeight="1">
      <c r="E11969" s="337"/>
    </row>
    <row r="11970" spans="5:5" ht="13.5" customHeight="1">
      <c r="E11970" s="337"/>
    </row>
    <row r="11971" spans="5:5" ht="13.5" customHeight="1">
      <c r="E11971" s="337"/>
    </row>
    <row r="11972" spans="5:5" ht="13.5" customHeight="1">
      <c r="E11972" s="337"/>
    </row>
    <row r="11973" spans="5:5" ht="13.5" customHeight="1">
      <c r="E11973" s="337"/>
    </row>
    <row r="11974" spans="5:5" ht="13.5" customHeight="1">
      <c r="E11974" s="337"/>
    </row>
    <row r="11975" spans="5:5" ht="13.5" customHeight="1">
      <c r="E11975" s="337"/>
    </row>
    <row r="11976" spans="5:5" ht="13.5" customHeight="1">
      <c r="E11976" s="337"/>
    </row>
    <row r="11977" spans="5:5" ht="13.5" customHeight="1">
      <c r="E11977" s="337"/>
    </row>
    <row r="11978" spans="5:5" ht="13.5" customHeight="1">
      <c r="E11978" s="337"/>
    </row>
    <row r="11979" spans="5:5" ht="13.5" customHeight="1">
      <c r="E11979" s="337"/>
    </row>
    <row r="11980" spans="5:5" ht="13.5" customHeight="1">
      <c r="E11980" s="337"/>
    </row>
    <row r="11981" spans="5:5" ht="13.5" customHeight="1">
      <c r="E11981" s="337"/>
    </row>
    <row r="11982" spans="5:5" ht="13.5" customHeight="1">
      <c r="E11982" s="337"/>
    </row>
    <row r="11983" spans="5:5" ht="13.5" customHeight="1">
      <c r="E11983" s="337"/>
    </row>
    <row r="11984" spans="5:5" ht="13.5" customHeight="1">
      <c r="E11984" s="337"/>
    </row>
    <row r="11985" spans="5:5" ht="13.5" customHeight="1">
      <c r="E11985" s="337"/>
    </row>
    <row r="11986" spans="5:5" ht="13.5" customHeight="1">
      <c r="E11986" s="337"/>
    </row>
    <row r="11987" spans="5:5" ht="13.5" customHeight="1">
      <c r="E11987" s="337"/>
    </row>
    <row r="11988" spans="5:5" ht="13.5" customHeight="1">
      <c r="E11988" s="337"/>
    </row>
    <row r="11989" spans="5:5" ht="13.5" customHeight="1">
      <c r="E11989" s="337"/>
    </row>
    <row r="11990" spans="5:5" ht="13.5" customHeight="1">
      <c r="E11990" s="337"/>
    </row>
    <row r="11991" spans="5:5" ht="13.5" customHeight="1">
      <c r="E11991" s="337"/>
    </row>
    <row r="11992" spans="5:5" ht="13.5" customHeight="1">
      <c r="E11992" s="337"/>
    </row>
    <row r="11993" spans="5:5" ht="13.5" customHeight="1">
      <c r="E11993" s="337"/>
    </row>
    <row r="11994" spans="5:5" ht="13.5" customHeight="1">
      <c r="E11994" s="337"/>
    </row>
    <row r="11995" spans="5:5" ht="13.5" customHeight="1">
      <c r="E11995" s="337"/>
    </row>
    <row r="11996" spans="5:5" ht="13.5" customHeight="1">
      <c r="E11996" s="337"/>
    </row>
    <row r="11997" spans="5:5" ht="13.5" customHeight="1">
      <c r="E11997" s="337"/>
    </row>
    <row r="11998" spans="5:5" ht="13.5" customHeight="1">
      <c r="E11998" s="337"/>
    </row>
    <row r="11999" spans="5:5" ht="13.5" customHeight="1">
      <c r="E11999" s="337"/>
    </row>
    <row r="12000" spans="5:5" ht="13.5" customHeight="1">
      <c r="E12000" s="337"/>
    </row>
    <row r="12001" spans="5:5" ht="13.5" customHeight="1">
      <c r="E12001" s="337"/>
    </row>
    <row r="12002" spans="5:5" ht="13.5" customHeight="1">
      <c r="E12002" s="337"/>
    </row>
    <row r="12003" spans="5:5" ht="13.5" customHeight="1">
      <c r="E12003" s="337"/>
    </row>
    <row r="12004" spans="5:5" ht="13.5" customHeight="1">
      <c r="E12004" s="337"/>
    </row>
    <row r="12005" spans="5:5" ht="13.5" customHeight="1">
      <c r="E12005" s="337"/>
    </row>
    <row r="12006" spans="5:5" ht="13.5" customHeight="1">
      <c r="E12006" s="337"/>
    </row>
    <row r="12007" spans="5:5" ht="13.5" customHeight="1">
      <c r="E12007" s="337"/>
    </row>
    <row r="12008" spans="5:5" ht="13.5" customHeight="1">
      <c r="E12008" s="337"/>
    </row>
    <row r="12009" spans="5:5" ht="13.5" customHeight="1">
      <c r="E12009" s="337"/>
    </row>
    <row r="12010" spans="5:5" ht="13.5" customHeight="1">
      <c r="E12010" s="337"/>
    </row>
    <row r="12011" spans="5:5" ht="13.5" customHeight="1">
      <c r="E12011" s="337"/>
    </row>
    <row r="12012" spans="5:5" ht="13.5" customHeight="1">
      <c r="E12012" s="337"/>
    </row>
    <row r="12013" spans="5:5" ht="13.5" customHeight="1">
      <c r="E12013" s="337"/>
    </row>
    <row r="12014" spans="5:5" ht="13.5" customHeight="1">
      <c r="E12014" s="337"/>
    </row>
    <row r="12015" spans="5:5" ht="13.5" customHeight="1">
      <c r="E12015" s="337"/>
    </row>
    <row r="12016" spans="5:5" ht="13.5" customHeight="1">
      <c r="E12016" s="337"/>
    </row>
    <row r="12017" spans="5:5" ht="13.5" customHeight="1">
      <c r="E12017" s="337"/>
    </row>
    <row r="12018" spans="5:5" ht="13.5" customHeight="1">
      <c r="E12018" s="337"/>
    </row>
    <row r="12019" spans="5:5" ht="13.5" customHeight="1">
      <c r="E12019" s="337"/>
    </row>
    <row r="12020" spans="5:5" ht="13.5" customHeight="1">
      <c r="E12020" s="337"/>
    </row>
    <row r="12021" spans="5:5" ht="13.5" customHeight="1">
      <c r="E12021" s="337"/>
    </row>
    <row r="12022" spans="5:5" ht="13.5" customHeight="1">
      <c r="E12022" s="337"/>
    </row>
    <row r="12023" spans="5:5" ht="13.5" customHeight="1">
      <c r="E12023" s="337"/>
    </row>
    <row r="12024" spans="5:5" ht="13.5" customHeight="1">
      <c r="E12024" s="337"/>
    </row>
    <row r="12025" spans="5:5" ht="13.5" customHeight="1">
      <c r="E12025" s="337"/>
    </row>
    <row r="12026" spans="5:5" ht="13.5" customHeight="1">
      <c r="E12026" s="337"/>
    </row>
    <row r="12027" spans="5:5" ht="13.5" customHeight="1">
      <c r="E12027" s="337"/>
    </row>
    <row r="12028" spans="5:5" ht="13.5" customHeight="1">
      <c r="E12028" s="337"/>
    </row>
    <row r="12029" spans="5:5" ht="13.5" customHeight="1">
      <c r="E12029" s="337"/>
    </row>
    <row r="12030" spans="5:5" ht="13.5" customHeight="1">
      <c r="E12030" s="337"/>
    </row>
    <row r="12031" spans="5:5" ht="13.5" customHeight="1">
      <c r="E12031" s="337"/>
    </row>
    <row r="12032" spans="5:5" ht="13.5" customHeight="1">
      <c r="E12032" s="337"/>
    </row>
    <row r="12033" spans="5:5" ht="13.5" customHeight="1">
      <c r="E12033" s="337"/>
    </row>
    <row r="12034" spans="5:5" ht="13.5" customHeight="1">
      <c r="E12034" s="337"/>
    </row>
    <row r="12035" spans="5:5" ht="13.5" customHeight="1">
      <c r="E12035" s="337"/>
    </row>
    <row r="12036" spans="5:5" ht="13.5" customHeight="1">
      <c r="E12036" s="337"/>
    </row>
    <row r="12037" spans="5:5" ht="13.5" customHeight="1">
      <c r="E12037" s="337"/>
    </row>
    <row r="12038" spans="5:5" ht="13.5" customHeight="1">
      <c r="E12038" s="337"/>
    </row>
    <row r="12039" spans="5:5" ht="13.5" customHeight="1">
      <c r="E12039" s="337"/>
    </row>
    <row r="12040" spans="5:5" ht="13.5" customHeight="1">
      <c r="E12040" s="337"/>
    </row>
    <row r="12041" spans="5:5" ht="13.5" customHeight="1">
      <c r="E12041" s="337"/>
    </row>
    <row r="12042" spans="5:5" ht="13.5" customHeight="1">
      <c r="E12042" s="337"/>
    </row>
    <row r="12043" spans="5:5" ht="13.5" customHeight="1">
      <c r="E12043" s="337"/>
    </row>
    <row r="12044" spans="5:5" ht="13.5" customHeight="1">
      <c r="E12044" s="337"/>
    </row>
    <row r="12045" spans="5:5" ht="13.5" customHeight="1">
      <c r="E12045" s="337"/>
    </row>
    <row r="12046" spans="5:5" ht="13.5" customHeight="1">
      <c r="E12046" s="337"/>
    </row>
    <row r="12047" spans="5:5" ht="13.5" customHeight="1">
      <c r="E12047" s="337"/>
    </row>
    <row r="12048" spans="5:5" ht="13.5" customHeight="1">
      <c r="E12048" s="337"/>
    </row>
    <row r="12049" spans="5:5" ht="13.5" customHeight="1">
      <c r="E12049" s="337"/>
    </row>
    <row r="12050" spans="5:5" ht="13.5" customHeight="1">
      <c r="E12050" s="337"/>
    </row>
    <row r="12051" spans="5:5" ht="13.5" customHeight="1">
      <c r="E12051" s="337"/>
    </row>
    <row r="12052" spans="5:5" ht="13.5" customHeight="1">
      <c r="E12052" s="337"/>
    </row>
    <row r="12053" spans="5:5" ht="13.5" customHeight="1">
      <c r="E12053" s="337"/>
    </row>
    <row r="12054" spans="5:5" ht="13.5" customHeight="1">
      <c r="E12054" s="337"/>
    </row>
    <row r="12055" spans="5:5" ht="13.5" customHeight="1">
      <c r="E12055" s="337"/>
    </row>
    <row r="12056" spans="5:5" ht="13.5" customHeight="1">
      <c r="E12056" s="337"/>
    </row>
    <row r="12057" spans="5:5" ht="13.5" customHeight="1">
      <c r="E12057" s="337"/>
    </row>
    <row r="12058" spans="5:5" ht="13.5" customHeight="1">
      <c r="E12058" s="337"/>
    </row>
    <row r="12059" spans="5:5" ht="13.5" customHeight="1">
      <c r="E12059" s="337"/>
    </row>
    <row r="12060" spans="5:5" ht="13.5" customHeight="1">
      <c r="E12060" s="337"/>
    </row>
    <row r="12061" spans="5:5" ht="13.5" customHeight="1">
      <c r="E12061" s="337"/>
    </row>
    <row r="12062" spans="5:5" ht="13.5" customHeight="1">
      <c r="E12062" s="337"/>
    </row>
    <row r="12063" spans="5:5" ht="13.5" customHeight="1">
      <c r="E12063" s="337"/>
    </row>
    <row r="12064" spans="5:5" ht="13.5" customHeight="1">
      <c r="E12064" s="337"/>
    </row>
    <row r="12065" spans="5:5" ht="13.5" customHeight="1">
      <c r="E12065" s="337"/>
    </row>
    <row r="12066" spans="5:5" ht="13.5" customHeight="1">
      <c r="E12066" s="337"/>
    </row>
    <row r="12067" spans="5:5" ht="13.5" customHeight="1">
      <c r="E12067" s="337"/>
    </row>
    <row r="12068" spans="5:5" ht="13.5" customHeight="1">
      <c r="E12068" s="337"/>
    </row>
    <row r="12069" spans="5:5" ht="13.5" customHeight="1">
      <c r="E12069" s="337"/>
    </row>
    <row r="12070" spans="5:5" ht="13.5" customHeight="1">
      <c r="E12070" s="337"/>
    </row>
    <row r="12071" spans="5:5" ht="13.5" customHeight="1">
      <c r="E12071" s="337"/>
    </row>
    <row r="12072" spans="5:5" ht="13.5" customHeight="1">
      <c r="E12072" s="337"/>
    </row>
    <row r="12073" spans="5:5" ht="13.5" customHeight="1">
      <c r="E12073" s="337"/>
    </row>
    <row r="12074" spans="5:5" ht="13.5" customHeight="1">
      <c r="E12074" s="337"/>
    </row>
    <row r="12075" spans="5:5" ht="13.5" customHeight="1">
      <c r="E12075" s="337"/>
    </row>
    <row r="12076" spans="5:5" ht="13.5" customHeight="1">
      <c r="E12076" s="337"/>
    </row>
    <row r="12077" spans="5:5" ht="13.5" customHeight="1">
      <c r="E12077" s="337"/>
    </row>
    <row r="12078" spans="5:5" ht="13.5" customHeight="1">
      <c r="E12078" s="337"/>
    </row>
    <row r="12079" spans="5:5" ht="13.5" customHeight="1">
      <c r="E12079" s="337"/>
    </row>
    <row r="12080" spans="5:5" ht="13.5" customHeight="1">
      <c r="E12080" s="337"/>
    </row>
    <row r="12081" spans="5:5" ht="13.5" customHeight="1">
      <c r="E12081" s="337"/>
    </row>
    <row r="12082" spans="5:5" ht="13.5" customHeight="1">
      <c r="E12082" s="337"/>
    </row>
    <row r="12083" spans="5:5" ht="13.5" customHeight="1">
      <c r="E12083" s="337"/>
    </row>
    <row r="12084" spans="5:5" ht="13.5" customHeight="1">
      <c r="E12084" s="337"/>
    </row>
    <row r="12085" spans="5:5" ht="13.5" customHeight="1">
      <c r="E12085" s="337"/>
    </row>
    <row r="12086" spans="5:5" ht="13.5" customHeight="1">
      <c r="E12086" s="337"/>
    </row>
    <row r="12087" spans="5:5" ht="13.5" customHeight="1">
      <c r="E12087" s="337"/>
    </row>
    <row r="12088" spans="5:5" ht="13.5" customHeight="1">
      <c r="E12088" s="337"/>
    </row>
    <row r="12089" spans="5:5" ht="13.5" customHeight="1">
      <c r="E12089" s="337"/>
    </row>
    <row r="12090" spans="5:5" ht="13.5" customHeight="1">
      <c r="E12090" s="337"/>
    </row>
    <row r="12091" spans="5:5" ht="13.5" customHeight="1">
      <c r="E12091" s="337"/>
    </row>
    <row r="12092" spans="5:5" ht="13.5" customHeight="1">
      <c r="E12092" s="337"/>
    </row>
    <row r="12093" spans="5:5" ht="13.5" customHeight="1">
      <c r="E12093" s="337"/>
    </row>
    <row r="12094" spans="5:5" ht="13.5" customHeight="1">
      <c r="E12094" s="337"/>
    </row>
    <row r="12095" spans="5:5" ht="13.5" customHeight="1">
      <c r="E12095" s="337"/>
    </row>
    <row r="12096" spans="5:5" ht="13.5" customHeight="1">
      <c r="E12096" s="337"/>
    </row>
    <row r="12097" spans="5:5" ht="13.5" customHeight="1">
      <c r="E12097" s="337"/>
    </row>
    <row r="12098" spans="5:5" ht="13.5" customHeight="1">
      <c r="E12098" s="337"/>
    </row>
    <row r="12099" spans="5:5" ht="13.5" customHeight="1">
      <c r="E12099" s="337"/>
    </row>
    <row r="12100" spans="5:5" ht="13.5" customHeight="1">
      <c r="E12100" s="337"/>
    </row>
    <row r="12101" spans="5:5" ht="13.5" customHeight="1">
      <c r="E12101" s="337"/>
    </row>
    <row r="12102" spans="5:5" ht="13.5" customHeight="1">
      <c r="E12102" s="337"/>
    </row>
    <row r="12103" spans="5:5" ht="13.5" customHeight="1">
      <c r="E12103" s="337"/>
    </row>
    <row r="12104" spans="5:5" ht="13.5" customHeight="1">
      <c r="E12104" s="337"/>
    </row>
    <row r="12105" spans="5:5" ht="13.5" customHeight="1">
      <c r="E12105" s="337"/>
    </row>
    <row r="12106" spans="5:5" ht="13.5" customHeight="1">
      <c r="E12106" s="337"/>
    </row>
    <row r="12107" spans="5:5" ht="13.5" customHeight="1">
      <c r="E12107" s="337"/>
    </row>
    <row r="12108" spans="5:5" ht="13.5" customHeight="1">
      <c r="E12108" s="337"/>
    </row>
    <row r="12109" spans="5:5" ht="13.5" customHeight="1">
      <c r="E12109" s="337"/>
    </row>
    <row r="12110" spans="5:5" ht="13.5" customHeight="1">
      <c r="E12110" s="337"/>
    </row>
    <row r="12111" spans="5:5" ht="13.5" customHeight="1">
      <c r="E12111" s="337"/>
    </row>
    <row r="12112" spans="5:5" ht="13.5" customHeight="1">
      <c r="E12112" s="337"/>
    </row>
    <row r="12113" spans="5:5" ht="13.5" customHeight="1">
      <c r="E12113" s="337"/>
    </row>
    <row r="12114" spans="5:5" ht="13.5" customHeight="1">
      <c r="E12114" s="337"/>
    </row>
    <row r="12115" spans="5:5" ht="13.5" customHeight="1">
      <c r="E12115" s="337"/>
    </row>
    <row r="12116" spans="5:5" ht="13.5" customHeight="1">
      <c r="E12116" s="337"/>
    </row>
    <row r="12117" spans="5:5" ht="13.5" customHeight="1">
      <c r="E12117" s="337"/>
    </row>
    <row r="12118" spans="5:5" ht="13.5" customHeight="1">
      <c r="E12118" s="337"/>
    </row>
    <row r="12119" spans="5:5" ht="13.5" customHeight="1">
      <c r="E12119" s="337"/>
    </row>
    <row r="12120" spans="5:5" ht="13.5" customHeight="1">
      <c r="E12120" s="337"/>
    </row>
    <row r="12121" spans="5:5" ht="13.5" customHeight="1">
      <c r="E12121" s="337"/>
    </row>
    <row r="12122" spans="5:5" ht="13.5" customHeight="1">
      <c r="E12122" s="337"/>
    </row>
    <row r="12123" spans="5:5" ht="13.5" customHeight="1">
      <c r="E12123" s="337"/>
    </row>
    <row r="12124" spans="5:5" ht="13.5" customHeight="1">
      <c r="E12124" s="337"/>
    </row>
    <row r="12125" spans="5:5" ht="13.5" customHeight="1">
      <c r="E12125" s="337"/>
    </row>
    <row r="12126" spans="5:5" ht="13.5" customHeight="1">
      <c r="E12126" s="337"/>
    </row>
    <row r="12127" spans="5:5" ht="13.5" customHeight="1">
      <c r="E12127" s="337"/>
    </row>
    <row r="12128" spans="5:5" ht="13.5" customHeight="1">
      <c r="E12128" s="337"/>
    </row>
    <row r="12129" spans="5:5" ht="13.5" customHeight="1">
      <c r="E12129" s="337"/>
    </row>
    <row r="12130" spans="5:5" ht="13.5" customHeight="1">
      <c r="E12130" s="337"/>
    </row>
    <row r="12131" spans="5:5" ht="13.5" customHeight="1">
      <c r="E12131" s="337"/>
    </row>
    <row r="12132" spans="5:5" ht="13.5" customHeight="1">
      <c r="E12132" s="337"/>
    </row>
    <row r="12133" spans="5:5" ht="13.5" customHeight="1">
      <c r="E12133" s="337"/>
    </row>
    <row r="12134" spans="5:5" ht="13.5" customHeight="1">
      <c r="E12134" s="337"/>
    </row>
    <row r="12135" spans="5:5" ht="13.5" customHeight="1">
      <c r="E12135" s="337"/>
    </row>
    <row r="12136" spans="5:5" ht="13.5" customHeight="1">
      <c r="E12136" s="337"/>
    </row>
    <row r="12137" spans="5:5" ht="13.5" customHeight="1">
      <c r="E12137" s="337"/>
    </row>
    <row r="12138" spans="5:5" ht="13.5" customHeight="1">
      <c r="E12138" s="337"/>
    </row>
    <row r="12139" spans="5:5" ht="13.5" customHeight="1">
      <c r="E12139" s="337"/>
    </row>
    <row r="12140" spans="5:5" ht="13.5" customHeight="1">
      <c r="E12140" s="337"/>
    </row>
    <row r="12141" spans="5:5" ht="13.5" customHeight="1">
      <c r="E12141" s="337"/>
    </row>
    <row r="12142" spans="5:5" ht="13.5" customHeight="1">
      <c r="E12142" s="337"/>
    </row>
    <row r="12143" spans="5:5" ht="13.5" customHeight="1">
      <c r="E12143" s="337"/>
    </row>
    <row r="12144" spans="5:5" ht="13.5" customHeight="1">
      <c r="E12144" s="337"/>
    </row>
    <row r="12145" spans="5:5" ht="13.5" customHeight="1">
      <c r="E12145" s="337"/>
    </row>
    <row r="12146" spans="5:5" ht="13.5" customHeight="1">
      <c r="E12146" s="337"/>
    </row>
    <row r="12147" spans="5:5" ht="13.5" customHeight="1">
      <c r="E12147" s="337"/>
    </row>
    <row r="12148" spans="5:5" ht="13.5" customHeight="1">
      <c r="E12148" s="337"/>
    </row>
    <row r="12149" spans="5:5" ht="13.5" customHeight="1">
      <c r="E12149" s="337"/>
    </row>
    <row r="12150" spans="5:5" ht="13.5" customHeight="1">
      <c r="E12150" s="337"/>
    </row>
    <row r="12151" spans="5:5" ht="13.5" customHeight="1">
      <c r="E12151" s="337"/>
    </row>
    <row r="12152" spans="5:5" ht="13.5" customHeight="1">
      <c r="E12152" s="337"/>
    </row>
    <row r="12153" spans="5:5" ht="13.5" customHeight="1">
      <c r="E12153" s="337"/>
    </row>
    <row r="12154" spans="5:5" ht="13.5" customHeight="1">
      <c r="E12154" s="337"/>
    </row>
    <row r="12155" spans="5:5" ht="13.5" customHeight="1">
      <c r="E12155" s="337"/>
    </row>
    <row r="12156" spans="5:5" ht="13.5" customHeight="1">
      <c r="E12156" s="337"/>
    </row>
    <row r="12157" spans="5:5" ht="13.5" customHeight="1">
      <c r="E12157" s="337"/>
    </row>
    <row r="12158" spans="5:5" ht="13.5" customHeight="1">
      <c r="E12158" s="337"/>
    </row>
    <row r="12159" spans="5:5" ht="13.5" customHeight="1">
      <c r="E12159" s="337"/>
    </row>
    <row r="12160" spans="5:5" ht="13.5" customHeight="1">
      <c r="E12160" s="337"/>
    </row>
    <row r="12161" spans="5:5" ht="13.5" customHeight="1">
      <c r="E12161" s="337"/>
    </row>
    <row r="12162" spans="5:5" ht="13.5" customHeight="1">
      <c r="E12162" s="337"/>
    </row>
    <row r="12163" spans="5:5" ht="13.5" customHeight="1">
      <c r="E12163" s="337"/>
    </row>
    <row r="12164" spans="5:5" ht="13.5" customHeight="1">
      <c r="E12164" s="337"/>
    </row>
    <row r="12165" spans="5:5" ht="13.5" customHeight="1">
      <c r="E12165" s="337"/>
    </row>
    <row r="12166" spans="5:5" ht="13.5" customHeight="1">
      <c r="E12166" s="337"/>
    </row>
    <row r="12167" spans="5:5" ht="13.5" customHeight="1">
      <c r="E12167" s="337"/>
    </row>
    <row r="12168" spans="5:5" ht="13.5" customHeight="1">
      <c r="E12168" s="337"/>
    </row>
    <row r="12169" spans="5:5" ht="13.5" customHeight="1">
      <c r="E12169" s="337"/>
    </row>
    <row r="12170" spans="5:5" ht="13.5" customHeight="1">
      <c r="E12170" s="337"/>
    </row>
    <row r="12171" spans="5:5" ht="13.5" customHeight="1">
      <c r="E12171" s="337"/>
    </row>
    <row r="12172" spans="5:5" ht="13.5" customHeight="1">
      <c r="E12172" s="337"/>
    </row>
    <row r="12173" spans="5:5" ht="13.5" customHeight="1">
      <c r="E12173" s="337"/>
    </row>
    <row r="12174" spans="5:5" ht="13.5" customHeight="1">
      <c r="E12174" s="337"/>
    </row>
    <row r="12175" spans="5:5" ht="13.5" customHeight="1">
      <c r="E12175" s="337"/>
    </row>
    <row r="12176" spans="5:5" ht="13.5" customHeight="1">
      <c r="E12176" s="337"/>
    </row>
    <row r="12177" spans="5:5" ht="13.5" customHeight="1">
      <c r="E12177" s="337"/>
    </row>
    <row r="12178" spans="5:5" ht="13.5" customHeight="1">
      <c r="E12178" s="337"/>
    </row>
    <row r="12179" spans="5:5" ht="13.5" customHeight="1">
      <c r="E12179" s="337"/>
    </row>
    <row r="12180" spans="5:5" ht="13.5" customHeight="1">
      <c r="E12180" s="337"/>
    </row>
    <row r="12181" spans="5:5" ht="13.5" customHeight="1">
      <c r="E12181" s="337"/>
    </row>
    <row r="12182" spans="5:5" ht="13.5" customHeight="1">
      <c r="E12182" s="337"/>
    </row>
    <row r="12183" spans="5:5" ht="13.5" customHeight="1">
      <c r="E12183" s="337"/>
    </row>
    <row r="12184" spans="5:5" ht="13.5" customHeight="1">
      <c r="E12184" s="337"/>
    </row>
    <row r="12185" spans="5:5" ht="13.5" customHeight="1">
      <c r="E12185" s="337"/>
    </row>
    <row r="12186" spans="5:5" ht="13.5" customHeight="1">
      <c r="E12186" s="337"/>
    </row>
    <row r="12187" spans="5:5" ht="13.5" customHeight="1">
      <c r="E12187" s="337"/>
    </row>
    <row r="12188" spans="5:5" ht="13.5" customHeight="1">
      <c r="E12188" s="337"/>
    </row>
    <row r="12189" spans="5:5" ht="13.5" customHeight="1">
      <c r="E12189" s="337"/>
    </row>
    <row r="12190" spans="5:5" ht="13.5" customHeight="1">
      <c r="E12190" s="337"/>
    </row>
    <row r="12191" spans="5:5" ht="13.5" customHeight="1">
      <c r="E12191" s="337"/>
    </row>
    <row r="12192" spans="5:5" ht="13.5" customHeight="1">
      <c r="E12192" s="337"/>
    </row>
    <row r="12193" spans="5:5" ht="13.5" customHeight="1">
      <c r="E12193" s="337"/>
    </row>
    <row r="12194" spans="5:5" ht="13.5" customHeight="1">
      <c r="E12194" s="337"/>
    </row>
    <row r="12195" spans="5:5" ht="13.5" customHeight="1">
      <c r="E12195" s="337"/>
    </row>
    <row r="12196" spans="5:5" ht="13.5" customHeight="1">
      <c r="E12196" s="337"/>
    </row>
    <row r="12197" spans="5:5" ht="13.5" customHeight="1">
      <c r="E12197" s="337"/>
    </row>
    <row r="12198" spans="5:5" ht="13.5" customHeight="1">
      <c r="E12198" s="337"/>
    </row>
    <row r="12199" spans="5:5" ht="13.5" customHeight="1">
      <c r="E12199" s="337"/>
    </row>
    <row r="12200" spans="5:5" ht="13.5" customHeight="1">
      <c r="E12200" s="337"/>
    </row>
    <row r="12201" spans="5:5" ht="13.5" customHeight="1">
      <c r="E12201" s="337"/>
    </row>
    <row r="12202" spans="5:5" ht="13.5" customHeight="1">
      <c r="E12202" s="337"/>
    </row>
    <row r="12203" spans="5:5" ht="13.5" customHeight="1">
      <c r="E12203" s="337"/>
    </row>
    <row r="12204" spans="5:5" ht="13.5" customHeight="1">
      <c r="E12204" s="337"/>
    </row>
    <row r="12205" spans="5:5" ht="13.5" customHeight="1">
      <c r="E12205" s="337"/>
    </row>
    <row r="12206" spans="5:5" ht="13.5" customHeight="1">
      <c r="E12206" s="337"/>
    </row>
    <row r="12207" spans="5:5" ht="13.5" customHeight="1">
      <c r="E12207" s="337"/>
    </row>
    <row r="12208" spans="5:5" ht="13.5" customHeight="1">
      <c r="E12208" s="337"/>
    </row>
    <row r="12209" spans="5:5" ht="13.5" customHeight="1">
      <c r="E12209" s="337"/>
    </row>
    <row r="12210" spans="5:5" ht="13.5" customHeight="1">
      <c r="E12210" s="337"/>
    </row>
    <row r="12211" spans="5:5" ht="13.5" customHeight="1">
      <c r="E12211" s="337"/>
    </row>
    <row r="12212" spans="5:5" ht="13.5" customHeight="1">
      <c r="E12212" s="337"/>
    </row>
    <row r="12213" spans="5:5" ht="13.5" customHeight="1">
      <c r="E12213" s="337"/>
    </row>
    <row r="12214" spans="5:5" ht="13.5" customHeight="1">
      <c r="E12214" s="337"/>
    </row>
    <row r="12215" spans="5:5" ht="13.5" customHeight="1">
      <c r="E12215" s="337"/>
    </row>
    <row r="12216" spans="5:5" ht="13.5" customHeight="1">
      <c r="E12216" s="337"/>
    </row>
    <row r="12217" spans="5:5" ht="13.5" customHeight="1">
      <c r="E12217" s="337"/>
    </row>
    <row r="12218" spans="5:5" ht="13.5" customHeight="1">
      <c r="E12218" s="337"/>
    </row>
    <row r="12219" spans="5:5" ht="13.5" customHeight="1">
      <c r="E12219" s="337"/>
    </row>
    <row r="12220" spans="5:5" ht="13.5" customHeight="1">
      <c r="E12220" s="337"/>
    </row>
    <row r="12221" spans="5:5" ht="13.5" customHeight="1">
      <c r="E12221" s="337"/>
    </row>
    <row r="12222" spans="5:5" ht="13.5" customHeight="1">
      <c r="E12222" s="337"/>
    </row>
    <row r="12223" spans="5:5" ht="13.5" customHeight="1">
      <c r="E12223" s="337"/>
    </row>
    <row r="12224" spans="5:5" ht="13.5" customHeight="1">
      <c r="E12224" s="337"/>
    </row>
    <row r="12225" spans="5:5" ht="13.5" customHeight="1">
      <c r="E12225" s="337"/>
    </row>
    <row r="12226" spans="5:5" ht="13.5" customHeight="1">
      <c r="E12226" s="337"/>
    </row>
    <row r="12227" spans="5:5" ht="13.5" customHeight="1">
      <c r="E12227" s="337"/>
    </row>
    <row r="12228" spans="5:5" ht="13.5" customHeight="1">
      <c r="E12228" s="337"/>
    </row>
    <row r="12229" spans="5:5" ht="13.5" customHeight="1">
      <c r="E12229" s="337"/>
    </row>
    <row r="12230" spans="5:5" ht="13.5" customHeight="1">
      <c r="E12230" s="337"/>
    </row>
    <row r="12231" spans="5:5" ht="13.5" customHeight="1">
      <c r="E12231" s="337"/>
    </row>
    <row r="12232" spans="5:5" ht="13.5" customHeight="1">
      <c r="E12232" s="337"/>
    </row>
    <row r="12233" spans="5:5" ht="13.5" customHeight="1">
      <c r="E12233" s="337"/>
    </row>
    <row r="12234" spans="5:5" ht="13.5" customHeight="1">
      <c r="E12234" s="337"/>
    </row>
    <row r="12235" spans="5:5" ht="13.5" customHeight="1">
      <c r="E12235" s="337"/>
    </row>
    <row r="12236" spans="5:5" ht="13.5" customHeight="1">
      <c r="E12236" s="337"/>
    </row>
    <row r="12237" spans="5:5" ht="13.5" customHeight="1">
      <c r="E12237" s="337"/>
    </row>
    <row r="12238" spans="5:5" ht="13.5" customHeight="1">
      <c r="E12238" s="337"/>
    </row>
    <row r="12239" spans="5:5" ht="13.5" customHeight="1">
      <c r="E12239" s="337"/>
    </row>
    <row r="12240" spans="5:5" ht="13.5" customHeight="1">
      <c r="E12240" s="337"/>
    </row>
    <row r="12241" spans="5:5" ht="13.5" customHeight="1">
      <c r="E12241" s="337"/>
    </row>
    <row r="12242" spans="5:5" ht="13.5" customHeight="1">
      <c r="E12242" s="337"/>
    </row>
    <row r="12243" spans="5:5" ht="13.5" customHeight="1">
      <c r="E12243" s="337"/>
    </row>
    <row r="12244" spans="5:5" ht="13.5" customHeight="1">
      <c r="E12244" s="337"/>
    </row>
    <row r="12245" spans="5:5" ht="13.5" customHeight="1">
      <c r="E12245" s="337"/>
    </row>
    <row r="12246" spans="5:5" ht="13.5" customHeight="1">
      <c r="E12246" s="337"/>
    </row>
    <row r="12247" spans="5:5" ht="13.5" customHeight="1">
      <c r="E12247" s="337"/>
    </row>
    <row r="12248" spans="5:5" ht="13.5" customHeight="1">
      <c r="E12248" s="337"/>
    </row>
    <row r="12249" spans="5:5" ht="13.5" customHeight="1">
      <c r="E12249" s="337"/>
    </row>
    <row r="12250" spans="5:5" ht="13.5" customHeight="1">
      <c r="E12250" s="337"/>
    </row>
    <row r="12251" spans="5:5" ht="13.5" customHeight="1">
      <c r="E12251" s="337"/>
    </row>
    <row r="12252" spans="5:5" ht="13.5" customHeight="1">
      <c r="E12252" s="337"/>
    </row>
    <row r="12253" spans="5:5" ht="13.5" customHeight="1">
      <c r="E12253" s="337"/>
    </row>
    <row r="12254" spans="5:5" ht="13.5" customHeight="1">
      <c r="E12254" s="337"/>
    </row>
    <row r="12255" spans="5:5" ht="13.5" customHeight="1">
      <c r="E12255" s="337"/>
    </row>
    <row r="12256" spans="5:5" ht="13.5" customHeight="1">
      <c r="E12256" s="337"/>
    </row>
    <row r="12257" spans="5:5" ht="13.5" customHeight="1">
      <c r="E12257" s="337"/>
    </row>
    <row r="12258" spans="5:5" ht="13.5" customHeight="1">
      <c r="E12258" s="337"/>
    </row>
    <row r="12259" spans="5:5" ht="13.5" customHeight="1">
      <c r="E12259" s="337"/>
    </row>
    <row r="12260" spans="5:5" ht="13.5" customHeight="1">
      <c r="E12260" s="337"/>
    </row>
    <row r="12261" spans="5:5" ht="13.5" customHeight="1">
      <c r="E12261" s="337"/>
    </row>
    <row r="12262" spans="5:5" ht="13.5" customHeight="1">
      <c r="E12262" s="337"/>
    </row>
    <row r="12263" spans="5:5" ht="13.5" customHeight="1">
      <c r="E12263" s="337"/>
    </row>
    <row r="12264" spans="5:5" ht="13.5" customHeight="1">
      <c r="E12264" s="337"/>
    </row>
    <row r="12265" spans="5:5" ht="13.5" customHeight="1">
      <c r="E12265" s="337"/>
    </row>
    <row r="12266" spans="5:5" ht="13.5" customHeight="1">
      <c r="E12266" s="337"/>
    </row>
    <row r="12267" spans="5:5" ht="13.5" customHeight="1">
      <c r="E12267" s="337"/>
    </row>
    <row r="12268" spans="5:5" ht="13.5" customHeight="1">
      <c r="E12268" s="337"/>
    </row>
    <row r="12269" spans="5:5" ht="13.5" customHeight="1">
      <c r="E12269" s="337"/>
    </row>
    <row r="12270" spans="5:5" ht="13.5" customHeight="1">
      <c r="E12270" s="337"/>
    </row>
    <row r="12271" spans="5:5" ht="13.5" customHeight="1">
      <c r="E12271" s="337"/>
    </row>
    <row r="12272" spans="5:5" ht="13.5" customHeight="1">
      <c r="E12272" s="337"/>
    </row>
    <row r="12273" spans="5:5" ht="13.5" customHeight="1">
      <c r="E12273" s="337"/>
    </row>
    <row r="12274" spans="5:5" ht="13.5" customHeight="1">
      <c r="E12274" s="337"/>
    </row>
    <row r="12275" spans="5:5" ht="13.5" customHeight="1">
      <c r="E12275" s="337"/>
    </row>
    <row r="12276" spans="5:5" ht="13.5" customHeight="1">
      <c r="E12276" s="337"/>
    </row>
    <row r="12277" spans="5:5" ht="13.5" customHeight="1">
      <c r="E12277" s="337"/>
    </row>
    <row r="12278" spans="5:5" ht="13.5" customHeight="1">
      <c r="E12278" s="337"/>
    </row>
    <row r="12279" spans="5:5" ht="13.5" customHeight="1">
      <c r="E12279" s="337"/>
    </row>
    <row r="12280" spans="5:5" ht="13.5" customHeight="1">
      <c r="E12280" s="337"/>
    </row>
    <row r="12281" spans="5:5" ht="13.5" customHeight="1">
      <c r="E12281" s="337"/>
    </row>
    <row r="12282" spans="5:5" ht="13.5" customHeight="1">
      <c r="E12282" s="337"/>
    </row>
    <row r="12283" spans="5:5" ht="13.5" customHeight="1">
      <c r="E12283" s="337"/>
    </row>
    <row r="12284" spans="5:5" ht="13.5" customHeight="1">
      <c r="E12284" s="337"/>
    </row>
    <row r="12285" spans="5:5" ht="13.5" customHeight="1">
      <c r="E12285" s="337"/>
    </row>
    <row r="12286" spans="5:5" ht="13.5" customHeight="1">
      <c r="E12286" s="337"/>
    </row>
    <row r="12287" spans="5:5" ht="13.5" customHeight="1">
      <c r="E12287" s="337"/>
    </row>
    <row r="12288" spans="5:5" ht="13.5" customHeight="1">
      <c r="E12288" s="337"/>
    </row>
    <row r="12289" spans="5:5" ht="13.5" customHeight="1">
      <c r="E12289" s="337"/>
    </row>
    <row r="12290" spans="5:5" ht="13.5" customHeight="1">
      <c r="E12290" s="337"/>
    </row>
    <row r="12291" spans="5:5" ht="13.5" customHeight="1">
      <c r="E12291" s="337"/>
    </row>
    <row r="12292" spans="5:5" ht="13.5" customHeight="1">
      <c r="E12292" s="337"/>
    </row>
    <row r="12293" spans="5:5" ht="13.5" customHeight="1">
      <c r="E12293" s="337"/>
    </row>
    <row r="12294" spans="5:5" ht="13.5" customHeight="1">
      <c r="E12294" s="337"/>
    </row>
    <row r="12295" spans="5:5" ht="13.5" customHeight="1">
      <c r="E12295" s="337"/>
    </row>
    <row r="12296" spans="5:5" ht="13.5" customHeight="1">
      <c r="E12296" s="337"/>
    </row>
    <row r="12297" spans="5:5" ht="13.5" customHeight="1">
      <c r="E12297" s="337"/>
    </row>
    <row r="12298" spans="5:5" ht="13.5" customHeight="1">
      <c r="E12298" s="337"/>
    </row>
    <row r="12299" spans="5:5" ht="13.5" customHeight="1">
      <c r="E12299" s="337"/>
    </row>
    <row r="12300" spans="5:5" ht="13.5" customHeight="1">
      <c r="E12300" s="337"/>
    </row>
    <row r="12301" spans="5:5" ht="13.5" customHeight="1">
      <c r="E12301" s="337"/>
    </row>
    <row r="12302" spans="5:5" ht="13.5" customHeight="1">
      <c r="E12302" s="337"/>
    </row>
    <row r="12303" spans="5:5" ht="13.5" customHeight="1">
      <c r="E12303" s="337"/>
    </row>
    <row r="12304" spans="5:5" ht="13.5" customHeight="1">
      <c r="E12304" s="337"/>
    </row>
    <row r="12305" spans="5:5" ht="13.5" customHeight="1">
      <c r="E12305" s="337"/>
    </row>
    <row r="12306" spans="5:5" ht="13.5" customHeight="1">
      <c r="E12306" s="337"/>
    </row>
    <row r="12307" spans="5:5" ht="13.5" customHeight="1">
      <c r="E12307" s="337"/>
    </row>
    <row r="12308" spans="5:5" ht="13.5" customHeight="1">
      <c r="E12308" s="337"/>
    </row>
    <row r="12309" spans="5:5" ht="13.5" customHeight="1">
      <c r="E12309" s="337"/>
    </row>
    <row r="12310" spans="5:5" ht="13.5" customHeight="1">
      <c r="E12310" s="337"/>
    </row>
    <row r="12311" spans="5:5" ht="13.5" customHeight="1">
      <c r="E12311" s="337"/>
    </row>
    <row r="12312" spans="5:5" ht="13.5" customHeight="1">
      <c r="E12312" s="337"/>
    </row>
    <row r="12313" spans="5:5" ht="13.5" customHeight="1">
      <c r="E12313" s="337"/>
    </row>
    <row r="12314" spans="5:5" ht="13.5" customHeight="1">
      <c r="E12314" s="337"/>
    </row>
    <row r="12315" spans="5:5" ht="13.5" customHeight="1">
      <c r="E12315" s="337"/>
    </row>
    <row r="12316" spans="5:5" ht="13.5" customHeight="1">
      <c r="E12316" s="337"/>
    </row>
    <row r="12317" spans="5:5" ht="13.5" customHeight="1">
      <c r="E12317" s="337"/>
    </row>
    <row r="12318" spans="5:5" ht="13.5" customHeight="1">
      <c r="E12318" s="337"/>
    </row>
    <row r="12319" spans="5:5" ht="13.5" customHeight="1">
      <c r="E12319" s="337"/>
    </row>
    <row r="12320" spans="5:5" ht="13.5" customHeight="1">
      <c r="E12320" s="337"/>
    </row>
    <row r="12321" spans="5:5" ht="13.5" customHeight="1">
      <c r="E12321" s="337"/>
    </row>
    <row r="12322" spans="5:5" ht="13.5" customHeight="1">
      <c r="E12322" s="337"/>
    </row>
    <row r="12323" spans="5:5" ht="13.5" customHeight="1">
      <c r="E12323" s="337"/>
    </row>
    <row r="12324" spans="5:5" ht="13.5" customHeight="1">
      <c r="E12324" s="337"/>
    </row>
    <row r="12325" spans="5:5" ht="13.5" customHeight="1">
      <c r="E12325" s="337"/>
    </row>
    <row r="12326" spans="5:5" ht="13.5" customHeight="1">
      <c r="E12326" s="337"/>
    </row>
    <row r="12327" spans="5:5" ht="13.5" customHeight="1">
      <c r="E12327" s="337"/>
    </row>
    <row r="12328" spans="5:5" ht="13.5" customHeight="1">
      <c r="E12328" s="337"/>
    </row>
    <row r="12329" spans="5:5" ht="13.5" customHeight="1">
      <c r="E12329" s="337"/>
    </row>
    <row r="12330" spans="5:5" ht="13.5" customHeight="1">
      <c r="E12330" s="337"/>
    </row>
    <row r="12331" spans="5:5" ht="13.5" customHeight="1">
      <c r="E12331" s="337"/>
    </row>
    <row r="12332" spans="5:5" ht="13.5" customHeight="1">
      <c r="E12332" s="337"/>
    </row>
    <row r="12333" spans="5:5" ht="13.5" customHeight="1">
      <c r="E12333" s="337"/>
    </row>
    <row r="12334" spans="5:5" ht="13.5" customHeight="1">
      <c r="E12334" s="337"/>
    </row>
    <row r="12335" spans="5:5" ht="13.5" customHeight="1">
      <c r="E12335" s="337"/>
    </row>
    <row r="12336" spans="5:5" ht="13.5" customHeight="1">
      <c r="E12336" s="337"/>
    </row>
    <row r="12337" spans="5:5" ht="13.5" customHeight="1">
      <c r="E12337" s="337"/>
    </row>
    <row r="12338" spans="5:5" ht="13.5" customHeight="1">
      <c r="E12338" s="337"/>
    </row>
    <row r="12339" spans="5:5" ht="13.5" customHeight="1">
      <c r="E12339" s="337"/>
    </row>
    <row r="12340" spans="5:5" ht="13.5" customHeight="1">
      <c r="E12340" s="337"/>
    </row>
    <row r="12341" spans="5:5" ht="13.5" customHeight="1">
      <c r="E12341" s="337"/>
    </row>
    <row r="12342" spans="5:5" ht="13.5" customHeight="1">
      <c r="E12342" s="337"/>
    </row>
    <row r="12343" spans="5:5" ht="13.5" customHeight="1">
      <c r="E12343" s="337"/>
    </row>
    <row r="12344" spans="5:5" ht="13.5" customHeight="1">
      <c r="E12344" s="337"/>
    </row>
    <row r="12345" spans="5:5" ht="13.5" customHeight="1">
      <c r="E12345" s="337"/>
    </row>
    <row r="12346" spans="5:5" ht="13.5" customHeight="1">
      <c r="E12346" s="337"/>
    </row>
    <row r="12347" spans="5:5" ht="13.5" customHeight="1">
      <c r="E12347" s="337"/>
    </row>
    <row r="12348" spans="5:5" ht="13.5" customHeight="1">
      <c r="E12348" s="337"/>
    </row>
    <row r="12349" spans="5:5" ht="13.5" customHeight="1">
      <c r="E12349" s="337"/>
    </row>
    <row r="12350" spans="5:5" ht="13.5" customHeight="1">
      <c r="E12350" s="337"/>
    </row>
    <row r="12351" spans="5:5" ht="13.5" customHeight="1">
      <c r="E12351" s="337"/>
    </row>
    <row r="12352" spans="5:5" ht="13.5" customHeight="1">
      <c r="E12352" s="337"/>
    </row>
    <row r="12353" spans="5:5" ht="13.5" customHeight="1">
      <c r="E12353" s="337"/>
    </row>
    <row r="12354" spans="5:5" ht="13.5" customHeight="1">
      <c r="E12354" s="337"/>
    </row>
    <row r="12355" spans="5:5" ht="13.5" customHeight="1">
      <c r="E12355" s="337"/>
    </row>
    <row r="12356" spans="5:5" ht="13.5" customHeight="1">
      <c r="E12356" s="337"/>
    </row>
    <row r="12357" spans="5:5" ht="13.5" customHeight="1">
      <c r="E12357" s="337"/>
    </row>
    <row r="12358" spans="5:5" ht="13.5" customHeight="1">
      <c r="E12358" s="337"/>
    </row>
    <row r="12359" spans="5:5" ht="13.5" customHeight="1">
      <c r="E12359" s="337"/>
    </row>
    <row r="12360" spans="5:5" ht="13.5" customHeight="1">
      <c r="E12360" s="337"/>
    </row>
    <row r="12361" spans="5:5" ht="13.5" customHeight="1">
      <c r="E12361" s="337"/>
    </row>
    <row r="12362" spans="5:5" ht="13.5" customHeight="1">
      <c r="E12362" s="337"/>
    </row>
    <row r="12363" spans="5:5" ht="13.5" customHeight="1">
      <c r="E12363" s="337"/>
    </row>
    <row r="12364" spans="5:5" ht="13.5" customHeight="1">
      <c r="E12364" s="337"/>
    </row>
    <row r="12365" spans="5:5" ht="13.5" customHeight="1">
      <c r="E12365" s="337"/>
    </row>
    <row r="12366" spans="5:5" ht="13.5" customHeight="1">
      <c r="E12366" s="337"/>
    </row>
    <row r="12367" spans="5:5" ht="13.5" customHeight="1">
      <c r="E12367" s="337"/>
    </row>
    <row r="12368" spans="5:5" ht="13.5" customHeight="1">
      <c r="E12368" s="337"/>
    </row>
    <row r="12369" spans="5:5" ht="13.5" customHeight="1">
      <c r="E12369" s="337"/>
    </row>
    <row r="12370" spans="5:5" ht="13.5" customHeight="1">
      <c r="E12370" s="337"/>
    </row>
    <row r="12371" spans="5:5" ht="13.5" customHeight="1">
      <c r="E12371" s="337"/>
    </row>
    <row r="12372" spans="5:5" ht="13.5" customHeight="1">
      <c r="E12372" s="337"/>
    </row>
    <row r="12373" spans="5:5" ht="13.5" customHeight="1">
      <c r="E12373" s="337"/>
    </row>
    <row r="12374" spans="5:5" ht="13.5" customHeight="1">
      <c r="E12374" s="337"/>
    </row>
    <row r="12375" spans="5:5" ht="13.5" customHeight="1">
      <c r="E12375" s="337"/>
    </row>
    <row r="12376" spans="5:5" ht="13.5" customHeight="1">
      <c r="E12376" s="337"/>
    </row>
    <row r="12377" spans="5:5" ht="13.5" customHeight="1">
      <c r="E12377" s="337"/>
    </row>
    <row r="12378" spans="5:5" ht="13.5" customHeight="1">
      <c r="E12378" s="337"/>
    </row>
    <row r="12379" spans="5:5" ht="13.5" customHeight="1">
      <c r="E12379" s="337"/>
    </row>
    <row r="12380" spans="5:5" ht="13.5" customHeight="1">
      <c r="E12380" s="337"/>
    </row>
    <row r="12381" spans="5:5" ht="13.5" customHeight="1">
      <c r="E12381" s="337"/>
    </row>
    <row r="12382" spans="5:5" ht="13.5" customHeight="1">
      <c r="E12382" s="337"/>
    </row>
    <row r="12383" spans="5:5" ht="13.5" customHeight="1">
      <c r="E12383" s="337"/>
    </row>
    <row r="12384" spans="5:5" ht="13.5" customHeight="1">
      <c r="E12384" s="337"/>
    </row>
    <row r="12385" spans="5:5" ht="13.5" customHeight="1">
      <c r="E12385" s="337"/>
    </row>
    <row r="12386" spans="5:5" ht="13.5" customHeight="1">
      <c r="E12386" s="337"/>
    </row>
    <row r="12387" spans="5:5" ht="13.5" customHeight="1">
      <c r="E12387" s="337"/>
    </row>
    <row r="12388" spans="5:5" ht="13.5" customHeight="1">
      <c r="E12388" s="337"/>
    </row>
    <row r="12389" spans="5:5" ht="13.5" customHeight="1">
      <c r="E12389" s="337"/>
    </row>
    <row r="12390" spans="5:5" ht="13.5" customHeight="1">
      <c r="E12390" s="337"/>
    </row>
    <row r="12391" spans="5:5" ht="13.5" customHeight="1">
      <c r="E12391" s="337"/>
    </row>
    <row r="12392" spans="5:5" ht="13.5" customHeight="1">
      <c r="E12392" s="337"/>
    </row>
    <row r="12393" spans="5:5" ht="13.5" customHeight="1">
      <c r="E12393" s="337"/>
    </row>
    <row r="12394" spans="5:5" ht="13.5" customHeight="1">
      <c r="E12394" s="337"/>
    </row>
    <row r="12395" spans="5:5" ht="13.5" customHeight="1">
      <c r="E12395" s="337"/>
    </row>
    <row r="12396" spans="5:5" ht="13.5" customHeight="1">
      <c r="E12396" s="337"/>
    </row>
    <row r="12397" spans="5:5" ht="13.5" customHeight="1">
      <c r="E12397" s="337"/>
    </row>
    <row r="12398" spans="5:5" ht="13.5" customHeight="1">
      <c r="E12398" s="337"/>
    </row>
    <row r="12399" spans="5:5" ht="13.5" customHeight="1">
      <c r="E12399" s="337"/>
    </row>
    <row r="12400" spans="5:5" ht="13.5" customHeight="1">
      <c r="E12400" s="337"/>
    </row>
    <row r="12401" spans="5:5" ht="13.5" customHeight="1">
      <c r="E12401" s="337"/>
    </row>
    <row r="12402" spans="5:5" ht="13.5" customHeight="1">
      <c r="E12402" s="337"/>
    </row>
    <row r="12403" spans="5:5" ht="13.5" customHeight="1">
      <c r="E12403" s="337"/>
    </row>
    <row r="12404" spans="5:5" ht="13.5" customHeight="1">
      <c r="E12404" s="337"/>
    </row>
    <row r="12405" spans="5:5" ht="13.5" customHeight="1">
      <c r="E12405" s="337"/>
    </row>
    <row r="12406" spans="5:5" ht="13.5" customHeight="1">
      <c r="E12406" s="337"/>
    </row>
    <row r="12407" spans="5:5" ht="13.5" customHeight="1">
      <c r="E12407" s="337"/>
    </row>
    <row r="12408" spans="5:5" ht="13.5" customHeight="1">
      <c r="E12408" s="337"/>
    </row>
    <row r="12409" spans="5:5" ht="13.5" customHeight="1">
      <c r="E12409" s="337"/>
    </row>
    <row r="12410" spans="5:5" ht="13.5" customHeight="1">
      <c r="E12410" s="337"/>
    </row>
    <row r="12411" spans="5:5" ht="13.5" customHeight="1">
      <c r="E12411" s="337"/>
    </row>
    <row r="12412" spans="5:5" ht="13.5" customHeight="1">
      <c r="E12412" s="337"/>
    </row>
    <row r="12413" spans="5:5" ht="13.5" customHeight="1">
      <c r="E12413" s="337"/>
    </row>
    <row r="12414" spans="5:5" ht="13.5" customHeight="1">
      <c r="E12414" s="337"/>
    </row>
    <row r="12415" spans="5:5" ht="13.5" customHeight="1">
      <c r="E12415" s="337"/>
    </row>
    <row r="12416" spans="5:5" ht="13.5" customHeight="1">
      <c r="E12416" s="337"/>
    </row>
    <row r="12417" spans="5:5" ht="13.5" customHeight="1">
      <c r="E12417" s="337"/>
    </row>
    <row r="12418" spans="5:5" ht="13.5" customHeight="1">
      <c r="E12418" s="337"/>
    </row>
    <row r="12419" spans="5:5" ht="13.5" customHeight="1">
      <c r="E12419" s="337"/>
    </row>
    <row r="12420" spans="5:5" ht="13.5" customHeight="1">
      <c r="E12420" s="337"/>
    </row>
    <row r="12421" spans="5:5" ht="13.5" customHeight="1">
      <c r="E12421" s="337"/>
    </row>
    <row r="12422" spans="5:5" ht="13.5" customHeight="1">
      <c r="E12422" s="337"/>
    </row>
    <row r="12423" spans="5:5" ht="13.5" customHeight="1">
      <c r="E12423" s="337"/>
    </row>
    <row r="12424" spans="5:5" ht="13.5" customHeight="1">
      <c r="E12424" s="337"/>
    </row>
    <row r="12425" spans="5:5" ht="13.5" customHeight="1">
      <c r="E12425" s="337"/>
    </row>
    <row r="12426" spans="5:5" ht="13.5" customHeight="1">
      <c r="E12426" s="337"/>
    </row>
    <row r="12427" spans="5:5" ht="13.5" customHeight="1">
      <c r="E12427" s="337"/>
    </row>
    <row r="12428" spans="5:5" ht="13.5" customHeight="1">
      <c r="E12428" s="337"/>
    </row>
    <row r="12429" spans="5:5" ht="13.5" customHeight="1">
      <c r="E12429" s="337"/>
    </row>
    <row r="12430" spans="5:5" ht="13.5" customHeight="1">
      <c r="E12430" s="337"/>
    </row>
    <row r="12431" spans="5:5" ht="13.5" customHeight="1">
      <c r="E12431" s="337"/>
    </row>
    <row r="12432" spans="5:5" ht="13.5" customHeight="1">
      <c r="E12432" s="337"/>
    </row>
    <row r="12433" spans="5:5" ht="13.5" customHeight="1">
      <c r="E12433" s="337"/>
    </row>
    <row r="12434" spans="5:5" ht="13.5" customHeight="1">
      <c r="E12434" s="337"/>
    </row>
    <row r="12435" spans="5:5" ht="13.5" customHeight="1">
      <c r="E12435" s="337"/>
    </row>
    <row r="12436" spans="5:5" ht="13.5" customHeight="1">
      <c r="E12436" s="337"/>
    </row>
    <row r="12437" spans="5:5" ht="13.5" customHeight="1">
      <c r="E12437" s="337"/>
    </row>
    <row r="12438" spans="5:5" ht="13.5" customHeight="1">
      <c r="E12438" s="337"/>
    </row>
    <row r="12439" spans="5:5" ht="13.5" customHeight="1">
      <c r="E12439" s="337"/>
    </row>
    <row r="12440" spans="5:5" ht="13.5" customHeight="1">
      <c r="E12440" s="337"/>
    </row>
    <row r="12441" spans="5:5" ht="13.5" customHeight="1">
      <c r="E12441" s="337"/>
    </row>
    <row r="12442" spans="5:5" ht="13.5" customHeight="1">
      <c r="E12442" s="337"/>
    </row>
    <row r="12443" spans="5:5" ht="13.5" customHeight="1">
      <c r="E12443" s="337"/>
    </row>
    <row r="12444" spans="5:5" ht="13.5" customHeight="1">
      <c r="E12444" s="337"/>
    </row>
    <row r="12445" spans="5:5" ht="13.5" customHeight="1">
      <c r="E12445" s="337"/>
    </row>
    <row r="12446" spans="5:5" ht="13.5" customHeight="1">
      <c r="E12446" s="337"/>
    </row>
    <row r="12447" spans="5:5" ht="13.5" customHeight="1">
      <c r="E12447" s="337"/>
    </row>
    <row r="12448" spans="5:5" ht="13.5" customHeight="1">
      <c r="E12448" s="337"/>
    </row>
    <row r="12449" spans="5:5" ht="13.5" customHeight="1">
      <c r="E12449" s="337"/>
    </row>
    <row r="12450" spans="5:5" ht="13.5" customHeight="1">
      <c r="E12450" s="337"/>
    </row>
    <row r="12451" spans="5:5" ht="13.5" customHeight="1">
      <c r="E12451" s="337"/>
    </row>
    <row r="12452" spans="5:5" ht="13.5" customHeight="1">
      <c r="E12452" s="337"/>
    </row>
    <row r="12453" spans="5:5" ht="13.5" customHeight="1">
      <c r="E12453" s="337"/>
    </row>
    <row r="12454" spans="5:5" ht="13.5" customHeight="1">
      <c r="E12454" s="337"/>
    </row>
    <row r="12455" spans="5:5" ht="13.5" customHeight="1">
      <c r="E12455" s="337"/>
    </row>
    <row r="12456" spans="5:5" ht="13.5" customHeight="1">
      <c r="E12456" s="337"/>
    </row>
    <row r="12457" spans="5:5" ht="13.5" customHeight="1">
      <c r="E12457" s="337"/>
    </row>
    <row r="12458" spans="5:5" ht="13.5" customHeight="1">
      <c r="E12458" s="337"/>
    </row>
    <row r="12459" spans="5:5" ht="13.5" customHeight="1">
      <c r="E12459" s="337"/>
    </row>
    <row r="12460" spans="5:5" ht="13.5" customHeight="1">
      <c r="E12460" s="337"/>
    </row>
    <row r="12461" spans="5:5" ht="13.5" customHeight="1">
      <c r="E12461" s="337"/>
    </row>
    <row r="12462" spans="5:5" ht="13.5" customHeight="1">
      <c r="E12462" s="337"/>
    </row>
    <row r="12463" spans="5:5" ht="13.5" customHeight="1">
      <c r="E12463" s="337"/>
    </row>
    <row r="12464" spans="5:5" ht="13.5" customHeight="1">
      <c r="E12464" s="337"/>
    </row>
    <row r="12465" spans="5:5" ht="13.5" customHeight="1">
      <c r="E12465" s="337"/>
    </row>
    <row r="12466" spans="5:5" ht="13.5" customHeight="1">
      <c r="E12466" s="337"/>
    </row>
    <row r="12467" spans="5:5" ht="13.5" customHeight="1">
      <c r="E12467" s="337"/>
    </row>
    <row r="12468" spans="5:5" ht="13.5" customHeight="1">
      <c r="E12468" s="337"/>
    </row>
    <row r="12469" spans="5:5" ht="13.5" customHeight="1">
      <c r="E12469" s="337"/>
    </row>
    <row r="12470" spans="5:5" ht="13.5" customHeight="1">
      <c r="E12470" s="337"/>
    </row>
    <row r="12471" spans="5:5" ht="13.5" customHeight="1">
      <c r="E12471" s="337"/>
    </row>
    <row r="12472" spans="5:5" ht="13.5" customHeight="1">
      <c r="E12472" s="337"/>
    </row>
    <row r="12473" spans="5:5" ht="13.5" customHeight="1">
      <c r="E12473" s="337"/>
    </row>
    <row r="12474" spans="5:5" ht="13.5" customHeight="1">
      <c r="E12474" s="337"/>
    </row>
    <row r="12475" spans="5:5" ht="13.5" customHeight="1">
      <c r="E12475" s="337"/>
    </row>
    <row r="12476" spans="5:5" ht="13.5" customHeight="1">
      <c r="E12476" s="337"/>
    </row>
    <row r="12477" spans="5:5" ht="13.5" customHeight="1">
      <c r="E12477" s="337"/>
    </row>
    <row r="12478" spans="5:5" ht="13.5" customHeight="1">
      <c r="E12478" s="337"/>
    </row>
    <row r="12479" spans="5:5" ht="13.5" customHeight="1">
      <c r="E12479" s="337"/>
    </row>
    <row r="12480" spans="5:5" ht="13.5" customHeight="1">
      <c r="E12480" s="337"/>
    </row>
    <row r="12481" spans="5:5" ht="13.5" customHeight="1">
      <c r="E12481" s="337"/>
    </row>
    <row r="12482" spans="5:5" ht="13.5" customHeight="1">
      <c r="E12482" s="337"/>
    </row>
    <row r="12483" spans="5:5" ht="13.5" customHeight="1">
      <c r="E12483" s="337"/>
    </row>
    <row r="12484" spans="5:5" ht="13.5" customHeight="1">
      <c r="E12484" s="337"/>
    </row>
    <row r="12485" spans="5:5" ht="13.5" customHeight="1">
      <c r="E12485" s="337"/>
    </row>
    <row r="12486" spans="5:5" ht="13.5" customHeight="1">
      <c r="E12486" s="337"/>
    </row>
    <row r="12487" spans="5:5" ht="13.5" customHeight="1">
      <c r="E12487" s="337"/>
    </row>
    <row r="12488" spans="5:5" ht="13.5" customHeight="1">
      <c r="E12488" s="337"/>
    </row>
    <row r="12489" spans="5:5" ht="13.5" customHeight="1">
      <c r="E12489" s="337"/>
    </row>
    <row r="12490" spans="5:5" ht="13.5" customHeight="1">
      <c r="E12490" s="337"/>
    </row>
    <row r="12491" spans="5:5" ht="13.5" customHeight="1">
      <c r="E12491" s="337"/>
    </row>
    <row r="12492" spans="5:5" ht="13.5" customHeight="1">
      <c r="E12492" s="337"/>
    </row>
    <row r="12493" spans="5:5" ht="13.5" customHeight="1">
      <c r="E12493" s="337"/>
    </row>
    <row r="12494" spans="5:5" ht="13.5" customHeight="1">
      <c r="E12494" s="337"/>
    </row>
    <row r="12495" spans="5:5" ht="13.5" customHeight="1">
      <c r="E12495" s="337"/>
    </row>
    <row r="12496" spans="5:5" ht="13.5" customHeight="1">
      <c r="E12496" s="337"/>
    </row>
    <row r="12497" spans="5:5" ht="13.5" customHeight="1">
      <c r="E12497" s="337"/>
    </row>
    <row r="12498" spans="5:5" ht="13.5" customHeight="1">
      <c r="E12498" s="337"/>
    </row>
    <row r="12499" spans="5:5" ht="13.5" customHeight="1">
      <c r="E12499" s="337"/>
    </row>
    <row r="12500" spans="5:5" ht="13.5" customHeight="1">
      <c r="E12500" s="337"/>
    </row>
    <row r="12501" spans="5:5" ht="13.5" customHeight="1">
      <c r="E12501" s="337"/>
    </row>
    <row r="12502" spans="5:5" ht="13.5" customHeight="1">
      <c r="E12502" s="337"/>
    </row>
    <row r="12503" spans="5:5" ht="13.5" customHeight="1">
      <c r="E12503" s="337"/>
    </row>
    <row r="12504" spans="5:5" ht="13.5" customHeight="1">
      <c r="E12504" s="337"/>
    </row>
    <row r="12505" spans="5:5" ht="13.5" customHeight="1">
      <c r="E12505" s="337"/>
    </row>
    <row r="12506" spans="5:5" ht="13.5" customHeight="1">
      <c r="E12506" s="337"/>
    </row>
    <row r="12507" spans="5:5" ht="13.5" customHeight="1">
      <c r="E12507" s="337"/>
    </row>
    <row r="12508" spans="5:5" ht="13.5" customHeight="1">
      <c r="E12508" s="337"/>
    </row>
    <row r="12509" spans="5:5" ht="13.5" customHeight="1">
      <c r="E12509" s="337"/>
    </row>
    <row r="12510" spans="5:5" ht="13.5" customHeight="1">
      <c r="E12510" s="337"/>
    </row>
    <row r="12511" spans="5:5" ht="13.5" customHeight="1">
      <c r="E12511" s="337"/>
    </row>
    <row r="12512" spans="5:5" ht="13.5" customHeight="1">
      <c r="E12512" s="337"/>
    </row>
    <row r="12513" spans="5:5" ht="13.5" customHeight="1">
      <c r="E12513" s="337"/>
    </row>
    <row r="12514" spans="5:5" ht="13.5" customHeight="1">
      <c r="E12514" s="337"/>
    </row>
    <row r="12515" spans="5:5" ht="13.5" customHeight="1">
      <c r="E12515" s="337"/>
    </row>
    <row r="12516" spans="5:5" ht="13.5" customHeight="1">
      <c r="E12516" s="337"/>
    </row>
    <row r="12517" spans="5:5" ht="13.5" customHeight="1">
      <c r="E12517" s="337"/>
    </row>
    <row r="12518" spans="5:5" ht="13.5" customHeight="1">
      <c r="E12518" s="337"/>
    </row>
    <row r="12519" spans="5:5" ht="13.5" customHeight="1">
      <c r="E12519" s="337"/>
    </row>
    <row r="12520" spans="5:5" ht="13.5" customHeight="1">
      <c r="E12520" s="337"/>
    </row>
    <row r="12521" spans="5:5" ht="13.5" customHeight="1">
      <c r="E12521" s="337"/>
    </row>
    <row r="12522" spans="5:5" ht="13.5" customHeight="1">
      <c r="E12522" s="337"/>
    </row>
    <row r="12523" spans="5:5" ht="13.5" customHeight="1">
      <c r="E12523" s="337"/>
    </row>
    <row r="12524" spans="5:5" ht="13.5" customHeight="1">
      <c r="E12524" s="337"/>
    </row>
    <row r="12525" spans="5:5" ht="13.5" customHeight="1">
      <c r="E12525" s="337"/>
    </row>
    <row r="12526" spans="5:5" ht="13.5" customHeight="1">
      <c r="E12526" s="337"/>
    </row>
    <row r="12527" spans="5:5" ht="13.5" customHeight="1">
      <c r="E12527" s="337"/>
    </row>
    <row r="12528" spans="5:5" ht="13.5" customHeight="1">
      <c r="E12528" s="337"/>
    </row>
    <row r="12529" spans="5:5" ht="13.5" customHeight="1">
      <c r="E12529" s="337"/>
    </row>
    <row r="12530" spans="5:5" ht="13.5" customHeight="1">
      <c r="E12530" s="337"/>
    </row>
    <row r="12531" spans="5:5" ht="13.5" customHeight="1">
      <c r="E12531" s="337"/>
    </row>
    <row r="12532" spans="5:5" ht="13.5" customHeight="1">
      <c r="E12532" s="337"/>
    </row>
    <row r="12533" spans="5:5" ht="13.5" customHeight="1">
      <c r="E12533" s="337"/>
    </row>
    <row r="12534" spans="5:5" ht="13.5" customHeight="1">
      <c r="E12534" s="337"/>
    </row>
    <row r="12535" spans="5:5" ht="13.5" customHeight="1">
      <c r="E12535" s="337"/>
    </row>
    <row r="12536" spans="5:5" ht="13.5" customHeight="1">
      <c r="E12536" s="337"/>
    </row>
    <row r="12537" spans="5:5" ht="13.5" customHeight="1">
      <c r="E12537" s="337"/>
    </row>
    <row r="12538" spans="5:5" ht="13.5" customHeight="1">
      <c r="E12538" s="337"/>
    </row>
    <row r="12539" spans="5:5" ht="13.5" customHeight="1">
      <c r="E12539" s="337"/>
    </row>
    <row r="12540" spans="5:5" ht="13.5" customHeight="1">
      <c r="E12540" s="337"/>
    </row>
    <row r="12541" spans="5:5" ht="13.5" customHeight="1">
      <c r="E12541" s="337"/>
    </row>
    <row r="12542" spans="5:5" ht="13.5" customHeight="1">
      <c r="E12542" s="337"/>
    </row>
    <row r="12543" spans="5:5" ht="13.5" customHeight="1">
      <c r="E12543" s="337"/>
    </row>
    <row r="12544" spans="5:5" ht="13.5" customHeight="1">
      <c r="E12544" s="337"/>
    </row>
    <row r="12545" spans="5:5" ht="13.5" customHeight="1">
      <c r="E12545" s="337"/>
    </row>
    <row r="12546" spans="5:5" ht="13.5" customHeight="1">
      <c r="E12546" s="337"/>
    </row>
    <row r="12547" spans="5:5" ht="13.5" customHeight="1">
      <c r="E12547" s="337"/>
    </row>
    <row r="12548" spans="5:5" ht="13.5" customHeight="1">
      <c r="E12548" s="337"/>
    </row>
    <row r="12549" spans="5:5" ht="13.5" customHeight="1">
      <c r="E12549" s="337"/>
    </row>
    <row r="12550" spans="5:5" ht="13.5" customHeight="1">
      <c r="E12550" s="337"/>
    </row>
    <row r="12551" spans="5:5" ht="13.5" customHeight="1">
      <c r="E12551" s="337"/>
    </row>
    <row r="12552" spans="5:5" ht="13.5" customHeight="1">
      <c r="E12552" s="337"/>
    </row>
    <row r="12553" spans="5:5" ht="13.5" customHeight="1">
      <c r="E12553" s="337"/>
    </row>
    <row r="12554" spans="5:5" ht="13.5" customHeight="1">
      <c r="E12554" s="337"/>
    </row>
    <row r="12555" spans="5:5" ht="13.5" customHeight="1">
      <c r="E12555" s="337"/>
    </row>
    <row r="12556" spans="5:5" ht="13.5" customHeight="1">
      <c r="E12556" s="337"/>
    </row>
    <row r="12557" spans="5:5" ht="13.5" customHeight="1">
      <c r="E12557" s="337"/>
    </row>
    <row r="12558" spans="5:5" ht="13.5" customHeight="1">
      <c r="E12558" s="337"/>
    </row>
    <row r="12559" spans="5:5" ht="13.5" customHeight="1">
      <c r="E12559" s="337"/>
    </row>
    <row r="12560" spans="5:5" ht="13.5" customHeight="1">
      <c r="E12560" s="337"/>
    </row>
    <row r="12561" spans="5:5" ht="13.5" customHeight="1">
      <c r="E12561" s="337"/>
    </row>
    <row r="12562" spans="5:5" ht="13.5" customHeight="1">
      <c r="E12562" s="337"/>
    </row>
    <row r="12563" spans="5:5" ht="13.5" customHeight="1">
      <c r="E12563" s="337"/>
    </row>
    <row r="12564" spans="5:5" ht="13.5" customHeight="1">
      <c r="E12564" s="337"/>
    </row>
    <row r="12565" spans="5:5" ht="13.5" customHeight="1">
      <c r="E12565" s="337"/>
    </row>
    <row r="12566" spans="5:5" ht="13.5" customHeight="1">
      <c r="E12566" s="337"/>
    </row>
    <row r="12567" spans="5:5" ht="13.5" customHeight="1">
      <c r="E12567" s="337"/>
    </row>
    <row r="12568" spans="5:5" ht="13.5" customHeight="1">
      <c r="E12568" s="337"/>
    </row>
    <row r="12569" spans="5:5" ht="13.5" customHeight="1">
      <c r="E12569" s="337"/>
    </row>
    <row r="12570" spans="5:5" ht="13.5" customHeight="1">
      <c r="E12570" s="337"/>
    </row>
    <row r="12571" spans="5:5" ht="13.5" customHeight="1">
      <c r="E12571" s="337"/>
    </row>
    <row r="12572" spans="5:5" ht="13.5" customHeight="1">
      <c r="E12572" s="337"/>
    </row>
    <row r="12573" spans="5:5" ht="13.5" customHeight="1">
      <c r="E12573" s="337"/>
    </row>
    <row r="12574" spans="5:5" ht="13.5" customHeight="1">
      <c r="E12574" s="337"/>
    </row>
    <row r="12575" spans="5:5" ht="13.5" customHeight="1">
      <c r="E12575" s="337"/>
    </row>
    <row r="12576" spans="5:5" ht="13.5" customHeight="1">
      <c r="E12576" s="337"/>
    </row>
    <row r="12577" spans="5:5" ht="13.5" customHeight="1">
      <c r="E12577" s="337"/>
    </row>
    <row r="12578" spans="5:5" ht="13.5" customHeight="1">
      <c r="E12578" s="337"/>
    </row>
    <row r="12579" spans="5:5" ht="13.5" customHeight="1">
      <c r="E12579" s="337"/>
    </row>
    <row r="12580" spans="5:5" ht="13.5" customHeight="1">
      <c r="E12580" s="337"/>
    </row>
    <row r="12581" spans="5:5" ht="13.5" customHeight="1">
      <c r="E12581" s="337"/>
    </row>
    <row r="12582" spans="5:5" ht="13.5" customHeight="1">
      <c r="E12582" s="337"/>
    </row>
    <row r="12583" spans="5:5" ht="13.5" customHeight="1">
      <c r="E12583" s="337"/>
    </row>
    <row r="12584" spans="5:5" ht="13.5" customHeight="1">
      <c r="E12584" s="337"/>
    </row>
    <row r="12585" spans="5:5" ht="13.5" customHeight="1">
      <c r="E12585" s="337"/>
    </row>
    <row r="12586" spans="5:5" ht="13.5" customHeight="1">
      <c r="E12586" s="337"/>
    </row>
    <row r="12587" spans="5:5" ht="13.5" customHeight="1">
      <c r="E12587" s="337"/>
    </row>
    <row r="12588" spans="5:5" ht="13.5" customHeight="1">
      <c r="E12588" s="337"/>
    </row>
    <row r="12589" spans="5:5" ht="13.5" customHeight="1">
      <c r="E12589" s="337"/>
    </row>
    <row r="12590" spans="5:5" ht="13.5" customHeight="1">
      <c r="E12590" s="337"/>
    </row>
    <row r="12591" spans="5:5" ht="13.5" customHeight="1">
      <c r="E12591" s="337"/>
    </row>
    <row r="12592" spans="5:5" ht="13.5" customHeight="1">
      <c r="E12592" s="337"/>
    </row>
    <row r="12593" spans="5:5" ht="13.5" customHeight="1">
      <c r="E12593" s="337"/>
    </row>
    <row r="12594" spans="5:5" ht="13.5" customHeight="1">
      <c r="E12594" s="337"/>
    </row>
    <row r="12595" spans="5:5" ht="13.5" customHeight="1">
      <c r="E12595" s="337"/>
    </row>
    <row r="12596" spans="5:5" ht="13.5" customHeight="1">
      <c r="E12596" s="337"/>
    </row>
    <row r="12597" spans="5:5" ht="13.5" customHeight="1">
      <c r="E12597" s="337"/>
    </row>
    <row r="12598" spans="5:5" ht="13.5" customHeight="1">
      <c r="E12598" s="337"/>
    </row>
    <row r="12599" spans="5:5" ht="13.5" customHeight="1">
      <c r="E12599" s="337"/>
    </row>
    <row r="12600" spans="5:5" ht="13.5" customHeight="1">
      <c r="E12600" s="337"/>
    </row>
    <row r="12601" spans="5:5" ht="13.5" customHeight="1">
      <c r="E12601" s="337"/>
    </row>
    <row r="12602" spans="5:5" ht="13.5" customHeight="1">
      <c r="E12602" s="337"/>
    </row>
    <row r="12603" spans="5:5" ht="13.5" customHeight="1">
      <c r="E12603" s="337"/>
    </row>
    <row r="12604" spans="5:5" ht="13.5" customHeight="1">
      <c r="E12604" s="337"/>
    </row>
    <row r="12605" spans="5:5" ht="13.5" customHeight="1">
      <c r="E12605" s="337"/>
    </row>
    <row r="12606" spans="5:5" ht="13.5" customHeight="1">
      <c r="E12606" s="337"/>
    </row>
    <row r="12607" spans="5:5" ht="13.5" customHeight="1">
      <c r="E12607" s="337"/>
    </row>
    <row r="12608" spans="5:5" ht="13.5" customHeight="1">
      <c r="E12608" s="337"/>
    </row>
    <row r="12609" spans="5:5" ht="13.5" customHeight="1">
      <c r="E12609" s="337"/>
    </row>
    <row r="12610" spans="5:5" ht="13.5" customHeight="1">
      <c r="E12610" s="337"/>
    </row>
    <row r="12611" spans="5:5" ht="13.5" customHeight="1">
      <c r="E12611" s="337"/>
    </row>
    <row r="12612" spans="5:5" ht="13.5" customHeight="1">
      <c r="E12612" s="337"/>
    </row>
    <row r="12613" spans="5:5" ht="13.5" customHeight="1">
      <c r="E12613" s="337"/>
    </row>
    <row r="12614" spans="5:5" ht="13.5" customHeight="1">
      <c r="E12614" s="337"/>
    </row>
    <row r="12615" spans="5:5" ht="13.5" customHeight="1">
      <c r="E12615" s="337"/>
    </row>
    <row r="12616" spans="5:5" ht="13.5" customHeight="1">
      <c r="E12616" s="337"/>
    </row>
    <row r="12617" spans="5:5" ht="13.5" customHeight="1">
      <c r="E12617" s="337"/>
    </row>
    <row r="12618" spans="5:5" ht="13.5" customHeight="1">
      <c r="E12618" s="337"/>
    </row>
    <row r="12619" spans="5:5" ht="13.5" customHeight="1">
      <c r="E12619" s="337"/>
    </row>
    <row r="12620" spans="5:5" ht="13.5" customHeight="1">
      <c r="E12620" s="337"/>
    </row>
    <row r="12621" spans="5:5" ht="13.5" customHeight="1">
      <c r="E12621" s="337"/>
    </row>
    <row r="12622" spans="5:5" ht="13.5" customHeight="1">
      <c r="E12622" s="337"/>
    </row>
    <row r="12623" spans="5:5" ht="13.5" customHeight="1">
      <c r="E12623" s="337"/>
    </row>
    <row r="12624" spans="5:5" ht="13.5" customHeight="1">
      <c r="E12624" s="337"/>
    </row>
    <row r="12625" spans="5:5" ht="13.5" customHeight="1">
      <c r="E12625" s="337"/>
    </row>
    <row r="12626" spans="5:5" ht="13.5" customHeight="1">
      <c r="E12626" s="337"/>
    </row>
    <row r="12627" spans="5:5" ht="13.5" customHeight="1">
      <c r="E12627" s="337"/>
    </row>
    <row r="12628" spans="5:5" ht="13.5" customHeight="1">
      <c r="E12628" s="337"/>
    </row>
    <row r="12629" spans="5:5" ht="13.5" customHeight="1">
      <c r="E12629" s="337"/>
    </row>
    <row r="12630" spans="5:5" ht="13.5" customHeight="1">
      <c r="E12630" s="337"/>
    </row>
    <row r="12631" spans="5:5" ht="13.5" customHeight="1">
      <c r="E12631" s="337"/>
    </row>
    <row r="12632" spans="5:5" ht="13.5" customHeight="1">
      <c r="E12632" s="337"/>
    </row>
    <row r="12633" spans="5:5" ht="13.5" customHeight="1">
      <c r="E12633" s="337"/>
    </row>
    <row r="12634" spans="5:5" ht="13.5" customHeight="1">
      <c r="E12634" s="337"/>
    </row>
    <row r="12635" spans="5:5" ht="13.5" customHeight="1">
      <c r="E12635" s="337"/>
    </row>
    <row r="12636" spans="5:5" ht="13.5" customHeight="1">
      <c r="E12636" s="337"/>
    </row>
    <row r="12637" spans="5:5" ht="13.5" customHeight="1">
      <c r="E12637" s="337"/>
    </row>
    <row r="12638" spans="5:5" ht="13.5" customHeight="1">
      <c r="E12638" s="337"/>
    </row>
    <row r="12639" spans="5:5" ht="13.5" customHeight="1">
      <c r="E12639" s="337"/>
    </row>
    <row r="12640" spans="5:5" ht="13.5" customHeight="1">
      <c r="E12640" s="337"/>
    </row>
    <row r="12641" spans="5:5" ht="13.5" customHeight="1">
      <c r="E12641" s="337"/>
    </row>
    <row r="12642" spans="5:5" ht="13.5" customHeight="1">
      <c r="E12642" s="337"/>
    </row>
    <row r="12643" spans="5:5" ht="13.5" customHeight="1">
      <c r="E12643" s="337"/>
    </row>
    <row r="12644" spans="5:5" ht="13.5" customHeight="1">
      <c r="E12644" s="337"/>
    </row>
    <row r="12645" spans="5:5" ht="13.5" customHeight="1">
      <c r="E12645" s="337"/>
    </row>
    <row r="12646" spans="5:5" ht="13.5" customHeight="1">
      <c r="E12646" s="337"/>
    </row>
    <row r="12647" spans="5:5" ht="13.5" customHeight="1">
      <c r="E12647" s="337"/>
    </row>
    <row r="12648" spans="5:5" ht="13.5" customHeight="1">
      <c r="E12648" s="337"/>
    </row>
    <row r="12649" spans="5:5" ht="13.5" customHeight="1">
      <c r="E12649" s="337"/>
    </row>
    <row r="12650" spans="5:5" ht="13.5" customHeight="1">
      <c r="E12650" s="337"/>
    </row>
    <row r="12651" spans="5:5" ht="13.5" customHeight="1">
      <c r="E12651" s="337"/>
    </row>
    <row r="12652" spans="5:5" ht="13.5" customHeight="1">
      <c r="E12652" s="337"/>
    </row>
    <row r="12653" spans="5:5" ht="13.5" customHeight="1">
      <c r="E12653" s="337"/>
    </row>
    <row r="12654" spans="5:5" ht="13.5" customHeight="1">
      <c r="E12654" s="337"/>
    </row>
    <row r="12655" spans="5:5" ht="13.5" customHeight="1">
      <c r="E12655" s="337"/>
    </row>
    <row r="12656" spans="5:5" ht="13.5" customHeight="1">
      <c r="E12656" s="337"/>
    </row>
    <row r="12657" spans="5:5" ht="13.5" customHeight="1">
      <c r="E12657" s="337"/>
    </row>
    <row r="12658" spans="5:5" ht="13.5" customHeight="1">
      <c r="E12658" s="337"/>
    </row>
    <row r="12659" spans="5:5" ht="13.5" customHeight="1">
      <c r="E12659" s="337"/>
    </row>
    <row r="12660" spans="5:5" ht="13.5" customHeight="1">
      <c r="E12660" s="337"/>
    </row>
    <row r="12661" spans="5:5" ht="13.5" customHeight="1">
      <c r="E12661" s="337"/>
    </row>
    <row r="12662" spans="5:5" ht="13.5" customHeight="1">
      <c r="E12662" s="337"/>
    </row>
    <row r="12663" spans="5:5" ht="13.5" customHeight="1">
      <c r="E12663" s="337"/>
    </row>
    <row r="12664" spans="5:5" ht="13.5" customHeight="1">
      <c r="E12664" s="337"/>
    </row>
    <row r="12665" spans="5:5" ht="13.5" customHeight="1">
      <c r="E12665" s="337"/>
    </row>
    <row r="12666" spans="5:5" ht="13.5" customHeight="1">
      <c r="E12666" s="337"/>
    </row>
    <row r="12667" spans="5:5" ht="13.5" customHeight="1">
      <c r="E12667" s="337"/>
    </row>
    <row r="12668" spans="5:5" ht="13.5" customHeight="1">
      <c r="E12668" s="337"/>
    </row>
    <row r="12669" spans="5:5" ht="13.5" customHeight="1">
      <c r="E12669" s="337"/>
    </row>
    <row r="12670" spans="5:5" ht="13.5" customHeight="1">
      <c r="E12670" s="337"/>
    </row>
    <row r="12671" spans="5:5" ht="13.5" customHeight="1">
      <c r="E12671" s="337"/>
    </row>
    <row r="12672" spans="5:5" ht="13.5" customHeight="1">
      <c r="E12672" s="337"/>
    </row>
    <row r="12673" spans="5:5" ht="13.5" customHeight="1">
      <c r="E12673" s="337"/>
    </row>
    <row r="12674" spans="5:5" ht="13.5" customHeight="1">
      <c r="E12674" s="337"/>
    </row>
    <row r="12675" spans="5:5" ht="13.5" customHeight="1">
      <c r="E12675" s="337"/>
    </row>
    <row r="12676" spans="5:5" ht="13.5" customHeight="1">
      <c r="E12676" s="337"/>
    </row>
    <row r="12677" spans="5:5" ht="13.5" customHeight="1">
      <c r="E12677" s="337"/>
    </row>
    <row r="12678" spans="5:5" ht="13.5" customHeight="1">
      <c r="E12678" s="337"/>
    </row>
    <row r="12679" spans="5:5" ht="13.5" customHeight="1">
      <c r="E12679" s="337"/>
    </row>
    <row r="12680" spans="5:5" ht="13.5" customHeight="1">
      <c r="E12680" s="337"/>
    </row>
    <row r="12681" spans="5:5" ht="13.5" customHeight="1">
      <c r="E12681" s="337"/>
    </row>
    <row r="12682" spans="5:5" ht="13.5" customHeight="1">
      <c r="E12682" s="337"/>
    </row>
    <row r="12683" spans="5:5" ht="13.5" customHeight="1">
      <c r="E12683" s="337"/>
    </row>
    <row r="12684" spans="5:5" ht="13.5" customHeight="1">
      <c r="E12684" s="337"/>
    </row>
    <row r="12685" spans="5:5" ht="13.5" customHeight="1">
      <c r="E12685" s="337"/>
    </row>
    <row r="12686" spans="5:5" ht="13.5" customHeight="1">
      <c r="E12686" s="337"/>
    </row>
    <row r="12687" spans="5:5" ht="13.5" customHeight="1">
      <c r="E12687" s="337"/>
    </row>
    <row r="12688" spans="5:5" ht="13.5" customHeight="1">
      <c r="E12688" s="337"/>
    </row>
    <row r="12689" spans="5:5" ht="13.5" customHeight="1">
      <c r="E12689" s="337"/>
    </row>
    <row r="12690" spans="5:5" ht="13.5" customHeight="1">
      <c r="E12690" s="337"/>
    </row>
    <row r="12691" spans="5:5" ht="13.5" customHeight="1">
      <c r="E12691" s="337"/>
    </row>
    <row r="12692" spans="5:5" ht="13.5" customHeight="1">
      <c r="E12692" s="337"/>
    </row>
    <row r="12693" spans="5:5" ht="13.5" customHeight="1">
      <c r="E12693" s="337"/>
    </row>
    <row r="12694" spans="5:5" ht="13.5" customHeight="1">
      <c r="E12694" s="337"/>
    </row>
    <row r="12695" spans="5:5" ht="13.5" customHeight="1">
      <c r="E12695" s="337"/>
    </row>
    <row r="12696" spans="5:5" ht="13.5" customHeight="1">
      <c r="E12696" s="337"/>
    </row>
    <row r="12697" spans="5:5" ht="13.5" customHeight="1">
      <c r="E12697" s="337"/>
    </row>
    <row r="12698" spans="5:5" ht="13.5" customHeight="1">
      <c r="E12698" s="337"/>
    </row>
    <row r="12699" spans="5:5" ht="13.5" customHeight="1">
      <c r="E12699" s="337"/>
    </row>
    <row r="12700" spans="5:5" ht="13.5" customHeight="1">
      <c r="E12700" s="337"/>
    </row>
    <row r="12701" spans="5:5" ht="13.5" customHeight="1">
      <c r="E12701" s="337"/>
    </row>
    <row r="12702" spans="5:5" ht="13.5" customHeight="1">
      <c r="E12702" s="337"/>
    </row>
    <row r="12703" spans="5:5" ht="13.5" customHeight="1">
      <c r="E12703" s="337"/>
    </row>
    <row r="12704" spans="5:5" ht="13.5" customHeight="1">
      <c r="E12704" s="337"/>
    </row>
    <row r="12705" spans="5:5" ht="13.5" customHeight="1">
      <c r="E12705" s="337"/>
    </row>
    <row r="12706" spans="5:5" ht="13.5" customHeight="1">
      <c r="E12706" s="337"/>
    </row>
    <row r="12707" spans="5:5" ht="13.5" customHeight="1">
      <c r="E12707" s="337"/>
    </row>
    <row r="12708" spans="5:5" ht="13.5" customHeight="1">
      <c r="E12708" s="337"/>
    </row>
    <row r="12709" spans="5:5" ht="13.5" customHeight="1">
      <c r="E12709" s="337"/>
    </row>
    <row r="12710" spans="5:5" ht="13.5" customHeight="1">
      <c r="E12710" s="337"/>
    </row>
    <row r="12711" spans="5:5" ht="13.5" customHeight="1">
      <c r="E12711" s="337"/>
    </row>
    <row r="12712" spans="5:5" ht="13.5" customHeight="1">
      <c r="E12712" s="337"/>
    </row>
    <row r="12713" spans="5:5" ht="13.5" customHeight="1">
      <c r="E12713" s="337"/>
    </row>
    <row r="12714" spans="5:5" ht="13.5" customHeight="1">
      <c r="E12714" s="337"/>
    </row>
    <row r="12715" spans="5:5" ht="13.5" customHeight="1">
      <c r="E12715" s="337"/>
    </row>
    <row r="12716" spans="5:5" ht="13.5" customHeight="1">
      <c r="E12716" s="337"/>
    </row>
    <row r="12717" spans="5:5" ht="13.5" customHeight="1">
      <c r="E12717" s="337"/>
    </row>
    <row r="12718" spans="5:5" ht="13.5" customHeight="1">
      <c r="E12718" s="337"/>
    </row>
    <row r="12719" spans="5:5" ht="13.5" customHeight="1">
      <c r="E12719" s="337"/>
    </row>
    <row r="12720" spans="5:5" ht="13.5" customHeight="1">
      <c r="E12720" s="337"/>
    </row>
    <row r="12721" spans="5:5" ht="13.5" customHeight="1">
      <c r="E12721" s="337"/>
    </row>
    <row r="12722" spans="5:5" ht="13.5" customHeight="1">
      <c r="E12722" s="337"/>
    </row>
    <row r="12723" spans="5:5" ht="13.5" customHeight="1">
      <c r="E12723" s="337"/>
    </row>
    <row r="12724" spans="5:5" ht="13.5" customHeight="1">
      <c r="E12724" s="337"/>
    </row>
    <row r="12725" spans="5:5" ht="13.5" customHeight="1">
      <c r="E12725" s="337"/>
    </row>
    <row r="12726" spans="5:5" ht="13.5" customHeight="1">
      <c r="E12726" s="337"/>
    </row>
    <row r="12727" spans="5:5" ht="13.5" customHeight="1">
      <c r="E12727" s="337"/>
    </row>
    <row r="12728" spans="5:5" ht="13.5" customHeight="1">
      <c r="E12728" s="337"/>
    </row>
    <row r="12729" spans="5:5" ht="13.5" customHeight="1">
      <c r="E12729" s="337"/>
    </row>
    <row r="12730" spans="5:5" ht="13.5" customHeight="1">
      <c r="E12730" s="337"/>
    </row>
    <row r="12731" spans="5:5" ht="13.5" customHeight="1">
      <c r="E12731" s="337"/>
    </row>
    <row r="12732" spans="5:5" ht="13.5" customHeight="1">
      <c r="E12732" s="337"/>
    </row>
    <row r="12733" spans="5:5" ht="13.5" customHeight="1">
      <c r="E12733" s="337"/>
    </row>
    <row r="12734" spans="5:5" ht="13.5" customHeight="1">
      <c r="E12734" s="337"/>
    </row>
    <row r="12735" spans="5:5" ht="13.5" customHeight="1">
      <c r="E12735" s="337"/>
    </row>
    <row r="12736" spans="5:5" ht="13.5" customHeight="1">
      <c r="E12736" s="337"/>
    </row>
    <row r="12737" spans="5:5" ht="13.5" customHeight="1">
      <c r="E12737" s="337"/>
    </row>
    <row r="12738" spans="5:5" ht="13.5" customHeight="1">
      <c r="E12738" s="337"/>
    </row>
    <row r="12739" spans="5:5" ht="13.5" customHeight="1">
      <c r="E12739" s="337"/>
    </row>
    <row r="12740" spans="5:5" ht="13.5" customHeight="1">
      <c r="E12740" s="337"/>
    </row>
    <row r="12741" spans="5:5" ht="13.5" customHeight="1">
      <c r="E12741" s="337"/>
    </row>
    <row r="12742" spans="5:5" ht="13.5" customHeight="1">
      <c r="E12742" s="337"/>
    </row>
    <row r="12743" spans="5:5" ht="13.5" customHeight="1">
      <c r="E12743" s="337"/>
    </row>
    <row r="12744" spans="5:5" ht="13.5" customHeight="1">
      <c r="E12744" s="337"/>
    </row>
    <row r="12745" spans="5:5" ht="13.5" customHeight="1">
      <c r="E12745" s="337"/>
    </row>
    <row r="12746" spans="5:5" ht="13.5" customHeight="1">
      <c r="E12746" s="337"/>
    </row>
    <row r="12747" spans="5:5" ht="13.5" customHeight="1">
      <c r="E12747" s="337"/>
    </row>
    <row r="12748" spans="5:5" ht="13.5" customHeight="1">
      <c r="E12748" s="337"/>
    </row>
    <row r="12749" spans="5:5" ht="13.5" customHeight="1">
      <c r="E12749" s="337"/>
    </row>
    <row r="12750" spans="5:5" ht="13.5" customHeight="1">
      <c r="E12750" s="337"/>
    </row>
    <row r="12751" spans="5:5" ht="13.5" customHeight="1">
      <c r="E12751" s="337"/>
    </row>
    <row r="12752" spans="5:5" ht="13.5" customHeight="1">
      <c r="E12752" s="337"/>
    </row>
    <row r="12753" spans="5:5" ht="13.5" customHeight="1">
      <c r="E12753" s="337"/>
    </row>
    <row r="12754" spans="5:5" ht="13.5" customHeight="1">
      <c r="E12754" s="337"/>
    </row>
    <row r="12755" spans="5:5" ht="13.5" customHeight="1">
      <c r="E12755" s="337"/>
    </row>
    <row r="12756" spans="5:5" ht="13.5" customHeight="1">
      <c r="E12756" s="337"/>
    </row>
    <row r="12757" spans="5:5" ht="13.5" customHeight="1">
      <c r="E12757" s="337"/>
    </row>
    <row r="12758" spans="5:5" ht="13.5" customHeight="1">
      <c r="E12758" s="337"/>
    </row>
    <row r="12759" spans="5:5" ht="13.5" customHeight="1">
      <c r="E12759" s="337"/>
    </row>
    <row r="12760" spans="5:5" ht="13.5" customHeight="1">
      <c r="E12760" s="337"/>
    </row>
    <row r="12761" spans="5:5" ht="13.5" customHeight="1">
      <c r="E12761" s="337"/>
    </row>
    <row r="12762" spans="5:5" ht="13.5" customHeight="1">
      <c r="E12762" s="337"/>
    </row>
    <row r="12763" spans="5:5" ht="13.5" customHeight="1">
      <c r="E12763" s="337"/>
    </row>
    <row r="12764" spans="5:5" ht="13.5" customHeight="1">
      <c r="E12764" s="337"/>
    </row>
    <row r="12765" spans="5:5" ht="13.5" customHeight="1">
      <c r="E12765" s="337"/>
    </row>
    <row r="12766" spans="5:5" ht="13.5" customHeight="1">
      <c r="E12766" s="337"/>
    </row>
    <row r="12767" spans="5:5" ht="13.5" customHeight="1">
      <c r="E12767" s="337"/>
    </row>
    <row r="12768" spans="5:5" ht="13.5" customHeight="1">
      <c r="E12768" s="337"/>
    </row>
    <row r="12769" spans="5:5" ht="13.5" customHeight="1">
      <c r="E12769" s="337"/>
    </row>
    <row r="12770" spans="5:5" ht="13.5" customHeight="1">
      <c r="E12770" s="337"/>
    </row>
    <row r="12771" spans="5:5" ht="13.5" customHeight="1">
      <c r="E12771" s="337"/>
    </row>
    <row r="12772" spans="5:5" ht="13.5" customHeight="1">
      <c r="E12772" s="337"/>
    </row>
    <row r="12773" spans="5:5" ht="13.5" customHeight="1">
      <c r="E12773" s="337"/>
    </row>
    <row r="12774" spans="5:5" ht="13.5" customHeight="1">
      <c r="E12774" s="337"/>
    </row>
    <row r="12775" spans="5:5" ht="13.5" customHeight="1">
      <c r="E12775" s="337"/>
    </row>
    <row r="12776" spans="5:5" ht="13.5" customHeight="1">
      <c r="E12776" s="337"/>
    </row>
    <row r="12777" spans="5:5" ht="13.5" customHeight="1">
      <c r="E12777" s="337"/>
    </row>
    <row r="12778" spans="5:5" ht="13.5" customHeight="1">
      <c r="E12778" s="337"/>
    </row>
    <row r="12779" spans="5:5" ht="13.5" customHeight="1">
      <c r="E12779" s="337"/>
    </row>
    <row r="12780" spans="5:5" ht="13.5" customHeight="1">
      <c r="E12780" s="337"/>
    </row>
    <row r="12781" spans="5:5" ht="13.5" customHeight="1">
      <c r="E12781" s="337"/>
    </row>
    <row r="12782" spans="5:5" ht="13.5" customHeight="1">
      <c r="E12782" s="337"/>
    </row>
    <row r="12783" spans="5:5" ht="13.5" customHeight="1">
      <c r="E12783" s="337"/>
    </row>
    <row r="12784" spans="5:5" ht="13.5" customHeight="1">
      <c r="E12784" s="337"/>
    </row>
    <row r="12785" spans="5:5" ht="13.5" customHeight="1">
      <c r="E12785" s="337"/>
    </row>
    <row r="12786" spans="5:5" ht="13.5" customHeight="1">
      <c r="E12786" s="337"/>
    </row>
    <row r="12787" spans="5:5" ht="13.5" customHeight="1">
      <c r="E12787" s="337"/>
    </row>
    <row r="12788" spans="5:5" ht="13.5" customHeight="1">
      <c r="E12788" s="337"/>
    </row>
    <row r="12789" spans="5:5" ht="13.5" customHeight="1">
      <c r="E12789" s="337"/>
    </row>
    <row r="12790" spans="5:5" ht="13.5" customHeight="1">
      <c r="E12790" s="337"/>
    </row>
    <row r="12791" spans="5:5" ht="13.5" customHeight="1">
      <c r="E12791" s="337"/>
    </row>
    <row r="12792" spans="5:5" ht="13.5" customHeight="1">
      <c r="E12792" s="337"/>
    </row>
    <row r="12793" spans="5:5" ht="13.5" customHeight="1">
      <c r="E12793" s="337"/>
    </row>
    <row r="12794" spans="5:5" ht="13.5" customHeight="1">
      <c r="E12794" s="337"/>
    </row>
    <row r="12795" spans="5:5" ht="13.5" customHeight="1">
      <c r="E12795" s="337"/>
    </row>
    <row r="12796" spans="5:5" ht="13.5" customHeight="1">
      <c r="E12796" s="337"/>
    </row>
    <row r="12797" spans="5:5" ht="13.5" customHeight="1">
      <c r="E12797" s="337"/>
    </row>
    <row r="12798" spans="5:5" ht="13.5" customHeight="1">
      <c r="E12798" s="337"/>
    </row>
    <row r="12799" spans="5:5" ht="13.5" customHeight="1">
      <c r="E12799" s="337"/>
    </row>
    <row r="12800" spans="5:5" ht="13.5" customHeight="1">
      <c r="E12800" s="337"/>
    </row>
    <row r="12801" spans="5:5" ht="13.5" customHeight="1">
      <c r="E12801" s="337"/>
    </row>
    <row r="12802" spans="5:5" ht="13.5" customHeight="1">
      <c r="E12802" s="337"/>
    </row>
    <row r="12803" spans="5:5" ht="13.5" customHeight="1">
      <c r="E12803" s="337"/>
    </row>
    <row r="12804" spans="5:5" ht="13.5" customHeight="1">
      <c r="E12804" s="337"/>
    </row>
    <row r="12805" spans="5:5" ht="13.5" customHeight="1">
      <c r="E12805" s="337"/>
    </row>
    <row r="12806" spans="5:5" ht="13.5" customHeight="1">
      <c r="E12806" s="337"/>
    </row>
    <row r="12807" spans="5:5" ht="13.5" customHeight="1">
      <c r="E12807" s="337"/>
    </row>
    <row r="12808" spans="5:5" ht="13.5" customHeight="1">
      <c r="E12808" s="337"/>
    </row>
    <row r="12809" spans="5:5" ht="13.5" customHeight="1">
      <c r="E12809" s="337"/>
    </row>
    <row r="12810" spans="5:5" ht="13.5" customHeight="1">
      <c r="E12810" s="337"/>
    </row>
    <row r="12811" spans="5:5" ht="13.5" customHeight="1">
      <c r="E12811" s="337"/>
    </row>
    <row r="12812" spans="5:5" ht="13.5" customHeight="1">
      <c r="E12812" s="337"/>
    </row>
    <row r="12813" spans="5:5" ht="13.5" customHeight="1">
      <c r="E12813" s="337"/>
    </row>
    <row r="12814" spans="5:5" ht="13.5" customHeight="1">
      <c r="E12814" s="337"/>
    </row>
    <row r="12815" spans="5:5" ht="13.5" customHeight="1">
      <c r="E12815" s="337"/>
    </row>
    <row r="12816" spans="5:5" ht="13.5" customHeight="1">
      <c r="E12816" s="337"/>
    </row>
    <row r="12817" spans="5:5" ht="13.5" customHeight="1">
      <c r="E12817" s="337"/>
    </row>
    <row r="12818" spans="5:5" ht="13.5" customHeight="1">
      <c r="E12818" s="337"/>
    </row>
    <row r="12819" spans="5:5" ht="13.5" customHeight="1">
      <c r="E12819" s="337"/>
    </row>
    <row r="12820" spans="5:5" ht="13.5" customHeight="1">
      <c r="E12820" s="337"/>
    </row>
    <row r="12821" spans="5:5" ht="13.5" customHeight="1">
      <c r="E12821" s="337"/>
    </row>
    <row r="12822" spans="5:5" ht="13.5" customHeight="1">
      <c r="E12822" s="337"/>
    </row>
    <row r="12823" spans="5:5" ht="13.5" customHeight="1">
      <c r="E12823" s="337"/>
    </row>
    <row r="12824" spans="5:5" ht="13.5" customHeight="1">
      <c r="E12824" s="337"/>
    </row>
    <row r="12825" spans="5:5" ht="13.5" customHeight="1">
      <c r="E12825" s="337"/>
    </row>
    <row r="12826" spans="5:5" ht="13.5" customHeight="1">
      <c r="E12826" s="337"/>
    </row>
    <row r="12827" spans="5:5" ht="13.5" customHeight="1">
      <c r="E12827" s="337"/>
    </row>
    <row r="12828" spans="5:5" ht="13.5" customHeight="1">
      <c r="E12828" s="337"/>
    </row>
    <row r="12829" spans="5:5" ht="13.5" customHeight="1">
      <c r="E12829" s="337"/>
    </row>
    <row r="12830" spans="5:5" ht="13.5" customHeight="1">
      <c r="E12830" s="337"/>
    </row>
    <row r="12831" spans="5:5" ht="13.5" customHeight="1">
      <c r="E12831" s="337"/>
    </row>
    <row r="12832" spans="5:5" ht="13.5" customHeight="1">
      <c r="E12832" s="337"/>
    </row>
    <row r="12833" spans="5:5" ht="13.5" customHeight="1">
      <c r="E12833" s="337"/>
    </row>
    <row r="12834" spans="5:5" ht="13.5" customHeight="1">
      <c r="E12834" s="337"/>
    </row>
    <row r="12835" spans="5:5" ht="13.5" customHeight="1">
      <c r="E12835" s="337"/>
    </row>
    <row r="12836" spans="5:5" ht="13.5" customHeight="1">
      <c r="E12836" s="337"/>
    </row>
    <row r="12837" spans="5:5" ht="13.5" customHeight="1">
      <c r="E12837" s="337"/>
    </row>
    <row r="12838" spans="5:5" ht="13.5" customHeight="1">
      <c r="E12838" s="337"/>
    </row>
    <row r="12839" spans="5:5" ht="13.5" customHeight="1">
      <c r="E12839" s="337"/>
    </row>
    <row r="12840" spans="5:5" ht="13.5" customHeight="1">
      <c r="E12840" s="337"/>
    </row>
    <row r="12841" spans="5:5" ht="13.5" customHeight="1">
      <c r="E12841" s="337"/>
    </row>
    <row r="12842" spans="5:5" ht="13.5" customHeight="1">
      <c r="E12842" s="337"/>
    </row>
    <row r="12843" spans="5:5" ht="13.5" customHeight="1">
      <c r="E12843" s="337"/>
    </row>
    <row r="12844" spans="5:5" ht="13.5" customHeight="1">
      <c r="E12844" s="337"/>
    </row>
    <row r="12845" spans="5:5" ht="13.5" customHeight="1">
      <c r="E12845" s="337"/>
    </row>
    <row r="12846" spans="5:5" ht="13.5" customHeight="1">
      <c r="E12846" s="337"/>
    </row>
    <row r="12847" spans="5:5" ht="13.5" customHeight="1">
      <c r="E12847" s="337"/>
    </row>
    <row r="12848" spans="5:5" ht="13.5" customHeight="1">
      <c r="E12848" s="337"/>
    </row>
    <row r="12849" spans="5:5" ht="13.5" customHeight="1">
      <c r="E12849" s="337"/>
    </row>
    <row r="12850" spans="5:5" ht="13.5" customHeight="1">
      <c r="E12850" s="337"/>
    </row>
    <row r="12851" spans="5:5" ht="13.5" customHeight="1">
      <c r="E12851" s="337"/>
    </row>
    <row r="12852" spans="5:5" ht="13.5" customHeight="1">
      <c r="E12852" s="337"/>
    </row>
    <row r="12853" spans="5:5" ht="13.5" customHeight="1">
      <c r="E12853" s="337"/>
    </row>
    <row r="12854" spans="5:5" ht="13.5" customHeight="1">
      <c r="E12854" s="337"/>
    </row>
    <row r="12855" spans="5:5" ht="13.5" customHeight="1">
      <c r="E12855" s="337"/>
    </row>
    <row r="12856" spans="5:5" ht="13.5" customHeight="1">
      <c r="E12856" s="337"/>
    </row>
    <row r="12857" spans="5:5" ht="13.5" customHeight="1">
      <c r="E12857" s="337"/>
    </row>
    <row r="12858" spans="5:5" ht="13.5" customHeight="1">
      <c r="E12858" s="337"/>
    </row>
    <row r="12859" spans="5:5" ht="13.5" customHeight="1">
      <c r="E12859" s="337"/>
    </row>
    <row r="12860" spans="5:5" ht="13.5" customHeight="1">
      <c r="E12860" s="337"/>
    </row>
    <row r="12861" spans="5:5" ht="13.5" customHeight="1">
      <c r="E12861" s="337"/>
    </row>
    <row r="12862" spans="5:5" ht="13.5" customHeight="1">
      <c r="E12862" s="337"/>
    </row>
    <row r="12863" spans="5:5" ht="13.5" customHeight="1">
      <c r="E12863" s="337"/>
    </row>
    <row r="12864" spans="5:5" ht="13.5" customHeight="1">
      <c r="E12864" s="337"/>
    </row>
    <row r="12865" spans="5:5" ht="13.5" customHeight="1">
      <c r="E12865" s="337"/>
    </row>
    <row r="12866" spans="5:5" ht="13.5" customHeight="1">
      <c r="E12866" s="337"/>
    </row>
    <row r="12867" spans="5:5" ht="13.5" customHeight="1">
      <c r="E12867" s="337"/>
    </row>
    <row r="12868" spans="5:5" ht="13.5" customHeight="1">
      <c r="E12868" s="337"/>
    </row>
    <row r="12869" spans="5:5" ht="13.5" customHeight="1">
      <c r="E12869" s="337"/>
    </row>
    <row r="12870" spans="5:5" ht="13.5" customHeight="1">
      <c r="E12870" s="337"/>
    </row>
    <row r="12871" spans="5:5" ht="13.5" customHeight="1">
      <c r="E12871" s="337"/>
    </row>
    <row r="12872" spans="5:5" ht="13.5" customHeight="1">
      <c r="E12872" s="337"/>
    </row>
    <row r="12873" spans="5:5" ht="13.5" customHeight="1">
      <c r="E12873" s="337"/>
    </row>
    <row r="12874" spans="5:5" ht="13.5" customHeight="1">
      <c r="E12874" s="337"/>
    </row>
    <row r="12875" spans="5:5" ht="13.5" customHeight="1">
      <c r="E12875" s="337"/>
    </row>
    <row r="12876" spans="5:5" ht="13.5" customHeight="1">
      <c r="E12876" s="337"/>
    </row>
    <row r="12877" spans="5:5" ht="13.5" customHeight="1">
      <c r="E12877" s="337"/>
    </row>
    <row r="12878" spans="5:5" ht="13.5" customHeight="1">
      <c r="E12878" s="337"/>
    </row>
    <row r="12879" spans="5:5" ht="13.5" customHeight="1">
      <c r="E12879" s="337"/>
    </row>
    <row r="12880" spans="5:5" ht="13.5" customHeight="1">
      <c r="E12880" s="337"/>
    </row>
    <row r="12881" spans="5:5" ht="13.5" customHeight="1">
      <c r="E12881" s="337"/>
    </row>
    <row r="12882" spans="5:5" ht="13.5" customHeight="1">
      <c r="E12882" s="337"/>
    </row>
    <row r="12883" spans="5:5" ht="13.5" customHeight="1">
      <c r="E12883" s="337"/>
    </row>
    <row r="12884" spans="5:5" ht="13.5" customHeight="1">
      <c r="E12884" s="337"/>
    </row>
    <row r="12885" spans="5:5" ht="13.5" customHeight="1">
      <c r="E12885" s="337"/>
    </row>
    <row r="12886" spans="5:5" ht="13.5" customHeight="1">
      <c r="E12886" s="337"/>
    </row>
    <row r="12887" spans="5:5" ht="13.5" customHeight="1">
      <c r="E12887" s="337"/>
    </row>
    <row r="12888" spans="5:5" ht="13.5" customHeight="1">
      <c r="E12888" s="337"/>
    </row>
    <row r="12889" spans="5:5" ht="13.5" customHeight="1">
      <c r="E12889" s="337"/>
    </row>
    <row r="12890" spans="5:5" ht="13.5" customHeight="1">
      <c r="E12890" s="337"/>
    </row>
    <row r="12891" spans="5:5" ht="13.5" customHeight="1">
      <c r="E12891" s="337"/>
    </row>
    <row r="12892" spans="5:5" ht="13.5" customHeight="1">
      <c r="E12892" s="337"/>
    </row>
    <row r="12893" spans="5:5" ht="13.5" customHeight="1">
      <c r="E12893" s="337"/>
    </row>
    <row r="12894" spans="5:5" ht="13.5" customHeight="1">
      <c r="E12894" s="337"/>
    </row>
    <row r="12895" spans="5:5" ht="13.5" customHeight="1">
      <c r="E12895" s="337"/>
    </row>
    <row r="12896" spans="5:5" ht="13.5" customHeight="1">
      <c r="E12896" s="337"/>
    </row>
    <row r="12897" spans="5:5" ht="13.5" customHeight="1">
      <c r="E12897" s="337"/>
    </row>
    <row r="12898" spans="5:5" ht="13.5" customHeight="1">
      <c r="E12898" s="337"/>
    </row>
    <row r="12899" spans="5:5" ht="13.5" customHeight="1">
      <c r="E12899" s="337"/>
    </row>
    <row r="12900" spans="5:5" ht="13.5" customHeight="1">
      <c r="E12900" s="337"/>
    </row>
    <row r="12901" spans="5:5" ht="13.5" customHeight="1">
      <c r="E12901" s="337"/>
    </row>
    <row r="12902" spans="5:5" ht="13.5" customHeight="1">
      <c r="E12902" s="337"/>
    </row>
    <row r="12903" spans="5:5" ht="13.5" customHeight="1">
      <c r="E12903" s="337"/>
    </row>
    <row r="12904" spans="5:5" ht="13.5" customHeight="1">
      <c r="E12904" s="337"/>
    </row>
    <row r="12905" spans="5:5" ht="13.5" customHeight="1">
      <c r="E12905" s="337"/>
    </row>
    <row r="12906" spans="5:5" ht="13.5" customHeight="1">
      <c r="E12906" s="337"/>
    </row>
    <row r="12907" spans="5:5" ht="13.5" customHeight="1">
      <c r="E12907" s="337"/>
    </row>
    <row r="12908" spans="5:5" ht="13.5" customHeight="1">
      <c r="E12908" s="337"/>
    </row>
    <row r="12909" spans="5:5" ht="13.5" customHeight="1">
      <c r="E12909" s="337"/>
    </row>
    <row r="12910" spans="5:5" ht="13.5" customHeight="1">
      <c r="E12910" s="337"/>
    </row>
    <row r="12911" spans="5:5" ht="13.5" customHeight="1">
      <c r="E12911" s="337"/>
    </row>
    <row r="12912" spans="5:5" ht="13.5" customHeight="1">
      <c r="E12912" s="337"/>
    </row>
    <row r="12913" spans="5:5" ht="13.5" customHeight="1">
      <c r="E12913" s="337"/>
    </row>
    <row r="12914" spans="5:5" ht="13.5" customHeight="1">
      <c r="E12914" s="337"/>
    </row>
    <row r="12915" spans="5:5" ht="13.5" customHeight="1">
      <c r="E12915" s="337"/>
    </row>
    <row r="12916" spans="5:5" ht="13.5" customHeight="1">
      <c r="E12916" s="337"/>
    </row>
    <row r="12917" spans="5:5" ht="13.5" customHeight="1">
      <c r="E12917" s="337"/>
    </row>
    <row r="12918" spans="5:5" ht="13.5" customHeight="1">
      <c r="E12918" s="337"/>
    </row>
    <row r="12919" spans="5:5" ht="13.5" customHeight="1">
      <c r="E12919" s="337"/>
    </row>
    <row r="12920" spans="5:5" ht="13.5" customHeight="1">
      <c r="E12920" s="337"/>
    </row>
    <row r="12921" spans="5:5" ht="13.5" customHeight="1">
      <c r="E12921" s="337"/>
    </row>
    <row r="12922" spans="5:5" ht="13.5" customHeight="1">
      <c r="E12922" s="337"/>
    </row>
    <row r="12923" spans="5:5" ht="13.5" customHeight="1">
      <c r="E12923" s="337"/>
    </row>
    <row r="12924" spans="5:5" ht="13.5" customHeight="1">
      <c r="E12924" s="337"/>
    </row>
    <row r="12925" spans="5:5" ht="13.5" customHeight="1">
      <c r="E12925" s="337"/>
    </row>
    <row r="12926" spans="5:5" ht="13.5" customHeight="1">
      <c r="E12926" s="337"/>
    </row>
    <row r="12927" spans="5:5" ht="13.5" customHeight="1">
      <c r="E12927" s="337"/>
    </row>
    <row r="12928" spans="5:5" ht="13.5" customHeight="1">
      <c r="E12928" s="337"/>
    </row>
    <row r="12929" spans="5:5" ht="13.5" customHeight="1">
      <c r="E12929" s="337"/>
    </row>
    <row r="12930" spans="5:5" ht="13.5" customHeight="1">
      <c r="E12930" s="337"/>
    </row>
    <row r="12931" spans="5:5" ht="13.5" customHeight="1">
      <c r="E12931" s="337"/>
    </row>
    <row r="12932" spans="5:5" ht="13.5" customHeight="1">
      <c r="E12932" s="337"/>
    </row>
    <row r="12933" spans="5:5" ht="13.5" customHeight="1">
      <c r="E12933" s="337"/>
    </row>
    <row r="12934" spans="5:5" ht="13.5" customHeight="1">
      <c r="E12934" s="337"/>
    </row>
    <row r="12935" spans="5:5" ht="13.5" customHeight="1">
      <c r="E12935" s="337"/>
    </row>
    <row r="12936" spans="5:5" ht="13.5" customHeight="1">
      <c r="E12936" s="337"/>
    </row>
    <row r="12937" spans="5:5" ht="13.5" customHeight="1">
      <c r="E12937" s="337"/>
    </row>
    <row r="12938" spans="5:5" ht="13.5" customHeight="1">
      <c r="E12938" s="337"/>
    </row>
    <row r="12939" spans="5:5" ht="13.5" customHeight="1">
      <c r="E12939" s="337"/>
    </row>
    <row r="12940" spans="5:5" ht="13.5" customHeight="1">
      <c r="E12940" s="337"/>
    </row>
    <row r="12941" spans="5:5" ht="13.5" customHeight="1">
      <c r="E12941" s="337"/>
    </row>
    <row r="12942" spans="5:5" ht="13.5" customHeight="1">
      <c r="E12942" s="337"/>
    </row>
    <row r="12943" spans="5:5" ht="13.5" customHeight="1">
      <c r="E12943" s="337"/>
    </row>
    <row r="12944" spans="5:5" ht="13.5" customHeight="1">
      <c r="E12944" s="337"/>
    </row>
    <row r="12945" spans="5:5" ht="13.5" customHeight="1">
      <c r="E12945" s="337"/>
    </row>
    <row r="12946" spans="5:5" ht="13.5" customHeight="1">
      <c r="E12946" s="337"/>
    </row>
    <row r="12947" spans="5:5" ht="13.5" customHeight="1">
      <c r="E12947" s="337"/>
    </row>
    <row r="12948" spans="5:5" ht="13.5" customHeight="1">
      <c r="E12948" s="337"/>
    </row>
    <row r="12949" spans="5:5" ht="13.5" customHeight="1">
      <c r="E12949" s="337"/>
    </row>
    <row r="12950" spans="5:5" ht="13.5" customHeight="1">
      <c r="E12950" s="337"/>
    </row>
    <row r="12951" spans="5:5" ht="13.5" customHeight="1">
      <c r="E12951" s="337"/>
    </row>
    <row r="12952" spans="5:5" ht="13.5" customHeight="1">
      <c r="E12952" s="337"/>
    </row>
    <row r="12953" spans="5:5" ht="13.5" customHeight="1">
      <c r="E12953" s="337"/>
    </row>
    <row r="12954" spans="5:5" ht="13.5" customHeight="1">
      <c r="E12954" s="337"/>
    </row>
    <row r="12955" spans="5:5" ht="13.5" customHeight="1">
      <c r="E12955" s="337"/>
    </row>
    <row r="12956" spans="5:5" ht="13.5" customHeight="1">
      <c r="E12956" s="337"/>
    </row>
    <row r="12957" spans="5:5" ht="13.5" customHeight="1">
      <c r="E12957" s="337"/>
    </row>
    <row r="12958" spans="5:5" ht="13.5" customHeight="1">
      <c r="E12958" s="337"/>
    </row>
    <row r="12959" spans="5:5" ht="13.5" customHeight="1">
      <c r="E12959" s="337"/>
    </row>
    <row r="12960" spans="5:5" ht="13.5" customHeight="1">
      <c r="E12960" s="337"/>
    </row>
    <row r="12961" spans="5:5" ht="13.5" customHeight="1">
      <c r="E12961" s="337"/>
    </row>
    <row r="12962" spans="5:5" ht="13.5" customHeight="1">
      <c r="E12962" s="337"/>
    </row>
    <row r="12963" spans="5:5" ht="13.5" customHeight="1">
      <c r="E12963" s="337"/>
    </row>
    <row r="12964" spans="5:5" ht="13.5" customHeight="1">
      <c r="E12964" s="337"/>
    </row>
    <row r="12965" spans="5:5" ht="13.5" customHeight="1">
      <c r="E12965" s="337"/>
    </row>
    <row r="12966" spans="5:5" ht="13.5" customHeight="1">
      <c r="E12966" s="337"/>
    </row>
    <row r="12967" spans="5:5" ht="13.5" customHeight="1">
      <c r="E12967" s="337"/>
    </row>
    <row r="12968" spans="5:5" ht="13.5" customHeight="1">
      <c r="E12968" s="337"/>
    </row>
    <row r="12969" spans="5:5" ht="13.5" customHeight="1">
      <c r="E12969" s="337"/>
    </row>
    <row r="12970" spans="5:5" ht="13.5" customHeight="1">
      <c r="E12970" s="337"/>
    </row>
    <row r="12971" spans="5:5" ht="13.5" customHeight="1">
      <c r="E12971" s="337"/>
    </row>
    <row r="12972" spans="5:5" ht="13.5" customHeight="1">
      <c r="E12972" s="337"/>
    </row>
    <row r="12973" spans="5:5" ht="13.5" customHeight="1">
      <c r="E12973" s="337"/>
    </row>
    <row r="12974" spans="5:5" ht="13.5" customHeight="1">
      <c r="E12974" s="337"/>
    </row>
    <row r="12975" spans="5:5" ht="13.5" customHeight="1">
      <c r="E12975" s="337"/>
    </row>
    <row r="12976" spans="5:5" ht="13.5" customHeight="1">
      <c r="E12976" s="337"/>
    </row>
    <row r="12977" spans="5:5" ht="13.5" customHeight="1">
      <c r="E12977" s="337"/>
    </row>
    <row r="12978" spans="5:5" ht="13.5" customHeight="1">
      <c r="E12978" s="337"/>
    </row>
    <row r="12979" spans="5:5" ht="13.5" customHeight="1">
      <c r="E12979" s="337"/>
    </row>
    <row r="12980" spans="5:5" ht="13.5" customHeight="1">
      <c r="E12980" s="337"/>
    </row>
    <row r="12981" spans="5:5" ht="13.5" customHeight="1">
      <c r="E12981" s="337"/>
    </row>
    <row r="12982" spans="5:5" ht="13.5" customHeight="1">
      <c r="E12982" s="337"/>
    </row>
    <row r="12983" spans="5:5" ht="13.5" customHeight="1">
      <c r="E12983" s="337"/>
    </row>
    <row r="12984" spans="5:5" ht="13.5" customHeight="1">
      <c r="E12984" s="337"/>
    </row>
    <row r="12985" spans="5:5" ht="13.5" customHeight="1">
      <c r="E12985" s="337"/>
    </row>
    <row r="12986" spans="5:5" ht="13.5" customHeight="1">
      <c r="E12986" s="337"/>
    </row>
    <row r="12987" spans="5:5" ht="13.5" customHeight="1">
      <c r="E12987" s="337"/>
    </row>
    <row r="12988" spans="5:5" ht="13.5" customHeight="1">
      <c r="E12988" s="337"/>
    </row>
    <row r="12989" spans="5:5" ht="13.5" customHeight="1">
      <c r="E12989" s="337"/>
    </row>
    <row r="12990" spans="5:5" ht="13.5" customHeight="1">
      <c r="E12990" s="337"/>
    </row>
    <row r="12991" spans="5:5" ht="13.5" customHeight="1">
      <c r="E12991" s="337"/>
    </row>
    <row r="12992" spans="5:5" ht="13.5" customHeight="1">
      <c r="E12992" s="337"/>
    </row>
    <row r="12993" spans="5:5" ht="13.5" customHeight="1">
      <c r="E12993" s="337"/>
    </row>
    <row r="12994" spans="5:5" ht="13.5" customHeight="1">
      <c r="E12994" s="337"/>
    </row>
    <row r="12995" spans="5:5" ht="13.5" customHeight="1">
      <c r="E12995" s="337"/>
    </row>
    <row r="12996" spans="5:5" ht="13.5" customHeight="1">
      <c r="E12996" s="337"/>
    </row>
    <row r="12997" spans="5:5" ht="13.5" customHeight="1">
      <c r="E12997" s="337"/>
    </row>
    <row r="12998" spans="5:5" ht="13.5" customHeight="1">
      <c r="E12998" s="337"/>
    </row>
    <row r="12999" spans="5:5" ht="13.5" customHeight="1">
      <c r="E12999" s="337"/>
    </row>
    <row r="13000" spans="5:5" ht="13.5" customHeight="1">
      <c r="E13000" s="337"/>
    </row>
    <row r="13001" spans="5:5" ht="13.5" customHeight="1">
      <c r="E13001" s="337"/>
    </row>
    <row r="13002" spans="5:5" ht="13.5" customHeight="1">
      <c r="E13002" s="337"/>
    </row>
    <row r="13003" spans="5:5" ht="13.5" customHeight="1">
      <c r="E13003" s="337"/>
    </row>
    <row r="13004" spans="5:5" ht="13.5" customHeight="1">
      <c r="E13004" s="337"/>
    </row>
    <row r="13005" spans="5:5" ht="13.5" customHeight="1">
      <c r="E13005" s="337"/>
    </row>
    <row r="13006" spans="5:5" ht="13.5" customHeight="1">
      <c r="E13006" s="337"/>
    </row>
    <row r="13007" spans="5:5" ht="13.5" customHeight="1">
      <c r="E13007" s="337"/>
    </row>
    <row r="13008" spans="5:5" ht="13.5" customHeight="1">
      <c r="E13008" s="337"/>
    </row>
    <row r="13009" spans="5:5" ht="13.5" customHeight="1">
      <c r="E13009" s="337"/>
    </row>
    <row r="13010" spans="5:5" ht="13.5" customHeight="1">
      <c r="E13010" s="337"/>
    </row>
    <row r="13011" spans="5:5" ht="13.5" customHeight="1">
      <c r="E13011" s="337"/>
    </row>
    <row r="13012" spans="5:5" ht="13.5" customHeight="1">
      <c r="E13012" s="337"/>
    </row>
    <row r="13013" spans="5:5" ht="13.5" customHeight="1">
      <c r="E13013" s="337"/>
    </row>
    <row r="13014" spans="5:5" ht="13.5" customHeight="1">
      <c r="E13014" s="337"/>
    </row>
    <row r="13015" spans="5:5" ht="13.5" customHeight="1">
      <c r="E13015" s="337"/>
    </row>
    <row r="13016" spans="5:5" ht="13.5" customHeight="1">
      <c r="E13016" s="337"/>
    </row>
    <row r="13017" spans="5:5" ht="13.5" customHeight="1">
      <c r="E13017" s="337"/>
    </row>
    <row r="13018" spans="5:5" ht="13.5" customHeight="1">
      <c r="E13018" s="337"/>
    </row>
    <row r="13019" spans="5:5" ht="13.5" customHeight="1">
      <c r="E13019" s="337"/>
    </row>
    <row r="13020" spans="5:5" ht="13.5" customHeight="1">
      <c r="E13020" s="337"/>
    </row>
    <row r="13021" spans="5:5" ht="13.5" customHeight="1">
      <c r="E13021" s="337"/>
    </row>
    <row r="13022" spans="5:5" ht="13.5" customHeight="1">
      <c r="E13022" s="337"/>
    </row>
    <row r="13023" spans="5:5" ht="13.5" customHeight="1">
      <c r="E13023" s="337"/>
    </row>
    <row r="13024" spans="5:5" ht="13.5" customHeight="1">
      <c r="E13024" s="337"/>
    </row>
    <row r="13025" spans="5:5" ht="13.5" customHeight="1">
      <c r="E13025" s="337"/>
    </row>
    <row r="13026" spans="5:5" ht="13.5" customHeight="1">
      <c r="E13026" s="337"/>
    </row>
    <row r="13027" spans="5:5" ht="13.5" customHeight="1">
      <c r="E13027" s="337"/>
    </row>
    <row r="13028" spans="5:5" ht="13.5" customHeight="1">
      <c r="E13028" s="337"/>
    </row>
    <row r="13029" spans="5:5" ht="13.5" customHeight="1">
      <c r="E13029" s="337"/>
    </row>
    <row r="13030" spans="5:5" ht="13.5" customHeight="1">
      <c r="E13030" s="337"/>
    </row>
    <row r="13031" spans="5:5" ht="13.5" customHeight="1">
      <c r="E13031" s="337"/>
    </row>
    <row r="13032" spans="5:5" ht="13.5" customHeight="1">
      <c r="E13032" s="337"/>
    </row>
    <row r="13033" spans="5:5" ht="13.5" customHeight="1">
      <c r="E13033" s="337"/>
    </row>
    <row r="13034" spans="5:5" ht="13.5" customHeight="1">
      <c r="E13034" s="337"/>
    </row>
    <row r="13035" spans="5:5" ht="13.5" customHeight="1">
      <c r="E13035" s="337"/>
    </row>
    <row r="13036" spans="5:5" ht="13.5" customHeight="1">
      <c r="E13036" s="337"/>
    </row>
    <row r="13037" spans="5:5" ht="13.5" customHeight="1">
      <c r="E13037" s="337"/>
    </row>
    <row r="13038" spans="5:5" ht="13.5" customHeight="1">
      <c r="E13038" s="337"/>
    </row>
    <row r="13039" spans="5:5" ht="13.5" customHeight="1">
      <c r="E13039" s="337"/>
    </row>
    <row r="13040" spans="5:5" ht="13.5" customHeight="1">
      <c r="E13040" s="337"/>
    </row>
    <row r="13041" spans="5:5" ht="13.5" customHeight="1">
      <c r="E13041" s="337"/>
    </row>
    <row r="13042" spans="5:5" ht="13.5" customHeight="1">
      <c r="E13042" s="337"/>
    </row>
    <row r="13043" spans="5:5" ht="13.5" customHeight="1">
      <c r="E13043" s="337"/>
    </row>
    <row r="13044" spans="5:5" ht="13.5" customHeight="1">
      <c r="E13044" s="337"/>
    </row>
    <row r="13045" spans="5:5" ht="13.5" customHeight="1">
      <c r="E13045" s="337"/>
    </row>
    <row r="13046" spans="5:5" ht="13.5" customHeight="1">
      <c r="E13046" s="337"/>
    </row>
    <row r="13047" spans="5:5" ht="13.5" customHeight="1">
      <c r="E13047" s="337"/>
    </row>
    <row r="13048" spans="5:5" ht="13.5" customHeight="1">
      <c r="E13048" s="337"/>
    </row>
    <row r="13049" spans="5:5" ht="13.5" customHeight="1">
      <c r="E13049" s="337"/>
    </row>
    <row r="13050" spans="5:5" ht="13.5" customHeight="1">
      <c r="E13050" s="337"/>
    </row>
    <row r="13051" spans="5:5" ht="13.5" customHeight="1">
      <c r="E13051" s="337"/>
    </row>
    <row r="13052" spans="5:5" ht="13.5" customHeight="1">
      <c r="E13052" s="337"/>
    </row>
    <row r="13053" spans="5:5" ht="13.5" customHeight="1">
      <c r="E13053" s="337"/>
    </row>
    <row r="13054" spans="5:5" ht="13.5" customHeight="1">
      <c r="E13054" s="337"/>
    </row>
    <row r="13055" spans="5:5" ht="13.5" customHeight="1">
      <c r="E13055" s="337"/>
    </row>
    <row r="13056" spans="5:5" ht="13.5" customHeight="1">
      <c r="E13056" s="337"/>
    </row>
    <row r="13057" spans="5:5" ht="13.5" customHeight="1">
      <c r="E13057" s="337"/>
    </row>
    <row r="13058" spans="5:5" ht="13.5" customHeight="1">
      <c r="E13058" s="337"/>
    </row>
    <row r="13059" spans="5:5" ht="13.5" customHeight="1">
      <c r="E13059" s="337"/>
    </row>
    <row r="13060" spans="5:5" ht="13.5" customHeight="1">
      <c r="E13060" s="337"/>
    </row>
    <row r="13061" spans="5:5" ht="13.5" customHeight="1">
      <c r="E13061" s="337"/>
    </row>
    <row r="13062" spans="5:5" ht="13.5" customHeight="1">
      <c r="E13062" s="337"/>
    </row>
    <row r="13063" spans="5:5" ht="13.5" customHeight="1">
      <c r="E13063" s="337"/>
    </row>
    <row r="13064" spans="5:5" ht="13.5" customHeight="1">
      <c r="E13064" s="337"/>
    </row>
    <row r="13065" spans="5:5" ht="13.5" customHeight="1">
      <c r="E13065" s="337"/>
    </row>
    <row r="13066" spans="5:5" ht="13.5" customHeight="1">
      <c r="E13066" s="337"/>
    </row>
    <row r="13067" spans="5:5" ht="13.5" customHeight="1">
      <c r="E13067" s="337"/>
    </row>
    <row r="13068" spans="5:5" ht="13.5" customHeight="1">
      <c r="E13068" s="337"/>
    </row>
    <row r="13069" spans="5:5" ht="13.5" customHeight="1">
      <c r="E13069" s="337"/>
    </row>
    <row r="13070" spans="5:5" ht="13.5" customHeight="1">
      <c r="E13070" s="337"/>
    </row>
    <row r="13071" spans="5:5" ht="13.5" customHeight="1">
      <c r="E13071" s="337"/>
    </row>
    <row r="13072" spans="5:5" ht="13.5" customHeight="1">
      <c r="E13072" s="337"/>
    </row>
    <row r="13073" spans="5:5" ht="13.5" customHeight="1">
      <c r="E13073" s="337"/>
    </row>
    <row r="13074" spans="5:5" ht="13.5" customHeight="1">
      <c r="E13074" s="337"/>
    </row>
    <row r="13075" spans="5:5" ht="13.5" customHeight="1">
      <c r="E13075" s="337"/>
    </row>
    <row r="13076" spans="5:5" ht="13.5" customHeight="1">
      <c r="E13076" s="337"/>
    </row>
    <row r="13077" spans="5:5" ht="13.5" customHeight="1">
      <c r="E13077" s="337"/>
    </row>
    <row r="13078" spans="5:5" ht="13.5" customHeight="1">
      <c r="E13078" s="337"/>
    </row>
    <row r="13079" spans="5:5" ht="13.5" customHeight="1">
      <c r="E13079" s="337"/>
    </row>
    <row r="13080" spans="5:5" ht="13.5" customHeight="1">
      <c r="E13080" s="337"/>
    </row>
    <row r="13081" spans="5:5" ht="13.5" customHeight="1">
      <c r="E13081" s="337"/>
    </row>
    <row r="13082" spans="5:5" ht="13.5" customHeight="1">
      <c r="E13082" s="337"/>
    </row>
    <row r="13083" spans="5:5" ht="13.5" customHeight="1">
      <c r="E13083" s="337"/>
    </row>
    <row r="13084" spans="5:5" ht="13.5" customHeight="1">
      <c r="E13084" s="337"/>
    </row>
    <row r="13085" spans="5:5" ht="13.5" customHeight="1">
      <c r="E13085" s="337"/>
    </row>
    <row r="13086" spans="5:5" ht="13.5" customHeight="1">
      <c r="E13086" s="337"/>
    </row>
    <row r="13087" spans="5:5" ht="13.5" customHeight="1">
      <c r="E13087" s="337"/>
    </row>
    <row r="13088" spans="5:5" ht="13.5" customHeight="1">
      <c r="E13088" s="337"/>
    </row>
    <row r="13089" spans="5:5" ht="13.5" customHeight="1">
      <c r="E13089" s="337"/>
    </row>
    <row r="13090" spans="5:5" ht="13.5" customHeight="1">
      <c r="E13090" s="337"/>
    </row>
    <row r="13091" spans="5:5" ht="13.5" customHeight="1">
      <c r="E13091" s="337"/>
    </row>
    <row r="13092" spans="5:5" ht="13.5" customHeight="1">
      <c r="E13092" s="337"/>
    </row>
    <row r="13093" spans="5:5" ht="13.5" customHeight="1">
      <c r="E13093" s="337"/>
    </row>
    <row r="13094" spans="5:5" ht="13.5" customHeight="1">
      <c r="E13094" s="337"/>
    </row>
    <row r="13095" spans="5:5" ht="13.5" customHeight="1">
      <c r="E13095" s="337"/>
    </row>
    <row r="13096" spans="5:5" ht="13.5" customHeight="1">
      <c r="E13096" s="337"/>
    </row>
    <row r="13097" spans="5:5" ht="13.5" customHeight="1">
      <c r="E13097" s="337"/>
    </row>
    <row r="13098" spans="5:5" ht="13.5" customHeight="1">
      <c r="E13098" s="337"/>
    </row>
    <row r="13099" spans="5:5" ht="13.5" customHeight="1">
      <c r="E13099" s="337"/>
    </row>
    <row r="13100" spans="5:5" ht="13.5" customHeight="1">
      <c r="E13100" s="337"/>
    </row>
    <row r="13101" spans="5:5" ht="13.5" customHeight="1">
      <c r="E13101" s="337"/>
    </row>
    <row r="13102" spans="5:5" ht="13.5" customHeight="1">
      <c r="E13102" s="337"/>
    </row>
    <row r="13103" spans="5:5" ht="13.5" customHeight="1">
      <c r="E13103" s="337"/>
    </row>
    <row r="13104" spans="5:5" ht="13.5" customHeight="1">
      <c r="E13104" s="337"/>
    </row>
    <row r="13105" spans="5:5" ht="13.5" customHeight="1">
      <c r="E13105" s="337"/>
    </row>
    <row r="13106" spans="5:5" ht="13.5" customHeight="1">
      <c r="E13106" s="337"/>
    </row>
    <row r="13107" spans="5:5" ht="13.5" customHeight="1">
      <c r="E13107" s="337"/>
    </row>
    <row r="13108" spans="5:5" ht="13.5" customHeight="1">
      <c r="E13108" s="337"/>
    </row>
    <row r="13109" spans="5:5" ht="13.5" customHeight="1">
      <c r="E13109" s="337"/>
    </row>
    <row r="13110" spans="5:5" ht="13.5" customHeight="1">
      <c r="E13110" s="337"/>
    </row>
    <row r="13111" spans="5:5" ht="13.5" customHeight="1">
      <c r="E13111" s="337"/>
    </row>
    <row r="13112" spans="5:5" ht="13.5" customHeight="1">
      <c r="E13112" s="337"/>
    </row>
    <row r="13113" spans="5:5" ht="13.5" customHeight="1">
      <c r="E13113" s="337"/>
    </row>
    <row r="13114" spans="5:5" ht="13.5" customHeight="1">
      <c r="E13114" s="337"/>
    </row>
    <row r="13115" spans="5:5" ht="13.5" customHeight="1">
      <c r="E13115" s="337"/>
    </row>
    <row r="13116" spans="5:5" ht="13.5" customHeight="1">
      <c r="E13116" s="337"/>
    </row>
    <row r="13117" spans="5:5" ht="13.5" customHeight="1">
      <c r="E13117" s="337"/>
    </row>
    <row r="13118" spans="5:5" ht="13.5" customHeight="1">
      <c r="E13118" s="337"/>
    </row>
    <row r="13119" spans="5:5" ht="13.5" customHeight="1">
      <c r="E13119" s="337"/>
    </row>
    <row r="13120" spans="5:5" ht="13.5" customHeight="1">
      <c r="E13120" s="337"/>
    </row>
    <row r="13121" spans="5:5" ht="13.5" customHeight="1">
      <c r="E13121" s="337"/>
    </row>
    <row r="13122" spans="5:5" ht="13.5" customHeight="1">
      <c r="E13122" s="337"/>
    </row>
    <row r="13123" spans="5:5" ht="13.5" customHeight="1">
      <c r="E13123" s="337"/>
    </row>
    <row r="13124" spans="5:5" ht="13.5" customHeight="1">
      <c r="E13124" s="337"/>
    </row>
    <row r="13125" spans="5:5" ht="13.5" customHeight="1">
      <c r="E13125" s="337"/>
    </row>
    <row r="13126" spans="5:5" ht="13.5" customHeight="1">
      <c r="E13126" s="337"/>
    </row>
    <row r="13127" spans="5:5" ht="13.5" customHeight="1">
      <c r="E13127" s="337"/>
    </row>
    <row r="13128" spans="5:5" ht="13.5" customHeight="1">
      <c r="E13128" s="337"/>
    </row>
    <row r="13129" spans="5:5" ht="13.5" customHeight="1">
      <c r="E13129" s="337"/>
    </row>
    <row r="13130" spans="5:5" ht="13.5" customHeight="1">
      <c r="E13130" s="337"/>
    </row>
    <row r="13131" spans="5:5" ht="13.5" customHeight="1">
      <c r="E13131" s="337"/>
    </row>
    <row r="13132" spans="5:5" ht="13.5" customHeight="1">
      <c r="E13132" s="337"/>
    </row>
    <row r="13133" spans="5:5" ht="13.5" customHeight="1">
      <c r="E13133" s="337"/>
    </row>
    <row r="13134" spans="5:5" ht="13.5" customHeight="1">
      <c r="E13134" s="337"/>
    </row>
    <row r="13135" spans="5:5" ht="13.5" customHeight="1">
      <c r="E13135" s="337"/>
    </row>
    <row r="13136" spans="5:5" ht="13.5" customHeight="1">
      <c r="E13136" s="337"/>
    </row>
    <row r="13137" spans="5:5" ht="13.5" customHeight="1">
      <c r="E13137" s="337"/>
    </row>
    <row r="13138" spans="5:5" ht="13.5" customHeight="1">
      <c r="E13138" s="337"/>
    </row>
    <row r="13139" spans="5:5" ht="13.5" customHeight="1">
      <c r="E13139" s="337"/>
    </row>
    <row r="13140" spans="5:5" ht="13.5" customHeight="1">
      <c r="E13140" s="337"/>
    </row>
    <row r="13141" spans="5:5" ht="13.5" customHeight="1">
      <c r="E13141" s="337"/>
    </row>
    <row r="13142" spans="5:5" ht="13.5" customHeight="1">
      <c r="E13142" s="337"/>
    </row>
    <row r="13143" spans="5:5" ht="13.5" customHeight="1">
      <c r="E13143" s="337"/>
    </row>
    <row r="13144" spans="5:5" ht="13.5" customHeight="1">
      <c r="E13144" s="337"/>
    </row>
    <row r="13145" spans="5:5" ht="13.5" customHeight="1">
      <c r="E13145" s="337"/>
    </row>
    <row r="13146" spans="5:5" ht="13.5" customHeight="1">
      <c r="E13146" s="337"/>
    </row>
    <row r="13147" spans="5:5" ht="13.5" customHeight="1">
      <c r="E13147" s="337"/>
    </row>
    <row r="13148" spans="5:5" ht="13.5" customHeight="1">
      <c r="E13148" s="337"/>
    </row>
    <row r="13149" spans="5:5" ht="13.5" customHeight="1">
      <c r="E13149" s="337"/>
    </row>
    <row r="13150" spans="5:5" ht="13.5" customHeight="1">
      <c r="E13150" s="337"/>
    </row>
    <row r="13151" spans="5:5" ht="13.5" customHeight="1">
      <c r="E13151" s="337"/>
    </row>
    <row r="13152" spans="5:5" ht="13.5" customHeight="1">
      <c r="E13152" s="337"/>
    </row>
    <row r="13153" spans="5:5" ht="13.5" customHeight="1">
      <c r="E13153" s="337"/>
    </row>
    <row r="13154" spans="5:5" ht="13.5" customHeight="1">
      <c r="E13154" s="337"/>
    </row>
    <row r="13155" spans="5:5" ht="13.5" customHeight="1">
      <c r="E13155" s="337"/>
    </row>
    <row r="13156" spans="5:5" ht="13.5" customHeight="1">
      <c r="E13156" s="337"/>
    </row>
    <row r="13157" spans="5:5" ht="13.5" customHeight="1">
      <c r="E13157" s="337"/>
    </row>
    <row r="13158" spans="5:5" ht="13.5" customHeight="1">
      <c r="E13158" s="337"/>
    </row>
    <row r="13159" spans="5:5" ht="13.5" customHeight="1">
      <c r="E13159" s="337"/>
    </row>
    <row r="13160" spans="5:5" ht="13.5" customHeight="1">
      <c r="E13160" s="337"/>
    </row>
    <row r="13161" spans="5:5" ht="13.5" customHeight="1">
      <c r="E13161" s="337"/>
    </row>
    <row r="13162" spans="5:5" ht="13.5" customHeight="1">
      <c r="E13162" s="337"/>
    </row>
    <row r="13163" spans="5:5" ht="13.5" customHeight="1">
      <c r="E13163" s="337"/>
    </row>
    <row r="13164" spans="5:5" ht="13.5" customHeight="1">
      <c r="E13164" s="337"/>
    </row>
    <row r="13165" spans="5:5" ht="13.5" customHeight="1">
      <c r="E13165" s="337"/>
    </row>
    <row r="13166" spans="5:5" ht="13.5" customHeight="1">
      <c r="E13166" s="337"/>
    </row>
    <row r="13167" spans="5:5" ht="13.5" customHeight="1">
      <c r="E13167" s="337"/>
    </row>
    <row r="13168" spans="5:5" ht="13.5" customHeight="1">
      <c r="E13168" s="337"/>
    </row>
    <row r="13169" spans="5:5" ht="13.5" customHeight="1">
      <c r="E13169" s="337"/>
    </row>
    <row r="13170" spans="5:5" ht="13.5" customHeight="1">
      <c r="E13170" s="337"/>
    </row>
    <row r="13171" spans="5:5" ht="13.5" customHeight="1">
      <c r="E13171" s="337"/>
    </row>
    <row r="13172" spans="5:5" ht="13.5" customHeight="1">
      <c r="E13172" s="337"/>
    </row>
    <row r="13173" spans="5:5" ht="13.5" customHeight="1">
      <c r="E13173" s="337"/>
    </row>
    <row r="13174" spans="5:5" ht="13.5" customHeight="1">
      <c r="E13174" s="337"/>
    </row>
    <row r="13175" spans="5:5" ht="13.5" customHeight="1">
      <c r="E13175" s="337"/>
    </row>
    <row r="13176" spans="5:5" ht="13.5" customHeight="1">
      <c r="E13176" s="337"/>
    </row>
    <row r="13177" spans="5:5" ht="13.5" customHeight="1">
      <c r="E13177" s="337"/>
    </row>
    <row r="13178" spans="5:5" ht="13.5" customHeight="1">
      <c r="E13178" s="337"/>
    </row>
    <row r="13179" spans="5:5" ht="13.5" customHeight="1">
      <c r="E13179" s="337"/>
    </row>
    <row r="13180" spans="5:5" ht="13.5" customHeight="1">
      <c r="E13180" s="337"/>
    </row>
    <row r="13181" spans="5:5" ht="13.5" customHeight="1">
      <c r="E13181" s="337"/>
    </row>
    <row r="13182" spans="5:5" ht="13.5" customHeight="1">
      <c r="E13182" s="337"/>
    </row>
    <row r="13183" spans="5:5" ht="13.5" customHeight="1">
      <c r="E13183" s="337"/>
    </row>
    <row r="13184" spans="5:5" ht="13.5" customHeight="1">
      <c r="E13184" s="337"/>
    </row>
    <row r="13185" spans="5:5" ht="13.5" customHeight="1">
      <c r="E13185" s="337"/>
    </row>
    <row r="13186" spans="5:5" ht="13.5" customHeight="1">
      <c r="E13186" s="337"/>
    </row>
    <row r="13187" spans="5:5" ht="13.5" customHeight="1">
      <c r="E13187" s="337"/>
    </row>
    <row r="13188" spans="5:5" ht="13.5" customHeight="1">
      <c r="E13188" s="337"/>
    </row>
    <row r="13189" spans="5:5" ht="13.5" customHeight="1">
      <c r="E13189" s="337"/>
    </row>
    <row r="13190" spans="5:5" ht="13.5" customHeight="1">
      <c r="E13190" s="337"/>
    </row>
    <row r="13191" spans="5:5" ht="13.5" customHeight="1">
      <c r="E13191" s="337"/>
    </row>
    <row r="13192" spans="5:5" ht="13.5" customHeight="1">
      <c r="E13192" s="337"/>
    </row>
    <row r="13193" spans="5:5" ht="13.5" customHeight="1">
      <c r="E13193" s="337"/>
    </row>
    <row r="13194" spans="5:5" ht="13.5" customHeight="1">
      <c r="E13194" s="337"/>
    </row>
    <row r="13195" spans="5:5" ht="13.5" customHeight="1">
      <c r="E13195" s="337"/>
    </row>
    <row r="13196" spans="5:5" ht="13.5" customHeight="1">
      <c r="E13196" s="337"/>
    </row>
    <row r="13197" spans="5:5" ht="13.5" customHeight="1">
      <c r="E13197" s="337"/>
    </row>
    <row r="13198" spans="5:5" ht="13.5" customHeight="1">
      <c r="E13198" s="337"/>
    </row>
    <row r="13199" spans="5:5" ht="13.5" customHeight="1">
      <c r="E13199" s="337"/>
    </row>
    <row r="13200" spans="5:5" ht="13.5" customHeight="1">
      <c r="E13200" s="337"/>
    </row>
    <row r="13201" spans="5:5" ht="13.5" customHeight="1">
      <c r="E13201" s="337"/>
    </row>
    <row r="13202" spans="5:5" ht="13.5" customHeight="1">
      <c r="E13202" s="337"/>
    </row>
    <row r="13203" spans="5:5" ht="13.5" customHeight="1">
      <c r="E13203" s="337"/>
    </row>
    <row r="13204" spans="5:5" ht="13.5" customHeight="1">
      <c r="E13204" s="337"/>
    </row>
    <row r="13205" spans="5:5" ht="13.5" customHeight="1">
      <c r="E13205" s="337"/>
    </row>
    <row r="13206" spans="5:5" ht="13.5" customHeight="1">
      <c r="E13206" s="337"/>
    </row>
    <row r="13207" spans="5:5" ht="13.5" customHeight="1">
      <c r="E13207" s="337"/>
    </row>
    <row r="13208" spans="5:5" ht="13.5" customHeight="1">
      <c r="E13208" s="337"/>
    </row>
    <row r="13209" spans="5:5" ht="13.5" customHeight="1">
      <c r="E13209" s="337"/>
    </row>
    <row r="13210" spans="5:5" ht="13.5" customHeight="1">
      <c r="E13210" s="337"/>
    </row>
    <row r="13211" spans="5:5" ht="13.5" customHeight="1">
      <c r="E13211" s="337"/>
    </row>
    <row r="13212" spans="5:5" ht="13.5" customHeight="1">
      <c r="E13212" s="337"/>
    </row>
    <row r="13213" spans="5:5" ht="13.5" customHeight="1">
      <c r="E13213" s="337"/>
    </row>
    <row r="13214" spans="5:5" ht="13.5" customHeight="1">
      <c r="E13214" s="337"/>
    </row>
    <row r="13215" spans="5:5" ht="13.5" customHeight="1">
      <c r="E13215" s="337"/>
    </row>
    <row r="13216" spans="5:5" ht="13.5" customHeight="1">
      <c r="E13216" s="337"/>
    </row>
    <row r="13217" spans="5:5" ht="13.5" customHeight="1">
      <c r="E13217" s="337"/>
    </row>
    <row r="13218" spans="5:5" ht="13.5" customHeight="1">
      <c r="E13218" s="337"/>
    </row>
    <row r="13219" spans="5:5" ht="13.5" customHeight="1">
      <c r="E13219" s="337"/>
    </row>
    <row r="13220" spans="5:5" ht="13.5" customHeight="1">
      <c r="E13220" s="337"/>
    </row>
    <row r="13221" spans="5:5" ht="13.5" customHeight="1">
      <c r="E13221" s="337"/>
    </row>
    <row r="13222" spans="5:5" ht="13.5" customHeight="1">
      <c r="E13222" s="337"/>
    </row>
    <row r="13223" spans="5:5" ht="13.5" customHeight="1">
      <c r="E13223" s="337"/>
    </row>
    <row r="13224" spans="5:5" ht="13.5" customHeight="1">
      <c r="E13224" s="337"/>
    </row>
    <row r="13225" spans="5:5" ht="13.5" customHeight="1">
      <c r="E13225" s="337"/>
    </row>
    <row r="13226" spans="5:5" ht="13.5" customHeight="1">
      <c r="E13226" s="337"/>
    </row>
    <row r="13227" spans="5:5" ht="13.5" customHeight="1">
      <c r="E13227" s="337"/>
    </row>
    <row r="13228" spans="5:5" ht="13.5" customHeight="1">
      <c r="E13228" s="337"/>
    </row>
    <row r="13229" spans="5:5" ht="13.5" customHeight="1">
      <c r="E13229" s="337"/>
    </row>
    <row r="13230" spans="5:5" ht="13.5" customHeight="1">
      <c r="E13230" s="337"/>
    </row>
    <row r="13231" spans="5:5" ht="13.5" customHeight="1">
      <c r="E13231" s="337"/>
    </row>
    <row r="13232" spans="5:5" ht="13.5" customHeight="1">
      <c r="E13232" s="337"/>
    </row>
    <row r="13233" spans="5:5" ht="13.5" customHeight="1">
      <c r="E13233" s="337"/>
    </row>
    <row r="13234" spans="5:5" ht="13.5" customHeight="1">
      <c r="E13234" s="337"/>
    </row>
    <row r="13235" spans="5:5" ht="13.5" customHeight="1">
      <c r="E13235" s="337"/>
    </row>
    <row r="13236" spans="5:5" ht="13.5" customHeight="1">
      <c r="E13236" s="337"/>
    </row>
    <row r="13237" spans="5:5" ht="13.5" customHeight="1">
      <c r="E13237" s="337"/>
    </row>
    <row r="13238" spans="5:5" ht="13.5" customHeight="1">
      <c r="E13238" s="337"/>
    </row>
    <row r="13239" spans="5:5" ht="13.5" customHeight="1">
      <c r="E13239" s="337"/>
    </row>
    <row r="13240" spans="5:5" ht="13.5" customHeight="1">
      <c r="E13240" s="337"/>
    </row>
    <row r="13241" spans="5:5" ht="13.5" customHeight="1">
      <c r="E13241" s="337"/>
    </row>
    <row r="13242" spans="5:5" ht="13.5" customHeight="1">
      <c r="E13242" s="337"/>
    </row>
    <row r="13243" spans="5:5" ht="13.5" customHeight="1">
      <c r="E13243" s="337"/>
    </row>
    <row r="13244" spans="5:5" ht="13.5" customHeight="1">
      <c r="E13244" s="337"/>
    </row>
    <row r="13245" spans="5:5" ht="13.5" customHeight="1">
      <c r="E13245" s="337"/>
    </row>
    <row r="13246" spans="5:5" ht="13.5" customHeight="1">
      <c r="E13246" s="337"/>
    </row>
    <row r="13247" spans="5:5" ht="13.5" customHeight="1">
      <c r="E13247" s="337"/>
    </row>
    <row r="13248" spans="5:5" ht="13.5" customHeight="1">
      <c r="E13248" s="337"/>
    </row>
    <row r="13249" spans="5:5" ht="13.5" customHeight="1">
      <c r="E13249" s="337"/>
    </row>
    <row r="13250" spans="5:5" ht="13.5" customHeight="1">
      <c r="E13250" s="337"/>
    </row>
    <row r="13251" spans="5:5" ht="13.5" customHeight="1">
      <c r="E13251" s="337"/>
    </row>
    <row r="13252" spans="5:5" ht="13.5" customHeight="1">
      <c r="E13252" s="337"/>
    </row>
    <row r="13253" spans="5:5" ht="13.5" customHeight="1">
      <c r="E13253" s="337"/>
    </row>
    <row r="13254" spans="5:5" ht="13.5" customHeight="1">
      <c r="E13254" s="337"/>
    </row>
    <row r="13255" spans="5:5" ht="13.5" customHeight="1">
      <c r="E13255" s="337"/>
    </row>
    <row r="13256" spans="5:5" ht="13.5" customHeight="1">
      <c r="E13256" s="337"/>
    </row>
    <row r="13257" spans="5:5" ht="13.5" customHeight="1">
      <c r="E13257" s="337"/>
    </row>
    <row r="13258" spans="5:5" ht="13.5" customHeight="1">
      <c r="E13258" s="337"/>
    </row>
    <row r="13259" spans="5:5" ht="13.5" customHeight="1">
      <c r="E13259" s="337"/>
    </row>
    <row r="13260" spans="5:5" ht="13.5" customHeight="1">
      <c r="E13260" s="337"/>
    </row>
    <row r="13261" spans="5:5" ht="13.5" customHeight="1">
      <c r="E13261" s="337"/>
    </row>
    <row r="13262" spans="5:5" ht="13.5" customHeight="1">
      <c r="E13262" s="337"/>
    </row>
    <row r="13263" spans="5:5" ht="13.5" customHeight="1">
      <c r="E13263" s="337"/>
    </row>
    <row r="13264" spans="5:5" ht="13.5" customHeight="1">
      <c r="E13264" s="337"/>
    </row>
    <row r="13265" spans="5:5" ht="13.5" customHeight="1">
      <c r="E13265" s="337"/>
    </row>
    <row r="13266" spans="5:5" ht="13.5" customHeight="1">
      <c r="E13266" s="337"/>
    </row>
    <row r="13267" spans="5:5" ht="13.5" customHeight="1">
      <c r="E13267" s="337"/>
    </row>
    <row r="13268" spans="5:5" ht="13.5" customHeight="1">
      <c r="E13268" s="337"/>
    </row>
    <row r="13269" spans="5:5" ht="13.5" customHeight="1">
      <c r="E13269" s="337"/>
    </row>
    <row r="13270" spans="5:5" ht="13.5" customHeight="1">
      <c r="E13270" s="337"/>
    </row>
    <row r="13271" spans="5:5" ht="13.5" customHeight="1">
      <c r="E13271" s="337"/>
    </row>
    <row r="13272" spans="5:5" ht="13.5" customHeight="1">
      <c r="E13272" s="337"/>
    </row>
    <row r="13273" spans="5:5" ht="13.5" customHeight="1">
      <c r="E13273" s="337"/>
    </row>
    <row r="13274" spans="5:5" ht="13.5" customHeight="1">
      <c r="E13274" s="337"/>
    </row>
    <row r="13275" spans="5:5" ht="13.5" customHeight="1">
      <c r="E13275" s="337"/>
    </row>
    <row r="13276" spans="5:5" ht="13.5" customHeight="1">
      <c r="E13276" s="337"/>
    </row>
    <row r="13277" spans="5:5" ht="13.5" customHeight="1">
      <c r="E13277" s="337"/>
    </row>
    <row r="13278" spans="5:5" ht="13.5" customHeight="1">
      <c r="E13278" s="337"/>
    </row>
    <row r="13279" spans="5:5" ht="13.5" customHeight="1">
      <c r="E13279" s="337"/>
    </row>
    <row r="13280" spans="5:5" ht="13.5" customHeight="1">
      <c r="E13280" s="337"/>
    </row>
    <row r="13281" spans="5:5" ht="13.5" customHeight="1">
      <c r="E13281" s="337"/>
    </row>
    <row r="13282" spans="5:5" ht="13.5" customHeight="1">
      <c r="E13282" s="337"/>
    </row>
    <row r="13283" spans="5:5" ht="13.5" customHeight="1">
      <c r="E13283" s="337"/>
    </row>
    <row r="13284" spans="5:5" ht="13.5" customHeight="1">
      <c r="E13284" s="337"/>
    </row>
    <row r="13285" spans="5:5" ht="13.5" customHeight="1">
      <c r="E13285" s="337"/>
    </row>
    <row r="13286" spans="5:5" ht="13.5" customHeight="1">
      <c r="E13286" s="337"/>
    </row>
    <row r="13287" spans="5:5" ht="13.5" customHeight="1">
      <c r="E13287" s="337"/>
    </row>
    <row r="13288" spans="5:5" ht="13.5" customHeight="1">
      <c r="E13288" s="337"/>
    </row>
    <row r="13289" spans="5:5" ht="13.5" customHeight="1">
      <c r="E13289" s="337"/>
    </row>
    <row r="13290" spans="5:5" ht="13.5" customHeight="1">
      <c r="E13290" s="337"/>
    </row>
    <row r="13291" spans="5:5" ht="13.5" customHeight="1">
      <c r="E13291" s="337"/>
    </row>
    <row r="13292" spans="5:5" ht="13.5" customHeight="1">
      <c r="E13292" s="337"/>
    </row>
    <row r="13293" spans="5:5" ht="13.5" customHeight="1">
      <c r="E13293" s="337"/>
    </row>
    <row r="13294" spans="5:5" ht="13.5" customHeight="1">
      <c r="E13294" s="337"/>
    </row>
    <row r="13295" spans="5:5" ht="13.5" customHeight="1">
      <c r="E13295" s="337"/>
    </row>
    <row r="13296" spans="5:5" ht="13.5" customHeight="1">
      <c r="E13296" s="337"/>
    </row>
    <row r="13297" spans="5:5" ht="13.5" customHeight="1">
      <c r="E13297" s="337"/>
    </row>
    <row r="13298" spans="5:5" ht="13.5" customHeight="1">
      <c r="E13298" s="337"/>
    </row>
    <row r="13299" spans="5:5" ht="13.5" customHeight="1">
      <c r="E13299" s="337"/>
    </row>
    <row r="13300" spans="5:5" ht="13.5" customHeight="1">
      <c r="E13300" s="337"/>
    </row>
    <row r="13301" spans="5:5" ht="13.5" customHeight="1">
      <c r="E13301" s="337"/>
    </row>
    <row r="13302" spans="5:5" ht="13.5" customHeight="1">
      <c r="E13302" s="337"/>
    </row>
    <row r="13303" spans="5:5" ht="13.5" customHeight="1">
      <c r="E13303" s="337"/>
    </row>
    <row r="13304" spans="5:5" ht="13.5" customHeight="1">
      <c r="E13304" s="337"/>
    </row>
    <row r="13305" spans="5:5" ht="13.5" customHeight="1">
      <c r="E13305" s="337"/>
    </row>
    <row r="13306" spans="5:5" ht="13.5" customHeight="1">
      <c r="E13306" s="337"/>
    </row>
    <row r="13307" spans="5:5" ht="13.5" customHeight="1">
      <c r="E13307" s="337"/>
    </row>
    <row r="13308" spans="5:5" ht="13.5" customHeight="1">
      <c r="E13308" s="337"/>
    </row>
    <row r="13309" spans="5:5" ht="13.5" customHeight="1">
      <c r="E13309" s="337"/>
    </row>
    <row r="13310" spans="5:5" ht="13.5" customHeight="1">
      <c r="E13310" s="337"/>
    </row>
    <row r="13311" spans="5:5" ht="13.5" customHeight="1">
      <c r="E13311" s="337"/>
    </row>
    <row r="13312" spans="5:5" ht="13.5" customHeight="1">
      <c r="E13312" s="337"/>
    </row>
    <row r="13313" spans="5:5" ht="13.5" customHeight="1">
      <c r="E13313" s="337"/>
    </row>
    <row r="13314" spans="5:5" ht="13.5" customHeight="1">
      <c r="E13314" s="337"/>
    </row>
    <row r="13315" spans="5:5" ht="13.5" customHeight="1">
      <c r="E13315" s="337"/>
    </row>
    <row r="13316" spans="5:5" ht="13.5" customHeight="1">
      <c r="E13316" s="337"/>
    </row>
    <row r="13317" spans="5:5" ht="13.5" customHeight="1">
      <c r="E13317" s="337"/>
    </row>
    <row r="13318" spans="5:5" ht="13.5" customHeight="1">
      <c r="E13318" s="337"/>
    </row>
    <row r="13319" spans="5:5" ht="13.5" customHeight="1">
      <c r="E13319" s="337"/>
    </row>
    <row r="13320" spans="5:5" ht="13.5" customHeight="1">
      <c r="E13320" s="337"/>
    </row>
    <row r="13321" spans="5:5" ht="13.5" customHeight="1">
      <c r="E13321" s="337"/>
    </row>
    <row r="13322" spans="5:5" ht="13.5" customHeight="1">
      <c r="E13322" s="337"/>
    </row>
    <row r="13323" spans="5:5" ht="13.5" customHeight="1">
      <c r="E13323" s="337"/>
    </row>
    <row r="13324" spans="5:5" ht="13.5" customHeight="1">
      <c r="E13324" s="337"/>
    </row>
    <row r="13325" spans="5:5" ht="13.5" customHeight="1">
      <c r="E13325" s="337"/>
    </row>
    <row r="13326" spans="5:5" ht="13.5" customHeight="1">
      <c r="E13326" s="337"/>
    </row>
    <row r="13327" spans="5:5" ht="13.5" customHeight="1">
      <c r="E13327" s="337"/>
    </row>
    <row r="13328" spans="5:5" ht="13.5" customHeight="1">
      <c r="E13328" s="337"/>
    </row>
    <row r="13329" spans="5:5" ht="13.5" customHeight="1">
      <c r="E13329" s="337"/>
    </row>
    <row r="13330" spans="5:5" ht="13.5" customHeight="1">
      <c r="E13330" s="337"/>
    </row>
    <row r="13331" spans="5:5" ht="13.5" customHeight="1">
      <c r="E13331" s="337"/>
    </row>
    <row r="13332" spans="5:5" ht="13.5" customHeight="1">
      <c r="E13332" s="337"/>
    </row>
    <row r="13333" spans="5:5" ht="13.5" customHeight="1">
      <c r="E13333" s="337"/>
    </row>
    <row r="13334" spans="5:5" ht="13.5" customHeight="1">
      <c r="E13334" s="337"/>
    </row>
    <row r="13335" spans="5:5" ht="13.5" customHeight="1">
      <c r="E13335" s="337"/>
    </row>
    <row r="13336" spans="5:5" ht="13.5" customHeight="1">
      <c r="E13336" s="337"/>
    </row>
    <row r="13337" spans="5:5" ht="13.5" customHeight="1">
      <c r="E13337" s="337"/>
    </row>
    <row r="13338" spans="5:5" ht="13.5" customHeight="1">
      <c r="E13338" s="337"/>
    </row>
    <row r="13339" spans="5:5" ht="13.5" customHeight="1">
      <c r="E13339" s="337"/>
    </row>
    <row r="13340" spans="5:5" ht="13.5" customHeight="1">
      <c r="E13340" s="337"/>
    </row>
    <row r="13341" spans="5:5" ht="13.5" customHeight="1">
      <c r="E13341" s="337"/>
    </row>
    <row r="13342" spans="5:5" ht="13.5" customHeight="1">
      <c r="E13342" s="337"/>
    </row>
    <row r="13343" spans="5:5" ht="13.5" customHeight="1">
      <c r="E13343" s="337"/>
    </row>
    <row r="13344" spans="5:5" ht="13.5" customHeight="1">
      <c r="E13344" s="337"/>
    </row>
    <row r="13345" spans="5:5" ht="13.5" customHeight="1">
      <c r="E13345" s="337"/>
    </row>
    <row r="13346" spans="5:5" ht="13.5" customHeight="1">
      <c r="E13346" s="337"/>
    </row>
    <row r="13347" spans="5:5" ht="13.5" customHeight="1">
      <c r="E13347" s="337"/>
    </row>
    <row r="13348" spans="5:5" ht="13.5" customHeight="1">
      <c r="E13348" s="337"/>
    </row>
    <row r="13349" spans="5:5" ht="13.5" customHeight="1">
      <c r="E13349" s="337"/>
    </row>
    <row r="13350" spans="5:5" ht="13.5" customHeight="1">
      <c r="E13350" s="337"/>
    </row>
    <row r="13351" spans="5:5" ht="13.5" customHeight="1">
      <c r="E13351" s="337"/>
    </row>
    <row r="13352" spans="5:5" ht="13.5" customHeight="1">
      <c r="E13352" s="337"/>
    </row>
    <row r="13353" spans="5:5" ht="13.5" customHeight="1">
      <c r="E13353" s="337"/>
    </row>
    <row r="13354" spans="5:5" ht="13.5" customHeight="1">
      <c r="E13354" s="337"/>
    </row>
    <row r="13355" spans="5:5" ht="13.5" customHeight="1">
      <c r="E13355" s="337"/>
    </row>
    <row r="13356" spans="5:5" ht="13.5" customHeight="1">
      <c r="E13356" s="337"/>
    </row>
    <row r="13357" spans="5:5" ht="13.5" customHeight="1">
      <c r="E13357" s="337"/>
    </row>
    <row r="13358" spans="5:5" ht="13.5" customHeight="1">
      <c r="E13358" s="337"/>
    </row>
    <row r="13359" spans="5:5" ht="13.5" customHeight="1">
      <c r="E13359" s="337"/>
    </row>
    <row r="13360" spans="5:5" ht="13.5" customHeight="1">
      <c r="E13360" s="337"/>
    </row>
    <row r="13361" spans="5:5" ht="13.5" customHeight="1">
      <c r="E13361" s="337"/>
    </row>
    <row r="13362" spans="5:5" ht="13.5" customHeight="1">
      <c r="E13362" s="337"/>
    </row>
    <row r="13363" spans="5:5" ht="13.5" customHeight="1">
      <c r="E13363" s="337"/>
    </row>
    <row r="13364" spans="5:5" ht="13.5" customHeight="1">
      <c r="E13364" s="337"/>
    </row>
    <row r="13365" spans="5:5" ht="13.5" customHeight="1">
      <c r="E13365" s="337"/>
    </row>
    <row r="13366" spans="5:5" ht="13.5" customHeight="1">
      <c r="E13366" s="337"/>
    </row>
    <row r="13367" spans="5:5" ht="13.5" customHeight="1">
      <c r="E13367" s="337"/>
    </row>
    <row r="13368" spans="5:5" ht="13.5" customHeight="1">
      <c r="E13368" s="337"/>
    </row>
    <row r="13369" spans="5:5" ht="13.5" customHeight="1">
      <c r="E13369" s="337"/>
    </row>
    <row r="13370" spans="5:5" ht="13.5" customHeight="1">
      <c r="E13370" s="337"/>
    </row>
    <row r="13371" spans="5:5" ht="13.5" customHeight="1">
      <c r="E13371" s="337"/>
    </row>
    <row r="13372" spans="5:5" ht="13.5" customHeight="1">
      <c r="E13372" s="337"/>
    </row>
    <row r="13373" spans="5:5" ht="13.5" customHeight="1">
      <c r="E13373" s="337"/>
    </row>
    <row r="13374" spans="5:5" ht="13.5" customHeight="1">
      <c r="E13374" s="337"/>
    </row>
    <row r="13375" spans="5:5" ht="13.5" customHeight="1">
      <c r="E13375" s="337"/>
    </row>
    <row r="13376" spans="5:5" ht="13.5" customHeight="1">
      <c r="E13376" s="337"/>
    </row>
    <row r="13377" spans="5:5" ht="13.5" customHeight="1">
      <c r="E13377" s="337"/>
    </row>
    <row r="13378" spans="5:5" ht="13.5" customHeight="1">
      <c r="E13378" s="337"/>
    </row>
    <row r="13379" spans="5:5" ht="13.5" customHeight="1">
      <c r="E13379" s="337"/>
    </row>
    <row r="13380" spans="5:5" ht="13.5" customHeight="1">
      <c r="E13380" s="337"/>
    </row>
    <row r="13381" spans="5:5" ht="13.5" customHeight="1">
      <c r="E13381" s="337"/>
    </row>
    <row r="13382" spans="5:5" ht="13.5" customHeight="1">
      <c r="E13382" s="337"/>
    </row>
    <row r="13383" spans="5:5" ht="13.5" customHeight="1">
      <c r="E13383" s="337"/>
    </row>
    <row r="13384" spans="5:5" ht="13.5" customHeight="1">
      <c r="E13384" s="337"/>
    </row>
    <row r="13385" spans="5:5" ht="13.5" customHeight="1">
      <c r="E13385" s="337"/>
    </row>
    <row r="13386" spans="5:5" ht="13.5" customHeight="1">
      <c r="E13386" s="337"/>
    </row>
    <row r="13387" spans="5:5" ht="13.5" customHeight="1">
      <c r="E13387" s="337"/>
    </row>
    <row r="13388" spans="5:5" ht="13.5" customHeight="1">
      <c r="E13388" s="337"/>
    </row>
    <row r="13389" spans="5:5" ht="13.5" customHeight="1">
      <c r="E13389" s="337"/>
    </row>
    <row r="13390" spans="5:5" ht="13.5" customHeight="1">
      <c r="E13390" s="337"/>
    </row>
    <row r="13391" spans="5:5" ht="13.5" customHeight="1">
      <c r="E13391" s="337"/>
    </row>
    <row r="13392" spans="5:5" ht="13.5" customHeight="1">
      <c r="E13392" s="337"/>
    </row>
    <row r="13393" spans="5:5" ht="13.5" customHeight="1">
      <c r="E13393" s="337"/>
    </row>
    <row r="13394" spans="5:5" ht="13.5" customHeight="1">
      <c r="E13394" s="337"/>
    </row>
    <row r="13395" spans="5:5" ht="13.5" customHeight="1">
      <c r="E13395" s="337"/>
    </row>
    <row r="13396" spans="5:5" ht="13.5" customHeight="1">
      <c r="E13396" s="337"/>
    </row>
    <row r="13397" spans="5:5" ht="13.5" customHeight="1">
      <c r="E13397" s="337"/>
    </row>
    <row r="13398" spans="5:5" ht="13.5" customHeight="1">
      <c r="E13398" s="337"/>
    </row>
    <row r="13399" spans="5:5" ht="13.5" customHeight="1">
      <c r="E13399" s="337"/>
    </row>
    <row r="13400" spans="5:5" ht="13.5" customHeight="1">
      <c r="E13400" s="337"/>
    </row>
    <row r="13401" spans="5:5" ht="13.5" customHeight="1">
      <c r="E13401" s="337"/>
    </row>
    <row r="13402" spans="5:5" ht="13.5" customHeight="1">
      <c r="E13402" s="337"/>
    </row>
    <row r="13403" spans="5:5" ht="13.5" customHeight="1">
      <c r="E13403" s="337"/>
    </row>
    <row r="13404" spans="5:5" ht="13.5" customHeight="1">
      <c r="E13404" s="337"/>
    </row>
    <row r="13405" spans="5:5" ht="13.5" customHeight="1">
      <c r="E13405" s="337"/>
    </row>
    <row r="13406" spans="5:5" ht="13.5" customHeight="1">
      <c r="E13406" s="337"/>
    </row>
    <row r="13407" spans="5:5" ht="13.5" customHeight="1">
      <c r="E13407" s="337"/>
    </row>
    <row r="13408" spans="5:5" ht="13.5" customHeight="1">
      <c r="E13408" s="337"/>
    </row>
    <row r="13409" spans="5:5" ht="13.5" customHeight="1">
      <c r="E13409" s="337"/>
    </row>
    <row r="13410" spans="5:5" ht="13.5" customHeight="1">
      <c r="E13410" s="337"/>
    </row>
    <row r="13411" spans="5:5" ht="13.5" customHeight="1">
      <c r="E13411" s="337"/>
    </row>
    <row r="13412" spans="5:5" ht="13.5" customHeight="1">
      <c r="E13412" s="337"/>
    </row>
    <row r="13413" spans="5:5" ht="13.5" customHeight="1">
      <c r="E13413" s="337"/>
    </row>
    <row r="13414" spans="5:5" ht="13.5" customHeight="1">
      <c r="E13414" s="337"/>
    </row>
    <row r="13415" spans="5:5" ht="13.5" customHeight="1">
      <c r="E13415" s="337"/>
    </row>
    <row r="13416" spans="5:5" ht="13.5" customHeight="1">
      <c r="E13416" s="337"/>
    </row>
    <row r="13417" spans="5:5" ht="13.5" customHeight="1">
      <c r="E13417" s="337"/>
    </row>
    <row r="13418" spans="5:5" ht="13.5" customHeight="1">
      <c r="E13418" s="337"/>
    </row>
    <row r="13419" spans="5:5" ht="13.5" customHeight="1">
      <c r="E13419" s="337"/>
    </row>
    <row r="13420" spans="5:5" ht="13.5" customHeight="1">
      <c r="E13420" s="337"/>
    </row>
    <row r="13421" spans="5:5" ht="13.5" customHeight="1">
      <c r="E13421" s="337"/>
    </row>
    <row r="13422" spans="5:5" ht="13.5" customHeight="1">
      <c r="E13422" s="337"/>
    </row>
    <row r="13423" spans="5:5" ht="13.5" customHeight="1">
      <c r="E13423" s="337"/>
    </row>
    <row r="13424" spans="5:5" ht="13.5" customHeight="1">
      <c r="E13424" s="337"/>
    </row>
    <row r="13425" spans="5:5" ht="13.5" customHeight="1">
      <c r="E13425" s="337"/>
    </row>
    <row r="13426" spans="5:5" ht="13.5" customHeight="1">
      <c r="E13426" s="337"/>
    </row>
    <row r="13427" spans="5:5" ht="13.5" customHeight="1">
      <c r="E13427" s="337"/>
    </row>
    <row r="13428" spans="5:5" ht="13.5" customHeight="1">
      <c r="E13428" s="337"/>
    </row>
    <row r="13429" spans="5:5" ht="13.5" customHeight="1">
      <c r="E13429" s="337"/>
    </row>
    <row r="13430" spans="5:5" ht="13.5" customHeight="1">
      <c r="E13430" s="337"/>
    </row>
    <row r="13431" spans="5:5" ht="13.5" customHeight="1">
      <c r="E13431" s="337"/>
    </row>
    <row r="13432" spans="5:5" ht="13.5" customHeight="1">
      <c r="E13432" s="337"/>
    </row>
    <row r="13433" spans="5:5" ht="13.5" customHeight="1">
      <c r="E13433" s="337"/>
    </row>
    <row r="13434" spans="5:5" ht="13.5" customHeight="1">
      <c r="E13434" s="337"/>
    </row>
    <row r="13435" spans="5:5" ht="13.5" customHeight="1">
      <c r="E13435" s="337"/>
    </row>
    <row r="13436" spans="5:5" ht="13.5" customHeight="1">
      <c r="E13436" s="337"/>
    </row>
    <row r="13437" spans="5:5" ht="13.5" customHeight="1">
      <c r="E13437" s="337"/>
    </row>
    <row r="13438" spans="5:5" ht="13.5" customHeight="1">
      <c r="E13438" s="337"/>
    </row>
    <row r="13439" spans="5:5" ht="13.5" customHeight="1">
      <c r="E13439" s="337"/>
    </row>
    <row r="13440" spans="5:5" ht="13.5" customHeight="1">
      <c r="E13440" s="337"/>
    </row>
    <row r="13441" spans="5:5" ht="13.5" customHeight="1">
      <c r="E13441" s="337"/>
    </row>
    <row r="13442" spans="5:5" ht="13.5" customHeight="1">
      <c r="E13442" s="337"/>
    </row>
    <row r="13443" spans="5:5" ht="13.5" customHeight="1">
      <c r="E13443" s="337"/>
    </row>
    <row r="13444" spans="5:5" ht="13.5" customHeight="1">
      <c r="E13444" s="337"/>
    </row>
    <row r="13445" spans="5:5" ht="13.5" customHeight="1">
      <c r="E13445" s="337"/>
    </row>
    <row r="13446" spans="5:5" ht="13.5" customHeight="1">
      <c r="E13446" s="337"/>
    </row>
    <row r="13447" spans="5:5" ht="13.5" customHeight="1">
      <c r="E13447" s="337"/>
    </row>
    <row r="13448" spans="5:5" ht="13.5" customHeight="1">
      <c r="E13448" s="337"/>
    </row>
    <row r="13449" spans="5:5" ht="13.5" customHeight="1">
      <c r="E13449" s="337"/>
    </row>
    <row r="13450" spans="5:5" ht="13.5" customHeight="1">
      <c r="E13450" s="337"/>
    </row>
    <row r="13451" spans="5:5" ht="13.5" customHeight="1">
      <c r="E13451" s="337"/>
    </row>
    <row r="13452" spans="5:5" ht="13.5" customHeight="1">
      <c r="E13452" s="337"/>
    </row>
    <row r="13453" spans="5:5" ht="13.5" customHeight="1">
      <c r="E13453" s="337"/>
    </row>
    <row r="13454" spans="5:5" ht="13.5" customHeight="1">
      <c r="E13454" s="337"/>
    </row>
    <row r="13455" spans="5:5" ht="13.5" customHeight="1">
      <c r="E13455" s="337"/>
    </row>
    <row r="13456" spans="5:5" ht="13.5" customHeight="1">
      <c r="E13456" s="337"/>
    </row>
    <row r="13457" spans="5:5" ht="13.5" customHeight="1">
      <c r="E13457" s="337"/>
    </row>
    <row r="13458" spans="5:5" ht="13.5" customHeight="1">
      <c r="E13458" s="337"/>
    </row>
    <row r="13459" spans="5:5" ht="13.5" customHeight="1">
      <c r="E13459" s="337"/>
    </row>
    <row r="13460" spans="5:5" ht="13.5" customHeight="1">
      <c r="E13460" s="337"/>
    </row>
    <row r="13461" spans="5:5" ht="13.5" customHeight="1">
      <c r="E13461" s="337"/>
    </row>
    <row r="13462" spans="5:5" ht="13.5" customHeight="1">
      <c r="E13462" s="337"/>
    </row>
    <row r="13463" spans="5:5" ht="13.5" customHeight="1">
      <c r="E13463" s="337"/>
    </row>
    <row r="13464" spans="5:5" ht="13.5" customHeight="1">
      <c r="E13464" s="337"/>
    </row>
    <row r="13465" spans="5:5" ht="13.5" customHeight="1">
      <c r="E13465" s="337"/>
    </row>
    <row r="13466" spans="5:5" ht="13.5" customHeight="1">
      <c r="E13466" s="337"/>
    </row>
    <row r="13467" spans="5:5" ht="13.5" customHeight="1">
      <c r="E13467" s="337"/>
    </row>
    <row r="13468" spans="5:5" ht="13.5" customHeight="1">
      <c r="E13468" s="337"/>
    </row>
    <row r="13469" spans="5:5" ht="13.5" customHeight="1">
      <c r="E13469" s="337"/>
    </row>
    <row r="13470" spans="5:5" ht="13.5" customHeight="1">
      <c r="E13470" s="337"/>
    </row>
    <row r="13471" spans="5:5" ht="13.5" customHeight="1">
      <c r="E13471" s="337"/>
    </row>
    <row r="13472" spans="5:5" ht="13.5" customHeight="1">
      <c r="E13472" s="337"/>
    </row>
    <row r="13473" spans="5:5" ht="13.5" customHeight="1">
      <c r="E13473" s="337"/>
    </row>
    <row r="13474" spans="5:5" ht="13.5" customHeight="1">
      <c r="E13474" s="337"/>
    </row>
    <row r="13475" spans="5:5" ht="13.5" customHeight="1">
      <c r="E13475" s="337"/>
    </row>
    <row r="13476" spans="5:5" ht="13.5" customHeight="1">
      <c r="E13476" s="337"/>
    </row>
    <row r="13477" spans="5:5" ht="13.5" customHeight="1">
      <c r="E13477" s="337"/>
    </row>
    <row r="13478" spans="5:5" ht="13.5" customHeight="1">
      <c r="E13478" s="337"/>
    </row>
    <row r="13479" spans="5:5" ht="13.5" customHeight="1">
      <c r="E13479" s="337"/>
    </row>
    <row r="13480" spans="5:5" ht="13.5" customHeight="1">
      <c r="E13480" s="337"/>
    </row>
    <row r="13481" spans="5:5" ht="13.5" customHeight="1">
      <c r="E13481" s="337"/>
    </row>
    <row r="13482" spans="5:5" ht="13.5" customHeight="1">
      <c r="E13482" s="337"/>
    </row>
    <row r="13483" spans="5:5" ht="13.5" customHeight="1">
      <c r="E13483" s="337"/>
    </row>
    <row r="13484" spans="5:5" ht="13.5" customHeight="1">
      <c r="E13484" s="337"/>
    </row>
    <row r="13485" spans="5:5" ht="13.5" customHeight="1">
      <c r="E13485" s="337"/>
    </row>
    <row r="13486" spans="5:5" ht="13.5" customHeight="1">
      <c r="E13486" s="337"/>
    </row>
    <row r="13487" spans="5:5" ht="13.5" customHeight="1">
      <c r="E13487" s="337"/>
    </row>
    <row r="13488" spans="5:5" ht="13.5" customHeight="1">
      <c r="E13488" s="337"/>
    </row>
    <row r="13489" spans="5:5" ht="13.5" customHeight="1">
      <c r="E13489" s="337"/>
    </row>
    <row r="13490" spans="5:5" ht="13.5" customHeight="1">
      <c r="E13490" s="337"/>
    </row>
    <row r="13491" spans="5:5" ht="13.5" customHeight="1">
      <c r="E13491" s="337"/>
    </row>
    <row r="13492" spans="5:5" ht="13.5" customHeight="1">
      <c r="E13492" s="337"/>
    </row>
    <row r="13493" spans="5:5" ht="13.5" customHeight="1">
      <c r="E13493" s="337"/>
    </row>
    <row r="13494" spans="5:5" ht="13.5" customHeight="1">
      <c r="E13494" s="337"/>
    </row>
    <row r="13495" spans="5:5" ht="13.5" customHeight="1">
      <c r="E13495" s="337"/>
    </row>
    <row r="13496" spans="5:5" ht="13.5" customHeight="1">
      <c r="E13496" s="337"/>
    </row>
    <row r="13497" spans="5:5" ht="13.5" customHeight="1">
      <c r="E13497" s="337"/>
    </row>
    <row r="13498" spans="5:5" ht="13.5" customHeight="1">
      <c r="E13498" s="337"/>
    </row>
    <row r="13499" spans="5:5" ht="13.5" customHeight="1">
      <c r="E13499" s="337"/>
    </row>
    <row r="13500" spans="5:5" ht="13.5" customHeight="1">
      <c r="E13500" s="337"/>
    </row>
    <row r="13501" spans="5:5" ht="13.5" customHeight="1">
      <c r="E13501" s="337"/>
    </row>
    <row r="13502" spans="5:5" ht="13.5" customHeight="1">
      <c r="E13502" s="337"/>
    </row>
    <row r="13503" spans="5:5" ht="13.5" customHeight="1">
      <c r="E13503" s="337"/>
    </row>
    <row r="13504" spans="5:5" ht="13.5" customHeight="1">
      <c r="E13504" s="337"/>
    </row>
    <row r="13505" spans="5:5" ht="13.5" customHeight="1">
      <c r="E13505" s="337"/>
    </row>
    <row r="13506" spans="5:5" ht="13.5" customHeight="1">
      <c r="E13506" s="337"/>
    </row>
    <row r="13507" spans="5:5" ht="13.5" customHeight="1">
      <c r="E13507" s="337"/>
    </row>
    <row r="13508" spans="5:5" ht="13.5" customHeight="1">
      <c r="E13508" s="337"/>
    </row>
    <row r="13509" spans="5:5" ht="13.5" customHeight="1">
      <c r="E13509" s="337"/>
    </row>
    <row r="13510" spans="5:5" ht="13.5" customHeight="1">
      <c r="E13510" s="337"/>
    </row>
    <row r="13511" spans="5:5" ht="13.5" customHeight="1">
      <c r="E13511" s="337"/>
    </row>
    <row r="13512" spans="5:5" ht="13.5" customHeight="1">
      <c r="E13512" s="337"/>
    </row>
    <row r="13513" spans="5:5" ht="13.5" customHeight="1">
      <c r="E13513" s="337"/>
    </row>
    <row r="13514" spans="5:5" ht="13.5" customHeight="1">
      <c r="E13514" s="337"/>
    </row>
    <row r="13515" spans="5:5" ht="13.5" customHeight="1">
      <c r="E13515" s="337"/>
    </row>
    <row r="13516" spans="5:5" ht="13.5" customHeight="1">
      <c r="E13516" s="337"/>
    </row>
    <row r="13517" spans="5:5" ht="13.5" customHeight="1">
      <c r="E13517" s="337"/>
    </row>
    <row r="13518" spans="5:5" ht="13.5" customHeight="1">
      <c r="E13518" s="337"/>
    </row>
    <row r="13519" spans="5:5" ht="13.5" customHeight="1">
      <c r="E13519" s="337"/>
    </row>
    <row r="13520" spans="5:5" ht="13.5" customHeight="1">
      <c r="E13520" s="337"/>
    </row>
    <row r="13521" spans="5:5" ht="13.5" customHeight="1">
      <c r="E13521" s="337"/>
    </row>
    <row r="13522" spans="5:5" ht="13.5" customHeight="1">
      <c r="E13522" s="337"/>
    </row>
    <row r="13523" spans="5:5" ht="13.5" customHeight="1">
      <c r="E13523" s="337"/>
    </row>
    <row r="13524" spans="5:5" ht="13.5" customHeight="1">
      <c r="E13524" s="337"/>
    </row>
    <row r="13525" spans="5:5" ht="13.5" customHeight="1">
      <c r="E13525" s="337"/>
    </row>
    <row r="13526" spans="5:5" ht="13.5" customHeight="1">
      <c r="E13526" s="337"/>
    </row>
    <row r="13527" spans="5:5" ht="13.5" customHeight="1">
      <c r="E13527" s="337"/>
    </row>
    <row r="13528" spans="5:5" ht="13.5" customHeight="1">
      <c r="E13528" s="337"/>
    </row>
    <row r="13529" spans="5:5" ht="13.5" customHeight="1">
      <c r="E13529" s="337"/>
    </row>
    <row r="13530" spans="5:5" ht="13.5" customHeight="1">
      <c r="E13530" s="337"/>
    </row>
    <row r="13531" spans="5:5" ht="13.5" customHeight="1">
      <c r="E13531" s="337"/>
    </row>
    <row r="13532" spans="5:5" ht="13.5" customHeight="1">
      <c r="E13532" s="337"/>
    </row>
    <row r="13533" spans="5:5" ht="13.5" customHeight="1">
      <c r="E13533" s="337"/>
    </row>
    <row r="13534" spans="5:5" ht="13.5" customHeight="1">
      <c r="E13534" s="337"/>
    </row>
    <row r="13535" spans="5:5" ht="13.5" customHeight="1">
      <c r="E13535" s="337"/>
    </row>
    <row r="13536" spans="5:5" ht="13.5" customHeight="1">
      <c r="E13536" s="337"/>
    </row>
    <row r="13537" spans="5:5" ht="13.5" customHeight="1">
      <c r="E13537" s="337"/>
    </row>
    <row r="13538" spans="5:5" ht="13.5" customHeight="1">
      <c r="E13538" s="337"/>
    </row>
    <row r="13539" spans="5:5" ht="13.5" customHeight="1">
      <c r="E13539" s="337"/>
    </row>
    <row r="13540" spans="5:5" ht="13.5" customHeight="1">
      <c r="E13540" s="337"/>
    </row>
    <row r="13541" spans="5:5" ht="13.5" customHeight="1">
      <c r="E13541" s="337"/>
    </row>
    <row r="13542" spans="5:5" ht="13.5" customHeight="1">
      <c r="E13542" s="337"/>
    </row>
    <row r="13543" spans="5:5" ht="13.5" customHeight="1">
      <c r="E13543" s="337"/>
    </row>
    <row r="13544" spans="5:5" ht="13.5" customHeight="1">
      <c r="E13544" s="337"/>
    </row>
    <row r="13545" spans="5:5" ht="13.5" customHeight="1">
      <c r="E13545" s="337"/>
    </row>
    <row r="13546" spans="5:5" ht="13.5" customHeight="1">
      <c r="E13546" s="337"/>
    </row>
    <row r="13547" spans="5:5" ht="13.5" customHeight="1">
      <c r="E13547" s="337"/>
    </row>
    <row r="13548" spans="5:5" ht="13.5" customHeight="1">
      <c r="E13548" s="337"/>
    </row>
    <row r="13549" spans="5:5" ht="13.5" customHeight="1">
      <c r="E13549" s="337"/>
    </row>
    <row r="13550" spans="5:5" ht="13.5" customHeight="1">
      <c r="E13550" s="337"/>
    </row>
    <row r="13551" spans="5:5" ht="13.5" customHeight="1">
      <c r="E13551" s="337"/>
    </row>
    <row r="13552" spans="5:5" ht="13.5" customHeight="1">
      <c r="E13552" s="337"/>
    </row>
    <row r="13553" spans="5:5" ht="13.5" customHeight="1">
      <c r="E13553" s="337"/>
    </row>
    <row r="13554" spans="5:5" ht="13.5" customHeight="1">
      <c r="E13554" s="337"/>
    </row>
    <row r="13555" spans="5:5" ht="13.5" customHeight="1">
      <c r="E13555" s="337"/>
    </row>
    <row r="13556" spans="5:5" ht="13.5" customHeight="1">
      <c r="E13556" s="337"/>
    </row>
    <row r="13557" spans="5:5" ht="13.5" customHeight="1">
      <c r="E13557" s="337"/>
    </row>
    <row r="13558" spans="5:5" ht="13.5" customHeight="1">
      <c r="E13558" s="337"/>
    </row>
    <row r="13559" spans="5:5" ht="13.5" customHeight="1">
      <c r="E13559" s="337"/>
    </row>
    <row r="13560" spans="5:5" ht="13.5" customHeight="1">
      <c r="E13560" s="337"/>
    </row>
    <row r="13561" spans="5:5" ht="13.5" customHeight="1">
      <c r="E13561" s="337"/>
    </row>
    <row r="13562" spans="5:5" ht="13.5" customHeight="1">
      <c r="E13562" s="337"/>
    </row>
    <row r="13563" spans="5:5" ht="13.5" customHeight="1">
      <c r="E13563" s="337"/>
    </row>
    <row r="13564" spans="5:5" ht="13.5" customHeight="1">
      <c r="E13564" s="337"/>
    </row>
    <row r="13565" spans="5:5" ht="13.5" customHeight="1">
      <c r="E13565" s="337"/>
    </row>
    <row r="13566" spans="5:5" ht="13.5" customHeight="1">
      <c r="E13566" s="337"/>
    </row>
    <row r="13567" spans="5:5" ht="13.5" customHeight="1">
      <c r="E13567" s="337"/>
    </row>
    <row r="13568" spans="5:5" ht="13.5" customHeight="1">
      <c r="E13568" s="337"/>
    </row>
    <row r="13569" spans="5:5" ht="13.5" customHeight="1">
      <c r="E13569" s="337"/>
    </row>
    <row r="13570" spans="5:5" ht="13.5" customHeight="1">
      <c r="E13570" s="337"/>
    </row>
    <row r="13571" spans="5:5" ht="13.5" customHeight="1">
      <c r="E13571" s="337"/>
    </row>
    <row r="13572" spans="5:5" ht="13.5" customHeight="1">
      <c r="E13572" s="337"/>
    </row>
    <row r="13573" spans="5:5" ht="13.5" customHeight="1">
      <c r="E13573" s="337"/>
    </row>
    <row r="13574" spans="5:5" ht="13.5" customHeight="1">
      <c r="E13574" s="337"/>
    </row>
    <row r="13575" spans="5:5" ht="13.5" customHeight="1">
      <c r="E13575" s="337"/>
    </row>
    <row r="13576" spans="5:5" ht="13.5" customHeight="1">
      <c r="E13576" s="337"/>
    </row>
    <row r="13577" spans="5:5" ht="13.5" customHeight="1">
      <c r="E13577" s="337"/>
    </row>
    <row r="13578" spans="5:5" ht="13.5" customHeight="1">
      <c r="E13578" s="337"/>
    </row>
    <row r="13579" spans="5:5" ht="13.5" customHeight="1">
      <c r="E13579" s="337"/>
    </row>
    <row r="13580" spans="5:5" ht="13.5" customHeight="1">
      <c r="E13580" s="337"/>
    </row>
    <row r="13581" spans="5:5" ht="13.5" customHeight="1">
      <c r="E13581" s="337"/>
    </row>
    <row r="13582" spans="5:5" ht="13.5" customHeight="1">
      <c r="E13582" s="337"/>
    </row>
    <row r="13583" spans="5:5" ht="13.5" customHeight="1">
      <c r="E13583" s="337"/>
    </row>
    <row r="13584" spans="5:5" ht="13.5" customHeight="1">
      <c r="E13584" s="337"/>
    </row>
    <row r="13585" spans="5:5" ht="13.5" customHeight="1">
      <c r="E13585" s="337"/>
    </row>
    <row r="13586" spans="5:5" ht="13.5" customHeight="1">
      <c r="E13586" s="337"/>
    </row>
    <row r="13587" spans="5:5" ht="13.5" customHeight="1">
      <c r="E13587" s="337"/>
    </row>
    <row r="13588" spans="5:5" ht="13.5" customHeight="1">
      <c r="E13588" s="337"/>
    </row>
    <row r="13589" spans="5:5" ht="13.5" customHeight="1">
      <c r="E13589" s="337"/>
    </row>
    <row r="13590" spans="5:5" ht="13.5" customHeight="1">
      <c r="E13590" s="337"/>
    </row>
    <row r="13591" spans="5:5" ht="13.5" customHeight="1">
      <c r="E13591" s="337"/>
    </row>
    <row r="13592" spans="5:5" ht="13.5" customHeight="1">
      <c r="E13592" s="337"/>
    </row>
    <row r="13593" spans="5:5" ht="13.5" customHeight="1">
      <c r="E13593" s="337"/>
    </row>
    <row r="13594" spans="5:5" ht="13.5" customHeight="1">
      <c r="E13594" s="337"/>
    </row>
    <row r="13595" spans="5:5" ht="13.5" customHeight="1">
      <c r="E13595" s="337"/>
    </row>
    <row r="13596" spans="5:5" ht="13.5" customHeight="1">
      <c r="E13596" s="337"/>
    </row>
    <row r="13597" spans="5:5" ht="13.5" customHeight="1">
      <c r="E13597" s="337"/>
    </row>
    <row r="13598" spans="5:5" ht="13.5" customHeight="1">
      <c r="E13598" s="337"/>
    </row>
    <row r="13599" spans="5:5" ht="13.5" customHeight="1">
      <c r="E13599" s="337"/>
    </row>
    <row r="13600" spans="5:5" ht="13.5" customHeight="1">
      <c r="E13600" s="337"/>
    </row>
    <row r="13601" spans="5:5" ht="13.5" customHeight="1">
      <c r="E13601" s="337"/>
    </row>
    <row r="13602" spans="5:5" ht="13.5" customHeight="1">
      <c r="E13602" s="337"/>
    </row>
    <row r="13603" spans="5:5" ht="13.5" customHeight="1">
      <c r="E13603" s="337"/>
    </row>
    <row r="13604" spans="5:5" ht="13.5" customHeight="1">
      <c r="E13604" s="337"/>
    </row>
    <row r="13605" spans="5:5" ht="13.5" customHeight="1">
      <c r="E13605" s="337"/>
    </row>
    <row r="13606" spans="5:5" ht="13.5" customHeight="1">
      <c r="E13606" s="337"/>
    </row>
    <row r="13607" spans="5:5" ht="13.5" customHeight="1">
      <c r="E13607" s="337"/>
    </row>
    <row r="13608" spans="5:5" ht="13.5" customHeight="1">
      <c r="E13608" s="337"/>
    </row>
    <row r="13609" spans="5:5" ht="13.5" customHeight="1">
      <c r="E13609" s="337"/>
    </row>
    <row r="13610" spans="5:5" ht="13.5" customHeight="1">
      <c r="E13610" s="337"/>
    </row>
    <row r="13611" spans="5:5" ht="13.5" customHeight="1">
      <c r="E13611" s="337"/>
    </row>
    <row r="13612" spans="5:5" ht="13.5" customHeight="1">
      <c r="E13612" s="337"/>
    </row>
    <row r="13613" spans="5:5" ht="13.5" customHeight="1">
      <c r="E13613" s="337"/>
    </row>
    <row r="13614" spans="5:5" ht="13.5" customHeight="1">
      <c r="E13614" s="337"/>
    </row>
    <row r="13615" spans="5:5" ht="13.5" customHeight="1">
      <c r="E13615" s="337"/>
    </row>
    <row r="13616" spans="5:5" ht="13.5" customHeight="1">
      <c r="E13616" s="337"/>
    </row>
    <row r="13617" spans="5:5" ht="13.5" customHeight="1">
      <c r="E13617" s="337"/>
    </row>
    <row r="13618" spans="5:5" ht="13.5" customHeight="1">
      <c r="E13618" s="337"/>
    </row>
    <row r="13619" spans="5:5" ht="13.5" customHeight="1">
      <c r="E13619" s="337"/>
    </row>
    <row r="13620" spans="5:5" ht="13.5" customHeight="1">
      <c r="E13620" s="337"/>
    </row>
    <row r="13621" spans="5:5" ht="13.5" customHeight="1">
      <c r="E13621" s="337"/>
    </row>
    <row r="13622" spans="5:5" ht="13.5" customHeight="1">
      <c r="E13622" s="337"/>
    </row>
    <row r="13623" spans="5:5" ht="13.5" customHeight="1">
      <c r="E13623" s="337"/>
    </row>
    <row r="13624" spans="5:5" ht="13.5" customHeight="1">
      <c r="E13624" s="337"/>
    </row>
    <row r="13625" spans="5:5" ht="13.5" customHeight="1">
      <c r="E13625" s="337"/>
    </row>
    <row r="13626" spans="5:5" ht="13.5" customHeight="1">
      <c r="E13626" s="337"/>
    </row>
    <row r="13627" spans="5:5" ht="13.5" customHeight="1">
      <c r="E13627" s="337"/>
    </row>
    <row r="13628" spans="5:5" ht="13.5" customHeight="1">
      <c r="E13628" s="337"/>
    </row>
    <row r="13629" spans="5:5" ht="13.5" customHeight="1">
      <c r="E13629" s="337"/>
    </row>
    <row r="13630" spans="5:5" ht="13.5" customHeight="1">
      <c r="E13630" s="337"/>
    </row>
    <row r="13631" spans="5:5" ht="13.5" customHeight="1">
      <c r="E13631" s="337"/>
    </row>
    <row r="13632" spans="5:5" ht="13.5" customHeight="1">
      <c r="E13632" s="337"/>
    </row>
    <row r="13633" spans="5:5" ht="13.5" customHeight="1">
      <c r="E13633" s="337"/>
    </row>
    <row r="13634" spans="5:5" ht="13.5" customHeight="1">
      <c r="E13634" s="337"/>
    </row>
    <row r="13635" spans="5:5" ht="13.5" customHeight="1">
      <c r="E13635" s="337"/>
    </row>
    <row r="13636" spans="5:5" ht="13.5" customHeight="1">
      <c r="E13636" s="337"/>
    </row>
    <row r="13637" spans="5:5" ht="13.5" customHeight="1">
      <c r="E13637" s="337"/>
    </row>
    <row r="13638" spans="5:5" ht="13.5" customHeight="1">
      <c r="E13638" s="337"/>
    </row>
    <row r="13639" spans="5:5" ht="13.5" customHeight="1">
      <c r="E13639" s="337"/>
    </row>
    <row r="13640" spans="5:5" ht="13.5" customHeight="1">
      <c r="E13640" s="337"/>
    </row>
    <row r="13641" spans="5:5" ht="13.5" customHeight="1">
      <c r="E13641" s="337"/>
    </row>
    <row r="13642" spans="5:5" ht="13.5" customHeight="1">
      <c r="E13642" s="337"/>
    </row>
    <row r="13643" spans="5:5" ht="13.5" customHeight="1">
      <c r="E13643" s="337"/>
    </row>
    <row r="13644" spans="5:5" ht="13.5" customHeight="1">
      <c r="E13644" s="337"/>
    </row>
    <row r="13645" spans="5:5" ht="13.5" customHeight="1">
      <c r="E13645" s="337"/>
    </row>
    <row r="13646" spans="5:5" ht="13.5" customHeight="1">
      <c r="E13646" s="337"/>
    </row>
    <row r="13647" spans="5:5" ht="13.5" customHeight="1">
      <c r="E13647" s="337"/>
    </row>
    <row r="13648" spans="5:5" ht="13.5" customHeight="1">
      <c r="E13648" s="337"/>
    </row>
    <row r="13649" spans="5:5" ht="13.5" customHeight="1">
      <c r="E13649" s="337"/>
    </row>
    <row r="13650" spans="5:5" ht="13.5" customHeight="1">
      <c r="E13650" s="337"/>
    </row>
    <row r="13651" spans="5:5" ht="13.5" customHeight="1">
      <c r="E13651" s="337"/>
    </row>
    <row r="13652" spans="5:5" ht="13.5" customHeight="1">
      <c r="E13652" s="337"/>
    </row>
    <row r="13653" spans="5:5" ht="13.5" customHeight="1">
      <c r="E13653" s="337"/>
    </row>
    <row r="13654" spans="5:5" ht="13.5" customHeight="1">
      <c r="E13654" s="337"/>
    </row>
    <row r="13655" spans="5:5" ht="13.5" customHeight="1">
      <c r="E13655" s="337"/>
    </row>
    <row r="13656" spans="5:5" ht="13.5" customHeight="1">
      <c r="E13656" s="337"/>
    </row>
    <row r="13657" spans="5:5" ht="13.5" customHeight="1">
      <c r="E13657" s="337"/>
    </row>
    <row r="13658" spans="5:5" ht="13.5" customHeight="1">
      <c r="E13658" s="337"/>
    </row>
    <row r="13659" spans="5:5" ht="13.5" customHeight="1">
      <c r="E13659" s="337"/>
    </row>
    <row r="13660" spans="5:5" ht="13.5" customHeight="1">
      <c r="E13660" s="337"/>
    </row>
    <row r="13661" spans="5:5" ht="13.5" customHeight="1">
      <c r="E13661" s="337"/>
    </row>
    <row r="13662" spans="5:5" ht="13.5" customHeight="1">
      <c r="E13662" s="337"/>
    </row>
    <row r="13663" spans="5:5" ht="13.5" customHeight="1">
      <c r="E13663" s="337"/>
    </row>
    <row r="13664" spans="5:5" ht="13.5" customHeight="1">
      <c r="E13664" s="337"/>
    </row>
    <row r="13665" spans="5:5" ht="13.5" customHeight="1">
      <c r="E13665" s="337"/>
    </row>
    <row r="13666" spans="5:5" ht="13.5" customHeight="1">
      <c r="E13666" s="337"/>
    </row>
    <row r="13667" spans="5:5" ht="13.5" customHeight="1">
      <c r="E13667" s="337"/>
    </row>
    <row r="13668" spans="5:5" ht="13.5" customHeight="1">
      <c r="E13668" s="337"/>
    </row>
    <row r="13669" spans="5:5" ht="13.5" customHeight="1">
      <c r="E13669" s="337"/>
    </row>
    <row r="13670" spans="5:5" ht="13.5" customHeight="1">
      <c r="E13670" s="337"/>
    </row>
    <row r="13671" spans="5:5" ht="13.5" customHeight="1">
      <c r="E13671" s="337"/>
    </row>
    <row r="13672" spans="5:5" ht="13.5" customHeight="1">
      <c r="E13672" s="337"/>
    </row>
    <row r="13673" spans="5:5" ht="13.5" customHeight="1">
      <c r="E13673" s="337"/>
    </row>
    <row r="13674" spans="5:5" ht="13.5" customHeight="1">
      <c r="E13674" s="337"/>
    </row>
    <row r="13675" spans="5:5" ht="13.5" customHeight="1">
      <c r="E13675" s="337"/>
    </row>
    <row r="13676" spans="5:5" ht="13.5" customHeight="1">
      <c r="E13676" s="337"/>
    </row>
    <row r="13677" spans="5:5" ht="13.5" customHeight="1">
      <c r="E13677" s="337"/>
    </row>
    <row r="13678" spans="5:5" ht="13.5" customHeight="1">
      <c r="E13678" s="337"/>
    </row>
    <row r="13679" spans="5:5" ht="13.5" customHeight="1">
      <c r="E13679" s="337"/>
    </row>
    <row r="13680" spans="5:5" ht="13.5" customHeight="1">
      <c r="E13680" s="337"/>
    </row>
    <row r="13681" spans="5:5" ht="13.5" customHeight="1">
      <c r="E13681" s="337"/>
    </row>
    <row r="13682" spans="5:5" ht="13.5" customHeight="1">
      <c r="E13682" s="337"/>
    </row>
    <row r="13683" spans="5:5" ht="13.5" customHeight="1">
      <c r="E13683" s="337"/>
    </row>
    <row r="13684" spans="5:5" ht="13.5" customHeight="1">
      <c r="E13684" s="337"/>
    </row>
    <row r="13685" spans="5:5" ht="13.5" customHeight="1">
      <c r="E13685" s="337"/>
    </row>
    <row r="13686" spans="5:5" ht="13.5" customHeight="1">
      <c r="E13686" s="337"/>
    </row>
    <row r="13687" spans="5:5" ht="13.5" customHeight="1">
      <c r="E13687" s="337"/>
    </row>
    <row r="13688" spans="5:5" ht="13.5" customHeight="1">
      <c r="E13688" s="337"/>
    </row>
    <row r="13689" spans="5:5" ht="13.5" customHeight="1">
      <c r="E13689" s="337"/>
    </row>
    <row r="13690" spans="5:5" ht="13.5" customHeight="1">
      <c r="E13690" s="337"/>
    </row>
    <row r="13691" spans="5:5" ht="13.5" customHeight="1">
      <c r="E13691" s="337"/>
    </row>
    <row r="13692" spans="5:5" ht="13.5" customHeight="1">
      <c r="E13692" s="337"/>
    </row>
    <row r="13693" spans="5:5" ht="13.5" customHeight="1">
      <c r="E13693" s="337"/>
    </row>
    <row r="13694" spans="5:5" ht="13.5" customHeight="1">
      <c r="E13694" s="337"/>
    </row>
    <row r="13695" spans="5:5" ht="13.5" customHeight="1">
      <c r="E13695" s="337"/>
    </row>
    <row r="13696" spans="5:5" ht="13.5" customHeight="1">
      <c r="E13696" s="337"/>
    </row>
    <row r="13697" spans="5:5" ht="13.5" customHeight="1">
      <c r="E13697" s="337"/>
    </row>
    <row r="13698" spans="5:5" ht="13.5" customHeight="1">
      <c r="E13698" s="337"/>
    </row>
    <row r="13699" spans="5:5" ht="13.5" customHeight="1">
      <c r="E13699" s="337"/>
    </row>
    <row r="13700" spans="5:5" ht="13.5" customHeight="1">
      <c r="E13700" s="337"/>
    </row>
    <row r="13701" spans="5:5" ht="13.5" customHeight="1">
      <c r="E13701" s="337"/>
    </row>
    <row r="13702" spans="5:5" ht="13.5" customHeight="1">
      <c r="E13702" s="337"/>
    </row>
    <row r="13703" spans="5:5" ht="13.5" customHeight="1">
      <c r="E13703" s="337"/>
    </row>
    <row r="13704" spans="5:5" ht="13.5" customHeight="1">
      <c r="E13704" s="337"/>
    </row>
    <row r="13705" spans="5:5" ht="13.5" customHeight="1">
      <c r="E13705" s="337"/>
    </row>
    <row r="13706" spans="5:5" ht="13.5" customHeight="1">
      <c r="E13706" s="337"/>
    </row>
    <row r="13707" spans="5:5" ht="13.5" customHeight="1">
      <c r="E13707" s="337"/>
    </row>
    <row r="13708" spans="5:5" ht="13.5" customHeight="1">
      <c r="E13708" s="337"/>
    </row>
    <row r="13709" spans="5:5" ht="13.5" customHeight="1">
      <c r="E13709" s="337"/>
    </row>
    <row r="13710" spans="5:5" ht="13.5" customHeight="1">
      <c r="E13710" s="337"/>
    </row>
    <row r="13711" spans="5:5" ht="13.5" customHeight="1">
      <c r="E13711" s="337"/>
    </row>
    <row r="13712" spans="5:5" ht="13.5" customHeight="1">
      <c r="E13712" s="337"/>
    </row>
    <row r="13713" spans="5:5" ht="13.5" customHeight="1">
      <c r="E13713" s="337"/>
    </row>
    <row r="13714" spans="5:5" ht="13.5" customHeight="1">
      <c r="E13714" s="337"/>
    </row>
    <row r="13715" spans="5:5" ht="13.5" customHeight="1">
      <c r="E13715" s="337"/>
    </row>
    <row r="13716" spans="5:5" ht="13.5" customHeight="1">
      <c r="E13716" s="337"/>
    </row>
    <row r="13717" spans="5:5" ht="13.5" customHeight="1">
      <c r="E13717" s="337"/>
    </row>
    <row r="13718" spans="5:5" ht="13.5" customHeight="1">
      <c r="E13718" s="337"/>
    </row>
    <row r="13719" spans="5:5" ht="13.5" customHeight="1">
      <c r="E13719" s="337"/>
    </row>
    <row r="13720" spans="5:5" ht="13.5" customHeight="1">
      <c r="E13720" s="337"/>
    </row>
    <row r="13721" spans="5:5" ht="13.5" customHeight="1">
      <c r="E13721" s="337"/>
    </row>
    <row r="13722" spans="5:5" ht="13.5" customHeight="1">
      <c r="E13722" s="337"/>
    </row>
    <row r="13723" spans="5:5" ht="13.5" customHeight="1">
      <c r="E13723" s="337"/>
    </row>
    <row r="13724" spans="5:5" ht="13.5" customHeight="1">
      <c r="E13724" s="337"/>
    </row>
    <row r="13725" spans="5:5" ht="13.5" customHeight="1">
      <c r="E13725" s="337"/>
    </row>
    <row r="13726" spans="5:5" ht="13.5" customHeight="1">
      <c r="E13726" s="337"/>
    </row>
    <row r="13727" spans="5:5" ht="13.5" customHeight="1">
      <c r="E13727" s="337"/>
    </row>
    <row r="13728" spans="5:5" ht="13.5" customHeight="1">
      <c r="E13728" s="337"/>
    </row>
    <row r="13729" spans="5:5" ht="13.5" customHeight="1">
      <c r="E13729" s="337"/>
    </row>
    <row r="13730" spans="5:5" ht="13.5" customHeight="1">
      <c r="E13730" s="337"/>
    </row>
    <row r="13731" spans="5:5" ht="13.5" customHeight="1">
      <c r="E13731" s="337"/>
    </row>
    <row r="13732" spans="5:5" ht="13.5" customHeight="1">
      <c r="E13732" s="337"/>
    </row>
    <row r="13733" spans="5:5" ht="13.5" customHeight="1">
      <c r="E13733" s="337"/>
    </row>
    <row r="13734" spans="5:5" ht="13.5" customHeight="1">
      <c r="E13734" s="337"/>
    </row>
    <row r="13735" spans="5:5" ht="13.5" customHeight="1">
      <c r="E13735" s="337"/>
    </row>
    <row r="13736" spans="5:5" ht="13.5" customHeight="1">
      <c r="E13736" s="337"/>
    </row>
    <row r="13737" spans="5:5" ht="13.5" customHeight="1">
      <c r="E13737" s="337"/>
    </row>
    <row r="13738" spans="5:5" ht="13.5" customHeight="1">
      <c r="E13738" s="337"/>
    </row>
    <row r="13739" spans="5:5" ht="13.5" customHeight="1">
      <c r="E13739" s="337"/>
    </row>
    <row r="13740" spans="5:5" ht="13.5" customHeight="1">
      <c r="E13740" s="337"/>
    </row>
    <row r="13741" spans="5:5" ht="13.5" customHeight="1">
      <c r="E13741" s="337"/>
    </row>
    <row r="13742" spans="5:5" ht="13.5" customHeight="1">
      <c r="E13742" s="337"/>
    </row>
    <row r="13743" spans="5:5" ht="13.5" customHeight="1">
      <c r="E13743" s="337"/>
    </row>
    <row r="13744" spans="5:5" ht="13.5" customHeight="1">
      <c r="E13744" s="337"/>
    </row>
    <row r="13745" spans="5:5" ht="13.5" customHeight="1">
      <c r="E13745" s="337"/>
    </row>
    <row r="13746" spans="5:5" ht="13.5" customHeight="1">
      <c r="E13746" s="337"/>
    </row>
    <row r="13747" spans="5:5" ht="13.5" customHeight="1">
      <c r="E13747" s="337"/>
    </row>
    <row r="13748" spans="5:5" ht="13.5" customHeight="1">
      <c r="E13748" s="337"/>
    </row>
    <row r="13749" spans="5:5" ht="13.5" customHeight="1">
      <c r="E13749" s="337"/>
    </row>
    <row r="13750" spans="5:5" ht="13.5" customHeight="1">
      <c r="E13750" s="337"/>
    </row>
    <row r="13751" spans="5:5" ht="13.5" customHeight="1">
      <c r="E13751" s="337"/>
    </row>
    <row r="13752" spans="5:5" ht="13.5" customHeight="1">
      <c r="E13752" s="337"/>
    </row>
    <row r="13753" spans="5:5" ht="13.5" customHeight="1">
      <c r="E13753" s="337"/>
    </row>
    <row r="13754" spans="5:5" ht="13.5" customHeight="1">
      <c r="E13754" s="337"/>
    </row>
    <row r="13755" spans="5:5" ht="13.5" customHeight="1">
      <c r="E13755" s="337"/>
    </row>
    <row r="13756" spans="5:5" ht="13.5" customHeight="1">
      <c r="E13756" s="337"/>
    </row>
    <row r="13757" spans="5:5" ht="13.5" customHeight="1">
      <c r="E13757" s="337"/>
    </row>
    <row r="13758" spans="5:5" ht="13.5" customHeight="1">
      <c r="E13758" s="337"/>
    </row>
    <row r="13759" spans="5:5" ht="13.5" customHeight="1">
      <c r="E13759" s="337"/>
    </row>
    <row r="13760" spans="5:5" ht="13.5" customHeight="1">
      <c r="E13760" s="337"/>
    </row>
    <row r="13761" spans="5:5" ht="13.5" customHeight="1">
      <c r="E13761" s="337"/>
    </row>
    <row r="13762" spans="5:5" ht="13.5" customHeight="1">
      <c r="E13762" s="337"/>
    </row>
    <row r="13763" spans="5:5" ht="13.5" customHeight="1">
      <c r="E13763" s="337"/>
    </row>
    <row r="13764" spans="5:5" ht="13.5" customHeight="1">
      <c r="E13764" s="337"/>
    </row>
    <row r="13765" spans="5:5" ht="13.5" customHeight="1">
      <c r="E13765" s="337"/>
    </row>
    <row r="13766" spans="5:5" ht="13.5" customHeight="1">
      <c r="E13766" s="337"/>
    </row>
    <row r="13767" spans="5:5" ht="13.5" customHeight="1">
      <c r="E13767" s="337"/>
    </row>
    <row r="13768" spans="5:5" ht="13.5" customHeight="1">
      <c r="E13768" s="337"/>
    </row>
    <row r="13769" spans="5:5" ht="13.5" customHeight="1">
      <c r="E13769" s="337"/>
    </row>
    <row r="13770" spans="5:5" ht="13.5" customHeight="1">
      <c r="E13770" s="337"/>
    </row>
    <row r="13771" spans="5:5" ht="13.5" customHeight="1">
      <c r="E13771" s="337"/>
    </row>
    <row r="13772" spans="5:5" ht="13.5" customHeight="1">
      <c r="E13772" s="337"/>
    </row>
    <row r="13773" spans="5:5" ht="13.5" customHeight="1">
      <c r="E13773" s="337"/>
    </row>
    <row r="13774" spans="5:5" ht="13.5" customHeight="1">
      <c r="E13774" s="337"/>
    </row>
    <row r="13775" spans="5:5" ht="13.5" customHeight="1">
      <c r="E13775" s="337"/>
    </row>
    <row r="13776" spans="5:5" ht="13.5" customHeight="1">
      <c r="E13776" s="337"/>
    </row>
    <row r="13777" spans="5:5" ht="13.5" customHeight="1">
      <c r="E13777" s="337"/>
    </row>
    <row r="13778" spans="5:5" ht="13.5" customHeight="1">
      <c r="E13778" s="337"/>
    </row>
    <row r="13779" spans="5:5" ht="13.5" customHeight="1">
      <c r="E13779" s="337"/>
    </row>
    <row r="13780" spans="5:5" ht="13.5" customHeight="1">
      <c r="E13780" s="337"/>
    </row>
    <row r="13781" spans="5:5" ht="13.5" customHeight="1">
      <c r="E13781" s="337"/>
    </row>
    <row r="13782" spans="5:5" ht="13.5" customHeight="1">
      <c r="E13782" s="337"/>
    </row>
    <row r="13783" spans="5:5" ht="13.5" customHeight="1">
      <c r="E13783" s="337"/>
    </row>
    <row r="13784" spans="5:5" ht="13.5" customHeight="1">
      <c r="E13784" s="337"/>
    </row>
    <row r="13785" spans="5:5" ht="13.5" customHeight="1">
      <c r="E13785" s="337"/>
    </row>
    <row r="13786" spans="5:5" ht="13.5" customHeight="1">
      <c r="E13786" s="337"/>
    </row>
    <row r="13787" spans="5:5" ht="13.5" customHeight="1">
      <c r="E13787" s="337"/>
    </row>
    <row r="13788" spans="5:5" ht="13.5" customHeight="1">
      <c r="E13788" s="337"/>
    </row>
    <row r="13789" spans="5:5" ht="13.5" customHeight="1">
      <c r="E13789" s="337"/>
    </row>
    <row r="13790" spans="5:5" ht="13.5" customHeight="1">
      <c r="E13790" s="337"/>
    </row>
    <row r="13791" spans="5:5" ht="13.5" customHeight="1">
      <c r="E13791" s="337"/>
    </row>
    <row r="13792" spans="5:5" ht="13.5" customHeight="1">
      <c r="E13792" s="337"/>
    </row>
    <row r="13793" spans="5:5" ht="13.5" customHeight="1">
      <c r="E13793" s="337"/>
    </row>
    <row r="13794" spans="5:5" ht="13.5" customHeight="1">
      <c r="E13794" s="337"/>
    </row>
    <row r="13795" spans="5:5" ht="13.5" customHeight="1">
      <c r="E13795" s="337"/>
    </row>
    <row r="13796" spans="5:5" ht="13.5" customHeight="1">
      <c r="E13796" s="337"/>
    </row>
    <row r="13797" spans="5:5" ht="13.5" customHeight="1">
      <c r="E13797" s="337"/>
    </row>
    <row r="13798" spans="5:5" ht="13.5" customHeight="1">
      <c r="E13798" s="337"/>
    </row>
    <row r="13799" spans="5:5" ht="13.5" customHeight="1">
      <c r="E13799" s="337"/>
    </row>
    <row r="13800" spans="5:5" ht="13.5" customHeight="1">
      <c r="E13800" s="337"/>
    </row>
    <row r="13801" spans="5:5" ht="13.5" customHeight="1">
      <c r="E13801" s="337"/>
    </row>
    <row r="13802" spans="5:5" ht="13.5" customHeight="1">
      <c r="E13802" s="337"/>
    </row>
    <row r="13803" spans="5:5" ht="13.5" customHeight="1">
      <c r="E13803" s="337"/>
    </row>
    <row r="13804" spans="5:5" ht="13.5" customHeight="1">
      <c r="E13804" s="337"/>
    </row>
    <row r="13805" spans="5:5" ht="13.5" customHeight="1">
      <c r="E13805" s="337"/>
    </row>
    <row r="13806" spans="5:5" ht="13.5" customHeight="1">
      <c r="E13806" s="337"/>
    </row>
    <row r="13807" spans="5:5" ht="13.5" customHeight="1">
      <c r="E13807" s="337"/>
    </row>
    <row r="13808" spans="5:5" ht="13.5" customHeight="1">
      <c r="E13808" s="337"/>
    </row>
    <row r="13809" spans="5:5" ht="13.5" customHeight="1">
      <c r="E13809" s="337"/>
    </row>
    <row r="13810" spans="5:5" ht="13.5" customHeight="1">
      <c r="E13810" s="337"/>
    </row>
    <row r="13811" spans="5:5" ht="13.5" customHeight="1">
      <c r="E13811" s="337"/>
    </row>
    <row r="13812" spans="5:5" ht="13.5" customHeight="1">
      <c r="E13812" s="337"/>
    </row>
    <row r="13813" spans="5:5" ht="13.5" customHeight="1">
      <c r="E13813" s="337"/>
    </row>
    <row r="13814" spans="5:5" ht="13.5" customHeight="1">
      <c r="E13814" s="337"/>
    </row>
    <row r="13815" spans="5:5" ht="13.5" customHeight="1">
      <c r="E13815" s="337"/>
    </row>
    <row r="13816" spans="5:5" ht="13.5" customHeight="1">
      <c r="E13816" s="337"/>
    </row>
    <row r="13817" spans="5:5" ht="13.5" customHeight="1">
      <c r="E13817" s="337"/>
    </row>
    <row r="13818" spans="5:5" ht="13.5" customHeight="1">
      <c r="E13818" s="337"/>
    </row>
    <row r="13819" spans="5:5" ht="13.5" customHeight="1">
      <c r="E13819" s="337"/>
    </row>
    <row r="13820" spans="5:5" ht="13.5" customHeight="1">
      <c r="E13820" s="337"/>
    </row>
    <row r="13821" spans="5:5" ht="13.5" customHeight="1">
      <c r="E13821" s="337"/>
    </row>
    <row r="13822" spans="5:5" ht="13.5" customHeight="1">
      <c r="E13822" s="337"/>
    </row>
    <row r="13823" spans="5:5" ht="13.5" customHeight="1">
      <c r="E13823" s="337"/>
    </row>
    <row r="13824" spans="5:5" ht="13.5" customHeight="1">
      <c r="E13824" s="337"/>
    </row>
    <row r="13825" spans="5:5" ht="13.5" customHeight="1">
      <c r="E13825" s="337"/>
    </row>
    <row r="13826" spans="5:5" ht="13.5" customHeight="1">
      <c r="E13826" s="337"/>
    </row>
    <row r="13827" spans="5:5" ht="13.5" customHeight="1">
      <c r="E13827" s="337"/>
    </row>
    <row r="13828" spans="5:5" ht="13.5" customHeight="1">
      <c r="E13828" s="337"/>
    </row>
    <row r="13829" spans="5:5" ht="13.5" customHeight="1">
      <c r="E13829" s="337"/>
    </row>
    <row r="13830" spans="5:5" ht="13.5" customHeight="1">
      <c r="E13830" s="337"/>
    </row>
    <row r="13831" spans="5:5" ht="13.5" customHeight="1">
      <c r="E13831" s="337"/>
    </row>
    <row r="13832" spans="5:5" ht="13.5" customHeight="1">
      <c r="E13832" s="337"/>
    </row>
    <row r="13833" spans="5:5" ht="13.5" customHeight="1">
      <c r="E13833" s="337"/>
    </row>
    <row r="13834" spans="5:5" ht="13.5" customHeight="1">
      <c r="E13834" s="337"/>
    </row>
    <row r="13835" spans="5:5" ht="13.5" customHeight="1">
      <c r="E13835" s="337"/>
    </row>
    <row r="13836" spans="5:5" ht="13.5" customHeight="1">
      <c r="E13836" s="337"/>
    </row>
    <row r="13837" spans="5:5" ht="13.5" customHeight="1">
      <c r="E13837" s="337"/>
    </row>
    <row r="13838" spans="5:5" ht="13.5" customHeight="1">
      <c r="E13838" s="337"/>
    </row>
    <row r="13839" spans="5:5" ht="13.5" customHeight="1">
      <c r="E13839" s="337"/>
    </row>
    <row r="13840" spans="5:5" ht="13.5" customHeight="1">
      <c r="E13840" s="337"/>
    </row>
    <row r="13841" spans="5:5" ht="13.5" customHeight="1">
      <c r="E13841" s="337"/>
    </row>
    <row r="13842" spans="5:5" ht="13.5" customHeight="1">
      <c r="E13842" s="337"/>
    </row>
    <row r="13843" spans="5:5" ht="13.5" customHeight="1">
      <c r="E13843" s="337"/>
    </row>
    <row r="13844" spans="5:5" ht="13.5" customHeight="1">
      <c r="E13844" s="337"/>
    </row>
    <row r="13845" spans="5:5" ht="13.5" customHeight="1">
      <c r="E13845" s="337"/>
    </row>
    <row r="13846" spans="5:5" ht="13.5" customHeight="1">
      <c r="E13846" s="337"/>
    </row>
    <row r="13847" spans="5:5" ht="13.5" customHeight="1">
      <c r="E13847" s="337"/>
    </row>
    <row r="13848" spans="5:5" ht="13.5" customHeight="1">
      <c r="E13848" s="337"/>
    </row>
    <row r="13849" spans="5:5" ht="13.5" customHeight="1">
      <c r="E13849" s="337"/>
    </row>
    <row r="13850" spans="5:5" ht="13.5" customHeight="1">
      <c r="E13850" s="337"/>
    </row>
    <row r="13851" spans="5:5" ht="13.5" customHeight="1">
      <c r="E13851" s="337"/>
    </row>
    <row r="13852" spans="5:5" ht="13.5" customHeight="1">
      <c r="E13852" s="337"/>
    </row>
    <row r="13853" spans="5:5" ht="13.5" customHeight="1">
      <c r="E13853" s="337"/>
    </row>
    <row r="13854" spans="5:5" ht="13.5" customHeight="1">
      <c r="E13854" s="337"/>
    </row>
    <row r="13855" spans="5:5" ht="13.5" customHeight="1">
      <c r="E13855" s="337"/>
    </row>
    <row r="13856" spans="5:5" ht="13.5" customHeight="1">
      <c r="E13856" s="337"/>
    </row>
    <row r="13857" spans="5:5" ht="13.5" customHeight="1">
      <c r="E13857" s="337"/>
    </row>
    <row r="13858" spans="5:5" ht="13.5" customHeight="1">
      <c r="E13858" s="337"/>
    </row>
    <row r="13859" spans="5:5" ht="13.5" customHeight="1">
      <c r="E13859" s="337"/>
    </row>
    <row r="13860" spans="5:5" ht="13.5" customHeight="1">
      <c r="E13860" s="337"/>
    </row>
    <row r="13861" spans="5:5" ht="13.5" customHeight="1">
      <c r="E13861" s="337"/>
    </row>
    <row r="13862" spans="5:5" ht="13.5" customHeight="1">
      <c r="E13862" s="337"/>
    </row>
    <row r="13863" spans="5:5" ht="13.5" customHeight="1">
      <c r="E13863" s="337"/>
    </row>
    <row r="13864" spans="5:5" ht="13.5" customHeight="1">
      <c r="E13864" s="337"/>
    </row>
    <row r="13865" spans="5:5" ht="13.5" customHeight="1">
      <c r="E13865" s="337"/>
    </row>
    <row r="13866" spans="5:5" ht="13.5" customHeight="1">
      <c r="E13866" s="337"/>
    </row>
    <row r="13867" spans="5:5" ht="13.5" customHeight="1">
      <c r="E13867" s="337"/>
    </row>
    <row r="13868" spans="5:5" ht="13.5" customHeight="1">
      <c r="E13868" s="337"/>
    </row>
    <row r="13869" spans="5:5" ht="13.5" customHeight="1">
      <c r="E13869" s="337"/>
    </row>
    <row r="13870" spans="5:5" ht="13.5" customHeight="1">
      <c r="E13870" s="337"/>
    </row>
    <row r="13871" spans="5:5" ht="13.5" customHeight="1">
      <c r="E13871" s="337"/>
    </row>
    <row r="13872" spans="5:5" ht="13.5" customHeight="1">
      <c r="E13872" s="337"/>
    </row>
    <row r="13873" spans="5:5" ht="13.5" customHeight="1">
      <c r="E13873" s="337"/>
    </row>
    <row r="13874" spans="5:5" ht="13.5" customHeight="1">
      <c r="E13874" s="337"/>
    </row>
    <row r="13875" spans="5:5" ht="13.5" customHeight="1">
      <c r="E13875" s="337"/>
    </row>
    <row r="13876" spans="5:5" ht="13.5" customHeight="1">
      <c r="E13876" s="337"/>
    </row>
    <row r="13877" spans="5:5" ht="13.5" customHeight="1">
      <c r="E13877" s="337"/>
    </row>
    <row r="13878" spans="5:5" ht="13.5" customHeight="1">
      <c r="E13878" s="337"/>
    </row>
    <row r="13879" spans="5:5" ht="13.5" customHeight="1">
      <c r="E13879" s="337"/>
    </row>
    <row r="13880" spans="5:5" ht="13.5" customHeight="1">
      <c r="E13880" s="337"/>
    </row>
    <row r="13881" spans="5:5" ht="13.5" customHeight="1">
      <c r="E13881" s="337"/>
    </row>
    <row r="13882" spans="5:5" ht="13.5" customHeight="1">
      <c r="E13882" s="337"/>
    </row>
    <row r="13883" spans="5:5" ht="13.5" customHeight="1">
      <c r="E13883" s="337"/>
    </row>
    <row r="13884" spans="5:5" ht="13.5" customHeight="1">
      <c r="E13884" s="337"/>
    </row>
    <row r="13885" spans="5:5" ht="13.5" customHeight="1">
      <c r="E13885" s="337"/>
    </row>
    <row r="13886" spans="5:5" ht="13.5" customHeight="1">
      <c r="E13886" s="337"/>
    </row>
    <row r="13887" spans="5:5" ht="13.5" customHeight="1">
      <c r="E13887" s="337"/>
    </row>
    <row r="13888" spans="5:5" ht="13.5" customHeight="1">
      <c r="E13888" s="337"/>
    </row>
    <row r="13889" spans="5:5" ht="13.5" customHeight="1">
      <c r="E13889" s="337"/>
    </row>
    <row r="13890" spans="5:5" ht="13.5" customHeight="1">
      <c r="E13890" s="337"/>
    </row>
    <row r="13891" spans="5:5" ht="13.5" customHeight="1">
      <c r="E13891" s="337"/>
    </row>
    <row r="13892" spans="5:5" ht="13.5" customHeight="1">
      <c r="E13892" s="337"/>
    </row>
    <row r="13893" spans="5:5" ht="13.5" customHeight="1">
      <c r="E13893" s="337"/>
    </row>
    <row r="13894" spans="5:5" ht="13.5" customHeight="1">
      <c r="E13894" s="337"/>
    </row>
    <row r="13895" spans="5:5" ht="13.5" customHeight="1">
      <c r="E13895" s="337"/>
    </row>
    <row r="13896" spans="5:5" ht="13.5" customHeight="1">
      <c r="E13896" s="337"/>
    </row>
    <row r="13897" spans="5:5" ht="13.5" customHeight="1">
      <c r="E13897" s="337"/>
    </row>
    <row r="13898" spans="5:5" ht="13.5" customHeight="1">
      <c r="E13898" s="337"/>
    </row>
    <row r="13899" spans="5:5" ht="13.5" customHeight="1">
      <c r="E13899" s="337"/>
    </row>
    <row r="13900" spans="5:5" ht="13.5" customHeight="1">
      <c r="E13900" s="337"/>
    </row>
    <row r="13901" spans="5:5" ht="13.5" customHeight="1">
      <c r="E13901" s="337"/>
    </row>
    <row r="13902" spans="5:5" ht="13.5" customHeight="1">
      <c r="E13902" s="337"/>
    </row>
    <row r="13903" spans="5:5" ht="13.5" customHeight="1">
      <c r="E13903" s="337"/>
    </row>
    <row r="13904" spans="5:5" ht="13.5" customHeight="1">
      <c r="E13904" s="337"/>
    </row>
    <row r="13905" spans="5:5" ht="13.5" customHeight="1">
      <c r="E13905" s="337"/>
    </row>
    <row r="13906" spans="5:5" ht="13.5" customHeight="1">
      <c r="E13906" s="337"/>
    </row>
    <row r="13907" spans="5:5" ht="13.5" customHeight="1">
      <c r="E13907" s="337"/>
    </row>
    <row r="13908" spans="5:5" ht="13.5" customHeight="1">
      <c r="E13908" s="337"/>
    </row>
    <row r="13909" spans="5:5" ht="13.5" customHeight="1">
      <c r="E13909" s="337"/>
    </row>
    <row r="13910" spans="5:5" ht="13.5" customHeight="1">
      <c r="E13910" s="337"/>
    </row>
    <row r="13911" spans="5:5" ht="13.5" customHeight="1">
      <c r="E13911" s="337"/>
    </row>
    <row r="13912" spans="5:5" ht="13.5" customHeight="1">
      <c r="E13912" s="337"/>
    </row>
    <row r="13913" spans="5:5" ht="13.5" customHeight="1">
      <c r="E13913" s="337"/>
    </row>
    <row r="13914" spans="5:5" ht="13.5" customHeight="1">
      <c r="E13914" s="337"/>
    </row>
    <row r="13915" spans="5:5" ht="13.5" customHeight="1">
      <c r="E13915" s="337"/>
    </row>
    <row r="13916" spans="5:5" ht="13.5" customHeight="1">
      <c r="E13916" s="337"/>
    </row>
    <row r="13917" spans="5:5" ht="13.5" customHeight="1">
      <c r="E13917" s="337"/>
    </row>
    <row r="13918" spans="5:5" ht="13.5" customHeight="1">
      <c r="E13918" s="337"/>
    </row>
    <row r="13919" spans="5:5" ht="13.5" customHeight="1">
      <c r="E13919" s="337"/>
    </row>
    <row r="13920" spans="5:5" ht="13.5" customHeight="1">
      <c r="E13920" s="337"/>
    </row>
    <row r="13921" spans="5:5" ht="13.5" customHeight="1">
      <c r="E13921" s="337"/>
    </row>
    <row r="13922" spans="5:5" ht="13.5" customHeight="1">
      <c r="E13922" s="337"/>
    </row>
    <row r="13923" spans="5:5" ht="13.5" customHeight="1">
      <c r="E13923" s="337"/>
    </row>
    <row r="13924" spans="5:5" ht="13.5" customHeight="1">
      <c r="E13924" s="337"/>
    </row>
    <row r="13925" spans="5:5" ht="13.5" customHeight="1">
      <c r="E13925" s="337"/>
    </row>
    <row r="13926" spans="5:5" ht="13.5" customHeight="1">
      <c r="E13926" s="337"/>
    </row>
    <row r="13927" spans="5:5" ht="13.5" customHeight="1">
      <c r="E13927" s="337"/>
    </row>
    <row r="13928" spans="5:5" ht="13.5" customHeight="1">
      <c r="E13928" s="337"/>
    </row>
    <row r="13929" spans="5:5" ht="13.5" customHeight="1">
      <c r="E13929" s="337"/>
    </row>
    <row r="13930" spans="5:5" ht="13.5" customHeight="1">
      <c r="E13930" s="337"/>
    </row>
    <row r="13931" spans="5:5" ht="13.5" customHeight="1">
      <c r="E13931" s="337"/>
    </row>
    <row r="13932" spans="5:5" ht="13.5" customHeight="1">
      <c r="E13932" s="337"/>
    </row>
    <row r="13933" spans="5:5" ht="13.5" customHeight="1">
      <c r="E13933" s="337"/>
    </row>
    <row r="13934" spans="5:5" ht="13.5" customHeight="1">
      <c r="E13934" s="337"/>
    </row>
    <row r="13935" spans="5:5" ht="13.5" customHeight="1">
      <c r="E13935" s="337"/>
    </row>
    <row r="13936" spans="5:5" ht="13.5" customHeight="1">
      <c r="E13936" s="337"/>
    </row>
    <row r="13937" spans="5:5" ht="13.5" customHeight="1">
      <c r="E13937" s="337"/>
    </row>
    <row r="13938" spans="5:5" ht="13.5" customHeight="1">
      <c r="E13938" s="337"/>
    </row>
    <row r="13939" spans="5:5" ht="13.5" customHeight="1">
      <c r="E13939" s="337"/>
    </row>
    <row r="13940" spans="5:5" ht="13.5" customHeight="1">
      <c r="E13940" s="337"/>
    </row>
    <row r="13941" spans="5:5" ht="13.5" customHeight="1">
      <c r="E13941" s="337"/>
    </row>
    <row r="13942" spans="5:5" ht="13.5" customHeight="1">
      <c r="E13942" s="337"/>
    </row>
    <row r="13943" spans="5:5" ht="13.5" customHeight="1">
      <c r="E13943" s="337"/>
    </row>
    <row r="13944" spans="5:5" ht="13.5" customHeight="1">
      <c r="E13944" s="337"/>
    </row>
    <row r="13945" spans="5:5" ht="13.5" customHeight="1">
      <c r="E13945" s="337"/>
    </row>
    <row r="13946" spans="5:5" ht="13.5" customHeight="1">
      <c r="E13946" s="337"/>
    </row>
    <row r="13947" spans="5:5" ht="13.5" customHeight="1">
      <c r="E13947" s="337"/>
    </row>
    <row r="13948" spans="5:5" ht="13.5" customHeight="1">
      <c r="E13948" s="337"/>
    </row>
    <row r="13949" spans="5:5" ht="13.5" customHeight="1">
      <c r="E13949" s="337"/>
    </row>
    <row r="13950" spans="5:5" ht="13.5" customHeight="1">
      <c r="E13950" s="337"/>
    </row>
    <row r="13951" spans="5:5" ht="13.5" customHeight="1">
      <c r="E13951" s="337"/>
    </row>
    <row r="13952" spans="5:5" ht="13.5" customHeight="1">
      <c r="E13952" s="337"/>
    </row>
    <row r="13953" spans="5:5" ht="13.5" customHeight="1">
      <c r="E13953" s="337"/>
    </row>
    <row r="13954" spans="5:5" ht="13.5" customHeight="1">
      <c r="E13954" s="337"/>
    </row>
    <row r="13955" spans="5:5" ht="13.5" customHeight="1">
      <c r="E13955" s="337"/>
    </row>
    <row r="13956" spans="5:5" ht="13.5" customHeight="1">
      <c r="E13956" s="337"/>
    </row>
    <row r="13957" spans="5:5" ht="13.5" customHeight="1">
      <c r="E13957" s="337"/>
    </row>
    <row r="13958" spans="5:5" ht="13.5" customHeight="1">
      <c r="E13958" s="337"/>
    </row>
    <row r="13959" spans="5:5" ht="13.5" customHeight="1">
      <c r="E13959" s="337"/>
    </row>
    <row r="13960" spans="5:5" ht="13.5" customHeight="1">
      <c r="E13960" s="337"/>
    </row>
    <row r="13961" spans="5:5" ht="13.5" customHeight="1">
      <c r="E13961" s="337"/>
    </row>
    <row r="13962" spans="5:5" ht="13.5" customHeight="1">
      <c r="E13962" s="337"/>
    </row>
    <row r="13963" spans="5:5" ht="13.5" customHeight="1">
      <c r="E13963" s="337"/>
    </row>
    <row r="13964" spans="5:5" ht="13.5" customHeight="1">
      <c r="E13964" s="337"/>
    </row>
    <row r="13965" spans="5:5" ht="13.5" customHeight="1">
      <c r="E13965" s="337"/>
    </row>
    <row r="13966" spans="5:5" ht="13.5" customHeight="1">
      <c r="E13966" s="337"/>
    </row>
    <row r="13967" spans="5:5" ht="13.5" customHeight="1">
      <c r="E13967" s="337"/>
    </row>
    <row r="13968" spans="5:5" ht="13.5" customHeight="1">
      <c r="E13968" s="337"/>
    </row>
    <row r="13969" spans="5:5" ht="13.5" customHeight="1">
      <c r="E13969" s="337"/>
    </row>
    <row r="13970" spans="5:5" ht="13.5" customHeight="1">
      <c r="E13970" s="337"/>
    </row>
    <row r="13971" spans="5:5" ht="13.5" customHeight="1">
      <c r="E13971" s="337"/>
    </row>
    <row r="13972" spans="5:5" ht="13.5" customHeight="1">
      <c r="E13972" s="337"/>
    </row>
    <row r="13973" spans="5:5" ht="13.5" customHeight="1">
      <c r="E13973" s="337"/>
    </row>
    <row r="13974" spans="5:5" ht="13.5" customHeight="1">
      <c r="E13974" s="337"/>
    </row>
    <row r="13975" spans="5:5" ht="13.5" customHeight="1">
      <c r="E13975" s="337"/>
    </row>
    <row r="13976" spans="5:5" ht="13.5" customHeight="1">
      <c r="E13976" s="337"/>
    </row>
    <row r="13977" spans="5:5" ht="13.5" customHeight="1">
      <c r="E13977" s="337"/>
    </row>
    <row r="13978" spans="5:5" ht="13.5" customHeight="1">
      <c r="E13978" s="337"/>
    </row>
    <row r="13979" spans="5:5" ht="13.5" customHeight="1">
      <c r="E13979" s="337"/>
    </row>
    <row r="13980" spans="5:5" ht="13.5" customHeight="1">
      <c r="E13980" s="337"/>
    </row>
    <row r="13981" spans="5:5" ht="13.5" customHeight="1">
      <c r="E13981" s="337"/>
    </row>
    <row r="13982" spans="5:5" ht="13.5" customHeight="1">
      <c r="E13982" s="337"/>
    </row>
    <row r="13983" spans="5:5" ht="13.5" customHeight="1">
      <c r="E13983" s="337"/>
    </row>
    <row r="13984" spans="5:5" ht="13.5" customHeight="1">
      <c r="E13984" s="337"/>
    </row>
    <row r="13985" spans="5:5" ht="13.5" customHeight="1">
      <c r="E13985" s="337"/>
    </row>
    <row r="13986" spans="5:5" ht="13.5" customHeight="1">
      <c r="E13986" s="337"/>
    </row>
    <row r="13987" spans="5:5" ht="13.5" customHeight="1">
      <c r="E13987" s="337"/>
    </row>
    <row r="13988" spans="5:5" ht="13.5" customHeight="1">
      <c r="E13988" s="337"/>
    </row>
    <row r="13989" spans="5:5" ht="13.5" customHeight="1">
      <c r="E13989" s="337"/>
    </row>
    <row r="13990" spans="5:5" ht="13.5" customHeight="1">
      <c r="E13990" s="337"/>
    </row>
    <row r="13991" spans="5:5" ht="13.5" customHeight="1">
      <c r="E13991" s="337"/>
    </row>
    <row r="13992" spans="5:5" ht="13.5" customHeight="1">
      <c r="E13992" s="337"/>
    </row>
    <row r="13993" spans="5:5" ht="13.5" customHeight="1">
      <c r="E13993" s="337"/>
    </row>
    <row r="13994" spans="5:5" ht="13.5" customHeight="1">
      <c r="E13994" s="337"/>
    </row>
    <row r="13995" spans="5:5" ht="13.5" customHeight="1">
      <c r="E13995" s="337"/>
    </row>
    <row r="13996" spans="5:5" ht="13.5" customHeight="1">
      <c r="E13996" s="337"/>
    </row>
    <row r="13997" spans="5:5" ht="13.5" customHeight="1">
      <c r="E13997" s="337"/>
    </row>
    <row r="13998" spans="5:5" ht="13.5" customHeight="1">
      <c r="E13998" s="337"/>
    </row>
    <row r="13999" spans="5:5" ht="13.5" customHeight="1">
      <c r="E13999" s="337"/>
    </row>
    <row r="14000" spans="5:5" ht="13.5" customHeight="1">
      <c r="E14000" s="337"/>
    </row>
    <row r="14001" spans="5:5" ht="13.5" customHeight="1">
      <c r="E14001" s="337"/>
    </row>
    <row r="14002" spans="5:5" ht="13.5" customHeight="1">
      <c r="E14002" s="337"/>
    </row>
    <row r="14003" spans="5:5" ht="13.5" customHeight="1">
      <c r="E14003" s="337"/>
    </row>
    <row r="14004" spans="5:5" ht="13.5" customHeight="1">
      <c r="E14004" s="337"/>
    </row>
    <row r="14005" spans="5:5" ht="13.5" customHeight="1">
      <c r="E14005" s="337"/>
    </row>
    <row r="14006" spans="5:5" ht="13.5" customHeight="1">
      <c r="E14006" s="337"/>
    </row>
    <row r="14007" spans="5:5" ht="13.5" customHeight="1">
      <c r="E14007" s="337"/>
    </row>
    <row r="14008" spans="5:5" ht="13.5" customHeight="1">
      <c r="E14008" s="337"/>
    </row>
    <row r="14009" spans="5:5" ht="13.5" customHeight="1">
      <c r="E14009" s="337"/>
    </row>
    <row r="14010" spans="5:5" ht="13.5" customHeight="1">
      <c r="E14010" s="337"/>
    </row>
    <row r="14011" spans="5:5" ht="13.5" customHeight="1">
      <c r="E14011" s="337"/>
    </row>
    <row r="14012" spans="5:5" ht="13.5" customHeight="1">
      <c r="E14012" s="337"/>
    </row>
    <row r="14013" spans="5:5" ht="13.5" customHeight="1">
      <c r="E14013" s="337"/>
    </row>
    <row r="14014" spans="5:5" ht="13.5" customHeight="1">
      <c r="E14014" s="337"/>
    </row>
    <row r="14015" spans="5:5" ht="13.5" customHeight="1">
      <c r="E14015" s="337"/>
    </row>
    <row r="14016" spans="5:5" ht="13.5" customHeight="1">
      <c r="E14016" s="337"/>
    </row>
    <row r="14017" spans="5:5" ht="13.5" customHeight="1">
      <c r="E14017" s="337"/>
    </row>
    <row r="14018" spans="5:5" ht="13.5" customHeight="1">
      <c r="E14018" s="337"/>
    </row>
    <row r="14019" spans="5:5" ht="13.5" customHeight="1">
      <c r="E14019" s="337"/>
    </row>
    <row r="14020" spans="5:5" ht="13.5" customHeight="1">
      <c r="E14020" s="337"/>
    </row>
    <row r="14021" spans="5:5" ht="13.5" customHeight="1">
      <c r="E14021" s="337"/>
    </row>
    <row r="14022" spans="5:5" ht="13.5" customHeight="1">
      <c r="E14022" s="337"/>
    </row>
    <row r="14023" spans="5:5" ht="13.5" customHeight="1">
      <c r="E14023" s="337"/>
    </row>
    <row r="14024" spans="5:5" ht="13.5" customHeight="1">
      <c r="E14024" s="337"/>
    </row>
    <row r="14025" spans="5:5" ht="13.5" customHeight="1">
      <c r="E14025" s="337"/>
    </row>
    <row r="14026" spans="5:5" ht="13.5" customHeight="1">
      <c r="E14026" s="337"/>
    </row>
    <row r="14027" spans="5:5" ht="13.5" customHeight="1">
      <c r="E14027" s="337"/>
    </row>
    <row r="14028" spans="5:5" ht="13.5" customHeight="1">
      <c r="E14028" s="337"/>
    </row>
    <row r="14029" spans="5:5" ht="13.5" customHeight="1">
      <c r="E14029" s="337"/>
    </row>
    <row r="14030" spans="5:5" ht="13.5" customHeight="1">
      <c r="E14030" s="337"/>
    </row>
    <row r="14031" spans="5:5" ht="13.5" customHeight="1">
      <c r="E14031" s="337"/>
    </row>
    <row r="14032" spans="5:5" ht="13.5" customHeight="1">
      <c r="E14032" s="337"/>
    </row>
    <row r="14033" spans="5:5" ht="13.5" customHeight="1">
      <c r="E14033" s="337"/>
    </row>
    <row r="14034" spans="5:5" ht="13.5" customHeight="1">
      <c r="E14034" s="337"/>
    </row>
    <row r="14035" spans="5:5" ht="13.5" customHeight="1">
      <c r="E14035" s="337"/>
    </row>
    <row r="14036" spans="5:5" ht="13.5" customHeight="1">
      <c r="E14036" s="337"/>
    </row>
    <row r="14037" spans="5:5" ht="13.5" customHeight="1">
      <c r="E14037" s="337"/>
    </row>
    <row r="14038" spans="5:5" ht="13.5" customHeight="1">
      <c r="E14038" s="337"/>
    </row>
    <row r="14039" spans="5:5" ht="13.5" customHeight="1">
      <c r="E14039" s="337"/>
    </row>
    <row r="14040" spans="5:5" ht="13.5" customHeight="1">
      <c r="E14040" s="337"/>
    </row>
    <row r="14041" spans="5:5" ht="13.5" customHeight="1">
      <c r="E14041" s="337"/>
    </row>
    <row r="14042" spans="5:5" ht="13.5" customHeight="1">
      <c r="E14042" s="337"/>
    </row>
    <row r="14043" spans="5:5" ht="13.5" customHeight="1">
      <c r="E14043" s="337"/>
    </row>
    <row r="14044" spans="5:5" ht="13.5" customHeight="1">
      <c r="E14044" s="337"/>
    </row>
    <row r="14045" spans="5:5" ht="13.5" customHeight="1">
      <c r="E14045" s="337"/>
    </row>
    <row r="14046" spans="5:5" ht="13.5" customHeight="1">
      <c r="E14046" s="337"/>
    </row>
    <row r="14047" spans="5:5" ht="13.5" customHeight="1">
      <c r="E14047" s="337"/>
    </row>
    <row r="14048" spans="5:5" ht="13.5" customHeight="1">
      <c r="E14048" s="337"/>
    </row>
    <row r="14049" spans="5:5" ht="13.5" customHeight="1">
      <c r="E14049" s="337"/>
    </row>
    <row r="14050" spans="5:5" ht="13.5" customHeight="1">
      <c r="E14050" s="337"/>
    </row>
    <row r="14051" spans="5:5" ht="13.5" customHeight="1">
      <c r="E14051" s="337"/>
    </row>
    <row r="14052" spans="5:5" ht="13.5" customHeight="1">
      <c r="E14052" s="337"/>
    </row>
    <row r="14053" spans="5:5" ht="13.5" customHeight="1">
      <c r="E14053" s="337"/>
    </row>
    <row r="14054" spans="5:5" ht="13.5" customHeight="1">
      <c r="E14054" s="337"/>
    </row>
    <row r="14055" spans="5:5" ht="13.5" customHeight="1">
      <c r="E14055" s="337"/>
    </row>
    <row r="14056" spans="5:5" ht="13.5" customHeight="1">
      <c r="E14056" s="337"/>
    </row>
    <row r="14057" spans="5:5" ht="13.5" customHeight="1">
      <c r="E14057" s="337"/>
    </row>
    <row r="14058" spans="5:5" ht="13.5" customHeight="1">
      <c r="E14058" s="337"/>
    </row>
    <row r="14059" spans="5:5" ht="13.5" customHeight="1">
      <c r="E14059" s="337"/>
    </row>
    <row r="14060" spans="5:5" ht="13.5" customHeight="1">
      <c r="E14060" s="337"/>
    </row>
    <row r="14061" spans="5:5" ht="13.5" customHeight="1">
      <c r="E14061" s="337"/>
    </row>
    <row r="14062" spans="5:5" ht="13.5" customHeight="1">
      <c r="E14062" s="337"/>
    </row>
    <row r="14063" spans="5:5" ht="13.5" customHeight="1">
      <c r="E14063" s="337"/>
    </row>
    <row r="14064" spans="5:5" ht="13.5" customHeight="1">
      <c r="E14064" s="337"/>
    </row>
    <row r="14065" spans="5:5" ht="13.5" customHeight="1">
      <c r="E14065" s="337"/>
    </row>
    <row r="14066" spans="5:5" ht="13.5" customHeight="1">
      <c r="E14066" s="337"/>
    </row>
    <row r="14067" spans="5:5" ht="13.5" customHeight="1">
      <c r="E14067" s="337"/>
    </row>
    <row r="14068" spans="5:5" ht="13.5" customHeight="1">
      <c r="E14068" s="337"/>
    </row>
    <row r="14069" spans="5:5" ht="13.5" customHeight="1">
      <c r="E14069" s="337"/>
    </row>
    <row r="14070" spans="5:5" ht="13.5" customHeight="1">
      <c r="E14070" s="337"/>
    </row>
    <row r="14071" spans="5:5" ht="13.5" customHeight="1">
      <c r="E14071" s="337"/>
    </row>
    <row r="14072" spans="5:5" ht="13.5" customHeight="1">
      <c r="E14072" s="337"/>
    </row>
    <row r="14073" spans="5:5" ht="13.5" customHeight="1">
      <c r="E14073" s="337"/>
    </row>
    <row r="14074" spans="5:5" ht="13.5" customHeight="1">
      <c r="E14074" s="337"/>
    </row>
    <row r="14075" spans="5:5" ht="13.5" customHeight="1">
      <c r="E14075" s="337"/>
    </row>
    <row r="14076" spans="5:5" ht="13.5" customHeight="1">
      <c r="E14076" s="337"/>
    </row>
    <row r="14077" spans="5:5" ht="13.5" customHeight="1">
      <c r="E14077" s="337"/>
    </row>
    <row r="14078" spans="5:5" ht="13.5" customHeight="1">
      <c r="E14078" s="337"/>
    </row>
    <row r="14079" spans="5:5" ht="13.5" customHeight="1">
      <c r="E14079" s="337"/>
    </row>
    <row r="14080" spans="5:5" ht="13.5" customHeight="1">
      <c r="E14080" s="337"/>
    </row>
    <row r="14081" spans="5:5" ht="13.5" customHeight="1">
      <c r="E14081" s="337"/>
    </row>
    <row r="14082" spans="5:5" ht="13.5" customHeight="1">
      <c r="E14082" s="337"/>
    </row>
    <row r="14083" spans="5:5" ht="13.5" customHeight="1">
      <c r="E14083" s="337"/>
    </row>
    <row r="14084" spans="5:5" ht="13.5" customHeight="1">
      <c r="E14084" s="337"/>
    </row>
    <row r="14085" spans="5:5" ht="13.5" customHeight="1">
      <c r="E14085" s="337"/>
    </row>
    <row r="14086" spans="5:5" ht="13.5" customHeight="1">
      <c r="E14086" s="337"/>
    </row>
    <row r="14087" spans="5:5" ht="13.5" customHeight="1">
      <c r="E14087" s="337"/>
    </row>
    <row r="14088" spans="5:5" ht="13.5" customHeight="1">
      <c r="E14088" s="337"/>
    </row>
    <row r="14089" spans="5:5" ht="13.5" customHeight="1">
      <c r="E14089" s="337"/>
    </row>
    <row r="14090" spans="5:5" ht="13.5" customHeight="1">
      <c r="E14090" s="337"/>
    </row>
    <row r="14091" spans="5:5" ht="13.5" customHeight="1">
      <c r="E14091" s="337"/>
    </row>
    <row r="14092" spans="5:5" ht="13.5" customHeight="1">
      <c r="E14092" s="337"/>
    </row>
    <row r="14093" spans="5:5" ht="13.5" customHeight="1">
      <c r="E14093" s="337"/>
    </row>
    <row r="14094" spans="5:5" ht="13.5" customHeight="1">
      <c r="E14094" s="337"/>
    </row>
    <row r="14095" spans="5:5" ht="13.5" customHeight="1">
      <c r="E14095" s="337"/>
    </row>
    <row r="14096" spans="5:5" ht="13.5" customHeight="1">
      <c r="E14096" s="337"/>
    </row>
    <row r="14097" spans="5:5" ht="13.5" customHeight="1">
      <c r="E14097" s="337"/>
    </row>
    <row r="14098" spans="5:5" ht="13.5" customHeight="1">
      <c r="E14098" s="337"/>
    </row>
    <row r="14099" spans="5:5" ht="13.5" customHeight="1">
      <c r="E14099" s="337"/>
    </row>
    <row r="14100" spans="5:5" ht="13.5" customHeight="1">
      <c r="E14100" s="337"/>
    </row>
    <row r="14101" spans="5:5" ht="13.5" customHeight="1">
      <c r="E14101" s="337"/>
    </row>
    <row r="14102" spans="5:5" ht="13.5" customHeight="1">
      <c r="E14102" s="337"/>
    </row>
    <row r="14103" spans="5:5" ht="13.5" customHeight="1">
      <c r="E14103" s="337"/>
    </row>
    <row r="14104" spans="5:5" ht="13.5" customHeight="1">
      <c r="E14104" s="337"/>
    </row>
    <row r="14105" spans="5:5" ht="13.5" customHeight="1">
      <c r="E14105" s="337"/>
    </row>
    <row r="14106" spans="5:5" ht="13.5" customHeight="1">
      <c r="E14106" s="337"/>
    </row>
    <row r="14107" spans="5:5" ht="13.5" customHeight="1">
      <c r="E14107" s="337"/>
    </row>
    <row r="14108" spans="5:5" ht="13.5" customHeight="1">
      <c r="E14108" s="337"/>
    </row>
    <row r="14109" spans="5:5" ht="13.5" customHeight="1">
      <c r="E14109" s="337"/>
    </row>
    <row r="14110" spans="5:5" ht="13.5" customHeight="1">
      <c r="E14110" s="337"/>
    </row>
    <row r="14111" spans="5:5" ht="13.5" customHeight="1">
      <c r="E14111" s="337"/>
    </row>
    <row r="14112" spans="5:5" ht="13.5" customHeight="1">
      <c r="E14112" s="337"/>
    </row>
    <row r="14113" spans="5:5" ht="13.5" customHeight="1">
      <c r="E14113" s="337"/>
    </row>
    <row r="14114" spans="5:5" ht="13.5" customHeight="1">
      <c r="E14114" s="337"/>
    </row>
    <row r="14115" spans="5:5" ht="13.5" customHeight="1">
      <c r="E14115" s="337"/>
    </row>
    <row r="14116" spans="5:5" ht="13.5" customHeight="1">
      <c r="E14116" s="337"/>
    </row>
    <row r="14117" spans="5:5" ht="13.5" customHeight="1">
      <c r="E14117" s="337"/>
    </row>
    <row r="14118" spans="5:5" ht="13.5" customHeight="1">
      <c r="E14118" s="337"/>
    </row>
    <row r="14119" spans="5:5" ht="13.5" customHeight="1">
      <c r="E14119" s="337"/>
    </row>
    <row r="14120" spans="5:5" ht="13.5" customHeight="1">
      <c r="E14120" s="337"/>
    </row>
    <row r="14121" spans="5:5" ht="13.5" customHeight="1">
      <c r="E14121" s="337"/>
    </row>
    <row r="14122" spans="5:5" ht="13.5" customHeight="1">
      <c r="E14122" s="337"/>
    </row>
    <row r="14123" spans="5:5" ht="13.5" customHeight="1">
      <c r="E14123" s="337"/>
    </row>
    <row r="14124" spans="5:5" ht="13.5" customHeight="1">
      <c r="E14124" s="337"/>
    </row>
    <row r="14125" spans="5:5" ht="13.5" customHeight="1">
      <c r="E14125" s="337"/>
    </row>
    <row r="14126" spans="5:5" ht="13.5" customHeight="1">
      <c r="E14126" s="337"/>
    </row>
    <row r="14127" spans="5:5" ht="13.5" customHeight="1">
      <c r="E14127" s="337"/>
    </row>
    <row r="14128" spans="5:5" ht="13.5" customHeight="1">
      <c r="E14128" s="337"/>
    </row>
    <row r="14129" spans="5:5" ht="13.5" customHeight="1">
      <c r="E14129" s="337"/>
    </row>
    <row r="14130" spans="5:5" ht="13.5" customHeight="1">
      <c r="E14130" s="337"/>
    </row>
    <row r="14131" spans="5:5" ht="13.5" customHeight="1">
      <c r="E14131" s="337"/>
    </row>
    <row r="14132" spans="5:5" ht="13.5" customHeight="1">
      <c r="E14132" s="337"/>
    </row>
    <row r="14133" spans="5:5" ht="13.5" customHeight="1">
      <c r="E14133" s="337"/>
    </row>
    <row r="14134" spans="5:5" ht="13.5" customHeight="1">
      <c r="E14134" s="337"/>
    </row>
    <row r="14135" spans="5:5" ht="13.5" customHeight="1">
      <c r="E14135" s="337"/>
    </row>
    <row r="14136" spans="5:5" ht="13.5" customHeight="1">
      <c r="E14136" s="337"/>
    </row>
    <row r="14137" spans="5:5" ht="13.5" customHeight="1">
      <c r="E14137" s="337"/>
    </row>
    <row r="14138" spans="5:5" ht="13.5" customHeight="1">
      <c r="E14138" s="337"/>
    </row>
    <row r="14139" spans="5:5" ht="13.5" customHeight="1">
      <c r="E14139" s="337"/>
    </row>
    <row r="14140" spans="5:5" ht="13.5" customHeight="1">
      <c r="E14140" s="337"/>
    </row>
    <row r="14141" spans="5:5" ht="13.5" customHeight="1">
      <c r="E14141" s="337"/>
    </row>
    <row r="14142" spans="5:5" ht="13.5" customHeight="1">
      <c r="E14142" s="337"/>
    </row>
    <row r="14143" spans="5:5" ht="13.5" customHeight="1">
      <c r="E14143" s="337"/>
    </row>
    <row r="14144" spans="5:5" ht="13.5" customHeight="1">
      <c r="E14144" s="337"/>
    </row>
    <row r="14145" spans="5:5" ht="13.5" customHeight="1">
      <c r="E14145" s="337"/>
    </row>
    <row r="14146" spans="5:5" ht="13.5" customHeight="1">
      <c r="E14146" s="337"/>
    </row>
    <row r="14147" spans="5:5" ht="13.5" customHeight="1">
      <c r="E14147" s="337"/>
    </row>
    <row r="14148" spans="5:5" ht="13.5" customHeight="1">
      <c r="E14148" s="337"/>
    </row>
    <row r="14149" spans="5:5" ht="13.5" customHeight="1">
      <c r="E14149" s="337"/>
    </row>
    <row r="14150" spans="5:5" ht="13.5" customHeight="1">
      <c r="E14150" s="337"/>
    </row>
    <row r="14151" spans="5:5" ht="13.5" customHeight="1">
      <c r="E14151" s="337"/>
    </row>
    <row r="14152" spans="5:5" ht="13.5" customHeight="1">
      <c r="E14152" s="337"/>
    </row>
    <row r="14153" spans="5:5" ht="13.5" customHeight="1">
      <c r="E14153" s="337"/>
    </row>
    <row r="14154" spans="5:5" ht="13.5" customHeight="1">
      <c r="E14154" s="337"/>
    </row>
    <row r="14155" spans="5:5" ht="13.5" customHeight="1">
      <c r="E14155" s="337"/>
    </row>
    <row r="14156" spans="5:5" ht="13.5" customHeight="1">
      <c r="E14156" s="337"/>
    </row>
    <row r="14157" spans="5:5" ht="13.5" customHeight="1">
      <c r="E14157" s="337"/>
    </row>
    <row r="14158" spans="5:5" ht="13.5" customHeight="1">
      <c r="E14158" s="337"/>
    </row>
    <row r="14159" spans="5:5" ht="13.5" customHeight="1">
      <c r="E14159" s="337"/>
    </row>
    <row r="14160" spans="5:5" ht="13.5" customHeight="1">
      <c r="E14160" s="337"/>
    </row>
    <row r="14161" spans="5:5" ht="13.5" customHeight="1">
      <c r="E14161" s="337"/>
    </row>
    <row r="14162" spans="5:5" ht="13.5" customHeight="1">
      <c r="E14162" s="337"/>
    </row>
    <row r="14163" spans="5:5" ht="13.5" customHeight="1">
      <c r="E14163" s="337"/>
    </row>
    <row r="14164" spans="5:5" ht="13.5" customHeight="1">
      <c r="E14164" s="337"/>
    </row>
    <row r="14165" spans="5:5" ht="13.5" customHeight="1">
      <c r="E14165" s="337"/>
    </row>
    <row r="14166" spans="5:5" ht="13.5" customHeight="1">
      <c r="E14166" s="337"/>
    </row>
    <row r="14167" spans="5:5" ht="13.5" customHeight="1">
      <c r="E14167" s="337"/>
    </row>
    <row r="14168" spans="5:5" ht="13.5" customHeight="1">
      <c r="E14168" s="337"/>
    </row>
    <row r="14169" spans="5:5" ht="13.5" customHeight="1">
      <c r="E14169" s="337"/>
    </row>
    <row r="14170" spans="5:5" ht="13.5" customHeight="1">
      <c r="E14170" s="337"/>
    </row>
    <row r="14171" spans="5:5" ht="13.5" customHeight="1">
      <c r="E14171" s="337"/>
    </row>
    <row r="14172" spans="5:5" ht="13.5" customHeight="1">
      <c r="E14172" s="337"/>
    </row>
    <row r="14173" spans="5:5" ht="13.5" customHeight="1">
      <c r="E14173" s="337"/>
    </row>
    <row r="14174" spans="5:5" ht="13.5" customHeight="1">
      <c r="E14174" s="337"/>
    </row>
    <row r="14175" spans="5:5" ht="13.5" customHeight="1">
      <c r="E14175" s="337"/>
    </row>
    <row r="14176" spans="5:5" ht="13.5" customHeight="1">
      <c r="E14176" s="337"/>
    </row>
    <row r="14177" spans="5:5" ht="13.5" customHeight="1">
      <c r="E14177" s="337"/>
    </row>
    <row r="14178" spans="5:5" ht="13.5" customHeight="1">
      <c r="E14178" s="337"/>
    </row>
    <row r="14179" spans="5:5" ht="13.5" customHeight="1">
      <c r="E14179" s="337"/>
    </row>
    <row r="14180" spans="5:5" ht="13.5" customHeight="1">
      <c r="E14180" s="337"/>
    </row>
    <row r="14181" spans="5:5" ht="13.5" customHeight="1">
      <c r="E14181" s="337"/>
    </row>
    <row r="14182" spans="5:5" ht="13.5" customHeight="1">
      <c r="E14182" s="337"/>
    </row>
    <row r="14183" spans="5:5" ht="13.5" customHeight="1">
      <c r="E14183" s="337"/>
    </row>
    <row r="14184" spans="5:5" ht="13.5" customHeight="1">
      <c r="E14184" s="337"/>
    </row>
    <row r="14185" spans="5:5" ht="13.5" customHeight="1">
      <c r="E14185" s="337"/>
    </row>
    <row r="14186" spans="5:5" ht="13.5" customHeight="1">
      <c r="E14186" s="337"/>
    </row>
    <row r="14187" spans="5:5" ht="13.5" customHeight="1">
      <c r="E14187" s="337"/>
    </row>
    <row r="14188" spans="5:5" ht="13.5" customHeight="1">
      <c r="E14188" s="337"/>
    </row>
    <row r="14189" spans="5:5" ht="13.5" customHeight="1">
      <c r="E14189" s="337"/>
    </row>
    <row r="14190" spans="5:5" ht="13.5" customHeight="1">
      <c r="E14190" s="337"/>
    </row>
    <row r="14191" spans="5:5" ht="13.5" customHeight="1">
      <c r="E14191" s="337"/>
    </row>
    <row r="14192" spans="5:5" ht="13.5" customHeight="1">
      <c r="E14192" s="337"/>
    </row>
    <row r="14193" spans="5:5" ht="13.5" customHeight="1">
      <c r="E14193" s="337"/>
    </row>
    <row r="14194" spans="5:5" ht="13.5" customHeight="1">
      <c r="E14194" s="337"/>
    </row>
    <row r="14195" spans="5:5" ht="13.5" customHeight="1">
      <c r="E14195" s="337"/>
    </row>
    <row r="14196" spans="5:5" ht="13.5" customHeight="1">
      <c r="E14196" s="337"/>
    </row>
    <row r="14197" spans="5:5" ht="13.5" customHeight="1">
      <c r="E14197" s="337"/>
    </row>
    <row r="14198" spans="5:5" ht="13.5" customHeight="1">
      <c r="E14198" s="337"/>
    </row>
    <row r="14199" spans="5:5" ht="13.5" customHeight="1">
      <c r="E14199" s="337"/>
    </row>
    <row r="14200" spans="5:5" ht="13.5" customHeight="1">
      <c r="E14200" s="337"/>
    </row>
    <row r="14201" spans="5:5" ht="13.5" customHeight="1">
      <c r="E14201" s="337"/>
    </row>
    <row r="14202" spans="5:5" ht="13.5" customHeight="1">
      <c r="E14202" s="337"/>
    </row>
    <row r="14203" spans="5:5" ht="13.5" customHeight="1">
      <c r="E14203" s="337"/>
    </row>
    <row r="14204" spans="5:5" ht="13.5" customHeight="1">
      <c r="E14204" s="337"/>
    </row>
    <row r="14205" spans="5:5" ht="13.5" customHeight="1">
      <c r="E14205" s="337"/>
    </row>
    <row r="14206" spans="5:5" ht="13.5" customHeight="1">
      <c r="E14206" s="337"/>
    </row>
    <row r="14207" spans="5:5" ht="13.5" customHeight="1">
      <c r="E14207" s="337"/>
    </row>
    <row r="14208" spans="5:5" ht="13.5" customHeight="1">
      <c r="E14208" s="337"/>
    </row>
    <row r="14209" spans="5:5" ht="13.5" customHeight="1">
      <c r="E14209" s="337"/>
    </row>
    <row r="14210" spans="5:5" ht="13.5" customHeight="1">
      <c r="E14210" s="337"/>
    </row>
    <row r="14211" spans="5:5" ht="13.5" customHeight="1">
      <c r="E14211" s="337"/>
    </row>
    <row r="14212" spans="5:5" ht="13.5" customHeight="1">
      <c r="E14212" s="337"/>
    </row>
    <row r="14213" spans="5:5" ht="13.5" customHeight="1">
      <c r="E14213" s="337"/>
    </row>
    <row r="14214" spans="5:5" ht="13.5" customHeight="1">
      <c r="E14214" s="337"/>
    </row>
    <row r="14215" spans="5:5" ht="13.5" customHeight="1">
      <c r="E14215" s="337"/>
    </row>
    <row r="14216" spans="5:5" ht="13.5" customHeight="1">
      <c r="E14216" s="337"/>
    </row>
    <row r="14217" spans="5:5" ht="13.5" customHeight="1">
      <c r="E14217" s="337"/>
    </row>
    <row r="14218" spans="5:5" ht="13.5" customHeight="1">
      <c r="E14218" s="337"/>
    </row>
    <row r="14219" spans="5:5" ht="13.5" customHeight="1">
      <c r="E14219" s="337"/>
    </row>
    <row r="14220" spans="5:5" ht="13.5" customHeight="1">
      <c r="E14220" s="337"/>
    </row>
    <row r="14221" spans="5:5" ht="13.5" customHeight="1">
      <c r="E14221" s="337"/>
    </row>
    <row r="14222" spans="5:5" ht="13.5" customHeight="1">
      <c r="E14222" s="337"/>
    </row>
    <row r="14223" spans="5:5" ht="13.5" customHeight="1">
      <c r="E14223" s="337"/>
    </row>
    <row r="14224" spans="5:5" ht="13.5" customHeight="1">
      <c r="E14224" s="337"/>
    </row>
    <row r="14225" spans="5:5" ht="13.5" customHeight="1">
      <c r="E14225" s="337"/>
    </row>
    <row r="14226" spans="5:5" ht="13.5" customHeight="1">
      <c r="E14226" s="337"/>
    </row>
    <row r="14227" spans="5:5" ht="13.5" customHeight="1">
      <c r="E14227" s="337"/>
    </row>
    <row r="14228" spans="5:5" ht="13.5" customHeight="1">
      <c r="E14228" s="337"/>
    </row>
    <row r="14229" spans="5:5" ht="13.5" customHeight="1">
      <c r="E14229" s="337"/>
    </row>
    <row r="14230" spans="5:5" ht="13.5" customHeight="1">
      <c r="E14230" s="337"/>
    </row>
    <row r="14231" spans="5:5" ht="13.5" customHeight="1">
      <c r="E14231" s="337"/>
    </row>
    <row r="14232" spans="5:5" ht="13.5" customHeight="1">
      <c r="E14232" s="337"/>
    </row>
    <row r="14233" spans="5:5" ht="13.5" customHeight="1">
      <c r="E14233" s="337"/>
    </row>
    <row r="14234" spans="5:5" ht="13.5" customHeight="1">
      <c r="E14234" s="337"/>
    </row>
    <row r="14235" spans="5:5" ht="13.5" customHeight="1">
      <c r="E14235" s="337"/>
    </row>
    <row r="14236" spans="5:5" ht="13.5" customHeight="1">
      <c r="E14236" s="337"/>
    </row>
    <row r="14237" spans="5:5" ht="13.5" customHeight="1">
      <c r="E14237" s="337"/>
    </row>
    <row r="14238" spans="5:5" ht="13.5" customHeight="1">
      <c r="E14238" s="337"/>
    </row>
    <row r="14239" spans="5:5" ht="13.5" customHeight="1">
      <c r="E14239" s="337"/>
    </row>
    <row r="14240" spans="5:5" ht="13.5" customHeight="1">
      <c r="E14240" s="337"/>
    </row>
    <row r="14241" spans="5:5" ht="13.5" customHeight="1">
      <c r="E14241" s="337"/>
    </row>
    <row r="14242" spans="5:5" ht="13.5" customHeight="1">
      <c r="E14242" s="337"/>
    </row>
    <row r="14243" spans="5:5" ht="13.5" customHeight="1">
      <c r="E14243" s="337"/>
    </row>
    <row r="14244" spans="5:5" ht="13.5" customHeight="1">
      <c r="E14244" s="337"/>
    </row>
    <row r="14245" spans="5:5" ht="13.5" customHeight="1">
      <c r="E14245" s="337"/>
    </row>
    <row r="14246" spans="5:5" ht="13.5" customHeight="1">
      <c r="E14246" s="337"/>
    </row>
    <row r="14247" spans="5:5" ht="13.5" customHeight="1">
      <c r="E14247" s="337"/>
    </row>
    <row r="14248" spans="5:5" ht="13.5" customHeight="1">
      <c r="E14248" s="337"/>
    </row>
    <row r="14249" spans="5:5" ht="13.5" customHeight="1">
      <c r="E14249" s="337"/>
    </row>
    <row r="14250" spans="5:5" ht="13.5" customHeight="1">
      <c r="E14250" s="337"/>
    </row>
    <row r="14251" spans="5:5" ht="13.5" customHeight="1">
      <c r="E14251" s="337"/>
    </row>
    <row r="14252" spans="5:5" ht="13.5" customHeight="1">
      <c r="E14252" s="337"/>
    </row>
    <row r="14253" spans="5:5" ht="13.5" customHeight="1">
      <c r="E14253" s="337"/>
    </row>
    <row r="14254" spans="5:5" ht="13.5" customHeight="1">
      <c r="E14254" s="337"/>
    </row>
    <row r="14255" spans="5:5" ht="13.5" customHeight="1">
      <c r="E14255" s="337"/>
    </row>
    <row r="14256" spans="5:5" ht="13.5" customHeight="1">
      <c r="E14256" s="337"/>
    </row>
    <row r="14257" spans="5:5" ht="13.5" customHeight="1">
      <c r="E14257" s="337"/>
    </row>
    <row r="14258" spans="5:5" ht="13.5" customHeight="1">
      <c r="E14258" s="337"/>
    </row>
    <row r="14259" spans="5:5" ht="13.5" customHeight="1">
      <c r="E14259" s="337"/>
    </row>
    <row r="14260" spans="5:5" ht="13.5" customHeight="1">
      <c r="E14260" s="337"/>
    </row>
    <row r="14261" spans="5:5" ht="13.5" customHeight="1">
      <c r="E14261" s="337"/>
    </row>
    <row r="14262" spans="5:5" ht="13.5" customHeight="1">
      <c r="E14262" s="337"/>
    </row>
    <row r="14263" spans="5:5" ht="13.5" customHeight="1">
      <c r="E14263" s="337"/>
    </row>
    <row r="14264" spans="5:5" ht="13.5" customHeight="1">
      <c r="E14264" s="337"/>
    </row>
    <row r="14265" spans="5:5" ht="13.5" customHeight="1">
      <c r="E14265" s="337"/>
    </row>
    <row r="14266" spans="5:5" ht="13.5" customHeight="1">
      <c r="E14266" s="337"/>
    </row>
    <row r="14267" spans="5:5" ht="13.5" customHeight="1">
      <c r="E14267" s="337"/>
    </row>
    <row r="14268" spans="5:5" ht="13.5" customHeight="1">
      <c r="E14268" s="337"/>
    </row>
    <row r="14269" spans="5:5" ht="13.5" customHeight="1">
      <c r="E14269" s="337"/>
    </row>
    <row r="14270" spans="5:5" ht="13.5" customHeight="1">
      <c r="E14270" s="337"/>
    </row>
    <row r="14271" spans="5:5" ht="13.5" customHeight="1">
      <c r="E14271" s="337"/>
    </row>
    <row r="14272" spans="5:5" ht="13.5" customHeight="1">
      <c r="E14272" s="337"/>
    </row>
    <row r="14273" spans="5:5" ht="13.5" customHeight="1">
      <c r="E14273" s="337"/>
    </row>
    <row r="14274" spans="5:5" ht="13.5" customHeight="1">
      <c r="E14274" s="337"/>
    </row>
    <row r="14275" spans="5:5" ht="13.5" customHeight="1">
      <c r="E14275" s="337"/>
    </row>
    <row r="14276" spans="5:5" ht="13.5" customHeight="1">
      <c r="E14276" s="337"/>
    </row>
    <row r="14277" spans="5:5" ht="13.5" customHeight="1">
      <c r="E14277" s="337"/>
    </row>
    <row r="14278" spans="5:5" ht="13.5" customHeight="1">
      <c r="E14278" s="337"/>
    </row>
    <row r="14279" spans="5:5" ht="13.5" customHeight="1">
      <c r="E14279" s="337"/>
    </row>
    <row r="14280" spans="5:5" ht="13.5" customHeight="1">
      <c r="E14280" s="337"/>
    </row>
    <row r="14281" spans="5:5" ht="13.5" customHeight="1">
      <c r="E14281" s="337"/>
    </row>
    <row r="14282" spans="5:5" ht="13.5" customHeight="1">
      <c r="E14282" s="337"/>
    </row>
    <row r="14283" spans="5:5" ht="13.5" customHeight="1">
      <c r="E14283" s="337"/>
    </row>
    <row r="14284" spans="5:5" ht="13.5" customHeight="1">
      <c r="E14284" s="337"/>
    </row>
    <row r="14285" spans="5:5" ht="13.5" customHeight="1">
      <c r="E14285" s="337"/>
    </row>
    <row r="14286" spans="5:5" ht="13.5" customHeight="1">
      <c r="E14286" s="337"/>
    </row>
    <row r="14287" spans="5:5" ht="13.5" customHeight="1">
      <c r="E14287" s="337"/>
    </row>
    <row r="14288" spans="5:5" ht="13.5" customHeight="1">
      <c r="E14288" s="337"/>
    </row>
    <row r="14289" spans="5:5" ht="13.5" customHeight="1">
      <c r="E14289" s="337"/>
    </row>
    <row r="14290" spans="5:5" ht="13.5" customHeight="1">
      <c r="E14290" s="337"/>
    </row>
    <row r="14291" spans="5:5" ht="13.5" customHeight="1">
      <c r="E14291" s="337"/>
    </row>
    <row r="14292" spans="5:5" ht="13.5" customHeight="1">
      <c r="E14292" s="337"/>
    </row>
    <row r="14293" spans="5:5" ht="13.5" customHeight="1">
      <c r="E14293" s="337"/>
    </row>
    <row r="14294" spans="5:5" ht="13.5" customHeight="1">
      <c r="E14294" s="337"/>
    </row>
    <row r="14295" spans="5:5" ht="13.5" customHeight="1">
      <c r="E14295" s="337"/>
    </row>
    <row r="14296" spans="5:5" ht="13.5" customHeight="1">
      <c r="E14296" s="337"/>
    </row>
    <row r="14297" spans="5:5" ht="13.5" customHeight="1">
      <c r="E14297" s="337"/>
    </row>
    <row r="14298" spans="5:5" ht="13.5" customHeight="1">
      <c r="E14298" s="337"/>
    </row>
    <row r="14299" spans="5:5" ht="13.5" customHeight="1">
      <c r="E14299" s="337"/>
    </row>
    <row r="14300" spans="5:5" ht="13.5" customHeight="1">
      <c r="E14300" s="337"/>
    </row>
    <row r="14301" spans="5:5" ht="13.5" customHeight="1">
      <c r="E14301" s="337"/>
    </row>
    <row r="14302" spans="5:5" ht="13.5" customHeight="1">
      <c r="E14302" s="337"/>
    </row>
    <row r="14303" spans="5:5" ht="13.5" customHeight="1">
      <c r="E14303" s="337"/>
    </row>
    <row r="14304" spans="5:5" ht="13.5" customHeight="1">
      <c r="E14304" s="337"/>
    </row>
    <row r="14305" spans="5:5" ht="13.5" customHeight="1">
      <c r="E14305" s="337"/>
    </row>
    <row r="14306" spans="5:5" ht="13.5" customHeight="1">
      <c r="E14306" s="337"/>
    </row>
    <row r="14307" spans="5:5" ht="13.5" customHeight="1">
      <c r="E14307" s="337"/>
    </row>
    <row r="14308" spans="5:5" ht="13.5" customHeight="1">
      <c r="E14308" s="337"/>
    </row>
    <row r="14309" spans="5:5" ht="13.5" customHeight="1">
      <c r="E14309" s="337"/>
    </row>
    <row r="14310" spans="5:5" ht="13.5" customHeight="1">
      <c r="E14310" s="337"/>
    </row>
    <row r="14311" spans="5:5" ht="13.5" customHeight="1">
      <c r="E14311" s="337"/>
    </row>
    <row r="14312" spans="5:5" ht="13.5" customHeight="1">
      <c r="E14312" s="337"/>
    </row>
    <row r="14313" spans="5:5" ht="13.5" customHeight="1">
      <c r="E14313" s="337"/>
    </row>
    <row r="14314" spans="5:5" ht="13.5" customHeight="1">
      <c r="E14314" s="337"/>
    </row>
    <row r="14315" spans="5:5" ht="13.5" customHeight="1">
      <c r="E14315" s="337"/>
    </row>
    <row r="14316" spans="5:5" ht="13.5" customHeight="1">
      <c r="E14316" s="337"/>
    </row>
    <row r="14317" spans="5:5" ht="13.5" customHeight="1">
      <c r="E14317" s="337"/>
    </row>
    <row r="14318" spans="5:5" ht="13.5" customHeight="1">
      <c r="E14318" s="337"/>
    </row>
    <row r="14319" spans="5:5" ht="13.5" customHeight="1">
      <c r="E14319" s="337"/>
    </row>
    <row r="14320" spans="5:5" ht="13.5" customHeight="1">
      <c r="E14320" s="337"/>
    </row>
    <row r="14321" spans="5:5" ht="13.5" customHeight="1">
      <c r="E14321" s="337"/>
    </row>
    <row r="14322" spans="5:5" ht="13.5" customHeight="1">
      <c r="E14322" s="337"/>
    </row>
    <row r="14323" spans="5:5" ht="13.5" customHeight="1">
      <c r="E14323" s="337"/>
    </row>
    <row r="14324" spans="5:5" ht="13.5" customHeight="1">
      <c r="E14324" s="337"/>
    </row>
    <row r="14325" spans="5:5" ht="13.5" customHeight="1">
      <c r="E14325" s="337"/>
    </row>
    <row r="14326" spans="5:5" ht="13.5" customHeight="1">
      <c r="E14326" s="337"/>
    </row>
    <row r="14327" spans="5:5" ht="13.5" customHeight="1">
      <c r="E14327" s="337"/>
    </row>
    <row r="14328" spans="5:5" ht="13.5" customHeight="1">
      <c r="E14328" s="337"/>
    </row>
    <row r="14329" spans="5:5" ht="13.5" customHeight="1">
      <c r="E14329" s="337"/>
    </row>
    <row r="14330" spans="5:5" ht="13.5" customHeight="1">
      <c r="E14330" s="337"/>
    </row>
    <row r="14331" spans="5:5" ht="13.5" customHeight="1">
      <c r="E14331" s="337"/>
    </row>
    <row r="14332" spans="5:5" ht="13.5" customHeight="1">
      <c r="E14332" s="337"/>
    </row>
    <row r="14333" spans="5:5" ht="13.5" customHeight="1">
      <c r="E14333" s="337"/>
    </row>
    <row r="14334" spans="5:5" ht="13.5" customHeight="1">
      <c r="E14334" s="337"/>
    </row>
    <row r="14335" spans="5:5" ht="13.5" customHeight="1">
      <c r="E14335" s="337"/>
    </row>
    <row r="14336" spans="5:5" ht="13.5" customHeight="1">
      <c r="E14336" s="337"/>
    </row>
    <row r="14337" spans="5:5" ht="13.5" customHeight="1">
      <c r="E14337" s="337"/>
    </row>
    <row r="14338" spans="5:5" ht="13.5" customHeight="1">
      <c r="E14338" s="337"/>
    </row>
    <row r="14339" spans="5:5" ht="13.5" customHeight="1">
      <c r="E14339" s="337"/>
    </row>
    <row r="14340" spans="5:5" ht="13.5" customHeight="1">
      <c r="E14340" s="337"/>
    </row>
    <row r="14341" spans="5:5" ht="13.5" customHeight="1">
      <c r="E14341" s="337"/>
    </row>
    <row r="14342" spans="5:5" ht="13.5" customHeight="1">
      <c r="E14342" s="337"/>
    </row>
    <row r="14343" spans="5:5" ht="13.5" customHeight="1">
      <c r="E14343" s="337"/>
    </row>
    <row r="14344" spans="5:5" ht="13.5" customHeight="1">
      <c r="E14344" s="337"/>
    </row>
    <row r="14345" spans="5:5" ht="13.5" customHeight="1">
      <c r="E14345" s="337"/>
    </row>
    <row r="14346" spans="5:5" ht="13.5" customHeight="1">
      <c r="E14346" s="337"/>
    </row>
    <row r="14347" spans="5:5" ht="13.5" customHeight="1">
      <c r="E14347" s="337"/>
    </row>
    <row r="14348" spans="5:5" ht="13.5" customHeight="1">
      <c r="E14348" s="337"/>
    </row>
    <row r="14349" spans="5:5" ht="13.5" customHeight="1">
      <c r="E14349" s="337"/>
    </row>
    <row r="14350" spans="5:5" ht="13.5" customHeight="1">
      <c r="E14350" s="337"/>
    </row>
    <row r="14351" spans="5:5" ht="13.5" customHeight="1">
      <c r="E14351" s="337"/>
    </row>
    <row r="14352" spans="5:5" ht="13.5" customHeight="1">
      <c r="E14352" s="337"/>
    </row>
    <row r="14353" spans="5:5" ht="13.5" customHeight="1">
      <c r="E14353" s="337"/>
    </row>
    <row r="14354" spans="5:5" ht="13.5" customHeight="1">
      <c r="E14354" s="337"/>
    </row>
    <row r="14355" spans="5:5" ht="13.5" customHeight="1">
      <c r="E14355" s="337"/>
    </row>
    <row r="14356" spans="5:5" ht="13.5" customHeight="1">
      <c r="E14356" s="337"/>
    </row>
    <row r="14357" spans="5:5" ht="13.5" customHeight="1">
      <c r="E14357" s="337"/>
    </row>
    <row r="14358" spans="5:5" ht="13.5" customHeight="1">
      <c r="E14358" s="337"/>
    </row>
    <row r="14359" spans="5:5" ht="13.5" customHeight="1">
      <c r="E14359" s="337"/>
    </row>
    <row r="14360" spans="5:5" ht="13.5" customHeight="1">
      <c r="E14360" s="337"/>
    </row>
    <row r="14361" spans="5:5" ht="13.5" customHeight="1">
      <c r="E14361" s="337"/>
    </row>
    <row r="14362" spans="5:5" ht="13.5" customHeight="1">
      <c r="E14362" s="337"/>
    </row>
    <row r="14363" spans="5:5" ht="13.5" customHeight="1">
      <c r="E14363" s="337"/>
    </row>
    <row r="14364" spans="5:5" ht="13.5" customHeight="1">
      <c r="E14364" s="337"/>
    </row>
    <row r="14365" spans="5:5" ht="13.5" customHeight="1">
      <c r="E14365" s="337"/>
    </row>
    <row r="14366" spans="5:5" ht="13.5" customHeight="1">
      <c r="E14366" s="337"/>
    </row>
    <row r="14367" spans="5:5" ht="13.5" customHeight="1">
      <c r="E14367" s="337"/>
    </row>
    <row r="14368" spans="5:5" ht="13.5" customHeight="1">
      <c r="E14368" s="337"/>
    </row>
    <row r="14369" spans="5:5" ht="13.5" customHeight="1">
      <c r="E14369" s="337"/>
    </row>
    <row r="14370" spans="5:5" ht="13.5" customHeight="1">
      <c r="E14370" s="337"/>
    </row>
    <row r="14371" spans="5:5" ht="13.5" customHeight="1">
      <c r="E14371" s="337"/>
    </row>
    <row r="14372" spans="5:5" ht="13.5" customHeight="1">
      <c r="E14372" s="337"/>
    </row>
    <row r="14373" spans="5:5" ht="13.5" customHeight="1">
      <c r="E14373" s="337"/>
    </row>
    <row r="14374" spans="5:5" ht="13.5" customHeight="1">
      <c r="E14374" s="337"/>
    </row>
    <row r="14375" spans="5:5" ht="13.5" customHeight="1">
      <c r="E14375" s="337"/>
    </row>
    <row r="14376" spans="5:5" ht="13.5" customHeight="1">
      <c r="E14376" s="337"/>
    </row>
    <row r="14377" spans="5:5" ht="13.5" customHeight="1">
      <c r="E14377" s="337"/>
    </row>
    <row r="14378" spans="5:5" ht="13.5" customHeight="1">
      <c r="E14378" s="337"/>
    </row>
    <row r="14379" spans="5:5" ht="13.5" customHeight="1">
      <c r="E14379" s="337"/>
    </row>
    <row r="14380" spans="5:5" ht="13.5" customHeight="1">
      <c r="E14380" s="337"/>
    </row>
    <row r="14381" spans="5:5" ht="13.5" customHeight="1">
      <c r="E14381" s="337"/>
    </row>
    <row r="14382" spans="5:5" ht="13.5" customHeight="1">
      <c r="E14382" s="337"/>
    </row>
    <row r="14383" spans="5:5" ht="13.5" customHeight="1">
      <c r="E14383" s="337"/>
    </row>
    <row r="14384" spans="5:5" ht="13.5" customHeight="1">
      <c r="E14384" s="337"/>
    </row>
    <row r="14385" spans="5:5" ht="13.5" customHeight="1">
      <c r="E14385" s="337"/>
    </row>
    <row r="14386" spans="5:5" ht="13.5" customHeight="1">
      <c r="E14386" s="337"/>
    </row>
    <row r="14387" spans="5:5" ht="13.5" customHeight="1">
      <c r="E14387" s="337"/>
    </row>
    <row r="14388" spans="5:5" ht="13.5" customHeight="1">
      <c r="E14388" s="337"/>
    </row>
    <row r="14389" spans="5:5" ht="13.5" customHeight="1">
      <c r="E14389" s="337"/>
    </row>
    <row r="14390" spans="5:5" ht="13.5" customHeight="1">
      <c r="E14390" s="337"/>
    </row>
    <row r="14391" spans="5:5" ht="13.5" customHeight="1">
      <c r="E14391" s="337"/>
    </row>
    <row r="14392" spans="5:5" ht="13.5" customHeight="1">
      <c r="E14392" s="337"/>
    </row>
    <row r="14393" spans="5:5" ht="13.5" customHeight="1">
      <c r="E14393" s="337"/>
    </row>
    <row r="14394" spans="5:5" ht="13.5" customHeight="1">
      <c r="E14394" s="337"/>
    </row>
    <row r="14395" spans="5:5" ht="13.5" customHeight="1">
      <c r="E14395" s="337"/>
    </row>
    <row r="14396" spans="5:5" ht="13.5" customHeight="1">
      <c r="E14396" s="337"/>
    </row>
    <row r="14397" spans="5:5" ht="13.5" customHeight="1">
      <c r="E14397" s="337"/>
    </row>
    <row r="14398" spans="5:5" ht="13.5" customHeight="1">
      <c r="E14398" s="337"/>
    </row>
    <row r="14399" spans="5:5" ht="13.5" customHeight="1">
      <c r="E14399" s="337"/>
    </row>
    <row r="14400" spans="5:5" ht="13.5" customHeight="1">
      <c r="E14400" s="337"/>
    </row>
    <row r="14401" spans="5:5" ht="13.5" customHeight="1">
      <c r="E14401" s="337"/>
    </row>
    <row r="14402" spans="5:5" ht="13.5" customHeight="1">
      <c r="E14402" s="337"/>
    </row>
    <row r="14403" spans="5:5" ht="13.5" customHeight="1">
      <c r="E14403" s="337"/>
    </row>
    <row r="14404" spans="5:5" ht="13.5" customHeight="1">
      <c r="E14404" s="337"/>
    </row>
    <row r="14405" spans="5:5" ht="13.5" customHeight="1">
      <c r="E14405" s="337"/>
    </row>
    <row r="14406" spans="5:5" ht="13.5" customHeight="1">
      <c r="E14406" s="337"/>
    </row>
    <row r="14407" spans="5:5" ht="13.5" customHeight="1">
      <c r="E14407" s="337"/>
    </row>
    <row r="14408" spans="5:5" ht="13.5" customHeight="1">
      <c r="E14408" s="337"/>
    </row>
    <row r="14409" spans="5:5" ht="13.5" customHeight="1">
      <c r="E14409" s="337"/>
    </row>
    <row r="14410" spans="5:5" ht="13.5" customHeight="1">
      <c r="E14410" s="337"/>
    </row>
    <row r="14411" spans="5:5" ht="13.5" customHeight="1">
      <c r="E14411" s="337"/>
    </row>
    <row r="14412" spans="5:5" ht="13.5" customHeight="1">
      <c r="E14412" s="337"/>
    </row>
    <row r="14413" spans="5:5" ht="13.5" customHeight="1">
      <c r="E14413" s="337"/>
    </row>
    <row r="14414" spans="5:5" ht="13.5" customHeight="1">
      <c r="E14414" s="337"/>
    </row>
    <row r="14415" spans="5:5" ht="13.5" customHeight="1">
      <c r="E14415" s="337"/>
    </row>
    <row r="14416" spans="5:5" ht="13.5" customHeight="1">
      <c r="E14416" s="337"/>
    </row>
    <row r="14417" spans="5:5" ht="13.5" customHeight="1">
      <c r="E14417" s="337"/>
    </row>
    <row r="14418" spans="5:5" ht="13.5" customHeight="1">
      <c r="E14418" s="337"/>
    </row>
    <row r="14419" spans="5:5" ht="13.5" customHeight="1">
      <c r="E14419" s="337"/>
    </row>
    <row r="14420" spans="5:5" ht="13.5" customHeight="1">
      <c r="E14420" s="337"/>
    </row>
    <row r="14421" spans="5:5" ht="13.5" customHeight="1">
      <c r="E14421" s="337"/>
    </row>
    <row r="14422" spans="5:5" ht="13.5" customHeight="1">
      <c r="E14422" s="337"/>
    </row>
    <row r="14423" spans="5:5" ht="13.5" customHeight="1">
      <c r="E14423" s="337"/>
    </row>
    <row r="14424" spans="5:5" ht="13.5" customHeight="1">
      <c r="E14424" s="337"/>
    </row>
    <row r="14425" spans="5:5" ht="13.5" customHeight="1">
      <c r="E14425" s="337"/>
    </row>
    <row r="14426" spans="5:5" ht="13.5" customHeight="1">
      <c r="E14426" s="337"/>
    </row>
    <row r="14427" spans="5:5" ht="13.5" customHeight="1">
      <c r="E14427" s="337"/>
    </row>
    <row r="14428" spans="5:5" ht="13.5" customHeight="1">
      <c r="E14428" s="337"/>
    </row>
    <row r="14429" spans="5:5" ht="13.5" customHeight="1">
      <c r="E14429" s="337"/>
    </row>
    <row r="14430" spans="5:5" ht="13.5" customHeight="1">
      <c r="E14430" s="337"/>
    </row>
    <row r="14431" spans="5:5" ht="13.5" customHeight="1">
      <c r="E14431" s="337"/>
    </row>
    <row r="14432" spans="5:5" ht="13.5" customHeight="1">
      <c r="E14432" s="337"/>
    </row>
    <row r="14433" spans="5:5" ht="13.5" customHeight="1">
      <c r="E14433" s="337"/>
    </row>
    <row r="14434" spans="5:5" ht="13.5" customHeight="1">
      <c r="E14434" s="337"/>
    </row>
    <row r="14435" spans="5:5" ht="13.5" customHeight="1">
      <c r="E14435" s="337"/>
    </row>
    <row r="14436" spans="5:5" ht="13.5" customHeight="1">
      <c r="E14436" s="337"/>
    </row>
    <row r="14437" spans="5:5" ht="13.5" customHeight="1">
      <c r="E14437" s="337"/>
    </row>
    <row r="14438" spans="5:5" ht="13.5" customHeight="1">
      <c r="E14438" s="337"/>
    </row>
    <row r="14439" spans="5:5" ht="13.5" customHeight="1">
      <c r="E14439" s="337"/>
    </row>
    <row r="14440" spans="5:5" ht="13.5" customHeight="1">
      <c r="E14440" s="337"/>
    </row>
    <row r="14441" spans="5:5" ht="13.5" customHeight="1">
      <c r="E14441" s="337"/>
    </row>
    <row r="14442" spans="5:5" ht="13.5" customHeight="1">
      <c r="E14442" s="337"/>
    </row>
    <row r="14443" spans="5:5" ht="13.5" customHeight="1">
      <c r="E14443" s="337"/>
    </row>
    <row r="14444" spans="5:5" ht="13.5" customHeight="1">
      <c r="E14444" s="337"/>
    </row>
    <row r="14445" spans="5:5" ht="13.5" customHeight="1">
      <c r="E14445" s="337"/>
    </row>
    <row r="14446" spans="5:5" ht="13.5" customHeight="1">
      <c r="E14446" s="337"/>
    </row>
    <row r="14447" spans="5:5" ht="13.5" customHeight="1">
      <c r="E14447" s="337"/>
    </row>
    <row r="14448" spans="5:5" ht="13.5" customHeight="1">
      <c r="E14448" s="337"/>
    </row>
    <row r="14449" spans="5:5" ht="13.5" customHeight="1">
      <c r="E14449" s="337"/>
    </row>
    <row r="14450" spans="5:5" ht="13.5" customHeight="1">
      <c r="E14450" s="337"/>
    </row>
    <row r="14451" spans="5:5" ht="13.5" customHeight="1">
      <c r="E14451" s="337"/>
    </row>
    <row r="14452" spans="5:5" ht="13.5" customHeight="1">
      <c r="E14452" s="337"/>
    </row>
    <row r="14453" spans="5:5" ht="13.5" customHeight="1">
      <c r="E14453" s="337"/>
    </row>
    <row r="14454" spans="5:5" ht="13.5" customHeight="1">
      <c r="E14454" s="337"/>
    </row>
    <row r="14455" spans="5:5" ht="13.5" customHeight="1">
      <c r="E14455" s="337"/>
    </row>
    <row r="14456" spans="5:5" ht="13.5" customHeight="1">
      <c r="E14456" s="337"/>
    </row>
    <row r="14457" spans="5:5" ht="13.5" customHeight="1">
      <c r="E14457" s="337"/>
    </row>
    <row r="14458" spans="5:5" ht="13.5" customHeight="1">
      <c r="E14458" s="337"/>
    </row>
    <row r="14459" spans="5:5" ht="13.5" customHeight="1">
      <c r="E14459" s="337"/>
    </row>
    <row r="14460" spans="5:5" ht="13.5" customHeight="1">
      <c r="E14460" s="337"/>
    </row>
    <row r="14461" spans="5:5" ht="13.5" customHeight="1">
      <c r="E14461" s="337"/>
    </row>
    <row r="14462" spans="5:5" ht="13.5" customHeight="1">
      <c r="E14462" s="337"/>
    </row>
    <row r="14463" spans="5:5" ht="13.5" customHeight="1">
      <c r="E14463" s="337"/>
    </row>
    <row r="14464" spans="5:5" ht="13.5" customHeight="1">
      <c r="E14464" s="337"/>
    </row>
    <row r="14465" spans="5:5" ht="13.5" customHeight="1">
      <c r="E14465" s="337"/>
    </row>
    <row r="14466" spans="5:5" ht="13.5" customHeight="1">
      <c r="E14466" s="337"/>
    </row>
    <row r="14467" spans="5:5" ht="13.5" customHeight="1">
      <c r="E14467" s="337"/>
    </row>
    <row r="14468" spans="5:5" ht="13.5" customHeight="1">
      <c r="E14468" s="337"/>
    </row>
    <row r="14469" spans="5:5" ht="13.5" customHeight="1">
      <c r="E14469" s="337"/>
    </row>
    <row r="14470" spans="5:5" ht="13.5" customHeight="1">
      <c r="E14470" s="337"/>
    </row>
    <row r="14471" spans="5:5" ht="13.5" customHeight="1">
      <c r="E14471" s="337"/>
    </row>
    <row r="14472" spans="5:5" ht="13.5" customHeight="1">
      <c r="E14472" s="337"/>
    </row>
    <row r="14473" spans="5:5" ht="13.5" customHeight="1">
      <c r="E14473" s="337"/>
    </row>
    <row r="14474" spans="5:5" ht="13.5" customHeight="1">
      <c r="E14474" s="337"/>
    </row>
    <row r="14475" spans="5:5" ht="13.5" customHeight="1">
      <c r="E14475" s="337"/>
    </row>
    <row r="14476" spans="5:5" ht="13.5" customHeight="1">
      <c r="E14476" s="337"/>
    </row>
    <row r="14477" spans="5:5" ht="13.5" customHeight="1">
      <c r="E14477" s="337"/>
    </row>
    <row r="14478" spans="5:5" ht="13.5" customHeight="1">
      <c r="E14478" s="337"/>
    </row>
    <row r="14479" spans="5:5" ht="13.5" customHeight="1">
      <c r="E14479" s="337"/>
    </row>
    <row r="14480" spans="5:5" ht="13.5" customHeight="1">
      <c r="E14480" s="337"/>
    </row>
    <row r="14481" spans="5:5" ht="13.5" customHeight="1">
      <c r="E14481" s="337"/>
    </row>
    <row r="14482" spans="5:5" ht="13.5" customHeight="1">
      <c r="E14482" s="337"/>
    </row>
    <row r="14483" spans="5:5" ht="13.5" customHeight="1">
      <c r="E14483" s="337"/>
    </row>
    <row r="14484" spans="5:5" ht="13.5" customHeight="1">
      <c r="E14484" s="337"/>
    </row>
    <row r="14485" spans="5:5" ht="13.5" customHeight="1">
      <c r="E14485" s="337"/>
    </row>
    <row r="14486" spans="5:5" ht="13.5" customHeight="1">
      <c r="E14486" s="337"/>
    </row>
    <row r="14487" spans="5:5" ht="13.5" customHeight="1">
      <c r="E14487" s="337"/>
    </row>
    <row r="14488" spans="5:5" ht="13.5" customHeight="1">
      <c r="E14488" s="337"/>
    </row>
    <row r="14489" spans="5:5" ht="13.5" customHeight="1">
      <c r="E14489" s="337"/>
    </row>
    <row r="14490" spans="5:5" ht="13.5" customHeight="1">
      <c r="E14490" s="337"/>
    </row>
    <row r="14491" spans="5:5" ht="13.5" customHeight="1">
      <c r="E14491" s="337"/>
    </row>
    <row r="14492" spans="5:5" ht="13.5" customHeight="1">
      <c r="E14492" s="337"/>
    </row>
    <row r="14493" spans="5:5" ht="13.5" customHeight="1">
      <c r="E14493" s="337"/>
    </row>
    <row r="14494" spans="5:5" ht="13.5" customHeight="1">
      <c r="E14494" s="337"/>
    </row>
    <row r="14495" spans="5:5" ht="13.5" customHeight="1">
      <c r="E14495" s="337"/>
    </row>
    <row r="14496" spans="5:5" ht="13.5" customHeight="1">
      <c r="E14496" s="337"/>
    </row>
    <row r="14497" spans="5:5" ht="13.5" customHeight="1">
      <c r="E14497" s="337"/>
    </row>
    <row r="14498" spans="5:5" ht="13.5" customHeight="1">
      <c r="E14498" s="337"/>
    </row>
    <row r="14499" spans="5:5" ht="13.5" customHeight="1">
      <c r="E14499" s="337"/>
    </row>
    <row r="14500" spans="5:5" ht="13.5" customHeight="1">
      <c r="E14500" s="337"/>
    </row>
    <row r="14501" spans="5:5" ht="13.5" customHeight="1">
      <c r="E14501" s="337"/>
    </row>
    <row r="14502" spans="5:5" ht="13.5" customHeight="1">
      <c r="E14502" s="337"/>
    </row>
    <row r="14503" spans="5:5" ht="13.5" customHeight="1">
      <c r="E14503" s="337"/>
    </row>
    <row r="14504" spans="5:5" ht="13.5" customHeight="1">
      <c r="E14504" s="337"/>
    </row>
    <row r="14505" spans="5:5" ht="13.5" customHeight="1">
      <c r="E14505" s="337"/>
    </row>
    <row r="14506" spans="5:5" ht="13.5" customHeight="1">
      <c r="E14506" s="337"/>
    </row>
    <row r="14507" spans="5:5" ht="13.5" customHeight="1">
      <c r="E14507" s="337"/>
    </row>
    <row r="14508" spans="5:5" ht="13.5" customHeight="1">
      <c r="E14508" s="337"/>
    </row>
    <row r="14509" spans="5:5" ht="13.5" customHeight="1">
      <c r="E14509" s="337"/>
    </row>
    <row r="14510" spans="5:5" ht="13.5" customHeight="1">
      <c r="E14510" s="337"/>
    </row>
    <row r="14511" spans="5:5" ht="13.5" customHeight="1">
      <c r="E14511" s="337"/>
    </row>
    <row r="14512" spans="5:5" ht="13.5" customHeight="1">
      <c r="E14512" s="337"/>
    </row>
    <row r="14513" spans="5:5" ht="13.5" customHeight="1">
      <c r="E14513" s="337"/>
    </row>
    <row r="14514" spans="5:5" ht="13.5" customHeight="1">
      <c r="E14514" s="337"/>
    </row>
    <row r="14515" spans="5:5" ht="13.5" customHeight="1">
      <c r="E14515" s="337"/>
    </row>
    <row r="14516" spans="5:5" ht="13.5" customHeight="1">
      <c r="E14516" s="337"/>
    </row>
    <row r="14517" spans="5:5" ht="13.5" customHeight="1">
      <c r="E14517" s="337"/>
    </row>
    <row r="14518" spans="5:5" ht="13.5" customHeight="1">
      <c r="E14518" s="337"/>
    </row>
    <row r="14519" spans="5:5" ht="13.5" customHeight="1">
      <c r="E14519" s="337"/>
    </row>
    <row r="14520" spans="5:5" ht="13.5" customHeight="1">
      <c r="E14520" s="337"/>
    </row>
    <row r="14521" spans="5:5" ht="13.5" customHeight="1">
      <c r="E14521" s="337"/>
    </row>
    <row r="14522" spans="5:5" ht="13.5" customHeight="1">
      <c r="E14522" s="337"/>
    </row>
    <row r="14523" spans="5:5" ht="13.5" customHeight="1">
      <c r="E14523" s="337"/>
    </row>
    <row r="14524" spans="5:5" ht="13.5" customHeight="1">
      <c r="E14524" s="337"/>
    </row>
    <row r="14525" spans="5:5" ht="13.5" customHeight="1">
      <c r="E14525" s="337"/>
    </row>
    <row r="14526" spans="5:5" ht="13.5" customHeight="1">
      <c r="E14526" s="337"/>
    </row>
    <row r="14527" spans="5:5" ht="13.5" customHeight="1">
      <c r="E14527" s="337"/>
    </row>
    <row r="14528" spans="5:5" ht="13.5" customHeight="1">
      <c r="E14528" s="337"/>
    </row>
    <row r="14529" spans="5:5" ht="13.5" customHeight="1">
      <c r="E14529" s="337"/>
    </row>
    <row r="14530" spans="5:5" ht="13.5" customHeight="1">
      <c r="E14530" s="337"/>
    </row>
    <row r="14531" spans="5:5" ht="13.5" customHeight="1">
      <c r="E14531" s="337"/>
    </row>
    <row r="14532" spans="5:5" ht="13.5" customHeight="1">
      <c r="E14532" s="337"/>
    </row>
    <row r="14533" spans="5:5" ht="13.5" customHeight="1">
      <c r="E14533" s="337"/>
    </row>
    <row r="14534" spans="5:5" ht="13.5" customHeight="1">
      <c r="E14534" s="337"/>
    </row>
    <row r="14535" spans="5:5" ht="13.5" customHeight="1">
      <c r="E14535" s="337"/>
    </row>
    <row r="14536" spans="5:5" ht="13.5" customHeight="1">
      <c r="E14536" s="337"/>
    </row>
    <row r="14537" spans="5:5" ht="13.5" customHeight="1">
      <c r="E14537" s="337"/>
    </row>
    <row r="14538" spans="5:5" ht="13.5" customHeight="1">
      <c r="E14538" s="337"/>
    </row>
    <row r="14539" spans="5:5" ht="13.5" customHeight="1">
      <c r="E14539" s="337"/>
    </row>
    <row r="14540" spans="5:5" ht="13.5" customHeight="1">
      <c r="E14540" s="337"/>
    </row>
    <row r="14541" spans="5:5" ht="13.5" customHeight="1">
      <c r="E14541" s="337"/>
    </row>
    <row r="14542" spans="5:5" ht="13.5" customHeight="1">
      <c r="E14542" s="337"/>
    </row>
    <row r="14543" spans="5:5" ht="13.5" customHeight="1">
      <c r="E14543" s="337"/>
    </row>
    <row r="14544" spans="5:5" ht="13.5" customHeight="1">
      <c r="E14544" s="337"/>
    </row>
    <row r="14545" spans="5:5" ht="13.5" customHeight="1">
      <c r="E14545" s="337"/>
    </row>
    <row r="14546" spans="5:5" ht="13.5" customHeight="1">
      <c r="E14546" s="337"/>
    </row>
    <row r="14547" spans="5:5" ht="13.5" customHeight="1">
      <c r="E14547" s="337"/>
    </row>
    <row r="14548" spans="5:5" ht="13.5" customHeight="1">
      <c r="E14548" s="337"/>
    </row>
    <row r="14549" spans="5:5" ht="13.5" customHeight="1">
      <c r="E14549" s="337"/>
    </row>
    <row r="14550" spans="5:5" ht="13.5" customHeight="1">
      <c r="E14550" s="337"/>
    </row>
    <row r="14551" spans="5:5" ht="13.5" customHeight="1">
      <c r="E14551" s="337"/>
    </row>
    <row r="14552" spans="5:5" ht="13.5" customHeight="1">
      <c r="E14552" s="337"/>
    </row>
    <row r="14553" spans="5:5" ht="13.5" customHeight="1">
      <c r="E14553" s="337"/>
    </row>
    <row r="14554" spans="5:5" ht="13.5" customHeight="1">
      <c r="E14554" s="337"/>
    </row>
    <row r="14555" spans="5:5" ht="13.5" customHeight="1">
      <c r="E14555" s="337"/>
    </row>
    <row r="14556" spans="5:5" ht="13.5" customHeight="1">
      <c r="E14556" s="337"/>
    </row>
    <row r="14557" spans="5:5" ht="13.5" customHeight="1">
      <c r="E14557" s="337"/>
    </row>
    <row r="14558" spans="5:5" ht="13.5" customHeight="1">
      <c r="E14558" s="337"/>
    </row>
    <row r="14559" spans="5:5" ht="13.5" customHeight="1">
      <c r="E14559" s="337"/>
    </row>
    <row r="14560" spans="5:5" ht="13.5" customHeight="1">
      <c r="E14560" s="337"/>
    </row>
    <row r="14561" spans="5:5" ht="13.5" customHeight="1">
      <c r="E14561" s="337"/>
    </row>
    <row r="14562" spans="5:5" ht="13.5" customHeight="1">
      <c r="E14562" s="337"/>
    </row>
    <row r="14563" spans="5:5" ht="13.5" customHeight="1">
      <c r="E14563" s="337"/>
    </row>
    <row r="14564" spans="5:5" ht="13.5" customHeight="1">
      <c r="E14564" s="337"/>
    </row>
    <row r="14565" spans="5:5" ht="13.5" customHeight="1">
      <c r="E14565" s="337"/>
    </row>
    <row r="14566" spans="5:5" ht="13.5" customHeight="1">
      <c r="E14566" s="337"/>
    </row>
    <row r="14567" spans="5:5" ht="13.5" customHeight="1">
      <c r="E14567" s="337"/>
    </row>
    <row r="14568" spans="5:5" ht="13.5" customHeight="1">
      <c r="E14568" s="337"/>
    </row>
    <row r="14569" spans="5:5" ht="13.5" customHeight="1">
      <c r="E14569" s="337"/>
    </row>
    <row r="14570" spans="5:5" ht="13.5" customHeight="1">
      <c r="E14570" s="337"/>
    </row>
    <row r="14571" spans="5:5" ht="13.5" customHeight="1">
      <c r="E14571" s="337"/>
    </row>
    <row r="14572" spans="5:5" ht="13.5" customHeight="1">
      <c r="E14572" s="337"/>
    </row>
    <row r="14573" spans="5:5" ht="13.5" customHeight="1">
      <c r="E14573" s="337"/>
    </row>
    <row r="14574" spans="5:5" ht="13.5" customHeight="1">
      <c r="E14574" s="337"/>
    </row>
    <row r="14575" spans="5:5" ht="13.5" customHeight="1">
      <c r="E14575" s="337"/>
    </row>
    <row r="14576" spans="5:5" ht="13.5" customHeight="1">
      <c r="E14576" s="337"/>
    </row>
    <row r="14577" spans="5:5" ht="13.5" customHeight="1">
      <c r="E14577" s="337"/>
    </row>
    <row r="14578" spans="5:5" ht="13.5" customHeight="1">
      <c r="E14578" s="337"/>
    </row>
    <row r="14579" spans="5:5" ht="13.5" customHeight="1">
      <c r="E14579" s="337"/>
    </row>
    <row r="14580" spans="5:5" ht="13.5" customHeight="1">
      <c r="E14580" s="337"/>
    </row>
    <row r="14581" spans="5:5" ht="13.5" customHeight="1">
      <c r="E14581" s="337"/>
    </row>
    <row r="14582" spans="5:5" ht="13.5" customHeight="1">
      <c r="E14582" s="337"/>
    </row>
    <row r="14583" spans="5:5" ht="13.5" customHeight="1">
      <c r="E14583" s="337"/>
    </row>
    <row r="14584" spans="5:5" ht="13.5" customHeight="1">
      <c r="E14584" s="337"/>
    </row>
    <row r="14585" spans="5:5" ht="13.5" customHeight="1">
      <c r="E14585" s="337"/>
    </row>
    <row r="14586" spans="5:5" ht="13.5" customHeight="1">
      <c r="E14586" s="337"/>
    </row>
    <row r="14587" spans="5:5" ht="13.5" customHeight="1">
      <c r="E14587" s="337"/>
    </row>
    <row r="14588" spans="5:5" ht="13.5" customHeight="1">
      <c r="E14588" s="337"/>
    </row>
    <row r="14589" spans="5:5" ht="13.5" customHeight="1">
      <c r="E14589" s="337"/>
    </row>
    <row r="14590" spans="5:5" ht="13.5" customHeight="1">
      <c r="E14590" s="337"/>
    </row>
    <row r="14591" spans="5:5" ht="13.5" customHeight="1">
      <c r="E14591" s="337"/>
    </row>
    <row r="14592" spans="5:5" ht="13.5" customHeight="1">
      <c r="E14592" s="337"/>
    </row>
    <row r="14593" spans="5:5" ht="13.5" customHeight="1">
      <c r="E14593" s="337"/>
    </row>
    <row r="14594" spans="5:5" ht="13.5" customHeight="1">
      <c r="E14594" s="337"/>
    </row>
    <row r="14595" spans="5:5" ht="13.5" customHeight="1">
      <c r="E14595" s="337"/>
    </row>
    <row r="14596" spans="5:5" ht="13.5" customHeight="1">
      <c r="E14596" s="337"/>
    </row>
    <row r="14597" spans="5:5" ht="13.5" customHeight="1">
      <c r="E14597" s="337"/>
    </row>
    <row r="14598" spans="5:5" ht="13.5" customHeight="1">
      <c r="E14598" s="337"/>
    </row>
    <row r="14599" spans="5:5" ht="13.5" customHeight="1">
      <c r="E14599" s="337"/>
    </row>
    <row r="14600" spans="5:5" ht="13.5" customHeight="1">
      <c r="E14600" s="337"/>
    </row>
    <row r="14601" spans="5:5" ht="13.5" customHeight="1">
      <c r="E14601" s="337"/>
    </row>
    <row r="14602" spans="5:5" ht="13.5" customHeight="1">
      <c r="E14602" s="337"/>
    </row>
    <row r="14603" spans="5:5" ht="13.5" customHeight="1">
      <c r="E14603" s="337"/>
    </row>
    <row r="14604" spans="5:5" ht="13.5" customHeight="1">
      <c r="E14604" s="337"/>
    </row>
    <row r="14605" spans="5:5" ht="13.5" customHeight="1">
      <c r="E14605" s="337"/>
    </row>
    <row r="14606" spans="5:5" ht="13.5" customHeight="1">
      <c r="E14606" s="337"/>
    </row>
    <row r="14607" spans="5:5" ht="13.5" customHeight="1">
      <c r="E14607" s="337"/>
    </row>
    <row r="14608" spans="5:5" ht="13.5" customHeight="1">
      <c r="E14608" s="337"/>
    </row>
    <row r="14609" spans="5:5" ht="13.5" customHeight="1">
      <c r="E14609" s="337"/>
    </row>
    <row r="14610" spans="5:5" ht="13.5" customHeight="1">
      <c r="E14610" s="337"/>
    </row>
    <row r="14611" spans="5:5" ht="13.5" customHeight="1">
      <c r="E14611" s="337"/>
    </row>
    <row r="14612" spans="5:5" ht="13.5" customHeight="1">
      <c r="E14612" s="337"/>
    </row>
    <row r="14613" spans="5:5" ht="13.5" customHeight="1">
      <c r="E14613" s="337"/>
    </row>
    <row r="14614" spans="5:5" ht="13.5" customHeight="1">
      <c r="E14614" s="337"/>
    </row>
    <row r="14615" spans="5:5" ht="13.5" customHeight="1">
      <c r="E14615" s="337"/>
    </row>
    <row r="14616" spans="5:5" ht="13.5" customHeight="1">
      <c r="E14616" s="337"/>
    </row>
    <row r="14617" spans="5:5" ht="13.5" customHeight="1">
      <c r="E14617" s="337"/>
    </row>
    <row r="14618" spans="5:5" ht="13.5" customHeight="1">
      <c r="E14618" s="337"/>
    </row>
    <row r="14619" spans="5:5" ht="13.5" customHeight="1">
      <c r="E14619" s="337"/>
    </row>
    <row r="14620" spans="5:5" ht="13.5" customHeight="1">
      <c r="E14620" s="337"/>
    </row>
    <row r="14621" spans="5:5" ht="13.5" customHeight="1">
      <c r="E14621" s="337"/>
    </row>
    <row r="14622" spans="5:5" ht="13.5" customHeight="1">
      <c r="E14622" s="337"/>
    </row>
    <row r="14623" spans="5:5" ht="13.5" customHeight="1">
      <c r="E14623" s="337"/>
    </row>
    <row r="14624" spans="5:5" ht="13.5" customHeight="1">
      <c r="E14624" s="337"/>
    </row>
    <row r="14625" spans="5:5" ht="13.5" customHeight="1">
      <c r="E14625" s="337"/>
    </row>
    <row r="14626" spans="5:5" ht="13.5" customHeight="1">
      <c r="E14626" s="337"/>
    </row>
    <row r="14627" spans="5:5" ht="13.5" customHeight="1">
      <c r="E14627" s="337"/>
    </row>
    <row r="14628" spans="5:5" ht="13.5" customHeight="1">
      <c r="E14628" s="337"/>
    </row>
    <row r="14629" spans="5:5" ht="13.5" customHeight="1">
      <c r="E14629" s="337"/>
    </row>
    <row r="14630" spans="5:5" ht="13.5" customHeight="1">
      <c r="E14630" s="337"/>
    </row>
    <row r="14631" spans="5:5" ht="13.5" customHeight="1">
      <c r="E14631" s="337"/>
    </row>
    <row r="14632" spans="5:5" ht="13.5" customHeight="1">
      <c r="E14632" s="337"/>
    </row>
    <row r="14633" spans="5:5" ht="13.5" customHeight="1">
      <c r="E14633" s="337"/>
    </row>
    <row r="14634" spans="5:5" ht="13.5" customHeight="1">
      <c r="E14634" s="337"/>
    </row>
    <row r="14635" spans="5:5" ht="13.5" customHeight="1">
      <c r="E14635" s="337"/>
    </row>
    <row r="14636" spans="5:5" ht="13.5" customHeight="1">
      <c r="E14636" s="337"/>
    </row>
    <row r="14637" spans="5:5" ht="13.5" customHeight="1">
      <c r="E14637" s="337"/>
    </row>
    <row r="14638" spans="5:5" ht="13.5" customHeight="1">
      <c r="E14638" s="337"/>
    </row>
    <row r="14639" spans="5:5" ht="13.5" customHeight="1">
      <c r="E14639" s="337"/>
    </row>
    <row r="14640" spans="5:5" ht="13.5" customHeight="1">
      <c r="E14640" s="337"/>
    </row>
    <row r="14641" spans="5:5" ht="13.5" customHeight="1">
      <c r="E14641" s="337"/>
    </row>
    <row r="14642" spans="5:5" ht="13.5" customHeight="1">
      <c r="E14642" s="337"/>
    </row>
    <row r="14643" spans="5:5" ht="13.5" customHeight="1">
      <c r="E14643" s="337"/>
    </row>
    <row r="14644" spans="5:5" ht="13.5" customHeight="1">
      <c r="E14644" s="337"/>
    </row>
    <row r="14645" spans="5:5" ht="13.5" customHeight="1">
      <c r="E14645" s="337"/>
    </row>
    <row r="14646" spans="5:5" ht="13.5" customHeight="1">
      <c r="E14646" s="337"/>
    </row>
    <row r="14647" spans="5:5" ht="13.5" customHeight="1">
      <c r="E14647" s="337"/>
    </row>
    <row r="14648" spans="5:5" ht="13.5" customHeight="1">
      <c r="E14648" s="337"/>
    </row>
    <row r="14649" spans="5:5" ht="13.5" customHeight="1">
      <c r="E14649" s="337"/>
    </row>
    <row r="14650" spans="5:5" ht="13.5" customHeight="1">
      <c r="E14650" s="337"/>
    </row>
    <row r="14651" spans="5:5" ht="13.5" customHeight="1">
      <c r="E14651" s="337"/>
    </row>
    <row r="14652" spans="5:5" ht="13.5" customHeight="1">
      <c r="E14652" s="337"/>
    </row>
    <row r="14653" spans="5:5" ht="13.5" customHeight="1">
      <c r="E14653" s="337"/>
    </row>
    <row r="14654" spans="5:5" ht="13.5" customHeight="1">
      <c r="E14654" s="337"/>
    </row>
    <row r="14655" spans="5:5" ht="13.5" customHeight="1">
      <c r="E14655" s="337"/>
    </row>
    <row r="14656" spans="5:5" ht="13.5" customHeight="1">
      <c r="E14656" s="337"/>
    </row>
    <row r="14657" spans="5:5" ht="13.5" customHeight="1">
      <c r="E14657" s="337"/>
    </row>
    <row r="14658" spans="5:5" ht="13.5" customHeight="1">
      <c r="E14658" s="337"/>
    </row>
    <row r="14659" spans="5:5" ht="13.5" customHeight="1">
      <c r="E14659" s="337"/>
    </row>
    <row r="14660" spans="5:5" ht="13.5" customHeight="1">
      <c r="E14660" s="337"/>
    </row>
    <row r="14661" spans="5:5" ht="13.5" customHeight="1">
      <c r="E14661" s="337"/>
    </row>
    <row r="14662" spans="5:5" ht="13.5" customHeight="1">
      <c r="E14662" s="337"/>
    </row>
    <row r="14663" spans="5:5" ht="13.5" customHeight="1">
      <c r="E14663" s="337"/>
    </row>
    <row r="14664" spans="5:5" ht="13.5" customHeight="1">
      <c r="E14664" s="337"/>
    </row>
    <row r="14665" spans="5:5" ht="13.5" customHeight="1">
      <c r="E14665" s="337"/>
    </row>
    <row r="14666" spans="5:5" ht="13.5" customHeight="1">
      <c r="E14666" s="337"/>
    </row>
    <row r="14667" spans="5:5" ht="13.5" customHeight="1">
      <c r="E14667" s="337"/>
    </row>
    <row r="14668" spans="5:5" ht="13.5" customHeight="1">
      <c r="E14668" s="337"/>
    </row>
    <row r="14669" spans="5:5" ht="13.5" customHeight="1">
      <c r="E14669" s="337"/>
    </row>
    <row r="14670" spans="5:5" ht="13.5" customHeight="1">
      <c r="E14670" s="337"/>
    </row>
    <row r="14671" spans="5:5" ht="13.5" customHeight="1">
      <c r="E14671" s="337"/>
    </row>
    <row r="14672" spans="5:5" ht="13.5" customHeight="1">
      <c r="E14672" s="337"/>
    </row>
    <row r="14673" spans="5:5" ht="13.5" customHeight="1">
      <c r="E14673" s="337"/>
    </row>
    <row r="14674" spans="5:5" ht="13.5" customHeight="1">
      <c r="E14674" s="337"/>
    </row>
    <row r="14675" spans="5:5" ht="13.5" customHeight="1">
      <c r="E14675" s="337"/>
    </row>
    <row r="14676" spans="5:5" ht="13.5" customHeight="1">
      <c r="E14676" s="337"/>
    </row>
    <row r="14677" spans="5:5" ht="13.5" customHeight="1">
      <c r="E14677" s="337"/>
    </row>
    <row r="14678" spans="5:5" ht="13.5" customHeight="1">
      <c r="E14678" s="337"/>
    </row>
    <row r="14679" spans="5:5" ht="13.5" customHeight="1">
      <c r="E14679" s="337"/>
    </row>
    <row r="14680" spans="5:5" ht="13.5" customHeight="1">
      <c r="E14680" s="337"/>
    </row>
    <row r="14681" spans="5:5" ht="13.5" customHeight="1">
      <c r="E14681" s="337"/>
    </row>
    <row r="14682" spans="5:5" ht="13.5" customHeight="1">
      <c r="E14682" s="337"/>
    </row>
    <row r="14683" spans="5:5" ht="13.5" customHeight="1">
      <c r="E14683" s="337"/>
    </row>
    <row r="14684" spans="5:5" ht="13.5" customHeight="1">
      <c r="E14684" s="337"/>
    </row>
    <row r="14685" spans="5:5" ht="13.5" customHeight="1">
      <c r="E14685" s="337"/>
    </row>
    <row r="14686" spans="5:5" ht="13.5" customHeight="1">
      <c r="E14686" s="337"/>
    </row>
    <row r="14687" spans="5:5" ht="13.5" customHeight="1">
      <c r="E14687" s="337"/>
    </row>
    <row r="14688" spans="5:5" ht="13.5" customHeight="1">
      <c r="E14688" s="337"/>
    </row>
    <row r="14689" spans="5:5" ht="13.5" customHeight="1">
      <c r="E14689" s="337"/>
    </row>
    <row r="14690" spans="5:5" ht="13.5" customHeight="1">
      <c r="E14690" s="337"/>
    </row>
    <row r="14691" spans="5:5" ht="13.5" customHeight="1">
      <c r="E14691" s="337"/>
    </row>
    <row r="14692" spans="5:5" ht="13.5" customHeight="1">
      <c r="E14692" s="337"/>
    </row>
    <row r="14693" spans="5:5" ht="13.5" customHeight="1">
      <c r="E14693" s="337"/>
    </row>
    <row r="14694" spans="5:5" ht="13.5" customHeight="1">
      <c r="E14694" s="337"/>
    </row>
    <row r="14695" spans="5:5" ht="13.5" customHeight="1">
      <c r="E14695" s="337"/>
    </row>
    <row r="14696" spans="5:5" ht="13.5" customHeight="1">
      <c r="E14696" s="337"/>
    </row>
    <row r="14697" spans="5:5" ht="13.5" customHeight="1">
      <c r="E14697" s="337"/>
    </row>
    <row r="14698" spans="5:5" ht="13.5" customHeight="1">
      <c r="E14698" s="337"/>
    </row>
    <row r="14699" spans="5:5" ht="13.5" customHeight="1">
      <c r="E14699" s="337"/>
    </row>
    <row r="14700" spans="5:5" ht="13.5" customHeight="1">
      <c r="E14700" s="337"/>
    </row>
    <row r="14701" spans="5:5" ht="13.5" customHeight="1">
      <c r="E14701" s="337"/>
    </row>
    <row r="14702" spans="5:5" ht="13.5" customHeight="1">
      <c r="E14702" s="337"/>
    </row>
    <row r="14703" spans="5:5" ht="13.5" customHeight="1">
      <c r="E14703" s="337"/>
    </row>
    <row r="14704" spans="5:5" ht="13.5" customHeight="1">
      <c r="E14704" s="337"/>
    </row>
    <row r="14705" spans="5:5" ht="13.5" customHeight="1">
      <c r="E14705" s="337"/>
    </row>
    <row r="14706" spans="5:5" ht="13.5" customHeight="1">
      <c r="E14706" s="337"/>
    </row>
    <row r="14707" spans="5:5" ht="13.5" customHeight="1">
      <c r="E14707" s="337"/>
    </row>
    <row r="14708" spans="5:5" ht="13.5" customHeight="1">
      <c r="E14708" s="337"/>
    </row>
    <row r="14709" spans="5:5" ht="13.5" customHeight="1">
      <c r="E14709" s="337"/>
    </row>
    <row r="14710" spans="5:5" ht="13.5" customHeight="1">
      <c r="E14710" s="337"/>
    </row>
    <row r="14711" spans="5:5" ht="13.5" customHeight="1">
      <c r="E14711" s="337"/>
    </row>
    <row r="14712" spans="5:5" ht="13.5" customHeight="1">
      <c r="E14712" s="337"/>
    </row>
    <row r="14713" spans="5:5" ht="13.5" customHeight="1">
      <c r="E14713" s="337"/>
    </row>
    <row r="14714" spans="5:5" ht="13.5" customHeight="1">
      <c r="E14714" s="337"/>
    </row>
    <row r="14715" spans="5:5" ht="13.5" customHeight="1">
      <c r="E14715" s="337"/>
    </row>
    <row r="14716" spans="5:5" ht="13.5" customHeight="1">
      <c r="E14716" s="337"/>
    </row>
    <row r="14717" spans="5:5" ht="13.5" customHeight="1">
      <c r="E14717" s="337"/>
    </row>
    <row r="14718" spans="5:5" ht="13.5" customHeight="1">
      <c r="E14718" s="337"/>
    </row>
    <row r="14719" spans="5:5" ht="13.5" customHeight="1">
      <c r="E14719" s="337"/>
    </row>
    <row r="14720" spans="5:5" ht="13.5" customHeight="1">
      <c r="E14720" s="337"/>
    </row>
    <row r="14721" spans="5:5" ht="13.5" customHeight="1">
      <c r="E14721" s="337"/>
    </row>
    <row r="14722" spans="5:5" ht="13.5" customHeight="1">
      <c r="E14722" s="337"/>
    </row>
    <row r="14723" spans="5:5" ht="13.5" customHeight="1">
      <c r="E14723" s="337"/>
    </row>
    <row r="14724" spans="5:5" ht="13.5" customHeight="1">
      <c r="E14724" s="337"/>
    </row>
    <row r="14725" spans="5:5" ht="13.5" customHeight="1">
      <c r="E14725" s="337"/>
    </row>
    <row r="14726" spans="5:5" ht="13.5" customHeight="1">
      <c r="E14726" s="337"/>
    </row>
    <row r="14727" spans="5:5" ht="13.5" customHeight="1">
      <c r="E14727" s="337"/>
    </row>
    <row r="14728" spans="5:5" ht="13.5" customHeight="1">
      <c r="E14728" s="337"/>
    </row>
    <row r="14729" spans="5:5" ht="13.5" customHeight="1">
      <c r="E14729" s="337"/>
    </row>
    <row r="14730" spans="5:5" ht="13.5" customHeight="1">
      <c r="E14730" s="337"/>
    </row>
    <row r="14731" spans="5:5" ht="13.5" customHeight="1">
      <c r="E14731" s="337"/>
    </row>
    <row r="14732" spans="5:5" ht="13.5" customHeight="1">
      <c r="E14732" s="337"/>
    </row>
    <row r="14733" spans="5:5" ht="13.5" customHeight="1">
      <c r="E14733" s="337"/>
    </row>
    <row r="14734" spans="5:5" ht="13.5" customHeight="1">
      <c r="E14734" s="337"/>
    </row>
    <row r="14735" spans="5:5" ht="13.5" customHeight="1">
      <c r="E14735" s="337"/>
    </row>
    <row r="14736" spans="5:5" ht="13.5" customHeight="1">
      <c r="E14736" s="337"/>
    </row>
    <row r="14737" spans="5:5" ht="13.5" customHeight="1">
      <c r="E14737" s="337"/>
    </row>
    <row r="14738" spans="5:5" ht="13.5" customHeight="1">
      <c r="E14738" s="337"/>
    </row>
    <row r="14739" spans="5:5" ht="13.5" customHeight="1">
      <c r="E14739" s="337"/>
    </row>
    <row r="14740" spans="5:5" ht="13.5" customHeight="1">
      <c r="E14740" s="337"/>
    </row>
    <row r="14741" spans="5:5" ht="13.5" customHeight="1">
      <c r="E14741" s="337"/>
    </row>
    <row r="14742" spans="5:5" ht="13.5" customHeight="1">
      <c r="E14742" s="337"/>
    </row>
    <row r="14743" spans="5:5" ht="13.5" customHeight="1">
      <c r="E14743" s="337"/>
    </row>
    <row r="14744" spans="5:5" ht="13.5" customHeight="1">
      <c r="E14744" s="337"/>
    </row>
    <row r="14745" spans="5:5" ht="13.5" customHeight="1">
      <c r="E14745" s="337"/>
    </row>
    <row r="14746" spans="5:5" ht="13.5" customHeight="1">
      <c r="E14746" s="337"/>
    </row>
    <row r="14747" spans="5:5" ht="13.5" customHeight="1">
      <c r="E14747" s="337"/>
    </row>
    <row r="14748" spans="5:5" ht="13.5" customHeight="1">
      <c r="E14748" s="337"/>
    </row>
    <row r="14749" spans="5:5" ht="13.5" customHeight="1">
      <c r="E14749" s="337"/>
    </row>
    <row r="14750" spans="5:5" ht="13.5" customHeight="1">
      <c r="E14750" s="337"/>
    </row>
    <row r="14751" spans="5:5" ht="13.5" customHeight="1">
      <c r="E14751" s="337"/>
    </row>
    <row r="14752" spans="5:5" ht="13.5" customHeight="1">
      <c r="E14752" s="337"/>
    </row>
    <row r="14753" spans="5:5" ht="13.5" customHeight="1">
      <c r="E14753" s="337"/>
    </row>
    <row r="14754" spans="5:5" ht="13.5" customHeight="1">
      <c r="E14754" s="337"/>
    </row>
    <row r="14755" spans="5:5" ht="13.5" customHeight="1">
      <c r="E14755" s="337"/>
    </row>
    <row r="14756" spans="5:5" ht="13.5" customHeight="1">
      <c r="E14756" s="337"/>
    </row>
    <row r="14757" spans="5:5" ht="13.5" customHeight="1">
      <c r="E14757" s="337"/>
    </row>
    <row r="14758" spans="5:5" ht="13.5" customHeight="1">
      <c r="E14758" s="337"/>
    </row>
    <row r="14759" spans="5:5" ht="13.5" customHeight="1">
      <c r="E14759" s="337"/>
    </row>
    <row r="14760" spans="5:5" ht="13.5" customHeight="1">
      <c r="E14760" s="337"/>
    </row>
    <row r="14761" spans="5:5" ht="13.5" customHeight="1">
      <c r="E14761" s="337"/>
    </row>
    <row r="14762" spans="5:5" ht="13.5" customHeight="1">
      <c r="E14762" s="337"/>
    </row>
    <row r="14763" spans="5:5" ht="13.5" customHeight="1">
      <c r="E14763" s="337"/>
    </row>
    <row r="14764" spans="5:5" ht="13.5" customHeight="1">
      <c r="E14764" s="337"/>
    </row>
    <row r="14765" spans="5:5" ht="13.5" customHeight="1">
      <c r="E14765" s="337"/>
    </row>
    <row r="14766" spans="5:5" ht="13.5" customHeight="1">
      <c r="E14766" s="337"/>
    </row>
    <row r="14767" spans="5:5" ht="13.5" customHeight="1">
      <c r="E14767" s="337"/>
    </row>
    <row r="14768" spans="5:5" ht="13.5" customHeight="1">
      <c r="E14768" s="337"/>
    </row>
    <row r="14769" spans="5:5" ht="13.5" customHeight="1">
      <c r="E14769" s="337"/>
    </row>
    <row r="14770" spans="5:5" ht="13.5" customHeight="1">
      <c r="E14770" s="337"/>
    </row>
    <row r="14771" spans="5:5" ht="13.5" customHeight="1">
      <c r="E14771" s="337"/>
    </row>
    <row r="14772" spans="5:5" ht="13.5" customHeight="1">
      <c r="E14772" s="337"/>
    </row>
    <row r="14773" spans="5:5" ht="13.5" customHeight="1">
      <c r="E14773" s="337"/>
    </row>
    <row r="14774" spans="5:5" ht="13.5" customHeight="1">
      <c r="E14774" s="337"/>
    </row>
    <row r="14775" spans="5:5" ht="13.5" customHeight="1">
      <c r="E14775" s="337"/>
    </row>
    <row r="14776" spans="5:5" ht="13.5" customHeight="1">
      <c r="E14776" s="337"/>
    </row>
    <row r="14777" spans="5:5" ht="13.5" customHeight="1">
      <c r="E14777" s="337"/>
    </row>
    <row r="14778" spans="5:5" ht="13.5" customHeight="1">
      <c r="E14778" s="337"/>
    </row>
    <row r="14779" spans="5:5" ht="13.5" customHeight="1">
      <c r="E14779" s="337"/>
    </row>
    <row r="14780" spans="5:5" ht="13.5" customHeight="1">
      <c r="E14780" s="337"/>
    </row>
    <row r="14781" spans="5:5" ht="13.5" customHeight="1">
      <c r="E14781" s="337"/>
    </row>
    <row r="14782" spans="5:5" ht="13.5" customHeight="1">
      <c r="E14782" s="337"/>
    </row>
    <row r="14783" spans="5:5" ht="13.5" customHeight="1">
      <c r="E14783" s="337"/>
    </row>
    <row r="14784" spans="5:5" ht="13.5" customHeight="1">
      <c r="E14784" s="337"/>
    </row>
    <row r="14785" spans="5:5" ht="13.5" customHeight="1">
      <c r="E14785" s="337"/>
    </row>
    <row r="14786" spans="5:5" ht="13.5" customHeight="1">
      <c r="E14786" s="337"/>
    </row>
    <row r="14787" spans="5:5" ht="13.5" customHeight="1">
      <c r="E14787" s="337"/>
    </row>
    <row r="14788" spans="5:5" ht="13.5" customHeight="1">
      <c r="E14788" s="337"/>
    </row>
    <row r="14789" spans="5:5" ht="13.5" customHeight="1">
      <c r="E14789" s="337"/>
    </row>
    <row r="14790" spans="5:5" ht="13.5" customHeight="1">
      <c r="E14790" s="337"/>
    </row>
    <row r="14791" spans="5:5" ht="13.5" customHeight="1">
      <c r="E14791" s="337"/>
    </row>
    <row r="14792" spans="5:5" ht="13.5" customHeight="1">
      <c r="E14792" s="337"/>
    </row>
    <row r="14793" spans="5:5" ht="13.5" customHeight="1">
      <c r="E14793" s="337"/>
    </row>
    <row r="14794" spans="5:5" ht="13.5" customHeight="1">
      <c r="E14794" s="337"/>
    </row>
    <row r="14795" spans="5:5" ht="13.5" customHeight="1">
      <c r="E14795" s="337"/>
    </row>
    <row r="14796" spans="5:5" ht="13.5" customHeight="1">
      <c r="E14796" s="337"/>
    </row>
    <row r="14797" spans="5:5" ht="13.5" customHeight="1">
      <c r="E14797" s="337"/>
    </row>
    <row r="14798" spans="5:5" ht="13.5" customHeight="1">
      <c r="E14798" s="337"/>
    </row>
    <row r="14799" spans="5:5" ht="13.5" customHeight="1">
      <c r="E14799" s="337"/>
    </row>
    <row r="14800" spans="5:5" ht="13.5" customHeight="1">
      <c r="E14800" s="337"/>
    </row>
    <row r="14801" spans="5:5" ht="13.5" customHeight="1">
      <c r="E14801" s="337"/>
    </row>
    <row r="14802" spans="5:5" ht="13.5" customHeight="1">
      <c r="E14802" s="337"/>
    </row>
    <row r="14803" spans="5:5" ht="13.5" customHeight="1">
      <c r="E14803" s="337"/>
    </row>
    <row r="14804" spans="5:5" ht="13.5" customHeight="1">
      <c r="E14804" s="337"/>
    </row>
    <row r="14805" spans="5:5" ht="13.5" customHeight="1">
      <c r="E14805" s="337"/>
    </row>
    <row r="14806" spans="5:5" ht="13.5" customHeight="1">
      <c r="E14806" s="337"/>
    </row>
    <row r="14807" spans="5:5" ht="13.5" customHeight="1">
      <c r="E14807" s="337"/>
    </row>
    <row r="14808" spans="5:5" ht="13.5" customHeight="1">
      <c r="E14808" s="337"/>
    </row>
    <row r="14809" spans="5:5" ht="13.5" customHeight="1">
      <c r="E14809" s="337"/>
    </row>
    <row r="14810" spans="5:5" ht="13.5" customHeight="1">
      <c r="E14810" s="337"/>
    </row>
    <row r="14811" spans="5:5" ht="13.5" customHeight="1">
      <c r="E14811" s="337"/>
    </row>
    <row r="14812" spans="5:5" ht="13.5" customHeight="1">
      <c r="E14812" s="337"/>
    </row>
    <row r="14813" spans="5:5" ht="13.5" customHeight="1">
      <c r="E14813" s="337"/>
    </row>
    <row r="14814" spans="5:5" ht="13.5" customHeight="1">
      <c r="E14814" s="337"/>
    </row>
    <row r="14815" spans="5:5" ht="13.5" customHeight="1">
      <c r="E14815" s="337"/>
    </row>
    <row r="14816" spans="5:5" ht="13.5" customHeight="1">
      <c r="E14816" s="337"/>
    </row>
    <row r="14817" spans="5:5" ht="13.5" customHeight="1">
      <c r="E14817" s="337"/>
    </row>
    <row r="14818" spans="5:5" ht="13.5" customHeight="1">
      <c r="E14818" s="337"/>
    </row>
    <row r="14819" spans="5:5" ht="13.5" customHeight="1">
      <c r="E14819" s="337"/>
    </row>
    <row r="14820" spans="5:5" ht="13.5" customHeight="1">
      <c r="E14820" s="337"/>
    </row>
    <row r="14821" spans="5:5" ht="13.5" customHeight="1">
      <c r="E14821" s="337"/>
    </row>
    <row r="14822" spans="5:5" ht="13.5" customHeight="1">
      <c r="E14822" s="337"/>
    </row>
    <row r="14823" spans="5:5" ht="13.5" customHeight="1">
      <c r="E14823" s="337"/>
    </row>
    <row r="14824" spans="5:5" ht="13.5" customHeight="1">
      <c r="E14824" s="337"/>
    </row>
    <row r="14825" spans="5:5" ht="13.5" customHeight="1">
      <c r="E14825" s="337"/>
    </row>
    <row r="14826" spans="5:5" ht="13.5" customHeight="1">
      <c r="E14826" s="337"/>
    </row>
    <row r="14827" spans="5:5" ht="13.5" customHeight="1">
      <c r="E14827" s="337"/>
    </row>
    <row r="14828" spans="5:5" ht="13.5" customHeight="1">
      <c r="E14828" s="337"/>
    </row>
    <row r="14829" spans="5:5" ht="13.5" customHeight="1">
      <c r="E14829" s="337"/>
    </row>
    <row r="14830" spans="5:5" ht="13.5" customHeight="1">
      <c r="E14830" s="337"/>
    </row>
    <row r="14831" spans="5:5" ht="13.5" customHeight="1">
      <c r="E14831" s="337"/>
    </row>
    <row r="14832" spans="5:5" ht="13.5" customHeight="1">
      <c r="E14832" s="337"/>
    </row>
    <row r="14833" spans="5:5" ht="13.5" customHeight="1">
      <c r="E14833" s="337"/>
    </row>
    <row r="14834" spans="5:5" ht="13.5" customHeight="1">
      <c r="E14834" s="337"/>
    </row>
    <row r="14835" spans="5:5" ht="13.5" customHeight="1">
      <c r="E14835" s="337"/>
    </row>
    <row r="14836" spans="5:5" ht="13.5" customHeight="1">
      <c r="E14836" s="337"/>
    </row>
    <row r="14837" spans="5:5" ht="13.5" customHeight="1">
      <c r="E14837" s="337"/>
    </row>
    <row r="14838" spans="5:5" ht="13.5" customHeight="1">
      <c r="E14838" s="337"/>
    </row>
    <row r="14839" spans="5:5" ht="13.5" customHeight="1">
      <c r="E14839" s="337"/>
    </row>
    <row r="14840" spans="5:5" ht="13.5" customHeight="1">
      <c r="E14840" s="337"/>
    </row>
    <row r="14841" spans="5:5" ht="13.5" customHeight="1">
      <c r="E14841" s="337"/>
    </row>
    <row r="14842" spans="5:5" ht="13.5" customHeight="1">
      <c r="E14842" s="337"/>
    </row>
    <row r="14843" spans="5:5" ht="13.5" customHeight="1">
      <c r="E14843" s="337"/>
    </row>
    <row r="14844" spans="5:5" ht="13.5" customHeight="1">
      <c r="E14844" s="337"/>
    </row>
    <row r="14845" spans="5:5" ht="13.5" customHeight="1">
      <c r="E14845" s="337"/>
    </row>
    <row r="14846" spans="5:5" ht="13.5" customHeight="1">
      <c r="E14846" s="337"/>
    </row>
    <row r="14847" spans="5:5" ht="13.5" customHeight="1">
      <c r="E14847" s="337"/>
    </row>
    <row r="14848" spans="5:5" ht="13.5" customHeight="1">
      <c r="E14848" s="337"/>
    </row>
    <row r="14849" spans="5:5" ht="13.5" customHeight="1">
      <c r="E14849" s="337"/>
    </row>
    <row r="14850" spans="5:5" ht="13.5" customHeight="1">
      <c r="E14850" s="337"/>
    </row>
    <row r="14851" spans="5:5" ht="13.5" customHeight="1">
      <c r="E14851" s="337"/>
    </row>
    <row r="14852" spans="5:5" ht="13.5" customHeight="1">
      <c r="E14852" s="337"/>
    </row>
    <row r="14853" spans="5:5" ht="13.5" customHeight="1">
      <c r="E14853" s="337"/>
    </row>
    <row r="14854" spans="5:5" ht="13.5" customHeight="1">
      <c r="E14854" s="337"/>
    </row>
    <row r="14855" spans="5:5" ht="13.5" customHeight="1">
      <c r="E14855" s="337"/>
    </row>
    <row r="14856" spans="5:5" ht="13.5" customHeight="1">
      <c r="E14856" s="337"/>
    </row>
    <row r="14857" spans="5:5" ht="13.5" customHeight="1">
      <c r="E14857" s="337"/>
    </row>
    <row r="14858" spans="5:5" ht="13.5" customHeight="1">
      <c r="E14858" s="337"/>
    </row>
    <row r="14859" spans="5:5" ht="13.5" customHeight="1">
      <c r="E14859" s="337"/>
    </row>
    <row r="14860" spans="5:5" ht="13.5" customHeight="1">
      <c r="E14860" s="337"/>
    </row>
    <row r="14861" spans="5:5" ht="13.5" customHeight="1">
      <c r="E14861" s="337"/>
    </row>
    <row r="14862" spans="5:5" ht="13.5" customHeight="1">
      <c r="E14862" s="337"/>
    </row>
    <row r="14863" spans="5:5" ht="13.5" customHeight="1">
      <c r="E14863" s="337"/>
    </row>
    <row r="14864" spans="5:5" ht="13.5" customHeight="1">
      <c r="E14864" s="337"/>
    </row>
    <row r="14865" spans="5:5" ht="13.5" customHeight="1">
      <c r="E14865" s="337"/>
    </row>
    <row r="14866" spans="5:5" ht="13.5" customHeight="1">
      <c r="E14866" s="337"/>
    </row>
    <row r="14867" spans="5:5" ht="13.5" customHeight="1">
      <c r="E14867" s="337"/>
    </row>
    <row r="14868" spans="5:5" ht="13.5" customHeight="1">
      <c r="E14868" s="337"/>
    </row>
    <row r="14869" spans="5:5" ht="13.5" customHeight="1">
      <c r="E14869" s="337"/>
    </row>
    <row r="14870" spans="5:5" ht="13.5" customHeight="1">
      <c r="E14870" s="337"/>
    </row>
    <row r="14871" spans="5:5" ht="13.5" customHeight="1">
      <c r="E14871" s="337"/>
    </row>
    <row r="14872" spans="5:5" ht="13.5" customHeight="1">
      <c r="E14872" s="337"/>
    </row>
    <row r="14873" spans="5:5" ht="13.5" customHeight="1">
      <c r="E14873" s="337"/>
    </row>
    <row r="14874" spans="5:5" ht="13.5" customHeight="1">
      <c r="E14874" s="337"/>
    </row>
    <row r="14875" spans="5:5" ht="13.5" customHeight="1">
      <c r="E14875" s="337"/>
    </row>
    <row r="14876" spans="5:5" ht="13.5" customHeight="1">
      <c r="E14876" s="337"/>
    </row>
    <row r="14877" spans="5:5" ht="13.5" customHeight="1">
      <c r="E14877" s="337"/>
    </row>
    <row r="14878" spans="5:5" ht="13.5" customHeight="1">
      <c r="E14878" s="337"/>
    </row>
    <row r="14879" spans="5:5" ht="13.5" customHeight="1">
      <c r="E14879" s="337"/>
    </row>
    <row r="14880" spans="5:5" ht="13.5" customHeight="1">
      <c r="E14880" s="337"/>
    </row>
    <row r="14881" spans="5:5" ht="13.5" customHeight="1">
      <c r="E14881" s="337"/>
    </row>
    <row r="14882" spans="5:5" ht="13.5" customHeight="1">
      <c r="E14882" s="337"/>
    </row>
    <row r="14883" spans="5:5" ht="13.5" customHeight="1">
      <c r="E14883" s="337"/>
    </row>
    <row r="14884" spans="5:5" ht="13.5" customHeight="1">
      <c r="E14884" s="337"/>
    </row>
    <row r="14885" spans="5:5" ht="13.5" customHeight="1">
      <c r="E14885" s="337"/>
    </row>
    <row r="14886" spans="5:5" ht="13.5" customHeight="1">
      <c r="E14886" s="337"/>
    </row>
    <row r="14887" spans="5:5" ht="13.5" customHeight="1">
      <c r="E14887" s="337"/>
    </row>
    <row r="14888" spans="5:5" ht="13.5" customHeight="1">
      <c r="E14888" s="337"/>
    </row>
    <row r="14889" spans="5:5" ht="13.5" customHeight="1">
      <c r="E14889" s="337"/>
    </row>
    <row r="14890" spans="5:5" ht="13.5" customHeight="1">
      <c r="E14890" s="337"/>
    </row>
    <row r="14891" spans="5:5" ht="13.5" customHeight="1">
      <c r="E14891" s="337"/>
    </row>
    <row r="14892" spans="5:5" ht="13.5" customHeight="1">
      <c r="E14892" s="337"/>
    </row>
    <row r="14893" spans="5:5" ht="13.5" customHeight="1">
      <c r="E14893" s="337"/>
    </row>
    <row r="14894" spans="5:5" ht="13.5" customHeight="1">
      <c r="E14894" s="337"/>
    </row>
    <row r="14895" spans="5:5" ht="13.5" customHeight="1">
      <c r="E14895" s="337"/>
    </row>
    <row r="14896" spans="5:5" ht="13.5" customHeight="1">
      <c r="E14896" s="337"/>
    </row>
    <row r="14897" spans="5:5" ht="13.5" customHeight="1">
      <c r="E14897" s="337"/>
    </row>
    <row r="14898" spans="5:5" ht="13.5" customHeight="1">
      <c r="E14898" s="337"/>
    </row>
    <row r="14899" spans="5:5" ht="13.5" customHeight="1">
      <c r="E14899" s="337"/>
    </row>
    <row r="14900" spans="5:5" ht="13.5" customHeight="1">
      <c r="E14900" s="337"/>
    </row>
    <row r="14901" spans="5:5" ht="13.5" customHeight="1">
      <c r="E14901" s="337"/>
    </row>
    <row r="14902" spans="5:5" ht="13.5" customHeight="1">
      <c r="E14902" s="337"/>
    </row>
    <row r="14903" spans="5:5" ht="13.5" customHeight="1">
      <c r="E14903" s="337"/>
    </row>
    <row r="14904" spans="5:5" ht="13.5" customHeight="1">
      <c r="E14904" s="337"/>
    </row>
    <row r="14905" spans="5:5" ht="13.5" customHeight="1">
      <c r="E14905" s="337"/>
    </row>
    <row r="14906" spans="5:5" ht="13.5" customHeight="1">
      <c r="E14906" s="337"/>
    </row>
    <row r="14907" spans="5:5" ht="13.5" customHeight="1">
      <c r="E14907" s="337"/>
    </row>
    <row r="14908" spans="5:5" ht="13.5" customHeight="1">
      <c r="E14908" s="337"/>
    </row>
    <row r="14909" spans="5:5" ht="13.5" customHeight="1">
      <c r="E14909" s="337"/>
    </row>
    <row r="14910" spans="5:5" ht="13.5" customHeight="1">
      <c r="E14910" s="337"/>
    </row>
    <row r="14911" spans="5:5" ht="13.5" customHeight="1">
      <c r="E14911" s="337"/>
    </row>
    <row r="14912" spans="5:5" ht="13.5" customHeight="1">
      <c r="E14912" s="337"/>
    </row>
    <row r="14913" spans="5:5" ht="13.5" customHeight="1">
      <c r="E14913" s="337"/>
    </row>
    <row r="14914" spans="5:5" ht="13.5" customHeight="1">
      <c r="E14914" s="337"/>
    </row>
    <row r="14915" spans="5:5" ht="13.5" customHeight="1">
      <c r="E14915" s="337"/>
    </row>
    <row r="14916" spans="5:5" ht="13.5" customHeight="1">
      <c r="E14916" s="337"/>
    </row>
    <row r="14917" spans="5:5" ht="13.5" customHeight="1">
      <c r="E14917" s="337"/>
    </row>
    <row r="14918" spans="5:5" ht="13.5" customHeight="1">
      <c r="E14918" s="337"/>
    </row>
    <row r="14919" spans="5:5" ht="13.5" customHeight="1">
      <c r="E14919" s="337"/>
    </row>
    <row r="14920" spans="5:5" ht="13.5" customHeight="1">
      <c r="E14920" s="337"/>
    </row>
    <row r="14921" spans="5:5" ht="13.5" customHeight="1">
      <c r="E14921" s="337"/>
    </row>
    <row r="14922" spans="5:5" ht="13.5" customHeight="1">
      <c r="E14922" s="337"/>
    </row>
    <row r="14923" spans="5:5" ht="13.5" customHeight="1">
      <c r="E14923" s="337"/>
    </row>
    <row r="14924" spans="5:5" ht="13.5" customHeight="1">
      <c r="E14924" s="337"/>
    </row>
    <row r="14925" spans="5:5" ht="13.5" customHeight="1">
      <c r="E14925" s="337"/>
    </row>
    <row r="14926" spans="5:5" ht="13.5" customHeight="1">
      <c r="E14926" s="337"/>
    </row>
    <row r="14927" spans="5:5" ht="13.5" customHeight="1">
      <c r="E14927" s="337"/>
    </row>
    <row r="14928" spans="5:5" ht="13.5" customHeight="1">
      <c r="E14928" s="337"/>
    </row>
    <row r="14929" spans="5:5" ht="13.5" customHeight="1">
      <c r="E14929" s="337"/>
    </row>
    <row r="14930" spans="5:5" ht="13.5" customHeight="1">
      <c r="E14930" s="337"/>
    </row>
    <row r="14931" spans="5:5" ht="13.5" customHeight="1">
      <c r="E14931" s="337"/>
    </row>
    <row r="14932" spans="5:5" ht="13.5" customHeight="1">
      <c r="E14932" s="337"/>
    </row>
    <row r="14933" spans="5:5" ht="13.5" customHeight="1">
      <c r="E14933" s="337"/>
    </row>
    <row r="14934" spans="5:5" ht="13.5" customHeight="1">
      <c r="E14934" s="337"/>
    </row>
    <row r="14935" spans="5:5" ht="13.5" customHeight="1">
      <c r="E14935" s="337"/>
    </row>
    <row r="14936" spans="5:5" ht="13.5" customHeight="1">
      <c r="E14936" s="337"/>
    </row>
    <row r="14937" spans="5:5" ht="13.5" customHeight="1">
      <c r="E14937" s="337"/>
    </row>
    <row r="14938" spans="5:5" ht="13.5" customHeight="1">
      <c r="E14938" s="337"/>
    </row>
    <row r="14939" spans="5:5" ht="13.5" customHeight="1">
      <c r="E14939" s="337"/>
    </row>
    <row r="14940" spans="5:5" ht="13.5" customHeight="1">
      <c r="E14940" s="337"/>
    </row>
    <row r="14941" spans="5:5" ht="13.5" customHeight="1">
      <c r="E14941" s="337"/>
    </row>
    <row r="14942" spans="5:5" ht="13.5" customHeight="1">
      <c r="E14942" s="337"/>
    </row>
    <row r="14943" spans="5:5" ht="13.5" customHeight="1">
      <c r="E14943" s="337"/>
    </row>
    <row r="14944" spans="5:5" ht="13.5" customHeight="1">
      <c r="E14944" s="337"/>
    </row>
    <row r="14945" spans="5:5" ht="13.5" customHeight="1">
      <c r="E14945" s="337"/>
    </row>
    <row r="14946" spans="5:5" ht="13.5" customHeight="1">
      <c r="E14946" s="337"/>
    </row>
    <row r="14947" spans="5:5" ht="13.5" customHeight="1">
      <c r="E14947" s="337"/>
    </row>
    <row r="14948" spans="5:5" ht="13.5" customHeight="1">
      <c r="E14948" s="337"/>
    </row>
    <row r="14949" spans="5:5" ht="13.5" customHeight="1">
      <c r="E14949" s="337"/>
    </row>
    <row r="14950" spans="5:5" ht="13.5" customHeight="1">
      <c r="E14950" s="337"/>
    </row>
    <row r="14951" spans="5:5" ht="13.5" customHeight="1">
      <c r="E14951" s="337"/>
    </row>
    <row r="14952" spans="5:5" ht="13.5" customHeight="1">
      <c r="E14952" s="337"/>
    </row>
    <row r="14953" spans="5:5" ht="13.5" customHeight="1">
      <c r="E14953" s="337"/>
    </row>
    <row r="14954" spans="5:5" ht="13.5" customHeight="1">
      <c r="E14954" s="337"/>
    </row>
    <row r="14955" spans="5:5" ht="13.5" customHeight="1">
      <c r="E14955" s="337"/>
    </row>
    <row r="14956" spans="5:5" ht="13.5" customHeight="1">
      <c r="E14956" s="337"/>
    </row>
    <row r="14957" spans="5:5" ht="13.5" customHeight="1">
      <c r="E14957" s="337"/>
    </row>
    <row r="14958" spans="5:5" ht="13.5" customHeight="1">
      <c r="E14958" s="337"/>
    </row>
    <row r="14959" spans="5:5" ht="13.5" customHeight="1">
      <c r="E14959" s="337"/>
    </row>
    <row r="14960" spans="5:5" ht="13.5" customHeight="1">
      <c r="E14960" s="337"/>
    </row>
    <row r="14961" spans="5:5" ht="13.5" customHeight="1">
      <c r="E14961" s="337"/>
    </row>
    <row r="14962" spans="5:5" ht="13.5" customHeight="1">
      <c r="E14962" s="337"/>
    </row>
    <row r="14963" spans="5:5" ht="13.5" customHeight="1">
      <c r="E14963" s="337"/>
    </row>
    <row r="14964" spans="5:5" ht="13.5" customHeight="1">
      <c r="E14964" s="337"/>
    </row>
    <row r="14965" spans="5:5" ht="13.5" customHeight="1">
      <c r="E14965" s="337"/>
    </row>
    <row r="14966" spans="5:5" ht="13.5" customHeight="1">
      <c r="E14966" s="337"/>
    </row>
    <row r="14967" spans="5:5" ht="13.5" customHeight="1">
      <c r="E14967" s="337"/>
    </row>
    <row r="14968" spans="5:5" ht="13.5" customHeight="1">
      <c r="E14968" s="337"/>
    </row>
    <row r="14969" spans="5:5" ht="13.5" customHeight="1">
      <c r="E14969" s="337"/>
    </row>
    <row r="14970" spans="5:5" ht="13.5" customHeight="1">
      <c r="E14970" s="337"/>
    </row>
    <row r="14971" spans="5:5" ht="13.5" customHeight="1">
      <c r="E14971" s="337"/>
    </row>
    <row r="14972" spans="5:5" ht="13.5" customHeight="1">
      <c r="E14972" s="337"/>
    </row>
    <row r="14973" spans="5:5" ht="13.5" customHeight="1">
      <c r="E14973" s="337"/>
    </row>
    <row r="14974" spans="5:5" ht="13.5" customHeight="1">
      <c r="E14974" s="337"/>
    </row>
    <row r="14975" spans="5:5" ht="13.5" customHeight="1">
      <c r="E14975" s="337"/>
    </row>
    <row r="14976" spans="5:5" ht="13.5" customHeight="1">
      <c r="E14976" s="337"/>
    </row>
    <row r="14977" spans="5:5" ht="13.5" customHeight="1">
      <c r="E14977" s="337"/>
    </row>
    <row r="14978" spans="5:5" ht="13.5" customHeight="1">
      <c r="E14978" s="337"/>
    </row>
    <row r="14979" spans="5:5" ht="13.5" customHeight="1">
      <c r="E14979" s="337"/>
    </row>
    <row r="14980" spans="5:5" ht="13.5" customHeight="1">
      <c r="E14980" s="337"/>
    </row>
    <row r="14981" spans="5:5" ht="13.5" customHeight="1">
      <c r="E14981" s="337"/>
    </row>
    <row r="14982" spans="5:5" ht="13.5" customHeight="1">
      <c r="E14982" s="337"/>
    </row>
    <row r="14983" spans="5:5" ht="13.5" customHeight="1">
      <c r="E14983" s="337"/>
    </row>
    <row r="14984" spans="5:5" ht="13.5" customHeight="1">
      <c r="E14984" s="337"/>
    </row>
    <row r="14985" spans="5:5" ht="13.5" customHeight="1">
      <c r="E14985" s="337"/>
    </row>
    <row r="14986" spans="5:5" ht="13.5" customHeight="1">
      <c r="E14986" s="337"/>
    </row>
    <row r="14987" spans="5:5" ht="13.5" customHeight="1">
      <c r="E14987" s="337"/>
    </row>
    <row r="14988" spans="5:5" ht="13.5" customHeight="1">
      <c r="E14988" s="337"/>
    </row>
    <row r="14989" spans="5:5" ht="13.5" customHeight="1">
      <c r="E14989" s="337"/>
    </row>
    <row r="14990" spans="5:5" ht="13.5" customHeight="1">
      <c r="E14990" s="337"/>
    </row>
    <row r="14991" spans="5:5" ht="13.5" customHeight="1">
      <c r="E14991" s="337"/>
    </row>
    <row r="14992" spans="5:5" ht="13.5" customHeight="1">
      <c r="E14992" s="337"/>
    </row>
    <row r="14993" spans="5:5" ht="13.5" customHeight="1">
      <c r="E14993" s="337"/>
    </row>
    <row r="14994" spans="5:5" ht="13.5" customHeight="1">
      <c r="E14994" s="337"/>
    </row>
    <row r="14995" spans="5:5" ht="13.5" customHeight="1">
      <c r="E14995" s="337"/>
    </row>
    <row r="14996" spans="5:5" ht="13.5" customHeight="1">
      <c r="E14996" s="337"/>
    </row>
    <row r="14997" spans="5:5" ht="13.5" customHeight="1">
      <c r="E14997" s="337"/>
    </row>
    <row r="14998" spans="5:5" ht="13.5" customHeight="1">
      <c r="E14998" s="337"/>
    </row>
    <row r="14999" spans="5:5" ht="13.5" customHeight="1">
      <c r="E14999" s="337"/>
    </row>
    <row r="15000" spans="5:5" ht="13.5" customHeight="1">
      <c r="E15000" s="337"/>
    </row>
    <row r="15001" spans="5:5" ht="13.5" customHeight="1">
      <c r="E15001" s="337"/>
    </row>
    <row r="15002" spans="5:5" ht="13.5" customHeight="1">
      <c r="E15002" s="337"/>
    </row>
    <row r="15003" spans="5:5" ht="13.5" customHeight="1">
      <c r="E15003" s="337"/>
    </row>
    <row r="15004" spans="5:5" ht="13.5" customHeight="1">
      <c r="E15004" s="337"/>
    </row>
    <row r="15005" spans="5:5" ht="13.5" customHeight="1">
      <c r="E15005" s="337"/>
    </row>
    <row r="15006" spans="5:5" ht="13.5" customHeight="1">
      <c r="E15006" s="337"/>
    </row>
    <row r="15007" spans="5:5" ht="13.5" customHeight="1">
      <c r="E15007" s="337"/>
    </row>
    <row r="15008" spans="5:5" ht="13.5" customHeight="1">
      <c r="E15008" s="337"/>
    </row>
    <row r="15009" spans="5:5" ht="13.5" customHeight="1">
      <c r="E15009" s="337"/>
    </row>
    <row r="15010" spans="5:5" ht="13.5" customHeight="1">
      <c r="E15010" s="337"/>
    </row>
    <row r="15011" spans="5:5" ht="13.5" customHeight="1">
      <c r="E15011" s="337"/>
    </row>
    <row r="15012" spans="5:5" ht="13.5" customHeight="1">
      <c r="E15012" s="337"/>
    </row>
    <row r="15013" spans="5:5" ht="13.5" customHeight="1">
      <c r="E15013" s="337"/>
    </row>
    <row r="15014" spans="5:5" ht="13.5" customHeight="1">
      <c r="E15014" s="337"/>
    </row>
    <row r="15015" spans="5:5" ht="13.5" customHeight="1">
      <c r="E15015" s="337"/>
    </row>
    <row r="15016" spans="5:5" ht="13.5" customHeight="1">
      <c r="E15016" s="337"/>
    </row>
    <row r="15017" spans="5:5" ht="13.5" customHeight="1">
      <c r="E15017" s="337"/>
    </row>
    <row r="15018" spans="5:5" ht="13.5" customHeight="1">
      <c r="E15018" s="337"/>
    </row>
    <row r="15019" spans="5:5" ht="13.5" customHeight="1">
      <c r="E15019" s="337"/>
    </row>
    <row r="15020" spans="5:5" ht="13.5" customHeight="1">
      <c r="E15020" s="337"/>
    </row>
    <row r="15021" spans="5:5" ht="13.5" customHeight="1">
      <c r="E15021" s="337"/>
    </row>
    <row r="15022" spans="5:5" ht="13.5" customHeight="1">
      <c r="E15022" s="337"/>
    </row>
    <row r="15023" spans="5:5" ht="13.5" customHeight="1">
      <c r="E15023" s="337"/>
    </row>
    <row r="15024" spans="5:5" ht="13.5" customHeight="1">
      <c r="E15024" s="337"/>
    </row>
    <row r="15025" spans="5:5" ht="13.5" customHeight="1">
      <c r="E15025" s="337"/>
    </row>
    <row r="15026" spans="5:5" ht="13.5" customHeight="1">
      <c r="E15026" s="337"/>
    </row>
    <row r="15027" spans="5:5" ht="13.5" customHeight="1">
      <c r="E15027" s="337"/>
    </row>
    <row r="15028" spans="5:5" ht="13.5" customHeight="1">
      <c r="E15028" s="337"/>
    </row>
    <row r="15029" spans="5:5" ht="13.5" customHeight="1">
      <c r="E15029" s="337"/>
    </row>
    <row r="15030" spans="5:5" ht="13.5" customHeight="1">
      <c r="E15030" s="337"/>
    </row>
    <row r="15031" spans="5:5" ht="13.5" customHeight="1">
      <c r="E15031" s="337"/>
    </row>
    <row r="15032" spans="5:5" ht="13.5" customHeight="1">
      <c r="E15032" s="337"/>
    </row>
    <row r="15033" spans="5:5" ht="13.5" customHeight="1">
      <c r="E15033" s="337"/>
    </row>
    <row r="15034" spans="5:5" ht="13.5" customHeight="1">
      <c r="E15034" s="337"/>
    </row>
    <row r="15035" spans="5:5" ht="13.5" customHeight="1">
      <c r="E15035" s="337"/>
    </row>
    <row r="15036" spans="5:5" ht="13.5" customHeight="1">
      <c r="E15036" s="337"/>
    </row>
    <row r="15037" spans="5:5" ht="13.5" customHeight="1">
      <c r="E15037" s="337"/>
    </row>
    <row r="15038" spans="5:5" ht="13.5" customHeight="1">
      <c r="E15038" s="337"/>
    </row>
    <row r="15039" spans="5:5" ht="13.5" customHeight="1">
      <c r="E15039" s="337"/>
    </row>
    <row r="15040" spans="5:5" ht="13.5" customHeight="1">
      <c r="E15040" s="337"/>
    </row>
    <row r="15041" spans="5:5" ht="13.5" customHeight="1">
      <c r="E15041" s="337"/>
    </row>
    <row r="15042" spans="5:5" ht="13.5" customHeight="1">
      <c r="E15042" s="337"/>
    </row>
    <row r="15043" spans="5:5" ht="13.5" customHeight="1">
      <c r="E15043" s="337"/>
    </row>
    <row r="15044" spans="5:5" ht="13.5" customHeight="1">
      <c r="E15044" s="337"/>
    </row>
    <row r="15045" spans="5:5" ht="13.5" customHeight="1">
      <c r="E15045" s="337"/>
    </row>
    <row r="15046" spans="5:5" ht="13.5" customHeight="1">
      <c r="E15046" s="337"/>
    </row>
    <row r="15047" spans="5:5" ht="13.5" customHeight="1">
      <c r="E15047" s="337"/>
    </row>
    <row r="15048" spans="5:5" ht="13.5" customHeight="1">
      <c r="E15048" s="337"/>
    </row>
    <row r="15049" spans="5:5" ht="13.5" customHeight="1">
      <c r="E15049" s="337"/>
    </row>
    <row r="15050" spans="5:5" ht="13.5" customHeight="1">
      <c r="E15050" s="337"/>
    </row>
    <row r="15051" spans="5:5" ht="13.5" customHeight="1">
      <c r="E15051" s="337"/>
    </row>
    <row r="15052" spans="5:5" ht="13.5" customHeight="1">
      <c r="E15052" s="337"/>
    </row>
    <row r="15053" spans="5:5" ht="13.5" customHeight="1">
      <c r="E15053" s="337"/>
    </row>
    <row r="15054" spans="5:5" ht="13.5" customHeight="1">
      <c r="E15054" s="337"/>
    </row>
    <row r="15055" spans="5:5" ht="13.5" customHeight="1">
      <c r="E15055" s="337"/>
    </row>
    <row r="15056" spans="5:5" ht="13.5" customHeight="1">
      <c r="E15056" s="337"/>
    </row>
    <row r="15057" spans="5:5" ht="13.5" customHeight="1">
      <c r="E15057" s="337"/>
    </row>
    <row r="15058" spans="5:5" ht="13.5" customHeight="1">
      <c r="E15058" s="337"/>
    </row>
    <row r="15059" spans="5:5" ht="13.5" customHeight="1">
      <c r="E15059" s="337"/>
    </row>
    <row r="15060" spans="5:5" ht="13.5" customHeight="1">
      <c r="E15060" s="337"/>
    </row>
    <row r="15061" spans="5:5" ht="13.5" customHeight="1">
      <c r="E15061" s="337"/>
    </row>
    <row r="15062" spans="5:5" ht="13.5" customHeight="1">
      <c r="E15062" s="337"/>
    </row>
    <row r="15063" spans="5:5" ht="13.5" customHeight="1">
      <c r="E15063" s="337"/>
    </row>
    <row r="15064" spans="5:5" ht="13.5" customHeight="1">
      <c r="E15064" s="337"/>
    </row>
    <row r="15065" spans="5:5" ht="13.5" customHeight="1">
      <c r="E15065" s="337"/>
    </row>
    <row r="15066" spans="5:5" ht="13.5" customHeight="1">
      <c r="E15066" s="337"/>
    </row>
    <row r="15067" spans="5:5" ht="13.5" customHeight="1">
      <c r="E15067" s="337"/>
    </row>
    <row r="15068" spans="5:5" ht="13.5" customHeight="1">
      <c r="E15068" s="337"/>
    </row>
    <row r="15069" spans="5:5" ht="13.5" customHeight="1">
      <c r="E15069" s="337"/>
    </row>
    <row r="15070" spans="5:5" ht="13.5" customHeight="1">
      <c r="E15070" s="337"/>
    </row>
    <row r="15071" spans="5:5" ht="13.5" customHeight="1">
      <c r="E15071" s="337"/>
    </row>
    <row r="15072" spans="5:5" ht="13.5" customHeight="1">
      <c r="E15072" s="337"/>
    </row>
    <row r="15073" spans="5:5" ht="13.5" customHeight="1">
      <c r="E15073" s="337"/>
    </row>
    <row r="15074" spans="5:5" ht="13.5" customHeight="1">
      <c r="E15074" s="337"/>
    </row>
    <row r="15075" spans="5:5" ht="13.5" customHeight="1">
      <c r="E15075" s="337"/>
    </row>
    <row r="15076" spans="5:5" ht="13.5" customHeight="1">
      <c r="E15076" s="337"/>
    </row>
    <row r="15077" spans="5:5" ht="13.5" customHeight="1">
      <c r="E15077" s="337"/>
    </row>
    <row r="15078" spans="5:5" ht="13.5" customHeight="1">
      <c r="E15078" s="337"/>
    </row>
    <row r="15079" spans="5:5" ht="13.5" customHeight="1">
      <c r="E15079" s="337"/>
    </row>
    <row r="15080" spans="5:5" ht="13.5" customHeight="1">
      <c r="E15080" s="337"/>
    </row>
    <row r="15081" spans="5:5" ht="13.5" customHeight="1">
      <c r="E15081" s="337"/>
    </row>
    <row r="15082" spans="5:5" ht="13.5" customHeight="1">
      <c r="E15082" s="337"/>
    </row>
    <row r="15083" spans="5:5" ht="13.5" customHeight="1">
      <c r="E15083" s="337"/>
    </row>
    <row r="15084" spans="5:5" ht="13.5" customHeight="1">
      <c r="E15084" s="337"/>
    </row>
    <row r="15085" spans="5:5" ht="13.5" customHeight="1">
      <c r="E15085" s="337"/>
    </row>
    <row r="15086" spans="5:5" ht="13.5" customHeight="1">
      <c r="E15086" s="337"/>
    </row>
    <row r="15087" spans="5:5" ht="13.5" customHeight="1">
      <c r="E15087" s="337"/>
    </row>
    <row r="15088" spans="5:5" ht="13.5" customHeight="1">
      <c r="E15088" s="337"/>
    </row>
    <row r="15089" spans="5:5" ht="13.5" customHeight="1">
      <c r="E15089" s="337"/>
    </row>
    <row r="15090" spans="5:5" ht="13.5" customHeight="1">
      <c r="E15090" s="337"/>
    </row>
    <row r="15091" spans="5:5" ht="13.5" customHeight="1">
      <c r="E15091" s="337"/>
    </row>
    <row r="15092" spans="5:5" ht="13.5" customHeight="1">
      <c r="E15092" s="337"/>
    </row>
    <row r="15093" spans="5:5" ht="13.5" customHeight="1">
      <c r="E15093" s="337"/>
    </row>
    <row r="15094" spans="5:5" ht="13.5" customHeight="1">
      <c r="E15094" s="337"/>
    </row>
    <row r="15095" spans="5:5" ht="13.5" customHeight="1">
      <c r="E15095" s="337"/>
    </row>
    <row r="15096" spans="5:5" ht="13.5" customHeight="1">
      <c r="E15096" s="337"/>
    </row>
    <row r="15097" spans="5:5" ht="13.5" customHeight="1">
      <c r="E15097" s="337"/>
    </row>
    <row r="15098" spans="5:5" ht="13.5" customHeight="1">
      <c r="E15098" s="337"/>
    </row>
    <row r="15099" spans="5:5" ht="13.5" customHeight="1">
      <c r="E15099" s="337"/>
    </row>
    <row r="15100" spans="5:5" ht="13.5" customHeight="1">
      <c r="E15100" s="337"/>
    </row>
    <row r="15101" spans="5:5" ht="13.5" customHeight="1">
      <c r="E15101" s="337"/>
    </row>
    <row r="15102" spans="5:5" ht="13.5" customHeight="1">
      <c r="E15102" s="337"/>
    </row>
    <row r="15103" spans="5:5" ht="13.5" customHeight="1">
      <c r="E15103" s="337"/>
    </row>
    <row r="15104" spans="5:5" ht="13.5" customHeight="1">
      <c r="E15104" s="337"/>
    </row>
    <row r="15105" spans="5:5" ht="13.5" customHeight="1">
      <c r="E15105" s="337"/>
    </row>
    <row r="15106" spans="5:5" ht="13.5" customHeight="1">
      <c r="E15106" s="337"/>
    </row>
    <row r="15107" spans="5:5" ht="13.5" customHeight="1">
      <c r="E15107" s="337"/>
    </row>
    <row r="15108" spans="5:5" ht="13.5" customHeight="1">
      <c r="E15108" s="337"/>
    </row>
    <row r="15109" spans="5:5" ht="13.5" customHeight="1">
      <c r="E15109" s="337"/>
    </row>
    <row r="15110" spans="5:5" ht="13.5" customHeight="1">
      <c r="E15110" s="337"/>
    </row>
    <row r="15111" spans="5:5" ht="13.5" customHeight="1">
      <c r="E15111" s="337"/>
    </row>
    <row r="15112" spans="5:5" ht="13.5" customHeight="1">
      <c r="E15112" s="337"/>
    </row>
    <row r="15113" spans="5:5" ht="13.5" customHeight="1">
      <c r="E15113" s="337"/>
    </row>
    <row r="15114" spans="5:5" ht="13.5" customHeight="1">
      <c r="E15114" s="337"/>
    </row>
    <row r="15115" spans="5:5" ht="13.5" customHeight="1">
      <c r="E15115" s="337"/>
    </row>
    <row r="15116" spans="5:5" ht="13.5" customHeight="1">
      <c r="E15116" s="337"/>
    </row>
    <row r="15117" spans="5:5" ht="13.5" customHeight="1">
      <c r="E15117" s="337"/>
    </row>
    <row r="15118" spans="5:5" ht="13.5" customHeight="1">
      <c r="E15118" s="337"/>
    </row>
    <row r="15119" spans="5:5" ht="13.5" customHeight="1">
      <c r="E15119" s="337"/>
    </row>
    <row r="15120" spans="5:5" ht="13.5" customHeight="1">
      <c r="E15120" s="337"/>
    </row>
    <row r="15121" spans="5:5" ht="13.5" customHeight="1">
      <c r="E15121" s="337"/>
    </row>
    <row r="15122" spans="5:5" ht="13.5" customHeight="1">
      <c r="E15122" s="337"/>
    </row>
    <row r="15123" spans="5:5" ht="13.5" customHeight="1">
      <c r="E15123" s="337"/>
    </row>
    <row r="15124" spans="5:5" ht="13.5" customHeight="1">
      <c r="E15124" s="337"/>
    </row>
    <row r="15125" spans="5:5" ht="13.5" customHeight="1">
      <c r="E15125" s="337"/>
    </row>
    <row r="15126" spans="5:5" ht="13.5" customHeight="1">
      <c r="E15126" s="337"/>
    </row>
    <row r="15127" spans="5:5" ht="13.5" customHeight="1">
      <c r="E15127" s="337"/>
    </row>
    <row r="15128" spans="5:5" ht="13.5" customHeight="1">
      <c r="E15128" s="337"/>
    </row>
    <row r="15129" spans="5:5" ht="13.5" customHeight="1">
      <c r="E15129" s="337"/>
    </row>
    <row r="15130" spans="5:5" ht="13.5" customHeight="1">
      <c r="E15130" s="337"/>
    </row>
    <row r="15131" spans="5:5" ht="13.5" customHeight="1">
      <c r="E15131" s="337"/>
    </row>
    <row r="15132" spans="5:5" ht="13.5" customHeight="1">
      <c r="E15132" s="337"/>
    </row>
    <row r="15133" spans="5:5" ht="13.5" customHeight="1">
      <c r="E15133" s="337"/>
    </row>
    <row r="15134" spans="5:5" ht="13.5" customHeight="1">
      <c r="E15134" s="337"/>
    </row>
    <row r="15135" spans="5:5" ht="13.5" customHeight="1">
      <c r="E15135" s="337"/>
    </row>
    <row r="15136" spans="5:5" ht="13.5" customHeight="1">
      <c r="E15136" s="337"/>
    </row>
    <row r="15137" spans="5:5" ht="13.5" customHeight="1">
      <c r="E15137" s="337"/>
    </row>
    <row r="15138" spans="5:5" ht="13.5" customHeight="1">
      <c r="E15138" s="337"/>
    </row>
    <row r="15139" spans="5:5" ht="13.5" customHeight="1">
      <c r="E15139" s="337"/>
    </row>
    <row r="15140" spans="5:5" ht="13.5" customHeight="1">
      <c r="E15140" s="337"/>
    </row>
    <row r="15141" spans="5:5" ht="13.5" customHeight="1">
      <c r="E15141" s="337"/>
    </row>
    <row r="15142" spans="5:5" ht="13.5" customHeight="1">
      <c r="E15142" s="337"/>
    </row>
    <row r="15143" spans="5:5" ht="13.5" customHeight="1">
      <c r="E15143" s="337"/>
    </row>
    <row r="15144" spans="5:5" ht="13.5" customHeight="1">
      <c r="E15144" s="337"/>
    </row>
    <row r="15145" spans="5:5" ht="13.5" customHeight="1">
      <c r="E15145" s="337"/>
    </row>
    <row r="15146" spans="5:5" ht="13.5" customHeight="1">
      <c r="E15146" s="337"/>
    </row>
    <row r="15147" spans="5:5" ht="13.5" customHeight="1">
      <c r="E15147" s="337"/>
    </row>
    <row r="15148" spans="5:5" ht="13.5" customHeight="1">
      <c r="E15148" s="337"/>
    </row>
    <row r="15149" spans="5:5" ht="13.5" customHeight="1">
      <c r="E15149" s="337"/>
    </row>
    <row r="15150" spans="5:5" ht="13.5" customHeight="1">
      <c r="E15150" s="337"/>
    </row>
    <row r="15151" spans="5:5" ht="13.5" customHeight="1">
      <c r="E15151" s="337"/>
    </row>
    <row r="15152" spans="5:5" ht="13.5" customHeight="1">
      <c r="E15152" s="337"/>
    </row>
    <row r="15153" spans="5:5" ht="13.5" customHeight="1">
      <c r="E15153" s="337"/>
    </row>
    <row r="15154" spans="5:5" ht="13.5" customHeight="1">
      <c r="E15154" s="337"/>
    </row>
    <row r="15155" spans="5:5" ht="13.5" customHeight="1">
      <c r="E15155" s="337"/>
    </row>
    <row r="15156" spans="5:5" ht="13.5" customHeight="1">
      <c r="E15156" s="337"/>
    </row>
    <row r="15157" spans="5:5" ht="13.5" customHeight="1">
      <c r="E15157" s="337"/>
    </row>
    <row r="15158" spans="5:5" ht="13.5" customHeight="1">
      <c r="E15158" s="337"/>
    </row>
    <row r="15159" spans="5:5" ht="13.5" customHeight="1">
      <c r="E15159" s="337"/>
    </row>
    <row r="15160" spans="5:5" ht="13.5" customHeight="1">
      <c r="E15160" s="337"/>
    </row>
    <row r="15161" spans="5:5" ht="13.5" customHeight="1">
      <c r="E15161" s="337"/>
    </row>
    <row r="15162" spans="5:5" ht="13.5" customHeight="1">
      <c r="E15162" s="337"/>
    </row>
    <row r="15163" spans="5:5" ht="13.5" customHeight="1">
      <c r="E15163" s="337"/>
    </row>
    <row r="15164" spans="5:5" ht="13.5" customHeight="1">
      <c r="E15164" s="337"/>
    </row>
    <row r="15165" spans="5:5" ht="13.5" customHeight="1">
      <c r="E15165" s="337"/>
    </row>
    <row r="15166" spans="5:5" ht="13.5" customHeight="1">
      <c r="E15166" s="337"/>
    </row>
    <row r="15167" spans="5:5" ht="13.5" customHeight="1">
      <c r="E15167" s="337"/>
    </row>
    <row r="15168" spans="5:5" ht="13.5" customHeight="1">
      <c r="E15168" s="337"/>
    </row>
    <row r="15169" spans="5:5" ht="13.5" customHeight="1">
      <c r="E15169" s="337"/>
    </row>
    <row r="15170" spans="5:5" ht="13.5" customHeight="1">
      <c r="E15170" s="337"/>
    </row>
    <row r="15171" spans="5:5" ht="13.5" customHeight="1">
      <c r="E15171" s="337"/>
    </row>
    <row r="15172" spans="5:5" ht="13.5" customHeight="1">
      <c r="E15172" s="337"/>
    </row>
    <row r="15173" spans="5:5" ht="13.5" customHeight="1">
      <c r="E15173" s="337"/>
    </row>
    <row r="15174" spans="5:5" ht="13.5" customHeight="1">
      <c r="E15174" s="337"/>
    </row>
    <row r="15175" spans="5:5" ht="13.5" customHeight="1">
      <c r="E15175" s="337"/>
    </row>
    <row r="15176" spans="5:5" ht="13.5" customHeight="1">
      <c r="E15176" s="337"/>
    </row>
    <row r="15177" spans="5:5" ht="13.5" customHeight="1">
      <c r="E15177" s="337"/>
    </row>
    <row r="15178" spans="5:5" ht="13.5" customHeight="1">
      <c r="E15178" s="337"/>
    </row>
    <row r="15179" spans="5:5" ht="13.5" customHeight="1">
      <c r="E15179" s="337"/>
    </row>
    <row r="15180" spans="5:5" ht="13.5" customHeight="1">
      <c r="E15180" s="337"/>
    </row>
    <row r="15181" spans="5:5" ht="13.5" customHeight="1">
      <c r="E15181" s="337"/>
    </row>
    <row r="15182" spans="5:5" ht="13.5" customHeight="1">
      <c r="E15182" s="337"/>
    </row>
    <row r="15183" spans="5:5" ht="13.5" customHeight="1">
      <c r="E15183" s="337"/>
    </row>
    <row r="15184" spans="5:5" ht="13.5" customHeight="1">
      <c r="E15184" s="337"/>
    </row>
    <row r="15185" spans="5:5" ht="13.5" customHeight="1">
      <c r="E15185" s="337"/>
    </row>
    <row r="15186" spans="5:5" ht="13.5" customHeight="1">
      <c r="E15186" s="337"/>
    </row>
    <row r="15187" spans="5:5" ht="13.5" customHeight="1">
      <c r="E15187" s="337"/>
    </row>
    <row r="15188" spans="5:5" ht="13.5" customHeight="1">
      <c r="E15188" s="337"/>
    </row>
    <row r="15189" spans="5:5" ht="13.5" customHeight="1">
      <c r="E15189" s="337"/>
    </row>
    <row r="15190" spans="5:5" ht="13.5" customHeight="1">
      <c r="E15190" s="337"/>
    </row>
    <row r="15191" spans="5:5" ht="13.5" customHeight="1">
      <c r="E15191" s="337"/>
    </row>
    <row r="15192" spans="5:5" ht="13.5" customHeight="1">
      <c r="E15192" s="337"/>
    </row>
    <row r="15193" spans="5:5" ht="13.5" customHeight="1">
      <c r="E15193" s="337"/>
    </row>
    <row r="15194" spans="5:5" ht="13.5" customHeight="1">
      <c r="E15194" s="337"/>
    </row>
    <row r="15195" spans="5:5" ht="13.5" customHeight="1">
      <c r="E15195" s="337"/>
    </row>
    <row r="15196" spans="5:5" ht="13.5" customHeight="1">
      <c r="E15196" s="337"/>
    </row>
    <row r="15197" spans="5:5" ht="13.5" customHeight="1">
      <c r="E15197" s="337"/>
    </row>
    <row r="15198" spans="5:5" ht="13.5" customHeight="1">
      <c r="E15198" s="337"/>
    </row>
    <row r="15199" spans="5:5" ht="13.5" customHeight="1">
      <c r="E15199" s="337"/>
    </row>
    <row r="15200" spans="5:5" ht="13.5" customHeight="1">
      <c r="E15200" s="337"/>
    </row>
    <row r="15201" spans="5:5" ht="13.5" customHeight="1">
      <c r="E15201" s="337"/>
    </row>
    <row r="15202" spans="5:5" ht="13.5" customHeight="1">
      <c r="E15202" s="337"/>
    </row>
    <row r="15203" spans="5:5" ht="13.5" customHeight="1">
      <c r="E15203" s="337"/>
    </row>
    <row r="15204" spans="5:5" ht="13.5" customHeight="1">
      <c r="E15204" s="337"/>
    </row>
    <row r="15205" spans="5:5" ht="13.5" customHeight="1">
      <c r="E15205" s="337"/>
    </row>
    <row r="15206" spans="5:5" ht="13.5" customHeight="1">
      <c r="E15206" s="337"/>
    </row>
    <row r="15207" spans="5:5" ht="13.5" customHeight="1">
      <c r="E15207" s="337"/>
    </row>
    <row r="15208" spans="5:5" ht="13.5" customHeight="1">
      <c r="E15208" s="337"/>
    </row>
    <row r="15209" spans="5:5" ht="13.5" customHeight="1">
      <c r="E15209" s="337"/>
    </row>
    <row r="15210" spans="5:5" ht="13.5" customHeight="1">
      <c r="E15210" s="337"/>
    </row>
    <row r="15211" spans="5:5" ht="13.5" customHeight="1">
      <c r="E15211" s="337"/>
    </row>
    <row r="15212" spans="5:5" ht="13.5" customHeight="1">
      <c r="E15212" s="337"/>
    </row>
    <row r="15213" spans="5:5" ht="13.5" customHeight="1">
      <c r="E15213" s="337"/>
    </row>
    <row r="15214" spans="5:5" ht="13.5" customHeight="1">
      <c r="E15214" s="337"/>
    </row>
    <row r="15215" spans="5:5" ht="13.5" customHeight="1">
      <c r="E15215" s="337"/>
    </row>
    <row r="15216" spans="5:5" ht="13.5" customHeight="1">
      <c r="E15216" s="337"/>
    </row>
    <row r="15217" spans="5:5" ht="13.5" customHeight="1">
      <c r="E15217" s="337"/>
    </row>
    <row r="15218" spans="5:5" ht="13.5" customHeight="1">
      <c r="E15218" s="337"/>
    </row>
    <row r="15219" spans="5:5" ht="13.5" customHeight="1">
      <c r="E15219" s="337"/>
    </row>
    <row r="15220" spans="5:5" ht="13.5" customHeight="1">
      <c r="E15220" s="337"/>
    </row>
    <row r="15221" spans="5:5" ht="13.5" customHeight="1">
      <c r="E15221" s="337"/>
    </row>
    <row r="15222" spans="5:5" ht="13.5" customHeight="1">
      <c r="E15222" s="337"/>
    </row>
    <row r="15223" spans="5:5" ht="13.5" customHeight="1">
      <c r="E15223" s="337"/>
    </row>
    <row r="15224" spans="5:5" ht="13.5" customHeight="1">
      <c r="E15224" s="337"/>
    </row>
    <row r="15225" spans="5:5" ht="13.5" customHeight="1">
      <c r="E15225" s="337"/>
    </row>
    <row r="15226" spans="5:5" ht="13.5" customHeight="1">
      <c r="E15226" s="337"/>
    </row>
    <row r="15227" spans="5:5" ht="13.5" customHeight="1">
      <c r="E15227" s="337"/>
    </row>
    <row r="15228" spans="5:5" ht="13.5" customHeight="1">
      <c r="E15228" s="337"/>
    </row>
    <row r="15229" spans="5:5" ht="13.5" customHeight="1">
      <c r="E15229" s="337"/>
    </row>
    <row r="15230" spans="5:5" ht="13.5" customHeight="1">
      <c r="E15230" s="337"/>
    </row>
    <row r="15231" spans="5:5" ht="13.5" customHeight="1">
      <c r="E15231" s="337"/>
    </row>
    <row r="15232" spans="5:5" ht="13.5" customHeight="1">
      <c r="E15232" s="337"/>
    </row>
    <row r="15233" spans="5:5" ht="13.5" customHeight="1">
      <c r="E15233" s="337"/>
    </row>
    <row r="15234" spans="5:5" ht="13.5" customHeight="1">
      <c r="E15234" s="337"/>
    </row>
    <row r="15235" spans="5:5" ht="13.5" customHeight="1">
      <c r="E15235" s="337"/>
    </row>
    <row r="15236" spans="5:5" ht="13.5" customHeight="1">
      <c r="E15236" s="337"/>
    </row>
    <row r="15237" spans="5:5" ht="13.5" customHeight="1">
      <c r="E15237" s="337"/>
    </row>
    <row r="15238" spans="5:5" ht="13.5" customHeight="1">
      <c r="E15238" s="337"/>
    </row>
    <row r="15239" spans="5:5" ht="13.5" customHeight="1">
      <c r="E15239" s="337"/>
    </row>
    <row r="15240" spans="5:5" ht="13.5" customHeight="1">
      <c r="E15240" s="337"/>
    </row>
    <row r="15241" spans="5:5" ht="13.5" customHeight="1">
      <c r="E15241" s="337"/>
    </row>
    <row r="15242" spans="5:5" ht="13.5" customHeight="1">
      <c r="E15242" s="337"/>
    </row>
    <row r="15243" spans="5:5" ht="13.5" customHeight="1">
      <c r="E15243" s="337"/>
    </row>
    <row r="15244" spans="5:5" ht="13.5" customHeight="1">
      <c r="E15244" s="337"/>
    </row>
    <row r="15245" spans="5:5" ht="13.5" customHeight="1">
      <c r="E15245" s="337"/>
    </row>
    <row r="15246" spans="5:5" ht="13.5" customHeight="1">
      <c r="E15246" s="337"/>
    </row>
    <row r="15247" spans="5:5" ht="13.5" customHeight="1">
      <c r="E15247" s="337"/>
    </row>
    <row r="15248" spans="5:5" ht="13.5" customHeight="1">
      <c r="E15248" s="337"/>
    </row>
    <row r="15249" spans="5:5" ht="13.5" customHeight="1">
      <c r="E15249" s="337"/>
    </row>
    <row r="15250" spans="5:5" ht="13.5" customHeight="1">
      <c r="E15250" s="337"/>
    </row>
    <row r="15251" spans="5:5" ht="13.5" customHeight="1">
      <c r="E15251" s="337"/>
    </row>
    <row r="15252" spans="5:5" ht="13.5" customHeight="1">
      <c r="E15252" s="337"/>
    </row>
    <row r="15253" spans="5:5" ht="13.5" customHeight="1">
      <c r="E15253" s="337"/>
    </row>
    <row r="15254" spans="5:5" ht="13.5" customHeight="1">
      <c r="E15254" s="337"/>
    </row>
    <row r="15255" spans="5:5" ht="13.5" customHeight="1">
      <c r="E15255" s="337"/>
    </row>
    <row r="15256" spans="5:5" ht="13.5" customHeight="1">
      <c r="E15256" s="337"/>
    </row>
    <row r="15257" spans="5:5" ht="13.5" customHeight="1">
      <c r="E15257" s="337"/>
    </row>
    <row r="15258" spans="5:5" ht="13.5" customHeight="1">
      <c r="E15258" s="337"/>
    </row>
    <row r="15259" spans="5:5" ht="13.5" customHeight="1">
      <c r="E15259" s="337"/>
    </row>
    <row r="15260" spans="5:5" ht="13.5" customHeight="1">
      <c r="E15260" s="337"/>
    </row>
    <row r="15261" spans="5:5" ht="13.5" customHeight="1">
      <c r="E15261" s="337"/>
    </row>
    <row r="15262" spans="5:5" ht="13.5" customHeight="1">
      <c r="E15262" s="337"/>
    </row>
    <row r="15263" spans="5:5" ht="13.5" customHeight="1">
      <c r="E15263" s="337"/>
    </row>
    <row r="15264" spans="5:5" ht="13.5" customHeight="1">
      <c r="E15264" s="337"/>
    </row>
    <row r="15265" spans="5:5" ht="13.5" customHeight="1">
      <c r="E15265" s="337"/>
    </row>
    <row r="15266" spans="5:5" ht="13.5" customHeight="1">
      <c r="E15266" s="337"/>
    </row>
    <row r="15267" spans="5:5" ht="13.5" customHeight="1">
      <c r="E15267" s="337"/>
    </row>
    <row r="15268" spans="5:5" ht="13.5" customHeight="1">
      <c r="E15268" s="337"/>
    </row>
    <row r="15269" spans="5:5" ht="13.5" customHeight="1">
      <c r="E15269" s="337"/>
    </row>
    <row r="15270" spans="5:5" ht="13.5" customHeight="1">
      <c r="E15270" s="337"/>
    </row>
    <row r="15271" spans="5:5" ht="13.5" customHeight="1">
      <c r="E15271" s="337"/>
    </row>
    <row r="15272" spans="5:5" ht="13.5" customHeight="1">
      <c r="E15272" s="337"/>
    </row>
    <row r="15273" spans="5:5" ht="13.5" customHeight="1">
      <c r="E15273" s="337"/>
    </row>
    <row r="15274" spans="5:5" ht="13.5" customHeight="1">
      <c r="E15274" s="337"/>
    </row>
    <row r="15275" spans="5:5" ht="13.5" customHeight="1">
      <c r="E15275" s="337"/>
    </row>
    <row r="15276" spans="5:5" ht="13.5" customHeight="1">
      <c r="E15276" s="337"/>
    </row>
    <row r="15277" spans="5:5" ht="13.5" customHeight="1">
      <c r="E15277" s="337"/>
    </row>
    <row r="15278" spans="5:5" ht="13.5" customHeight="1">
      <c r="E15278" s="337"/>
    </row>
    <row r="15279" spans="5:5" ht="13.5" customHeight="1">
      <c r="E15279" s="337"/>
    </row>
    <row r="15280" spans="5:5" ht="13.5" customHeight="1">
      <c r="E15280" s="337"/>
    </row>
    <row r="15281" spans="5:5" ht="13.5" customHeight="1">
      <c r="E15281" s="337"/>
    </row>
    <row r="15282" spans="5:5" ht="13.5" customHeight="1">
      <c r="E15282" s="337"/>
    </row>
    <row r="15283" spans="5:5" ht="13.5" customHeight="1">
      <c r="E15283" s="337"/>
    </row>
    <row r="15284" spans="5:5" ht="13.5" customHeight="1">
      <c r="E15284" s="337"/>
    </row>
    <row r="15285" spans="5:5" ht="13.5" customHeight="1">
      <c r="E15285" s="337"/>
    </row>
    <row r="15286" spans="5:5" ht="13.5" customHeight="1">
      <c r="E15286" s="337"/>
    </row>
    <row r="15287" spans="5:5" ht="13.5" customHeight="1">
      <c r="E15287" s="337"/>
    </row>
    <row r="15288" spans="5:5" ht="13.5" customHeight="1">
      <c r="E15288" s="337"/>
    </row>
    <row r="15289" spans="5:5" ht="13.5" customHeight="1">
      <c r="E15289" s="337"/>
    </row>
    <row r="15290" spans="5:5" ht="13.5" customHeight="1">
      <c r="E15290" s="337"/>
    </row>
    <row r="15291" spans="5:5" ht="13.5" customHeight="1">
      <c r="E15291" s="337"/>
    </row>
    <row r="15292" spans="5:5" ht="13.5" customHeight="1">
      <c r="E15292" s="337"/>
    </row>
    <row r="15293" spans="5:5" ht="13.5" customHeight="1">
      <c r="E15293" s="337"/>
    </row>
    <row r="15294" spans="5:5" ht="13.5" customHeight="1">
      <c r="E15294" s="337"/>
    </row>
    <row r="15295" spans="5:5" ht="13.5" customHeight="1">
      <c r="E15295" s="337"/>
    </row>
    <row r="15296" spans="5:5" ht="13.5" customHeight="1">
      <c r="E15296" s="337"/>
    </row>
    <row r="15297" spans="5:5" ht="13.5" customHeight="1">
      <c r="E15297" s="337"/>
    </row>
    <row r="15298" spans="5:5" ht="13.5" customHeight="1">
      <c r="E15298" s="337"/>
    </row>
    <row r="15299" spans="5:5" ht="13.5" customHeight="1">
      <c r="E15299" s="337"/>
    </row>
    <row r="15300" spans="5:5" ht="13.5" customHeight="1">
      <c r="E15300" s="337"/>
    </row>
    <row r="15301" spans="5:5" ht="13.5" customHeight="1">
      <c r="E15301" s="337"/>
    </row>
    <row r="15302" spans="5:5" ht="13.5" customHeight="1">
      <c r="E15302" s="337"/>
    </row>
    <row r="15303" spans="5:5" ht="13.5" customHeight="1">
      <c r="E15303" s="337"/>
    </row>
    <row r="15304" spans="5:5" ht="13.5" customHeight="1">
      <c r="E15304" s="337"/>
    </row>
    <row r="15305" spans="5:5" ht="13.5" customHeight="1">
      <c r="E15305" s="337"/>
    </row>
    <row r="15306" spans="5:5" ht="13.5" customHeight="1">
      <c r="E15306" s="337"/>
    </row>
    <row r="15307" spans="5:5" ht="13.5" customHeight="1">
      <c r="E15307" s="337"/>
    </row>
    <row r="15308" spans="5:5" ht="13.5" customHeight="1">
      <c r="E15308" s="337"/>
    </row>
    <row r="15309" spans="5:5" ht="13.5" customHeight="1">
      <c r="E15309" s="337"/>
    </row>
    <row r="15310" spans="5:5" ht="13.5" customHeight="1">
      <c r="E15310" s="337"/>
    </row>
    <row r="15311" spans="5:5" ht="13.5" customHeight="1">
      <c r="E15311" s="337"/>
    </row>
    <row r="15312" spans="5:5" ht="13.5" customHeight="1">
      <c r="E15312" s="337"/>
    </row>
    <row r="15313" spans="5:5" ht="13.5" customHeight="1">
      <c r="E15313" s="337"/>
    </row>
    <row r="15314" spans="5:5" ht="13.5" customHeight="1">
      <c r="E15314" s="337"/>
    </row>
    <row r="15315" spans="5:5" ht="13.5" customHeight="1">
      <c r="E15315" s="337"/>
    </row>
    <row r="15316" spans="5:5" ht="13.5" customHeight="1">
      <c r="E15316" s="337"/>
    </row>
    <row r="15317" spans="5:5" ht="13.5" customHeight="1">
      <c r="E15317" s="337"/>
    </row>
    <row r="15318" spans="5:5" ht="13.5" customHeight="1">
      <c r="E15318" s="337"/>
    </row>
    <row r="15319" spans="5:5" ht="13.5" customHeight="1">
      <c r="E15319" s="337"/>
    </row>
    <row r="15320" spans="5:5" ht="13.5" customHeight="1">
      <c r="E15320" s="337"/>
    </row>
    <row r="15321" spans="5:5" ht="13.5" customHeight="1">
      <c r="E15321" s="337"/>
    </row>
    <row r="15322" spans="5:5" ht="13.5" customHeight="1">
      <c r="E15322" s="337"/>
    </row>
    <row r="15323" spans="5:5" ht="13.5" customHeight="1">
      <c r="E15323" s="337"/>
    </row>
    <row r="15324" spans="5:5" ht="13.5" customHeight="1">
      <c r="E15324" s="337"/>
    </row>
    <row r="15325" spans="5:5" ht="13.5" customHeight="1">
      <c r="E15325" s="337"/>
    </row>
    <row r="15326" spans="5:5" ht="13.5" customHeight="1">
      <c r="E15326" s="337"/>
    </row>
    <row r="15327" spans="5:5" ht="13.5" customHeight="1">
      <c r="E15327" s="337"/>
    </row>
    <row r="15328" spans="5:5" ht="13.5" customHeight="1">
      <c r="E15328" s="337"/>
    </row>
    <row r="15329" spans="5:5" ht="13.5" customHeight="1">
      <c r="E15329" s="337"/>
    </row>
    <row r="15330" spans="5:5" ht="13.5" customHeight="1">
      <c r="E15330" s="337"/>
    </row>
    <row r="15331" spans="5:5" ht="13.5" customHeight="1">
      <c r="E15331" s="337"/>
    </row>
    <row r="15332" spans="5:5" ht="13.5" customHeight="1">
      <c r="E15332" s="337"/>
    </row>
    <row r="15333" spans="5:5" ht="13.5" customHeight="1">
      <c r="E15333" s="337"/>
    </row>
    <row r="15334" spans="5:5" ht="13.5" customHeight="1">
      <c r="E15334" s="337"/>
    </row>
    <row r="15335" spans="5:5" ht="13.5" customHeight="1">
      <c r="E15335" s="337"/>
    </row>
    <row r="15336" spans="5:5" ht="13.5" customHeight="1">
      <c r="E15336" s="337"/>
    </row>
    <row r="15337" spans="5:5" ht="13.5" customHeight="1">
      <c r="E15337" s="337"/>
    </row>
    <row r="15338" spans="5:5" ht="13.5" customHeight="1">
      <c r="E15338" s="337"/>
    </row>
    <row r="15339" spans="5:5" ht="13.5" customHeight="1">
      <c r="E15339" s="337"/>
    </row>
    <row r="15340" spans="5:5" ht="13.5" customHeight="1">
      <c r="E15340" s="337"/>
    </row>
    <row r="15341" spans="5:5" ht="13.5" customHeight="1">
      <c r="E15341" s="337"/>
    </row>
    <row r="15342" spans="5:5" ht="13.5" customHeight="1">
      <c r="E15342" s="337"/>
    </row>
    <row r="15343" spans="5:5" ht="13.5" customHeight="1">
      <c r="E15343" s="337"/>
    </row>
    <row r="15344" spans="5:5" ht="13.5" customHeight="1">
      <c r="E15344" s="337"/>
    </row>
    <row r="15345" spans="5:5" ht="13.5" customHeight="1">
      <c r="E15345" s="337"/>
    </row>
    <row r="15346" spans="5:5" ht="13.5" customHeight="1">
      <c r="E15346" s="337"/>
    </row>
    <row r="15347" spans="5:5" ht="13.5" customHeight="1">
      <c r="E15347" s="337"/>
    </row>
    <row r="15348" spans="5:5" ht="13.5" customHeight="1">
      <c r="E15348" s="337"/>
    </row>
    <row r="15349" spans="5:5" ht="13.5" customHeight="1">
      <c r="E15349" s="337"/>
    </row>
    <row r="15350" spans="5:5" ht="13.5" customHeight="1">
      <c r="E15350" s="337"/>
    </row>
    <row r="15351" spans="5:5" ht="13.5" customHeight="1">
      <c r="E15351" s="337"/>
    </row>
    <row r="15352" spans="5:5" ht="13.5" customHeight="1">
      <c r="E15352" s="337"/>
    </row>
    <row r="15353" spans="5:5" ht="13.5" customHeight="1">
      <c r="E15353" s="337"/>
    </row>
    <row r="15354" spans="5:5" ht="13.5" customHeight="1">
      <c r="E15354" s="337"/>
    </row>
    <row r="15355" spans="5:5" ht="13.5" customHeight="1">
      <c r="E15355" s="337"/>
    </row>
    <row r="15356" spans="5:5" ht="13.5" customHeight="1">
      <c r="E15356" s="337"/>
    </row>
    <row r="15357" spans="5:5" ht="13.5" customHeight="1">
      <c r="E15357" s="337"/>
    </row>
    <row r="15358" spans="5:5" ht="13.5" customHeight="1">
      <c r="E15358" s="337"/>
    </row>
    <row r="15359" spans="5:5" ht="13.5" customHeight="1">
      <c r="E15359" s="337"/>
    </row>
    <row r="15360" spans="5:5" ht="13.5" customHeight="1">
      <c r="E15360" s="337"/>
    </row>
    <row r="15361" spans="5:5" ht="13.5" customHeight="1">
      <c r="E15361" s="337"/>
    </row>
    <row r="15362" spans="5:5" ht="13.5" customHeight="1">
      <c r="E15362" s="337"/>
    </row>
    <row r="15363" spans="5:5" ht="13.5" customHeight="1">
      <c r="E15363" s="337"/>
    </row>
    <row r="15364" spans="5:5" ht="13.5" customHeight="1">
      <c r="E15364" s="337"/>
    </row>
    <row r="15365" spans="5:5" ht="13.5" customHeight="1">
      <c r="E15365" s="337"/>
    </row>
    <row r="15366" spans="5:5" ht="13.5" customHeight="1">
      <c r="E15366" s="337"/>
    </row>
    <row r="15367" spans="5:5" ht="13.5" customHeight="1">
      <c r="E15367" s="337"/>
    </row>
    <row r="15368" spans="5:5" ht="13.5" customHeight="1">
      <c r="E15368" s="337"/>
    </row>
    <row r="15369" spans="5:5" ht="13.5" customHeight="1">
      <c r="E15369" s="337"/>
    </row>
    <row r="15370" spans="5:5" ht="13.5" customHeight="1">
      <c r="E15370" s="337"/>
    </row>
    <row r="15371" spans="5:5" ht="13.5" customHeight="1">
      <c r="E15371" s="337"/>
    </row>
    <row r="15372" spans="5:5" ht="13.5" customHeight="1">
      <c r="E15372" s="337"/>
    </row>
    <row r="15373" spans="5:5" ht="13.5" customHeight="1">
      <c r="E15373" s="337"/>
    </row>
    <row r="15374" spans="5:5" ht="13.5" customHeight="1">
      <c r="E15374" s="337"/>
    </row>
    <row r="15375" spans="5:5" ht="13.5" customHeight="1">
      <c r="E15375" s="337"/>
    </row>
    <row r="15376" spans="5:5" ht="13.5" customHeight="1">
      <c r="E15376" s="337"/>
    </row>
    <row r="15377" spans="5:5" ht="13.5" customHeight="1">
      <c r="E15377" s="337"/>
    </row>
    <row r="15378" spans="5:5" ht="13.5" customHeight="1">
      <c r="E15378" s="337"/>
    </row>
    <row r="15379" spans="5:5" ht="13.5" customHeight="1">
      <c r="E15379" s="337"/>
    </row>
    <row r="15380" spans="5:5" ht="13.5" customHeight="1">
      <c r="E15380" s="337"/>
    </row>
    <row r="15381" spans="5:5" ht="13.5" customHeight="1">
      <c r="E15381" s="337"/>
    </row>
    <row r="15382" spans="5:5" ht="13.5" customHeight="1">
      <c r="E15382" s="337"/>
    </row>
    <row r="15383" spans="5:5" ht="13.5" customHeight="1">
      <c r="E15383" s="337"/>
    </row>
    <row r="15384" spans="5:5" ht="13.5" customHeight="1">
      <c r="E15384" s="337"/>
    </row>
    <row r="15385" spans="5:5" ht="13.5" customHeight="1">
      <c r="E15385" s="337"/>
    </row>
    <row r="15386" spans="5:5" ht="13.5" customHeight="1">
      <c r="E15386" s="337"/>
    </row>
    <row r="15387" spans="5:5" ht="13.5" customHeight="1">
      <c r="E15387" s="337"/>
    </row>
    <row r="15388" spans="5:5" ht="13.5" customHeight="1">
      <c r="E15388" s="337"/>
    </row>
    <row r="15389" spans="5:5" ht="13.5" customHeight="1">
      <c r="E15389" s="337"/>
    </row>
    <row r="15390" spans="5:5" ht="13.5" customHeight="1">
      <c r="E15390" s="337"/>
    </row>
    <row r="15391" spans="5:5" ht="13.5" customHeight="1">
      <c r="E15391" s="337"/>
    </row>
    <row r="15392" spans="5:5" ht="13.5" customHeight="1">
      <c r="E15392" s="337"/>
    </row>
    <row r="15393" spans="5:5" ht="13.5" customHeight="1">
      <c r="E15393" s="337"/>
    </row>
    <row r="15394" spans="5:5" ht="13.5" customHeight="1">
      <c r="E15394" s="337"/>
    </row>
    <row r="15395" spans="5:5" ht="13.5" customHeight="1">
      <c r="E15395" s="337"/>
    </row>
    <row r="15396" spans="5:5" ht="13.5" customHeight="1">
      <c r="E15396" s="337"/>
    </row>
    <row r="15397" spans="5:5" ht="13.5" customHeight="1">
      <c r="E15397" s="337"/>
    </row>
    <row r="15398" spans="5:5" ht="13.5" customHeight="1">
      <c r="E15398" s="337"/>
    </row>
    <row r="15399" spans="5:5" ht="13.5" customHeight="1">
      <c r="E15399" s="337"/>
    </row>
    <row r="15400" spans="5:5" ht="13.5" customHeight="1">
      <c r="E15400" s="337"/>
    </row>
    <row r="15401" spans="5:5" ht="13.5" customHeight="1">
      <c r="E15401" s="337"/>
    </row>
    <row r="15402" spans="5:5" ht="13.5" customHeight="1">
      <c r="E15402" s="337"/>
    </row>
    <row r="15403" spans="5:5" ht="13.5" customHeight="1">
      <c r="E15403" s="337"/>
    </row>
    <row r="15404" spans="5:5" ht="13.5" customHeight="1">
      <c r="E15404" s="337"/>
    </row>
    <row r="15405" spans="5:5" ht="13.5" customHeight="1">
      <c r="E15405" s="337"/>
    </row>
    <row r="15406" spans="5:5" ht="13.5" customHeight="1">
      <c r="E15406" s="337"/>
    </row>
    <row r="15407" spans="5:5" ht="13.5" customHeight="1">
      <c r="E15407" s="337"/>
    </row>
    <row r="15408" spans="5:5" ht="13.5" customHeight="1">
      <c r="E15408" s="337"/>
    </row>
    <row r="15409" spans="5:5" ht="13.5" customHeight="1">
      <c r="E15409" s="337"/>
    </row>
    <row r="15410" spans="5:5" ht="13.5" customHeight="1">
      <c r="E15410" s="337"/>
    </row>
    <row r="15411" spans="5:5" ht="13.5" customHeight="1">
      <c r="E15411" s="337"/>
    </row>
    <row r="15412" spans="5:5" ht="13.5" customHeight="1">
      <c r="E15412" s="337"/>
    </row>
    <row r="15413" spans="5:5" ht="13.5" customHeight="1">
      <c r="E15413" s="337"/>
    </row>
    <row r="15414" spans="5:5" ht="13.5" customHeight="1">
      <c r="E15414" s="337"/>
    </row>
    <row r="15415" spans="5:5" ht="13.5" customHeight="1">
      <c r="E15415" s="337"/>
    </row>
    <row r="15416" spans="5:5" ht="13.5" customHeight="1">
      <c r="E15416" s="337"/>
    </row>
    <row r="15417" spans="5:5" ht="13.5" customHeight="1">
      <c r="E15417" s="337"/>
    </row>
    <row r="15418" spans="5:5" ht="13.5" customHeight="1">
      <c r="E15418" s="337"/>
    </row>
    <row r="15419" spans="5:5" ht="13.5" customHeight="1">
      <c r="E15419" s="337"/>
    </row>
    <row r="15420" spans="5:5" ht="13.5" customHeight="1">
      <c r="E15420" s="337"/>
    </row>
    <row r="15421" spans="5:5" ht="13.5" customHeight="1">
      <c r="E15421" s="337"/>
    </row>
    <row r="15422" spans="5:5" ht="13.5" customHeight="1">
      <c r="E15422" s="337"/>
    </row>
    <row r="15423" spans="5:5" ht="13.5" customHeight="1">
      <c r="E15423" s="337"/>
    </row>
    <row r="15424" spans="5:5" ht="13.5" customHeight="1">
      <c r="E15424" s="337"/>
    </row>
    <row r="15425" spans="5:5" ht="13.5" customHeight="1">
      <c r="E15425" s="337"/>
    </row>
    <row r="15426" spans="5:5" ht="13.5" customHeight="1">
      <c r="E15426" s="337"/>
    </row>
    <row r="15427" spans="5:5" ht="13.5" customHeight="1">
      <c r="E15427" s="337"/>
    </row>
    <row r="15428" spans="5:5" ht="13.5" customHeight="1">
      <c r="E15428" s="337"/>
    </row>
    <row r="15429" spans="5:5" ht="13.5" customHeight="1">
      <c r="E15429" s="337"/>
    </row>
    <row r="15430" spans="5:5" ht="13.5" customHeight="1">
      <c r="E15430" s="337"/>
    </row>
    <row r="15431" spans="5:5" ht="13.5" customHeight="1">
      <c r="E15431" s="337"/>
    </row>
    <row r="15432" spans="5:5" ht="13.5" customHeight="1">
      <c r="E15432" s="337"/>
    </row>
    <row r="15433" spans="5:5" ht="13.5" customHeight="1">
      <c r="E15433" s="337"/>
    </row>
    <row r="15434" spans="5:5" ht="13.5" customHeight="1">
      <c r="E15434" s="337"/>
    </row>
    <row r="15435" spans="5:5" ht="13.5" customHeight="1">
      <c r="E15435" s="337"/>
    </row>
    <row r="15436" spans="5:5" ht="13.5" customHeight="1">
      <c r="E15436" s="337"/>
    </row>
    <row r="15437" spans="5:5" ht="13.5" customHeight="1">
      <c r="E15437" s="337"/>
    </row>
    <row r="15438" spans="5:5" ht="13.5" customHeight="1">
      <c r="E15438" s="337"/>
    </row>
    <row r="15439" spans="5:5" ht="13.5" customHeight="1">
      <c r="E15439" s="337"/>
    </row>
    <row r="15440" spans="5:5" ht="13.5" customHeight="1">
      <c r="E15440" s="337"/>
    </row>
    <row r="15441" spans="5:5" ht="13.5" customHeight="1">
      <c r="E15441" s="337"/>
    </row>
    <row r="15442" spans="5:5" ht="13.5" customHeight="1">
      <c r="E15442" s="337"/>
    </row>
    <row r="15443" spans="5:5" ht="13.5" customHeight="1">
      <c r="E15443" s="337"/>
    </row>
    <row r="15444" spans="5:5" ht="13.5" customHeight="1">
      <c r="E15444" s="337"/>
    </row>
    <row r="15445" spans="5:5" ht="13.5" customHeight="1">
      <c r="E15445" s="337"/>
    </row>
    <row r="15446" spans="5:5" ht="13.5" customHeight="1">
      <c r="E15446" s="337"/>
    </row>
    <row r="15447" spans="5:5" ht="13.5" customHeight="1">
      <c r="E15447" s="337"/>
    </row>
    <row r="15448" spans="5:5" ht="13.5" customHeight="1">
      <c r="E15448" s="337"/>
    </row>
    <row r="15449" spans="5:5" ht="13.5" customHeight="1">
      <c r="E15449" s="337"/>
    </row>
    <row r="15450" spans="5:5" ht="13.5" customHeight="1">
      <c r="E15450" s="337"/>
    </row>
    <row r="15451" spans="5:5" ht="13.5" customHeight="1">
      <c r="E15451" s="337"/>
    </row>
    <row r="15452" spans="5:5" ht="13.5" customHeight="1">
      <c r="E15452" s="337"/>
    </row>
    <row r="15453" spans="5:5" ht="13.5" customHeight="1">
      <c r="E15453" s="337"/>
    </row>
    <row r="15454" spans="5:5" ht="13.5" customHeight="1">
      <c r="E15454" s="337"/>
    </row>
    <row r="15455" spans="5:5" ht="13.5" customHeight="1">
      <c r="E15455" s="337"/>
    </row>
    <row r="15456" spans="5:5" ht="13.5" customHeight="1">
      <c r="E15456" s="337"/>
    </row>
    <row r="15457" spans="5:5" ht="13.5" customHeight="1">
      <c r="E15457" s="337"/>
    </row>
    <row r="15458" spans="5:5" ht="13.5" customHeight="1">
      <c r="E15458" s="337"/>
    </row>
    <row r="15459" spans="5:5" ht="13.5" customHeight="1">
      <c r="E15459" s="337"/>
    </row>
    <row r="15460" spans="5:5" ht="13.5" customHeight="1">
      <c r="E15460" s="337"/>
    </row>
    <row r="15461" spans="5:5" ht="13.5" customHeight="1">
      <c r="E15461" s="337"/>
    </row>
    <row r="15462" spans="5:5" ht="13.5" customHeight="1">
      <c r="E15462" s="337"/>
    </row>
    <row r="15463" spans="5:5" ht="13.5" customHeight="1">
      <c r="E15463" s="337"/>
    </row>
    <row r="15464" spans="5:5" ht="13.5" customHeight="1">
      <c r="E15464" s="337"/>
    </row>
    <row r="15465" spans="5:5" ht="13.5" customHeight="1">
      <c r="E15465" s="337"/>
    </row>
    <row r="15466" spans="5:5" ht="13.5" customHeight="1">
      <c r="E15466" s="337"/>
    </row>
    <row r="15467" spans="5:5" ht="13.5" customHeight="1">
      <c r="E15467" s="337"/>
    </row>
    <row r="15468" spans="5:5" ht="13.5" customHeight="1">
      <c r="E15468" s="337"/>
    </row>
    <row r="15469" spans="5:5" ht="13.5" customHeight="1">
      <c r="E15469" s="337"/>
    </row>
    <row r="15470" spans="5:5" ht="13.5" customHeight="1">
      <c r="E15470" s="337"/>
    </row>
    <row r="15471" spans="5:5" ht="13.5" customHeight="1">
      <c r="E15471" s="337"/>
    </row>
    <row r="15472" spans="5:5" ht="13.5" customHeight="1">
      <c r="E15472" s="337"/>
    </row>
    <row r="15473" spans="5:5" ht="13.5" customHeight="1">
      <c r="E15473" s="337"/>
    </row>
    <row r="15474" spans="5:5" ht="13.5" customHeight="1">
      <c r="E15474" s="337"/>
    </row>
    <row r="15475" spans="5:5" ht="13.5" customHeight="1">
      <c r="E15475" s="337"/>
    </row>
    <row r="15476" spans="5:5" ht="13.5" customHeight="1">
      <c r="E15476" s="337"/>
    </row>
    <row r="15477" spans="5:5" ht="13.5" customHeight="1">
      <c r="E15477" s="337"/>
    </row>
    <row r="15478" spans="5:5" ht="13.5" customHeight="1">
      <c r="E15478" s="337"/>
    </row>
    <row r="15479" spans="5:5" ht="13.5" customHeight="1">
      <c r="E15479" s="337"/>
    </row>
    <row r="15480" spans="5:5" ht="13.5" customHeight="1">
      <c r="E15480" s="337"/>
    </row>
    <row r="15481" spans="5:5" ht="13.5" customHeight="1">
      <c r="E15481" s="337"/>
    </row>
    <row r="15482" spans="5:5" ht="13.5" customHeight="1">
      <c r="E15482" s="337"/>
    </row>
    <row r="15483" spans="5:5" ht="13.5" customHeight="1">
      <c r="E15483" s="337"/>
    </row>
    <row r="15484" spans="5:5" ht="13.5" customHeight="1">
      <c r="E15484" s="337"/>
    </row>
    <row r="15485" spans="5:5" ht="13.5" customHeight="1">
      <c r="E15485" s="337"/>
    </row>
    <row r="15486" spans="5:5" ht="13.5" customHeight="1">
      <c r="E15486" s="337"/>
    </row>
    <row r="15487" spans="5:5" ht="13.5" customHeight="1">
      <c r="E15487" s="337"/>
    </row>
    <row r="15488" spans="5:5" ht="13.5" customHeight="1">
      <c r="E15488" s="337"/>
    </row>
    <row r="15489" spans="5:5" ht="13.5" customHeight="1">
      <c r="E15489" s="337"/>
    </row>
    <row r="15490" spans="5:5" ht="13.5" customHeight="1">
      <c r="E15490" s="337"/>
    </row>
    <row r="15491" spans="5:5" ht="13.5" customHeight="1">
      <c r="E15491" s="337"/>
    </row>
    <row r="15492" spans="5:5" ht="13.5" customHeight="1">
      <c r="E15492" s="337"/>
    </row>
    <row r="15493" spans="5:5" ht="13.5" customHeight="1">
      <c r="E15493" s="337"/>
    </row>
    <row r="15494" spans="5:5" ht="13.5" customHeight="1">
      <c r="E15494" s="337"/>
    </row>
    <row r="15495" spans="5:5" ht="13.5" customHeight="1">
      <c r="E15495" s="337"/>
    </row>
    <row r="15496" spans="5:5" ht="13.5" customHeight="1">
      <c r="E15496" s="337"/>
    </row>
    <row r="15497" spans="5:5" ht="13.5" customHeight="1">
      <c r="E15497" s="337"/>
    </row>
    <row r="15498" spans="5:5" ht="13.5" customHeight="1">
      <c r="E15498" s="337"/>
    </row>
    <row r="15499" spans="5:5" ht="13.5" customHeight="1">
      <c r="E15499" s="337"/>
    </row>
    <row r="15500" spans="5:5" ht="13.5" customHeight="1">
      <c r="E15500" s="337"/>
    </row>
    <row r="15501" spans="5:5" ht="13.5" customHeight="1">
      <c r="E15501" s="337"/>
    </row>
    <row r="15502" spans="5:5" ht="13.5" customHeight="1">
      <c r="E15502" s="337"/>
    </row>
    <row r="15503" spans="5:5" ht="13.5" customHeight="1">
      <c r="E15503" s="337"/>
    </row>
    <row r="15504" spans="5:5" ht="13.5" customHeight="1">
      <c r="E15504" s="337"/>
    </row>
    <row r="15505" spans="5:5" ht="13.5" customHeight="1">
      <c r="E15505" s="337"/>
    </row>
    <row r="15506" spans="5:5" ht="13.5" customHeight="1">
      <c r="E15506" s="337"/>
    </row>
    <row r="15507" spans="5:5" ht="13.5" customHeight="1">
      <c r="E15507" s="337"/>
    </row>
    <row r="15508" spans="5:5" ht="13.5" customHeight="1">
      <c r="E15508" s="337"/>
    </row>
    <row r="15509" spans="5:5" ht="13.5" customHeight="1">
      <c r="E15509" s="337"/>
    </row>
    <row r="15510" spans="5:5" ht="13.5" customHeight="1">
      <c r="E15510" s="337"/>
    </row>
    <row r="15511" spans="5:5" ht="13.5" customHeight="1">
      <c r="E15511" s="337"/>
    </row>
    <row r="15512" spans="5:5" ht="13.5" customHeight="1">
      <c r="E15512" s="337"/>
    </row>
    <row r="15513" spans="5:5" ht="13.5" customHeight="1">
      <c r="E15513" s="337"/>
    </row>
    <row r="15514" spans="5:5" ht="13.5" customHeight="1">
      <c r="E15514" s="337"/>
    </row>
    <row r="15515" spans="5:5" ht="13.5" customHeight="1">
      <c r="E15515" s="337"/>
    </row>
    <row r="15516" spans="5:5" ht="13.5" customHeight="1">
      <c r="E15516" s="337"/>
    </row>
    <row r="15517" spans="5:5" ht="13.5" customHeight="1">
      <c r="E15517" s="337"/>
    </row>
    <row r="15518" spans="5:5" ht="13.5" customHeight="1">
      <c r="E15518" s="337"/>
    </row>
    <row r="15519" spans="5:5" ht="13.5" customHeight="1">
      <c r="E15519" s="337"/>
    </row>
    <row r="15520" spans="5:5" ht="13.5" customHeight="1">
      <c r="E15520" s="337"/>
    </row>
    <row r="15521" spans="5:5" ht="13.5" customHeight="1">
      <c r="E15521" s="337"/>
    </row>
    <row r="15522" spans="5:5" ht="13.5" customHeight="1">
      <c r="E15522" s="337"/>
    </row>
    <row r="15523" spans="5:5" ht="13.5" customHeight="1">
      <c r="E15523" s="337"/>
    </row>
    <row r="15524" spans="5:5" ht="13.5" customHeight="1">
      <c r="E15524" s="337"/>
    </row>
    <row r="15525" spans="5:5" ht="13.5" customHeight="1">
      <c r="E15525" s="337"/>
    </row>
    <row r="15526" spans="5:5" ht="13.5" customHeight="1">
      <c r="E15526" s="337"/>
    </row>
    <row r="15527" spans="5:5" ht="13.5" customHeight="1">
      <c r="E15527" s="337"/>
    </row>
    <row r="15528" spans="5:5" ht="13.5" customHeight="1">
      <c r="E15528" s="337"/>
    </row>
    <row r="15529" spans="5:5" ht="13.5" customHeight="1">
      <c r="E15529" s="337"/>
    </row>
    <row r="15530" spans="5:5" ht="13.5" customHeight="1">
      <c r="E15530" s="337"/>
    </row>
    <row r="15531" spans="5:5" ht="13.5" customHeight="1">
      <c r="E15531" s="337"/>
    </row>
    <row r="15532" spans="5:5" ht="13.5" customHeight="1">
      <c r="E15532" s="337"/>
    </row>
    <row r="15533" spans="5:5" ht="13.5" customHeight="1">
      <c r="E15533" s="337"/>
    </row>
    <row r="15534" spans="5:5" ht="13.5" customHeight="1">
      <c r="E15534" s="337"/>
    </row>
    <row r="15535" spans="5:5" ht="13.5" customHeight="1">
      <c r="E15535" s="337"/>
    </row>
    <row r="15536" spans="5:5" ht="13.5" customHeight="1">
      <c r="E15536" s="337"/>
    </row>
    <row r="15537" spans="5:5" ht="13.5" customHeight="1">
      <c r="E15537" s="337"/>
    </row>
    <row r="15538" spans="5:5" ht="13.5" customHeight="1">
      <c r="E15538" s="337"/>
    </row>
    <row r="15539" spans="5:5" ht="13.5" customHeight="1">
      <c r="E15539" s="337"/>
    </row>
    <row r="15540" spans="5:5" ht="13.5" customHeight="1">
      <c r="E15540" s="337"/>
    </row>
    <row r="15541" spans="5:5" ht="13.5" customHeight="1">
      <c r="E15541" s="337"/>
    </row>
    <row r="15542" spans="5:5" ht="13.5" customHeight="1">
      <c r="E15542" s="337"/>
    </row>
    <row r="15543" spans="5:5" ht="13.5" customHeight="1">
      <c r="E15543" s="337"/>
    </row>
    <row r="15544" spans="5:5" ht="13.5" customHeight="1">
      <c r="E15544" s="337"/>
    </row>
    <row r="15545" spans="5:5" ht="13.5" customHeight="1">
      <c r="E15545" s="337"/>
    </row>
    <row r="15546" spans="5:5" ht="13.5" customHeight="1">
      <c r="E15546" s="337"/>
    </row>
    <row r="15547" spans="5:5" ht="13.5" customHeight="1">
      <c r="E15547" s="337"/>
    </row>
    <row r="15548" spans="5:5" ht="13.5" customHeight="1">
      <c r="E15548" s="337"/>
    </row>
    <row r="15549" spans="5:5" ht="13.5" customHeight="1">
      <c r="E15549" s="337"/>
    </row>
    <row r="15550" spans="5:5" ht="13.5" customHeight="1">
      <c r="E15550" s="337"/>
    </row>
    <row r="15551" spans="5:5" ht="13.5" customHeight="1">
      <c r="E15551" s="337"/>
    </row>
    <row r="15552" spans="5:5" ht="13.5" customHeight="1">
      <c r="E15552" s="337"/>
    </row>
    <row r="15553" spans="5:5" ht="13.5" customHeight="1">
      <c r="E15553" s="337"/>
    </row>
    <row r="15554" spans="5:5" ht="13.5" customHeight="1">
      <c r="E15554" s="337"/>
    </row>
    <row r="15555" spans="5:5" ht="13.5" customHeight="1">
      <c r="E15555" s="337"/>
    </row>
    <row r="15556" spans="5:5" ht="13.5" customHeight="1">
      <c r="E15556" s="337"/>
    </row>
    <row r="15557" spans="5:5" ht="13.5" customHeight="1">
      <c r="E15557" s="337"/>
    </row>
    <row r="15558" spans="5:5" ht="13.5" customHeight="1">
      <c r="E15558" s="337"/>
    </row>
    <row r="15559" spans="5:5" ht="13.5" customHeight="1">
      <c r="E15559" s="337"/>
    </row>
    <row r="15560" spans="5:5" ht="13.5" customHeight="1">
      <c r="E15560" s="337"/>
    </row>
    <row r="15561" spans="5:5" ht="13.5" customHeight="1">
      <c r="E15561" s="337"/>
    </row>
    <row r="15562" spans="5:5" ht="13.5" customHeight="1">
      <c r="E15562" s="337"/>
    </row>
    <row r="15563" spans="5:5" ht="13.5" customHeight="1">
      <c r="E15563" s="337"/>
    </row>
    <row r="15564" spans="5:5" ht="13.5" customHeight="1">
      <c r="E15564" s="337"/>
    </row>
    <row r="15565" spans="5:5" ht="13.5" customHeight="1">
      <c r="E15565" s="337"/>
    </row>
    <row r="15566" spans="5:5" ht="13.5" customHeight="1">
      <c r="E15566" s="337"/>
    </row>
    <row r="15567" spans="5:5" ht="13.5" customHeight="1">
      <c r="E15567" s="337"/>
    </row>
    <row r="15568" spans="5:5" ht="13.5" customHeight="1">
      <c r="E15568" s="337"/>
    </row>
    <row r="15569" spans="5:5" ht="13.5" customHeight="1">
      <c r="E15569" s="337"/>
    </row>
    <row r="15570" spans="5:5" ht="13.5" customHeight="1">
      <c r="E15570" s="337"/>
    </row>
    <row r="15571" spans="5:5" ht="13.5" customHeight="1">
      <c r="E15571" s="337"/>
    </row>
    <row r="15572" spans="5:5" ht="13.5" customHeight="1">
      <c r="E15572" s="337"/>
    </row>
    <row r="15573" spans="5:5" ht="13.5" customHeight="1">
      <c r="E15573" s="337"/>
    </row>
    <row r="15574" spans="5:5" ht="13.5" customHeight="1">
      <c r="E15574" s="337"/>
    </row>
    <row r="15575" spans="5:5" ht="13.5" customHeight="1">
      <c r="E15575" s="337"/>
    </row>
    <row r="15576" spans="5:5" ht="13.5" customHeight="1">
      <c r="E15576" s="337"/>
    </row>
    <row r="15577" spans="5:5" ht="13.5" customHeight="1">
      <c r="E15577" s="337"/>
    </row>
    <row r="15578" spans="5:5" ht="13.5" customHeight="1">
      <c r="E15578" s="337"/>
    </row>
    <row r="15579" spans="5:5" ht="13.5" customHeight="1">
      <c r="E15579" s="337"/>
    </row>
    <row r="15580" spans="5:5" ht="13.5" customHeight="1">
      <c r="E15580" s="337"/>
    </row>
    <row r="15581" spans="5:5" ht="13.5" customHeight="1">
      <c r="E15581" s="337"/>
    </row>
    <row r="15582" spans="5:5" ht="13.5" customHeight="1">
      <c r="E15582" s="337"/>
    </row>
    <row r="15583" spans="5:5" ht="13.5" customHeight="1">
      <c r="E15583" s="337"/>
    </row>
    <row r="15584" spans="5:5" ht="13.5" customHeight="1">
      <c r="E15584" s="337"/>
    </row>
    <row r="15585" spans="5:5" ht="13.5" customHeight="1">
      <c r="E15585" s="337"/>
    </row>
    <row r="15586" spans="5:5" ht="13.5" customHeight="1">
      <c r="E15586" s="337"/>
    </row>
    <row r="15587" spans="5:5" ht="13.5" customHeight="1">
      <c r="E15587" s="337"/>
    </row>
    <row r="15588" spans="5:5" ht="13.5" customHeight="1">
      <c r="E15588" s="337"/>
    </row>
    <row r="15589" spans="5:5" ht="13.5" customHeight="1">
      <c r="E15589" s="337"/>
    </row>
    <row r="15590" spans="5:5" ht="13.5" customHeight="1">
      <c r="E15590" s="337"/>
    </row>
    <row r="15591" spans="5:5" ht="13.5" customHeight="1">
      <c r="E15591" s="337"/>
    </row>
    <row r="15592" spans="5:5" ht="13.5" customHeight="1">
      <c r="E15592" s="337"/>
    </row>
    <row r="15593" spans="5:5" ht="13.5" customHeight="1">
      <c r="E15593" s="337"/>
    </row>
    <row r="15594" spans="5:5" ht="13.5" customHeight="1">
      <c r="E15594" s="337"/>
    </row>
    <row r="15595" spans="5:5" ht="13.5" customHeight="1">
      <c r="E15595" s="337"/>
    </row>
    <row r="15596" spans="5:5" ht="13.5" customHeight="1">
      <c r="E15596" s="337"/>
    </row>
    <row r="15597" spans="5:5" ht="13.5" customHeight="1">
      <c r="E15597" s="337"/>
    </row>
    <row r="15598" spans="5:5" ht="13.5" customHeight="1">
      <c r="E15598" s="337"/>
    </row>
    <row r="15599" spans="5:5" ht="13.5" customHeight="1">
      <c r="E15599" s="337"/>
    </row>
    <row r="15600" spans="5:5" ht="13.5" customHeight="1">
      <c r="E15600" s="337"/>
    </row>
    <row r="15601" spans="5:5" ht="13.5" customHeight="1">
      <c r="E15601" s="337"/>
    </row>
    <row r="15602" spans="5:5" ht="13.5" customHeight="1">
      <c r="E15602" s="337"/>
    </row>
    <row r="15603" spans="5:5" ht="13.5" customHeight="1">
      <c r="E15603" s="337"/>
    </row>
    <row r="15604" spans="5:5" ht="13.5" customHeight="1">
      <c r="E15604" s="337"/>
    </row>
    <row r="15605" spans="5:5" ht="13.5" customHeight="1">
      <c r="E15605" s="337"/>
    </row>
    <row r="15606" spans="5:5" ht="13.5" customHeight="1">
      <c r="E15606" s="337"/>
    </row>
    <row r="15607" spans="5:5" ht="13.5" customHeight="1">
      <c r="E15607" s="337"/>
    </row>
    <row r="15608" spans="5:5" ht="13.5" customHeight="1">
      <c r="E15608" s="337"/>
    </row>
    <row r="15609" spans="5:5" ht="13.5" customHeight="1">
      <c r="E15609" s="337"/>
    </row>
    <row r="15610" spans="5:5" ht="13.5" customHeight="1">
      <c r="E15610" s="337"/>
    </row>
    <row r="15611" spans="5:5" ht="13.5" customHeight="1">
      <c r="E15611" s="337"/>
    </row>
    <row r="15612" spans="5:5" ht="13.5" customHeight="1">
      <c r="E15612" s="337"/>
    </row>
    <row r="15613" spans="5:5" ht="13.5" customHeight="1">
      <c r="E15613" s="337"/>
    </row>
    <row r="15614" spans="5:5" ht="13.5" customHeight="1">
      <c r="E15614" s="337"/>
    </row>
    <row r="15615" spans="5:5" ht="13.5" customHeight="1">
      <c r="E15615" s="337"/>
    </row>
    <row r="15616" spans="5:5" ht="13.5" customHeight="1">
      <c r="E15616" s="337"/>
    </row>
    <row r="15617" spans="5:5" ht="13.5" customHeight="1">
      <c r="E15617" s="337"/>
    </row>
    <row r="15618" spans="5:5" ht="13.5" customHeight="1">
      <c r="E15618" s="337"/>
    </row>
    <row r="15619" spans="5:5" ht="13.5" customHeight="1">
      <c r="E15619" s="337"/>
    </row>
    <row r="15620" spans="5:5" ht="13.5" customHeight="1">
      <c r="E15620" s="337"/>
    </row>
    <row r="15621" spans="5:5" ht="13.5" customHeight="1">
      <c r="E15621" s="337"/>
    </row>
    <row r="15622" spans="5:5" ht="13.5" customHeight="1">
      <c r="E15622" s="337"/>
    </row>
    <row r="15623" spans="5:5" ht="13.5" customHeight="1">
      <c r="E15623" s="337"/>
    </row>
    <row r="15624" spans="5:5" ht="13.5" customHeight="1">
      <c r="E15624" s="337"/>
    </row>
    <row r="15625" spans="5:5" ht="13.5" customHeight="1">
      <c r="E15625" s="337"/>
    </row>
    <row r="15626" spans="5:5" ht="13.5" customHeight="1">
      <c r="E15626" s="337"/>
    </row>
    <row r="15627" spans="5:5" ht="13.5" customHeight="1">
      <c r="E15627" s="337"/>
    </row>
    <row r="15628" spans="5:5" ht="13.5" customHeight="1">
      <c r="E15628" s="337"/>
    </row>
    <row r="15629" spans="5:5" ht="13.5" customHeight="1">
      <c r="E15629" s="337"/>
    </row>
    <row r="15630" spans="5:5" ht="13.5" customHeight="1">
      <c r="E15630" s="337"/>
    </row>
    <row r="15631" spans="5:5" ht="13.5" customHeight="1">
      <c r="E15631" s="337"/>
    </row>
    <row r="15632" spans="5:5" ht="13.5" customHeight="1">
      <c r="E15632" s="337"/>
    </row>
    <row r="15633" spans="5:5" ht="13.5" customHeight="1">
      <c r="E15633" s="337"/>
    </row>
    <row r="15634" spans="5:5" ht="13.5" customHeight="1">
      <c r="E15634" s="337"/>
    </row>
    <row r="15635" spans="5:5" ht="13.5" customHeight="1">
      <c r="E15635" s="337"/>
    </row>
    <row r="15636" spans="5:5" ht="13.5" customHeight="1">
      <c r="E15636" s="337"/>
    </row>
    <row r="15637" spans="5:5" ht="13.5" customHeight="1">
      <c r="E15637" s="337"/>
    </row>
    <row r="15638" spans="5:5" ht="13.5" customHeight="1">
      <c r="E15638" s="337"/>
    </row>
    <row r="15639" spans="5:5" ht="13.5" customHeight="1">
      <c r="E15639" s="337"/>
    </row>
    <row r="15640" spans="5:5" ht="13.5" customHeight="1">
      <c r="E15640" s="337"/>
    </row>
    <row r="15641" spans="5:5" ht="13.5" customHeight="1">
      <c r="E15641" s="337"/>
    </row>
    <row r="15642" spans="5:5" ht="13.5" customHeight="1">
      <c r="E15642" s="337"/>
    </row>
    <row r="15643" spans="5:5" ht="13.5" customHeight="1">
      <c r="E15643" s="337"/>
    </row>
    <row r="15644" spans="5:5" ht="13.5" customHeight="1">
      <c r="E15644" s="337"/>
    </row>
    <row r="15645" spans="5:5" ht="13.5" customHeight="1">
      <c r="E15645" s="337"/>
    </row>
    <row r="15646" spans="5:5" ht="13.5" customHeight="1">
      <c r="E15646" s="337"/>
    </row>
    <row r="15647" spans="5:5" ht="13.5" customHeight="1">
      <c r="E15647" s="337"/>
    </row>
    <row r="15648" spans="5:5" ht="13.5" customHeight="1">
      <c r="E15648" s="337"/>
    </row>
    <row r="15649" spans="5:5" ht="13.5" customHeight="1">
      <c r="E15649" s="337"/>
    </row>
    <row r="15650" spans="5:5" ht="13.5" customHeight="1">
      <c r="E15650" s="337"/>
    </row>
    <row r="15651" spans="5:5" ht="13.5" customHeight="1">
      <c r="E15651" s="337"/>
    </row>
    <row r="15652" spans="5:5" ht="13.5" customHeight="1">
      <c r="E15652" s="337"/>
    </row>
    <row r="15653" spans="5:5" ht="13.5" customHeight="1">
      <c r="E15653" s="337"/>
    </row>
    <row r="15654" spans="5:5" ht="13.5" customHeight="1">
      <c r="E15654" s="337"/>
    </row>
    <row r="15655" spans="5:5" ht="13.5" customHeight="1">
      <c r="E15655" s="337"/>
    </row>
    <row r="15656" spans="5:5" ht="13.5" customHeight="1">
      <c r="E15656" s="337"/>
    </row>
    <row r="15657" spans="5:5" ht="13.5" customHeight="1">
      <c r="E15657" s="337"/>
    </row>
    <row r="15658" spans="5:5" ht="13.5" customHeight="1">
      <c r="E15658" s="337"/>
    </row>
    <row r="15659" spans="5:5" ht="13.5" customHeight="1">
      <c r="E15659" s="337"/>
    </row>
    <row r="15660" spans="5:5" ht="13.5" customHeight="1">
      <c r="E15660" s="337"/>
    </row>
    <row r="15661" spans="5:5" ht="13.5" customHeight="1">
      <c r="E15661" s="337"/>
    </row>
    <row r="15662" spans="5:5" ht="13.5" customHeight="1">
      <c r="E15662" s="337"/>
    </row>
    <row r="15663" spans="5:5" ht="13.5" customHeight="1">
      <c r="E15663" s="337"/>
    </row>
    <row r="15664" spans="5:5" ht="13.5" customHeight="1">
      <c r="E15664" s="337"/>
    </row>
    <row r="15665" spans="5:5" ht="13.5" customHeight="1">
      <c r="E15665" s="337"/>
    </row>
    <row r="15666" spans="5:5" ht="13.5" customHeight="1">
      <c r="E15666" s="337"/>
    </row>
    <row r="15667" spans="5:5" ht="13.5" customHeight="1">
      <c r="E15667" s="337"/>
    </row>
    <row r="15668" spans="5:5" ht="13.5" customHeight="1">
      <c r="E15668" s="337"/>
    </row>
    <row r="15669" spans="5:5" ht="13.5" customHeight="1">
      <c r="E15669" s="337"/>
    </row>
    <row r="15670" spans="5:5" ht="13.5" customHeight="1">
      <c r="E15670" s="337"/>
    </row>
    <row r="15671" spans="5:5" ht="13.5" customHeight="1">
      <c r="E15671" s="337"/>
    </row>
    <row r="15672" spans="5:5" ht="13.5" customHeight="1">
      <c r="E15672" s="337"/>
    </row>
    <row r="15673" spans="5:5" ht="13.5" customHeight="1">
      <c r="E15673" s="337"/>
    </row>
    <row r="15674" spans="5:5" ht="13.5" customHeight="1">
      <c r="E15674" s="337"/>
    </row>
    <row r="15675" spans="5:5" ht="13.5" customHeight="1">
      <c r="E15675" s="337"/>
    </row>
    <row r="15676" spans="5:5" ht="13.5" customHeight="1">
      <c r="E15676" s="337"/>
    </row>
    <row r="15677" spans="5:5" ht="13.5" customHeight="1">
      <c r="E15677" s="337"/>
    </row>
    <row r="15678" spans="5:5" ht="13.5" customHeight="1">
      <c r="E15678" s="337"/>
    </row>
    <row r="15679" spans="5:5" ht="13.5" customHeight="1">
      <c r="E15679" s="337"/>
    </row>
    <row r="15680" spans="5:5" ht="13.5" customHeight="1">
      <c r="E15680" s="337"/>
    </row>
    <row r="15681" spans="5:5" ht="13.5" customHeight="1">
      <c r="E15681" s="337"/>
    </row>
    <row r="15682" spans="5:5" ht="13.5" customHeight="1">
      <c r="E15682" s="337"/>
    </row>
    <row r="15683" spans="5:5" ht="13.5" customHeight="1">
      <c r="E15683" s="337"/>
    </row>
    <row r="15684" spans="5:5" ht="13.5" customHeight="1">
      <c r="E15684" s="337"/>
    </row>
    <row r="15685" spans="5:5" ht="13.5" customHeight="1">
      <c r="E15685" s="337"/>
    </row>
    <row r="15686" spans="5:5" ht="13.5" customHeight="1">
      <c r="E15686" s="337"/>
    </row>
    <row r="15687" spans="5:5" ht="13.5" customHeight="1">
      <c r="E15687" s="337"/>
    </row>
    <row r="15688" spans="5:5" ht="13.5" customHeight="1">
      <c r="E15688" s="337"/>
    </row>
    <row r="15689" spans="5:5" ht="13.5" customHeight="1">
      <c r="E15689" s="337"/>
    </row>
    <row r="15690" spans="5:5" ht="13.5" customHeight="1">
      <c r="E15690" s="337"/>
    </row>
    <row r="15691" spans="5:5" ht="13.5" customHeight="1">
      <c r="E15691" s="337"/>
    </row>
    <row r="15692" spans="5:5" ht="13.5" customHeight="1">
      <c r="E15692" s="337"/>
    </row>
    <row r="15693" spans="5:5" ht="13.5" customHeight="1">
      <c r="E15693" s="337"/>
    </row>
    <row r="15694" spans="5:5" ht="13.5" customHeight="1">
      <c r="E15694" s="337"/>
    </row>
    <row r="15695" spans="5:5" ht="13.5" customHeight="1">
      <c r="E15695" s="337"/>
    </row>
    <row r="15696" spans="5:5" ht="13.5" customHeight="1">
      <c r="E15696" s="337"/>
    </row>
    <row r="15697" spans="5:5" ht="13.5" customHeight="1">
      <c r="E15697" s="337"/>
    </row>
    <row r="15698" spans="5:5" ht="13.5" customHeight="1">
      <c r="E15698" s="337"/>
    </row>
    <row r="15699" spans="5:5" ht="13.5" customHeight="1">
      <c r="E15699" s="337"/>
    </row>
    <row r="15700" spans="5:5" ht="13.5" customHeight="1">
      <c r="E15700" s="337"/>
    </row>
    <row r="15701" spans="5:5" ht="13.5" customHeight="1">
      <c r="E15701" s="337"/>
    </row>
    <row r="15702" spans="5:5" ht="13.5" customHeight="1">
      <c r="E15702" s="337"/>
    </row>
    <row r="15703" spans="5:5" ht="13.5" customHeight="1">
      <c r="E15703" s="337"/>
    </row>
    <row r="15704" spans="5:5" ht="13.5" customHeight="1">
      <c r="E15704" s="337"/>
    </row>
    <row r="15705" spans="5:5" ht="13.5" customHeight="1">
      <c r="E15705" s="337"/>
    </row>
    <row r="15706" spans="5:5" ht="13.5" customHeight="1">
      <c r="E15706" s="337"/>
    </row>
    <row r="15707" spans="5:5" ht="13.5" customHeight="1">
      <c r="E15707" s="337"/>
    </row>
    <row r="15708" spans="5:5" ht="13.5" customHeight="1">
      <c r="E15708" s="337"/>
    </row>
    <row r="15709" spans="5:5" ht="13.5" customHeight="1">
      <c r="E15709" s="337"/>
    </row>
    <row r="15710" spans="5:5" ht="13.5" customHeight="1">
      <c r="E15710" s="337"/>
    </row>
    <row r="15711" spans="5:5" ht="13.5" customHeight="1">
      <c r="E15711" s="337"/>
    </row>
    <row r="15712" spans="5:5" ht="13.5" customHeight="1">
      <c r="E15712" s="337"/>
    </row>
    <row r="15713" spans="5:5" ht="13.5" customHeight="1">
      <c r="E15713" s="337"/>
    </row>
    <row r="15714" spans="5:5" ht="13.5" customHeight="1">
      <c r="E15714" s="337"/>
    </row>
    <row r="15715" spans="5:5" ht="13.5" customHeight="1">
      <c r="E15715" s="337"/>
    </row>
    <row r="15716" spans="5:5" ht="13.5" customHeight="1">
      <c r="E15716" s="337"/>
    </row>
    <row r="15717" spans="5:5" ht="13.5" customHeight="1">
      <c r="E15717" s="337"/>
    </row>
    <row r="15718" spans="5:5" ht="13.5" customHeight="1">
      <c r="E15718" s="337"/>
    </row>
    <row r="15719" spans="5:5" ht="13.5" customHeight="1">
      <c r="E15719" s="337"/>
    </row>
    <row r="15720" spans="5:5" ht="13.5" customHeight="1">
      <c r="E15720" s="337"/>
    </row>
    <row r="15721" spans="5:5" ht="13.5" customHeight="1">
      <c r="E15721" s="337"/>
    </row>
    <row r="15722" spans="5:5" ht="13.5" customHeight="1">
      <c r="E15722" s="337"/>
    </row>
    <row r="15723" spans="5:5" ht="13.5" customHeight="1">
      <c r="E15723" s="337"/>
    </row>
    <row r="15724" spans="5:5" ht="13.5" customHeight="1">
      <c r="E15724" s="337"/>
    </row>
    <row r="15725" spans="5:5" ht="13.5" customHeight="1">
      <c r="E15725" s="337"/>
    </row>
    <row r="15726" spans="5:5" ht="13.5" customHeight="1">
      <c r="E15726" s="337"/>
    </row>
    <row r="15727" spans="5:5" ht="13.5" customHeight="1">
      <c r="E15727" s="337"/>
    </row>
    <row r="15728" spans="5:5" ht="13.5" customHeight="1">
      <c r="E15728" s="337"/>
    </row>
    <row r="15729" spans="5:5" ht="13.5" customHeight="1">
      <c r="E15729" s="337"/>
    </row>
    <row r="15730" spans="5:5" ht="13.5" customHeight="1">
      <c r="E15730" s="337"/>
    </row>
    <row r="15731" spans="5:5" ht="13.5" customHeight="1">
      <c r="E15731" s="337"/>
    </row>
    <row r="15732" spans="5:5" ht="13.5" customHeight="1">
      <c r="E15732" s="337"/>
    </row>
    <row r="15733" spans="5:5" ht="13.5" customHeight="1">
      <c r="E15733" s="337"/>
    </row>
    <row r="15734" spans="5:5" ht="13.5" customHeight="1">
      <c r="E15734" s="337"/>
    </row>
    <row r="15735" spans="5:5" ht="13.5" customHeight="1">
      <c r="E15735" s="337"/>
    </row>
    <row r="15736" spans="5:5" ht="13.5" customHeight="1">
      <c r="E15736" s="337"/>
    </row>
    <row r="15737" spans="5:5" ht="13.5" customHeight="1">
      <c r="E15737" s="337"/>
    </row>
    <row r="15738" spans="5:5" ht="13.5" customHeight="1">
      <c r="E15738" s="337"/>
    </row>
    <row r="15739" spans="5:5" ht="13.5" customHeight="1">
      <c r="E15739" s="337"/>
    </row>
    <row r="15740" spans="5:5" ht="13.5" customHeight="1">
      <c r="E15740" s="337"/>
    </row>
    <row r="15741" spans="5:5" ht="13.5" customHeight="1">
      <c r="E15741" s="337"/>
    </row>
    <row r="15742" spans="5:5" ht="13.5" customHeight="1">
      <c r="E15742" s="337"/>
    </row>
    <row r="15743" spans="5:5" ht="13.5" customHeight="1">
      <c r="E15743" s="337"/>
    </row>
    <row r="15744" spans="5:5" ht="13.5" customHeight="1">
      <c r="E15744" s="337"/>
    </row>
    <row r="15745" spans="5:5" ht="13.5" customHeight="1">
      <c r="E15745" s="337"/>
    </row>
    <row r="15746" spans="5:5" ht="13.5" customHeight="1">
      <c r="E15746" s="337"/>
    </row>
    <row r="15747" spans="5:5" ht="13.5" customHeight="1">
      <c r="E15747" s="337"/>
    </row>
    <row r="15748" spans="5:5" ht="13.5" customHeight="1">
      <c r="E15748" s="337"/>
    </row>
    <row r="15749" spans="5:5" ht="13.5" customHeight="1">
      <c r="E15749" s="337"/>
    </row>
    <row r="15750" spans="5:5" ht="13.5" customHeight="1">
      <c r="E15750" s="337"/>
    </row>
    <row r="15751" spans="5:5" ht="13.5" customHeight="1">
      <c r="E15751" s="337"/>
    </row>
    <row r="15752" spans="5:5" ht="13.5" customHeight="1">
      <c r="E15752" s="337"/>
    </row>
    <row r="15753" spans="5:5" ht="13.5" customHeight="1">
      <c r="E15753" s="337"/>
    </row>
    <row r="15754" spans="5:5" ht="13.5" customHeight="1">
      <c r="E15754" s="337"/>
    </row>
    <row r="15755" spans="5:5" ht="13.5" customHeight="1">
      <c r="E15755" s="337"/>
    </row>
    <row r="15756" spans="5:5" ht="13.5" customHeight="1">
      <c r="E15756" s="337"/>
    </row>
    <row r="15757" spans="5:5" ht="13.5" customHeight="1">
      <c r="E15757" s="337"/>
    </row>
    <row r="15758" spans="5:5" ht="13.5" customHeight="1">
      <c r="E15758" s="337"/>
    </row>
    <row r="15759" spans="5:5" ht="13.5" customHeight="1">
      <c r="E15759" s="337"/>
    </row>
    <row r="15760" spans="5:5" ht="13.5" customHeight="1">
      <c r="E15760" s="337"/>
    </row>
    <row r="15761" spans="5:5" ht="13.5" customHeight="1">
      <c r="E15761" s="337"/>
    </row>
    <row r="15762" spans="5:5" ht="13.5" customHeight="1">
      <c r="E15762" s="337"/>
    </row>
    <row r="15763" spans="5:5" ht="13.5" customHeight="1">
      <c r="E15763" s="337"/>
    </row>
    <row r="15764" spans="5:5" ht="13.5" customHeight="1">
      <c r="E15764" s="337"/>
    </row>
    <row r="15765" spans="5:5" ht="13.5" customHeight="1">
      <c r="E15765" s="337"/>
    </row>
    <row r="15766" spans="5:5" ht="13.5" customHeight="1">
      <c r="E15766" s="337"/>
    </row>
    <row r="15767" spans="5:5" ht="13.5" customHeight="1">
      <c r="E15767" s="337"/>
    </row>
    <row r="15768" spans="5:5" ht="13.5" customHeight="1">
      <c r="E15768" s="337"/>
    </row>
    <row r="15769" spans="5:5" ht="13.5" customHeight="1">
      <c r="E15769" s="337"/>
    </row>
    <row r="15770" spans="5:5" ht="13.5" customHeight="1">
      <c r="E15770" s="337"/>
    </row>
    <row r="15771" spans="5:5" ht="13.5" customHeight="1">
      <c r="E15771" s="337"/>
    </row>
    <row r="15772" spans="5:5" ht="13.5" customHeight="1">
      <c r="E15772" s="337"/>
    </row>
    <row r="15773" spans="5:5" ht="13.5" customHeight="1">
      <c r="E15773" s="337"/>
    </row>
    <row r="15774" spans="5:5" ht="13.5" customHeight="1">
      <c r="E15774" s="337"/>
    </row>
    <row r="15775" spans="5:5" ht="13.5" customHeight="1">
      <c r="E15775" s="337"/>
    </row>
    <row r="15776" spans="5:5" ht="13.5" customHeight="1">
      <c r="E15776" s="337"/>
    </row>
    <row r="15777" spans="5:5" ht="13.5" customHeight="1">
      <c r="E15777" s="337"/>
    </row>
    <row r="15778" spans="5:5" ht="13.5" customHeight="1">
      <c r="E15778" s="337"/>
    </row>
    <row r="15779" spans="5:5" ht="13.5" customHeight="1">
      <c r="E15779" s="337"/>
    </row>
    <row r="15780" spans="5:5" ht="13.5" customHeight="1">
      <c r="E15780" s="337"/>
    </row>
    <row r="15781" spans="5:5" ht="13.5" customHeight="1">
      <c r="E15781" s="337"/>
    </row>
    <row r="15782" spans="5:5" ht="13.5" customHeight="1">
      <c r="E15782" s="337"/>
    </row>
    <row r="15783" spans="5:5" ht="13.5" customHeight="1">
      <c r="E15783" s="337"/>
    </row>
    <row r="15784" spans="5:5" ht="13.5" customHeight="1">
      <c r="E15784" s="337"/>
    </row>
    <row r="15785" spans="5:5" ht="13.5" customHeight="1">
      <c r="E15785" s="337"/>
    </row>
    <row r="15786" spans="5:5" ht="13.5" customHeight="1">
      <c r="E15786" s="337"/>
    </row>
    <row r="15787" spans="5:5" ht="13.5" customHeight="1">
      <c r="E15787" s="337"/>
    </row>
    <row r="15788" spans="5:5" ht="13.5" customHeight="1">
      <c r="E15788" s="337"/>
    </row>
    <row r="15789" spans="5:5" ht="13.5" customHeight="1">
      <c r="E15789" s="337"/>
    </row>
    <row r="15790" spans="5:5" ht="13.5" customHeight="1">
      <c r="E15790" s="337"/>
    </row>
    <row r="15791" spans="5:5" ht="13.5" customHeight="1">
      <c r="E15791" s="337"/>
    </row>
    <row r="15792" spans="5:5" ht="13.5" customHeight="1">
      <c r="E15792" s="337"/>
    </row>
    <row r="15793" spans="5:5" ht="13.5" customHeight="1">
      <c r="E15793" s="337"/>
    </row>
    <row r="15794" spans="5:5" ht="13.5" customHeight="1">
      <c r="E15794" s="337"/>
    </row>
    <row r="15795" spans="5:5" ht="13.5" customHeight="1">
      <c r="E15795" s="337"/>
    </row>
    <row r="15796" spans="5:5" ht="13.5" customHeight="1">
      <c r="E15796" s="337"/>
    </row>
    <row r="15797" spans="5:5" ht="13.5" customHeight="1">
      <c r="E15797" s="337"/>
    </row>
    <row r="15798" spans="5:5" ht="13.5" customHeight="1">
      <c r="E15798" s="337"/>
    </row>
    <row r="15799" spans="5:5" ht="13.5" customHeight="1">
      <c r="E15799" s="337"/>
    </row>
    <row r="15800" spans="5:5" ht="13.5" customHeight="1">
      <c r="E15800" s="337"/>
    </row>
    <row r="15801" spans="5:5" ht="13.5" customHeight="1">
      <c r="E15801" s="337"/>
    </row>
    <row r="15802" spans="5:5" ht="13.5" customHeight="1">
      <c r="E15802" s="337"/>
    </row>
    <row r="15803" spans="5:5" ht="13.5" customHeight="1">
      <c r="E15803" s="337"/>
    </row>
    <row r="15804" spans="5:5" ht="13.5" customHeight="1">
      <c r="E15804" s="337"/>
    </row>
    <row r="15805" spans="5:5" ht="13.5" customHeight="1">
      <c r="E15805" s="337"/>
    </row>
    <row r="15806" spans="5:5" ht="13.5" customHeight="1">
      <c r="E15806" s="337"/>
    </row>
    <row r="15807" spans="5:5" ht="13.5" customHeight="1">
      <c r="E15807" s="337"/>
    </row>
    <row r="15808" spans="5:5" ht="13.5" customHeight="1">
      <c r="E15808" s="337"/>
    </row>
    <row r="15809" spans="5:5" ht="13.5" customHeight="1">
      <c r="E15809" s="337"/>
    </row>
    <row r="15810" spans="5:5" ht="13.5" customHeight="1">
      <c r="E15810" s="337"/>
    </row>
    <row r="15811" spans="5:5" ht="13.5" customHeight="1">
      <c r="E15811" s="337"/>
    </row>
    <row r="15812" spans="5:5" ht="13.5" customHeight="1">
      <c r="E15812" s="337"/>
    </row>
    <row r="15813" spans="5:5" ht="13.5" customHeight="1">
      <c r="E15813" s="337"/>
    </row>
    <row r="15814" spans="5:5" ht="13.5" customHeight="1">
      <c r="E15814" s="337"/>
    </row>
    <row r="15815" spans="5:5" ht="13.5" customHeight="1">
      <c r="E15815" s="337"/>
    </row>
    <row r="15816" spans="5:5" ht="13.5" customHeight="1">
      <c r="E15816" s="337"/>
    </row>
    <row r="15817" spans="5:5" ht="13.5" customHeight="1">
      <c r="E15817" s="337"/>
    </row>
    <row r="15818" spans="5:5" ht="13.5" customHeight="1">
      <c r="E15818" s="337"/>
    </row>
    <row r="15819" spans="5:5" ht="13.5" customHeight="1">
      <c r="E15819" s="337"/>
    </row>
    <row r="15820" spans="5:5" ht="13.5" customHeight="1">
      <c r="E15820" s="337"/>
    </row>
    <row r="15821" spans="5:5" ht="13.5" customHeight="1">
      <c r="E15821" s="337"/>
    </row>
    <row r="15822" spans="5:5" ht="13.5" customHeight="1">
      <c r="E15822" s="337"/>
    </row>
    <row r="15823" spans="5:5" ht="13.5" customHeight="1">
      <c r="E15823" s="337"/>
    </row>
    <row r="15824" spans="5:5" ht="13.5" customHeight="1">
      <c r="E15824" s="337"/>
    </row>
    <row r="15825" spans="5:5" ht="13.5" customHeight="1">
      <c r="E15825" s="337"/>
    </row>
    <row r="15826" spans="5:5" ht="13.5" customHeight="1">
      <c r="E15826" s="337"/>
    </row>
    <row r="15827" spans="5:5" ht="13.5" customHeight="1">
      <c r="E15827" s="337"/>
    </row>
    <row r="15828" spans="5:5" ht="13.5" customHeight="1">
      <c r="E15828" s="337"/>
    </row>
    <row r="15829" spans="5:5" ht="13.5" customHeight="1">
      <c r="E15829" s="337"/>
    </row>
    <row r="15830" spans="5:5" ht="13.5" customHeight="1">
      <c r="E15830" s="337"/>
    </row>
    <row r="15831" spans="5:5" ht="13.5" customHeight="1">
      <c r="E15831" s="337"/>
    </row>
    <row r="15832" spans="5:5" ht="13.5" customHeight="1">
      <c r="E15832" s="337"/>
    </row>
    <row r="15833" spans="5:5" ht="13.5" customHeight="1">
      <c r="E15833" s="337"/>
    </row>
    <row r="15834" spans="5:5" ht="13.5" customHeight="1">
      <c r="E15834" s="337"/>
    </row>
    <row r="15835" spans="5:5" ht="13.5" customHeight="1">
      <c r="E15835" s="337"/>
    </row>
    <row r="15836" spans="5:5" ht="13.5" customHeight="1">
      <c r="E15836" s="337"/>
    </row>
    <row r="15837" spans="5:5" ht="13.5" customHeight="1">
      <c r="E15837" s="337"/>
    </row>
    <row r="15838" spans="5:5" ht="13.5" customHeight="1">
      <c r="E15838" s="337"/>
    </row>
    <row r="15839" spans="5:5" ht="13.5" customHeight="1">
      <c r="E15839" s="337"/>
    </row>
    <row r="15840" spans="5:5" ht="13.5" customHeight="1">
      <c r="E15840" s="337"/>
    </row>
    <row r="15841" spans="5:5" ht="13.5" customHeight="1">
      <c r="E15841" s="337"/>
    </row>
    <row r="15842" spans="5:5" ht="13.5" customHeight="1">
      <c r="E15842" s="337"/>
    </row>
    <row r="15843" spans="5:5" ht="13.5" customHeight="1">
      <c r="E15843" s="337"/>
    </row>
    <row r="15844" spans="5:5" ht="13.5" customHeight="1">
      <c r="E15844" s="337"/>
    </row>
    <row r="15845" spans="5:5" ht="13.5" customHeight="1">
      <c r="E15845" s="337"/>
    </row>
    <row r="15846" spans="5:5" ht="13.5" customHeight="1">
      <c r="E15846" s="337"/>
    </row>
    <row r="15847" spans="5:5" ht="13.5" customHeight="1">
      <c r="E15847" s="337"/>
    </row>
    <row r="15848" spans="5:5" ht="13.5" customHeight="1">
      <c r="E15848" s="337"/>
    </row>
    <row r="15849" spans="5:5" ht="13.5" customHeight="1">
      <c r="E15849" s="337"/>
    </row>
    <row r="15850" spans="5:5" ht="13.5" customHeight="1">
      <c r="E15850" s="337"/>
    </row>
    <row r="15851" spans="5:5" ht="13.5" customHeight="1">
      <c r="E15851" s="337"/>
    </row>
    <row r="15852" spans="5:5" ht="13.5" customHeight="1">
      <c r="E15852" s="337"/>
    </row>
    <row r="15853" spans="5:5" ht="13.5" customHeight="1">
      <c r="E15853" s="337"/>
    </row>
    <row r="15854" spans="5:5" ht="13.5" customHeight="1">
      <c r="E15854" s="337"/>
    </row>
    <row r="15855" spans="5:5" ht="13.5" customHeight="1">
      <c r="E15855" s="337"/>
    </row>
    <row r="15856" spans="5:5" ht="13.5" customHeight="1">
      <c r="E15856" s="337"/>
    </row>
    <row r="15857" spans="5:5" ht="13.5" customHeight="1">
      <c r="E15857" s="337"/>
    </row>
    <row r="15858" spans="5:5" ht="13.5" customHeight="1">
      <c r="E15858" s="337"/>
    </row>
    <row r="15859" spans="5:5" ht="13.5" customHeight="1">
      <c r="E15859" s="337"/>
    </row>
    <row r="15860" spans="5:5" ht="13.5" customHeight="1">
      <c r="E15860" s="337"/>
    </row>
    <row r="15861" spans="5:5" ht="13.5" customHeight="1">
      <c r="E15861" s="337"/>
    </row>
    <row r="15862" spans="5:5" ht="13.5" customHeight="1">
      <c r="E15862" s="337"/>
    </row>
    <row r="15863" spans="5:5" ht="13.5" customHeight="1">
      <c r="E15863" s="337"/>
    </row>
    <row r="15864" spans="5:5" ht="13.5" customHeight="1">
      <c r="E15864" s="337"/>
    </row>
    <row r="15865" spans="5:5" ht="13.5" customHeight="1">
      <c r="E15865" s="337"/>
    </row>
    <row r="15866" spans="5:5" ht="13.5" customHeight="1">
      <c r="E15866" s="337"/>
    </row>
    <row r="15867" spans="5:5" ht="13.5" customHeight="1">
      <c r="E15867" s="337"/>
    </row>
    <row r="15868" spans="5:5" ht="13.5" customHeight="1">
      <c r="E15868" s="337"/>
    </row>
    <row r="15869" spans="5:5" ht="13.5" customHeight="1">
      <c r="E15869" s="337"/>
    </row>
    <row r="15870" spans="5:5" ht="13.5" customHeight="1">
      <c r="E15870" s="337"/>
    </row>
    <row r="15871" spans="5:5" ht="13.5" customHeight="1">
      <c r="E15871" s="337"/>
    </row>
    <row r="15872" spans="5:5" ht="13.5" customHeight="1">
      <c r="E15872" s="337"/>
    </row>
    <row r="15873" spans="5:5" ht="13.5" customHeight="1">
      <c r="E15873" s="337"/>
    </row>
    <row r="15874" spans="5:5" ht="13.5" customHeight="1">
      <c r="E15874" s="337"/>
    </row>
    <row r="15875" spans="5:5" ht="13.5" customHeight="1">
      <c r="E15875" s="337"/>
    </row>
    <row r="15876" spans="5:5" ht="13.5" customHeight="1">
      <c r="E15876" s="337"/>
    </row>
    <row r="15877" spans="5:5" ht="13.5" customHeight="1">
      <c r="E15877" s="337"/>
    </row>
    <row r="15878" spans="5:5" ht="13.5" customHeight="1">
      <c r="E15878" s="337"/>
    </row>
    <row r="15879" spans="5:5" ht="13.5" customHeight="1">
      <c r="E15879" s="337"/>
    </row>
    <row r="15880" spans="5:5" ht="13.5" customHeight="1">
      <c r="E15880" s="337"/>
    </row>
    <row r="15881" spans="5:5" ht="13.5" customHeight="1">
      <c r="E15881" s="337"/>
    </row>
    <row r="15882" spans="5:5" ht="13.5" customHeight="1">
      <c r="E15882" s="337"/>
    </row>
    <row r="15883" spans="5:5" ht="13.5" customHeight="1">
      <c r="E15883" s="337"/>
    </row>
    <row r="15884" spans="5:5" ht="13.5" customHeight="1">
      <c r="E15884" s="337"/>
    </row>
    <row r="15885" spans="5:5" ht="13.5" customHeight="1">
      <c r="E15885" s="337"/>
    </row>
    <row r="15886" spans="5:5" ht="13.5" customHeight="1">
      <c r="E15886" s="337"/>
    </row>
    <row r="15887" spans="5:5" ht="13.5" customHeight="1">
      <c r="E15887" s="337"/>
    </row>
    <row r="15888" spans="5:5" ht="13.5" customHeight="1">
      <c r="E15888" s="337"/>
    </row>
    <row r="15889" spans="5:5" ht="13.5" customHeight="1">
      <c r="E15889" s="337"/>
    </row>
    <row r="15890" spans="5:5" ht="13.5" customHeight="1">
      <c r="E15890" s="337"/>
    </row>
    <row r="15891" spans="5:5" ht="13.5" customHeight="1">
      <c r="E15891" s="337"/>
    </row>
    <row r="15892" spans="5:5" ht="13.5" customHeight="1">
      <c r="E15892" s="337"/>
    </row>
    <row r="15893" spans="5:5" ht="13.5" customHeight="1">
      <c r="E15893" s="337"/>
    </row>
    <row r="15894" spans="5:5" ht="13.5" customHeight="1">
      <c r="E15894" s="337"/>
    </row>
    <row r="15895" spans="5:5" ht="13.5" customHeight="1">
      <c r="E15895" s="337"/>
    </row>
    <row r="15896" spans="5:5" ht="13.5" customHeight="1">
      <c r="E15896" s="337"/>
    </row>
    <row r="15897" spans="5:5" ht="13.5" customHeight="1">
      <c r="E15897" s="337"/>
    </row>
    <row r="15898" spans="5:5" ht="13.5" customHeight="1">
      <c r="E15898" s="337"/>
    </row>
    <row r="15899" spans="5:5" ht="13.5" customHeight="1">
      <c r="E15899" s="337"/>
    </row>
    <row r="15900" spans="5:5" ht="13.5" customHeight="1">
      <c r="E15900" s="337"/>
    </row>
    <row r="15901" spans="5:5" ht="13.5" customHeight="1">
      <c r="E15901" s="337"/>
    </row>
    <row r="15902" spans="5:5" ht="13.5" customHeight="1">
      <c r="E15902" s="337"/>
    </row>
    <row r="15903" spans="5:5" ht="13.5" customHeight="1">
      <c r="E15903" s="337"/>
    </row>
    <row r="15904" spans="5:5" ht="13.5" customHeight="1">
      <c r="E15904" s="337"/>
    </row>
    <row r="15905" spans="5:5" ht="13.5" customHeight="1">
      <c r="E15905" s="337"/>
    </row>
    <row r="15906" spans="5:5" ht="13.5" customHeight="1">
      <c r="E15906" s="337"/>
    </row>
    <row r="15907" spans="5:5" ht="13.5" customHeight="1">
      <c r="E15907" s="337"/>
    </row>
    <row r="15908" spans="5:5" ht="13.5" customHeight="1">
      <c r="E15908" s="337"/>
    </row>
    <row r="15909" spans="5:5" ht="13.5" customHeight="1">
      <c r="E15909" s="337"/>
    </row>
    <row r="15910" spans="5:5" ht="13.5" customHeight="1">
      <c r="E15910" s="337"/>
    </row>
    <row r="15911" spans="5:5" ht="13.5" customHeight="1">
      <c r="E15911" s="337"/>
    </row>
    <row r="15912" spans="5:5" ht="13.5" customHeight="1">
      <c r="E15912" s="337"/>
    </row>
    <row r="15913" spans="5:5" ht="13.5" customHeight="1">
      <c r="E15913" s="337"/>
    </row>
    <row r="15914" spans="5:5" ht="13.5" customHeight="1">
      <c r="E15914" s="337"/>
    </row>
    <row r="15915" spans="5:5" ht="13.5" customHeight="1">
      <c r="E15915" s="337"/>
    </row>
    <row r="15916" spans="5:5" ht="13.5" customHeight="1">
      <c r="E15916" s="337"/>
    </row>
    <row r="15917" spans="5:5" ht="13.5" customHeight="1">
      <c r="E15917" s="337"/>
    </row>
    <row r="15918" spans="5:5" ht="13.5" customHeight="1">
      <c r="E15918" s="337"/>
    </row>
    <row r="15919" spans="5:5" ht="13.5" customHeight="1">
      <c r="E15919" s="337"/>
    </row>
    <row r="15920" spans="5:5" ht="13.5" customHeight="1">
      <c r="E15920" s="337"/>
    </row>
    <row r="15921" spans="5:5" ht="13.5" customHeight="1">
      <c r="E15921" s="337"/>
    </row>
    <row r="15922" spans="5:5" ht="13.5" customHeight="1">
      <c r="E15922" s="337"/>
    </row>
    <row r="15923" spans="5:5" ht="13.5" customHeight="1">
      <c r="E15923" s="337"/>
    </row>
    <row r="15924" spans="5:5" ht="13.5" customHeight="1">
      <c r="E15924" s="337"/>
    </row>
    <row r="15925" spans="5:5" ht="13.5" customHeight="1">
      <c r="E15925" s="337"/>
    </row>
    <row r="15926" spans="5:5" ht="13.5" customHeight="1">
      <c r="E15926" s="337"/>
    </row>
    <row r="15927" spans="5:5" ht="13.5" customHeight="1">
      <c r="E15927" s="337"/>
    </row>
    <row r="15928" spans="5:5" ht="13.5" customHeight="1">
      <c r="E15928" s="337"/>
    </row>
    <row r="15929" spans="5:5" ht="13.5" customHeight="1">
      <c r="E15929" s="337"/>
    </row>
    <row r="15930" spans="5:5" ht="13.5" customHeight="1">
      <c r="E15930" s="337"/>
    </row>
    <row r="15931" spans="5:5" ht="13.5" customHeight="1">
      <c r="E15931" s="337"/>
    </row>
    <row r="15932" spans="5:5" ht="13.5" customHeight="1">
      <c r="E15932" s="337"/>
    </row>
    <row r="15933" spans="5:5" ht="13.5" customHeight="1">
      <c r="E15933" s="337"/>
    </row>
    <row r="15934" spans="5:5" ht="13.5" customHeight="1">
      <c r="E15934" s="337"/>
    </row>
    <row r="15935" spans="5:5" ht="13.5" customHeight="1">
      <c r="E15935" s="337"/>
    </row>
    <row r="15936" spans="5:5" ht="13.5" customHeight="1">
      <c r="E15936" s="337"/>
    </row>
    <row r="15937" spans="5:5" ht="13.5" customHeight="1">
      <c r="E15937" s="337"/>
    </row>
    <row r="15938" spans="5:5" ht="13.5" customHeight="1">
      <c r="E15938" s="337"/>
    </row>
    <row r="15939" spans="5:5" ht="13.5" customHeight="1">
      <c r="E15939" s="337"/>
    </row>
    <row r="15940" spans="5:5" ht="13.5" customHeight="1">
      <c r="E15940" s="337"/>
    </row>
    <row r="15941" spans="5:5" ht="13.5" customHeight="1">
      <c r="E15941" s="337"/>
    </row>
    <row r="15942" spans="5:5" ht="13.5" customHeight="1">
      <c r="E15942" s="337"/>
    </row>
    <row r="15943" spans="5:5" ht="13.5" customHeight="1">
      <c r="E15943" s="337"/>
    </row>
    <row r="15944" spans="5:5" ht="13.5" customHeight="1">
      <c r="E15944" s="337"/>
    </row>
    <row r="15945" spans="5:5" ht="13.5" customHeight="1">
      <c r="E15945" s="337"/>
    </row>
    <row r="15946" spans="5:5" ht="13.5" customHeight="1">
      <c r="E15946" s="337"/>
    </row>
    <row r="15947" spans="5:5" ht="13.5" customHeight="1">
      <c r="E15947" s="337"/>
    </row>
    <row r="15948" spans="5:5" ht="13.5" customHeight="1">
      <c r="E15948" s="337"/>
    </row>
    <row r="15949" spans="5:5" ht="13.5" customHeight="1">
      <c r="E15949" s="337"/>
    </row>
    <row r="15950" spans="5:5" ht="13.5" customHeight="1">
      <c r="E15950" s="337"/>
    </row>
    <row r="15951" spans="5:5" ht="13.5" customHeight="1">
      <c r="E15951" s="337"/>
    </row>
    <row r="15952" spans="5:5" ht="13.5" customHeight="1">
      <c r="E15952" s="337"/>
    </row>
    <row r="15953" spans="5:5" ht="13.5" customHeight="1">
      <c r="E15953" s="337"/>
    </row>
    <row r="15954" spans="5:5" ht="13.5" customHeight="1">
      <c r="E15954" s="337"/>
    </row>
    <row r="15955" spans="5:5" ht="13.5" customHeight="1">
      <c r="E15955" s="337"/>
    </row>
    <row r="15956" spans="5:5" ht="13.5" customHeight="1">
      <c r="E15956" s="337"/>
    </row>
    <row r="15957" spans="5:5" ht="13.5" customHeight="1">
      <c r="E15957" s="337"/>
    </row>
    <row r="15958" spans="5:5" ht="13.5" customHeight="1">
      <c r="E15958" s="337"/>
    </row>
    <row r="15959" spans="5:5" ht="13.5" customHeight="1">
      <c r="E15959" s="337"/>
    </row>
    <row r="15960" spans="5:5" ht="13.5" customHeight="1">
      <c r="E15960" s="337"/>
    </row>
    <row r="15961" spans="5:5" ht="13.5" customHeight="1">
      <c r="E15961" s="337"/>
    </row>
    <row r="15962" spans="5:5" ht="13.5" customHeight="1">
      <c r="E15962" s="337"/>
    </row>
    <row r="15963" spans="5:5" ht="13.5" customHeight="1">
      <c r="E15963" s="337"/>
    </row>
    <row r="15964" spans="5:5" ht="13.5" customHeight="1">
      <c r="E15964" s="337"/>
    </row>
    <row r="15965" spans="5:5" ht="13.5" customHeight="1">
      <c r="E15965" s="337"/>
    </row>
    <row r="15966" spans="5:5" ht="13.5" customHeight="1">
      <c r="E15966" s="337"/>
    </row>
    <row r="15967" spans="5:5" ht="13.5" customHeight="1">
      <c r="E15967" s="337"/>
    </row>
    <row r="15968" spans="5:5" ht="13.5" customHeight="1">
      <c r="E15968" s="337"/>
    </row>
    <row r="15969" spans="5:5" ht="13.5" customHeight="1">
      <c r="E15969" s="337"/>
    </row>
    <row r="15970" spans="5:5" ht="13.5" customHeight="1">
      <c r="E15970" s="337"/>
    </row>
    <row r="15971" spans="5:5" ht="13.5" customHeight="1">
      <c r="E15971" s="337"/>
    </row>
    <row r="15972" spans="5:5" ht="13.5" customHeight="1">
      <c r="E15972" s="337"/>
    </row>
    <row r="15973" spans="5:5" ht="13.5" customHeight="1">
      <c r="E15973" s="337"/>
    </row>
    <row r="15974" spans="5:5" ht="13.5" customHeight="1">
      <c r="E15974" s="337"/>
    </row>
    <row r="15975" spans="5:5" ht="13.5" customHeight="1">
      <c r="E15975" s="337"/>
    </row>
    <row r="15976" spans="5:5" ht="13.5" customHeight="1">
      <c r="E15976" s="337"/>
    </row>
    <row r="15977" spans="5:5" ht="13.5" customHeight="1">
      <c r="E15977" s="337"/>
    </row>
    <row r="15978" spans="5:5" ht="13.5" customHeight="1">
      <c r="E15978" s="337"/>
    </row>
    <row r="15979" spans="5:5" ht="13.5" customHeight="1">
      <c r="E15979" s="337"/>
    </row>
    <row r="15980" spans="5:5" ht="13.5" customHeight="1">
      <c r="E15980" s="337"/>
    </row>
    <row r="15981" spans="5:5" ht="13.5" customHeight="1">
      <c r="E15981" s="337"/>
    </row>
    <row r="15982" spans="5:5" ht="13.5" customHeight="1">
      <c r="E15982" s="337"/>
    </row>
    <row r="15983" spans="5:5" ht="13.5" customHeight="1">
      <c r="E15983" s="337"/>
    </row>
    <row r="15984" spans="5:5" ht="13.5" customHeight="1">
      <c r="E15984" s="337"/>
    </row>
    <row r="15985" spans="5:5" ht="13.5" customHeight="1">
      <c r="E15985" s="337"/>
    </row>
    <row r="15986" spans="5:5" ht="13.5" customHeight="1">
      <c r="E15986" s="337"/>
    </row>
    <row r="15987" spans="5:5" ht="13.5" customHeight="1">
      <c r="E15987" s="337"/>
    </row>
    <row r="15988" spans="5:5" ht="13.5" customHeight="1">
      <c r="E15988" s="337"/>
    </row>
    <row r="15989" spans="5:5" ht="13.5" customHeight="1">
      <c r="E15989" s="337"/>
    </row>
    <row r="15990" spans="5:5" ht="13.5" customHeight="1">
      <c r="E15990" s="337"/>
    </row>
    <row r="15991" spans="5:5" ht="13.5" customHeight="1">
      <c r="E15991" s="337"/>
    </row>
    <row r="15992" spans="5:5" ht="13.5" customHeight="1">
      <c r="E15992" s="337"/>
    </row>
    <row r="15993" spans="5:5" ht="13.5" customHeight="1">
      <c r="E15993" s="337"/>
    </row>
    <row r="15994" spans="5:5" ht="13.5" customHeight="1">
      <c r="E15994" s="337"/>
    </row>
    <row r="15995" spans="5:5" ht="13.5" customHeight="1">
      <c r="E15995" s="337"/>
    </row>
    <row r="15996" spans="5:5" ht="13.5" customHeight="1">
      <c r="E15996" s="337"/>
    </row>
    <row r="15997" spans="5:5" ht="13.5" customHeight="1">
      <c r="E15997" s="337"/>
    </row>
    <row r="15998" spans="5:5" ht="13.5" customHeight="1">
      <c r="E15998" s="337"/>
    </row>
    <row r="15999" spans="5:5" ht="13.5" customHeight="1">
      <c r="E15999" s="337"/>
    </row>
    <row r="16000" spans="5:5" ht="13.5" customHeight="1">
      <c r="E16000" s="337"/>
    </row>
    <row r="16001" spans="5:5" ht="13.5" customHeight="1">
      <c r="E16001" s="337"/>
    </row>
    <row r="16002" spans="5:5" ht="13.5" customHeight="1">
      <c r="E16002" s="337"/>
    </row>
    <row r="16003" spans="5:5" ht="13.5" customHeight="1">
      <c r="E16003" s="337"/>
    </row>
    <row r="16004" spans="5:5" ht="13.5" customHeight="1">
      <c r="E16004" s="337"/>
    </row>
    <row r="16005" spans="5:5" ht="13.5" customHeight="1">
      <c r="E16005" s="337"/>
    </row>
    <row r="16006" spans="5:5" ht="13.5" customHeight="1">
      <c r="E16006" s="337"/>
    </row>
    <row r="16007" spans="5:5" ht="13.5" customHeight="1">
      <c r="E16007" s="337"/>
    </row>
    <row r="16008" spans="5:5" ht="13.5" customHeight="1">
      <c r="E16008" s="337"/>
    </row>
    <row r="16009" spans="5:5" ht="13.5" customHeight="1">
      <c r="E16009" s="337"/>
    </row>
    <row r="16010" spans="5:5" ht="13.5" customHeight="1">
      <c r="E16010" s="337"/>
    </row>
    <row r="16011" spans="5:5" ht="13.5" customHeight="1">
      <c r="E16011" s="337"/>
    </row>
    <row r="16012" spans="5:5" ht="13.5" customHeight="1">
      <c r="E16012" s="337"/>
    </row>
    <row r="16013" spans="5:5" ht="13.5" customHeight="1">
      <c r="E16013" s="337"/>
    </row>
    <row r="16014" spans="5:5" ht="13.5" customHeight="1">
      <c r="E16014" s="337"/>
    </row>
    <row r="16015" spans="5:5" ht="13.5" customHeight="1">
      <c r="E16015" s="337"/>
    </row>
    <row r="16016" spans="5:5" ht="13.5" customHeight="1">
      <c r="E16016" s="337"/>
    </row>
    <row r="16017" spans="5:5" ht="13.5" customHeight="1">
      <c r="E16017" s="337"/>
    </row>
    <row r="16018" spans="5:5" ht="13.5" customHeight="1">
      <c r="E16018" s="337"/>
    </row>
    <row r="16019" spans="5:5" ht="13.5" customHeight="1">
      <c r="E16019" s="337"/>
    </row>
    <row r="16020" spans="5:5" ht="13.5" customHeight="1">
      <c r="E16020" s="337"/>
    </row>
    <row r="16021" spans="5:5" ht="13.5" customHeight="1">
      <c r="E16021" s="337"/>
    </row>
    <row r="16022" spans="5:5" ht="13.5" customHeight="1">
      <c r="E16022" s="337"/>
    </row>
    <row r="16023" spans="5:5" ht="13.5" customHeight="1">
      <c r="E16023" s="337"/>
    </row>
    <row r="16024" spans="5:5" ht="13.5" customHeight="1">
      <c r="E16024" s="337"/>
    </row>
    <row r="16025" spans="5:5" ht="13.5" customHeight="1">
      <c r="E16025" s="337"/>
    </row>
    <row r="16026" spans="5:5" ht="13.5" customHeight="1">
      <c r="E16026" s="337"/>
    </row>
    <row r="16027" spans="5:5" ht="13.5" customHeight="1">
      <c r="E16027" s="337"/>
    </row>
    <row r="16028" spans="5:5" ht="13.5" customHeight="1">
      <c r="E16028" s="337"/>
    </row>
    <row r="16029" spans="5:5" ht="13.5" customHeight="1">
      <c r="E16029" s="337"/>
    </row>
    <row r="16030" spans="5:5" ht="13.5" customHeight="1">
      <c r="E16030" s="337"/>
    </row>
    <row r="16031" spans="5:5" ht="13.5" customHeight="1">
      <c r="E16031" s="337"/>
    </row>
    <row r="16032" spans="5:5" ht="13.5" customHeight="1">
      <c r="E16032" s="337"/>
    </row>
    <row r="16033" spans="5:5" ht="13.5" customHeight="1">
      <c r="E16033" s="337"/>
    </row>
    <row r="16034" spans="5:5" ht="13.5" customHeight="1">
      <c r="E16034" s="337"/>
    </row>
    <row r="16035" spans="5:5" ht="13.5" customHeight="1">
      <c r="E16035" s="337"/>
    </row>
    <row r="16036" spans="5:5" ht="13.5" customHeight="1">
      <c r="E16036" s="337"/>
    </row>
    <row r="16037" spans="5:5" ht="13.5" customHeight="1">
      <c r="E16037" s="337"/>
    </row>
    <row r="16038" spans="5:5" ht="13.5" customHeight="1">
      <c r="E16038" s="337"/>
    </row>
    <row r="16039" spans="5:5" ht="13.5" customHeight="1">
      <c r="E16039" s="337"/>
    </row>
    <row r="16040" spans="5:5" ht="13.5" customHeight="1">
      <c r="E16040" s="337"/>
    </row>
    <row r="16041" spans="5:5" ht="13.5" customHeight="1">
      <c r="E16041" s="337"/>
    </row>
    <row r="16042" spans="5:5" ht="13.5" customHeight="1">
      <c r="E16042" s="337"/>
    </row>
    <row r="16043" spans="5:5" ht="13.5" customHeight="1">
      <c r="E16043" s="337"/>
    </row>
    <row r="16044" spans="5:5" ht="13.5" customHeight="1">
      <c r="E16044" s="337"/>
    </row>
    <row r="16045" spans="5:5" ht="13.5" customHeight="1">
      <c r="E16045" s="337"/>
    </row>
    <row r="16046" spans="5:5" ht="13.5" customHeight="1">
      <c r="E16046" s="337"/>
    </row>
    <row r="16047" spans="5:5" ht="13.5" customHeight="1">
      <c r="E16047" s="337"/>
    </row>
    <row r="16048" spans="5:5" ht="13.5" customHeight="1">
      <c r="E16048" s="337"/>
    </row>
    <row r="16049" spans="5:5" ht="13.5" customHeight="1">
      <c r="E16049" s="337"/>
    </row>
    <row r="16050" spans="5:5" ht="13.5" customHeight="1">
      <c r="E16050" s="337"/>
    </row>
    <row r="16051" spans="5:5" ht="13.5" customHeight="1">
      <c r="E16051" s="337"/>
    </row>
    <row r="16052" spans="5:5" ht="13.5" customHeight="1">
      <c r="E16052" s="337"/>
    </row>
    <row r="16053" spans="5:5" ht="13.5" customHeight="1">
      <c r="E16053" s="337"/>
    </row>
    <row r="16054" spans="5:5" ht="13.5" customHeight="1">
      <c r="E16054" s="337"/>
    </row>
    <row r="16055" spans="5:5" ht="13.5" customHeight="1">
      <c r="E16055" s="337"/>
    </row>
    <row r="16056" spans="5:5" ht="13.5" customHeight="1">
      <c r="E16056" s="337"/>
    </row>
    <row r="16057" spans="5:5" ht="13.5" customHeight="1">
      <c r="E16057" s="337"/>
    </row>
    <row r="16058" spans="5:5" ht="13.5" customHeight="1">
      <c r="E16058" s="337"/>
    </row>
    <row r="16059" spans="5:5" ht="13.5" customHeight="1">
      <c r="E16059" s="337"/>
    </row>
    <row r="16060" spans="5:5" ht="13.5" customHeight="1">
      <c r="E16060" s="337"/>
    </row>
    <row r="16061" spans="5:5" ht="13.5" customHeight="1">
      <c r="E16061" s="337"/>
    </row>
    <row r="16062" spans="5:5" ht="13.5" customHeight="1">
      <c r="E16062" s="337"/>
    </row>
    <row r="16063" spans="5:5" ht="13.5" customHeight="1">
      <c r="E16063" s="337"/>
    </row>
    <row r="16064" spans="5:5" ht="13.5" customHeight="1">
      <c r="E16064" s="337"/>
    </row>
    <row r="16065" spans="5:5" ht="13.5" customHeight="1">
      <c r="E16065" s="337"/>
    </row>
    <row r="16066" spans="5:5" ht="13.5" customHeight="1">
      <c r="E16066" s="337"/>
    </row>
    <row r="16067" spans="5:5" ht="13.5" customHeight="1">
      <c r="E16067" s="337"/>
    </row>
    <row r="16068" spans="5:5" ht="13.5" customHeight="1">
      <c r="E16068" s="337"/>
    </row>
    <row r="16069" spans="5:5" ht="13.5" customHeight="1">
      <c r="E16069" s="337"/>
    </row>
    <row r="16070" spans="5:5" ht="13.5" customHeight="1">
      <c r="E16070" s="337"/>
    </row>
    <row r="16071" spans="5:5" ht="13.5" customHeight="1">
      <c r="E16071" s="337"/>
    </row>
    <row r="16072" spans="5:5" ht="13.5" customHeight="1">
      <c r="E16072" s="337"/>
    </row>
    <row r="16073" spans="5:5" ht="13.5" customHeight="1">
      <c r="E16073" s="337"/>
    </row>
    <row r="16074" spans="5:5" ht="13.5" customHeight="1">
      <c r="E16074" s="337"/>
    </row>
    <row r="16075" spans="5:5" ht="13.5" customHeight="1">
      <c r="E16075" s="337"/>
    </row>
    <row r="16076" spans="5:5" ht="13.5" customHeight="1">
      <c r="E16076" s="337"/>
    </row>
    <row r="16077" spans="5:5" ht="13.5" customHeight="1">
      <c r="E16077" s="337"/>
    </row>
    <row r="16078" spans="5:5" ht="13.5" customHeight="1">
      <c r="E16078" s="337"/>
    </row>
    <row r="16079" spans="5:5" ht="13.5" customHeight="1">
      <c r="E16079" s="337"/>
    </row>
    <row r="16080" spans="5:5" ht="13.5" customHeight="1">
      <c r="E16080" s="337"/>
    </row>
    <row r="16081" spans="5:5" ht="13.5" customHeight="1">
      <c r="E16081" s="337"/>
    </row>
    <row r="16082" spans="5:5" ht="13.5" customHeight="1">
      <c r="E16082" s="337"/>
    </row>
    <row r="16083" spans="5:5" ht="13.5" customHeight="1">
      <c r="E16083" s="337"/>
    </row>
    <row r="16084" spans="5:5" ht="13.5" customHeight="1">
      <c r="E16084" s="337"/>
    </row>
    <row r="16085" spans="5:5" ht="13.5" customHeight="1">
      <c r="E16085" s="337"/>
    </row>
    <row r="16086" spans="5:5" ht="13.5" customHeight="1">
      <c r="E16086" s="337"/>
    </row>
    <row r="16087" spans="5:5" ht="13.5" customHeight="1">
      <c r="E16087" s="337"/>
    </row>
    <row r="16088" spans="5:5" ht="13.5" customHeight="1">
      <c r="E16088" s="337"/>
    </row>
    <row r="16089" spans="5:5" ht="13.5" customHeight="1">
      <c r="E16089" s="337"/>
    </row>
    <row r="16090" spans="5:5" ht="13.5" customHeight="1">
      <c r="E16090" s="337"/>
    </row>
    <row r="16091" spans="5:5" ht="13.5" customHeight="1">
      <c r="E16091" s="337"/>
    </row>
    <row r="16092" spans="5:5" ht="13.5" customHeight="1">
      <c r="E16092" s="337"/>
    </row>
    <row r="16093" spans="5:5" ht="13.5" customHeight="1">
      <c r="E16093" s="337"/>
    </row>
    <row r="16094" spans="5:5" ht="13.5" customHeight="1">
      <c r="E16094" s="337"/>
    </row>
    <row r="16095" spans="5:5" ht="13.5" customHeight="1">
      <c r="E16095" s="337"/>
    </row>
    <row r="16096" spans="5:5" ht="13.5" customHeight="1">
      <c r="E16096" s="337"/>
    </row>
    <row r="16097" spans="5:5" ht="13.5" customHeight="1">
      <c r="E16097" s="337"/>
    </row>
    <row r="16098" spans="5:5" ht="13.5" customHeight="1">
      <c r="E16098" s="337"/>
    </row>
    <row r="16099" spans="5:5" ht="13.5" customHeight="1">
      <c r="E16099" s="337"/>
    </row>
    <row r="16100" spans="5:5" ht="13.5" customHeight="1">
      <c r="E16100" s="337"/>
    </row>
    <row r="16101" spans="5:5" ht="13.5" customHeight="1">
      <c r="E16101" s="337"/>
    </row>
    <row r="16102" spans="5:5" ht="13.5" customHeight="1">
      <c r="E16102" s="337"/>
    </row>
    <row r="16103" spans="5:5" ht="13.5" customHeight="1">
      <c r="E16103" s="337"/>
    </row>
    <row r="16104" spans="5:5" ht="13.5" customHeight="1">
      <c r="E16104" s="337"/>
    </row>
    <row r="16105" spans="5:5" ht="13.5" customHeight="1">
      <c r="E16105" s="337"/>
    </row>
    <row r="16106" spans="5:5" ht="13.5" customHeight="1">
      <c r="E16106" s="337"/>
    </row>
    <row r="16107" spans="5:5" ht="13.5" customHeight="1">
      <c r="E16107" s="337"/>
    </row>
    <row r="16108" spans="5:5" ht="13.5" customHeight="1">
      <c r="E16108" s="337"/>
    </row>
    <row r="16109" spans="5:5" ht="13.5" customHeight="1">
      <c r="E16109" s="337"/>
    </row>
    <row r="16110" spans="5:5" ht="13.5" customHeight="1">
      <c r="E16110" s="337"/>
    </row>
    <row r="16111" spans="5:5" ht="13.5" customHeight="1">
      <c r="E16111" s="337"/>
    </row>
    <row r="16112" spans="5:5" ht="13.5" customHeight="1">
      <c r="E16112" s="337"/>
    </row>
    <row r="16113" spans="5:5" ht="13.5" customHeight="1">
      <c r="E16113" s="337"/>
    </row>
    <row r="16114" spans="5:5" ht="13.5" customHeight="1">
      <c r="E16114" s="337"/>
    </row>
    <row r="16115" spans="5:5" ht="13.5" customHeight="1">
      <c r="E16115" s="337"/>
    </row>
    <row r="16116" spans="5:5" ht="13.5" customHeight="1">
      <c r="E16116" s="337"/>
    </row>
    <row r="16117" spans="5:5" ht="13.5" customHeight="1">
      <c r="E16117" s="337"/>
    </row>
    <row r="16118" spans="5:5" ht="13.5" customHeight="1">
      <c r="E16118" s="337"/>
    </row>
    <row r="16119" spans="5:5" ht="13.5" customHeight="1">
      <c r="E16119" s="337"/>
    </row>
    <row r="16120" spans="5:5" ht="13.5" customHeight="1">
      <c r="E16120" s="337"/>
    </row>
    <row r="16121" spans="5:5" ht="13.5" customHeight="1">
      <c r="E16121" s="337"/>
    </row>
    <row r="16122" spans="5:5" ht="13.5" customHeight="1">
      <c r="E16122" s="337"/>
    </row>
    <row r="16123" spans="5:5" ht="13.5" customHeight="1">
      <c r="E16123" s="337"/>
    </row>
    <row r="16124" spans="5:5" ht="13.5" customHeight="1">
      <c r="E16124" s="337"/>
    </row>
    <row r="16125" spans="5:5" ht="13.5" customHeight="1">
      <c r="E16125" s="337"/>
    </row>
    <row r="16126" spans="5:5" ht="13.5" customHeight="1">
      <c r="E16126" s="337"/>
    </row>
    <row r="16127" spans="5:5" ht="13.5" customHeight="1">
      <c r="E16127" s="337"/>
    </row>
    <row r="16128" spans="5:5" ht="13.5" customHeight="1">
      <c r="E16128" s="337"/>
    </row>
    <row r="16129" spans="5:5" ht="13.5" customHeight="1">
      <c r="E16129" s="337"/>
    </row>
    <row r="16130" spans="5:5" ht="13.5" customHeight="1">
      <c r="E16130" s="337"/>
    </row>
    <row r="16131" spans="5:5" ht="13.5" customHeight="1">
      <c r="E16131" s="337"/>
    </row>
    <row r="16132" spans="5:5" ht="13.5" customHeight="1">
      <c r="E16132" s="337"/>
    </row>
    <row r="16133" spans="5:5" ht="13.5" customHeight="1">
      <c r="E16133" s="337"/>
    </row>
    <row r="16134" spans="5:5" ht="13.5" customHeight="1">
      <c r="E16134" s="337"/>
    </row>
    <row r="16135" spans="5:5" ht="13.5" customHeight="1">
      <c r="E16135" s="337"/>
    </row>
    <row r="16136" spans="5:5" ht="13.5" customHeight="1">
      <c r="E16136" s="337"/>
    </row>
    <row r="16137" spans="5:5" ht="13.5" customHeight="1">
      <c r="E16137" s="337"/>
    </row>
    <row r="16138" spans="5:5" ht="13.5" customHeight="1">
      <c r="E16138" s="337"/>
    </row>
    <row r="16139" spans="5:5" ht="13.5" customHeight="1">
      <c r="E16139" s="337"/>
    </row>
    <row r="16140" spans="5:5" ht="13.5" customHeight="1">
      <c r="E16140" s="337"/>
    </row>
    <row r="16141" spans="5:5" ht="13.5" customHeight="1">
      <c r="E16141" s="337"/>
    </row>
    <row r="16142" spans="5:5" ht="13.5" customHeight="1">
      <c r="E16142" s="337"/>
    </row>
    <row r="16143" spans="5:5" ht="13.5" customHeight="1">
      <c r="E16143" s="337"/>
    </row>
    <row r="16144" spans="5:5" ht="13.5" customHeight="1">
      <c r="E16144" s="337"/>
    </row>
    <row r="16145" spans="5:5" ht="13.5" customHeight="1">
      <c r="E16145" s="337"/>
    </row>
    <row r="16146" spans="5:5" ht="13.5" customHeight="1">
      <c r="E16146" s="337"/>
    </row>
    <row r="16147" spans="5:5" ht="13.5" customHeight="1">
      <c r="E16147" s="337"/>
    </row>
    <row r="16148" spans="5:5" ht="13.5" customHeight="1">
      <c r="E16148" s="337"/>
    </row>
    <row r="16149" spans="5:5" ht="13.5" customHeight="1">
      <c r="E16149" s="337"/>
    </row>
    <row r="16150" spans="5:5" ht="13.5" customHeight="1">
      <c r="E16150" s="337"/>
    </row>
    <row r="16151" spans="5:5" ht="13.5" customHeight="1">
      <c r="E16151" s="337"/>
    </row>
    <row r="16152" spans="5:5" ht="13.5" customHeight="1">
      <c r="E16152" s="337"/>
    </row>
    <row r="16153" spans="5:5" ht="13.5" customHeight="1">
      <c r="E16153" s="337"/>
    </row>
    <row r="16154" spans="5:5" ht="13.5" customHeight="1">
      <c r="E16154" s="337"/>
    </row>
    <row r="16155" spans="5:5" ht="13.5" customHeight="1">
      <c r="E16155" s="337"/>
    </row>
    <row r="16156" spans="5:5" ht="13.5" customHeight="1">
      <c r="E16156" s="337"/>
    </row>
    <row r="16157" spans="5:5" ht="13.5" customHeight="1">
      <c r="E16157" s="337"/>
    </row>
    <row r="16158" spans="5:5" ht="13.5" customHeight="1">
      <c r="E16158" s="337"/>
    </row>
    <row r="16159" spans="5:5" ht="13.5" customHeight="1">
      <c r="E16159" s="337"/>
    </row>
    <row r="16160" spans="5:5" ht="13.5" customHeight="1">
      <c r="E16160" s="337"/>
    </row>
    <row r="16161" spans="5:5" ht="13.5" customHeight="1">
      <c r="E16161" s="337"/>
    </row>
    <row r="16162" spans="5:5" ht="13.5" customHeight="1">
      <c r="E16162" s="337"/>
    </row>
    <row r="16163" spans="5:5" ht="13.5" customHeight="1">
      <c r="E16163" s="337"/>
    </row>
    <row r="16164" spans="5:5" ht="13.5" customHeight="1">
      <c r="E16164" s="337"/>
    </row>
    <row r="16165" spans="5:5" ht="13.5" customHeight="1">
      <c r="E16165" s="337"/>
    </row>
    <row r="16166" spans="5:5" ht="13.5" customHeight="1">
      <c r="E16166" s="337"/>
    </row>
    <row r="16167" spans="5:5" ht="13.5" customHeight="1">
      <c r="E16167" s="337"/>
    </row>
    <row r="16168" spans="5:5" ht="13.5" customHeight="1">
      <c r="E16168" s="337"/>
    </row>
    <row r="16169" spans="5:5" ht="13.5" customHeight="1">
      <c r="E16169" s="337"/>
    </row>
    <row r="16170" spans="5:5" ht="13.5" customHeight="1">
      <c r="E16170" s="337"/>
    </row>
    <row r="16171" spans="5:5" ht="13.5" customHeight="1">
      <c r="E16171" s="337"/>
    </row>
    <row r="16172" spans="5:5" ht="13.5" customHeight="1">
      <c r="E16172" s="337"/>
    </row>
    <row r="16173" spans="5:5" ht="13.5" customHeight="1">
      <c r="E16173" s="337"/>
    </row>
    <row r="16174" spans="5:5" ht="13.5" customHeight="1">
      <c r="E16174" s="337"/>
    </row>
    <row r="16175" spans="5:5" ht="13.5" customHeight="1">
      <c r="E16175" s="337"/>
    </row>
    <row r="16176" spans="5:5" ht="13.5" customHeight="1">
      <c r="E16176" s="337"/>
    </row>
    <row r="16177" spans="5:5" ht="13.5" customHeight="1">
      <c r="E16177" s="337"/>
    </row>
    <row r="16178" spans="5:5" ht="13.5" customHeight="1">
      <c r="E16178" s="337"/>
    </row>
    <row r="16179" spans="5:5" ht="13.5" customHeight="1">
      <c r="E16179" s="337"/>
    </row>
    <row r="16180" spans="5:5" ht="13.5" customHeight="1">
      <c r="E16180" s="337"/>
    </row>
    <row r="16181" spans="5:5" ht="13.5" customHeight="1">
      <c r="E16181" s="337"/>
    </row>
    <row r="16182" spans="5:5" ht="13.5" customHeight="1">
      <c r="E16182" s="337"/>
    </row>
    <row r="16183" spans="5:5" ht="13.5" customHeight="1">
      <c r="E16183" s="337"/>
    </row>
    <row r="16184" spans="5:5" ht="13.5" customHeight="1">
      <c r="E16184" s="337"/>
    </row>
    <row r="16185" spans="5:5" ht="13.5" customHeight="1">
      <c r="E16185" s="337"/>
    </row>
    <row r="16186" spans="5:5" ht="13.5" customHeight="1">
      <c r="E16186" s="337"/>
    </row>
    <row r="16187" spans="5:5" ht="13.5" customHeight="1">
      <c r="E16187" s="337"/>
    </row>
    <row r="16188" spans="5:5" ht="13.5" customHeight="1">
      <c r="E16188" s="337"/>
    </row>
    <row r="16189" spans="5:5" ht="13.5" customHeight="1">
      <c r="E16189" s="337"/>
    </row>
    <row r="16190" spans="5:5" ht="13.5" customHeight="1">
      <c r="E16190" s="337"/>
    </row>
    <row r="16191" spans="5:5" ht="13.5" customHeight="1">
      <c r="E16191" s="337"/>
    </row>
    <row r="16192" spans="5:5" ht="13.5" customHeight="1">
      <c r="E16192" s="337"/>
    </row>
    <row r="16193" spans="5:5" ht="13.5" customHeight="1">
      <c r="E16193" s="337"/>
    </row>
    <row r="16194" spans="5:5" ht="13.5" customHeight="1">
      <c r="E16194" s="337"/>
    </row>
    <row r="16195" spans="5:5" ht="13.5" customHeight="1">
      <c r="E16195" s="337"/>
    </row>
    <row r="16196" spans="5:5" ht="13.5" customHeight="1">
      <c r="E16196" s="337"/>
    </row>
    <row r="16197" spans="5:5" ht="13.5" customHeight="1">
      <c r="E16197" s="337"/>
    </row>
    <row r="16198" spans="5:5" ht="13.5" customHeight="1">
      <c r="E16198" s="337"/>
    </row>
    <row r="16199" spans="5:5" ht="13.5" customHeight="1">
      <c r="E16199" s="337"/>
    </row>
    <row r="16200" spans="5:5" ht="13.5" customHeight="1">
      <c r="E16200" s="337"/>
    </row>
    <row r="16201" spans="5:5" ht="13.5" customHeight="1">
      <c r="E16201" s="337"/>
    </row>
    <row r="16202" spans="5:5" ht="13.5" customHeight="1">
      <c r="E16202" s="337"/>
    </row>
    <row r="16203" spans="5:5" ht="13.5" customHeight="1">
      <c r="E16203" s="337"/>
    </row>
    <row r="16204" spans="5:5" ht="13.5" customHeight="1">
      <c r="E16204" s="337"/>
    </row>
    <row r="16205" spans="5:5" ht="13.5" customHeight="1">
      <c r="E16205" s="337"/>
    </row>
    <row r="16206" spans="5:5" ht="13.5" customHeight="1">
      <c r="E16206" s="337"/>
    </row>
    <row r="16207" spans="5:5" ht="13.5" customHeight="1">
      <c r="E16207" s="337"/>
    </row>
    <row r="16208" spans="5:5" ht="13.5" customHeight="1">
      <c r="E16208" s="337"/>
    </row>
    <row r="16209" spans="5:5" ht="13.5" customHeight="1">
      <c r="E16209" s="337"/>
    </row>
    <row r="16210" spans="5:5" ht="13.5" customHeight="1">
      <c r="E16210" s="337"/>
    </row>
    <row r="16211" spans="5:5" ht="13.5" customHeight="1">
      <c r="E16211" s="337"/>
    </row>
    <row r="16212" spans="5:5" ht="13.5" customHeight="1">
      <c r="E16212" s="337"/>
    </row>
    <row r="16213" spans="5:5" ht="13.5" customHeight="1">
      <c r="E16213" s="337"/>
    </row>
    <row r="16214" spans="5:5" ht="13.5" customHeight="1">
      <c r="E16214" s="337"/>
    </row>
    <row r="16215" spans="5:5" ht="13.5" customHeight="1">
      <c r="E16215" s="337"/>
    </row>
    <row r="16216" spans="5:5" ht="13.5" customHeight="1">
      <c r="E16216" s="337"/>
    </row>
    <row r="16217" spans="5:5" ht="13.5" customHeight="1">
      <c r="E16217" s="337"/>
    </row>
    <row r="16218" spans="5:5" ht="13.5" customHeight="1">
      <c r="E16218" s="337"/>
    </row>
    <row r="16219" spans="5:5" ht="13.5" customHeight="1">
      <c r="E16219" s="337"/>
    </row>
    <row r="16220" spans="5:5" ht="13.5" customHeight="1">
      <c r="E16220" s="337"/>
    </row>
    <row r="16221" spans="5:5" ht="13.5" customHeight="1">
      <c r="E16221" s="337"/>
    </row>
    <row r="16222" spans="5:5" ht="13.5" customHeight="1">
      <c r="E16222" s="337"/>
    </row>
    <row r="16223" spans="5:5" ht="13.5" customHeight="1">
      <c r="E16223" s="337"/>
    </row>
    <row r="16224" spans="5:5" ht="13.5" customHeight="1">
      <c r="E16224" s="337"/>
    </row>
    <row r="16225" spans="5:5" ht="13.5" customHeight="1">
      <c r="E16225" s="337"/>
    </row>
    <row r="16226" spans="5:5" ht="13.5" customHeight="1">
      <c r="E16226" s="337"/>
    </row>
    <row r="16227" spans="5:5" ht="13.5" customHeight="1">
      <c r="E16227" s="337"/>
    </row>
    <row r="16228" spans="5:5" ht="13.5" customHeight="1">
      <c r="E16228" s="337"/>
    </row>
    <row r="16229" spans="5:5" ht="13.5" customHeight="1">
      <c r="E16229" s="337"/>
    </row>
    <row r="16230" spans="5:5" ht="13.5" customHeight="1">
      <c r="E16230" s="337"/>
    </row>
    <row r="16231" spans="5:5" ht="13.5" customHeight="1">
      <c r="E16231" s="337"/>
    </row>
    <row r="16232" spans="5:5" ht="13.5" customHeight="1">
      <c r="E16232" s="337"/>
    </row>
    <row r="16233" spans="5:5" ht="13.5" customHeight="1">
      <c r="E16233" s="337"/>
    </row>
    <row r="16234" spans="5:5" ht="13.5" customHeight="1">
      <c r="E16234" s="337"/>
    </row>
    <row r="16235" spans="5:5" ht="13.5" customHeight="1">
      <c r="E16235" s="337"/>
    </row>
    <row r="16236" spans="5:5" ht="13.5" customHeight="1">
      <c r="E16236" s="337"/>
    </row>
    <row r="16237" spans="5:5" ht="13.5" customHeight="1">
      <c r="E16237" s="337"/>
    </row>
    <row r="16238" spans="5:5" ht="13.5" customHeight="1">
      <c r="E16238" s="337"/>
    </row>
    <row r="16239" spans="5:5" ht="13.5" customHeight="1">
      <c r="E16239" s="337"/>
    </row>
    <row r="16240" spans="5:5" ht="13.5" customHeight="1">
      <c r="E16240" s="337"/>
    </row>
    <row r="16241" spans="5:5" ht="13.5" customHeight="1">
      <c r="E16241" s="337"/>
    </row>
    <row r="16242" spans="5:5" ht="13.5" customHeight="1">
      <c r="E16242" s="337"/>
    </row>
    <row r="16243" spans="5:5" ht="13.5" customHeight="1">
      <c r="E16243" s="337"/>
    </row>
    <row r="16244" spans="5:5" ht="13.5" customHeight="1">
      <c r="E16244" s="337"/>
    </row>
    <row r="16245" spans="5:5" ht="13.5" customHeight="1">
      <c r="E16245" s="337"/>
    </row>
    <row r="16246" spans="5:5" ht="13.5" customHeight="1">
      <c r="E16246" s="337"/>
    </row>
    <row r="16247" spans="5:5" ht="13.5" customHeight="1">
      <c r="E16247" s="337"/>
    </row>
    <row r="16248" spans="5:5" ht="13.5" customHeight="1">
      <c r="E16248" s="337"/>
    </row>
    <row r="16249" spans="5:5" ht="13.5" customHeight="1">
      <c r="E16249" s="337"/>
    </row>
    <row r="16250" spans="5:5" ht="13.5" customHeight="1">
      <c r="E16250" s="337"/>
    </row>
    <row r="16251" spans="5:5" ht="13.5" customHeight="1">
      <c r="E16251" s="337"/>
    </row>
    <row r="16252" spans="5:5" ht="13.5" customHeight="1">
      <c r="E16252" s="337"/>
    </row>
    <row r="16253" spans="5:5" ht="13.5" customHeight="1">
      <c r="E16253" s="337"/>
    </row>
    <row r="16254" spans="5:5" ht="13.5" customHeight="1">
      <c r="E16254" s="337"/>
    </row>
    <row r="16255" spans="5:5" ht="13.5" customHeight="1">
      <c r="E16255" s="337"/>
    </row>
    <row r="16256" spans="5:5" ht="13.5" customHeight="1">
      <c r="E16256" s="337"/>
    </row>
    <row r="16257" spans="5:5" ht="13.5" customHeight="1">
      <c r="E16257" s="337"/>
    </row>
    <row r="16258" spans="5:5" ht="13.5" customHeight="1">
      <c r="E16258" s="337"/>
    </row>
    <row r="16259" spans="5:5" ht="13.5" customHeight="1">
      <c r="E16259" s="337"/>
    </row>
    <row r="16260" spans="5:5" ht="13.5" customHeight="1">
      <c r="E16260" s="337"/>
    </row>
    <row r="16261" spans="5:5" ht="13.5" customHeight="1">
      <c r="E16261" s="337"/>
    </row>
    <row r="16262" spans="5:5" ht="13.5" customHeight="1">
      <c r="E16262" s="337"/>
    </row>
    <row r="16263" spans="5:5" ht="13.5" customHeight="1">
      <c r="E16263" s="337"/>
    </row>
    <row r="16264" spans="5:5" ht="13.5" customHeight="1">
      <c r="E16264" s="337"/>
    </row>
    <row r="16265" spans="5:5" ht="13.5" customHeight="1">
      <c r="E16265" s="337"/>
    </row>
    <row r="16266" spans="5:5" ht="13.5" customHeight="1">
      <c r="E16266" s="337"/>
    </row>
    <row r="16267" spans="5:5" ht="13.5" customHeight="1">
      <c r="E16267" s="337"/>
    </row>
    <row r="16268" spans="5:5" ht="13.5" customHeight="1">
      <c r="E16268" s="337"/>
    </row>
    <row r="16269" spans="5:5" ht="13.5" customHeight="1">
      <c r="E16269" s="337"/>
    </row>
    <row r="16270" spans="5:5" ht="13.5" customHeight="1">
      <c r="E16270" s="337"/>
    </row>
    <row r="16271" spans="5:5" ht="13.5" customHeight="1">
      <c r="E16271" s="337"/>
    </row>
    <row r="16272" spans="5:5" ht="13.5" customHeight="1">
      <c r="E16272" s="337"/>
    </row>
    <row r="16273" spans="5:5" ht="13.5" customHeight="1">
      <c r="E16273" s="337"/>
    </row>
    <row r="16274" spans="5:5" ht="13.5" customHeight="1">
      <c r="E16274" s="337"/>
    </row>
    <row r="16275" spans="5:5" ht="13.5" customHeight="1">
      <c r="E16275" s="337"/>
    </row>
    <row r="16276" spans="5:5" ht="13.5" customHeight="1">
      <c r="E16276" s="337"/>
    </row>
    <row r="16277" spans="5:5" ht="13.5" customHeight="1">
      <c r="E16277" s="337"/>
    </row>
    <row r="16278" spans="5:5" ht="13.5" customHeight="1">
      <c r="E16278" s="337"/>
    </row>
    <row r="16279" spans="5:5" ht="13.5" customHeight="1">
      <c r="E16279" s="337"/>
    </row>
    <row r="16280" spans="5:5" ht="13.5" customHeight="1">
      <c r="E16280" s="337"/>
    </row>
    <row r="16281" spans="5:5" ht="13.5" customHeight="1">
      <c r="E16281" s="337"/>
    </row>
    <row r="16282" spans="5:5" ht="13.5" customHeight="1">
      <c r="E16282" s="337"/>
    </row>
    <row r="16283" spans="5:5" ht="13.5" customHeight="1">
      <c r="E16283" s="337"/>
    </row>
    <row r="16284" spans="5:5" ht="13.5" customHeight="1">
      <c r="E16284" s="337"/>
    </row>
    <row r="16285" spans="5:5" ht="13.5" customHeight="1">
      <c r="E16285" s="337"/>
    </row>
    <row r="16286" spans="5:5" ht="13.5" customHeight="1">
      <c r="E16286" s="337"/>
    </row>
    <row r="16287" spans="5:5" ht="13.5" customHeight="1">
      <c r="E16287" s="337"/>
    </row>
    <row r="16288" spans="5:5" ht="13.5" customHeight="1">
      <c r="E16288" s="337"/>
    </row>
    <row r="16289" spans="5:5" ht="13.5" customHeight="1">
      <c r="E16289" s="337"/>
    </row>
    <row r="16290" spans="5:5" ht="13.5" customHeight="1">
      <c r="E16290" s="337"/>
    </row>
    <row r="16291" spans="5:5" ht="13.5" customHeight="1">
      <c r="E16291" s="337"/>
    </row>
    <row r="16292" spans="5:5" ht="13.5" customHeight="1">
      <c r="E16292" s="337"/>
    </row>
    <row r="16293" spans="5:5" ht="13.5" customHeight="1">
      <c r="E16293" s="337"/>
    </row>
    <row r="16294" spans="5:5" ht="13.5" customHeight="1">
      <c r="E16294" s="337"/>
    </row>
    <row r="16295" spans="5:5" ht="13.5" customHeight="1">
      <c r="E16295" s="337"/>
    </row>
    <row r="16296" spans="5:5" ht="13.5" customHeight="1">
      <c r="E16296" s="337"/>
    </row>
    <row r="16297" spans="5:5" ht="13.5" customHeight="1">
      <c r="E16297" s="337"/>
    </row>
    <row r="16298" spans="5:5" ht="13.5" customHeight="1">
      <c r="E16298" s="337"/>
    </row>
    <row r="16299" spans="5:5" ht="13.5" customHeight="1">
      <c r="E16299" s="337"/>
    </row>
    <row r="16300" spans="5:5" ht="13.5" customHeight="1">
      <c r="E16300" s="337"/>
    </row>
    <row r="16301" spans="5:5" ht="13.5" customHeight="1">
      <c r="E16301" s="337"/>
    </row>
    <row r="16302" spans="5:5" ht="13.5" customHeight="1">
      <c r="E16302" s="337"/>
    </row>
    <row r="16303" spans="5:5" ht="13.5" customHeight="1">
      <c r="E16303" s="337"/>
    </row>
    <row r="16304" spans="5:5" ht="13.5" customHeight="1">
      <c r="E16304" s="337"/>
    </row>
    <row r="16305" spans="5:5" ht="13.5" customHeight="1">
      <c r="E16305" s="337"/>
    </row>
    <row r="16306" spans="5:5" ht="13.5" customHeight="1">
      <c r="E16306" s="337"/>
    </row>
    <row r="16307" spans="5:5" ht="13.5" customHeight="1">
      <c r="E16307" s="337"/>
    </row>
    <row r="16308" spans="5:5" ht="13.5" customHeight="1">
      <c r="E16308" s="337"/>
    </row>
    <row r="16309" spans="5:5" ht="13.5" customHeight="1">
      <c r="E16309" s="337"/>
    </row>
    <row r="16310" spans="5:5" ht="13.5" customHeight="1">
      <c r="E16310" s="337"/>
    </row>
    <row r="16311" spans="5:5" ht="13.5" customHeight="1">
      <c r="E16311" s="337"/>
    </row>
    <row r="16312" spans="5:5" ht="13.5" customHeight="1">
      <c r="E16312" s="337"/>
    </row>
    <row r="16313" spans="5:5" ht="13.5" customHeight="1">
      <c r="E16313" s="337"/>
    </row>
    <row r="16314" spans="5:5" ht="13.5" customHeight="1">
      <c r="E16314" s="337"/>
    </row>
    <row r="16315" spans="5:5" ht="13.5" customHeight="1">
      <c r="E16315" s="337"/>
    </row>
    <row r="16316" spans="5:5" ht="13.5" customHeight="1">
      <c r="E16316" s="337"/>
    </row>
    <row r="16317" spans="5:5" ht="13.5" customHeight="1">
      <c r="E16317" s="337"/>
    </row>
    <row r="16318" spans="5:5" ht="13.5" customHeight="1">
      <c r="E16318" s="337"/>
    </row>
    <row r="16319" spans="5:5" ht="13.5" customHeight="1">
      <c r="E16319" s="337"/>
    </row>
    <row r="16320" spans="5:5" ht="13.5" customHeight="1">
      <c r="E16320" s="337"/>
    </row>
    <row r="16321" spans="5:5" ht="13.5" customHeight="1">
      <c r="E16321" s="337"/>
    </row>
    <row r="16322" spans="5:5" ht="13.5" customHeight="1">
      <c r="E16322" s="337"/>
    </row>
    <row r="16323" spans="5:5" ht="13.5" customHeight="1">
      <c r="E16323" s="337"/>
    </row>
    <row r="16324" spans="5:5" ht="13.5" customHeight="1">
      <c r="E16324" s="337"/>
    </row>
    <row r="16325" spans="5:5" ht="13.5" customHeight="1">
      <c r="E16325" s="337"/>
    </row>
    <row r="16326" spans="5:5" ht="13.5" customHeight="1">
      <c r="E16326" s="337"/>
    </row>
    <row r="16327" spans="5:5" ht="13.5" customHeight="1">
      <c r="E16327" s="337"/>
    </row>
    <row r="16328" spans="5:5" ht="13.5" customHeight="1">
      <c r="E16328" s="337"/>
    </row>
    <row r="16329" spans="5:5" ht="13.5" customHeight="1">
      <c r="E16329" s="337"/>
    </row>
    <row r="16330" spans="5:5" ht="13.5" customHeight="1">
      <c r="E16330" s="337"/>
    </row>
    <row r="16331" spans="5:5" ht="13.5" customHeight="1">
      <c r="E16331" s="337"/>
    </row>
    <row r="16332" spans="5:5" ht="13.5" customHeight="1">
      <c r="E16332" s="337"/>
    </row>
    <row r="16333" spans="5:5" ht="13.5" customHeight="1">
      <c r="E16333" s="337"/>
    </row>
    <row r="16334" spans="5:5" ht="13.5" customHeight="1">
      <c r="E16334" s="337"/>
    </row>
    <row r="16335" spans="5:5" ht="13.5" customHeight="1">
      <c r="E16335" s="337"/>
    </row>
    <row r="16336" spans="5:5" ht="13.5" customHeight="1">
      <c r="E16336" s="337"/>
    </row>
    <row r="16337" spans="5:5" ht="13.5" customHeight="1">
      <c r="E16337" s="337"/>
    </row>
    <row r="16338" spans="5:5" ht="13.5" customHeight="1">
      <c r="E16338" s="337"/>
    </row>
    <row r="16339" spans="5:5" ht="13.5" customHeight="1">
      <c r="E16339" s="337"/>
    </row>
    <row r="16340" spans="5:5" ht="13.5" customHeight="1">
      <c r="E16340" s="337"/>
    </row>
    <row r="16341" spans="5:5" ht="13.5" customHeight="1">
      <c r="E16341" s="337"/>
    </row>
    <row r="16342" spans="5:5" ht="13.5" customHeight="1">
      <c r="E16342" s="337"/>
    </row>
    <row r="16343" spans="5:5" ht="13.5" customHeight="1">
      <c r="E16343" s="337"/>
    </row>
    <row r="16344" spans="5:5" ht="13.5" customHeight="1">
      <c r="E16344" s="337"/>
    </row>
    <row r="16345" spans="5:5" ht="13.5" customHeight="1">
      <c r="E16345" s="337"/>
    </row>
    <row r="16346" spans="5:5" ht="13.5" customHeight="1">
      <c r="E16346" s="337"/>
    </row>
    <row r="16347" spans="5:5" ht="13.5" customHeight="1">
      <c r="E16347" s="337"/>
    </row>
    <row r="16348" spans="5:5" ht="13.5" customHeight="1">
      <c r="E16348" s="337"/>
    </row>
    <row r="16349" spans="5:5" ht="13.5" customHeight="1">
      <c r="E16349" s="337"/>
    </row>
    <row r="16350" spans="5:5" ht="13.5" customHeight="1">
      <c r="E16350" s="337"/>
    </row>
    <row r="16351" spans="5:5" ht="13.5" customHeight="1">
      <c r="E16351" s="337"/>
    </row>
    <row r="16352" spans="5:5" ht="13.5" customHeight="1">
      <c r="E16352" s="337"/>
    </row>
    <row r="16353" spans="5:5" ht="13.5" customHeight="1">
      <c r="E16353" s="337"/>
    </row>
    <row r="16354" spans="5:5" ht="13.5" customHeight="1">
      <c r="E16354" s="337"/>
    </row>
    <row r="16355" spans="5:5" ht="13.5" customHeight="1">
      <c r="E16355" s="337"/>
    </row>
    <row r="16356" spans="5:5" ht="13.5" customHeight="1">
      <c r="E16356" s="337"/>
    </row>
    <row r="16357" spans="5:5" ht="13.5" customHeight="1">
      <c r="E16357" s="337"/>
    </row>
    <row r="16358" spans="5:5" ht="13.5" customHeight="1">
      <c r="E16358" s="337"/>
    </row>
    <row r="16359" spans="5:5" ht="13.5" customHeight="1">
      <c r="E16359" s="337"/>
    </row>
    <row r="16360" spans="5:5" ht="13.5" customHeight="1">
      <c r="E16360" s="337"/>
    </row>
    <row r="16361" spans="5:5" ht="13.5" customHeight="1">
      <c r="E16361" s="337"/>
    </row>
    <row r="16362" spans="5:5" ht="13.5" customHeight="1">
      <c r="E16362" s="337"/>
    </row>
    <row r="16363" spans="5:5" ht="13.5" customHeight="1">
      <c r="E16363" s="337"/>
    </row>
    <row r="16364" spans="5:5" ht="13.5" customHeight="1">
      <c r="E16364" s="337"/>
    </row>
    <row r="16365" spans="5:5" ht="13.5" customHeight="1">
      <c r="E16365" s="337"/>
    </row>
    <row r="16366" spans="5:5" ht="13.5" customHeight="1">
      <c r="E16366" s="337"/>
    </row>
    <row r="16367" spans="5:5" ht="13.5" customHeight="1">
      <c r="E16367" s="337"/>
    </row>
    <row r="16368" spans="5:5" ht="13.5" customHeight="1">
      <c r="E16368" s="337"/>
    </row>
    <row r="16369" spans="5:5" ht="13.5" customHeight="1">
      <c r="E16369" s="337"/>
    </row>
    <row r="16370" spans="5:5" ht="13.5" customHeight="1">
      <c r="E16370" s="337"/>
    </row>
    <row r="16371" spans="5:5" ht="13.5" customHeight="1">
      <c r="E16371" s="337"/>
    </row>
    <row r="16372" spans="5:5" ht="13.5" customHeight="1">
      <c r="E16372" s="337"/>
    </row>
    <row r="16373" spans="5:5" ht="13.5" customHeight="1">
      <c r="E16373" s="337"/>
    </row>
    <row r="16374" spans="5:5" ht="13.5" customHeight="1">
      <c r="E16374" s="337"/>
    </row>
    <row r="16375" spans="5:5" ht="13.5" customHeight="1">
      <c r="E16375" s="337"/>
    </row>
    <row r="16376" spans="5:5" ht="13.5" customHeight="1">
      <c r="E16376" s="337"/>
    </row>
    <row r="16377" spans="5:5" ht="13.5" customHeight="1">
      <c r="E16377" s="337"/>
    </row>
    <row r="16378" spans="5:5" ht="13.5" customHeight="1">
      <c r="E16378" s="337"/>
    </row>
    <row r="16379" spans="5:5" ht="13.5" customHeight="1">
      <c r="E16379" s="337"/>
    </row>
    <row r="16380" spans="5:5" ht="13.5" customHeight="1">
      <c r="E16380" s="337"/>
    </row>
    <row r="16381" spans="5:5" ht="13.5" customHeight="1">
      <c r="E16381" s="337"/>
    </row>
    <row r="16382" spans="5:5" ht="13.5" customHeight="1">
      <c r="E16382" s="337"/>
    </row>
    <row r="16383" spans="5:5" ht="13.5" customHeight="1">
      <c r="E16383" s="337"/>
    </row>
    <row r="16384" spans="5:5" ht="13.5" customHeight="1">
      <c r="E16384" s="337"/>
    </row>
    <row r="16385" spans="5:5" ht="13.5" customHeight="1">
      <c r="E16385" s="337"/>
    </row>
    <row r="16386" spans="5:5" ht="13.5" customHeight="1">
      <c r="E16386" s="337"/>
    </row>
    <row r="16387" spans="5:5" ht="13.5" customHeight="1">
      <c r="E16387" s="337"/>
    </row>
    <row r="16388" spans="5:5" ht="13.5" customHeight="1">
      <c r="E16388" s="337"/>
    </row>
    <row r="16389" spans="5:5" ht="13.5" customHeight="1">
      <c r="E16389" s="337"/>
    </row>
    <row r="16390" spans="5:5" ht="13.5" customHeight="1">
      <c r="E16390" s="337"/>
    </row>
    <row r="16391" spans="5:5" ht="13.5" customHeight="1">
      <c r="E16391" s="337"/>
    </row>
    <row r="16392" spans="5:5" ht="13.5" customHeight="1">
      <c r="E16392" s="337"/>
    </row>
    <row r="16393" spans="5:5" ht="13.5" customHeight="1">
      <c r="E16393" s="337"/>
    </row>
    <row r="16394" spans="5:5" ht="13.5" customHeight="1">
      <c r="E16394" s="337"/>
    </row>
    <row r="16395" spans="5:5" ht="13.5" customHeight="1">
      <c r="E16395" s="337"/>
    </row>
    <row r="16396" spans="5:5" ht="13.5" customHeight="1">
      <c r="E16396" s="337"/>
    </row>
    <row r="16397" spans="5:5" ht="13.5" customHeight="1">
      <c r="E16397" s="337"/>
    </row>
    <row r="16398" spans="5:5" ht="13.5" customHeight="1">
      <c r="E16398" s="337"/>
    </row>
    <row r="16399" spans="5:5" ht="13.5" customHeight="1">
      <c r="E16399" s="337"/>
    </row>
    <row r="16400" spans="5:5" ht="13.5" customHeight="1">
      <c r="E16400" s="337"/>
    </row>
    <row r="16401" spans="5:5" ht="13.5" customHeight="1">
      <c r="E16401" s="337"/>
    </row>
    <row r="16402" spans="5:5" ht="13.5" customHeight="1">
      <c r="E16402" s="337"/>
    </row>
    <row r="16403" spans="5:5" ht="13.5" customHeight="1">
      <c r="E16403" s="337"/>
    </row>
    <row r="16404" spans="5:5" ht="13.5" customHeight="1">
      <c r="E16404" s="337"/>
    </row>
    <row r="16405" spans="5:5" ht="13.5" customHeight="1">
      <c r="E16405" s="337"/>
    </row>
    <row r="16406" spans="5:5" ht="13.5" customHeight="1">
      <c r="E16406" s="337"/>
    </row>
    <row r="16407" spans="5:5" ht="13.5" customHeight="1">
      <c r="E16407" s="337"/>
    </row>
    <row r="16408" spans="5:5" ht="13.5" customHeight="1">
      <c r="E16408" s="337"/>
    </row>
    <row r="16409" spans="5:5" ht="13.5" customHeight="1">
      <c r="E16409" s="337"/>
    </row>
    <row r="16410" spans="5:5" ht="13.5" customHeight="1">
      <c r="E16410" s="337"/>
    </row>
    <row r="16411" spans="5:5" ht="13.5" customHeight="1">
      <c r="E16411" s="337"/>
    </row>
    <row r="16412" spans="5:5" ht="13.5" customHeight="1">
      <c r="E16412" s="337"/>
    </row>
    <row r="16413" spans="5:5" ht="13.5" customHeight="1">
      <c r="E16413" s="337"/>
    </row>
    <row r="16414" spans="5:5" ht="13.5" customHeight="1">
      <c r="E16414" s="337"/>
    </row>
    <row r="16415" spans="5:5" ht="13.5" customHeight="1">
      <c r="E16415" s="337"/>
    </row>
    <row r="16416" spans="5:5" ht="13.5" customHeight="1">
      <c r="E16416" s="337"/>
    </row>
    <row r="16417" spans="5:5" ht="13.5" customHeight="1">
      <c r="E16417" s="337"/>
    </row>
    <row r="16418" spans="5:5" ht="13.5" customHeight="1">
      <c r="E16418" s="337"/>
    </row>
    <row r="16419" spans="5:5" ht="13.5" customHeight="1">
      <c r="E16419" s="337"/>
    </row>
    <row r="16420" spans="5:5" ht="13.5" customHeight="1">
      <c r="E16420" s="337"/>
    </row>
    <row r="16421" spans="5:5" ht="13.5" customHeight="1">
      <c r="E16421" s="337"/>
    </row>
    <row r="16422" spans="5:5" ht="13.5" customHeight="1">
      <c r="E16422" s="337"/>
    </row>
    <row r="16423" spans="5:5" ht="13.5" customHeight="1">
      <c r="E16423" s="337"/>
    </row>
    <row r="16424" spans="5:5" ht="13.5" customHeight="1">
      <c r="E16424" s="337"/>
    </row>
    <row r="16425" spans="5:5" ht="13.5" customHeight="1">
      <c r="E16425" s="337"/>
    </row>
    <row r="16426" spans="5:5" ht="13.5" customHeight="1">
      <c r="E16426" s="337"/>
    </row>
    <row r="16427" spans="5:5" ht="13.5" customHeight="1">
      <c r="E16427" s="337"/>
    </row>
    <row r="16428" spans="5:5" ht="13.5" customHeight="1">
      <c r="E16428" s="337"/>
    </row>
    <row r="16429" spans="5:5" ht="13.5" customHeight="1">
      <c r="E16429" s="337"/>
    </row>
    <row r="16430" spans="5:5" ht="13.5" customHeight="1">
      <c r="E16430" s="337"/>
    </row>
    <row r="16431" spans="5:5" ht="13.5" customHeight="1">
      <c r="E16431" s="337"/>
    </row>
    <row r="16432" spans="5:5" ht="13.5" customHeight="1">
      <c r="E16432" s="337"/>
    </row>
    <row r="16433" spans="5:5" ht="13.5" customHeight="1">
      <c r="E16433" s="337"/>
    </row>
    <row r="16434" spans="5:5" ht="13.5" customHeight="1">
      <c r="E16434" s="337"/>
    </row>
    <row r="16435" spans="5:5" ht="13.5" customHeight="1">
      <c r="E16435" s="337"/>
    </row>
    <row r="16436" spans="5:5" ht="13.5" customHeight="1">
      <c r="E16436" s="337"/>
    </row>
    <row r="16437" spans="5:5" ht="13.5" customHeight="1">
      <c r="E16437" s="337"/>
    </row>
    <row r="16438" spans="5:5" ht="13.5" customHeight="1">
      <c r="E16438" s="337"/>
    </row>
    <row r="16439" spans="5:5" ht="13.5" customHeight="1">
      <c r="E16439" s="337"/>
    </row>
    <row r="16440" spans="5:5" ht="13.5" customHeight="1">
      <c r="E16440" s="337"/>
    </row>
    <row r="16441" spans="5:5" ht="13.5" customHeight="1">
      <c r="E16441" s="337"/>
    </row>
    <row r="16442" spans="5:5" ht="13.5" customHeight="1">
      <c r="E16442" s="337"/>
    </row>
    <row r="16443" spans="5:5" ht="13.5" customHeight="1">
      <c r="E16443" s="337"/>
    </row>
    <row r="16444" spans="5:5" ht="13.5" customHeight="1">
      <c r="E16444" s="337"/>
    </row>
    <row r="16445" spans="5:5" ht="13.5" customHeight="1">
      <c r="E16445" s="337"/>
    </row>
    <row r="16446" spans="5:5" ht="13.5" customHeight="1">
      <c r="E16446" s="337"/>
    </row>
    <row r="16447" spans="5:5" ht="13.5" customHeight="1">
      <c r="E16447" s="337"/>
    </row>
    <row r="16448" spans="5:5" ht="13.5" customHeight="1">
      <c r="E16448" s="337"/>
    </row>
    <row r="16449" spans="5:5" ht="13.5" customHeight="1">
      <c r="E16449" s="337"/>
    </row>
    <row r="16450" spans="5:5" ht="13.5" customHeight="1">
      <c r="E16450" s="337"/>
    </row>
    <row r="16451" spans="5:5" ht="13.5" customHeight="1">
      <c r="E16451" s="337"/>
    </row>
    <row r="16452" spans="5:5" ht="13.5" customHeight="1">
      <c r="E16452" s="337"/>
    </row>
    <row r="16453" spans="5:5" ht="13.5" customHeight="1">
      <c r="E16453" s="337"/>
    </row>
    <row r="16454" spans="5:5" ht="13.5" customHeight="1">
      <c r="E16454" s="337"/>
    </row>
    <row r="16455" spans="5:5" ht="13.5" customHeight="1">
      <c r="E16455" s="337"/>
    </row>
    <row r="16456" spans="5:5" ht="13.5" customHeight="1">
      <c r="E16456" s="337"/>
    </row>
    <row r="16457" spans="5:5" ht="13.5" customHeight="1">
      <c r="E16457" s="337"/>
    </row>
    <row r="16458" spans="5:5" ht="13.5" customHeight="1">
      <c r="E16458" s="337"/>
    </row>
    <row r="16459" spans="5:5" ht="13.5" customHeight="1">
      <c r="E16459" s="337"/>
    </row>
    <row r="16460" spans="5:5" ht="13.5" customHeight="1">
      <c r="E16460" s="337"/>
    </row>
    <row r="16461" spans="5:5" ht="13.5" customHeight="1">
      <c r="E16461" s="337"/>
    </row>
    <row r="16462" spans="5:5" ht="13.5" customHeight="1">
      <c r="E16462" s="337"/>
    </row>
    <row r="16463" spans="5:5" ht="13.5" customHeight="1">
      <c r="E16463" s="337"/>
    </row>
    <row r="16464" spans="5:5" ht="13.5" customHeight="1">
      <c r="E16464" s="337"/>
    </row>
    <row r="16465" spans="5:5" ht="13.5" customHeight="1">
      <c r="E16465" s="337"/>
    </row>
    <row r="16466" spans="5:5" ht="13.5" customHeight="1">
      <c r="E16466" s="337"/>
    </row>
    <row r="16467" spans="5:5" ht="13.5" customHeight="1">
      <c r="E16467" s="337"/>
    </row>
    <row r="16468" spans="5:5" ht="13.5" customHeight="1">
      <c r="E16468" s="337"/>
    </row>
    <row r="16469" spans="5:5" ht="13.5" customHeight="1">
      <c r="E16469" s="337"/>
    </row>
    <row r="16470" spans="5:5" ht="13.5" customHeight="1">
      <c r="E16470" s="337"/>
    </row>
    <row r="16471" spans="5:5" ht="13.5" customHeight="1">
      <c r="E16471" s="337"/>
    </row>
    <row r="16472" spans="5:5" ht="13.5" customHeight="1">
      <c r="E16472" s="337"/>
    </row>
    <row r="16473" spans="5:5" ht="13.5" customHeight="1">
      <c r="E16473" s="337"/>
    </row>
    <row r="16474" spans="5:5" ht="13.5" customHeight="1">
      <c r="E16474" s="337"/>
    </row>
    <row r="16475" spans="5:5" ht="13.5" customHeight="1">
      <c r="E16475" s="337"/>
    </row>
    <row r="16476" spans="5:5" ht="13.5" customHeight="1">
      <c r="E16476" s="337"/>
    </row>
    <row r="16477" spans="5:5" ht="13.5" customHeight="1">
      <c r="E16477" s="337"/>
    </row>
    <row r="16478" spans="5:5" ht="13.5" customHeight="1">
      <c r="E16478" s="337"/>
    </row>
    <row r="16479" spans="5:5" ht="13.5" customHeight="1">
      <c r="E16479" s="337"/>
    </row>
    <row r="16480" spans="5:5" ht="13.5" customHeight="1">
      <c r="E16480" s="337"/>
    </row>
    <row r="16481" spans="5:5" ht="13.5" customHeight="1">
      <c r="E16481" s="337"/>
    </row>
    <row r="16482" spans="5:5" ht="13.5" customHeight="1">
      <c r="E16482" s="337"/>
    </row>
    <row r="16483" spans="5:5" ht="13.5" customHeight="1">
      <c r="E16483" s="337"/>
    </row>
    <row r="16484" spans="5:5" ht="13.5" customHeight="1">
      <c r="E16484" s="337"/>
    </row>
    <row r="16485" spans="5:5" ht="13.5" customHeight="1">
      <c r="E16485" s="337"/>
    </row>
    <row r="16486" spans="5:5" ht="13.5" customHeight="1">
      <c r="E16486" s="337"/>
    </row>
    <row r="16487" spans="5:5" ht="13.5" customHeight="1">
      <c r="E16487" s="337"/>
    </row>
    <row r="16488" spans="5:5" ht="13.5" customHeight="1">
      <c r="E16488" s="337"/>
    </row>
    <row r="16489" spans="5:5" ht="13.5" customHeight="1">
      <c r="E16489" s="337"/>
    </row>
    <row r="16490" spans="5:5" ht="13.5" customHeight="1">
      <c r="E16490" s="337"/>
    </row>
    <row r="16491" spans="5:5" ht="13.5" customHeight="1">
      <c r="E16491" s="337"/>
    </row>
    <row r="16492" spans="5:5" ht="13.5" customHeight="1">
      <c r="E16492" s="337"/>
    </row>
    <row r="16493" spans="5:5" ht="13.5" customHeight="1">
      <c r="E16493" s="337"/>
    </row>
    <row r="16494" spans="5:5" ht="13.5" customHeight="1">
      <c r="E16494" s="337"/>
    </row>
    <row r="16495" spans="5:5" ht="13.5" customHeight="1">
      <c r="E16495" s="337"/>
    </row>
    <row r="16496" spans="5:5" ht="13.5" customHeight="1">
      <c r="E16496" s="337"/>
    </row>
    <row r="16497" spans="5:5" ht="13.5" customHeight="1">
      <c r="E16497" s="337"/>
    </row>
    <row r="16498" spans="5:5" ht="13.5" customHeight="1">
      <c r="E16498" s="337"/>
    </row>
    <row r="16499" spans="5:5" ht="13.5" customHeight="1">
      <c r="E16499" s="337"/>
    </row>
    <row r="16500" spans="5:5" ht="13.5" customHeight="1">
      <c r="E16500" s="337"/>
    </row>
    <row r="16501" spans="5:5" ht="13.5" customHeight="1">
      <c r="E16501" s="337"/>
    </row>
    <row r="16502" spans="5:5" ht="13.5" customHeight="1">
      <c r="E16502" s="337"/>
    </row>
    <row r="16503" spans="5:5" ht="13.5" customHeight="1">
      <c r="E16503" s="337"/>
    </row>
    <row r="16504" spans="5:5" ht="13.5" customHeight="1">
      <c r="E16504" s="337"/>
    </row>
    <row r="16505" spans="5:5" ht="13.5" customHeight="1">
      <c r="E16505" s="337"/>
    </row>
    <row r="16506" spans="5:5" ht="13.5" customHeight="1">
      <c r="E16506" s="337"/>
    </row>
    <row r="16507" spans="5:5" ht="13.5" customHeight="1">
      <c r="E16507" s="337"/>
    </row>
    <row r="16508" spans="5:5" ht="13.5" customHeight="1">
      <c r="E16508" s="337"/>
    </row>
    <row r="16509" spans="5:5" ht="13.5" customHeight="1">
      <c r="E16509" s="337"/>
    </row>
    <row r="16510" spans="5:5" ht="13.5" customHeight="1">
      <c r="E16510" s="337"/>
    </row>
    <row r="16511" spans="5:5" ht="13.5" customHeight="1">
      <c r="E16511" s="337"/>
    </row>
    <row r="16512" spans="5:5" ht="13.5" customHeight="1">
      <c r="E16512" s="337"/>
    </row>
    <row r="16513" spans="5:5" ht="13.5" customHeight="1">
      <c r="E16513" s="337"/>
    </row>
    <row r="16514" spans="5:5" ht="13.5" customHeight="1">
      <c r="E16514" s="337"/>
    </row>
    <row r="16515" spans="5:5" ht="13.5" customHeight="1">
      <c r="E16515" s="337"/>
    </row>
    <row r="16516" spans="5:5" ht="13.5" customHeight="1">
      <c r="E16516" s="337"/>
    </row>
    <row r="16517" spans="5:5" ht="13.5" customHeight="1">
      <c r="E16517" s="337"/>
    </row>
    <row r="16518" spans="5:5" ht="13.5" customHeight="1">
      <c r="E16518" s="337"/>
    </row>
    <row r="16519" spans="5:5" ht="13.5" customHeight="1">
      <c r="E16519" s="337"/>
    </row>
    <row r="16520" spans="5:5" ht="13.5" customHeight="1">
      <c r="E16520" s="337"/>
    </row>
    <row r="16521" spans="5:5" ht="13.5" customHeight="1">
      <c r="E16521" s="337"/>
    </row>
    <row r="16522" spans="5:5" ht="13.5" customHeight="1">
      <c r="E16522" s="337"/>
    </row>
    <row r="16523" spans="5:5" ht="13.5" customHeight="1">
      <c r="E16523" s="337"/>
    </row>
    <row r="16524" spans="5:5" ht="13.5" customHeight="1">
      <c r="E16524" s="337"/>
    </row>
    <row r="16525" spans="5:5" ht="13.5" customHeight="1">
      <c r="E16525" s="337"/>
    </row>
    <row r="16526" spans="5:5" ht="13.5" customHeight="1">
      <c r="E16526" s="337"/>
    </row>
    <row r="16527" spans="5:5" ht="13.5" customHeight="1">
      <c r="E16527" s="337"/>
    </row>
    <row r="16528" spans="5:5" ht="13.5" customHeight="1">
      <c r="E16528" s="337"/>
    </row>
    <row r="16529" spans="5:5" ht="13.5" customHeight="1">
      <c r="E16529" s="337"/>
    </row>
    <row r="16530" spans="5:5" ht="13.5" customHeight="1">
      <c r="E16530" s="337"/>
    </row>
    <row r="16531" spans="5:5" ht="13.5" customHeight="1">
      <c r="E16531" s="337"/>
    </row>
    <row r="16532" spans="5:5" ht="13.5" customHeight="1">
      <c r="E16532" s="337"/>
    </row>
    <row r="16533" spans="5:5" ht="13.5" customHeight="1">
      <c r="E16533" s="337"/>
    </row>
    <row r="16534" spans="5:5" ht="13.5" customHeight="1">
      <c r="E16534" s="337"/>
    </row>
    <row r="16535" spans="5:5" ht="13.5" customHeight="1">
      <c r="E16535" s="337"/>
    </row>
    <row r="16536" spans="5:5" ht="13.5" customHeight="1">
      <c r="E16536" s="337"/>
    </row>
    <row r="16537" spans="5:5" ht="13.5" customHeight="1">
      <c r="E16537" s="337"/>
    </row>
    <row r="16538" spans="5:5" ht="13.5" customHeight="1">
      <c r="E16538" s="337"/>
    </row>
    <row r="16539" spans="5:5" ht="13.5" customHeight="1">
      <c r="E16539" s="337"/>
    </row>
    <row r="16540" spans="5:5" ht="13.5" customHeight="1">
      <c r="E16540" s="337"/>
    </row>
    <row r="16541" spans="5:5" ht="13.5" customHeight="1">
      <c r="E16541" s="337"/>
    </row>
    <row r="16542" spans="5:5" ht="13.5" customHeight="1">
      <c r="E16542" s="337"/>
    </row>
    <row r="16543" spans="5:5" ht="13.5" customHeight="1">
      <c r="E16543" s="337"/>
    </row>
    <row r="16544" spans="5:5" ht="13.5" customHeight="1">
      <c r="E16544" s="337"/>
    </row>
    <row r="16545" spans="5:5" ht="13.5" customHeight="1">
      <c r="E16545" s="337"/>
    </row>
    <row r="16546" spans="5:5" ht="13.5" customHeight="1">
      <c r="E16546" s="337"/>
    </row>
    <row r="16547" spans="5:5" ht="13.5" customHeight="1">
      <c r="E16547" s="337"/>
    </row>
    <row r="16548" spans="5:5" ht="13.5" customHeight="1">
      <c r="E16548" s="337"/>
    </row>
    <row r="16549" spans="5:5" ht="13.5" customHeight="1">
      <c r="E16549" s="337"/>
    </row>
    <row r="16550" spans="5:5" ht="13.5" customHeight="1">
      <c r="E16550" s="337"/>
    </row>
    <row r="16551" spans="5:5" ht="13.5" customHeight="1">
      <c r="E16551" s="337"/>
    </row>
    <row r="16552" spans="5:5" ht="13.5" customHeight="1">
      <c r="E16552" s="337"/>
    </row>
    <row r="16553" spans="5:5" ht="13.5" customHeight="1">
      <c r="E16553" s="337"/>
    </row>
    <row r="16554" spans="5:5" ht="13.5" customHeight="1">
      <c r="E16554" s="337"/>
    </row>
    <row r="16555" spans="5:5" ht="13.5" customHeight="1">
      <c r="E16555" s="337"/>
    </row>
    <row r="16556" spans="5:5" ht="13.5" customHeight="1">
      <c r="E16556" s="337"/>
    </row>
    <row r="16557" spans="5:5" ht="13.5" customHeight="1">
      <c r="E16557" s="337"/>
    </row>
    <row r="16558" spans="5:5" ht="13.5" customHeight="1">
      <c r="E16558" s="337"/>
    </row>
    <row r="16559" spans="5:5" ht="13.5" customHeight="1">
      <c r="E16559" s="337"/>
    </row>
    <row r="16560" spans="5:5" ht="13.5" customHeight="1">
      <c r="E16560" s="337"/>
    </row>
    <row r="16561" spans="5:5" ht="13.5" customHeight="1">
      <c r="E16561" s="337"/>
    </row>
    <row r="16562" spans="5:5" ht="13.5" customHeight="1">
      <c r="E16562" s="337"/>
    </row>
    <row r="16563" spans="5:5" ht="13.5" customHeight="1">
      <c r="E16563" s="337"/>
    </row>
    <row r="16564" spans="5:5" ht="13.5" customHeight="1">
      <c r="E16564" s="337"/>
    </row>
    <row r="16565" spans="5:5" ht="13.5" customHeight="1">
      <c r="E16565" s="337"/>
    </row>
    <row r="16566" spans="5:5" ht="13.5" customHeight="1">
      <c r="E16566" s="337"/>
    </row>
    <row r="16567" spans="5:5" ht="13.5" customHeight="1">
      <c r="E16567" s="337"/>
    </row>
    <row r="16568" spans="5:5" ht="13.5" customHeight="1">
      <c r="E16568" s="337"/>
    </row>
    <row r="16569" spans="5:5" ht="13.5" customHeight="1">
      <c r="E16569" s="337"/>
    </row>
    <row r="16570" spans="5:5" ht="13.5" customHeight="1">
      <c r="E16570" s="337"/>
    </row>
    <row r="16571" spans="5:5" ht="13.5" customHeight="1">
      <c r="E16571" s="337"/>
    </row>
    <row r="16572" spans="5:5" ht="13.5" customHeight="1">
      <c r="E16572" s="337"/>
    </row>
    <row r="16573" spans="5:5" ht="13.5" customHeight="1">
      <c r="E16573" s="337"/>
    </row>
    <row r="16574" spans="5:5" ht="13.5" customHeight="1">
      <c r="E16574" s="337"/>
    </row>
    <row r="16575" spans="5:5" ht="13.5" customHeight="1">
      <c r="E16575" s="337"/>
    </row>
    <row r="16576" spans="5:5" ht="13.5" customHeight="1">
      <c r="E16576" s="337"/>
    </row>
    <row r="16577" spans="5:5" ht="13.5" customHeight="1">
      <c r="E16577" s="337"/>
    </row>
    <row r="16578" spans="5:5" ht="13.5" customHeight="1">
      <c r="E16578" s="337"/>
    </row>
    <row r="16579" spans="5:5" ht="13.5" customHeight="1">
      <c r="E16579" s="337"/>
    </row>
    <row r="16580" spans="5:5" ht="13.5" customHeight="1">
      <c r="E16580" s="337"/>
    </row>
    <row r="16581" spans="5:5" ht="13.5" customHeight="1">
      <c r="E16581" s="337"/>
    </row>
    <row r="16582" spans="5:5" ht="13.5" customHeight="1">
      <c r="E16582" s="337"/>
    </row>
    <row r="16583" spans="5:5" ht="13.5" customHeight="1">
      <c r="E16583" s="337"/>
    </row>
    <row r="16584" spans="5:5" ht="13.5" customHeight="1">
      <c r="E16584" s="337"/>
    </row>
    <row r="16585" spans="5:5" ht="13.5" customHeight="1">
      <c r="E16585" s="337"/>
    </row>
    <row r="16586" spans="5:5" ht="13.5" customHeight="1">
      <c r="E16586" s="337"/>
    </row>
    <row r="16587" spans="5:5" ht="13.5" customHeight="1">
      <c r="E16587" s="337"/>
    </row>
    <row r="16588" spans="5:5" ht="13.5" customHeight="1">
      <c r="E16588" s="337"/>
    </row>
    <row r="16589" spans="5:5" ht="13.5" customHeight="1">
      <c r="E16589" s="337"/>
    </row>
    <row r="16590" spans="5:5" ht="13.5" customHeight="1">
      <c r="E16590" s="337"/>
    </row>
    <row r="16591" spans="5:5" ht="13.5" customHeight="1">
      <c r="E16591" s="337"/>
    </row>
    <row r="16592" spans="5:5" ht="13.5" customHeight="1">
      <c r="E16592" s="337"/>
    </row>
    <row r="16593" spans="5:5" ht="13.5" customHeight="1">
      <c r="E16593" s="337"/>
    </row>
    <row r="16594" spans="5:5" ht="13.5" customHeight="1">
      <c r="E16594" s="337"/>
    </row>
    <row r="16595" spans="5:5" ht="13.5" customHeight="1">
      <c r="E16595" s="337"/>
    </row>
    <row r="16596" spans="5:5" ht="13.5" customHeight="1">
      <c r="E16596" s="337"/>
    </row>
    <row r="16597" spans="5:5" ht="13.5" customHeight="1">
      <c r="E16597" s="337"/>
    </row>
    <row r="16598" spans="5:5" ht="13.5" customHeight="1">
      <c r="E16598" s="337"/>
    </row>
    <row r="16599" spans="5:5" ht="13.5" customHeight="1">
      <c r="E16599" s="337"/>
    </row>
    <row r="16600" spans="5:5" ht="13.5" customHeight="1">
      <c r="E16600" s="337"/>
    </row>
    <row r="16601" spans="5:5" ht="13.5" customHeight="1">
      <c r="E16601" s="337"/>
    </row>
    <row r="16602" spans="5:5" ht="13.5" customHeight="1">
      <c r="E16602" s="337"/>
    </row>
    <row r="16603" spans="5:5" ht="13.5" customHeight="1">
      <c r="E16603" s="337"/>
    </row>
    <row r="16604" spans="5:5" ht="13.5" customHeight="1">
      <c r="E16604" s="337"/>
    </row>
    <row r="16605" spans="5:5" ht="13.5" customHeight="1">
      <c r="E16605" s="337"/>
    </row>
    <row r="16606" spans="5:5" ht="13.5" customHeight="1">
      <c r="E16606" s="337"/>
    </row>
    <row r="16607" spans="5:5" ht="13.5" customHeight="1">
      <c r="E16607" s="337"/>
    </row>
    <row r="16608" spans="5:5" ht="13.5" customHeight="1">
      <c r="E16608" s="337"/>
    </row>
    <row r="16609" spans="5:5" ht="13.5" customHeight="1">
      <c r="E16609" s="337"/>
    </row>
    <row r="16610" spans="5:5" ht="13.5" customHeight="1">
      <c r="E16610" s="337"/>
    </row>
    <row r="16611" spans="5:5" ht="13.5" customHeight="1">
      <c r="E16611" s="337"/>
    </row>
    <row r="16612" spans="5:5" ht="13.5" customHeight="1">
      <c r="E16612" s="337"/>
    </row>
    <row r="16613" spans="5:5" ht="13.5" customHeight="1">
      <c r="E16613" s="337"/>
    </row>
    <row r="16614" spans="5:5" ht="13.5" customHeight="1">
      <c r="E16614" s="337"/>
    </row>
    <row r="16615" spans="5:5" ht="13.5" customHeight="1">
      <c r="E16615" s="337"/>
    </row>
    <row r="16616" spans="5:5" ht="13.5" customHeight="1">
      <c r="E16616" s="337"/>
    </row>
    <row r="16617" spans="5:5" ht="13.5" customHeight="1">
      <c r="E16617" s="337"/>
    </row>
    <row r="16618" spans="5:5" ht="13.5" customHeight="1">
      <c r="E16618" s="337"/>
    </row>
    <row r="16619" spans="5:5" ht="13.5" customHeight="1">
      <c r="E16619" s="337"/>
    </row>
    <row r="16620" spans="5:5" ht="13.5" customHeight="1">
      <c r="E16620" s="337"/>
    </row>
    <row r="16621" spans="5:5" ht="13.5" customHeight="1">
      <c r="E16621" s="337"/>
    </row>
    <row r="16622" spans="5:5" ht="13.5" customHeight="1">
      <c r="E16622" s="337"/>
    </row>
    <row r="16623" spans="5:5" ht="13.5" customHeight="1">
      <c r="E16623" s="337"/>
    </row>
    <row r="16624" spans="5:5" ht="13.5" customHeight="1">
      <c r="E16624" s="337"/>
    </row>
    <row r="16625" spans="5:5" ht="13.5" customHeight="1">
      <c r="E16625" s="337"/>
    </row>
    <row r="16626" spans="5:5" ht="13.5" customHeight="1">
      <c r="E16626" s="337"/>
    </row>
    <row r="16627" spans="5:5" ht="13.5" customHeight="1">
      <c r="E16627" s="337"/>
    </row>
    <row r="16628" spans="5:5" ht="13.5" customHeight="1">
      <c r="E16628" s="337"/>
    </row>
    <row r="16629" spans="5:5" ht="13.5" customHeight="1">
      <c r="E16629" s="337"/>
    </row>
    <row r="16630" spans="5:5" ht="13.5" customHeight="1">
      <c r="E16630" s="337"/>
    </row>
    <row r="16631" spans="5:5" ht="13.5" customHeight="1">
      <c r="E16631" s="337"/>
    </row>
    <row r="16632" spans="5:5" ht="13.5" customHeight="1">
      <c r="E16632" s="337"/>
    </row>
    <row r="16633" spans="5:5" ht="13.5" customHeight="1">
      <c r="E16633" s="337"/>
    </row>
    <row r="16634" spans="5:5" ht="13.5" customHeight="1">
      <c r="E16634" s="337"/>
    </row>
    <row r="16635" spans="5:5" ht="13.5" customHeight="1">
      <c r="E16635" s="337"/>
    </row>
    <row r="16636" spans="5:5" ht="13.5" customHeight="1">
      <c r="E16636" s="337"/>
    </row>
    <row r="16637" spans="5:5" ht="13.5" customHeight="1">
      <c r="E16637" s="337"/>
    </row>
    <row r="16638" spans="5:5" ht="13.5" customHeight="1">
      <c r="E16638" s="337"/>
    </row>
    <row r="16639" spans="5:5" ht="13.5" customHeight="1">
      <c r="E16639" s="337"/>
    </row>
    <row r="16640" spans="5:5" ht="13.5" customHeight="1">
      <c r="E16640" s="337"/>
    </row>
    <row r="16641" spans="5:5" ht="13.5" customHeight="1">
      <c r="E16641" s="337"/>
    </row>
    <row r="16642" spans="5:5" ht="13.5" customHeight="1">
      <c r="E16642" s="337"/>
    </row>
    <row r="16643" spans="5:5" ht="13.5" customHeight="1">
      <c r="E16643" s="337"/>
    </row>
    <row r="16644" spans="5:5" ht="13.5" customHeight="1">
      <c r="E16644" s="337"/>
    </row>
    <row r="16645" spans="5:5" ht="13.5" customHeight="1">
      <c r="E16645" s="337"/>
    </row>
    <row r="16646" spans="5:5" ht="13.5" customHeight="1">
      <c r="E16646" s="337"/>
    </row>
    <row r="16647" spans="5:5" ht="13.5" customHeight="1">
      <c r="E16647" s="337"/>
    </row>
    <row r="16648" spans="5:5" ht="13.5" customHeight="1">
      <c r="E16648" s="337"/>
    </row>
    <row r="16649" spans="5:5" ht="13.5" customHeight="1">
      <c r="E16649" s="337"/>
    </row>
    <row r="16650" spans="5:5" ht="13.5" customHeight="1">
      <c r="E16650" s="337"/>
    </row>
    <row r="16651" spans="5:5" ht="13.5" customHeight="1">
      <c r="E16651" s="337"/>
    </row>
    <row r="16652" spans="5:5" ht="13.5" customHeight="1">
      <c r="E16652" s="337"/>
    </row>
    <row r="16653" spans="5:5" ht="13.5" customHeight="1">
      <c r="E16653" s="337"/>
    </row>
    <row r="16654" spans="5:5" ht="13.5" customHeight="1">
      <c r="E16654" s="337"/>
    </row>
    <row r="16655" spans="5:5" ht="13.5" customHeight="1">
      <c r="E16655" s="337"/>
    </row>
    <row r="16656" spans="5:5" ht="13.5" customHeight="1">
      <c r="E16656" s="337"/>
    </row>
    <row r="16657" spans="5:5" ht="13.5" customHeight="1">
      <c r="E16657" s="337"/>
    </row>
    <row r="16658" spans="5:5" ht="13.5" customHeight="1">
      <c r="E16658" s="337"/>
    </row>
    <row r="16659" spans="5:5" ht="13.5" customHeight="1">
      <c r="E16659" s="337"/>
    </row>
    <row r="16660" spans="5:5" ht="13.5" customHeight="1">
      <c r="E16660" s="337"/>
    </row>
    <row r="16661" spans="5:5" ht="13.5" customHeight="1">
      <c r="E16661" s="337"/>
    </row>
    <row r="16662" spans="5:5" ht="13.5" customHeight="1">
      <c r="E16662" s="337"/>
    </row>
    <row r="16663" spans="5:5" ht="13.5" customHeight="1">
      <c r="E16663" s="337"/>
    </row>
    <row r="16664" spans="5:5" ht="13.5" customHeight="1">
      <c r="E16664" s="337"/>
    </row>
    <row r="16665" spans="5:5" ht="13.5" customHeight="1">
      <c r="E16665" s="337"/>
    </row>
    <row r="16666" spans="5:5" ht="13.5" customHeight="1">
      <c r="E16666" s="337"/>
    </row>
    <row r="16667" spans="5:5" ht="13.5" customHeight="1">
      <c r="E16667" s="337"/>
    </row>
    <row r="16668" spans="5:5" ht="13.5" customHeight="1">
      <c r="E16668" s="337"/>
    </row>
    <row r="16669" spans="5:5" ht="13.5" customHeight="1">
      <c r="E16669" s="337"/>
    </row>
    <row r="16670" spans="5:5" ht="13.5" customHeight="1">
      <c r="E16670" s="337"/>
    </row>
    <row r="16671" spans="5:5" ht="13.5" customHeight="1">
      <c r="E16671" s="337"/>
    </row>
    <row r="16672" spans="5:5" ht="13.5" customHeight="1">
      <c r="E16672" s="337"/>
    </row>
    <row r="16673" spans="5:5" ht="13.5" customHeight="1">
      <c r="E16673" s="337"/>
    </row>
    <row r="16674" spans="5:5" ht="13.5" customHeight="1">
      <c r="E16674" s="337"/>
    </row>
    <row r="16675" spans="5:5" ht="13.5" customHeight="1">
      <c r="E16675" s="337"/>
    </row>
    <row r="16676" spans="5:5" ht="13.5" customHeight="1">
      <c r="E16676" s="337"/>
    </row>
    <row r="16677" spans="5:5" ht="13.5" customHeight="1">
      <c r="E16677" s="337"/>
    </row>
    <row r="16678" spans="5:5" ht="13.5" customHeight="1">
      <c r="E16678" s="337"/>
    </row>
    <row r="16679" spans="5:5" ht="13.5" customHeight="1">
      <c r="E16679" s="337"/>
    </row>
    <row r="16680" spans="5:5" ht="13.5" customHeight="1">
      <c r="E16680" s="337"/>
    </row>
    <row r="16681" spans="5:5" ht="13.5" customHeight="1">
      <c r="E16681" s="337"/>
    </row>
    <row r="16682" spans="5:5" ht="13.5" customHeight="1">
      <c r="E16682" s="337"/>
    </row>
    <row r="16683" spans="5:5" ht="13.5" customHeight="1">
      <c r="E16683" s="337"/>
    </row>
    <row r="16684" spans="5:5" ht="13.5" customHeight="1">
      <c r="E16684" s="337"/>
    </row>
    <row r="16685" spans="5:5" ht="13.5" customHeight="1">
      <c r="E16685" s="337"/>
    </row>
    <row r="16686" spans="5:5" ht="13.5" customHeight="1">
      <c r="E16686" s="337"/>
    </row>
    <row r="16687" spans="5:5" ht="13.5" customHeight="1">
      <c r="E16687" s="337"/>
    </row>
    <row r="16688" spans="5:5" ht="13.5" customHeight="1">
      <c r="E16688" s="337"/>
    </row>
    <row r="16689" spans="5:5" ht="13.5" customHeight="1">
      <c r="E16689" s="337"/>
    </row>
    <row r="16690" spans="5:5" ht="13.5" customHeight="1">
      <c r="E16690" s="337"/>
    </row>
    <row r="16691" spans="5:5" ht="13.5" customHeight="1">
      <c r="E16691" s="337"/>
    </row>
    <row r="16692" spans="5:5" ht="13.5" customHeight="1">
      <c r="E16692" s="337"/>
    </row>
    <row r="16693" spans="5:5" ht="13.5" customHeight="1">
      <c r="E16693" s="337"/>
    </row>
    <row r="16694" spans="5:5" ht="13.5" customHeight="1">
      <c r="E16694" s="337"/>
    </row>
    <row r="16695" spans="5:5" ht="13.5" customHeight="1">
      <c r="E16695" s="337"/>
    </row>
    <row r="16696" spans="5:5" ht="13.5" customHeight="1">
      <c r="E16696" s="337"/>
    </row>
    <row r="16697" spans="5:5" ht="13.5" customHeight="1">
      <c r="E16697" s="337"/>
    </row>
    <row r="16698" spans="5:5" ht="13.5" customHeight="1">
      <c r="E16698" s="337"/>
    </row>
    <row r="16699" spans="5:5" ht="13.5" customHeight="1">
      <c r="E16699" s="337"/>
    </row>
    <row r="16700" spans="5:5" ht="13.5" customHeight="1">
      <c r="E16700" s="337"/>
    </row>
    <row r="16701" spans="5:5" ht="13.5" customHeight="1">
      <c r="E16701" s="337"/>
    </row>
    <row r="16702" spans="5:5" ht="13.5" customHeight="1">
      <c r="E16702" s="337"/>
    </row>
    <row r="16703" spans="5:5" ht="13.5" customHeight="1">
      <c r="E16703" s="337"/>
    </row>
    <row r="16704" spans="5:5" ht="13.5" customHeight="1">
      <c r="E16704" s="337"/>
    </row>
    <row r="16705" spans="5:5" ht="13.5" customHeight="1">
      <c r="E16705" s="337"/>
    </row>
    <row r="16706" spans="5:5" ht="13.5" customHeight="1">
      <c r="E16706" s="337"/>
    </row>
    <row r="16707" spans="5:5" ht="13.5" customHeight="1">
      <c r="E16707" s="337"/>
    </row>
    <row r="16708" spans="5:5" ht="13.5" customHeight="1">
      <c r="E16708" s="337"/>
    </row>
    <row r="16709" spans="5:5" ht="13.5" customHeight="1">
      <c r="E16709" s="337"/>
    </row>
    <row r="16710" spans="5:5" ht="13.5" customHeight="1">
      <c r="E16710" s="337"/>
    </row>
    <row r="16711" spans="5:5" ht="13.5" customHeight="1">
      <c r="E16711" s="337"/>
    </row>
    <row r="16712" spans="5:5" ht="13.5" customHeight="1">
      <c r="E16712" s="337"/>
    </row>
    <row r="16713" spans="5:5" ht="13.5" customHeight="1">
      <c r="E16713" s="337"/>
    </row>
    <row r="16714" spans="5:5" ht="13.5" customHeight="1">
      <c r="E16714" s="337"/>
    </row>
    <row r="16715" spans="5:5" ht="13.5" customHeight="1">
      <c r="E16715" s="337"/>
    </row>
    <row r="16716" spans="5:5" ht="13.5" customHeight="1">
      <c r="E16716" s="337"/>
    </row>
    <row r="16717" spans="5:5" ht="13.5" customHeight="1">
      <c r="E16717" s="337"/>
    </row>
    <row r="16718" spans="5:5" ht="13.5" customHeight="1">
      <c r="E16718" s="337"/>
    </row>
    <row r="16719" spans="5:5" ht="13.5" customHeight="1">
      <c r="E16719" s="337"/>
    </row>
    <row r="16720" spans="5:5" ht="13.5" customHeight="1">
      <c r="E16720" s="337"/>
    </row>
    <row r="16721" spans="5:5" ht="13.5" customHeight="1">
      <c r="E16721" s="337"/>
    </row>
    <row r="16722" spans="5:5" ht="13.5" customHeight="1">
      <c r="E16722" s="337"/>
    </row>
    <row r="16723" spans="5:5" ht="13.5" customHeight="1">
      <c r="E16723" s="337"/>
    </row>
    <row r="16724" spans="5:5" ht="13.5" customHeight="1">
      <c r="E16724" s="337"/>
    </row>
    <row r="16725" spans="5:5" ht="13.5" customHeight="1">
      <c r="E16725" s="337"/>
    </row>
    <row r="16726" spans="5:5" ht="13.5" customHeight="1">
      <c r="E16726" s="337"/>
    </row>
    <row r="16727" spans="5:5" ht="13.5" customHeight="1">
      <c r="E16727" s="337"/>
    </row>
    <row r="16728" spans="5:5" ht="13.5" customHeight="1">
      <c r="E16728" s="337"/>
    </row>
    <row r="16729" spans="5:5" ht="13.5" customHeight="1">
      <c r="E16729" s="337"/>
    </row>
    <row r="16730" spans="5:5" ht="13.5" customHeight="1">
      <c r="E16730" s="337"/>
    </row>
    <row r="16731" spans="5:5" ht="13.5" customHeight="1">
      <c r="E16731" s="337"/>
    </row>
    <row r="16732" spans="5:5" ht="13.5" customHeight="1">
      <c r="E16732" s="337"/>
    </row>
    <row r="16733" spans="5:5" ht="13.5" customHeight="1">
      <c r="E16733" s="337"/>
    </row>
    <row r="16734" spans="5:5" ht="13.5" customHeight="1">
      <c r="E16734" s="337"/>
    </row>
    <row r="16735" spans="5:5" ht="13.5" customHeight="1">
      <c r="E16735" s="337"/>
    </row>
    <row r="16736" spans="5:5" ht="13.5" customHeight="1">
      <c r="E16736" s="337"/>
    </row>
    <row r="16737" spans="5:5" ht="13.5" customHeight="1">
      <c r="E16737" s="337"/>
    </row>
    <row r="16738" spans="5:5" ht="13.5" customHeight="1">
      <c r="E16738" s="337"/>
    </row>
    <row r="16739" spans="5:5" ht="13.5" customHeight="1">
      <c r="E16739" s="337"/>
    </row>
    <row r="16740" spans="5:5" ht="13.5" customHeight="1">
      <c r="E16740" s="337"/>
    </row>
    <row r="16741" spans="5:5" ht="13.5" customHeight="1">
      <c r="E16741" s="337"/>
    </row>
    <row r="16742" spans="5:5" ht="13.5" customHeight="1">
      <c r="E16742" s="337"/>
    </row>
    <row r="16743" spans="5:5" ht="13.5" customHeight="1">
      <c r="E16743" s="337"/>
    </row>
    <row r="16744" spans="5:5" ht="13.5" customHeight="1">
      <c r="E16744" s="337"/>
    </row>
    <row r="16745" spans="5:5" ht="13.5" customHeight="1">
      <c r="E16745" s="337"/>
    </row>
    <row r="16746" spans="5:5" ht="13.5" customHeight="1">
      <c r="E16746" s="337"/>
    </row>
    <row r="16747" spans="5:5" ht="13.5" customHeight="1">
      <c r="E16747" s="337"/>
    </row>
    <row r="16748" spans="5:5" ht="13.5" customHeight="1">
      <c r="E16748" s="337"/>
    </row>
    <row r="16749" spans="5:5" ht="13.5" customHeight="1">
      <c r="E16749" s="337"/>
    </row>
    <row r="16750" spans="5:5" ht="13.5" customHeight="1">
      <c r="E16750" s="337"/>
    </row>
    <row r="16751" spans="5:5" ht="13.5" customHeight="1">
      <c r="E16751" s="337"/>
    </row>
    <row r="16752" spans="5:5" ht="13.5" customHeight="1">
      <c r="E16752" s="337"/>
    </row>
    <row r="16753" spans="5:5" ht="13.5" customHeight="1">
      <c r="E16753" s="337"/>
    </row>
    <row r="16754" spans="5:5" ht="13.5" customHeight="1">
      <c r="E16754" s="337"/>
    </row>
    <row r="16755" spans="5:5" ht="13.5" customHeight="1">
      <c r="E16755" s="337"/>
    </row>
    <row r="16756" spans="5:5" ht="13.5" customHeight="1">
      <c r="E16756" s="337"/>
    </row>
    <row r="16757" spans="5:5" ht="13.5" customHeight="1">
      <c r="E16757" s="337"/>
    </row>
    <row r="16758" spans="5:5" ht="13.5" customHeight="1">
      <c r="E16758" s="337"/>
    </row>
    <row r="16759" spans="5:5" ht="13.5" customHeight="1">
      <c r="E16759" s="337"/>
    </row>
    <row r="16760" spans="5:5" ht="13.5" customHeight="1">
      <c r="E16760" s="337"/>
    </row>
    <row r="16761" spans="5:5" ht="13.5" customHeight="1">
      <c r="E16761" s="337"/>
    </row>
    <row r="16762" spans="5:5" ht="13.5" customHeight="1">
      <c r="E16762" s="337"/>
    </row>
    <row r="16763" spans="5:5" ht="13.5" customHeight="1">
      <c r="E16763" s="337"/>
    </row>
    <row r="16764" spans="5:5" ht="13.5" customHeight="1">
      <c r="E16764" s="337"/>
    </row>
    <row r="16765" spans="5:5" ht="13.5" customHeight="1">
      <c r="E16765" s="337"/>
    </row>
    <row r="16766" spans="5:5" ht="13.5" customHeight="1">
      <c r="E16766" s="337"/>
    </row>
    <row r="16767" spans="5:5" ht="13.5" customHeight="1">
      <c r="E16767" s="337"/>
    </row>
    <row r="16768" spans="5:5" ht="13.5" customHeight="1">
      <c r="E16768" s="337"/>
    </row>
    <row r="16769" spans="5:5" ht="13.5" customHeight="1">
      <c r="E16769" s="337"/>
    </row>
    <row r="16770" spans="5:5" ht="13.5" customHeight="1">
      <c r="E16770" s="337"/>
    </row>
    <row r="16771" spans="5:5" ht="13.5" customHeight="1">
      <c r="E16771" s="337"/>
    </row>
    <row r="16772" spans="5:5" ht="13.5" customHeight="1">
      <c r="E16772" s="337"/>
    </row>
    <row r="16773" spans="5:5" ht="13.5" customHeight="1">
      <c r="E16773" s="337"/>
    </row>
    <row r="16774" spans="5:5" ht="13.5" customHeight="1">
      <c r="E16774" s="337"/>
    </row>
    <row r="16775" spans="5:5" ht="13.5" customHeight="1">
      <c r="E16775" s="337"/>
    </row>
    <row r="16776" spans="5:5" ht="13.5" customHeight="1">
      <c r="E16776" s="337"/>
    </row>
    <row r="16777" spans="5:5" ht="13.5" customHeight="1">
      <c r="E16777" s="337"/>
    </row>
    <row r="16778" spans="5:5" ht="13.5" customHeight="1">
      <c r="E16778" s="337"/>
    </row>
    <row r="16779" spans="5:5" ht="13.5" customHeight="1">
      <c r="E16779" s="337"/>
    </row>
    <row r="16780" spans="5:5" ht="13.5" customHeight="1">
      <c r="E16780" s="337"/>
    </row>
    <row r="16781" spans="5:5" ht="13.5" customHeight="1">
      <c r="E16781" s="337"/>
    </row>
    <row r="16782" spans="5:5" ht="13.5" customHeight="1">
      <c r="E16782" s="337"/>
    </row>
    <row r="16783" spans="5:5" ht="13.5" customHeight="1">
      <c r="E16783" s="337"/>
    </row>
    <row r="16784" spans="5:5" ht="13.5" customHeight="1">
      <c r="E16784" s="337"/>
    </row>
    <row r="16785" spans="5:5" ht="13.5" customHeight="1">
      <c r="E16785" s="337"/>
    </row>
    <row r="16786" spans="5:5" ht="13.5" customHeight="1">
      <c r="E16786" s="337"/>
    </row>
    <row r="16787" spans="5:5" ht="13.5" customHeight="1">
      <c r="E16787" s="337"/>
    </row>
    <row r="16788" spans="5:5" ht="13.5" customHeight="1">
      <c r="E16788" s="337"/>
    </row>
    <row r="16789" spans="5:5" ht="13.5" customHeight="1">
      <c r="E16789" s="337"/>
    </row>
    <row r="16790" spans="5:5" ht="13.5" customHeight="1">
      <c r="E16790" s="337"/>
    </row>
    <row r="16791" spans="5:5" ht="13.5" customHeight="1">
      <c r="E16791" s="337"/>
    </row>
    <row r="16792" spans="5:5" ht="13.5" customHeight="1">
      <c r="E16792" s="337"/>
    </row>
    <row r="16793" spans="5:5" ht="13.5" customHeight="1">
      <c r="E16793" s="337"/>
    </row>
    <row r="16794" spans="5:5" ht="13.5" customHeight="1">
      <c r="E16794" s="337"/>
    </row>
    <row r="16795" spans="5:5" ht="13.5" customHeight="1">
      <c r="E16795" s="337"/>
    </row>
    <row r="16796" spans="5:5" ht="13.5" customHeight="1">
      <c r="E16796" s="337"/>
    </row>
    <row r="16797" spans="5:5" ht="13.5" customHeight="1">
      <c r="E16797" s="337"/>
    </row>
    <row r="16798" spans="5:5" ht="13.5" customHeight="1">
      <c r="E16798" s="337"/>
    </row>
    <row r="16799" spans="5:5" ht="13.5" customHeight="1">
      <c r="E16799" s="337"/>
    </row>
    <row r="16800" spans="5:5" ht="13.5" customHeight="1">
      <c r="E16800" s="337"/>
    </row>
    <row r="16801" spans="5:5" ht="13.5" customHeight="1">
      <c r="E16801" s="337"/>
    </row>
    <row r="16802" spans="5:5" ht="13.5" customHeight="1">
      <c r="E16802" s="337"/>
    </row>
    <row r="16803" spans="5:5" ht="13.5" customHeight="1">
      <c r="E16803" s="337"/>
    </row>
    <row r="16804" spans="5:5" ht="13.5" customHeight="1">
      <c r="E16804" s="337"/>
    </row>
    <row r="16805" spans="5:5" ht="13.5" customHeight="1">
      <c r="E16805" s="337"/>
    </row>
    <row r="16806" spans="5:5" ht="13.5" customHeight="1">
      <c r="E16806" s="337"/>
    </row>
    <row r="16807" spans="5:5" ht="13.5" customHeight="1">
      <c r="E16807" s="337"/>
    </row>
    <row r="16808" spans="5:5" ht="13.5" customHeight="1">
      <c r="E16808" s="337"/>
    </row>
    <row r="16809" spans="5:5" ht="13.5" customHeight="1">
      <c r="E16809" s="337"/>
    </row>
    <row r="16810" spans="5:5" ht="13.5" customHeight="1">
      <c r="E16810" s="337"/>
    </row>
    <row r="16811" spans="5:5" ht="13.5" customHeight="1">
      <c r="E16811" s="337"/>
    </row>
    <row r="16812" spans="5:5" ht="13.5" customHeight="1">
      <c r="E16812" s="337"/>
    </row>
    <row r="16813" spans="5:5" ht="13.5" customHeight="1">
      <c r="E16813" s="337"/>
    </row>
    <row r="16814" spans="5:5" ht="13.5" customHeight="1">
      <c r="E16814" s="337"/>
    </row>
    <row r="16815" spans="5:5" ht="13.5" customHeight="1">
      <c r="E16815" s="337"/>
    </row>
    <row r="16816" spans="5:5" ht="13.5" customHeight="1">
      <c r="E16816" s="337"/>
    </row>
    <row r="16817" spans="5:5" ht="13.5" customHeight="1">
      <c r="E16817" s="337"/>
    </row>
    <row r="16818" spans="5:5" ht="13.5" customHeight="1">
      <c r="E16818" s="337"/>
    </row>
    <row r="16819" spans="5:5" ht="13.5" customHeight="1">
      <c r="E16819" s="337"/>
    </row>
    <row r="16820" spans="5:5" ht="13.5" customHeight="1">
      <c r="E16820" s="337"/>
    </row>
    <row r="16821" spans="5:5" ht="13.5" customHeight="1">
      <c r="E16821" s="337"/>
    </row>
    <row r="16822" spans="5:5" ht="13.5" customHeight="1">
      <c r="E16822" s="337"/>
    </row>
    <row r="16823" spans="5:5" ht="13.5" customHeight="1">
      <c r="E16823" s="337"/>
    </row>
    <row r="16824" spans="5:5" ht="13.5" customHeight="1">
      <c r="E16824" s="337"/>
    </row>
    <row r="16825" spans="5:5" ht="13.5" customHeight="1">
      <c r="E16825" s="337"/>
    </row>
    <row r="16826" spans="5:5" ht="13.5" customHeight="1">
      <c r="E16826" s="337"/>
    </row>
    <row r="16827" spans="5:5" ht="13.5" customHeight="1">
      <c r="E16827" s="337"/>
    </row>
    <row r="16828" spans="5:5" ht="13.5" customHeight="1">
      <c r="E16828" s="337"/>
    </row>
    <row r="16829" spans="5:5" ht="13.5" customHeight="1">
      <c r="E16829" s="337"/>
    </row>
    <row r="16830" spans="5:5" ht="13.5" customHeight="1">
      <c r="E16830" s="337"/>
    </row>
    <row r="16831" spans="5:5" ht="13.5" customHeight="1">
      <c r="E16831" s="337"/>
    </row>
    <row r="16832" spans="5:5" ht="13.5" customHeight="1">
      <c r="E16832" s="337"/>
    </row>
    <row r="16833" spans="5:5" ht="13.5" customHeight="1">
      <c r="E16833" s="337"/>
    </row>
    <row r="16834" spans="5:5" ht="13.5" customHeight="1">
      <c r="E16834" s="337"/>
    </row>
    <row r="16835" spans="5:5" ht="13.5" customHeight="1">
      <c r="E16835" s="337"/>
    </row>
    <row r="16836" spans="5:5" ht="13.5" customHeight="1">
      <c r="E16836" s="337"/>
    </row>
    <row r="16837" spans="5:5" ht="13.5" customHeight="1">
      <c r="E16837" s="337"/>
    </row>
    <row r="16838" spans="5:5" ht="13.5" customHeight="1">
      <c r="E16838" s="337"/>
    </row>
    <row r="16839" spans="5:5" ht="13.5" customHeight="1">
      <c r="E16839" s="337"/>
    </row>
    <row r="16840" spans="5:5" ht="13.5" customHeight="1">
      <c r="E16840" s="337"/>
    </row>
    <row r="16841" spans="5:5" ht="13.5" customHeight="1">
      <c r="E16841" s="337"/>
    </row>
    <row r="16842" spans="5:5" ht="13.5" customHeight="1">
      <c r="E16842" s="337"/>
    </row>
    <row r="16843" spans="5:5" ht="13.5" customHeight="1">
      <c r="E16843" s="337"/>
    </row>
    <row r="16844" spans="5:5" ht="13.5" customHeight="1">
      <c r="E16844" s="337"/>
    </row>
    <row r="16845" spans="5:5" ht="13.5" customHeight="1">
      <c r="E16845" s="337"/>
    </row>
    <row r="16846" spans="5:5" ht="13.5" customHeight="1">
      <c r="E16846" s="337"/>
    </row>
    <row r="16847" spans="5:5" ht="13.5" customHeight="1">
      <c r="E16847" s="337"/>
    </row>
    <row r="16848" spans="5:5" ht="13.5" customHeight="1">
      <c r="E16848" s="337"/>
    </row>
    <row r="16849" spans="5:5" ht="13.5" customHeight="1">
      <c r="E16849" s="337"/>
    </row>
    <row r="16850" spans="5:5" ht="13.5" customHeight="1">
      <c r="E16850" s="337"/>
    </row>
    <row r="16851" spans="5:5" ht="13.5" customHeight="1">
      <c r="E16851" s="337"/>
    </row>
    <row r="16852" spans="5:5" ht="13.5" customHeight="1">
      <c r="E16852" s="337"/>
    </row>
    <row r="16853" spans="5:5" ht="13.5" customHeight="1">
      <c r="E16853" s="337"/>
    </row>
    <row r="16854" spans="5:5" ht="13.5" customHeight="1">
      <c r="E16854" s="337"/>
    </row>
    <row r="16855" spans="5:5" ht="13.5" customHeight="1">
      <c r="E16855" s="337"/>
    </row>
    <row r="16856" spans="5:5" ht="13.5" customHeight="1">
      <c r="E16856" s="337"/>
    </row>
    <row r="16857" spans="5:5" ht="13.5" customHeight="1">
      <c r="E16857" s="337"/>
    </row>
    <row r="16858" spans="5:5" ht="13.5" customHeight="1">
      <c r="E16858" s="337"/>
    </row>
    <row r="16859" spans="5:5" ht="13.5" customHeight="1">
      <c r="E16859" s="337"/>
    </row>
    <row r="16860" spans="5:5" ht="13.5" customHeight="1">
      <c r="E16860" s="337"/>
    </row>
    <row r="16861" spans="5:5" ht="13.5" customHeight="1">
      <c r="E16861" s="337"/>
    </row>
    <row r="16862" spans="5:5" ht="13.5" customHeight="1">
      <c r="E16862" s="337"/>
    </row>
    <row r="16863" spans="5:5" ht="13.5" customHeight="1">
      <c r="E16863" s="337"/>
    </row>
    <row r="16864" spans="5:5" ht="13.5" customHeight="1">
      <c r="E16864" s="337"/>
    </row>
    <row r="16865" spans="5:5" ht="13.5" customHeight="1">
      <c r="E16865" s="337"/>
    </row>
    <row r="16866" spans="5:5" ht="13.5" customHeight="1">
      <c r="E16866" s="337"/>
    </row>
    <row r="16867" spans="5:5" ht="13.5" customHeight="1">
      <c r="E16867" s="337"/>
    </row>
    <row r="16868" spans="5:5" ht="13.5" customHeight="1">
      <c r="E16868" s="337"/>
    </row>
    <row r="16869" spans="5:5" ht="13.5" customHeight="1">
      <c r="E16869" s="337"/>
    </row>
    <row r="16870" spans="5:5" ht="13.5" customHeight="1">
      <c r="E16870" s="337"/>
    </row>
    <row r="16871" spans="5:5" ht="13.5" customHeight="1">
      <c r="E16871" s="337"/>
    </row>
    <row r="16872" spans="5:5" ht="13.5" customHeight="1">
      <c r="E16872" s="337"/>
    </row>
    <row r="16873" spans="5:5" ht="13.5" customHeight="1">
      <c r="E16873" s="337"/>
    </row>
    <row r="16874" spans="5:5" ht="13.5" customHeight="1">
      <c r="E16874" s="337"/>
    </row>
    <row r="16875" spans="5:5" ht="13.5" customHeight="1">
      <c r="E16875" s="337"/>
    </row>
    <row r="16876" spans="5:5" ht="13.5" customHeight="1">
      <c r="E16876" s="337"/>
    </row>
    <row r="16877" spans="5:5" ht="13.5" customHeight="1">
      <c r="E16877" s="337"/>
    </row>
    <row r="16878" spans="5:5" ht="13.5" customHeight="1">
      <c r="E16878" s="337"/>
    </row>
    <row r="16879" spans="5:5" ht="13.5" customHeight="1">
      <c r="E16879" s="337"/>
    </row>
    <row r="16880" spans="5:5" ht="13.5" customHeight="1">
      <c r="E16880" s="337"/>
    </row>
    <row r="16881" spans="5:5" ht="13.5" customHeight="1">
      <c r="E16881" s="337"/>
    </row>
    <row r="16882" spans="5:5" ht="13.5" customHeight="1">
      <c r="E16882" s="337"/>
    </row>
    <row r="16883" spans="5:5" ht="13.5" customHeight="1">
      <c r="E16883" s="337"/>
    </row>
    <row r="16884" spans="5:5" ht="13.5" customHeight="1">
      <c r="E16884" s="337"/>
    </row>
    <row r="16885" spans="5:5" ht="13.5" customHeight="1">
      <c r="E16885" s="337"/>
    </row>
    <row r="16886" spans="5:5" ht="13.5" customHeight="1">
      <c r="E16886" s="337"/>
    </row>
    <row r="16887" spans="5:5" ht="13.5" customHeight="1">
      <c r="E16887" s="337"/>
    </row>
    <row r="16888" spans="5:5" ht="13.5" customHeight="1">
      <c r="E16888" s="337"/>
    </row>
    <row r="16889" spans="5:5" ht="13.5" customHeight="1">
      <c r="E16889" s="337"/>
    </row>
    <row r="16890" spans="5:5" ht="13.5" customHeight="1">
      <c r="E16890" s="337"/>
    </row>
    <row r="16891" spans="5:5" ht="13.5" customHeight="1">
      <c r="E16891" s="337"/>
    </row>
    <row r="16892" spans="5:5" ht="13.5" customHeight="1">
      <c r="E16892" s="337"/>
    </row>
    <row r="16893" spans="5:5" ht="13.5" customHeight="1">
      <c r="E16893" s="337"/>
    </row>
    <row r="16894" spans="5:5" ht="13.5" customHeight="1">
      <c r="E16894" s="337"/>
    </row>
    <row r="16895" spans="5:5" ht="13.5" customHeight="1">
      <c r="E16895" s="337"/>
    </row>
    <row r="16896" spans="5:5" ht="13.5" customHeight="1">
      <c r="E16896" s="337"/>
    </row>
    <row r="16897" spans="5:5" ht="13.5" customHeight="1">
      <c r="E16897" s="337"/>
    </row>
    <row r="16898" spans="5:5" ht="13.5" customHeight="1">
      <c r="E16898" s="337"/>
    </row>
    <row r="16899" spans="5:5" ht="13.5" customHeight="1">
      <c r="E16899" s="337"/>
    </row>
    <row r="16900" spans="5:5" ht="13.5" customHeight="1">
      <c r="E16900" s="337"/>
    </row>
    <row r="16901" spans="5:5" ht="13.5" customHeight="1">
      <c r="E16901" s="337"/>
    </row>
    <row r="16902" spans="5:5" ht="13.5" customHeight="1">
      <c r="E16902" s="337"/>
    </row>
    <row r="16903" spans="5:5" ht="13.5" customHeight="1">
      <c r="E16903" s="337"/>
    </row>
    <row r="16904" spans="5:5" ht="13.5" customHeight="1">
      <c r="E16904" s="337"/>
    </row>
    <row r="16905" spans="5:5" ht="13.5" customHeight="1">
      <c r="E16905" s="337"/>
    </row>
    <row r="16906" spans="5:5" ht="13.5" customHeight="1">
      <c r="E16906" s="337"/>
    </row>
    <row r="16907" spans="5:5" ht="13.5" customHeight="1">
      <c r="E16907" s="337"/>
    </row>
    <row r="16908" spans="5:5" ht="13.5" customHeight="1">
      <c r="E16908" s="337"/>
    </row>
    <row r="16909" spans="5:5" ht="13.5" customHeight="1">
      <c r="E16909" s="337"/>
    </row>
    <row r="16910" spans="5:5" ht="13.5" customHeight="1">
      <c r="E16910" s="337"/>
    </row>
    <row r="16911" spans="5:5" ht="13.5" customHeight="1">
      <c r="E16911" s="337"/>
    </row>
    <row r="16912" spans="5:5" ht="13.5" customHeight="1">
      <c r="E16912" s="337"/>
    </row>
    <row r="16913" spans="5:5" ht="13.5" customHeight="1">
      <c r="E16913" s="337"/>
    </row>
    <row r="16914" spans="5:5" ht="13.5" customHeight="1">
      <c r="E16914" s="337"/>
    </row>
    <row r="16915" spans="5:5" ht="13.5" customHeight="1">
      <c r="E16915" s="337"/>
    </row>
    <row r="16916" spans="5:5" ht="13.5" customHeight="1">
      <c r="E16916" s="337"/>
    </row>
    <row r="16917" spans="5:5" ht="13.5" customHeight="1">
      <c r="E16917" s="337"/>
    </row>
    <row r="16918" spans="5:5" ht="13.5" customHeight="1">
      <c r="E16918" s="337"/>
    </row>
    <row r="16919" spans="5:5" ht="13.5" customHeight="1">
      <c r="E16919" s="337"/>
    </row>
    <row r="16920" spans="5:5" ht="13.5" customHeight="1">
      <c r="E16920" s="337"/>
    </row>
    <row r="16921" spans="5:5" ht="13.5" customHeight="1">
      <c r="E16921" s="337"/>
    </row>
    <row r="16922" spans="5:5" ht="13.5" customHeight="1">
      <c r="E16922" s="337"/>
    </row>
    <row r="16923" spans="5:5" ht="13.5" customHeight="1">
      <c r="E16923" s="337"/>
    </row>
    <row r="16924" spans="5:5" ht="13.5" customHeight="1">
      <c r="E16924" s="337"/>
    </row>
    <row r="16925" spans="5:5" ht="13.5" customHeight="1">
      <c r="E16925" s="337"/>
    </row>
    <row r="16926" spans="5:5" ht="13.5" customHeight="1">
      <c r="E16926" s="337"/>
    </row>
    <row r="16927" spans="5:5" ht="13.5" customHeight="1">
      <c r="E16927" s="337"/>
    </row>
    <row r="16928" spans="5:5" ht="13.5" customHeight="1">
      <c r="E16928" s="337"/>
    </row>
    <row r="16929" spans="5:5" ht="13.5" customHeight="1">
      <c r="E16929" s="337"/>
    </row>
    <row r="16930" spans="5:5" ht="13.5" customHeight="1">
      <c r="E16930" s="337"/>
    </row>
    <row r="16931" spans="5:5" ht="13.5" customHeight="1">
      <c r="E16931" s="337"/>
    </row>
    <row r="16932" spans="5:5" ht="13.5" customHeight="1">
      <c r="E16932" s="337"/>
    </row>
    <row r="16933" spans="5:5" ht="13.5" customHeight="1">
      <c r="E16933" s="337"/>
    </row>
    <row r="16934" spans="5:5" ht="13.5" customHeight="1">
      <c r="E16934" s="337"/>
    </row>
    <row r="16935" spans="5:5" ht="13.5" customHeight="1">
      <c r="E16935" s="337"/>
    </row>
    <row r="16936" spans="5:5" ht="13.5" customHeight="1">
      <c r="E16936" s="337"/>
    </row>
    <row r="16937" spans="5:5" ht="13.5" customHeight="1">
      <c r="E16937" s="337"/>
    </row>
    <row r="16938" spans="5:5" ht="13.5" customHeight="1">
      <c r="E16938" s="337"/>
    </row>
    <row r="16939" spans="5:5" ht="13.5" customHeight="1">
      <c r="E16939" s="337"/>
    </row>
    <row r="16940" spans="5:5" ht="13.5" customHeight="1">
      <c r="E16940" s="337"/>
    </row>
    <row r="16941" spans="5:5" ht="13.5" customHeight="1">
      <c r="E16941" s="337"/>
    </row>
    <row r="16942" spans="5:5" ht="13.5" customHeight="1">
      <c r="E16942" s="337"/>
    </row>
    <row r="16943" spans="5:5" ht="13.5" customHeight="1">
      <c r="E16943" s="337"/>
    </row>
    <row r="16944" spans="5:5" ht="13.5" customHeight="1">
      <c r="E16944" s="337"/>
    </row>
    <row r="16945" spans="5:5" ht="13.5" customHeight="1">
      <c r="E16945" s="337"/>
    </row>
    <row r="16946" spans="5:5" ht="13.5" customHeight="1">
      <c r="E16946" s="337"/>
    </row>
    <row r="16947" spans="5:5" ht="13.5" customHeight="1">
      <c r="E16947" s="337"/>
    </row>
    <row r="16948" spans="5:5" ht="13.5" customHeight="1">
      <c r="E16948" s="337"/>
    </row>
    <row r="16949" spans="5:5" ht="13.5" customHeight="1">
      <c r="E16949" s="337"/>
    </row>
    <row r="16950" spans="5:5" ht="13.5" customHeight="1">
      <c r="E16950" s="337"/>
    </row>
    <row r="16951" spans="5:5" ht="13.5" customHeight="1">
      <c r="E16951" s="337"/>
    </row>
    <row r="16952" spans="5:5" ht="13.5" customHeight="1">
      <c r="E16952" s="337"/>
    </row>
    <row r="16953" spans="5:5" ht="13.5" customHeight="1">
      <c r="E16953" s="337"/>
    </row>
    <row r="16954" spans="5:5" ht="13.5" customHeight="1">
      <c r="E16954" s="337"/>
    </row>
    <row r="16955" spans="5:5" ht="13.5" customHeight="1">
      <c r="E16955" s="337"/>
    </row>
    <row r="16956" spans="5:5" ht="13.5" customHeight="1">
      <c r="E16956" s="337"/>
    </row>
    <row r="16957" spans="5:5" ht="13.5" customHeight="1">
      <c r="E16957" s="337"/>
    </row>
    <row r="16958" spans="5:5" ht="13.5" customHeight="1">
      <c r="E16958" s="337"/>
    </row>
    <row r="16959" spans="5:5" ht="13.5" customHeight="1">
      <c r="E16959" s="337"/>
    </row>
    <row r="16960" spans="5:5" ht="13.5" customHeight="1">
      <c r="E16960" s="337"/>
    </row>
    <row r="16961" spans="5:5" ht="13.5" customHeight="1">
      <c r="E16961" s="337"/>
    </row>
    <row r="16962" spans="5:5" ht="13.5" customHeight="1">
      <c r="E16962" s="337"/>
    </row>
    <row r="16963" spans="5:5" ht="13.5" customHeight="1">
      <c r="E16963" s="337"/>
    </row>
    <row r="16964" spans="5:5" ht="13.5" customHeight="1">
      <c r="E16964" s="337"/>
    </row>
    <row r="16965" spans="5:5" ht="13.5" customHeight="1">
      <c r="E16965" s="337"/>
    </row>
    <row r="16966" spans="5:5" ht="13.5" customHeight="1">
      <c r="E16966" s="337"/>
    </row>
    <row r="16967" spans="5:5" ht="13.5" customHeight="1">
      <c r="E16967" s="337"/>
    </row>
    <row r="16968" spans="5:5" ht="13.5" customHeight="1">
      <c r="E16968" s="337"/>
    </row>
    <row r="16969" spans="5:5" ht="13.5" customHeight="1">
      <c r="E16969" s="337"/>
    </row>
    <row r="16970" spans="5:5" ht="13.5" customHeight="1">
      <c r="E16970" s="337"/>
    </row>
    <row r="16971" spans="5:5" ht="13.5" customHeight="1">
      <c r="E16971" s="337"/>
    </row>
    <row r="16972" spans="5:5" ht="13.5" customHeight="1">
      <c r="E16972" s="337"/>
    </row>
    <row r="16973" spans="5:5" ht="13.5" customHeight="1">
      <c r="E16973" s="337"/>
    </row>
    <row r="16974" spans="5:5" ht="13.5" customHeight="1">
      <c r="E16974" s="337"/>
    </row>
    <row r="16975" spans="5:5" ht="13.5" customHeight="1">
      <c r="E16975" s="337"/>
    </row>
    <row r="16976" spans="5:5" ht="13.5" customHeight="1">
      <c r="E16976" s="337"/>
    </row>
    <row r="16977" spans="5:5" ht="13.5" customHeight="1">
      <c r="E16977" s="337"/>
    </row>
    <row r="16978" spans="5:5" ht="13.5" customHeight="1">
      <c r="E16978" s="337"/>
    </row>
    <row r="16979" spans="5:5" ht="13.5" customHeight="1">
      <c r="E16979" s="337"/>
    </row>
    <row r="16980" spans="5:5" ht="13.5" customHeight="1">
      <c r="E16980" s="337"/>
    </row>
    <row r="16981" spans="5:5" ht="13.5" customHeight="1">
      <c r="E16981" s="337"/>
    </row>
    <row r="16982" spans="5:5" ht="13.5" customHeight="1">
      <c r="E16982" s="337"/>
    </row>
    <row r="16983" spans="5:5" ht="13.5" customHeight="1">
      <c r="E16983" s="337"/>
    </row>
    <row r="16984" spans="5:5" ht="13.5" customHeight="1">
      <c r="E16984" s="337"/>
    </row>
    <row r="16985" spans="5:5" ht="13.5" customHeight="1">
      <c r="E16985" s="337"/>
    </row>
    <row r="16986" spans="5:5" ht="13.5" customHeight="1">
      <c r="E16986" s="337"/>
    </row>
    <row r="16987" spans="5:5" ht="13.5" customHeight="1">
      <c r="E16987" s="337"/>
    </row>
    <row r="16988" spans="5:5" ht="13.5" customHeight="1">
      <c r="E16988" s="337"/>
    </row>
    <row r="16989" spans="5:5" ht="13.5" customHeight="1">
      <c r="E16989" s="337"/>
    </row>
    <row r="16990" spans="5:5" ht="13.5" customHeight="1">
      <c r="E16990" s="337"/>
    </row>
    <row r="16991" spans="5:5" ht="13.5" customHeight="1">
      <c r="E16991" s="337"/>
    </row>
    <row r="16992" spans="5:5" ht="13.5" customHeight="1">
      <c r="E16992" s="337"/>
    </row>
    <row r="16993" spans="5:5" ht="13.5" customHeight="1">
      <c r="E16993" s="337"/>
    </row>
    <row r="16994" spans="5:5" ht="13.5" customHeight="1">
      <c r="E16994" s="337"/>
    </row>
    <row r="16995" spans="5:5" ht="13.5" customHeight="1">
      <c r="E16995" s="337"/>
    </row>
    <row r="16996" spans="5:5" ht="13.5" customHeight="1">
      <c r="E16996" s="337"/>
    </row>
    <row r="16997" spans="5:5" ht="13.5" customHeight="1">
      <c r="E16997" s="337"/>
    </row>
    <row r="16998" spans="5:5" ht="13.5" customHeight="1">
      <c r="E16998" s="337"/>
    </row>
    <row r="16999" spans="5:5" ht="13.5" customHeight="1">
      <c r="E16999" s="337"/>
    </row>
    <row r="17000" spans="5:5" ht="13.5" customHeight="1">
      <c r="E17000" s="337"/>
    </row>
    <row r="17001" spans="5:5" ht="13.5" customHeight="1">
      <c r="E17001" s="337"/>
    </row>
    <row r="17002" spans="5:5" ht="13.5" customHeight="1">
      <c r="E17002" s="337"/>
    </row>
    <row r="17003" spans="5:5" ht="13.5" customHeight="1">
      <c r="E17003" s="337"/>
    </row>
    <row r="17004" spans="5:5" ht="13.5" customHeight="1">
      <c r="E17004" s="337"/>
    </row>
    <row r="17005" spans="5:5" ht="13.5" customHeight="1">
      <c r="E17005" s="337"/>
    </row>
    <row r="17006" spans="5:5" ht="13.5" customHeight="1">
      <c r="E17006" s="337"/>
    </row>
    <row r="17007" spans="5:5" ht="13.5" customHeight="1">
      <c r="E17007" s="337"/>
    </row>
    <row r="17008" spans="5:5" ht="13.5" customHeight="1">
      <c r="E17008" s="337"/>
    </row>
    <row r="17009" spans="5:5" ht="13.5" customHeight="1">
      <c r="E17009" s="337"/>
    </row>
    <row r="17010" spans="5:5" ht="13.5" customHeight="1">
      <c r="E17010" s="337"/>
    </row>
    <row r="17011" spans="5:5" ht="13.5" customHeight="1">
      <c r="E17011" s="337"/>
    </row>
    <row r="17012" spans="5:5" ht="13.5" customHeight="1">
      <c r="E17012" s="337"/>
    </row>
    <row r="17013" spans="5:5" ht="13.5" customHeight="1">
      <c r="E17013" s="337"/>
    </row>
    <row r="17014" spans="5:5" ht="13.5" customHeight="1">
      <c r="E17014" s="337"/>
    </row>
    <row r="17015" spans="5:5" ht="13.5" customHeight="1">
      <c r="E17015" s="337"/>
    </row>
    <row r="17016" spans="5:5" ht="13.5" customHeight="1">
      <c r="E17016" s="337"/>
    </row>
    <row r="17017" spans="5:5" ht="13.5" customHeight="1">
      <c r="E17017" s="337"/>
    </row>
    <row r="17018" spans="5:5" ht="13.5" customHeight="1">
      <c r="E17018" s="337"/>
    </row>
    <row r="17019" spans="5:5" ht="13.5" customHeight="1">
      <c r="E17019" s="337"/>
    </row>
    <row r="17020" spans="5:5" ht="13.5" customHeight="1">
      <c r="E17020" s="337"/>
    </row>
    <row r="17021" spans="5:5" ht="13.5" customHeight="1">
      <c r="E17021" s="337"/>
    </row>
    <row r="17022" spans="5:5" ht="13.5" customHeight="1">
      <c r="E17022" s="337"/>
    </row>
    <row r="17023" spans="5:5" ht="13.5" customHeight="1">
      <c r="E17023" s="337"/>
    </row>
    <row r="17024" spans="5:5" ht="13.5" customHeight="1">
      <c r="E17024" s="337"/>
    </row>
    <row r="17025" spans="5:5" ht="13.5" customHeight="1">
      <c r="E17025" s="337"/>
    </row>
    <row r="17026" spans="5:5" ht="13.5" customHeight="1">
      <c r="E17026" s="337"/>
    </row>
    <row r="17027" spans="5:5" ht="13.5" customHeight="1">
      <c r="E17027" s="337"/>
    </row>
    <row r="17028" spans="5:5" ht="13.5" customHeight="1">
      <c r="E17028" s="337"/>
    </row>
    <row r="17029" spans="5:5" ht="13.5" customHeight="1">
      <c r="E17029" s="337"/>
    </row>
    <row r="17030" spans="5:5" ht="13.5" customHeight="1">
      <c r="E17030" s="337"/>
    </row>
    <row r="17031" spans="5:5" ht="13.5" customHeight="1">
      <c r="E17031" s="337"/>
    </row>
    <row r="17032" spans="5:5" ht="13.5" customHeight="1">
      <c r="E17032" s="337"/>
    </row>
    <row r="17033" spans="5:5" ht="13.5" customHeight="1">
      <c r="E17033" s="337"/>
    </row>
    <row r="17034" spans="5:5" ht="13.5" customHeight="1">
      <c r="E17034" s="337"/>
    </row>
    <row r="17035" spans="5:5" ht="13.5" customHeight="1">
      <c r="E17035" s="337"/>
    </row>
    <row r="17036" spans="5:5" ht="13.5" customHeight="1">
      <c r="E17036" s="337"/>
    </row>
    <row r="17037" spans="5:5" ht="13.5" customHeight="1">
      <c r="E17037" s="337"/>
    </row>
    <row r="17038" spans="5:5" ht="13.5" customHeight="1">
      <c r="E17038" s="337"/>
    </row>
    <row r="17039" spans="5:5" ht="13.5" customHeight="1">
      <c r="E17039" s="337"/>
    </row>
    <row r="17040" spans="5:5" ht="13.5" customHeight="1">
      <c r="E17040" s="337"/>
    </row>
    <row r="17041" spans="5:5" ht="13.5" customHeight="1">
      <c r="E17041" s="337"/>
    </row>
    <row r="17042" spans="5:5" ht="13.5" customHeight="1">
      <c r="E17042" s="337"/>
    </row>
    <row r="17043" spans="5:5" ht="13.5" customHeight="1">
      <c r="E17043" s="337"/>
    </row>
    <row r="17044" spans="5:5" ht="13.5" customHeight="1">
      <c r="E17044" s="337"/>
    </row>
    <row r="17045" spans="5:5" ht="13.5" customHeight="1">
      <c r="E17045" s="337"/>
    </row>
    <row r="17046" spans="5:5" ht="13.5" customHeight="1">
      <c r="E17046" s="337"/>
    </row>
    <row r="17047" spans="5:5" ht="13.5" customHeight="1">
      <c r="E17047" s="337"/>
    </row>
    <row r="17048" spans="5:5" ht="13.5" customHeight="1">
      <c r="E17048" s="337"/>
    </row>
    <row r="17049" spans="5:5" ht="13.5" customHeight="1">
      <c r="E17049" s="337"/>
    </row>
    <row r="17050" spans="5:5" ht="13.5" customHeight="1">
      <c r="E17050" s="337"/>
    </row>
    <row r="17051" spans="5:5" ht="13.5" customHeight="1">
      <c r="E17051" s="337"/>
    </row>
    <row r="17052" spans="5:5" ht="13.5" customHeight="1">
      <c r="E17052" s="337"/>
    </row>
    <row r="17053" spans="5:5" ht="13.5" customHeight="1">
      <c r="E17053" s="337"/>
    </row>
    <row r="17054" spans="5:5" ht="13.5" customHeight="1">
      <c r="E17054" s="337"/>
    </row>
    <row r="17055" spans="5:5" ht="13.5" customHeight="1">
      <c r="E17055" s="337"/>
    </row>
    <row r="17056" spans="5:5" ht="13.5" customHeight="1">
      <c r="E17056" s="337"/>
    </row>
    <row r="17057" spans="5:5" ht="13.5" customHeight="1">
      <c r="E17057" s="337"/>
    </row>
    <row r="17058" spans="5:5" ht="13.5" customHeight="1">
      <c r="E17058" s="337"/>
    </row>
    <row r="17059" spans="5:5" ht="13.5" customHeight="1">
      <c r="E17059" s="337"/>
    </row>
    <row r="17060" spans="5:5" ht="13.5" customHeight="1">
      <c r="E17060" s="337"/>
    </row>
    <row r="17061" spans="5:5" ht="13.5" customHeight="1">
      <c r="E17061" s="337"/>
    </row>
    <row r="17062" spans="5:5" ht="13.5" customHeight="1">
      <c r="E17062" s="337"/>
    </row>
    <row r="17063" spans="5:5" ht="13.5" customHeight="1">
      <c r="E17063" s="337"/>
    </row>
    <row r="17064" spans="5:5" ht="13.5" customHeight="1">
      <c r="E17064" s="337"/>
    </row>
    <row r="17065" spans="5:5" ht="13.5" customHeight="1">
      <c r="E17065" s="337"/>
    </row>
    <row r="17066" spans="5:5" ht="13.5" customHeight="1">
      <c r="E17066" s="337"/>
    </row>
    <row r="17067" spans="5:5" ht="13.5" customHeight="1">
      <c r="E17067" s="337"/>
    </row>
    <row r="17068" spans="5:5" ht="13.5" customHeight="1">
      <c r="E17068" s="337"/>
    </row>
    <row r="17069" spans="5:5" ht="13.5" customHeight="1">
      <c r="E17069" s="337"/>
    </row>
    <row r="17070" spans="5:5" ht="13.5" customHeight="1">
      <c r="E17070" s="337"/>
    </row>
    <row r="17071" spans="5:5" ht="13.5" customHeight="1">
      <c r="E17071" s="337"/>
    </row>
    <row r="17072" spans="5:5" ht="13.5" customHeight="1">
      <c r="E17072" s="337"/>
    </row>
    <row r="17073" spans="5:5" ht="13.5" customHeight="1">
      <c r="E17073" s="337"/>
    </row>
    <row r="17074" spans="5:5" ht="13.5" customHeight="1">
      <c r="E17074" s="337"/>
    </row>
    <row r="17075" spans="5:5" ht="13.5" customHeight="1">
      <c r="E17075" s="337"/>
    </row>
    <row r="17076" spans="5:5" ht="13.5" customHeight="1">
      <c r="E17076" s="337"/>
    </row>
    <row r="17077" spans="5:5" ht="13.5" customHeight="1">
      <c r="E17077" s="337"/>
    </row>
    <row r="17078" spans="5:5" ht="13.5" customHeight="1">
      <c r="E17078" s="337"/>
    </row>
    <row r="17079" spans="5:5" ht="13.5" customHeight="1">
      <c r="E17079" s="337"/>
    </row>
    <row r="17080" spans="5:5" ht="13.5" customHeight="1">
      <c r="E17080" s="337"/>
    </row>
    <row r="17081" spans="5:5" ht="13.5" customHeight="1">
      <c r="E17081" s="337"/>
    </row>
    <row r="17082" spans="5:5" ht="13.5" customHeight="1">
      <c r="E17082" s="337"/>
    </row>
    <row r="17083" spans="5:5" ht="13.5" customHeight="1">
      <c r="E17083" s="337"/>
    </row>
    <row r="17084" spans="5:5" ht="13.5" customHeight="1">
      <c r="E17084" s="337"/>
    </row>
    <row r="17085" spans="5:5" ht="13.5" customHeight="1">
      <c r="E17085" s="337"/>
    </row>
    <row r="17086" spans="5:5" ht="13.5" customHeight="1">
      <c r="E17086" s="337"/>
    </row>
    <row r="17087" spans="5:5" ht="13.5" customHeight="1">
      <c r="E17087" s="337"/>
    </row>
    <row r="17088" spans="5:5" ht="13.5" customHeight="1">
      <c r="E17088" s="337"/>
    </row>
    <row r="17089" spans="5:5" ht="13.5" customHeight="1">
      <c r="E17089" s="337"/>
    </row>
    <row r="17090" spans="5:5" ht="13.5" customHeight="1">
      <c r="E17090" s="337"/>
    </row>
    <row r="17091" spans="5:5" ht="13.5" customHeight="1">
      <c r="E17091" s="337"/>
    </row>
    <row r="17092" spans="5:5" ht="13.5" customHeight="1">
      <c r="E17092" s="337"/>
    </row>
    <row r="17093" spans="5:5" ht="13.5" customHeight="1">
      <c r="E17093" s="337"/>
    </row>
    <row r="17094" spans="5:5" ht="13.5" customHeight="1">
      <c r="E17094" s="337"/>
    </row>
    <row r="17095" spans="5:5" ht="13.5" customHeight="1">
      <c r="E17095" s="337"/>
    </row>
    <row r="17096" spans="5:5" ht="13.5" customHeight="1">
      <c r="E17096" s="337"/>
    </row>
    <row r="17097" spans="5:5" ht="13.5" customHeight="1">
      <c r="E17097" s="337"/>
    </row>
    <row r="17098" spans="5:5" ht="13.5" customHeight="1">
      <c r="E17098" s="337"/>
    </row>
    <row r="17099" spans="5:5" ht="13.5" customHeight="1">
      <c r="E17099" s="337"/>
    </row>
    <row r="17100" spans="5:5" ht="13.5" customHeight="1">
      <c r="E17100" s="337"/>
    </row>
    <row r="17101" spans="5:5" ht="13.5" customHeight="1">
      <c r="E17101" s="337"/>
    </row>
    <row r="17102" spans="5:5" ht="13.5" customHeight="1">
      <c r="E17102" s="337"/>
    </row>
    <row r="17103" spans="5:5" ht="13.5" customHeight="1">
      <c r="E17103" s="337"/>
    </row>
    <row r="17104" spans="5:5" ht="13.5" customHeight="1">
      <c r="E17104" s="337"/>
    </row>
    <row r="17105" spans="5:5" ht="13.5" customHeight="1">
      <c r="E17105" s="337"/>
    </row>
    <row r="17106" spans="5:5" ht="13.5" customHeight="1">
      <c r="E17106" s="337"/>
    </row>
    <row r="17107" spans="5:5" ht="13.5" customHeight="1">
      <c r="E17107" s="337"/>
    </row>
    <row r="17108" spans="5:5" ht="13.5" customHeight="1">
      <c r="E17108" s="337"/>
    </row>
    <row r="17109" spans="5:5" ht="13.5" customHeight="1">
      <c r="E17109" s="337"/>
    </row>
    <row r="17110" spans="5:5" ht="13.5" customHeight="1">
      <c r="E17110" s="337"/>
    </row>
    <row r="17111" spans="5:5" ht="13.5" customHeight="1">
      <c r="E17111" s="337"/>
    </row>
    <row r="17112" spans="5:5" ht="13.5" customHeight="1">
      <c r="E17112" s="337"/>
    </row>
    <row r="17113" spans="5:5" ht="13.5" customHeight="1">
      <c r="E17113" s="337"/>
    </row>
    <row r="17114" spans="5:5" ht="13.5" customHeight="1">
      <c r="E17114" s="337"/>
    </row>
    <row r="17115" spans="5:5" ht="13.5" customHeight="1">
      <c r="E17115" s="337"/>
    </row>
    <row r="17116" spans="5:5" ht="13.5" customHeight="1">
      <c r="E17116" s="337"/>
    </row>
    <row r="17117" spans="5:5" ht="13.5" customHeight="1">
      <c r="E17117" s="337"/>
    </row>
    <row r="17118" spans="5:5" ht="13.5" customHeight="1">
      <c r="E17118" s="337"/>
    </row>
    <row r="17119" spans="5:5" ht="13.5" customHeight="1">
      <c r="E17119" s="337"/>
    </row>
    <row r="17120" spans="5:5" ht="13.5" customHeight="1">
      <c r="E17120" s="337"/>
    </row>
    <row r="17121" spans="5:5" ht="13.5" customHeight="1">
      <c r="E17121" s="337"/>
    </row>
    <row r="17122" spans="5:5" ht="13.5" customHeight="1">
      <c r="E17122" s="337"/>
    </row>
    <row r="17123" spans="5:5" ht="13.5" customHeight="1">
      <c r="E17123" s="337"/>
    </row>
    <row r="17124" spans="5:5" ht="13.5" customHeight="1">
      <c r="E17124" s="337"/>
    </row>
    <row r="17125" spans="5:5" ht="13.5" customHeight="1">
      <c r="E17125" s="337"/>
    </row>
    <row r="17126" spans="5:5" ht="13.5" customHeight="1">
      <c r="E17126" s="337"/>
    </row>
    <row r="17127" spans="5:5" ht="13.5" customHeight="1">
      <c r="E17127" s="337"/>
    </row>
    <row r="17128" spans="5:5" ht="13.5" customHeight="1">
      <c r="E17128" s="337"/>
    </row>
    <row r="17129" spans="5:5" ht="13.5" customHeight="1">
      <c r="E17129" s="337"/>
    </row>
    <row r="17130" spans="5:5" ht="13.5" customHeight="1">
      <c r="E17130" s="337"/>
    </row>
    <row r="17131" spans="5:5" ht="13.5" customHeight="1">
      <c r="E17131" s="337"/>
    </row>
    <row r="17132" spans="5:5" ht="13.5" customHeight="1">
      <c r="E17132" s="337"/>
    </row>
    <row r="17133" spans="5:5" ht="13.5" customHeight="1">
      <c r="E17133" s="337"/>
    </row>
    <row r="17134" spans="5:5" ht="13.5" customHeight="1">
      <c r="E17134" s="337"/>
    </row>
    <row r="17135" spans="5:5" ht="13.5" customHeight="1">
      <c r="E17135" s="337"/>
    </row>
    <row r="17136" spans="5:5" ht="13.5" customHeight="1">
      <c r="E17136" s="337"/>
    </row>
    <row r="17137" spans="5:5" ht="13.5" customHeight="1">
      <c r="E17137" s="337"/>
    </row>
    <row r="17138" spans="5:5" ht="13.5" customHeight="1">
      <c r="E17138" s="337"/>
    </row>
    <row r="17139" spans="5:5" ht="13.5" customHeight="1">
      <c r="E17139" s="337"/>
    </row>
    <row r="17140" spans="5:5" ht="13.5" customHeight="1">
      <c r="E17140" s="337"/>
    </row>
    <row r="17141" spans="5:5" ht="13.5" customHeight="1">
      <c r="E17141" s="337"/>
    </row>
    <row r="17142" spans="5:5" ht="13.5" customHeight="1">
      <c r="E17142" s="337"/>
    </row>
    <row r="17143" spans="5:5" ht="13.5" customHeight="1">
      <c r="E17143" s="337"/>
    </row>
    <row r="17144" spans="5:5" ht="13.5" customHeight="1">
      <c r="E17144" s="337"/>
    </row>
    <row r="17145" spans="5:5" ht="13.5" customHeight="1">
      <c r="E17145" s="337"/>
    </row>
    <row r="17146" spans="5:5" ht="13.5" customHeight="1">
      <c r="E17146" s="337"/>
    </row>
    <row r="17147" spans="5:5" ht="13.5" customHeight="1">
      <c r="E17147" s="337"/>
    </row>
    <row r="17148" spans="5:5" ht="13.5" customHeight="1">
      <c r="E17148" s="337"/>
    </row>
    <row r="17149" spans="5:5" ht="13.5" customHeight="1">
      <c r="E17149" s="337"/>
    </row>
    <row r="17150" spans="5:5" ht="13.5" customHeight="1">
      <c r="E17150" s="337"/>
    </row>
    <row r="17151" spans="5:5" ht="13.5" customHeight="1">
      <c r="E17151" s="337"/>
    </row>
    <row r="17152" spans="5:5" ht="13.5" customHeight="1">
      <c r="E17152" s="337"/>
    </row>
    <row r="17153" spans="5:5" ht="13.5" customHeight="1">
      <c r="E17153" s="337"/>
    </row>
    <row r="17154" spans="5:5" ht="13.5" customHeight="1">
      <c r="E17154" s="337"/>
    </row>
    <row r="17155" spans="5:5" ht="13.5" customHeight="1">
      <c r="E17155" s="337"/>
    </row>
    <row r="17156" spans="5:5" ht="13.5" customHeight="1">
      <c r="E17156" s="337"/>
    </row>
    <row r="17157" spans="5:5" ht="13.5" customHeight="1">
      <c r="E17157" s="337"/>
    </row>
    <row r="17158" spans="5:5" ht="13.5" customHeight="1">
      <c r="E17158" s="337"/>
    </row>
    <row r="17159" spans="5:5" ht="13.5" customHeight="1">
      <c r="E17159" s="337"/>
    </row>
    <row r="17160" spans="5:5" ht="13.5" customHeight="1">
      <c r="E17160" s="337"/>
    </row>
    <row r="17161" spans="5:5" ht="13.5" customHeight="1">
      <c r="E17161" s="337"/>
    </row>
    <row r="17162" spans="5:5" ht="13.5" customHeight="1">
      <c r="E17162" s="337"/>
    </row>
    <row r="17163" spans="5:5" ht="13.5" customHeight="1">
      <c r="E17163" s="337"/>
    </row>
    <row r="17164" spans="5:5" ht="13.5" customHeight="1">
      <c r="E17164" s="337"/>
    </row>
    <row r="17165" spans="5:5" ht="13.5" customHeight="1">
      <c r="E17165" s="337"/>
    </row>
    <row r="17166" spans="5:5" ht="13.5" customHeight="1">
      <c r="E17166" s="337"/>
    </row>
    <row r="17167" spans="5:5" ht="13.5" customHeight="1">
      <c r="E17167" s="337"/>
    </row>
    <row r="17168" spans="5:5" ht="13.5" customHeight="1">
      <c r="E17168" s="337"/>
    </row>
    <row r="17169" spans="5:5" ht="13.5" customHeight="1">
      <c r="E17169" s="337"/>
    </row>
    <row r="17170" spans="5:5" ht="13.5" customHeight="1">
      <c r="E17170" s="337"/>
    </row>
    <row r="17171" spans="5:5" ht="13.5" customHeight="1">
      <c r="E17171" s="337"/>
    </row>
    <row r="17172" spans="5:5" ht="13.5" customHeight="1">
      <c r="E17172" s="337"/>
    </row>
    <row r="17173" spans="5:5" ht="13.5" customHeight="1">
      <c r="E17173" s="337"/>
    </row>
    <row r="17174" spans="5:5" ht="13.5" customHeight="1">
      <c r="E17174" s="337"/>
    </row>
    <row r="17175" spans="5:5" ht="13.5" customHeight="1">
      <c r="E17175" s="337"/>
    </row>
    <row r="17176" spans="5:5" ht="13.5" customHeight="1">
      <c r="E17176" s="337"/>
    </row>
    <row r="17177" spans="5:5" ht="13.5" customHeight="1">
      <c r="E17177" s="337"/>
    </row>
    <row r="17178" spans="5:5" ht="13.5" customHeight="1">
      <c r="E17178" s="337"/>
    </row>
    <row r="17179" spans="5:5" ht="13.5" customHeight="1">
      <c r="E17179" s="337"/>
    </row>
    <row r="17180" spans="5:5" ht="13.5" customHeight="1">
      <c r="E17180" s="337"/>
    </row>
    <row r="17181" spans="5:5" ht="13.5" customHeight="1">
      <c r="E17181" s="337"/>
    </row>
    <row r="17182" spans="5:5" ht="13.5" customHeight="1">
      <c r="E17182" s="337"/>
    </row>
    <row r="17183" spans="5:5" ht="13.5" customHeight="1">
      <c r="E17183" s="337"/>
    </row>
    <row r="17184" spans="5:5" ht="13.5" customHeight="1">
      <c r="E17184" s="337"/>
    </row>
    <row r="17185" spans="5:5" ht="13.5" customHeight="1">
      <c r="E17185" s="337"/>
    </row>
    <row r="17186" spans="5:5" ht="13.5" customHeight="1">
      <c r="E17186" s="337"/>
    </row>
    <row r="17187" spans="5:5" ht="13.5" customHeight="1">
      <c r="E17187" s="337"/>
    </row>
    <row r="17188" spans="5:5" ht="13.5" customHeight="1">
      <c r="E17188" s="337"/>
    </row>
    <row r="17189" spans="5:5" ht="13.5" customHeight="1">
      <c r="E17189" s="337"/>
    </row>
    <row r="17190" spans="5:5" ht="13.5" customHeight="1">
      <c r="E17190" s="337"/>
    </row>
    <row r="17191" spans="5:5" ht="13.5" customHeight="1">
      <c r="E17191" s="337"/>
    </row>
    <row r="17192" spans="5:5" ht="13.5" customHeight="1">
      <c r="E17192" s="337"/>
    </row>
    <row r="17193" spans="5:5" ht="13.5" customHeight="1">
      <c r="E17193" s="337"/>
    </row>
    <row r="17194" spans="5:5" ht="13.5" customHeight="1">
      <c r="E17194" s="337"/>
    </row>
    <row r="17195" spans="5:5" ht="13.5" customHeight="1">
      <c r="E17195" s="337"/>
    </row>
    <row r="17196" spans="5:5" ht="13.5" customHeight="1">
      <c r="E17196" s="337"/>
    </row>
    <row r="17197" spans="5:5" ht="13.5" customHeight="1">
      <c r="E17197" s="337"/>
    </row>
    <row r="17198" spans="5:5" ht="13.5" customHeight="1">
      <c r="E17198" s="337"/>
    </row>
    <row r="17199" spans="5:5" ht="13.5" customHeight="1">
      <c r="E17199" s="337"/>
    </row>
    <row r="17200" spans="5:5" ht="13.5" customHeight="1">
      <c r="E17200" s="337"/>
    </row>
    <row r="17201" spans="5:5" ht="13.5" customHeight="1">
      <c r="E17201" s="337"/>
    </row>
    <row r="17202" spans="5:5" ht="13.5" customHeight="1">
      <c r="E17202" s="337"/>
    </row>
    <row r="17203" spans="5:5" ht="13.5" customHeight="1">
      <c r="E17203" s="337"/>
    </row>
    <row r="17204" spans="5:5" ht="13.5" customHeight="1">
      <c r="E17204" s="337"/>
    </row>
    <row r="17205" spans="5:5" ht="13.5" customHeight="1">
      <c r="E17205" s="337"/>
    </row>
    <row r="17206" spans="5:5" ht="13.5" customHeight="1">
      <c r="E17206" s="337"/>
    </row>
    <row r="17207" spans="5:5" ht="13.5" customHeight="1">
      <c r="E17207" s="337"/>
    </row>
    <row r="17208" spans="5:5" ht="13.5" customHeight="1">
      <c r="E17208" s="337"/>
    </row>
    <row r="17209" spans="5:5" ht="13.5" customHeight="1">
      <c r="E17209" s="337"/>
    </row>
    <row r="17210" spans="5:5" ht="13.5" customHeight="1">
      <c r="E17210" s="337"/>
    </row>
    <row r="17211" spans="5:5" ht="13.5" customHeight="1">
      <c r="E17211" s="337"/>
    </row>
    <row r="17212" spans="5:5" ht="13.5" customHeight="1">
      <c r="E17212" s="337"/>
    </row>
    <row r="17213" spans="5:5" ht="13.5" customHeight="1">
      <c r="E17213" s="337"/>
    </row>
    <row r="17214" spans="5:5" ht="13.5" customHeight="1">
      <c r="E17214" s="337"/>
    </row>
    <row r="17215" spans="5:5" ht="13.5" customHeight="1">
      <c r="E17215" s="337"/>
    </row>
    <row r="17216" spans="5:5" ht="13.5" customHeight="1">
      <c r="E17216" s="337"/>
    </row>
    <row r="17217" spans="5:5" ht="13.5" customHeight="1">
      <c r="E17217" s="337"/>
    </row>
    <row r="17218" spans="5:5" ht="13.5" customHeight="1">
      <c r="E17218" s="337"/>
    </row>
    <row r="17219" spans="5:5" ht="13.5" customHeight="1">
      <c r="E17219" s="337"/>
    </row>
    <row r="17220" spans="5:5" ht="13.5" customHeight="1">
      <c r="E17220" s="337"/>
    </row>
    <row r="17221" spans="5:5" ht="13.5" customHeight="1">
      <c r="E17221" s="337"/>
    </row>
    <row r="17222" spans="5:5" ht="13.5" customHeight="1">
      <c r="E17222" s="337"/>
    </row>
    <row r="17223" spans="5:5" ht="13.5" customHeight="1">
      <c r="E17223" s="337"/>
    </row>
    <row r="17224" spans="5:5" ht="13.5" customHeight="1">
      <c r="E17224" s="337"/>
    </row>
    <row r="17225" spans="5:5" ht="13.5" customHeight="1">
      <c r="E17225" s="337"/>
    </row>
    <row r="17226" spans="5:5" ht="13.5" customHeight="1">
      <c r="E17226" s="337"/>
    </row>
    <row r="17227" spans="5:5" ht="13.5" customHeight="1">
      <c r="E17227" s="337"/>
    </row>
    <row r="17228" spans="5:5" ht="13.5" customHeight="1">
      <c r="E17228" s="337"/>
    </row>
    <row r="17229" spans="5:5" ht="13.5" customHeight="1">
      <c r="E17229" s="337"/>
    </row>
    <row r="17230" spans="5:5" ht="13.5" customHeight="1">
      <c r="E17230" s="337"/>
    </row>
    <row r="17231" spans="5:5" ht="13.5" customHeight="1">
      <c r="E17231" s="337"/>
    </row>
    <row r="17232" spans="5:5" ht="13.5" customHeight="1">
      <c r="E17232" s="337"/>
    </row>
    <row r="17233" spans="5:5" ht="13.5" customHeight="1">
      <c r="E17233" s="337"/>
    </row>
    <row r="17234" spans="5:5" ht="13.5" customHeight="1">
      <c r="E17234" s="337"/>
    </row>
    <row r="17235" spans="5:5" ht="13.5" customHeight="1">
      <c r="E17235" s="337"/>
    </row>
    <row r="17236" spans="5:5" ht="13.5" customHeight="1">
      <c r="E17236" s="337"/>
    </row>
    <row r="17237" spans="5:5" ht="13.5" customHeight="1">
      <c r="E17237" s="337"/>
    </row>
    <row r="17238" spans="5:5" ht="13.5" customHeight="1">
      <c r="E17238" s="337"/>
    </row>
    <row r="17239" spans="5:5" ht="13.5" customHeight="1">
      <c r="E17239" s="337"/>
    </row>
    <row r="17240" spans="5:5" ht="13.5" customHeight="1">
      <c r="E17240" s="337"/>
    </row>
    <row r="17241" spans="5:5" ht="13.5" customHeight="1">
      <c r="E17241" s="337"/>
    </row>
    <row r="17242" spans="5:5" ht="13.5" customHeight="1">
      <c r="E17242" s="337"/>
    </row>
    <row r="17243" spans="5:5" ht="13.5" customHeight="1">
      <c r="E17243" s="337"/>
    </row>
    <row r="17244" spans="5:5" ht="13.5" customHeight="1">
      <c r="E17244" s="337"/>
    </row>
    <row r="17245" spans="5:5" ht="13.5" customHeight="1">
      <c r="E17245" s="337"/>
    </row>
    <row r="17246" spans="5:5" ht="13.5" customHeight="1">
      <c r="E17246" s="337"/>
    </row>
    <row r="17247" spans="5:5" ht="13.5" customHeight="1">
      <c r="E17247" s="337"/>
    </row>
    <row r="17248" spans="5:5" ht="13.5" customHeight="1">
      <c r="E17248" s="337"/>
    </row>
    <row r="17249" spans="5:5" ht="13.5" customHeight="1">
      <c r="E17249" s="337"/>
    </row>
    <row r="17250" spans="5:5" ht="13.5" customHeight="1">
      <c r="E17250" s="337"/>
    </row>
    <row r="17251" spans="5:5" ht="13.5" customHeight="1">
      <c r="E17251" s="337"/>
    </row>
    <row r="17252" spans="5:5" ht="13.5" customHeight="1">
      <c r="E17252" s="337"/>
    </row>
    <row r="17253" spans="5:5" ht="13.5" customHeight="1">
      <c r="E17253" s="337"/>
    </row>
    <row r="17254" spans="5:5" ht="13.5" customHeight="1">
      <c r="E17254" s="337"/>
    </row>
    <row r="17255" spans="5:5" ht="13.5" customHeight="1">
      <c r="E17255" s="337"/>
    </row>
    <row r="17256" spans="5:5" ht="13.5" customHeight="1">
      <c r="E17256" s="337"/>
    </row>
    <row r="17257" spans="5:5" ht="13.5" customHeight="1">
      <c r="E17257" s="337"/>
    </row>
    <row r="17258" spans="5:5" ht="13.5" customHeight="1">
      <c r="E17258" s="337"/>
    </row>
    <row r="17259" spans="5:5" ht="13.5" customHeight="1">
      <c r="E17259" s="337"/>
    </row>
    <row r="17260" spans="5:5" ht="13.5" customHeight="1">
      <c r="E17260" s="337"/>
    </row>
    <row r="17261" spans="5:5" ht="13.5" customHeight="1">
      <c r="E17261" s="337"/>
    </row>
    <row r="17262" spans="5:5" ht="13.5" customHeight="1">
      <c r="E17262" s="337"/>
    </row>
    <row r="17263" spans="5:5" ht="13.5" customHeight="1">
      <c r="E17263" s="337"/>
    </row>
    <row r="17264" spans="5:5" ht="13.5" customHeight="1">
      <c r="E17264" s="337"/>
    </row>
    <row r="17265" spans="5:5" ht="13.5" customHeight="1">
      <c r="E17265" s="337"/>
    </row>
    <row r="17266" spans="5:5" ht="13.5" customHeight="1">
      <c r="E17266" s="337"/>
    </row>
    <row r="17267" spans="5:5" ht="13.5" customHeight="1">
      <c r="E17267" s="337"/>
    </row>
    <row r="17268" spans="5:5" ht="13.5" customHeight="1">
      <c r="E17268" s="337"/>
    </row>
    <row r="17269" spans="5:5" ht="13.5" customHeight="1">
      <c r="E17269" s="337"/>
    </row>
    <row r="17270" spans="5:5" ht="13.5" customHeight="1">
      <c r="E17270" s="337"/>
    </row>
    <row r="17271" spans="5:5" ht="13.5" customHeight="1">
      <c r="E17271" s="337"/>
    </row>
    <row r="17272" spans="5:5" ht="13.5" customHeight="1">
      <c r="E17272" s="337"/>
    </row>
    <row r="17273" spans="5:5" ht="13.5" customHeight="1">
      <c r="E17273" s="337"/>
    </row>
    <row r="17274" spans="5:5" ht="13.5" customHeight="1">
      <c r="E17274" s="337"/>
    </row>
    <row r="17275" spans="5:5" ht="13.5" customHeight="1">
      <c r="E17275" s="337"/>
    </row>
    <row r="17276" spans="5:5" ht="13.5" customHeight="1">
      <c r="E17276" s="337"/>
    </row>
    <row r="17277" spans="5:5" ht="13.5" customHeight="1">
      <c r="E17277" s="337"/>
    </row>
    <row r="17278" spans="5:5" ht="13.5" customHeight="1">
      <c r="E17278" s="337"/>
    </row>
    <row r="17279" spans="5:5" ht="13.5" customHeight="1">
      <c r="E17279" s="337"/>
    </row>
    <row r="17280" spans="5:5" ht="13.5" customHeight="1">
      <c r="E17280" s="337"/>
    </row>
    <row r="17281" spans="5:5" ht="13.5" customHeight="1">
      <c r="E17281" s="337"/>
    </row>
    <row r="17282" spans="5:5" ht="13.5" customHeight="1">
      <c r="E17282" s="337"/>
    </row>
    <row r="17283" spans="5:5" ht="13.5" customHeight="1">
      <c r="E17283" s="337"/>
    </row>
    <row r="17284" spans="5:5" ht="13.5" customHeight="1">
      <c r="E17284" s="337"/>
    </row>
    <row r="17285" spans="5:5" ht="13.5" customHeight="1">
      <c r="E17285" s="337"/>
    </row>
    <row r="17286" spans="5:5" ht="13.5" customHeight="1">
      <c r="E17286" s="337"/>
    </row>
    <row r="17287" spans="5:5" ht="13.5" customHeight="1">
      <c r="E17287" s="337"/>
    </row>
    <row r="17288" spans="5:5" ht="13.5" customHeight="1">
      <c r="E17288" s="337"/>
    </row>
    <row r="17289" spans="5:5" ht="13.5" customHeight="1">
      <c r="E17289" s="337"/>
    </row>
    <row r="17290" spans="5:5" ht="13.5" customHeight="1">
      <c r="E17290" s="337"/>
    </row>
    <row r="17291" spans="5:5" ht="13.5" customHeight="1">
      <c r="E17291" s="337"/>
    </row>
    <row r="17292" spans="5:5" ht="13.5" customHeight="1">
      <c r="E17292" s="337"/>
    </row>
    <row r="17293" spans="5:5" ht="13.5" customHeight="1">
      <c r="E17293" s="337"/>
    </row>
    <row r="17294" spans="5:5" ht="13.5" customHeight="1">
      <c r="E17294" s="337"/>
    </row>
    <row r="17295" spans="5:5" ht="13.5" customHeight="1">
      <c r="E17295" s="337"/>
    </row>
    <row r="17296" spans="5:5" ht="13.5" customHeight="1">
      <c r="E17296" s="337"/>
    </row>
    <row r="17297" spans="5:5" ht="13.5" customHeight="1">
      <c r="E17297" s="337"/>
    </row>
    <row r="17298" spans="5:5" ht="13.5" customHeight="1">
      <c r="E17298" s="337"/>
    </row>
    <row r="17299" spans="5:5" ht="13.5" customHeight="1">
      <c r="E17299" s="337"/>
    </row>
    <row r="17300" spans="5:5" ht="13.5" customHeight="1">
      <c r="E17300" s="337"/>
    </row>
    <row r="17301" spans="5:5" ht="13.5" customHeight="1">
      <c r="E17301" s="337"/>
    </row>
    <row r="17302" spans="5:5" ht="13.5" customHeight="1">
      <c r="E17302" s="337"/>
    </row>
    <row r="17303" spans="5:5" ht="13.5" customHeight="1">
      <c r="E17303" s="337"/>
    </row>
    <row r="17304" spans="5:5" ht="13.5" customHeight="1">
      <c r="E17304" s="337"/>
    </row>
    <row r="17305" spans="5:5" ht="13.5" customHeight="1">
      <c r="E17305" s="337"/>
    </row>
    <row r="17306" spans="5:5" ht="13.5" customHeight="1">
      <c r="E17306" s="337"/>
    </row>
    <row r="17307" spans="5:5" ht="13.5" customHeight="1">
      <c r="E17307" s="337"/>
    </row>
    <row r="17308" spans="5:5" ht="13.5" customHeight="1">
      <c r="E17308" s="337"/>
    </row>
    <row r="17309" spans="5:5" ht="13.5" customHeight="1">
      <c r="E17309" s="337"/>
    </row>
    <row r="17310" spans="5:5" ht="13.5" customHeight="1">
      <c r="E17310" s="337"/>
    </row>
    <row r="17311" spans="5:5" ht="13.5" customHeight="1">
      <c r="E17311" s="337"/>
    </row>
    <row r="17312" spans="5:5" ht="13.5" customHeight="1">
      <c r="E17312" s="337"/>
    </row>
    <row r="17313" spans="5:5" ht="13.5" customHeight="1">
      <c r="E17313" s="337"/>
    </row>
    <row r="17314" spans="5:5" ht="13.5" customHeight="1">
      <c r="E17314" s="337"/>
    </row>
    <row r="17315" spans="5:5" ht="13.5" customHeight="1">
      <c r="E17315" s="337"/>
    </row>
    <row r="17316" spans="5:5" ht="13.5" customHeight="1">
      <c r="E17316" s="337"/>
    </row>
    <row r="17317" spans="5:5" ht="13.5" customHeight="1">
      <c r="E17317" s="337"/>
    </row>
    <row r="17318" spans="5:5" ht="13.5" customHeight="1">
      <c r="E17318" s="337"/>
    </row>
    <row r="17319" spans="5:5" ht="13.5" customHeight="1">
      <c r="E17319" s="337"/>
    </row>
    <row r="17320" spans="5:5" ht="13.5" customHeight="1">
      <c r="E17320" s="337"/>
    </row>
    <row r="17321" spans="5:5" ht="13.5" customHeight="1">
      <c r="E17321" s="337"/>
    </row>
    <row r="17322" spans="5:5" ht="13.5" customHeight="1">
      <c r="E17322" s="337"/>
    </row>
    <row r="17323" spans="5:5" ht="13.5" customHeight="1">
      <c r="E17323" s="337"/>
    </row>
    <row r="17324" spans="5:5" ht="13.5" customHeight="1">
      <c r="E17324" s="337"/>
    </row>
    <row r="17325" spans="5:5" ht="13.5" customHeight="1">
      <c r="E17325" s="337"/>
    </row>
    <row r="17326" spans="5:5" ht="13.5" customHeight="1">
      <c r="E17326" s="337"/>
    </row>
    <row r="17327" spans="5:5" ht="13.5" customHeight="1">
      <c r="E17327" s="337"/>
    </row>
    <row r="17328" spans="5:5" ht="13.5" customHeight="1">
      <c r="E17328" s="337"/>
    </row>
    <row r="17329" spans="5:5" ht="13.5" customHeight="1">
      <c r="E17329" s="337"/>
    </row>
    <row r="17330" spans="5:5" ht="13.5" customHeight="1">
      <c r="E17330" s="337"/>
    </row>
    <row r="17331" spans="5:5" ht="13.5" customHeight="1">
      <c r="E17331" s="337"/>
    </row>
    <row r="17332" spans="5:5" ht="13.5" customHeight="1">
      <c r="E17332" s="337"/>
    </row>
    <row r="17333" spans="5:5" ht="13.5" customHeight="1">
      <c r="E17333" s="337"/>
    </row>
    <row r="17334" spans="5:5" ht="13.5" customHeight="1">
      <c r="E17334" s="337"/>
    </row>
    <row r="17335" spans="5:5" ht="13.5" customHeight="1">
      <c r="E17335" s="337"/>
    </row>
    <row r="17336" spans="5:5" ht="13.5" customHeight="1">
      <c r="E17336" s="337"/>
    </row>
    <row r="17337" spans="5:5" ht="13.5" customHeight="1">
      <c r="E17337" s="337"/>
    </row>
    <row r="17338" spans="5:5" ht="13.5" customHeight="1">
      <c r="E17338" s="337"/>
    </row>
    <row r="17339" spans="5:5" ht="13.5" customHeight="1">
      <c r="E17339" s="337"/>
    </row>
    <row r="17340" spans="5:5" ht="13.5" customHeight="1">
      <c r="E17340" s="337"/>
    </row>
    <row r="17341" spans="5:5" ht="13.5" customHeight="1">
      <c r="E17341" s="337"/>
    </row>
    <row r="17342" spans="5:5" ht="13.5" customHeight="1">
      <c r="E17342" s="337"/>
    </row>
    <row r="17343" spans="5:5" ht="13.5" customHeight="1">
      <c r="E17343" s="337"/>
    </row>
    <row r="17344" spans="5:5" ht="13.5" customHeight="1">
      <c r="E17344" s="337"/>
    </row>
    <row r="17345" spans="5:5" ht="13.5" customHeight="1">
      <c r="E17345" s="337"/>
    </row>
    <row r="17346" spans="5:5" ht="13.5" customHeight="1">
      <c r="E17346" s="337"/>
    </row>
    <row r="17347" spans="5:5" ht="13.5" customHeight="1">
      <c r="E17347" s="337"/>
    </row>
    <row r="17348" spans="5:5" ht="13.5" customHeight="1">
      <c r="E17348" s="337"/>
    </row>
    <row r="17349" spans="5:5" ht="13.5" customHeight="1">
      <c r="E17349" s="337"/>
    </row>
    <row r="17350" spans="5:5" ht="13.5" customHeight="1">
      <c r="E17350" s="337"/>
    </row>
    <row r="17351" spans="5:5" ht="13.5" customHeight="1">
      <c r="E17351" s="337"/>
    </row>
    <row r="17352" spans="5:5" ht="13.5" customHeight="1">
      <c r="E17352" s="337"/>
    </row>
    <row r="17353" spans="5:5" ht="13.5" customHeight="1">
      <c r="E17353" s="337"/>
    </row>
    <row r="17354" spans="5:5" ht="13.5" customHeight="1">
      <c r="E17354" s="337"/>
    </row>
    <row r="17355" spans="5:5" ht="13.5" customHeight="1">
      <c r="E17355" s="337"/>
    </row>
    <row r="17356" spans="5:5" ht="13.5" customHeight="1">
      <c r="E17356" s="337"/>
    </row>
    <row r="17357" spans="5:5" ht="13.5" customHeight="1">
      <c r="E17357" s="337"/>
    </row>
    <row r="17358" spans="5:5" ht="13.5" customHeight="1">
      <c r="E17358" s="337"/>
    </row>
    <row r="17359" spans="5:5" ht="13.5" customHeight="1">
      <c r="E17359" s="337"/>
    </row>
    <row r="17360" spans="5:5" ht="13.5" customHeight="1">
      <c r="E17360" s="337"/>
    </row>
    <row r="17361" spans="5:5" ht="13.5" customHeight="1">
      <c r="E17361" s="337"/>
    </row>
    <row r="17362" spans="5:5" ht="13.5" customHeight="1">
      <c r="E17362" s="337"/>
    </row>
    <row r="17363" spans="5:5" ht="13.5" customHeight="1">
      <c r="E17363" s="337"/>
    </row>
    <row r="17364" spans="5:5" ht="13.5" customHeight="1">
      <c r="E17364" s="337"/>
    </row>
    <row r="17365" spans="5:5" ht="13.5" customHeight="1">
      <c r="E17365" s="337"/>
    </row>
    <row r="17366" spans="5:5" ht="13.5" customHeight="1">
      <c r="E17366" s="337"/>
    </row>
    <row r="17367" spans="5:5" ht="13.5" customHeight="1">
      <c r="E17367" s="337"/>
    </row>
    <row r="17368" spans="5:5" ht="13.5" customHeight="1">
      <c r="E17368" s="337"/>
    </row>
    <row r="17369" spans="5:5" ht="13.5" customHeight="1">
      <c r="E17369" s="337"/>
    </row>
    <row r="17370" spans="5:5" ht="13.5" customHeight="1">
      <c r="E17370" s="337"/>
    </row>
    <row r="17371" spans="5:5" ht="13.5" customHeight="1">
      <c r="E17371" s="337"/>
    </row>
    <row r="17372" spans="5:5" ht="13.5" customHeight="1">
      <c r="E17372" s="337"/>
    </row>
    <row r="17373" spans="5:5" ht="13.5" customHeight="1">
      <c r="E17373" s="337"/>
    </row>
    <row r="17374" spans="5:5" ht="13.5" customHeight="1">
      <c r="E17374" s="337"/>
    </row>
    <row r="17375" spans="5:5" ht="13.5" customHeight="1">
      <c r="E17375" s="337"/>
    </row>
    <row r="17376" spans="5:5" ht="13.5" customHeight="1">
      <c r="E17376" s="337"/>
    </row>
    <row r="17377" spans="5:5" ht="13.5" customHeight="1">
      <c r="E17377" s="337"/>
    </row>
    <row r="17378" spans="5:5" ht="13.5" customHeight="1">
      <c r="E17378" s="337"/>
    </row>
    <row r="17379" spans="5:5" ht="13.5" customHeight="1">
      <c r="E17379" s="337"/>
    </row>
    <row r="17380" spans="5:5" ht="13.5" customHeight="1">
      <c r="E17380" s="337"/>
    </row>
    <row r="17381" spans="5:5" ht="13.5" customHeight="1">
      <c r="E17381" s="337"/>
    </row>
    <row r="17382" spans="5:5" ht="13.5" customHeight="1">
      <c r="E17382" s="337"/>
    </row>
    <row r="17383" spans="5:5" ht="13.5" customHeight="1">
      <c r="E17383" s="337"/>
    </row>
    <row r="17384" spans="5:5" ht="13.5" customHeight="1">
      <c r="E17384" s="337"/>
    </row>
    <row r="17385" spans="5:5" ht="13.5" customHeight="1">
      <c r="E17385" s="337"/>
    </row>
    <row r="17386" spans="5:5" ht="13.5" customHeight="1">
      <c r="E17386" s="337"/>
    </row>
    <row r="17387" spans="5:5" ht="13.5" customHeight="1">
      <c r="E17387" s="337"/>
    </row>
    <row r="17388" spans="5:5" ht="13.5" customHeight="1">
      <c r="E17388" s="337"/>
    </row>
    <row r="17389" spans="5:5" ht="13.5" customHeight="1">
      <c r="E17389" s="337"/>
    </row>
    <row r="17390" spans="5:5" ht="13.5" customHeight="1">
      <c r="E17390" s="337"/>
    </row>
    <row r="17391" spans="5:5" ht="13.5" customHeight="1">
      <c r="E17391" s="337"/>
    </row>
    <row r="17392" spans="5:5" ht="13.5" customHeight="1">
      <c r="E17392" s="337"/>
    </row>
    <row r="17393" spans="5:5" ht="13.5" customHeight="1">
      <c r="E17393" s="337"/>
    </row>
    <row r="17394" spans="5:5" ht="13.5" customHeight="1">
      <c r="E17394" s="337"/>
    </row>
    <row r="17395" spans="5:5" ht="13.5" customHeight="1">
      <c r="E17395" s="337"/>
    </row>
    <row r="17396" spans="5:5" ht="13.5" customHeight="1">
      <c r="E17396" s="337"/>
    </row>
    <row r="17397" spans="5:5" ht="13.5" customHeight="1">
      <c r="E17397" s="337"/>
    </row>
    <row r="17398" spans="5:5" ht="13.5" customHeight="1">
      <c r="E17398" s="337"/>
    </row>
    <row r="17399" spans="5:5" ht="13.5" customHeight="1">
      <c r="E17399" s="337"/>
    </row>
    <row r="17400" spans="5:5" ht="13.5" customHeight="1">
      <c r="E17400" s="337"/>
    </row>
    <row r="17401" spans="5:5" ht="13.5" customHeight="1">
      <c r="E17401" s="337"/>
    </row>
    <row r="17402" spans="5:5" ht="13.5" customHeight="1">
      <c r="E17402" s="337"/>
    </row>
    <row r="17403" spans="5:5" ht="13.5" customHeight="1">
      <c r="E17403" s="337"/>
    </row>
    <row r="17404" spans="5:5" ht="13.5" customHeight="1">
      <c r="E17404" s="337"/>
    </row>
    <row r="17405" spans="5:5" ht="13.5" customHeight="1">
      <c r="E17405" s="337"/>
    </row>
    <row r="17406" spans="5:5" ht="13.5" customHeight="1">
      <c r="E17406" s="337"/>
    </row>
    <row r="17407" spans="5:5" ht="13.5" customHeight="1">
      <c r="E17407" s="337"/>
    </row>
    <row r="17408" spans="5:5" ht="13.5" customHeight="1">
      <c r="E17408" s="337"/>
    </row>
    <row r="17409" spans="5:5" ht="13.5" customHeight="1">
      <c r="E17409" s="337"/>
    </row>
    <row r="17410" spans="5:5" ht="13.5" customHeight="1">
      <c r="E17410" s="337"/>
    </row>
    <row r="17411" spans="5:5" ht="13.5" customHeight="1">
      <c r="E17411" s="337"/>
    </row>
    <row r="17412" spans="5:5" ht="13.5" customHeight="1">
      <c r="E17412" s="337"/>
    </row>
    <row r="17413" spans="5:5" ht="13.5" customHeight="1">
      <c r="E17413" s="337"/>
    </row>
    <row r="17414" spans="5:5" ht="13.5" customHeight="1">
      <c r="E17414" s="337"/>
    </row>
    <row r="17415" spans="5:5" ht="13.5" customHeight="1">
      <c r="E17415" s="337"/>
    </row>
    <row r="17416" spans="5:5" ht="13.5" customHeight="1">
      <c r="E17416" s="337"/>
    </row>
    <row r="17417" spans="5:5" ht="13.5" customHeight="1">
      <c r="E17417" s="337"/>
    </row>
    <row r="17418" spans="5:5" ht="13.5" customHeight="1">
      <c r="E17418" s="337"/>
    </row>
    <row r="17419" spans="5:5" ht="13.5" customHeight="1">
      <c r="E17419" s="337"/>
    </row>
    <row r="17420" spans="5:5" ht="13.5" customHeight="1">
      <c r="E17420" s="337"/>
    </row>
    <row r="17421" spans="5:5" ht="13.5" customHeight="1">
      <c r="E17421" s="337"/>
    </row>
    <row r="17422" spans="5:5" ht="13.5" customHeight="1">
      <c r="E17422" s="337"/>
    </row>
    <row r="17423" spans="5:5" ht="13.5" customHeight="1">
      <c r="E17423" s="337"/>
    </row>
    <row r="17424" spans="5:5" ht="13.5" customHeight="1">
      <c r="E17424" s="337"/>
    </row>
    <row r="17425" spans="5:5" ht="13.5" customHeight="1">
      <c r="E17425" s="337"/>
    </row>
    <row r="17426" spans="5:5" ht="13.5" customHeight="1">
      <c r="E17426" s="337"/>
    </row>
    <row r="17427" spans="5:5" ht="13.5" customHeight="1">
      <c r="E17427" s="337"/>
    </row>
    <row r="17428" spans="5:5" ht="13.5" customHeight="1">
      <c r="E17428" s="337"/>
    </row>
    <row r="17429" spans="5:5" ht="13.5" customHeight="1">
      <c r="E17429" s="337"/>
    </row>
    <row r="17430" spans="5:5" ht="13.5" customHeight="1">
      <c r="E17430" s="337"/>
    </row>
    <row r="17431" spans="5:5" ht="13.5" customHeight="1">
      <c r="E17431" s="337"/>
    </row>
    <row r="17432" spans="5:5" ht="13.5" customHeight="1">
      <c r="E17432" s="337"/>
    </row>
    <row r="17433" spans="5:5" ht="13.5" customHeight="1">
      <c r="E17433" s="337"/>
    </row>
    <row r="17434" spans="5:5" ht="13.5" customHeight="1">
      <c r="E17434" s="337"/>
    </row>
    <row r="17435" spans="5:5" ht="13.5" customHeight="1">
      <c r="E17435" s="337"/>
    </row>
    <row r="17436" spans="5:5" ht="13.5" customHeight="1">
      <c r="E17436" s="337"/>
    </row>
    <row r="17437" spans="5:5" ht="13.5" customHeight="1">
      <c r="E17437" s="337"/>
    </row>
    <row r="17438" spans="5:5" ht="13.5" customHeight="1">
      <c r="E17438" s="337"/>
    </row>
    <row r="17439" spans="5:5" ht="13.5" customHeight="1">
      <c r="E17439" s="337"/>
    </row>
    <row r="17440" spans="5:5" ht="13.5" customHeight="1">
      <c r="E17440" s="337"/>
    </row>
    <row r="17441" spans="5:5" ht="13.5" customHeight="1">
      <c r="E17441" s="337"/>
    </row>
    <row r="17442" spans="5:5" ht="13.5" customHeight="1">
      <c r="E17442" s="337"/>
    </row>
    <row r="17443" spans="5:5" ht="13.5" customHeight="1">
      <c r="E17443" s="337"/>
    </row>
    <row r="17444" spans="5:5" ht="13.5" customHeight="1">
      <c r="E17444" s="337"/>
    </row>
    <row r="17445" spans="5:5" ht="13.5" customHeight="1">
      <c r="E17445" s="337"/>
    </row>
    <row r="17446" spans="5:5" ht="13.5" customHeight="1">
      <c r="E17446" s="337"/>
    </row>
    <row r="17447" spans="5:5" ht="13.5" customHeight="1">
      <c r="E17447" s="337"/>
    </row>
    <row r="17448" spans="5:5" ht="13.5" customHeight="1">
      <c r="E17448" s="337"/>
    </row>
    <row r="17449" spans="5:5" ht="13.5" customHeight="1">
      <c r="E17449" s="337"/>
    </row>
    <row r="17450" spans="5:5" ht="13.5" customHeight="1">
      <c r="E17450" s="337"/>
    </row>
    <row r="17451" spans="5:5" ht="13.5" customHeight="1">
      <c r="E17451" s="337"/>
    </row>
    <row r="17452" spans="5:5" ht="13.5" customHeight="1">
      <c r="E17452" s="337"/>
    </row>
    <row r="17453" spans="5:5" ht="13.5" customHeight="1">
      <c r="E17453" s="337"/>
    </row>
    <row r="17454" spans="5:5" ht="13.5" customHeight="1">
      <c r="E17454" s="337"/>
    </row>
    <row r="17455" spans="5:5" ht="13.5" customHeight="1">
      <c r="E17455" s="337"/>
    </row>
    <row r="17456" spans="5:5" ht="13.5" customHeight="1">
      <c r="E17456" s="337"/>
    </row>
    <row r="17457" spans="5:5" ht="13.5" customHeight="1">
      <c r="E17457" s="337"/>
    </row>
    <row r="17458" spans="5:5" ht="13.5" customHeight="1">
      <c r="E17458" s="337"/>
    </row>
    <row r="17459" spans="5:5" ht="13.5" customHeight="1">
      <c r="E17459" s="337"/>
    </row>
    <row r="17460" spans="5:5" ht="13.5" customHeight="1">
      <c r="E17460" s="337"/>
    </row>
    <row r="17461" spans="5:5" ht="13.5" customHeight="1">
      <c r="E17461" s="337"/>
    </row>
    <row r="17462" spans="5:5" ht="13.5" customHeight="1">
      <c r="E17462" s="337"/>
    </row>
    <row r="17463" spans="5:5" ht="13.5" customHeight="1">
      <c r="E17463" s="337"/>
    </row>
    <row r="17464" spans="5:5" ht="13.5" customHeight="1">
      <c r="E17464" s="337"/>
    </row>
    <row r="17465" spans="5:5" ht="13.5" customHeight="1">
      <c r="E17465" s="337"/>
    </row>
    <row r="17466" spans="5:5" ht="13.5" customHeight="1">
      <c r="E17466" s="337"/>
    </row>
    <row r="17467" spans="5:5" ht="13.5" customHeight="1">
      <c r="E17467" s="337"/>
    </row>
    <row r="17468" spans="5:5" ht="13.5" customHeight="1">
      <c r="E17468" s="337"/>
    </row>
    <row r="17469" spans="5:5" ht="13.5" customHeight="1">
      <c r="E17469" s="337"/>
    </row>
    <row r="17470" spans="5:5" ht="13.5" customHeight="1">
      <c r="E17470" s="337"/>
    </row>
    <row r="17471" spans="5:5" ht="13.5" customHeight="1">
      <c r="E17471" s="337"/>
    </row>
    <row r="17472" spans="5:5" ht="13.5" customHeight="1">
      <c r="E17472" s="337"/>
    </row>
    <row r="17473" spans="5:5" ht="13.5" customHeight="1">
      <c r="E17473" s="337"/>
    </row>
    <row r="17474" spans="5:5" ht="13.5" customHeight="1">
      <c r="E17474" s="337"/>
    </row>
    <row r="17475" spans="5:5" ht="13.5" customHeight="1">
      <c r="E17475" s="337"/>
    </row>
    <row r="17476" spans="5:5" ht="13.5" customHeight="1">
      <c r="E17476" s="337"/>
    </row>
    <row r="17477" spans="5:5" ht="13.5" customHeight="1">
      <c r="E17477" s="337"/>
    </row>
    <row r="17478" spans="5:5" ht="13.5" customHeight="1">
      <c r="E17478" s="337"/>
    </row>
    <row r="17479" spans="5:5" ht="13.5" customHeight="1">
      <c r="E17479" s="337"/>
    </row>
    <row r="17480" spans="5:5" ht="13.5" customHeight="1">
      <c r="E17480" s="337"/>
    </row>
    <row r="17481" spans="5:5" ht="13.5" customHeight="1">
      <c r="E17481" s="337"/>
    </row>
    <row r="17482" spans="5:5" ht="13.5" customHeight="1">
      <c r="E17482" s="337"/>
    </row>
    <row r="17483" spans="5:5" ht="13.5" customHeight="1">
      <c r="E17483" s="337"/>
    </row>
    <row r="17484" spans="5:5" ht="13.5" customHeight="1">
      <c r="E17484" s="337"/>
    </row>
    <row r="17485" spans="5:5" ht="13.5" customHeight="1">
      <c r="E17485" s="337"/>
    </row>
    <row r="17486" spans="5:5" ht="13.5" customHeight="1">
      <c r="E17486" s="337"/>
    </row>
    <row r="17487" spans="5:5" ht="13.5" customHeight="1">
      <c r="E17487" s="337"/>
    </row>
    <row r="17488" spans="5:5" ht="13.5" customHeight="1">
      <c r="E17488" s="337"/>
    </row>
    <row r="17489" spans="5:5" ht="13.5" customHeight="1">
      <c r="E17489" s="337"/>
    </row>
    <row r="17490" spans="5:5" ht="13.5" customHeight="1">
      <c r="E17490" s="337"/>
    </row>
    <row r="17491" spans="5:5" ht="13.5" customHeight="1">
      <c r="E17491" s="337"/>
    </row>
    <row r="17492" spans="5:5" ht="13.5" customHeight="1">
      <c r="E17492" s="337"/>
    </row>
    <row r="17493" spans="5:5" ht="13.5" customHeight="1">
      <c r="E17493" s="337"/>
    </row>
    <row r="17494" spans="5:5" ht="13.5" customHeight="1">
      <c r="E17494" s="337"/>
    </row>
    <row r="17495" spans="5:5" ht="13.5" customHeight="1">
      <c r="E17495" s="337"/>
    </row>
    <row r="17496" spans="5:5" ht="13.5" customHeight="1">
      <c r="E17496" s="337"/>
    </row>
    <row r="17497" spans="5:5" ht="13.5" customHeight="1">
      <c r="E17497" s="337"/>
    </row>
    <row r="17498" spans="5:5" ht="13.5" customHeight="1">
      <c r="E17498" s="337"/>
    </row>
    <row r="17499" spans="5:5" ht="13.5" customHeight="1">
      <c r="E17499" s="337"/>
    </row>
    <row r="17500" spans="5:5" ht="13.5" customHeight="1">
      <c r="E17500" s="337"/>
    </row>
    <row r="17501" spans="5:5" ht="13.5" customHeight="1">
      <c r="E17501" s="337"/>
    </row>
    <row r="17502" spans="5:5" ht="13.5" customHeight="1">
      <c r="E17502" s="337"/>
    </row>
    <row r="17503" spans="5:5" ht="13.5" customHeight="1">
      <c r="E17503" s="337"/>
    </row>
    <row r="17504" spans="5:5" ht="13.5" customHeight="1">
      <c r="E17504" s="337"/>
    </row>
    <row r="17505" spans="5:5" ht="13.5" customHeight="1">
      <c r="E17505" s="337"/>
    </row>
    <row r="17506" spans="5:5" ht="13.5" customHeight="1">
      <c r="E17506" s="337"/>
    </row>
    <row r="17507" spans="5:5" ht="13.5" customHeight="1">
      <c r="E17507" s="337"/>
    </row>
    <row r="17508" spans="5:5" ht="13.5" customHeight="1">
      <c r="E17508" s="337"/>
    </row>
    <row r="17509" spans="5:5" ht="13.5" customHeight="1">
      <c r="E17509" s="337"/>
    </row>
    <row r="17510" spans="5:5" ht="13.5" customHeight="1">
      <c r="E17510" s="337"/>
    </row>
    <row r="17511" spans="5:5" ht="13.5" customHeight="1">
      <c r="E17511" s="337"/>
    </row>
    <row r="17512" spans="5:5" ht="13.5" customHeight="1">
      <c r="E17512" s="337"/>
    </row>
    <row r="17513" spans="5:5" ht="13.5" customHeight="1">
      <c r="E17513" s="337"/>
    </row>
    <row r="17514" spans="5:5" ht="13.5" customHeight="1">
      <c r="E17514" s="337"/>
    </row>
    <row r="17515" spans="5:5" ht="13.5" customHeight="1">
      <c r="E17515" s="337"/>
    </row>
    <row r="17516" spans="5:5" ht="13.5" customHeight="1">
      <c r="E17516" s="337"/>
    </row>
    <row r="17517" spans="5:5" ht="13.5" customHeight="1">
      <c r="E17517" s="337"/>
    </row>
    <row r="17518" spans="5:5" ht="13.5" customHeight="1">
      <c r="E17518" s="337"/>
    </row>
    <row r="17519" spans="5:5" ht="13.5" customHeight="1">
      <c r="E17519" s="337"/>
    </row>
    <row r="17520" spans="5:5" ht="13.5" customHeight="1">
      <c r="E17520" s="337"/>
    </row>
    <row r="17521" spans="5:5" ht="13.5" customHeight="1">
      <c r="E17521" s="337"/>
    </row>
    <row r="17522" spans="5:5" ht="13.5" customHeight="1">
      <c r="E17522" s="337"/>
    </row>
    <row r="17523" spans="5:5" ht="13.5" customHeight="1">
      <c r="E17523" s="337"/>
    </row>
    <row r="17524" spans="5:5" ht="13.5" customHeight="1">
      <c r="E17524" s="337"/>
    </row>
    <row r="17525" spans="5:5" ht="13.5" customHeight="1">
      <c r="E17525" s="337"/>
    </row>
    <row r="17526" spans="5:5" ht="13.5" customHeight="1">
      <c r="E17526" s="337"/>
    </row>
    <row r="17527" spans="5:5" ht="13.5" customHeight="1">
      <c r="E17527" s="337"/>
    </row>
    <row r="17528" spans="5:5" ht="13.5" customHeight="1">
      <c r="E17528" s="337"/>
    </row>
    <row r="17529" spans="5:5" ht="13.5" customHeight="1">
      <c r="E17529" s="337"/>
    </row>
    <row r="17530" spans="5:5" ht="13.5" customHeight="1">
      <c r="E17530" s="337"/>
    </row>
    <row r="17531" spans="5:5" ht="13.5" customHeight="1">
      <c r="E17531" s="337"/>
    </row>
    <row r="17532" spans="5:5" ht="13.5" customHeight="1">
      <c r="E17532" s="337"/>
    </row>
    <row r="17533" spans="5:5" ht="13.5" customHeight="1">
      <c r="E17533" s="337"/>
    </row>
    <row r="17534" spans="5:5" ht="13.5" customHeight="1">
      <c r="E17534" s="337"/>
    </row>
    <row r="17535" spans="5:5" ht="13.5" customHeight="1">
      <c r="E17535" s="337"/>
    </row>
    <row r="17536" spans="5:5" ht="13.5" customHeight="1">
      <c r="E17536" s="337"/>
    </row>
    <row r="17537" spans="5:5" ht="13.5" customHeight="1">
      <c r="E17537" s="337"/>
    </row>
    <row r="17538" spans="5:5" ht="13.5" customHeight="1">
      <c r="E17538" s="337"/>
    </row>
    <row r="17539" spans="5:5" ht="13.5" customHeight="1">
      <c r="E17539" s="337"/>
    </row>
    <row r="17540" spans="5:5" ht="13.5" customHeight="1">
      <c r="E17540" s="337"/>
    </row>
    <row r="17541" spans="5:5" ht="13.5" customHeight="1">
      <c r="E17541" s="337"/>
    </row>
    <row r="17542" spans="5:5" ht="13.5" customHeight="1">
      <c r="E17542" s="337"/>
    </row>
    <row r="17543" spans="5:5" ht="13.5" customHeight="1">
      <c r="E17543" s="337"/>
    </row>
    <row r="17544" spans="5:5" ht="13.5" customHeight="1">
      <c r="E17544" s="337"/>
    </row>
    <row r="17545" spans="5:5" ht="13.5" customHeight="1">
      <c r="E17545" s="337"/>
    </row>
    <row r="17546" spans="5:5" ht="13.5" customHeight="1">
      <c r="E17546" s="337"/>
    </row>
    <row r="17547" spans="5:5" ht="13.5" customHeight="1">
      <c r="E17547" s="337"/>
    </row>
    <row r="17548" spans="5:5" ht="13.5" customHeight="1">
      <c r="E17548" s="337"/>
    </row>
    <row r="17549" spans="5:5" ht="13.5" customHeight="1">
      <c r="E17549" s="337"/>
    </row>
    <row r="17550" spans="5:5" ht="13.5" customHeight="1">
      <c r="E17550" s="337"/>
    </row>
    <row r="17551" spans="5:5" ht="13.5" customHeight="1">
      <c r="E17551" s="337"/>
    </row>
    <row r="17552" spans="5:5" ht="13.5" customHeight="1">
      <c r="E17552" s="337"/>
    </row>
    <row r="17553" spans="5:5" ht="13.5" customHeight="1">
      <c r="E17553" s="337"/>
    </row>
    <row r="17554" spans="5:5" ht="13.5" customHeight="1">
      <c r="E17554" s="337"/>
    </row>
    <row r="17555" spans="5:5" ht="13.5" customHeight="1">
      <c r="E17555" s="337"/>
    </row>
    <row r="17556" spans="5:5" ht="13.5" customHeight="1">
      <c r="E17556" s="337"/>
    </row>
    <row r="17557" spans="5:5" ht="13.5" customHeight="1">
      <c r="E17557" s="337"/>
    </row>
    <row r="17558" spans="5:5" ht="13.5" customHeight="1">
      <c r="E17558" s="337"/>
    </row>
    <row r="17559" spans="5:5" ht="13.5" customHeight="1">
      <c r="E17559" s="337"/>
    </row>
    <row r="17560" spans="5:5" ht="13.5" customHeight="1">
      <c r="E17560" s="337"/>
    </row>
    <row r="17561" spans="5:5" ht="13.5" customHeight="1">
      <c r="E17561" s="337"/>
    </row>
    <row r="17562" spans="5:5" ht="13.5" customHeight="1">
      <c r="E17562" s="337"/>
    </row>
    <row r="17563" spans="5:5" ht="13.5" customHeight="1">
      <c r="E17563" s="337"/>
    </row>
    <row r="17564" spans="5:5" ht="13.5" customHeight="1">
      <c r="E17564" s="337"/>
    </row>
    <row r="17565" spans="5:5" ht="13.5" customHeight="1">
      <c r="E17565" s="337"/>
    </row>
    <row r="17566" spans="5:5" ht="13.5" customHeight="1">
      <c r="E17566" s="337"/>
    </row>
    <row r="17567" spans="5:5" ht="13.5" customHeight="1">
      <c r="E17567" s="337"/>
    </row>
    <row r="17568" spans="5:5" ht="13.5" customHeight="1">
      <c r="E17568" s="337"/>
    </row>
    <row r="17569" spans="5:5" ht="13.5" customHeight="1">
      <c r="E17569" s="337"/>
    </row>
    <row r="17570" spans="5:5" ht="13.5" customHeight="1">
      <c r="E17570" s="337"/>
    </row>
    <row r="17571" spans="5:5" ht="13.5" customHeight="1">
      <c r="E17571" s="337"/>
    </row>
    <row r="17572" spans="5:5" ht="13.5" customHeight="1">
      <c r="E17572" s="337"/>
    </row>
    <row r="17573" spans="5:5" ht="13.5" customHeight="1">
      <c r="E17573" s="337"/>
    </row>
    <row r="17574" spans="5:5" ht="13.5" customHeight="1">
      <c r="E17574" s="337"/>
    </row>
    <row r="17575" spans="5:5" ht="13.5" customHeight="1">
      <c r="E17575" s="337"/>
    </row>
    <row r="17576" spans="5:5" ht="13.5" customHeight="1">
      <c r="E17576" s="337"/>
    </row>
    <row r="17577" spans="5:5" ht="13.5" customHeight="1">
      <c r="E17577" s="337"/>
    </row>
    <row r="17578" spans="5:5" ht="13.5" customHeight="1">
      <c r="E17578" s="337"/>
    </row>
    <row r="17579" spans="5:5" ht="13.5" customHeight="1">
      <c r="E17579" s="337"/>
    </row>
    <row r="17580" spans="5:5" ht="13.5" customHeight="1">
      <c r="E17580" s="337"/>
    </row>
    <row r="17581" spans="5:5" ht="13.5" customHeight="1">
      <c r="E17581" s="337"/>
    </row>
    <row r="17582" spans="5:5" ht="13.5" customHeight="1">
      <c r="E17582" s="337"/>
    </row>
    <row r="17583" spans="5:5" ht="13.5" customHeight="1">
      <c r="E17583" s="337"/>
    </row>
    <row r="17584" spans="5:5" ht="13.5" customHeight="1">
      <c r="E17584" s="337"/>
    </row>
    <row r="17585" spans="5:5" ht="13.5" customHeight="1">
      <c r="E17585" s="337"/>
    </row>
    <row r="17586" spans="5:5" ht="13.5" customHeight="1">
      <c r="E17586" s="337"/>
    </row>
    <row r="17587" spans="5:5" ht="13.5" customHeight="1">
      <c r="E17587" s="337"/>
    </row>
    <row r="17588" spans="5:5" ht="13.5" customHeight="1">
      <c r="E17588" s="337"/>
    </row>
    <row r="17589" spans="5:5" ht="13.5" customHeight="1">
      <c r="E17589" s="337"/>
    </row>
    <row r="17590" spans="5:5" ht="13.5" customHeight="1">
      <c r="E17590" s="337"/>
    </row>
    <row r="17591" spans="5:5" ht="13.5" customHeight="1">
      <c r="E17591" s="337"/>
    </row>
    <row r="17592" spans="5:5" ht="13.5" customHeight="1">
      <c r="E17592" s="337"/>
    </row>
    <row r="17593" spans="5:5" ht="13.5" customHeight="1">
      <c r="E17593" s="337"/>
    </row>
    <row r="17594" spans="5:5" ht="13.5" customHeight="1">
      <c r="E17594" s="337"/>
    </row>
    <row r="17595" spans="5:5" ht="13.5" customHeight="1">
      <c r="E17595" s="337"/>
    </row>
    <row r="17596" spans="5:5" ht="13.5" customHeight="1">
      <c r="E17596" s="337"/>
    </row>
    <row r="17597" spans="5:5" ht="13.5" customHeight="1">
      <c r="E17597" s="337"/>
    </row>
    <row r="17598" spans="5:5" ht="13.5" customHeight="1">
      <c r="E17598" s="337"/>
    </row>
    <row r="17599" spans="5:5" ht="13.5" customHeight="1">
      <c r="E17599" s="337"/>
    </row>
    <row r="17600" spans="5:5" ht="13.5" customHeight="1">
      <c r="E17600" s="337"/>
    </row>
    <row r="17601" spans="5:5" ht="13.5" customHeight="1">
      <c r="E17601" s="337"/>
    </row>
    <row r="17602" spans="5:5" ht="13.5" customHeight="1">
      <c r="E17602" s="337"/>
    </row>
    <row r="17603" spans="5:5" ht="13.5" customHeight="1">
      <c r="E17603" s="337"/>
    </row>
    <row r="17604" spans="5:5" ht="13.5" customHeight="1">
      <c r="E17604" s="337"/>
    </row>
    <row r="17605" spans="5:5" ht="13.5" customHeight="1">
      <c r="E17605" s="337"/>
    </row>
    <row r="17606" spans="5:5" ht="13.5" customHeight="1">
      <c r="E17606" s="337"/>
    </row>
    <row r="17607" spans="5:5" ht="13.5" customHeight="1">
      <c r="E17607" s="337"/>
    </row>
    <row r="17608" spans="5:5" ht="13.5" customHeight="1">
      <c r="E17608" s="337"/>
    </row>
    <row r="17609" spans="5:5" ht="13.5" customHeight="1">
      <c r="E17609" s="337"/>
    </row>
    <row r="17610" spans="5:5" ht="13.5" customHeight="1">
      <c r="E17610" s="337"/>
    </row>
    <row r="17611" spans="5:5" ht="13.5" customHeight="1">
      <c r="E17611" s="337"/>
    </row>
    <row r="17612" spans="5:5" ht="13.5" customHeight="1">
      <c r="E17612" s="337"/>
    </row>
    <row r="17613" spans="5:5" ht="13.5" customHeight="1">
      <c r="E17613" s="337"/>
    </row>
    <row r="17614" spans="5:5" ht="13.5" customHeight="1">
      <c r="E17614" s="337"/>
    </row>
    <row r="17615" spans="5:5" ht="13.5" customHeight="1">
      <c r="E17615" s="337"/>
    </row>
    <row r="17616" spans="5:5" ht="13.5" customHeight="1">
      <c r="E17616" s="337"/>
    </row>
    <row r="17617" spans="5:5" ht="13.5" customHeight="1">
      <c r="E17617" s="337"/>
    </row>
    <row r="17618" spans="5:5" ht="13.5" customHeight="1">
      <c r="E17618" s="337"/>
    </row>
    <row r="17619" spans="5:5" ht="13.5" customHeight="1">
      <c r="E17619" s="337"/>
    </row>
    <row r="17620" spans="5:5" ht="13.5" customHeight="1">
      <c r="E17620" s="337"/>
    </row>
    <row r="17621" spans="5:5" ht="13.5" customHeight="1">
      <c r="E17621" s="337"/>
    </row>
    <row r="17622" spans="5:5" ht="13.5" customHeight="1">
      <c r="E17622" s="337"/>
    </row>
    <row r="17623" spans="5:5" ht="13.5" customHeight="1">
      <c r="E17623" s="337"/>
    </row>
    <row r="17624" spans="5:5" ht="13.5" customHeight="1">
      <c r="E17624" s="337"/>
    </row>
    <row r="17625" spans="5:5" ht="13.5" customHeight="1">
      <c r="E17625" s="337"/>
    </row>
    <row r="17626" spans="5:5" ht="13.5" customHeight="1">
      <c r="E17626" s="337"/>
    </row>
    <row r="17627" spans="5:5" ht="13.5" customHeight="1">
      <c r="E17627" s="337"/>
    </row>
    <row r="17628" spans="5:5" ht="13.5" customHeight="1">
      <c r="E17628" s="337"/>
    </row>
    <row r="17629" spans="5:5" ht="13.5" customHeight="1">
      <c r="E17629" s="337"/>
    </row>
    <row r="17630" spans="5:5" ht="13.5" customHeight="1">
      <c r="E17630" s="337"/>
    </row>
    <row r="17631" spans="5:5" ht="13.5" customHeight="1">
      <c r="E17631" s="337"/>
    </row>
    <row r="17632" spans="5:5" ht="13.5" customHeight="1">
      <c r="E17632" s="337"/>
    </row>
    <row r="17633" spans="5:5" ht="13.5" customHeight="1">
      <c r="E17633" s="337"/>
    </row>
    <row r="17634" spans="5:5" ht="13.5" customHeight="1">
      <c r="E17634" s="337"/>
    </row>
    <row r="17635" spans="5:5" ht="13.5" customHeight="1">
      <c r="E17635" s="337"/>
    </row>
    <row r="17636" spans="5:5" ht="13.5" customHeight="1">
      <c r="E17636" s="337"/>
    </row>
    <row r="17637" spans="5:5" ht="13.5" customHeight="1">
      <c r="E17637" s="337"/>
    </row>
    <row r="17638" spans="5:5" ht="13.5" customHeight="1">
      <c r="E17638" s="337"/>
    </row>
    <row r="17639" spans="5:5" ht="13.5" customHeight="1">
      <c r="E17639" s="337"/>
    </row>
    <row r="17640" spans="5:5" ht="13.5" customHeight="1">
      <c r="E17640" s="337"/>
    </row>
    <row r="17641" spans="5:5" ht="13.5" customHeight="1">
      <c r="E17641" s="337"/>
    </row>
    <row r="17642" spans="5:5" ht="13.5" customHeight="1">
      <c r="E17642" s="337"/>
    </row>
    <row r="17643" spans="5:5" ht="13.5" customHeight="1">
      <c r="E17643" s="337"/>
    </row>
    <row r="17644" spans="5:5" ht="13.5" customHeight="1">
      <c r="E17644" s="337"/>
    </row>
    <row r="17645" spans="5:5" ht="13.5" customHeight="1">
      <c r="E17645" s="337"/>
    </row>
    <row r="17646" spans="5:5" ht="13.5" customHeight="1">
      <c r="E17646" s="337"/>
    </row>
    <row r="17647" spans="5:5" ht="13.5" customHeight="1">
      <c r="E17647" s="337"/>
    </row>
    <row r="17648" spans="5:5" ht="13.5" customHeight="1">
      <c r="E17648" s="337"/>
    </row>
    <row r="17649" spans="5:5" ht="13.5" customHeight="1">
      <c r="E17649" s="337"/>
    </row>
    <row r="17650" spans="5:5" ht="13.5" customHeight="1">
      <c r="E17650" s="337"/>
    </row>
    <row r="17651" spans="5:5" ht="13.5" customHeight="1">
      <c r="E17651" s="337"/>
    </row>
    <row r="17652" spans="5:5" ht="13.5" customHeight="1">
      <c r="E17652" s="337"/>
    </row>
    <row r="17653" spans="5:5" ht="13.5" customHeight="1">
      <c r="E17653" s="337"/>
    </row>
    <row r="17654" spans="5:5" ht="13.5" customHeight="1">
      <c r="E17654" s="337"/>
    </row>
    <row r="17655" spans="5:5" ht="13.5" customHeight="1">
      <c r="E17655" s="337"/>
    </row>
    <row r="17656" spans="5:5" ht="13.5" customHeight="1">
      <c r="E17656" s="337"/>
    </row>
    <row r="17657" spans="5:5" ht="13.5" customHeight="1">
      <c r="E17657" s="337"/>
    </row>
    <row r="17658" spans="5:5" ht="13.5" customHeight="1">
      <c r="E17658" s="337"/>
    </row>
    <row r="17659" spans="5:5" ht="13.5" customHeight="1">
      <c r="E17659" s="337"/>
    </row>
    <row r="17660" spans="5:5" ht="13.5" customHeight="1">
      <c r="E17660" s="337"/>
    </row>
    <row r="17661" spans="5:5" ht="13.5" customHeight="1">
      <c r="E17661" s="337"/>
    </row>
    <row r="17662" spans="5:5" ht="13.5" customHeight="1">
      <c r="E17662" s="337"/>
    </row>
    <row r="17663" spans="5:5" ht="13.5" customHeight="1">
      <c r="E17663" s="337"/>
    </row>
    <row r="17664" spans="5:5" ht="13.5" customHeight="1">
      <c r="E17664" s="337"/>
    </row>
    <row r="17665" spans="5:5" ht="13.5" customHeight="1">
      <c r="E17665" s="337"/>
    </row>
    <row r="17666" spans="5:5" ht="13.5" customHeight="1">
      <c r="E17666" s="337"/>
    </row>
    <row r="17667" spans="5:5" ht="13.5" customHeight="1">
      <c r="E17667" s="337"/>
    </row>
    <row r="17668" spans="5:5" ht="13.5" customHeight="1">
      <c r="E17668" s="337"/>
    </row>
    <row r="17669" spans="5:5" ht="13.5" customHeight="1">
      <c r="E17669" s="337"/>
    </row>
    <row r="17670" spans="5:5" ht="13.5" customHeight="1">
      <c r="E17670" s="337"/>
    </row>
    <row r="17671" spans="5:5" ht="13.5" customHeight="1">
      <c r="E17671" s="337"/>
    </row>
    <row r="17672" spans="5:5" ht="13.5" customHeight="1">
      <c r="E17672" s="337"/>
    </row>
    <row r="17673" spans="5:5" ht="13.5" customHeight="1">
      <c r="E17673" s="337"/>
    </row>
    <row r="17674" spans="5:5" ht="13.5" customHeight="1">
      <c r="E17674" s="337"/>
    </row>
    <row r="17675" spans="5:5" ht="13.5" customHeight="1">
      <c r="E17675" s="337"/>
    </row>
    <row r="17676" spans="5:5" ht="13.5" customHeight="1">
      <c r="E17676" s="337"/>
    </row>
    <row r="17677" spans="5:5" ht="13.5" customHeight="1">
      <c r="E17677" s="337"/>
    </row>
    <row r="17678" spans="5:5" ht="13.5" customHeight="1">
      <c r="E17678" s="337"/>
    </row>
    <row r="17679" spans="5:5" ht="13.5" customHeight="1">
      <c r="E17679" s="337"/>
    </row>
    <row r="17680" spans="5:5" ht="13.5" customHeight="1">
      <c r="E17680" s="337"/>
    </row>
    <row r="17681" spans="5:5" ht="13.5" customHeight="1">
      <c r="E17681" s="337"/>
    </row>
    <row r="17682" spans="5:5" ht="13.5" customHeight="1">
      <c r="E17682" s="337"/>
    </row>
    <row r="17683" spans="5:5" ht="13.5" customHeight="1">
      <c r="E17683" s="337"/>
    </row>
    <row r="17684" spans="5:5" ht="13.5" customHeight="1">
      <c r="E17684" s="337"/>
    </row>
    <row r="17685" spans="5:5" ht="13.5" customHeight="1">
      <c r="E17685" s="337"/>
    </row>
    <row r="17686" spans="5:5" ht="13.5" customHeight="1">
      <c r="E17686" s="337"/>
    </row>
    <row r="17687" spans="5:5" ht="13.5" customHeight="1">
      <c r="E17687" s="337"/>
    </row>
    <row r="17688" spans="5:5" ht="13.5" customHeight="1">
      <c r="E17688" s="337"/>
    </row>
    <row r="17689" spans="5:5" ht="13.5" customHeight="1">
      <c r="E17689" s="337"/>
    </row>
    <row r="17690" spans="5:5" ht="13.5" customHeight="1">
      <c r="E17690" s="337"/>
    </row>
    <row r="17691" spans="5:5" ht="13.5" customHeight="1">
      <c r="E17691" s="337"/>
    </row>
    <row r="17692" spans="5:5" ht="13.5" customHeight="1">
      <c r="E17692" s="337"/>
    </row>
    <row r="17693" spans="5:5" ht="13.5" customHeight="1">
      <c r="E17693" s="337"/>
    </row>
    <row r="17694" spans="5:5" ht="13.5" customHeight="1">
      <c r="E17694" s="337"/>
    </row>
    <row r="17695" spans="5:5" ht="13.5" customHeight="1">
      <c r="E17695" s="337"/>
    </row>
    <row r="17696" spans="5:5" ht="13.5" customHeight="1">
      <c r="E17696" s="337"/>
    </row>
    <row r="17697" spans="5:5" ht="13.5" customHeight="1">
      <c r="E17697" s="337"/>
    </row>
    <row r="17698" spans="5:5" ht="13.5" customHeight="1">
      <c r="E17698" s="337"/>
    </row>
    <row r="17699" spans="5:5" ht="13.5" customHeight="1">
      <c r="E17699" s="337"/>
    </row>
    <row r="17700" spans="5:5" ht="13.5" customHeight="1">
      <c r="E17700" s="337"/>
    </row>
    <row r="17701" spans="5:5" ht="13.5" customHeight="1">
      <c r="E17701" s="337"/>
    </row>
    <row r="17702" spans="5:5" ht="13.5" customHeight="1">
      <c r="E17702" s="337"/>
    </row>
    <row r="17703" spans="5:5" ht="13.5" customHeight="1">
      <c r="E17703" s="337"/>
    </row>
    <row r="17704" spans="5:5" ht="13.5" customHeight="1">
      <c r="E17704" s="337"/>
    </row>
    <row r="17705" spans="5:5" ht="13.5" customHeight="1">
      <c r="E17705" s="337"/>
    </row>
    <row r="17706" spans="5:5" ht="13.5" customHeight="1">
      <c r="E17706" s="337"/>
    </row>
    <row r="17707" spans="5:5" ht="13.5" customHeight="1">
      <c r="E17707" s="337"/>
    </row>
    <row r="17708" spans="5:5" ht="13.5" customHeight="1">
      <c r="E17708" s="337"/>
    </row>
    <row r="17709" spans="5:5" ht="13.5" customHeight="1">
      <c r="E17709" s="337"/>
    </row>
    <row r="17710" spans="5:5" ht="13.5" customHeight="1">
      <c r="E17710" s="337"/>
    </row>
    <row r="17711" spans="5:5" ht="13.5" customHeight="1">
      <c r="E17711" s="337"/>
    </row>
    <row r="17712" spans="5:5" ht="13.5" customHeight="1">
      <c r="E17712" s="337"/>
    </row>
    <row r="17713" spans="5:5" ht="13.5" customHeight="1">
      <c r="E17713" s="337"/>
    </row>
    <row r="17714" spans="5:5" ht="13.5" customHeight="1">
      <c r="E17714" s="337"/>
    </row>
    <row r="17715" spans="5:5" ht="13.5" customHeight="1">
      <c r="E17715" s="337"/>
    </row>
    <row r="17716" spans="5:5" ht="13.5" customHeight="1">
      <c r="E17716" s="337"/>
    </row>
    <row r="17717" spans="5:5" ht="13.5" customHeight="1">
      <c r="E17717" s="337"/>
    </row>
    <row r="17718" spans="5:5" ht="13.5" customHeight="1">
      <c r="E17718" s="337"/>
    </row>
    <row r="17719" spans="5:5" ht="13.5" customHeight="1">
      <c r="E17719" s="337"/>
    </row>
    <row r="17720" spans="5:5" ht="13.5" customHeight="1">
      <c r="E17720" s="337"/>
    </row>
    <row r="17721" spans="5:5" ht="13.5" customHeight="1">
      <c r="E17721" s="337"/>
    </row>
    <row r="17722" spans="5:5" ht="13.5" customHeight="1">
      <c r="E17722" s="337"/>
    </row>
    <row r="17723" spans="5:5" ht="13.5" customHeight="1">
      <c r="E17723" s="337"/>
    </row>
    <row r="17724" spans="5:5" ht="13.5" customHeight="1">
      <c r="E17724" s="337"/>
    </row>
    <row r="17725" spans="5:5" ht="13.5" customHeight="1">
      <c r="E17725" s="337"/>
    </row>
    <row r="17726" spans="5:5" ht="13.5" customHeight="1">
      <c r="E17726" s="337"/>
    </row>
    <row r="17727" spans="5:5" ht="13.5" customHeight="1">
      <c r="E17727" s="337"/>
    </row>
    <row r="17728" spans="5:5" ht="13.5" customHeight="1">
      <c r="E17728" s="337"/>
    </row>
    <row r="17729" spans="5:5" ht="13.5" customHeight="1">
      <c r="E17729" s="337"/>
    </row>
    <row r="17730" spans="5:5" ht="13.5" customHeight="1">
      <c r="E17730" s="337"/>
    </row>
    <row r="17731" spans="5:5" ht="13.5" customHeight="1">
      <c r="E17731" s="337"/>
    </row>
    <row r="17732" spans="5:5" ht="13.5" customHeight="1">
      <c r="E17732" s="337"/>
    </row>
    <row r="17733" spans="5:5" ht="13.5" customHeight="1">
      <c r="E17733" s="337"/>
    </row>
    <row r="17734" spans="5:5" ht="13.5" customHeight="1">
      <c r="E17734" s="337"/>
    </row>
    <row r="17735" spans="5:5" ht="13.5" customHeight="1">
      <c r="E17735" s="337"/>
    </row>
    <row r="17736" spans="5:5" ht="13.5" customHeight="1">
      <c r="E17736" s="337"/>
    </row>
    <row r="17737" spans="5:5" ht="13.5" customHeight="1">
      <c r="E17737" s="337"/>
    </row>
    <row r="17738" spans="5:5" ht="13.5" customHeight="1">
      <c r="E17738" s="337"/>
    </row>
    <row r="17739" spans="5:5" ht="13.5" customHeight="1">
      <c r="E17739" s="337"/>
    </row>
    <row r="17740" spans="5:5" ht="13.5" customHeight="1">
      <c r="E17740" s="337"/>
    </row>
    <row r="17741" spans="5:5" ht="13.5" customHeight="1">
      <c r="E17741" s="337"/>
    </row>
    <row r="17742" spans="5:5" ht="13.5" customHeight="1">
      <c r="E17742" s="337"/>
    </row>
    <row r="17743" spans="5:5" ht="13.5" customHeight="1">
      <c r="E17743" s="337"/>
    </row>
    <row r="17744" spans="5:5" ht="13.5" customHeight="1">
      <c r="E17744" s="337"/>
    </row>
    <row r="17745" spans="5:5" ht="13.5" customHeight="1">
      <c r="E17745" s="337"/>
    </row>
    <row r="17746" spans="5:5" ht="13.5" customHeight="1">
      <c r="E17746" s="337"/>
    </row>
    <row r="17747" spans="5:5" ht="13.5" customHeight="1">
      <c r="E17747" s="337"/>
    </row>
    <row r="17748" spans="5:5" ht="13.5" customHeight="1">
      <c r="E17748" s="337"/>
    </row>
    <row r="17749" spans="5:5" ht="13.5" customHeight="1">
      <c r="E17749" s="337"/>
    </row>
    <row r="17750" spans="5:5" ht="13.5" customHeight="1">
      <c r="E17750" s="337"/>
    </row>
    <row r="17751" spans="5:5" ht="13.5" customHeight="1">
      <c r="E17751" s="337"/>
    </row>
    <row r="17752" spans="5:5" ht="13.5" customHeight="1">
      <c r="E17752" s="337"/>
    </row>
    <row r="17753" spans="5:5" ht="13.5" customHeight="1">
      <c r="E17753" s="337"/>
    </row>
    <row r="17754" spans="5:5" ht="13.5" customHeight="1">
      <c r="E17754" s="337"/>
    </row>
    <row r="17755" spans="5:5" ht="13.5" customHeight="1">
      <c r="E17755" s="337"/>
    </row>
    <row r="17756" spans="5:5" ht="13.5" customHeight="1">
      <c r="E17756" s="337"/>
    </row>
    <row r="17757" spans="5:5" ht="13.5" customHeight="1">
      <c r="E17757" s="337"/>
    </row>
    <row r="17758" spans="5:5" ht="13.5" customHeight="1">
      <c r="E17758" s="337"/>
    </row>
    <row r="17759" spans="5:5" ht="13.5" customHeight="1">
      <c r="E17759" s="337"/>
    </row>
    <row r="17760" spans="5:5" ht="13.5" customHeight="1">
      <c r="E17760" s="337"/>
    </row>
    <row r="17761" spans="5:5" ht="13.5" customHeight="1">
      <c r="E17761" s="337"/>
    </row>
    <row r="17762" spans="5:5" ht="13.5" customHeight="1">
      <c r="E17762" s="337"/>
    </row>
    <row r="17763" spans="5:5" ht="13.5" customHeight="1">
      <c r="E17763" s="337"/>
    </row>
    <row r="17764" spans="5:5" ht="13.5" customHeight="1">
      <c r="E17764" s="337"/>
    </row>
    <row r="17765" spans="5:5" ht="13.5" customHeight="1">
      <c r="E17765" s="337"/>
    </row>
    <row r="17766" spans="5:5" ht="13.5" customHeight="1">
      <c r="E17766" s="337"/>
    </row>
    <row r="17767" spans="5:5" ht="13.5" customHeight="1">
      <c r="E17767" s="337"/>
    </row>
    <row r="17768" spans="5:5" ht="13.5" customHeight="1">
      <c r="E17768" s="337"/>
    </row>
    <row r="17769" spans="5:5" ht="13.5" customHeight="1">
      <c r="E17769" s="337"/>
    </row>
    <row r="17770" spans="5:5" ht="13.5" customHeight="1">
      <c r="E17770" s="337"/>
    </row>
    <row r="17771" spans="5:5" ht="13.5" customHeight="1">
      <c r="E17771" s="337"/>
    </row>
    <row r="17772" spans="5:5" ht="13.5" customHeight="1">
      <c r="E17772" s="337"/>
    </row>
    <row r="17773" spans="5:5" ht="13.5" customHeight="1">
      <c r="E17773" s="337"/>
    </row>
    <row r="17774" spans="5:5" ht="13.5" customHeight="1">
      <c r="E17774" s="337"/>
    </row>
    <row r="17775" spans="5:5" ht="13.5" customHeight="1">
      <c r="E17775" s="337"/>
    </row>
    <row r="17776" spans="5:5" ht="13.5" customHeight="1">
      <c r="E17776" s="337"/>
    </row>
    <row r="17777" spans="5:5" ht="13.5" customHeight="1">
      <c r="E17777" s="337"/>
    </row>
    <row r="17778" spans="5:5" ht="13.5" customHeight="1">
      <c r="E17778" s="337"/>
    </row>
    <row r="17779" spans="5:5" ht="13.5" customHeight="1">
      <c r="E17779" s="337"/>
    </row>
    <row r="17780" spans="5:5" ht="13.5" customHeight="1">
      <c r="E17780" s="337"/>
    </row>
    <row r="17781" spans="5:5" ht="13.5" customHeight="1">
      <c r="E17781" s="337"/>
    </row>
    <row r="17782" spans="5:5" ht="13.5" customHeight="1">
      <c r="E17782" s="337"/>
    </row>
    <row r="17783" spans="5:5" ht="13.5" customHeight="1">
      <c r="E17783" s="337"/>
    </row>
    <row r="17784" spans="5:5" ht="13.5" customHeight="1">
      <c r="E17784" s="337"/>
    </row>
    <row r="17785" spans="5:5" ht="13.5" customHeight="1">
      <c r="E17785" s="337"/>
    </row>
    <row r="17786" spans="5:5" ht="13.5" customHeight="1">
      <c r="E17786" s="337"/>
    </row>
    <row r="17787" spans="5:5" ht="13.5" customHeight="1">
      <c r="E17787" s="337"/>
    </row>
    <row r="17788" spans="5:5" ht="13.5" customHeight="1">
      <c r="E17788" s="337"/>
    </row>
    <row r="17789" spans="5:5" ht="13.5" customHeight="1">
      <c r="E17789" s="337"/>
    </row>
    <row r="17790" spans="5:5" ht="13.5" customHeight="1">
      <c r="E17790" s="337"/>
    </row>
    <row r="17791" spans="5:5" ht="13.5" customHeight="1">
      <c r="E17791" s="337"/>
    </row>
    <row r="17792" spans="5:5" ht="13.5" customHeight="1">
      <c r="E17792" s="337"/>
    </row>
    <row r="17793" spans="5:5" ht="13.5" customHeight="1">
      <c r="E17793" s="337"/>
    </row>
    <row r="17794" spans="5:5" ht="13.5" customHeight="1">
      <c r="E17794" s="337"/>
    </row>
    <row r="17795" spans="5:5" ht="13.5" customHeight="1">
      <c r="E17795" s="337"/>
    </row>
    <row r="17796" spans="5:5" ht="13.5" customHeight="1">
      <c r="E17796" s="337"/>
    </row>
    <row r="17797" spans="5:5" ht="13.5" customHeight="1">
      <c r="E17797" s="337"/>
    </row>
    <row r="17798" spans="5:5" ht="13.5" customHeight="1">
      <c r="E17798" s="337"/>
    </row>
    <row r="17799" spans="5:5" ht="13.5" customHeight="1">
      <c r="E17799" s="337"/>
    </row>
    <row r="17800" spans="5:5" ht="13.5" customHeight="1">
      <c r="E17800" s="337"/>
    </row>
    <row r="17801" spans="5:5" ht="13.5" customHeight="1">
      <c r="E17801" s="337"/>
    </row>
    <row r="17802" spans="5:5" ht="13.5" customHeight="1">
      <c r="E17802" s="337"/>
    </row>
    <row r="17803" spans="5:5" ht="13.5" customHeight="1">
      <c r="E17803" s="337"/>
    </row>
    <row r="17804" spans="5:5" ht="13.5" customHeight="1">
      <c r="E17804" s="337"/>
    </row>
    <row r="17805" spans="5:5" ht="13.5" customHeight="1">
      <c r="E17805" s="337"/>
    </row>
    <row r="17806" spans="5:5" ht="13.5" customHeight="1">
      <c r="E17806" s="337"/>
    </row>
    <row r="17807" spans="5:5" ht="13.5" customHeight="1">
      <c r="E17807" s="337"/>
    </row>
    <row r="17808" spans="5:5" ht="13.5" customHeight="1">
      <c r="E17808" s="337"/>
    </row>
    <row r="17809" spans="5:5" ht="13.5" customHeight="1">
      <c r="E17809" s="337"/>
    </row>
    <row r="17810" spans="5:5" ht="13.5" customHeight="1">
      <c r="E17810" s="337"/>
    </row>
    <row r="17811" spans="5:5" ht="13.5" customHeight="1">
      <c r="E17811" s="337"/>
    </row>
    <row r="17812" spans="5:5" ht="13.5" customHeight="1">
      <c r="E17812" s="337"/>
    </row>
    <row r="17813" spans="5:5" ht="13.5" customHeight="1">
      <c r="E17813" s="337"/>
    </row>
    <row r="17814" spans="5:5" ht="13.5" customHeight="1">
      <c r="E17814" s="337"/>
    </row>
    <row r="17815" spans="5:5" ht="13.5" customHeight="1">
      <c r="E17815" s="337"/>
    </row>
    <row r="17816" spans="5:5" ht="13.5" customHeight="1">
      <c r="E17816" s="337"/>
    </row>
    <row r="17817" spans="5:5" ht="13.5" customHeight="1">
      <c r="E17817" s="337"/>
    </row>
    <row r="17818" spans="5:5" ht="13.5" customHeight="1">
      <c r="E17818" s="337"/>
    </row>
    <row r="17819" spans="5:5" ht="13.5" customHeight="1">
      <c r="E17819" s="337"/>
    </row>
    <row r="17820" spans="5:5" ht="13.5" customHeight="1">
      <c r="E17820" s="337"/>
    </row>
    <row r="17821" spans="5:5" ht="13.5" customHeight="1">
      <c r="E17821" s="337"/>
    </row>
    <row r="17822" spans="5:5" ht="13.5" customHeight="1">
      <c r="E17822" s="337"/>
    </row>
    <row r="17823" spans="5:5" ht="13.5" customHeight="1">
      <c r="E17823" s="337"/>
    </row>
    <row r="17824" spans="5:5" ht="13.5" customHeight="1">
      <c r="E17824" s="337"/>
    </row>
    <row r="17825" spans="5:5" ht="13.5" customHeight="1">
      <c r="E17825" s="337"/>
    </row>
    <row r="17826" spans="5:5" ht="13.5" customHeight="1">
      <c r="E17826" s="337"/>
    </row>
    <row r="17827" spans="5:5" ht="13.5" customHeight="1">
      <c r="E17827" s="337"/>
    </row>
    <row r="17828" spans="5:5" ht="13.5" customHeight="1">
      <c r="E17828" s="337"/>
    </row>
    <row r="17829" spans="5:5" ht="13.5" customHeight="1">
      <c r="E17829" s="337"/>
    </row>
    <row r="17830" spans="5:5" ht="13.5" customHeight="1">
      <c r="E17830" s="337"/>
    </row>
    <row r="17831" spans="5:5" ht="13.5" customHeight="1">
      <c r="E17831" s="337"/>
    </row>
    <row r="17832" spans="5:5" ht="13.5" customHeight="1">
      <c r="E17832" s="337"/>
    </row>
    <row r="17833" spans="5:5" ht="13.5" customHeight="1">
      <c r="E17833" s="337"/>
    </row>
    <row r="17834" spans="5:5" ht="13.5" customHeight="1">
      <c r="E17834" s="337"/>
    </row>
    <row r="17835" spans="5:5" ht="13.5" customHeight="1">
      <c r="E17835" s="337"/>
    </row>
    <row r="17836" spans="5:5" ht="13.5" customHeight="1">
      <c r="E17836" s="337"/>
    </row>
    <row r="17837" spans="5:5" ht="13.5" customHeight="1">
      <c r="E17837" s="337"/>
    </row>
    <row r="17838" spans="5:5" ht="13.5" customHeight="1">
      <c r="E17838" s="337"/>
    </row>
    <row r="17839" spans="5:5" ht="13.5" customHeight="1">
      <c r="E17839" s="337"/>
    </row>
    <row r="17840" spans="5:5" ht="13.5" customHeight="1">
      <c r="E17840" s="337"/>
    </row>
    <row r="17841" spans="5:5" ht="13.5" customHeight="1">
      <c r="E17841" s="337"/>
    </row>
    <row r="17842" spans="5:5" ht="13.5" customHeight="1">
      <c r="E17842" s="337"/>
    </row>
    <row r="17843" spans="5:5" ht="13.5" customHeight="1">
      <c r="E17843" s="337"/>
    </row>
    <row r="17844" spans="5:5" ht="13.5" customHeight="1">
      <c r="E17844" s="337"/>
    </row>
    <row r="17845" spans="5:5" ht="13.5" customHeight="1">
      <c r="E17845" s="337"/>
    </row>
    <row r="17846" spans="5:5" ht="13.5" customHeight="1">
      <c r="E17846" s="337"/>
    </row>
    <row r="17847" spans="5:5" ht="13.5" customHeight="1">
      <c r="E17847" s="337"/>
    </row>
    <row r="17848" spans="5:5" ht="13.5" customHeight="1">
      <c r="E17848" s="337"/>
    </row>
    <row r="17849" spans="5:5" ht="13.5" customHeight="1">
      <c r="E17849" s="337"/>
    </row>
    <row r="17850" spans="5:5" ht="13.5" customHeight="1">
      <c r="E17850" s="337"/>
    </row>
    <row r="17851" spans="5:5" ht="13.5" customHeight="1">
      <c r="E17851" s="337"/>
    </row>
    <row r="17852" spans="5:5" ht="13.5" customHeight="1">
      <c r="E17852" s="337"/>
    </row>
    <row r="17853" spans="5:5" ht="13.5" customHeight="1">
      <c r="E17853" s="337"/>
    </row>
    <row r="17854" spans="5:5" ht="13.5" customHeight="1">
      <c r="E17854" s="337"/>
    </row>
    <row r="17855" spans="5:5" ht="13.5" customHeight="1">
      <c r="E17855" s="337"/>
    </row>
    <row r="17856" spans="5:5" ht="13.5" customHeight="1">
      <c r="E17856" s="337"/>
    </row>
    <row r="17857" spans="5:5" ht="13.5" customHeight="1">
      <c r="E17857" s="337"/>
    </row>
    <row r="17858" spans="5:5" ht="13.5" customHeight="1">
      <c r="E17858" s="337"/>
    </row>
    <row r="17859" spans="5:5" ht="13.5" customHeight="1">
      <c r="E17859" s="337"/>
    </row>
    <row r="17860" spans="5:5" ht="13.5" customHeight="1">
      <c r="E17860" s="337"/>
    </row>
    <row r="17861" spans="5:5" ht="13.5" customHeight="1">
      <c r="E17861" s="337"/>
    </row>
    <row r="17862" spans="5:5" ht="13.5" customHeight="1">
      <c r="E17862" s="337"/>
    </row>
    <row r="17863" spans="5:5" ht="13.5" customHeight="1">
      <c r="E17863" s="337"/>
    </row>
    <row r="17864" spans="5:5" ht="13.5" customHeight="1">
      <c r="E17864" s="337"/>
    </row>
    <row r="17865" spans="5:5" ht="13.5" customHeight="1">
      <c r="E17865" s="337"/>
    </row>
    <row r="17866" spans="5:5" ht="13.5" customHeight="1">
      <c r="E17866" s="337"/>
    </row>
    <row r="17867" spans="5:5" ht="13.5" customHeight="1">
      <c r="E17867" s="337"/>
    </row>
    <row r="17868" spans="5:5" ht="13.5" customHeight="1">
      <c r="E17868" s="337"/>
    </row>
    <row r="17869" spans="5:5" ht="13.5" customHeight="1">
      <c r="E17869" s="337"/>
    </row>
    <row r="17870" spans="5:5" ht="13.5" customHeight="1">
      <c r="E17870" s="337"/>
    </row>
    <row r="17871" spans="5:5" ht="13.5" customHeight="1">
      <c r="E17871" s="337"/>
    </row>
    <row r="17872" spans="5:5" ht="13.5" customHeight="1">
      <c r="E17872" s="337"/>
    </row>
    <row r="17873" spans="5:5" ht="13.5" customHeight="1">
      <c r="E17873" s="337"/>
    </row>
    <row r="17874" spans="5:5" ht="13.5" customHeight="1">
      <c r="E17874" s="337"/>
    </row>
    <row r="17875" spans="5:5" ht="13.5" customHeight="1">
      <c r="E17875" s="337"/>
    </row>
    <row r="17876" spans="5:5" ht="13.5" customHeight="1">
      <c r="E17876" s="337"/>
    </row>
    <row r="17877" spans="5:5" ht="13.5" customHeight="1">
      <c r="E17877" s="337"/>
    </row>
    <row r="17878" spans="5:5" ht="13.5" customHeight="1">
      <c r="E17878" s="337"/>
    </row>
    <row r="17879" spans="5:5" ht="13.5" customHeight="1">
      <c r="E17879" s="337"/>
    </row>
    <row r="17880" spans="5:5" ht="13.5" customHeight="1">
      <c r="E17880" s="337"/>
    </row>
    <row r="17881" spans="5:5" ht="13.5" customHeight="1">
      <c r="E17881" s="337"/>
    </row>
    <row r="17882" spans="5:5" ht="13.5" customHeight="1">
      <c r="E17882" s="337"/>
    </row>
    <row r="17883" spans="5:5" ht="13.5" customHeight="1">
      <c r="E17883" s="337"/>
    </row>
    <row r="17884" spans="5:5" ht="13.5" customHeight="1">
      <c r="E17884" s="337"/>
    </row>
    <row r="17885" spans="5:5" ht="13.5" customHeight="1">
      <c r="E17885" s="337"/>
    </row>
    <row r="17886" spans="5:5" ht="13.5" customHeight="1">
      <c r="E17886" s="337"/>
    </row>
    <row r="17887" spans="5:5" ht="13.5" customHeight="1">
      <c r="E17887" s="337"/>
    </row>
    <row r="17888" spans="5:5" ht="13.5" customHeight="1">
      <c r="E17888" s="337"/>
    </row>
    <row r="17889" spans="5:5" ht="13.5" customHeight="1">
      <c r="E17889" s="337"/>
    </row>
    <row r="17890" spans="5:5" ht="13.5" customHeight="1">
      <c r="E17890" s="337"/>
    </row>
    <row r="17891" spans="5:5" ht="13.5" customHeight="1">
      <c r="E17891" s="337"/>
    </row>
    <row r="17892" spans="5:5" ht="13.5" customHeight="1">
      <c r="E17892" s="337"/>
    </row>
    <row r="17893" spans="5:5" ht="13.5" customHeight="1">
      <c r="E17893" s="337"/>
    </row>
    <row r="17894" spans="5:5" ht="13.5" customHeight="1">
      <c r="E17894" s="337"/>
    </row>
    <row r="17895" spans="5:5" ht="13.5" customHeight="1">
      <c r="E17895" s="337"/>
    </row>
    <row r="17896" spans="5:5" ht="13.5" customHeight="1">
      <c r="E17896" s="337"/>
    </row>
    <row r="17897" spans="5:5" ht="13.5" customHeight="1">
      <c r="E17897" s="337"/>
    </row>
    <row r="17898" spans="5:5" ht="13.5" customHeight="1">
      <c r="E17898" s="337"/>
    </row>
    <row r="17899" spans="5:5" ht="13.5" customHeight="1">
      <c r="E17899" s="337"/>
    </row>
    <row r="17900" spans="5:5" ht="13.5" customHeight="1">
      <c r="E17900" s="337"/>
    </row>
    <row r="17901" spans="5:5" ht="13.5" customHeight="1">
      <c r="E17901" s="337"/>
    </row>
    <row r="17902" spans="5:5" ht="13.5" customHeight="1">
      <c r="E17902" s="337"/>
    </row>
    <row r="17903" spans="5:5" ht="13.5" customHeight="1">
      <c r="E17903" s="337"/>
    </row>
    <row r="17904" spans="5:5" ht="13.5" customHeight="1">
      <c r="E17904" s="337"/>
    </row>
    <row r="17905" spans="5:5" ht="13.5" customHeight="1">
      <c r="E17905" s="337"/>
    </row>
    <row r="17906" spans="5:5" ht="13.5" customHeight="1">
      <c r="E17906" s="337"/>
    </row>
    <row r="17907" spans="5:5" ht="13.5" customHeight="1">
      <c r="E17907" s="337"/>
    </row>
    <row r="17908" spans="5:5" ht="13.5" customHeight="1">
      <c r="E17908" s="337"/>
    </row>
    <row r="17909" spans="5:5" ht="13.5" customHeight="1">
      <c r="E17909" s="337"/>
    </row>
    <row r="17910" spans="5:5" ht="13.5" customHeight="1">
      <c r="E17910" s="337"/>
    </row>
    <row r="17911" spans="5:5" ht="13.5" customHeight="1">
      <c r="E17911" s="337"/>
    </row>
    <row r="17912" spans="5:5" ht="13.5" customHeight="1">
      <c r="E17912" s="337"/>
    </row>
    <row r="17913" spans="5:5" ht="13.5" customHeight="1">
      <c r="E17913" s="337"/>
    </row>
    <row r="17914" spans="5:5" ht="13.5" customHeight="1">
      <c r="E17914" s="337"/>
    </row>
    <row r="17915" spans="5:5" ht="13.5" customHeight="1">
      <c r="E17915" s="337"/>
    </row>
    <row r="17916" spans="5:5" ht="13.5" customHeight="1">
      <c r="E17916" s="337"/>
    </row>
    <row r="17917" spans="5:5" ht="13.5" customHeight="1">
      <c r="E17917" s="337"/>
    </row>
    <row r="17918" spans="5:5" ht="13.5" customHeight="1">
      <c r="E17918" s="337"/>
    </row>
    <row r="17919" spans="5:5" ht="13.5" customHeight="1">
      <c r="E17919" s="337"/>
    </row>
    <row r="17920" spans="5:5" ht="13.5" customHeight="1">
      <c r="E17920" s="337"/>
    </row>
    <row r="17921" spans="5:5" ht="13.5" customHeight="1">
      <c r="E17921" s="337"/>
    </row>
    <row r="17922" spans="5:5" ht="13.5" customHeight="1">
      <c r="E17922" s="337"/>
    </row>
    <row r="17923" spans="5:5" ht="13.5" customHeight="1">
      <c r="E17923" s="337"/>
    </row>
    <row r="17924" spans="5:5" ht="13.5" customHeight="1">
      <c r="E17924" s="337"/>
    </row>
    <row r="17925" spans="5:5" ht="13.5" customHeight="1">
      <c r="E17925" s="337"/>
    </row>
    <row r="17926" spans="5:5" ht="13.5" customHeight="1">
      <c r="E17926" s="337"/>
    </row>
    <row r="17927" spans="5:5" ht="13.5" customHeight="1">
      <c r="E17927" s="337"/>
    </row>
    <row r="17928" spans="5:5" ht="13.5" customHeight="1">
      <c r="E17928" s="337"/>
    </row>
    <row r="17929" spans="5:5" ht="13.5" customHeight="1">
      <c r="E17929" s="337"/>
    </row>
    <row r="17930" spans="5:5" ht="13.5" customHeight="1">
      <c r="E17930" s="337"/>
    </row>
    <row r="17931" spans="5:5" ht="13.5" customHeight="1">
      <c r="E17931" s="337"/>
    </row>
    <row r="17932" spans="5:5" ht="13.5" customHeight="1">
      <c r="E17932" s="337"/>
    </row>
    <row r="17933" spans="5:5" ht="13.5" customHeight="1">
      <c r="E17933" s="337"/>
    </row>
    <row r="17934" spans="5:5" ht="13.5" customHeight="1">
      <c r="E17934" s="337"/>
    </row>
    <row r="17935" spans="5:5" ht="13.5" customHeight="1">
      <c r="E17935" s="337"/>
    </row>
    <row r="17936" spans="5:5" ht="13.5" customHeight="1">
      <c r="E17936" s="337"/>
    </row>
    <row r="17937" spans="5:5" ht="13.5" customHeight="1">
      <c r="E17937" s="337"/>
    </row>
    <row r="17938" spans="5:5" ht="13.5" customHeight="1">
      <c r="E17938" s="337"/>
    </row>
    <row r="17939" spans="5:5" ht="13.5" customHeight="1">
      <c r="E17939" s="337"/>
    </row>
    <row r="17940" spans="5:5" ht="13.5" customHeight="1">
      <c r="E17940" s="337"/>
    </row>
    <row r="17941" spans="5:5" ht="13.5" customHeight="1">
      <c r="E17941" s="337"/>
    </row>
    <row r="17942" spans="5:5" ht="13.5" customHeight="1">
      <c r="E17942" s="337"/>
    </row>
    <row r="17943" spans="5:5" ht="13.5" customHeight="1">
      <c r="E17943" s="337"/>
    </row>
    <row r="17944" spans="5:5" ht="13.5" customHeight="1">
      <c r="E17944" s="337"/>
    </row>
    <row r="17945" spans="5:5" ht="13.5" customHeight="1">
      <c r="E17945" s="337"/>
    </row>
    <row r="17946" spans="5:5" ht="13.5" customHeight="1">
      <c r="E17946" s="337"/>
    </row>
    <row r="17947" spans="5:5" ht="13.5" customHeight="1">
      <c r="E17947" s="337"/>
    </row>
    <row r="17948" spans="5:5" ht="13.5" customHeight="1">
      <c r="E17948" s="337"/>
    </row>
    <row r="17949" spans="5:5" ht="13.5" customHeight="1">
      <c r="E17949" s="337"/>
    </row>
    <row r="17950" spans="5:5" ht="13.5" customHeight="1">
      <c r="E17950" s="337"/>
    </row>
    <row r="17951" spans="5:5" ht="13.5" customHeight="1">
      <c r="E17951" s="337"/>
    </row>
    <row r="17952" spans="5:5" ht="13.5" customHeight="1">
      <c r="E17952" s="337"/>
    </row>
    <row r="17953" spans="5:5" ht="13.5" customHeight="1">
      <c r="E17953" s="337"/>
    </row>
    <row r="17954" spans="5:5" ht="13.5" customHeight="1">
      <c r="E17954" s="337"/>
    </row>
    <row r="17955" spans="5:5" ht="13.5" customHeight="1">
      <c r="E17955" s="337"/>
    </row>
    <row r="17956" spans="5:5" ht="13.5" customHeight="1">
      <c r="E17956" s="337"/>
    </row>
    <row r="17957" spans="5:5" ht="13.5" customHeight="1">
      <c r="E17957" s="337"/>
    </row>
    <row r="17958" spans="5:5" ht="13.5" customHeight="1">
      <c r="E17958" s="337"/>
    </row>
    <row r="17959" spans="5:5" ht="13.5" customHeight="1">
      <c r="E17959" s="337"/>
    </row>
    <row r="17960" spans="5:5" ht="13.5" customHeight="1">
      <c r="E17960" s="337"/>
    </row>
    <row r="17961" spans="5:5" ht="13.5" customHeight="1">
      <c r="E17961" s="337"/>
    </row>
    <row r="17962" spans="5:5" ht="13.5" customHeight="1">
      <c r="E17962" s="337"/>
    </row>
    <row r="17963" spans="5:5" ht="13.5" customHeight="1">
      <c r="E17963" s="337"/>
    </row>
    <row r="17964" spans="5:5" ht="13.5" customHeight="1">
      <c r="E17964" s="337"/>
    </row>
    <row r="17965" spans="5:5" ht="13.5" customHeight="1">
      <c r="E17965" s="337"/>
    </row>
    <row r="17966" spans="5:5" ht="13.5" customHeight="1">
      <c r="E17966" s="337"/>
    </row>
    <row r="17967" spans="5:5" ht="13.5" customHeight="1">
      <c r="E17967" s="337"/>
    </row>
    <row r="17968" spans="5:5" ht="13.5" customHeight="1">
      <c r="E17968" s="337"/>
    </row>
    <row r="17969" spans="5:5" ht="13.5" customHeight="1">
      <c r="E17969" s="337"/>
    </row>
    <row r="17970" spans="5:5" ht="13.5" customHeight="1">
      <c r="E17970" s="337"/>
    </row>
    <row r="17971" spans="5:5" ht="13.5" customHeight="1">
      <c r="E17971" s="337"/>
    </row>
    <row r="17972" spans="5:5" ht="13.5" customHeight="1">
      <c r="E17972" s="337"/>
    </row>
    <row r="17973" spans="5:5" ht="13.5" customHeight="1">
      <c r="E17973" s="337"/>
    </row>
    <row r="17974" spans="5:5" ht="13.5" customHeight="1">
      <c r="E17974" s="337"/>
    </row>
    <row r="17975" spans="5:5" ht="13.5" customHeight="1">
      <c r="E17975" s="337"/>
    </row>
    <row r="17976" spans="5:5" ht="13.5" customHeight="1">
      <c r="E17976" s="337"/>
    </row>
    <row r="17977" spans="5:5" ht="13.5" customHeight="1">
      <c r="E17977" s="337"/>
    </row>
    <row r="17978" spans="5:5" ht="13.5" customHeight="1">
      <c r="E17978" s="337"/>
    </row>
    <row r="17979" spans="5:5" ht="13.5" customHeight="1">
      <c r="E17979" s="337"/>
    </row>
    <row r="17980" spans="5:5" ht="13.5" customHeight="1">
      <c r="E17980" s="337"/>
    </row>
    <row r="17981" spans="5:5" ht="13.5" customHeight="1">
      <c r="E17981" s="337"/>
    </row>
    <row r="17982" spans="5:5" ht="13.5" customHeight="1">
      <c r="E17982" s="337"/>
    </row>
    <row r="17983" spans="5:5" ht="13.5" customHeight="1">
      <c r="E17983" s="337"/>
    </row>
    <row r="17984" spans="5:5" ht="13.5" customHeight="1">
      <c r="E17984" s="337"/>
    </row>
    <row r="17985" spans="5:5" ht="13.5" customHeight="1">
      <c r="E17985" s="337"/>
    </row>
    <row r="17986" spans="5:5" ht="13.5" customHeight="1">
      <c r="E17986" s="337"/>
    </row>
    <row r="17987" spans="5:5" ht="13.5" customHeight="1">
      <c r="E17987" s="337"/>
    </row>
    <row r="17988" spans="5:5" ht="13.5" customHeight="1">
      <c r="E17988" s="337"/>
    </row>
    <row r="17989" spans="5:5" ht="13.5" customHeight="1">
      <c r="E17989" s="337"/>
    </row>
    <row r="17990" spans="5:5" ht="13.5" customHeight="1">
      <c r="E17990" s="337"/>
    </row>
    <row r="17991" spans="5:5" ht="13.5" customHeight="1">
      <c r="E17991" s="337"/>
    </row>
    <row r="17992" spans="5:5" ht="13.5" customHeight="1">
      <c r="E17992" s="337"/>
    </row>
    <row r="17993" spans="5:5" ht="13.5" customHeight="1">
      <c r="E17993" s="337"/>
    </row>
    <row r="17994" spans="5:5" ht="13.5" customHeight="1">
      <c r="E17994" s="337"/>
    </row>
    <row r="17995" spans="5:5" ht="13.5" customHeight="1">
      <c r="E17995" s="337"/>
    </row>
    <row r="17996" spans="5:5" ht="13.5" customHeight="1">
      <c r="E17996" s="337"/>
    </row>
    <row r="17997" spans="5:5" ht="13.5" customHeight="1">
      <c r="E17997" s="337"/>
    </row>
    <row r="17998" spans="5:5" ht="13.5" customHeight="1">
      <c r="E17998" s="337"/>
    </row>
    <row r="17999" spans="5:5" ht="13.5" customHeight="1">
      <c r="E17999" s="337"/>
    </row>
    <row r="18000" spans="5:5" ht="13.5" customHeight="1">
      <c r="E18000" s="337"/>
    </row>
    <row r="18001" spans="5:5" ht="13.5" customHeight="1">
      <c r="E18001" s="337"/>
    </row>
    <row r="18002" spans="5:5" ht="13.5" customHeight="1">
      <c r="E18002" s="337"/>
    </row>
    <row r="18003" spans="5:5" ht="13.5" customHeight="1">
      <c r="E18003" s="337"/>
    </row>
    <row r="18004" spans="5:5" ht="13.5" customHeight="1">
      <c r="E18004" s="337"/>
    </row>
    <row r="18005" spans="5:5" ht="13.5" customHeight="1">
      <c r="E18005" s="337"/>
    </row>
    <row r="18006" spans="5:5" ht="13.5" customHeight="1">
      <c r="E18006" s="337"/>
    </row>
    <row r="18007" spans="5:5" ht="13.5" customHeight="1">
      <c r="E18007" s="337"/>
    </row>
    <row r="18008" spans="5:5" ht="13.5" customHeight="1">
      <c r="E18008" s="337"/>
    </row>
    <row r="18009" spans="5:5" ht="13.5" customHeight="1">
      <c r="E18009" s="337"/>
    </row>
    <row r="18010" spans="5:5" ht="13.5" customHeight="1">
      <c r="E18010" s="337"/>
    </row>
    <row r="18011" spans="5:5" ht="13.5" customHeight="1">
      <c r="E18011" s="337"/>
    </row>
    <row r="18012" spans="5:5" ht="13.5" customHeight="1">
      <c r="E18012" s="337"/>
    </row>
    <row r="18013" spans="5:5" ht="13.5" customHeight="1">
      <c r="E18013" s="337"/>
    </row>
    <row r="18014" spans="5:5" ht="13.5" customHeight="1">
      <c r="E18014" s="337"/>
    </row>
    <row r="18015" spans="5:5" ht="13.5" customHeight="1">
      <c r="E18015" s="337"/>
    </row>
    <row r="18016" spans="5:5" ht="13.5" customHeight="1">
      <c r="E18016" s="337"/>
    </row>
    <row r="18017" spans="5:5" ht="13.5" customHeight="1">
      <c r="E18017" s="337"/>
    </row>
    <row r="18018" spans="5:5" ht="13.5" customHeight="1">
      <c r="E18018" s="337"/>
    </row>
    <row r="18019" spans="5:5" ht="13.5" customHeight="1">
      <c r="E18019" s="337"/>
    </row>
    <row r="18020" spans="5:5" ht="13.5" customHeight="1">
      <c r="E18020" s="337"/>
    </row>
    <row r="18021" spans="5:5" ht="13.5" customHeight="1">
      <c r="E18021" s="337"/>
    </row>
    <row r="18022" spans="5:5" ht="13.5" customHeight="1">
      <c r="E18022" s="337"/>
    </row>
    <row r="18023" spans="5:5" ht="13.5" customHeight="1">
      <c r="E18023" s="337"/>
    </row>
    <row r="18024" spans="5:5" ht="13.5" customHeight="1">
      <c r="E18024" s="337"/>
    </row>
    <row r="18025" spans="5:5" ht="13.5" customHeight="1">
      <c r="E18025" s="337"/>
    </row>
    <row r="18026" spans="5:5" ht="13.5" customHeight="1">
      <c r="E18026" s="337"/>
    </row>
    <row r="18027" spans="5:5" ht="13.5" customHeight="1">
      <c r="E18027" s="337"/>
    </row>
    <row r="18028" spans="5:5" ht="13.5" customHeight="1">
      <c r="E18028" s="337"/>
    </row>
    <row r="18029" spans="5:5" ht="13.5" customHeight="1">
      <c r="E18029" s="337"/>
    </row>
    <row r="18030" spans="5:5" ht="13.5" customHeight="1">
      <c r="E18030" s="337"/>
    </row>
    <row r="18031" spans="5:5" ht="13.5" customHeight="1">
      <c r="E18031" s="337"/>
    </row>
    <row r="18032" spans="5:5" ht="13.5" customHeight="1">
      <c r="E18032" s="337"/>
    </row>
    <row r="18033" spans="5:5" ht="13.5" customHeight="1">
      <c r="E18033" s="337"/>
    </row>
    <row r="18034" spans="5:5" ht="13.5" customHeight="1">
      <c r="E18034" s="337"/>
    </row>
    <row r="18035" spans="5:5" ht="13.5" customHeight="1">
      <c r="E18035" s="337"/>
    </row>
    <row r="18036" spans="5:5" ht="13.5" customHeight="1">
      <c r="E18036" s="337"/>
    </row>
    <row r="18037" spans="5:5" ht="13.5" customHeight="1">
      <c r="E18037" s="337"/>
    </row>
    <row r="18038" spans="5:5" ht="13.5" customHeight="1">
      <c r="E18038" s="337"/>
    </row>
    <row r="18039" spans="5:5" ht="13.5" customHeight="1">
      <c r="E18039" s="337"/>
    </row>
    <row r="18040" spans="5:5" ht="13.5" customHeight="1">
      <c r="E18040" s="337"/>
    </row>
    <row r="18041" spans="5:5" ht="13.5" customHeight="1">
      <c r="E18041" s="337"/>
    </row>
    <row r="18042" spans="5:5" ht="13.5" customHeight="1">
      <c r="E18042" s="337"/>
    </row>
    <row r="18043" spans="5:5" ht="13.5" customHeight="1">
      <c r="E18043" s="337"/>
    </row>
    <row r="18044" spans="5:5" ht="13.5" customHeight="1">
      <c r="E18044" s="337"/>
    </row>
    <row r="18045" spans="5:5" ht="13.5" customHeight="1">
      <c r="E18045" s="337"/>
    </row>
    <row r="18046" spans="5:5" ht="13.5" customHeight="1">
      <c r="E18046" s="337"/>
    </row>
    <row r="18047" spans="5:5" ht="13.5" customHeight="1">
      <c r="E18047" s="337"/>
    </row>
    <row r="18048" spans="5:5" ht="13.5" customHeight="1">
      <c r="E18048" s="337"/>
    </row>
    <row r="18049" spans="5:5" ht="13.5" customHeight="1">
      <c r="E18049" s="337"/>
    </row>
    <row r="18050" spans="5:5" ht="13.5" customHeight="1">
      <c r="E18050" s="337"/>
    </row>
    <row r="18051" spans="5:5" ht="13.5" customHeight="1">
      <c r="E18051" s="337"/>
    </row>
    <row r="18052" spans="5:5" ht="13.5" customHeight="1">
      <c r="E18052" s="337"/>
    </row>
    <row r="18053" spans="5:5" ht="13.5" customHeight="1">
      <c r="E18053" s="337"/>
    </row>
    <row r="18054" spans="5:5" ht="13.5" customHeight="1">
      <c r="E18054" s="337"/>
    </row>
    <row r="18055" spans="5:5" ht="13.5" customHeight="1">
      <c r="E18055" s="337"/>
    </row>
    <row r="18056" spans="5:5" ht="13.5" customHeight="1">
      <c r="E18056" s="337"/>
    </row>
    <row r="18057" spans="5:5" ht="13.5" customHeight="1">
      <c r="E18057" s="337"/>
    </row>
    <row r="18058" spans="5:5" ht="13.5" customHeight="1">
      <c r="E18058" s="337"/>
    </row>
    <row r="18059" spans="5:5" ht="13.5" customHeight="1">
      <c r="E18059" s="337"/>
    </row>
    <row r="18060" spans="5:5" ht="13.5" customHeight="1">
      <c r="E18060" s="337"/>
    </row>
    <row r="18061" spans="5:5" ht="13.5" customHeight="1">
      <c r="E18061" s="337"/>
    </row>
    <row r="18062" spans="5:5" ht="13.5" customHeight="1">
      <c r="E18062" s="337"/>
    </row>
    <row r="18063" spans="5:5" ht="13.5" customHeight="1">
      <c r="E18063" s="337"/>
    </row>
    <row r="18064" spans="5:5" ht="13.5" customHeight="1">
      <c r="E18064" s="337"/>
    </row>
    <row r="18065" spans="5:5" ht="13.5" customHeight="1">
      <c r="E18065" s="337"/>
    </row>
    <row r="18066" spans="5:5" ht="13.5" customHeight="1">
      <c r="E18066" s="337"/>
    </row>
    <row r="18067" spans="5:5" ht="13.5" customHeight="1">
      <c r="E18067" s="337"/>
    </row>
    <row r="18068" spans="5:5" ht="13.5" customHeight="1">
      <c r="E18068" s="337"/>
    </row>
    <row r="18069" spans="5:5" ht="13.5" customHeight="1">
      <c r="E18069" s="337"/>
    </row>
    <row r="18070" spans="5:5" ht="13.5" customHeight="1">
      <c r="E18070" s="337"/>
    </row>
    <row r="18071" spans="5:5" ht="13.5" customHeight="1">
      <c r="E18071" s="337"/>
    </row>
    <row r="18072" spans="5:5" ht="13.5" customHeight="1">
      <c r="E18072" s="337"/>
    </row>
    <row r="18073" spans="5:5" ht="13.5" customHeight="1">
      <c r="E18073" s="337"/>
    </row>
    <row r="18074" spans="5:5" ht="13.5" customHeight="1">
      <c r="E18074" s="337"/>
    </row>
    <row r="18075" spans="5:5" ht="13.5" customHeight="1">
      <c r="E18075" s="337"/>
    </row>
    <row r="18076" spans="5:5" ht="13.5" customHeight="1">
      <c r="E18076" s="337"/>
    </row>
    <row r="18077" spans="5:5" ht="13.5" customHeight="1">
      <c r="E18077" s="337"/>
    </row>
    <row r="18078" spans="5:5" ht="13.5" customHeight="1">
      <c r="E18078" s="337"/>
    </row>
    <row r="18079" spans="5:5" ht="13.5" customHeight="1">
      <c r="E18079" s="337"/>
    </row>
    <row r="18080" spans="5:5" ht="13.5" customHeight="1">
      <c r="E18080" s="337"/>
    </row>
    <row r="18081" spans="5:5" ht="13.5" customHeight="1">
      <c r="E18081" s="337"/>
    </row>
    <row r="18082" spans="5:5" ht="13.5" customHeight="1">
      <c r="E18082" s="337"/>
    </row>
    <row r="18083" spans="5:5" ht="13.5" customHeight="1">
      <c r="E18083" s="337"/>
    </row>
    <row r="18084" spans="5:5" ht="13.5" customHeight="1">
      <c r="E18084" s="337"/>
    </row>
    <row r="18085" spans="5:5" ht="13.5" customHeight="1">
      <c r="E18085" s="337"/>
    </row>
    <row r="18086" spans="5:5" ht="13.5" customHeight="1">
      <c r="E18086" s="337"/>
    </row>
    <row r="18087" spans="5:5" ht="13.5" customHeight="1">
      <c r="E18087" s="337"/>
    </row>
    <row r="18088" spans="5:5" ht="13.5" customHeight="1">
      <c r="E18088" s="337"/>
    </row>
    <row r="18089" spans="5:5" ht="13.5" customHeight="1">
      <c r="E18089" s="337"/>
    </row>
    <row r="18090" spans="5:5" ht="13.5" customHeight="1">
      <c r="E18090" s="337"/>
    </row>
    <row r="18091" spans="5:5" ht="13.5" customHeight="1">
      <c r="E18091" s="337"/>
    </row>
    <row r="18092" spans="5:5" ht="13.5" customHeight="1">
      <c r="E18092" s="337"/>
    </row>
    <row r="18093" spans="5:5" ht="13.5" customHeight="1">
      <c r="E18093" s="337"/>
    </row>
    <row r="18094" spans="5:5" ht="13.5" customHeight="1">
      <c r="E18094" s="337"/>
    </row>
    <row r="18095" spans="5:5" ht="13.5" customHeight="1">
      <c r="E18095" s="337"/>
    </row>
    <row r="18096" spans="5:5" ht="13.5" customHeight="1">
      <c r="E18096" s="337"/>
    </row>
    <row r="18097" spans="5:5" ht="13.5" customHeight="1">
      <c r="E18097" s="337"/>
    </row>
    <row r="18098" spans="5:5" ht="13.5" customHeight="1">
      <c r="E18098" s="337"/>
    </row>
    <row r="18099" spans="5:5" ht="13.5" customHeight="1">
      <c r="E18099" s="337"/>
    </row>
    <row r="18100" spans="5:5" ht="13.5" customHeight="1">
      <c r="E18100" s="337"/>
    </row>
    <row r="18101" spans="5:5" ht="13.5" customHeight="1">
      <c r="E18101" s="337"/>
    </row>
    <row r="18102" spans="5:5" ht="13.5" customHeight="1">
      <c r="E18102" s="337"/>
    </row>
    <row r="18103" spans="5:5" ht="13.5" customHeight="1">
      <c r="E18103" s="337"/>
    </row>
    <row r="18104" spans="5:5" ht="13.5" customHeight="1">
      <c r="E18104" s="337"/>
    </row>
    <row r="18105" spans="5:5" ht="13.5" customHeight="1">
      <c r="E18105" s="337"/>
    </row>
    <row r="18106" spans="5:5" ht="13.5" customHeight="1">
      <c r="E18106" s="337"/>
    </row>
    <row r="18107" spans="5:5" ht="13.5" customHeight="1">
      <c r="E18107" s="337"/>
    </row>
    <row r="18108" spans="5:5" ht="13.5" customHeight="1">
      <c r="E18108" s="337"/>
    </row>
    <row r="18109" spans="5:5" ht="13.5" customHeight="1">
      <c r="E18109" s="337"/>
    </row>
    <row r="18110" spans="5:5" ht="13.5" customHeight="1">
      <c r="E18110" s="337"/>
    </row>
    <row r="18111" spans="5:5" ht="13.5" customHeight="1">
      <c r="E18111" s="337"/>
    </row>
    <row r="18112" spans="5:5" ht="13.5" customHeight="1">
      <c r="E18112" s="337"/>
    </row>
    <row r="18113" spans="5:5" ht="13.5" customHeight="1">
      <c r="E18113" s="337"/>
    </row>
    <row r="18114" spans="5:5" ht="13.5" customHeight="1">
      <c r="E18114" s="337"/>
    </row>
    <row r="18115" spans="5:5" ht="13.5" customHeight="1">
      <c r="E18115" s="337"/>
    </row>
    <row r="18116" spans="5:5" ht="13.5" customHeight="1">
      <c r="E18116" s="337"/>
    </row>
    <row r="18117" spans="5:5" ht="13.5" customHeight="1">
      <c r="E18117" s="337"/>
    </row>
    <row r="18118" spans="5:5" ht="13.5" customHeight="1">
      <c r="E18118" s="337"/>
    </row>
    <row r="18119" spans="5:5" ht="13.5" customHeight="1">
      <c r="E18119" s="337"/>
    </row>
    <row r="18120" spans="5:5" ht="13.5" customHeight="1">
      <c r="E18120" s="337"/>
    </row>
    <row r="18121" spans="5:5" ht="13.5" customHeight="1">
      <c r="E18121" s="337"/>
    </row>
    <row r="18122" spans="5:5" ht="13.5" customHeight="1">
      <c r="E18122" s="337"/>
    </row>
    <row r="18123" spans="5:5" ht="13.5" customHeight="1">
      <c r="E18123" s="337"/>
    </row>
    <row r="18124" spans="5:5" ht="13.5" customHeight="1">
      <c r="E18124" s="337"/>
    </row>
    <row r="18125" spans="5:5" ht="13.5" customHeight="1">
      <c r="E18125" s="337"/>
    </row>
    <row r="18126" spans="5:5" ht="13.5" customHeight="1">
      <c r="E18126" s="337"/>
    </row>
    <row r="18127" spans="5:5" ht="13.5" customHeight="1">
      <c r="E18127" s="337"/>
    </row>
    <row r="18128" spans="5:5" ht="13.5" customHeight="1">
      <c r="E18128" s="337"/>
    </row>
    <row r="18129" spans="5:5" ht="13.5" customHeight="1">
      <c r="E18129" s="337"/>
    </row>
    <row r="18130" spans="5:5" ht="13.5" customHeight="1">
      <c r="E18130" s="337"/>
    </row>
    <row r="18131" spans="5:5" ht="13.5" customHeight="1">
      <c r="E18131" s="337"/>
    </row>
    <row r="18132" spans="5:5" ht="13.5" customHeight="1">
      <c r="E18132" s="337"/>
    </row>
    <row r="18133" spans="5:5" ht="13.5" customHeight="1">
      <c r="E18133" s="337"/>
    </row>
    <row r="18134" spans="5:5" ht="13.5" customHeight="1">
      <c r="E18134" s="337"/>
    </row>
    <row r="18135" spans="5:5" ht="13.5" customHeight="1">
      <c r="E18135" s="337"/>
    </row>
    <row r="18136" spans="5:5" ht="13.5" customHeight="1">
      <c r="E18136" s="337"/>
    </row>
    <row r="18137" spans="5:5" ht="13.5" customHeight="1">
      <c r="E18137" s="337"/>
    </row>
    <row r="18138" spans="5:5" ht="13.5" customHeight="1">
      <c r="E18138" s="337"/>
    </row>
    <row r="18139" spans="5:5" ht="13.5" customHeight="1">
      <c r="E18139" s="337"/>
    </row>
    <row r="18140" spans="5:5" ht="13.5" customHeight="1">
      <c r="E18140" s="337"/>
    </row>
    <row r="18141" spans="5:5" ht="13.5" customHeight="1">
      <c r="E18141" s="337"/>
    </row>
    <row r="18142" spans="5:5" ht="13.5" customHeight="1">
      <c r="E18142" s="337"/>
    </row>
    <row r="18143" spans="5:5" ht="13.5" customHeight="1">
      <c r="E18143" s="337"/>
    </row>
    <row r="18144" spans="5:5" ht="13.5" customHeight="1">
      <c r="E18144" s="337"/>
    </row>
    <row r="18145" spans="5:5" ht="13.5" customHeight="1">
      <c r="E18145" s="337"/>
    </row>
    <row r="18146" spans="5:5" ht="13.5" customHeight="1">
      <c r="E18146" s="337"/>
    </row>
    <row r="18147" spans="5:5" ht="13.5" customHeight="1">
      <c r="E18147" s="337"/>
    </row>
    <row r="18148" spans="5:5" ht="13.5" customHeight="1">
      <c r="E18148" s="337"/>
    </row>
    <row r="18149" spans="5:5" ht="13.5" customHeight="1">
      <c r="E18149" s="337"/>
    </row>
    <row r="18150" spans="5:5" ht="13.5" customHeight="1">
      <c r="E18150" s="337"/>
    </row>
    <row r="18151" spans="5:5" ht="13.5" customHeight="1">
      <c r="E18151" s="337"/>
    </row>
    <row r="18152" spans="5:5" ht="13.5" customHeight="1">
      <c r="E18152" s="337"/>
    </row>
    <row r="18153" spans="5:5" ht="13.5" customHeight="1">
      <c r="E18153" s="337"/>
    </row>
    <row r="18154" spans="5:5" ht="13.5" customHeight="1">
      <c r="E18154" s="337"/>
    </row>
    <row r="18155" spans="5:5" ht="13.5" customHeight="1">
      <c r="E18155" s="337"/>
    </row>
    <row r="18156" spans="5:5" ht="13.5" customHeight="1">
      <c r="E18156" s="337"/>
    </row>
    <row r="18157" spans="5:5" ht="13.5" customHeight="1">
      <c r="E18157" s="337"/>
    </row>
    <row r="18158" spans="5:5" ht="13.5" customHeight="1">
      <c r="E18158" s="337"/>
    </row>
    <row r="18159" spans="5:5" ht="13.5" customHeight="1">
      <c r="E18159" s="337"/>
    </row>
    <row r="18160" spans="5:5" ht="13.5" customHeight="1">
      <c r="E18160" s="337"/>
    </row>
    <row r="18161" spans="5:5" ht="13.5" customHeight="1">
      <c r="E18161" s="337"/>
    </row>
    <row r="18162" spans="5:5" ht="13.5" customHeight="1">
      <c r="E18162" s="337"/>
    </row>
    <row r="18163" spans="5:5" ht="13.5" customHeight="1">
      <c r="E18163" s="337"/>
    </row>
    <row r="18164" spans="5:5" ht="13.5" customHeight="1">
      <c r="E18164" s="337"/>
    </row>
    <row r="18165" spans="5:5" ht="13.5" customHeight="1">
      <c r="E18165" s="337"/>
    </row>
    <row r="18166" spans="5:5" ht="13.5" customHeight="1">
      <c r="E18166" s="337"/>
    </row>
    <row r="18167" spans="5:5" ht="13.5" customHeight="1">
      <c r="E18167" s="337"/>
    </row>
    <row r="18168" spans="5:5" ht="13.5" customHeight="1">
      <c r="E18168" s="337"/>
    </row>
    <row r="18169" spans="5:5" ht="13.5" customHeight="1">
      <c r="E18169" s="337"/>
    </row>
    <row r="18170" spans="5:5" ht="13.5" customHeight="1">
      <c r="E18170" s="337"/>
    </row>
    <row r="18171" spans="5:5" ht="13.5" customHeight="1">
      <c r="E18171" s="337"/>
    </row>
    <row r="18172" spans="5:5" ht="13.5" customHeight="1">
      <c r="E18172" s="337"/>
    </row>
    <row r="18173" spans="5:5" ht="13.5" customHeight="1">
      <c r="E18173" s="337"/>
    </row>
    <row r="18174" spans="5:5" ht="13.5" customHeight="1">
      <c r="E18174" s="337"/>
    </row>
    <row r="18175" spans="5:5" ht="13.5" customHeight="1">
      <c r="E18175" s="337"/>
    </row>
    <row r="18176" spans="5:5" ht="13.5" customHeight="1">
      <c r="E18176" s="337"/>
    </row>
    <row r="18177" spans="5:5" ht="13.5" customHeight="1">
      <c r="E18177" s="337"/>
    </row>
    <row r="18178" spans="5:5" ht="13.5" customHeight="1">
      <c r="E18178" s="337"/>
    </row>
    <row r="18179" spans="5:5" ht="13.5" customHeight="1">
      <c r="E18179" s="337"/>
    </row>
    <row r="18180" spans="5:5" ht="13.5" customHeight="1">
      <c r="E18180" s="337"/>
    </row>
    <row r="18181" spans="5:5" ht="13.5" customHeight="1">
      <c r="E18181" s="337"/>
    </row>
    <row r="18182" spans="5:5" ht="13.5" customHeight="1">
      <c r="E18182" s="337"/>
    </row>
    <row r="18183" spans="5:5" ht="13.5" customHeight="1">
      <c r="E18183" s="337"/>
    </row>
    <row r="18184" spans="5:5" ht="13.5" customHeight="1">
      <c r="E18184" s="337"/>
    </row>
    <row r="18185" spans="5:5" ht="13.5" customHeight="1">
      <c r="E18185" s="337"/>
    </row>
    <row r="18186" spans="5:5" ht="13.5" customHeight="1">
      <c r="E18186" s="337"/>
    </row>
    <row r="18187" spans="5:5" ht="13.5" customHeight="1">
      <c r="E18187" s="337"/>
    </row>
    <row r="18188" spans="5:5" ht="13.5" customHeight="1">
      <c r="E18188" s="337"/>
    </row>
    <row r="18189" spans="5:5" ht="13.5" customHeight="1">
      <c r="E18189" s="337"/>
    </row>
    <row r="18190" spans="5:5" ht="13.5" customHeight="1">
      <c r="E18190" s="337"/>
    </row>
    <row r="18191" spans="5:5" ht="13.5" customHeight="1">
      <c r="E18191" s="337"/>
    </row>
    <row r="18192" spans="5:5" ht="13.5" customHeight="1">
      <c r="E18192" s="337"/>
    </row>
    <row r="18193" spans="5:5" ht="13.5" customHeight="1">
      <c r="E18193" s="337"/>
    </row>
    <row r="18194" spans="5:5" ht="13.5" customHeight="1">
      <c r="E18194" s="337"/>
    </row>
    <row r="18195" spans="5:5" ht="13.5" customHeight="1">
      <c r="E18195" s="337"/>
    </row>
    <row r="18196" spans="5:5" ht="13.5" customHeight="1">
      <c r="E18196" s="337"/>
    </row>
    <row r="18197" spans="5:5" ht="13.5" customHeight="1">
      <c r="E18197" s="337"/>
    </row>
    <row r="18198" spans="5:5" ht="13.5" customHeight="1">
      <c r="E18198" s="337"/>
    </row>
    <row r="18199" spans="5:5" ht="13.5" customHeight="1">
      <c r="E18199" s="337"/>
    </row>
    <row r="18200" spans="5:5" ht="13.5" customHeight="1">
      <c r="E18200" s="337"/>
    </row>
    <row r="18201" spans="5:5" ht="13.5" customHeight="1">
      <c r="E18201" s="337"/>
    </row>
    <row r="18202" spans="5:5" ht="13.5" customHeight="1">
      <c r="E18202" s="337"/>
    </row>
    <row r="18203" spans="5:5" ht="13.5" customHeight="1">
      <c r="E18203" s="337"/>
    </row>
    <row r="18204" spans="5:5" ht="13.5" customHeight="1">
      <c r="E18204" s="337"/>
    </row>
    <row r="18205" spans="5:5" ht="13.5" customHeight="1">
      <c r="E18205" s="337"/>
    </row>
    <row r="18206" spans="5:5" ht="13.5" customHeight="1">
      <c r="E18206" s="337"/>
    </row>
    <row r="18207" spans="5:5" ht="13.5" customHeight="1">
      <c r="E18207" s="337"/>
    </row>
    <row r="18208" spans="5:5" ht="13.5" customHeight="1">
      <c r="E18208" s="337"/>
    </row>
    <row r="18209" spans="5:5" ht="13.5" customHeight="1">
      <c r="E18209" s="337"/>
    </row>
    <row r="18210" spans="5:5" ht="13.5" customHeight="1">
      <c r="E18210" s="337"/>
    </row>
    <row r="18211" spans="5:5" ht="13.5" customHeight="1">
      <c r="E18211" s="337"/>
    </row>
    <row r="18212" spans="5:5" ht="13.5" customHeight="1">
      <c r="E18212" s="337"/>
    </row>
    <row r="18213" spans="5:5" ht="13.5" customHeight="1">
      <c r="E18213" s="337"/>
    </row>
    <row r="18214" spans="5:5" ht="13.5" customHeight="1">
      <c r="E18214" s="337"/>
    </row>
    <row r="18215" spans="5:5" ht="13.5" customHeight="1">
      <c r="E18215" s="337"/>
    </row>
    <row r="18216" spans="5:5" ht="13.5" customHeight="1">
      <c r="E18216" s="337"/>
    </row>
    <row r="18217" spans="5:5" ht="13.5" customHeight="1">
      <c r="E18217" s="337"/>
    </row>
    <row r="18218" spans="5:5" ht="13.5" customHeight="1">
      <c r="E18218" s="337"/>
    </row>
    <row r="18219" spans="5:5" ht="13.5" customHeight="1">
      <c r="E18219" s="337"/>
    </row>
    <row r="18220" spans="5:5" ht="13.5" customHeight="1">
      <c r="E18220" s="337"/>
    </row>
    <row r="18221" spans="5:5" ht="13.5" customHeight="1">
      <c r="E18221" s="337"/>
    </row>
    <row r="18222" spans="5:5" ht="13.5" customHeight="1">
      <c r="E18222" s="337"/>
    </row>
    <row r="18223" spans="5:5" ht="13.5" customHeight="1">
      <c r="E18223" s="337"/>
    </row>
    <row r="18224" spans="5:5" ht="13.5" customHeight="1">
      <c r="E18224" s="337"/>
    </row>
    <row r="18225" spans="5:5" ht="13.5" customHeight="1">
      <c r="E18225" s="337"/>
    </row>
    <row r="18226" spans="5:5" ht="13.5" customHeight="1">
      <c r="E18226" s="337"/>
    </row>
    <row r="18227" spans="5:5" ht="13.5" customHeight="1">
      <c r="E18227" s="337"/>
    </row>
    <row r="18228" spans="5:5" ht="13.5" customHeight="1">
      <c r="E18228" s="337"/>
    </row>
    <row r="18229" spans="5:5" ht="13.5" customHeight="1">
      <c r="E18229" s="337"/>
    </row>
    <row r="18230" spans="5:5" ht="13.5" customHeight="1">
      <c r="E18230" s="337"/>
    </row>
    <row r="18231" spans="5:5" ht="13.5" customHeight="1">
      <c r="E18231" s="337"/>
    </row>
    <row r="18232" spans="5:5" ht="13.5" customHeight="1">
      <c r="E18232" s="337"/>
    </row>
    <row r="18233" spans="5:5" ht="13.5" customHeight="1">
      <c r="E18233" s="337"/>
    </row>
    <row r="18234" spans="5:5" ht="13.5" customHeight="1">
      <c r="E18234" s="337"/>
    </row>
    <row r="18235" spans="5:5" ht="13.5" customHeight="1">
      <c r="E18235" s="337"/>
    </row>
    <row r="18236" spans="5:5" ht="13.5" customHeight="1">
      <c r="E18236" s="337"/>
    </row>
    <row r="18237" spans="5:5" ht="13.5" customHeight="1">
      <c r="E18237" s="337"/>
    </row>
    <row r="18238" spans="5:5" ht="13.5" customHeight="1">
      <c r="E18238" s="337"/>
    </row>
    <row r="18239" spans="5:5" ht="13.5" customHeight="1">
      <c r="E18239" s="337"/>
    </row>
    <row r="18240" spans="5:5" ht="13.5" customHeight="1">
      <c r="E18240" s="337"/>
    </row>
    <row r="18241" spans="5:5" ht="13.5" customHeight="1">
      <c r="E18241" s="337"/>
    </row>
    <row r="18242" spans="5:5" ht="13.5" customHeight="1">
      <c r="E18242" s="337"/>
    </row>
    <row r="18243" spans="5:5" ht="13.5" customHeight="1">
      <c r="E18243" s="337"/>
    </row>
    <row r="18244" spans="5:5" ht="13.5" customHeight="1">
      <c r="E18244" s="337"/>
    </row>
    <row r="18245" spans="5:5" ht="13.5" customHeight="1">
      <c r="E18245" s="337"/>
    </row>
    <row r="18246" spans="5:5" ht="13.5" customHeight="1">
      <c r="E18246" s="337"/>
    </row>
    <row r="18247" spans="5:5" ht="13.5" customHeight="1">
      <c r="E18247" s="337"/>
    </row>
    <row r="18248" spans="5:5" ht="13.5" customHeight="1">
      <c r="E18248" s="337"/>
    </row>
    <row r="18249" spans="5:5" ht="13.5" customHeight="1">
      <c r="E18249" s="337"/>
    </row>
    <row r="18250" spans="5:5" ht="13.5" customHeight="1">
      <c r="E18250" s="337"/>
    </row>
    <row r="18251" spans="5:5" ht="13.5" customHeight="1">
      <c r="E18251" s="337"/>
    </row>
    <row r="18252" spans="5:5" ht="13.5" customHeight="1">
      <c r="E18252" s="337"/>
    </row>
    <row r="18253" spans="5:5" ht="13.5" customHeight="1">
      <c r="E18253" s="337"/>
    </row>
    <row r="18254" spans="5:5" ht="13.5" customHeight="1">
      <c r="E18254" s="337"/>
    </row>
    <row r="18255" spans="5:5" ht="13.5" customHeight="1">
      <c r="E18255" s="337"/>
    </row>
    <row r="18256" spans="5:5" ht="13.5" customHeight="1">
      <c r="E18256" s="337"/>
    </row>
    <row r="18257" spans="5:5" ht="13.5" customHeight="1">
      <c r="E18257" s="337"/>
    </row>
    <row r="18258" spans="5:5" ht="13.5" customHeight="1">
      <c r="E18258" s="337"/>
    </row>
    <row r="18259" spans="5:5" ht="13.5" customHeight="1">
      <c r="E18259" s="337"/>
    </row>
    <row r="18260" spans="5:5" ht="13.5" customHeight="1">
      <c r="E18260" s="337"/>
    </row>
    <row r="18261" spans="5:5" ht="13.5" customHeight="1">
      <c r="E18261" s="337"/>
    </row>
    <row r="18262" spans="5:5" ht="13.5" customHeight="1">
      <c r="E18262" s="337"/>
    </row>
    <row r="18263" spans="5:5" ht="13.5" customHeight="1">
      <c r="E18263" s="337"/>
    </row>
    <row r="18264" spans="5:5" ht="13.5" customHeight="1">
      <c r="E18264" s="337"/>
    </row>
    <row r="18265" spans="5:5" ht="13.5" customHeight="1">
      <c r="E18265" s="337"/>
    </row>
    <row r="18266" spans="5:5" ht="13.5" customHeight="1">
      <c r="E18266" s="337"/>
    </row>
    <row r="18267" spans="5:5" ht="13.5" customHeight="1">
      <c r="E18267" s="337"/>
    </row>
    <row r="18268" spans="5:5" ht="13.5" customHeight="1">
      <c r="E18268" s="337"/>
    </row>
    <row r="18269" spans="5:5" ht="13.5" customHeight="1">
      <c r="E18269" s="337"/>
    </row>
    <row r="18270" spans="5:5" ht="13.5" customHeight="1">
      <c r="E18270" s="337"/>
    </row>
    <row r="18271" spans="5:5" ht="13.5" customHeight="1">
      <c r="E18271" s="337"/>
    </row>
    <row r="18272" spans="5:5" ht="13.5" customHeight="1">
      <c r="E18272" s="337"/>
    </row>
    <row r="18273" spans="5:5" ht="13.5" customHeight="1">
      <c r="E18273" s="337"/>
    </row>
    <row r="18274" spans="5:5" ht="13.5" customHeight="1">
      <c r="E18274" s="337"/>
    </row>
    <row r="18275" spans="5:5" ht="13.5" customHeight="1">
      <c r="E18275" s="337"/>
    </row>
    <row r="18276" spans="5:5" ht="13.5" customHeight="1">
      <c r="E18276" s="337"/>
    </row>
    <row r="18277" spans="5:5" ht="13.5" customHeight="1">
      <c r="E18277" s="337"/>
    </row>
    <row r="18278" spans="5:5" ht="13.5" customHeight="1">
      <c r="E18278" s="337"/>
    </row>
    <row r="18279" spans="5:5" ht="13.5" customHeight="1">
      <c r="E18279" s="337"/>
    </row>
    <row r="18280" spans="5:5" ht="13.5" customHeight="1">
      <c r="E18280" s="337"/>
    </row>
    <row r="18281" spans="5:5" ht="13.5" customHeight="1">
      <c r="E18281" s="337"/>
    </row>
    <row r="18282" spans="5:5" ht="13.5" customHeight="1">
      <c r="E18282" s="337"/>
    </row>
    <row r="18283" spans="5:5" ht="13.5" customHeight="1">
      <c r="E18283" s="337"/>
    </row>
    <row r="18284" spans="5:5" ht="13.5" customHeight="1">
      <c r="E18284" s="337"/>
    </row>
    <row r="18285" spans="5:5" ht="13.5" customHeight="1">
      <c r="E18285" s="337"/>
    </row>
    <row r="18286" spans="5:5" ht="13.5" customHeight="1">
      <c r="E18286" s="337"/>
    </row>
    <row r="18287" spans="5:5" ht="13.5" customHeight="1">
      <c r="E18287" s="337"/>
    </row>
    <row r="18288" spans="5:5" ht="13.5" customHeight="1">
      <c r="E18288" s="337"/>
    </row>
    <row r="18289" spans="5:5" ht="13.5" customHeight="1">
      <c r="E18289" s="337"/>
    </row>
    <row r="18290" spans="5:5" ht="13.5" customHeight="1">
      <c r="E18290" s="337"/>
    </row>
    <row r="18291" spans="5:5" ht="13.5" customHeight="1">
      <c r="E18291" s="337"/>
    </row>
    <row r="18292" spans="5:5" ht="13.5" customHeight="1">
      <c r="E18292" s="337"/>
    </row>
    <row r="18293" spans="5:5" ht="13.5" customHeight="1">
      <c r="E18293" s="337"/>
    </row>
    <row r="18294" spans="5:5" ht="13.5" customHeight="1">
      <c r="E18294" s="337"/>
    </row>
    <row r="18295" spans="5:5" ht="13.5" customHeight="1">
      <c r="E18295" s="337"/>
    </row>
    <row r="18296" spans="5:5" ht="13.5" customHeight="1">
      <c r="E18296" s="337"/>
    </row>
    <row r="18297" spans="5:5" ht="13.5" customHeight="1">
      <c r="E18297" s="337"/>
    </row>
    <row r="18298" spans="5:5" ht="13.5" customHeight="1">
      <c r="E18298" s="337"/>
    </row>
    <row r="18299" spans="5:5" ht="13.5" customHeight="1">
      <c r="E18299" s="337"/>
    </row>
    <row r="18300" spans="5:5" ht="13.5" customHeight="1">
      <c r="E18300" s="337"/>
    </row>
    <row r="18301" spans="5:5" ht="13.5" customHeight="1">
      <c r="E18301" s="337"/>
    </row>
    <row r="18302" spans="5:5" ht="13.5" customHeight="1">
      <c r="E18302" s="337"/>
    </row>
    <row r="18303" spans="5:5" ht="13.5" customHeight="1">
      <c r="E18303" s="337"/>
    </row>
    <row r="18304" spans="5:5" ht="13.5" customHeight="1">
      <c r="E18304" s="337"/>
    </row>
    <row r="18305" spans="5:5" ht="13.5" customHeight="1">
      <c r="E18305" s="337"/>
    </row>
    <row r="18306" spans="5:5" ht="13.5" customHeight="1">
      <c r="E18306" s="337"/>
    </row>
    <row r="18307" spans="5:5" ht="13.5" customHeight="1">
      <c r="E18307" s="337"/>
    </row>
    <row r="18308" spans="5:5" ht="13.5" customHeight="1">
      <c r="E18308" s="337"/>
    </row>
    <row r="18309" spans="5:5" ht="13.5" customHeight="1">
      <c r="E18309" s="337"/>
    </row>
    <row r="18310" spans="5:5" ht="13.5" customHeight="1">
      <c r="E18310" s="337"/>
    </row>
    <row r="18311" spans="5:5" ht="13.5" customHeight="1">
      <c r="E18311" s="337"/>
    </row>
    <row r="18312" spans="5:5" ht="13.5" customHeight="1">
      <c r="E18312" s="337"/>
    </row>
    <row r="18313" spans="5:5" ht="13.5" customHeight="1">
      <c r="E18313" s="337"/>
    </row>
    <row r="18314" spans="5:5" ht="13.5" customHeight="1">
      <c r="E18314" s="337"/>
    </row>
    <row r="18315" spans="5:5" ht="13.5" customHeight="1">
      <c r="E18315" s="337"/>
    </row>
    <row r="18316" spans="5:5" ht="13.5" customHeight="1">
      <c r="E18316" s="337"/>
    </row>
    <row r="18317" spans="5:5" ht="13.5" customHeight="1">
      <c r="E18317" s="337"/>
    </row>
    <row r="18318" spans="5:5" ht="13.5" customHeight="1">
      <c r="E18318" s="337"/>
    </row>
    <row r="18319" spans="5:5" ht="13.5" customHeight="1">
      <c r="E18319" s="337"/>
    </row>
    <row r="18320" spans="5:5" ht="13.5" customHeight="1">
      <c r="E18320" s="337"/>
    </row>
    <row r="18321" spans="5:5" ht="13.5" customHeight="1">
      <c r="E18321" s="337"/>
    </row>
    <row r="18322" spans="5:5" ht="13.5" customHeight="1">
      <c r="E18322" s="337"/>
    </row>
    <row r="18323" spans="5:5" ht="13.5" customHeight="1">
      <c r="E18323" s="337"/>
    </row>
    <row r="18324" spans="5:5" ht="13.5" customHeight="1">
      <c r="E18324" s="337"/>
    </row>
    <row r="18325" spans="5:5" ht="13.5" customHeight="1">
      <c r="E18325" s="337"/>
    </row>
    <row r="18326" spans="5:5" ht="13.5" customHeight="1">
      <c r="E18326" s="337"/>
    </row>
    <row r="18327" spans="5:5" ht="13.5" customHeight="1">
      <c r="E18327" s="337"/>
    </row>
    <row r="18328" spans="5:5" ht="13.5" customHeight="1">
      <c r="E18328" s="337"/>
    </row>
    <row r="18329" spans="5:5" ht="13.5" customHeight="1">
      <c r="E18329" s="337"/>
    </row>
    <row r="18330" spans="5:5" ht="13.5" customHeight="1">
      <c r="E18330" s="337"/>
    </row>
    <row r="18331" spans="5:5" ht="13.5" customHeight="1">
      <c r="E18331" s="337"/>
    </row>
    <row r="18332" spans="5:5" ht="13.5" customHeight="1">
      <c r="E18332" s="337"/>
    </row>
    <row r="18333" spans="5:5" ht="13.5" customHeight="1">
      <c r="E18333" s="337"/>
    </row>
    <row r="18334" spans="5:5" ht="13.5" customHeight="1">
      <c r="E18334" s="337"/>
    </row>
    <row r="18335" spans="5:5" ht="13.5" customHeight="1">
      <c r="E18335" s="337"/>
    </row>
    <row r="18336" spans="5:5" ht="13.5" customHeight="1">
      <c r="E18336" s="337"/>
    </row>
    <row r="18337" spans="5:5" ht="13.5" customHeight="1">
      <c r="E18337" s="337"/>
    </row>
    <row r="18338" spans="5:5" ht="13.5" customHeight="1">
      <c r="E18338" s="337"/>
    </row>
    <row r="18339" spans="5:5" ht="13.5" customHeight="1">
      <c r="E18339" s="337"/>
    </row>
    <row r="18340" spans="5:5" ht="13.5" customHeight="1">
      <c r="E18340" s="337"/>
    </row>
    <row r="18341" spans="5:5" ht="13.5" customHeight="1">
      <c r="E18341" s="337"/>
    </row>
    <row r="18342" spans="5:5" ht="13.5" customHeight="1">
      <c r="E18342" s="337"/>
    </row>
    <row r="18343" spans="5:5" ht="13.5" customHeight="1">
      <c r="E18343" s="337"/>
    </row>
    <row r="18344" spans="5:5" ht="13.5" customHeight="1">
      <c r="E18344" s="337"/>
    </row>
    <row r="18345" spans="5:5" ht="13.5" customHeight="1">
      <c r="E18345" s="337"/>
    </row>
    <row r="18346" spans="5:5" ht="13.5" customHeight="1">
      <c r="E18346" s="337"/>
    </row>
    <row r="18347" spans="5:5" ht="13.5" customHeight="1">
      <c r="E18347" s="337"/>
    </row>
    <row r="18348" spans="5:5" ht="13.5" customHeight="1">
      <c r="E18348" s="337"/>
    </row>
    <row r="18349" spans="5:5" ht="13.5" customHeight="1">
      <c r="E18349" s="337"/>
    </row>
    <row r="18350" spans="5:5" ht="13.5" customHeight="1">
      <c r="E18350" s="337"/>
    </row>
    <row r="18351" spans="5:5" ht="13.5" customHeight="1">
      <c r="E18351" s="337"/>
    </row>
    <row r="18352" spans="5:5" ht="13.5" customHeight="1">
      <c r="E18352" s="337"/>
    </row>
    <row r="18353" spans="5:5" ht="13.5" customHeight="1">
      <c r="E18353" s="337"/>
    </row>
    <row r="18354" spans="5:5" ht="13.5" customHeight="1">
      <c r="E18354" s="337"/>
    </row>
    <row r="18355" spans="5:5" ht="13.5" customHeight="1">
      <c r="E18355" s="337"/>
    </row>
    <row r="18356" spans="5:5" ht="13.5" customHeight="1">
      <c r="E18356" s="337"/>
    </row>
    <row r="18357" spans="5:5" ht="13.5" customHeight="1">
      <c r="E18357" s="337"/>
    </row>
    <row r="18358" spans="5:5" ht="13.5" customHeight="1">
      <c r="E18358" s="337"/>
    </row>
    <row r="18359" spans="5:5" ht="13.5" customHeight="1">
      <c r="E18359" s="337"/>
    </row>
    <row r="18360" spans="5:5" ht="13.5" customHeight="1">
      <c r="E18360" s="337"/>
    </row>
    <row r="18361" spans="5:5" ht="13.5" customHeight="1">
      <c r="E18361" s="337"/>
    </row>
    <row r="18362" spans="5:5" ht="13.5" customHeight="1">
      <c r="E18362" s="337"/>
    </row>
    <row r="18363" spans="5:5" ht="13.5" customHeight="1">
      <c r="E18363" s="337"/>
    </row>
    <row r="18364" spans="5:5" ht="13.5" customHeight="1">
      <c r="E18364" s="337"/>
    </row>
    <row r="18365" spans="5:5" ht="13.5" customHeight="1">
      <c r="E18365" s="337"/>
    </row>
    <row r="18366" spans="5:5" ht="13.5" customHeight="1">
      <c r="E18366" s="337"/>
    </row>
    <row r="18367" spans="5:5" ht="13.5" customHeight="1">
      <c r="E18367" s="337"/>
    </row>
    <row r="18368" spans="5:5" ht="13.5" customHeight="1">
      <c r="E18368" s="337"/>
    </row>
    <row r="18369" spans="5:5" ht="13.5" customHeight="1">
      <c r="E18369" s="337"/>
    </row>
    <row r="18370" spans="5:5" ht="13.5" customHeight="1">
      <c r="E18370" s="337"/>
    </row>
    <row r="18371" spans="5:5" ht="13.5" customHeight="1">
      <c r="E18371" s="337"/>
    </row>
    <row r="18372" spans="5:5" ht="13.5" customHeight="1">
      <c r="E18372" s="337"/>
    </row>
    <row r="18373" spans="5:5" ht="13.5" customHeight="1">
      <c r="E18373" s="337"/>
    </row>
    <row r="18374" spans="5:5" ht="13.5" customHeight="1">
      <c r="E18374" s="337"/>
    </row>
    <row r="18375" spans="5:5" ht="13.5" customHeight="1">
      <c r="E18375" s="337"/>
    </row>
    <row r="18376" spans="5:5" ht="13.5" customHeight="1">
      <c r="E18376" s="337"/>
    </row>
    <row r="18377" spans="5:5" ht="13.5" customHeight="1">
      <c r="E18377" s="337"/>
    </row>
    <row r="18378" spans="5:5" ht="13.5" customHeight="1">
      <c r="E18378" s="337"/>
    </row>
    <row r="18379" spans="5:5" ht="13.5" customHeight="1">
      <c r="E18379" s="337"/>
    </row>
    <row r="18380" spans="5:5" ht="13.5" customHeight="1">
      <c r="E18380" s="337"/>
    </row>
    <row r="18381" spans="5:5" ht="13.5" customHeight="1">
      <c r="E18381" s="337"/>
    </row>
    <row r="18382" spans="5:5" ht="13.5" customHeight="1">
      <c r="E18382" s="337"/>
    </row>
    <row r="18383" spans="5:5" ht="13.5" customHeight="1">
      <c r="E18383" s="337"/>
    </row>
    <row r="18384" spans="5:5" ht="13.5" customHeight="1">
      <c r="E18384" s="337"/>
    </row>
    <row r="18385" spans="5:5" ht="13.5" customHeight="1">
      <c r="E18385" s="337"/>
    </row>
    <row r="18386" spans="5:5" ht="13.5" customHeight="1">
      <c r="E18386" s="337"/>
    </row>
    <row r="18387" spans="5:5" ht="13.5" customHeight="1">
      <c r="E18387" s="337"/>
    </row>
    <row r="18388" spans="5:5" ht="13.5" customHeight="1">
      <c r="E18388" s="337"/>
    </row>
    <row r="18389" spans="5:5" ht="13.5" customHeight="1">
      <c r="E18389" s="337"/>
    </row>
    <row r="18390" spans="5:5" ht="13.5" customHeight="1">
      <c r="E18390" s="337"/>
    </row>
    <row r="18391" spans="5:5" ht="13.5" customHeight="1">
      <c r="E18391" s="337"/>
    </row>
    <row r="18392" spans="5:5" ht="13.5" customHeight="1">
      <c r="E18392" s="337"/>
    </row>
    <row r="18393" spans="5:5" ht="13.5" customHeight="1">
      <c r="E18393" s="337"/>
    </row>
    <row r="18394" spans="5:5" ht="13.5" customHeight="1">
      <c r="E18394" s="337"/>
    </row>
    <row r="18395" spans="5:5" ht="13.5" customHeight="1">
      <c r="E18395" s="337"/>
    </row>
    <row r="18396" spans="5:5" ht="13.5" customHeight="1">
      <c r="E18396" s="337"/>
    </row>
    <row r="18397" spans="5:5" ht="13.5" customHeight="1">
      <c r="E18397" s="337"/>
    </row>
    <row r="18398" spans="5:5" ht="13.5" customHeight="1">
      <c r="E18398" s="337"/>
    </row>
    <row r="18399" spans="5:5" ht="13.5" customHeight="1">
      <c r="E18399" s="337"/>
    </row>
    <row r="18400" spans="5:5" ht="13.5" customHeight="1">
      <c r="E18400" s="337"/>
    </row>
    <row r="18401" spans="5:5" ht="13.5" customHeight="1">
      <c r="E18401" s="337"/>
    </row>
    <row r="18402" spans="5:5" ht="13.5" customHeight="1">
      <c r="E18402" s="337"/>
    </row>
    <row r="18403" spans="5:5" ht="13.5" customHeight="1">
      <c r="E18403" s="337"/>
    </row>
    <row r="18404" spans="5:5" ht="13.5" customHeight="1">
      <c r="E18404" s="337"/>
    </row>
    <row r="18405" spans="5:5" ht="13.5" customHeight="1">
      <c r="E18405" s="337"/>
    </row>
    <row r="18406" spans="5:5" ht="13.5" customHeight="1">
      <c r="E18406" s="337"/>
    </row>
    <row r="18407" spans="5:5" ht="13.5" customHeight="1">
      <c r="E18407" s="337"/>
    </row>
    <row r="18408" spans="5:5" ht="13.5" customHeight="1">
      <c r="E18408" s="337"/>
    </row>
    <row r="18409" spans="5:5" ht="13.5" customHeight="1">
      <c r="E18409" s="337"/>
    </row>
    <row r="18410" spans="5:5" ht="13.5" customHeight="1">
      <c r="E18410" s="337"/>
    </row>
    <row r="18411" spans="5:5" ht="13.5" customHeight="1">
      <c r="E18411" s="337"/>
    </row>
    <row r="18412" spans="5:5" ht="13.5" customHeight="1">
      <c r="E18412" s="337"/>
    </row>
    <row r="18413" spans="5:5" ht="13.5" customHeight="1">
      <c r="E18413" s="337"/>
    </row>
    <row r="18414" spans="5:5" ht="13.5" customHeight="1">
      <c r="E18414" s="337"/>
    </row>
    <row r="18415" spans="5:5" ht="13.5" customHeight="1">
      <c r="E18415" s="337"/>
    </row>
    <row r="18416" spans="5:5" ht="13.5" customHeight="1">
      <c r="E18416" s="337"/>
    </row>
    <row r="18417" spans="5:5" ht="13.5" customHeight="1">
      <c r="E18417" s="337"/>
    </row>
    <row r="18418" spans="5:5" ht="13.5" customHeight="1">
      <c r="E18418" s="337"/>
    </row>
    <row r="18419" spans="5:5" ht="13.5" customHeight="1">
      <c r="E18419" s="337"/>
    </row>
    <row r="18420" spans="5:5" ht="13.5" customHeight="1">
      <c r="E18420" s="337"/>
    </row>
    <row r="18421" spans="5:5" ht="13.5" customHeight="1">
      <c r="E18421" s="337"/>
    </row>
    <row r="18422" spans="5:5" ht="13.5" customHeight="1">
      <c r="E18422" s="337"/>
    </row>
    <row r="18423" spans="5:5" ht="13.5" customHeight="1">
      <c r="E18423" s="337"/>
    </row>
    <row r="18424" spans="5:5" ht="13.5" customHeight="1">
      <c r="E18424" s="337"/>
    </row>
    <row r="18425" spans="5:5" ht="13.5" customHeight="1">
      <c r="E18425" s="337"/>
    </row>
    <row r="18426" spans="5:5" ht="13.5" customHeight="1">
      <c r="E18426" s="337"/>
    </row>
    <row r="18427" spans="5:5" ht="13.5" customHeight="1">
      <c r="E18427" s="337"/>
    </row>
    <row r="18428" spans="5:5" ht="13.5" customHeight="1">
      <c r="E18428" s="337"/>
    </row>
    <row r="18429" spans="5:5" ht="13.5" customHeight="1">
      <c r="E18429" s="337"/>
    </row>
    <row r="18430" spans="5:5" ht="13.5" customHeight="1">
      <c r="E18430" s="337"/>
    </row>
    <row r="18431" spans="5:5" ht="13.5" customHeight="1">
      <c r="E18431" s="337"/>
    </row>
    <row r="18432" spans="5:5" ht="13.5" customHeight="1">
      <c r="E18432" s="337"/>
    </row>
    <row r="18433" spans="5:5" ht="13.5" customHeight="1">
      <c r="E18433" s="337"/>
    </row>
    <row r="18434" spans="5:5" ht="13.5" customHeight="1">
      <c r="E18434" s="337"/>
    </row>
    <row r="18435" spans="5:5" ht="13.5" customHeight="1">
      <c r="E18435" s="337"/>
    </row>
    <row r="18436" spans="5:5" ht="13.5" customHeight="1">
      <c r="E18436" s="337"/>
    </row>
    <row r="18437" spans="5:5" ht="13.5" customHeight="1">
      <c r="E18437" s="337"/>
    </row>
    <row r="18438" spans="5:5" ht="13.5" customHeight="1">
      <c r="E18438" s="337"/>
    </row>
    <row r="18439" spans="5:5" ht="13.5" customHeight="1">
      <c r="E18439" s="337"/>
    </row>
    <row r="18440" spans="5:5" ht="13.5" customHeight="1">
      <c r="E18440" s="337"/>
    </row>
    <row r="18441" spans="5:5" ht="13.5" customHeight="1">
      <c r="E18441" s="337"/>
    </row>
    <row r="18442" spans="5:5" ht="13.5" customHeight="1">
      <c r="E18442" s="337"/>
    </row>
    <row r="18443" spans="5:5" ht="13.5" customHeight="1">
      <c r="E18443" s="337"/>
    </row>
    <row r="18444" spans="5:5" ht="13.5" customHeight="1">
      <c r="E18444" s="337"/>
    </row>
    <row r="18445" spans="5:5" ht="13.5" customHeight="1">
      <c r="E18445" s="337"/>
    </row>
    <row r="18446" spans="5:5" ht="13.5" customHeight="1">
      <c r="E18446" s="337"/>
    </row>
    <row r="18447" spans="5:5" ht="13.5" customHeight="1">
      <c r="E18447" s="337"/>
    </row>
    <row r="18448" spans="5:5" ht="13.5" customHeight="1">
      <c r="E18448" s="337"/>
    </row>
    <row r="18449" spans="5:5" ht="13.5" customHeight="1">
      <c r="E18449" s="337"/>
    </row>
    <row r="18450" spans="5:5" ht="13.5" customHeight="1">
      <c r="E18450" s="337"/>
    </row>
    <row r="18451" spans="5:5" ht="13.5" customHeight="1">
      <c r="E18451" s="337"/>
    </row>
    <row r="18452" spans="5:5" ht="13.5" customHeight="1">
      <c r="E18452" s="337"/>
    </row>
    <row r="18453" spans="5:5" ht="13.5" customHeight="1">
      <c r="E18453" s="337"/>
    </row>
    <row r="18454" spans="5:5" ht="13.5" customHeight="1">
      <c r="E18454" s="337"/>
    </row>
    <row r="18455" spans="5:5" ht="13.5" customHeight="1">
      <c r="E18455" s="337"/>
    </row>
    <row r="18456" spans="5:5" ht="13.5" customHeight="1">
      <c r="E18456" s="337"/>
    </row>
    <row r="18457" spans="5:5" ht="13.5" customHeight="1">
      <c r="E18457" s="337"/>
    </row>
    <row r="18458" spans="5:5" ht="13.5" customHeight="1">
      <c r="E18458" s="337"/>
    </row>
    <row r="18459" spans="5:5" ht="13.5" customHeight="1">
      <c r="E18459" s="337"/>
    </row>
    <row r="18460" spans="5:5" ht="13.5" customHeight="1">
      <c r="E18460" s="337"/>
    </row>
    <row r="18461" spans="5:5" ht="13.5" customHeight="1">
      <c r="E18461" s="337"/>
    </row>
    <row r="18462" spans="5:5" ht="13.5" customHeight="1">
      <c r="E18462" s="337"/>
    </row>
    <row r="18463" spans="5:5" ht="13.5" customHeight="1">
      <c r="E18463" s="337"/>
    </row>
    <row r="18464" spans="5:5" ht="13.5" customHeight="1">
      <c r="E18464" s="337"/>
    </row>
    <row r="18465" spans="5:5" ht="13.5" customHeight="1">
      <c r="E18465" s="337"/>
    </row>
    <row r="18466" spans="5:5" ht="13.5" customHeight="1">
      <c r="E18466" s="337"/>
    </row>
    <row r="18467" spans="5:5" ht="13.5" customHeight="1">
      <c r="E18467" s="337"/>
    </row>
    <row r="18468" spans="5:5" ht="13.5" customHeight="1">
      <c r="E18468" s="337"/>
    </row>
    <row r="18469" spans="5:5" ht="13.5" customHeight="1">
      <c r="E18469" s="337"/>
    </row>
    <row r="18470" spans="5:5" ht="13.5" customHeight="1">
      <c r="E18470" s="337"/>
    </row>
    <row r="18471" spans="5:5" ht="13.5" customHeight="1">
      <c r="E18471" s="337"/>
    </row>
    <row r="18472" spans="5:5" ht="13.5" customHeight="1">
      <c r="E18472" s="337"/>
    </row>
    <row r="18473" spans="5:5" ht="13.5" customHeight="1">
      <c r="E18473" s="337"/>
    </row>
    <row r="18474" spans="5:5" ht="13.5" customHeight="1">
      <c r="E18474" s="337"/>
    </row>
    <row r="18475" spans="5:5" ht="13.5" customHeight="1">
      <c r="E18475" s="337"/>
    </row>
    <row r="18476" spans="5:5" ht="13.5" customHeight="1">
      <c r="E18476" s="337"/>
    </row>
    <row r="18477" spans="5:5" ht="13.5" customHeight="1">
      <c r="E18477" s="337"/>
    </row>
    <row r="18478" spans="5:5" ht="13.5" customHeight="1">
      <c r="E18478" s="337"/>
    </row>
    <row r="18479" spans="5:5" ht="13.5" customHeight="1">
      <c r="E18479" s="337"/>
    </row>
    <row r="18480" spans="5:5" ht="13.5" customHeight="1">
      <c r="E18480" s="337"/>
    </row>
    <row r="18481" spans="5:5" ht="13.5" customHeight="1">
      <c r="E18481" s="337"/>
    </row>
    <row r="18482" spans="5:5" ht="13.5" customHeight="1">
      <c r="E18482" s="337"/>
    </row>
    <row r="18483" spans="5:5" ht="13.5" customHeight="1">
      <c r="E18483" s="337"/>
    </row>
    <row r="18484" spans="5:5" ht="13.5" customHeight="1">
      <c r="E18484" s="337"/>
    </row>
    <row r="18485" spans="5:5" ht="13.5" customHeight="1">
      <c r="E18485" s="337"/>
    </row>
    <row r="18486" spans="5:5" ht="13.5" customHeight="1">
      <c r="E18486" s="337"/>
    </row>
    <row r="18487" spans="5:5" ht="13.5" customHeight="1">
      <c r="E18487" s="337"/>
    </row>
    <row r="18488" spans="5:5" ht="13.5" customHeight="1">
      <c r="E18488" s="337"/>
    </row>
    <row r="18489" spans="5:5" ht="13.5" customHeight="1">
      <c r="E18489" s="337"/>
    </row>
    <row r="18490" spans="5:5" ht="13.5" customHeight="1">
      <c r="E18490" s="337"/>
    </row>
    <row r="18491" spans="5:5" ht="13.5" customHeight="1">
      <c r="E18491" s="337"/>
    </row>
    <row r="18492" spans="5:5" ht="13.5" customHeight="1">
      <c r="E18492" s="337"/>
    </row>
    <row r="18493" spans="5:5" ht="13.5" customHeight="1">
      <c r="E18493" s="337"/>
    </row>
    <row r="18494" spans="5:5" ht="13.5" customHeight="1">
      <c r="E18494" s="337"/>
    </row>
    <row r="18495" spans="5:5" ht="13.5" customHeight="1">
      <c r="E18495" s="337"/>
    </row>
    <row r="18496" spans="5:5" ht="13.5" customHeight="1">
      <c r="E18496" s="337"/>
    </row>
    <row r="18497" spans="5:5" ht="13.5" customHeight="1">
      <c r="E18497" s="337"/>
    </row>
    <row r="18498" spans="5:5" ht="13.5" customHeight="1">
      <c r="E18498" s="337"/>
    </row>
    <row r="18499" spans="5:5" ht="13.5" customHeight="1">
      <c r="E18499" s="337"/>
    </row>
    <row r="18500" spans="5:5" ht="13.5" customHeight="1">
      <c r="E18500" s="337"/>
    </row>
    <row r="18501" spans="5:5" ht="13.5" customHeight="1">
      <c r="E18501" s="337"/>
    </row>
    <row r="18502" spans="5:5" ht="13.5" customHeight="1">
      <c r="E18502" s="337"/>
    </row>
    <row r="18503" spans="5:5" ht="13.5" customHeight="1">
      <c r="E18503" s="337"/>
    </row>
    <row r="18504" spans="5:5" ht="13.5" customHeight="1">
      <c r="E18504" s="337"/>
    </row>
    <row r="18505" spans="5:5" ht="13.5" customHeight="1">
      <c r="E18505" s="337"/>
    </row>
    <row r="18506" spans="5:5" ht="13.5" customHeight="1">
      <c r="E18506" s="337"/>
    </row>
    <row r="18507" spans="5:5" ht="13.5" customHeight="1">
      <c r="E18507" s="337"/>
    </row>
    <row r="18508" spans="5:5" ht="13.5" customHeight="1">
      <c r="E18508" s="337"/>
    </row>
    <row r="18509" spans="5:5" ht="13.5" customHeight="1">
      <c r="E18509" s="337"/>
    </row>
    <row r="18510" spans="5:5" ht="13.5" customHeight="1">
      <c r="E18510" s="337"/>
    </row>
    <row r="18511" spans="5:5" ht="13.5" customHeight="1">
      <c r="E18511" s="337"/>
    </row>
    <row r="18512" spans="5:5" ht="13.5" customHeight="1">
      <c r="E18512" s="337"/>
    </row>
    <row r="18513" spans="5:5" ht="13.5" customHeight="1">
      <c r="E18513" s="337"/>
    </row>
    <row r="18514" spans="5:5" ht="13.5" customHeight="1">
      <c r="E18514" s="337"/>
    </row>
    <row r="18515" spans="5:5" ht="13.5" customHeight="1">
      <c r="E18515" s="337"/>
    </row>
    <row r="18516" spans="5:5" ht="13.5" customHeight="1">
      <c r="E18516" s="337"/>
    </row>
    <row r="18517" spans="5:5" ht="13.5" customHeight="1">
      <c r="E18517" s="337"/>
    </row>
    <row r="18518" spans="5:5" ht="13.5" customHeight="1">
      <c r="E18518" s="337"/>
    </row>
    <row r="18519" spans="5:5" ht="13.5" customHeight="1">
      <c r="E18519" s="337"/>
    </row>
    <row r="18520" spans="5:5" ht="13.5" customHeight="1">
      <c r="E18520" s="337"/>
    </row>
    <row r="18521" spans="5:5" ht="13.5" customHeight="1">
      <c r="E18521" s="337"/>
    </row>
    <row r="18522" spans="5:5" ht="13.5" customHeight="1">
      <c r="E18522" s="337"/>
    </row>
    <row r="18523" spans="5:5" ht="13.5" customHeight="1">
      <c r="E18523" s="337"/>
    </row>
    <row r="18524" spans="5:5" ht="13.5" customHeight="1">
      <c r="E18524" s="337"/>
    </row>
    <row r="18525" spans="5:5" ht="13.5" customHeight="1">
      <c r="E18525" s="337"/>
    </row>
    <row r="18526" spans="5:5" ht="13.5" customHeight="1">
      <c r="E18526" s="337"/>
    </row>
    <row r="18527" spans="5:5" ht="13.5" customHeight="1">
      <c r="E18527" s="337"/>
    </row>
    <row r="18528" spans="5:5" ht="13.5" customHeight="1">
      <c r="E18528" s="337"/>
    </row>
    <row r="18529" spans="5:5" ht="13.5" customHeight="1">
      <c r="E18529" s="337"/>
    </row>
    <row r="18530" spans="5:5" ht="13.5" customHeight="1">
      <c r="E18530" s="337"/>
    </row>
    <row r="18531" spans="5:5" ht="13.5" customHeight="1">
      <c r="E18531" s="337"/>
    </row>
    <row r="18532" spans="5:5" ht="13.5" customHeight="1">
      <c r="E18532" s="337"/>
    </row>
    <row r="18533" spans="5:5" ht="13.5" customHeight="1">
      <c r="E18533" s="337"/>
    </row>
    <row r="18534" spans="5:5" ht="13.5" customHeight="1">
      <c r="E18534" s="337"/>
    </row>
    <row r="18535" spans="5:5" ht="13.5" customHeight="1">
      <c r="E18535" s="337"/>
    </row>
    <row r="18536" spans="5:5" ht="13.5" customHeight="1">
      <c r="E18536" s="337"/>
    </row>
    <row r="18537" spans="5:5" ht="13.5" customHeight="1">
      <c r="E18537" s="337"/>
    </row>
    <row r="18538" spans="5:5" ht="13.5" customHeight="1">
      <c r="E18538" s="337"/>
    </row>
    <row r="18539" spans="5:5" ht="13.5" customHeight="1">
      <c r="E18539" s="337"/>
    </row>
    <row r="18540" spans="5:5" ht="13.5" customHeight="1">
      <c r="E18540" s="337"/>
    </row>
    <row r="18541" spans="5:5" ht="13.5" customHeight="1">
      <c r="E18541" s="337"/>
    </row>
    <row r="18542" spans="5:5" ht="13.5" customHeight="1">
      <c r="E18542" s="337"/>
    </row>
    <row r="18543" spans="5:5" ht="13.5" customHeight="1">
      <c r="E18543" s="337"/>
    </row>
    <row r="18544" spans="5:5" ht="13.5" customHeight="1">
      <c r="E18544" s="337"/>
    </row>
    <row r="18545" spans="5:5" ht="13.5" customHeight="1">
      <c r="E18545" s="337"/>
    </row>
    <row r="18546" spans="5:5" ht="13.5" customHeight="1">
      <c r="E18546" s="337"/>
    </row>
    <row r="18547" spans="5:5" ht="13.5" customHeight="1">
      <c r="E18547" s="337"/>
    </row>
    <row r="18548" spans="5:5" ht="13.5" customHeight="1">
      <c r="E18548" s="337"/>
    </row>
    <row r="18549" spans="5:5" ht="13.5" customHeight="1">
      <c r="E18549" s="337"/>
    </row>
    <row r="18550" spans="5:5" ht="13.5" customHeight="1">
      <c r="E18550" s="337"/>
    </row>
    <row r="18551" spans="5:5" ht="13.5" customHeight="1">
      <c r="E18551" s="337"/>
    </row>
    <row r="18552" spans="5:5" ht="13.5" customHeight="1">
      <c r="E18552" s="337"/>
    </row>
    <row r="18553" spans="5:5" ht="13.5" customHeight="1">
      <c r="E18553" s="337"/>
    </row>
    <row r="18554" spans="5:5" ht="13.5" customHeight="1">
      <c r="E18554" s="337"/>
    </row>
    <row r="18555" spans="5:5" ht="13.5" customHeight="1">
      <c r="E18555" s="337"/>
    </row>
    <row r="18556" spans="5:5" ht="13.5" customHeight="1">
      <c r="E18556" s="337"/>
    </row>
    <row r="18557" spans="5:5" ht="13.5" customHeight="1">
      <c r="E18557" s="337"/>
    </row>
    <row r="18558" spans="5:5" ht="13.5" customHeight="1">
      <c r="E18558" s="337"/>
    </row>
    <row r="18559" spans="5:5" ht="13.5" customHeight="1">
      <c r="E18559" s="337"/>
    </row>
    <row r="18560" spans="5:5" ht="13.5" customHeight="1">
      <c r="E18560" s="337"/>
    </row>
    <row r="18561" spans="5:5" ht="13.5" customHeight="1">
      <c r="E18561" s="337"/>
    </row>
    <row r="18562" spans="5:5" ht="13.5" customHeight="1">
      <c r="E18562" s="337"/>
    </row>
    <row r="18563" spans="5:5" ht="13.5" customHeight="1">
      <c r="E18563" s="337"/>
    </row>
    <row r="18564" spans="5:5" ht="13.5" customHeight="1">
      <c r="E18564" s="337"/>
    </row>
    <row r="18565" spans="5:5" ht="13.5" customHeight="1">
      <c r="E18565" s="337"/>
    </row>
    <row r="18566" spans="5:5" ht="13.5" customHeight="1">
      <c r="E18566" s="337"/>
    </row>
    <row r="18567" spans="5:5" ht="13.5" customHeight="1">
      <c r="E18567" s="337"/>
    </row>
    <row r="18568" spans="5:5" ht="13.5" customHeight="1">
      <c r="E18568" s="337"/>
    </row>
    <row r="18569" spans="5:5" ht="13.5" customHeight="1">
      <c r="E18569" s="337"/>
    </row>
    <row r="18570" spans="5:5" ht="13.5" customHeight="1">
      <c r="E18570" s="337"/>
    </row>
    <row r="18571" spans="5:5" ht="13.5" customHeight="1">
      <c r="E18571" s="337"/>
    </row>
    <row r="18572" spans="5:5" ht="13.5" customHeight="1">
      <c r="E18572" s="337"/>
    </row>
    <row r="18573" spans="5:5" ht="13.5" customHeight="1">
      <c r="E18573" s="337"/>
    </row>
    <row r="18574" spans="5:5" ht="13.5" customHeight="1">
      <c r="E18574" s="337"/>
    </row>
    <row r="18575" spans="5:5" ht="13.5" customHeight="1">
      <c r="E18575" s="337"/>
    </row>
    <row r="18576" spans="5:5" ht="13.5" customHeight="1">
      <c r="E18576" s="337"/>
    </row>
    <row r="18577" spans="5:5" ht="13.5" customHeight="1">
      <c r="E18577" s="337"/>
    </row>
    <row r="18578" spans="5:5" ht="13.5" customHeight="1">
      <c r="E18578" s="337"/>
    </row>
    <row r="18579" spans="5:5" ht="13.5" customHeight="1">
      <c r="E18579" s="337"/>
    </row>
    <row r="18580" spans="5:5" ht="13.5" customHeight="1">
      <c r="E18580" s="337"/>
    </row>
    <row r="18581" spans="5:5" ht="13.5" customHeight="1">
      <c r="E18581" s="337"/>
    </row>
    <row r="18582" spans="5:5" ht="13.5" customHeight="1">
      <c r="E18582" s="337"/>
    </row>
    <row r="18583" spans="5:5" ht="13.5" customHeight="1">
      <c r="E18583" s="337"/>
    </row>
    <row r="18584" spans="5:5" ht="13.5" customHeight="1">
      <c r="E18584" s="337"/>
    </row>
    <row r="18585" spans="5:5" ht="13.5" customHeight="1">
      <c r="E18585" s="337"/>
    </row>
    <row r="18586" spans="5:5" ht="13.5" customHeight="1">
      <c r="E18586" s="337"/>
    </row>
    <row r="18587" spans="5:5" ht="13.5" customHeight="1">
      <c r="E18587" s="337"/>
    </row>
    <row r="18588" spans="5:5" ht="13.5" customHeight="1">
      <c r="E18588" s="337"/>
    </row>
    <row r="18589" spans="5:5" ht="13.5" customHeight="1">
      <c r="E18589" s="337"/>
    </row>
    <row r="18590" spans="5:5" ht="13.5" customHeight="1">
      <c r="E18590" s="337"/>
    </row>
    <row r="18591" spans="5:5" ht="13.5" customHeight="1">
      <c r="E18591" s="337"/>
    </row>
    <row r="18592" spans="5:5" ht="13.5" customHeight="1">
      <c r="E18592" s="337"/>
    </row>
    <row r="18593" spans="5:5" ht="13.5" customHeight="1">
      <c r="E18593" s="337"/>
    </row>
    <row r="18594" spans="5:5" ht="13.5" customHeight="1">
      <c r="E18594" s="337"/>
    </row>
    <row r="18595" spans="5:5" ht="13.5" customHeight="1">
      <c r="E18595" s="337"/>
    </row>
    <row r="18596" spans="5:5" ht="13.5" customHeight="1">
      <c r="E18596" s="337"/>
    </row>
    <row r="18597" spans="5:5" ht="13.5" customHeight="1">
      <c r="E18597" s="337"/>
    </row>
    <row r="18598" spans="5:5" ht="13.5" customHeight="1">
      <c r="E18598" s="337"/>
    </row>
    <row r="18599" spans="5:5" ht="13.5" customHeight="1">
      <c r="E18599" s="337"/>
    </row>
    <row r="18600" spans="5:5" ht="13.5" customHeight="1">
      <c r="E18600" s="337"/>
    </row>
    <row r="18601" spans="5:5" ht="13.5" customHeight="1">
      <c r="E18601" s="337"/>
    </row>
    <row r="18602" spans="5:5" ht="13.5" customHeight="1">
      <c r="E18602" s="337"/>
    </row>
    <row r="18603" spans="5:5" ht="13.5" customHeight="1">
      <c r="E18603" s="337"/>
    </row>
    <row r="18604" spans="5:5" ht="13.5" customHeight="1">
      <c r="E18604" s="337"/>
    </row>
    <row r="18605" spans="5:5" ht="13.5" customHeight="1">
      <c r="E18605" s="337"/>
    </row>
    <row r="18606" spans="5:5" ht="13.5" customHeight="1">
      <c r="E18606" s="337"/>
    </row>
    <row r="18607" spans="5:5" ht="13.5" customHeight="1">
      <c r="E18607" s="337"/>
    </row>
    <row r="18608" spans="5:5" ht="13.5" customHeight="1">
      <c r="E18608" s="337"/>
    </row>
    <row r="18609" spans="5:5" ht="13.5" customHeight="1">
      <c r="E18609" s="337"/>
    </row>
    <row r="18610" spans="5:5" ht="13.5" customHeight="1">
      <c r="E18610" s="337"/>
    </row>
    <row r="18611" spans="5:5" ht="13.5" customHeight="1">
      <c r="E18611" s="337"/>
    </row>
    <row r="18612" spans="5:5" ht="13.5" customHeight="1">
      <c r="E18612" s="337"/>
    </row>
    <row r="18613" spans="5:5" ht="13.5" customHeight="1">
      <c r="E18613" s="337"/>
    </row>
    <row r="18614" spans="5:5" ht="13.5" customHeight="1">
      <c r="E18614" s="337"/>
    </row>
    <row r="18615" spans="5:5" ht="13.5" customHeight="1">
      <c r="E18615" s="337"/>
    </row>
    <row r="18616" spans="5:5" ht="13.5" customHeight="1">
      <c r="E18616" s="337"/>
    </row>
    <row r="18617" spans="5:5" ht="13.5" customHeight="1">
      <c r="E18617" s="337"/>
    </row>
    <row r="18618" spans="5:5" ht="13.5" customHeight="1">
      <c r="E18618" s="337"/>
    </row>
    <row r="18619" spans="5:5" ht="13.5" customHeight="1">
      <c r="E18619" s="337"/>
    </row>
    <row r="18620" spans="5:5" ht="13.5" customHeight="1">
      <c r="E18620" s="337"/>
    </row>
    <row r="18621" spans="5:5" ht="13.5" customHeight="1">
      <c r="E18621" s="337"/>
    </row>
    <row r="18622" spans="5:5" ht="13.5" customHeight="1">
      <c r="E18622" s="337"/>
    </row>
    <row r="18623" spans="5:5" ht="13.5" customHeight="1">
      <c r="E18623" s="337"/>
    </row>
    <row r="18624" spans="5:5" ht="13.5" customHeight="1">
      <c r="E18624" s="337"/>
    </row>
    <row r="18625" spans="5:5" ht="13.5" customHeight="1">
      <c r="E18625" s="337"/>
    </row>
    <row r="18626" spans="5:5" ht="13.5" customHeight="1">
      <c r="E18626" s="337"/>
    </row>
    <row r="18627" spans="5:5" ht="13.5" customHeight="1">
      <c r="E18627" s="337"/>
    </row>
    <row r="18628" spans="5:5" ht="13.5" customHeight="1">
      <c r="E18628" s="337"/>
    </row>
    <row r="18629" spans="5:5" ht="13.5" customHeight="1">
      <c r="E18629" s="337"/>
    </row>
    <row r="18630" spans="5:5" ht="13.5" customHeight="1">
      <c r="E18630" s="337"/>
    </row>
    <row r="18631" spans="5:5" ht="13.5" customHeight="1">
      <c r="E18631" s="337"/>
    </row>
    <row r="18632" spans="5:5" ht="13.5" customHeight="1">
      <c r="E18632" s="337"/>
    </row>
    <row r="18633" spans="5:5" ht="13.5" customHeight="1">
      <c r="E18633" s="337"/>
    </row>
    <row r="18634" spans="5:5" ht="13.5" customHeight="1">
      <c r="E18634" s="337"/>
    </row>
    <row r="18635" spans="5:5" ht="13.5" customHeight="1">
      <c r="E18635" s="337"/>
    </row>
    <row r="18636" spans="5:5" ht="13.5" customHeight="1">
      <c r="E18636" s="337"/>
    </row>
    <row r="18637" spans="5:5" ht="13.5" customHeight="1">
      <c r="E18637" s="337"/>
    </row>
    <row r="18638" spans="5:5" ht="13.5" customHeight="1">
      <c r="E18638" s="337"/>
    </row>
    <row r="18639" spans="5:5" ht="13.5" customHeight="1">
      <c r="E18639" s="337"/>
    </row>
    <row r="18640" spans="5:5" ht="13.5" customHeight="1">
      <c r="E18640" s="337"/>
    </row>
    <row r="18641" spans="5:5" ht="13.5" customHeight="1">
      <c r="E18641" s="337"/>
    </row>
    <row r="18642" spans="5:5" ht="13.5" customHeight="1">
      <c r="E18642" s="337"/>
    </row>
    <row r="18643" spans="5:5" ht="13.5" customHeight="1">
      <c r="E18643" s="337"/>
    </row>
    <row r="18644" spans="5:5" ht="13.5" customHeight="1">
      <c r="E18644" s="337"/>
    </row>
    <row r="18645" spans="5:5" ht="13.5" customHeight="1">
      <c r="E18645" s="337"/>
    </row>
    <row r="18646" spans="5:5" ht="13.5" customHeight="1">
      <c r="E18646" s="337"/>
    </row>
    <row r="18647" spans="5:5" ht="13.5" customHeight="1">
      <c r="E18647" s="337"/>
    </row>
    <row r="18648" spans="5:5" ht="13.5" customHeight="1">
      <c r="E18648" s="337"/>
    </row>
    <row r="18649" spans="5:5" ht="13.5" customHeight="1">
      <c r="E18649" s="337"/>
    </row>
    <row r="18650" spans="5:5" ht="13.5" customHeight="1">
      <c r="E18650" s="337"/>
    </row>
    <row r="18651" spans="5:5" ht="13.5" customHeight="1">
      <c r="E18651" s="337"/>
    </row>
    <row r="18652" spans="5:5" ht="13.5" customHeight="1">
      <c r="E18652" s="337"/>
    </row>
    <row r="18653" spans="5:5" ht="13.5" customHeight="1">
      <c r="E18653" s="337"/>
    </row>
    <row r="18654" spans="5:5" ht="13.5" customHeight="1">
      <c r="E18654" s="337"/>
    </row>
    <row r="18655" spans="5:5" ht="13.5" customHeight="1">
      <c r="E18655" s="337"/>
    </row>
    <row r="18656" spans="5:5" ht="13.5" customHeight="1">
      <c r="E18656" s="337"/>
    </row>
    <row r="18657" spans="5:5" ht="13.5" customHeight="1">
      <c r="E18657" s="337"/>
    </row>
    <row r="18658" spans="5:5" ht="13.5" customHeight="1">
      <c r="E18658" s="337"/>
    </row>
    <row r="18659" spans="5:5" ht="13.5" customHeight="1">
      <c r="E18659" s="337"/>
    </row>
    <row r="18660" spans="5:5" ht="13.5" customHeight="1">
      <c r="E18660" s="337"/>
    </row>
    <row r="18661" spans="5:5" ht="13.5" customHeight="1">
      <c r="E18661" s="337"/>
    </row>
    <row r="18662" spans="5:5" ht="13.5" customHeight="1">
      <c r="E18662" s="337"/>
    </row>
    <row r="18663" spans="5:5" ht="13.5" customHeight="1">
      <c r="E18663" s="337"/>
    </row>
    <row r="18664" spans="5:5" ht="13.5" customHeight="1">
      <c r="E18664" s="337"/>
    </row>
    <row r="18665" spans="5:5" ht="13.5" customHeight="1">
      <c r="E18665" s="337"/>
    </row>
    <row r="18666" spans="5:5" ht="13.5" customHeight="1">
      <c r="E18666" s="337"/>
    </row>
    <row r="18667" spans="5:5" ht="13.5" customHeight="1">
      <c r="E18667" s="337"/>
    </row>
    <row r="18668" spans="5:5" ht="13.5" customHeight="1">
      <c r="E18668" s="337"/>
    </row>
    <row r="18669" spans="5:5" ht="13.5" customHeight="1">
      <c r="E18669" s="337"/>
    </row>
    <row r="18670" spans="5:5" ht="13.5" customHeight="1">
      <c r="E18670" s="337"/>
    </row>
    <row r="18671" spans="5:5" ht="13.5" customHeight="1">
      <c r="E18671" s="337"/>
    </row>
    <row r="18672" spans="5:5" ht="13.5" customHeight="1">
      <c r="E18672" s="337"/>
    </row>
    <row r="18673" spans="5:5" ht="13.5" customHeight="1">
      <c r="E18673" s="337"/>
    </row>
    <row r="18674" spans="5:5" ht="13.5" customHeight="1">
      <c r="E18674" s="337"/>
    </row>
    <row r="18675" spans="5:5" ht="13.5" customHeight="1">
      <c r="E18675" s="337"/>
    </row>
    <row r="18676" spans="5:5" ht="13.5" customHeight="1">
      <c r="E18676" s="337"/>
    </row>
    <row r="18677" spans="5:5" ht="13.5" customHeight="1">
      <c r="E18677" s="337"/>
    </row>
    <row r="18678" spans="5:5" ht="13.5" customHeight="1">
      <c r="E18678" s="337"/>
    </row>
    <row r="18679" spans="5:5" ht="13.5" customHeight="1">
      <c r="E18679" s="337"/>
    </row>
    <row r="18680" spans="5:5" ht="13.5" customHeight="1">
      <c r="E18680" s="337"/>
    </row>
    <row r="18681" spans="5:5" ht="13.5" customHeight="1">
      <c r="E18681" s="337"/>
    </row>
    <row r="18682" spans="5:5" ht="13.5" customHeight="1">
      <c r="E18682" s="337"/>
    </row>
    <row r="18683" spans="5:5" ht="13.5" customHeight="1">
      <c r="E18683" s="337"/>
    </row>
    <row r="18684" spans="5:5" ht="13.5" customHeight="1">
      <c r="E18684" s="337"/>
    </row>
    <row r="18685" spans="5:5" ht="13.5" customHeight="1">
      <c r="E18685" s="337"/>
    </row>
    <row r="18686" spans="5:5" ht="13.5" customHeight="1">
      <c r="E18686" s="337"/>
    </row>
    <row r="18687" spans="5:5" ht="13.5" customHeight="1">
      <c r="E18687" s="337"/>
    </row>
    <row r="18688" spans="5:5" ht="13.5" customHeight="1">
      <c r="E18688" s="337"/>
    </row>
    <row r="18689" spans="5:5" ht="13.5" customHeight="1">
      <c r="E18689" s="337"/>
    </row>
    <row r="18690" spans="5:5" ht="13.5" customHeight="1">
      <c r="E18690" s="337"/>
    </row>
    <row r="18691" spans="5:5" ht="13.5" customHeight="1">
      <c r="E18691" s="337"/>
    </row>
    <row r="18692" spans="5:5" ht="13.5" customHeight="1">
      <c r="E18692" s="337"/>
    </row>
    <row r="18693" spans="5:5" ht="13.5" customHeight="1">
      <c r="E18693" s="337"/>
    </row>
    <row r="18694" spans="5:5" ht="13.5" customHeight="1">
      <c r="E18694" s="337"/>
    </row>
    <row r="18695" spans="5:5" ht="13.5" customHeight="1">
      <c r="E18695" s="337"/>
    </row>
    <row r="18696" spans="5:5" ht="13.5" customHeight="1">
      <c r="E18696" s="337"/>
    </row>
    <row r="18697" spans="5:5" ht="13.5" customHeight="1">
      <c r="E18697" s="337"/>
    </row>
    <row r="18698" spans="5:5" ht="13.5" customHeight="1">
      <c r="E18698" s="337"/>
    </row>
    <row r="18699" spans="5:5" ht="13.5" customHeight="1">
      <c r="E18699" s="337"/>
    </row>
    <row r="18700" spans="5:5" ht="13.5" customHeight="1">
      <c r="E18700" s="337"/>
    </row>
    <row r="18701" spans="5:5" ht="13.5" customHeight="1">
      <c r="E18701" s="337"/>
    </row>
    <row r="18702" spans="5:5" ht="13.5" customHeight="1">
      <c r="E18702" s="337"/>
    </row>
    <row r="18703" spans="5:5" ht="13.5" customHeight="1">
      <c r="E18703" s="337"/>
    </row>
    <row r="18704" spans="5:5" ht="13.5" customHeight="1">
      <c r="E18704" s="337"/>
    </row>
    <row r="18705" spans="5:5" ht="13.5" customHeight="1">
      <c r="E18705" s="337"/>
    </row>
    <row r="18706" spans="5:5" ht="13.5" customHeight="1">
      <c r="E18706" s="337"/>
    </row>
    <row r="18707" spans="5:5" ht="13.5" customHeight="1">
      <c r="E18707" s="337"/>
    </row>
    <row r="18708" spans="5:5" ht="13.5" customHeight="1">
      <c r="E18708" s="337"/>
    </row>
    <row r="18709" spans="5:5" ht="13.5" customHeight="1">
      <c r="E18709" s="337"/>
    </row>
    <row r="18710" spans="5:5" ht="13.5" customHeight="1">
      <c r="E18710" s="337"/>
    </row>
    <row r="18711" spans="5:5" ht="13.5" customHeight="1">
      <c r="E18711" s="337"/>
    </row>
    <row r="18712" spans="5:5" ht="13.5" customHeight="1">
      <c r="E18712" s="337"/>
    </row>
    <row r="18713" spans="5:5" ht="13.5" customHeight="1">
      <c r="E18713" s="337"/>
    </row>
    <row r="18714" spans="5:5" ht="13.5" customHeight="1">
      <c r="E18714" s="337"/>
    </row>
    <row r="18715" spans="5:5" ht="13.5" customHeight="1">
      <c r="E18715" s="337"/>
    </row>
    <row r="18716" spans="5:5" ht="13.5" customHeight="1">
      <c r="E18716" s="337"/>
    </row>
    <row r="18717" spans="5:5" ht="13.5" customHeight="1">
      <c r="E18717" s="337"/>
    </row>
    <row r="18718" spans="5:5" ht="13.5" customHeight="1">
      <c r="E18718" s="337"/>
    </row>
    <row r="18719" spans="5:5" ht="13.5" customHeight="1">
      <c r="E18719" s="337"/>
    </row>
    <row r="18720" spans="5:5" ht="13.5" customHeight="1">
      <c r="E18720" s="337"/>
    </row>
    <row r="18721" spans="5:5" ht="13.5" customHeight="1">
      <c r="E18721" s="337"/>
    </row>
    <row r="18722" spans="5:5" ht="13.5" customHeight="1">
      <c r="E18722" s="337"/>
    </row>
    <row r="18723" spans="5:5" ht="13.5" customHeight="1">
      <c r="E18723" s="337"/>
    </row>
    <row r="18724" spans="5:5" ht="13.5" customHeight="1">
      <c r="E18724" s="337"/>
    </row>
    <row r="18725" spans="5:5" ht="13.5" customHeight="1">
      <c r="E18725" s="337"/>
    </row>
    <row r="18726" spans="5:5" ht="13.5" customHeight="1">
      <c r="E18726" s="337"/>
    </row>
    <row r="18727" spans="5:5" ht="13.5" customHeight="1">
      <c r="E18727" s="337"/>
    </row>
    <row r="18728" spans="5:5" ht="13.5" customHeight="1">
      <c r="E18728" s="337"/>
    </row>
    <row r="18729" spans="5:5" ht="13.5" customHeight="1">
      <c r="E18729" s="337"/>
    </row>
    <row r="18730" spans="5:5" ht="13.5" customHeight="1">
      <c r="E18730" s="337"/>
    </row>
    <row r="18731" spans="5:5" ht="13.5" customHeight="1">
      <c r="E18731" s="337"/>
    </row>
    <row r="18732" spans="5:5" ht="13.5" customHeight="1">
      <c r="E18732" s="337"/>
    </row>
    <row r="18733" spans="5:5" ht="13.5" customHeight="1">
      <c r="E18733" s="337"/>
    </row>
    <row r="18734" spans="5:5" ht="13.5" customHeight="1">
      <c r="E18734" s="337"/>
    </row>
    <row r="18735" spans="5:5" ht="13.5" customHeight="1">
      <c r="E18735" s="337"/>
    </row>
    <row r="18736" spans="5:5" ht="13.5" customHeight="1">
      <c r="E18736" s="337"/>
    </row>
    <row r="18737" spans="5:5" ht="13.5" customHeight="1">
      <c r="E18737" s="337"/>
    </row>
    <row r="18738" spans="5:5" ht="13.5" customHeight="1">
      <c r="E18738" s="337"/>
    </row>
    <row r="18739" spans="5:5" ht="13.5" customHeight="1">
      <c r="E18739" s="337"/>
    </row>
    <row r="18740" spans="5:5" ht="13.5" customHeight="1">
      <c r="E18740" s="337"/>
    </row>
    <row r="18741" spans="5:5" ht="13.5" customHeight="1">
      <c r="E18741" s="337"/>
    </row>
    <row r="18742" spans="5:5" ht="13.5" customHeight="1">
      <c r="E18742" s="337"/>
    </row>
    <row r="18743" spans="5:5" ht="13.5" customHeight="1">
      <c r="E18743" s="337"/>
    </row>
    <row r="18744" spans="5:5" ht="13.5" customHeight="1">
      <c r="E18744" s="337"/>
    </row>
    <row r="18745" spans="5:5" ht="13.5" customHeight="1">
      <c r="E18745" s="337"/>
    </row>
    <row r="18746" spans="5:5" ht="13.5" customHeight="1">
      <c r="E18746" s="337"/>
    </row>
    <row r="18747" spans="5:5" ht="13.5" customHeight="1">
      <c r="E18747" s="337"/>
    </row>
    <row r="18748" spans="5:5" ht="13.5" customHeight="1">
      <c r="E18748" s="337"/>
    </row>
    <row r="18749" spans="5:5" ht="13.5" customHeight="1">
      <c r="E18749" s="337"/>
    </row>
    <row r="18750" spans="5:5" ht="13.5" customHeight="1">
      <c r="E18750" s="337"/>
    </row>
    <row r="18751" spans="5:5" ht="13.5" customHeight="1">
      <c r="E18751" s="337"/>
    </row>
    <row r="18752" spans="5:5" ht="13.5" customHeight="1">
      <c r="E18752" s="337"/>
    </row>
    <row r="18753" spans="5:5" ht="13.5" customHeight="1">
      <c r="E18753" s="337"/>
    </row>
    <row r="18754" spans="5:5" ht="13.5" customHeight="1">
      <c r="E18754" s="337"/>
    </row>
    <row r="18755" spans="5:5" ht="13.5" customHeight="1">
      <c r="E18755" s="337"/>
    </row>
    <row r="18756" spans="5:5" ht="13.5" customHeight="1">
      <c r="E18756" s="337"/>
    </row>
    <row r="18757" spans="5:5" ht="13.5" customHeight="1">
      <c r="E18757" s="337"/>
    </row>
    <row r="18758" spans="5:5" ht="13.5" customHeight="1">
      <c r="E18758" s="337"/>
    </row>
    <row r="18759" spans="5:5" ht="13.5" customHeight="1">
      <c r="E18759" s="337"/>
    </row>
    <row r="18760" spans="5:5" ht="13.5" customHeight="1">
      <c r="E18760" s="337"/>
    </row>
    <row r="18761" spans="5:5" ht="13.5" customHeight="1">
      <c r="E18761" s="337"/>
    </row>
    <row r="18762" spans="5:5" ht="13.5" customHeight="1">
      <c r="E18762" s="337"/>
    </row>
    <row r="18763" spans="5:5" ht="13.5" customHeight="1">
      <c r="E18763" s="337"/>
    </row>
    <row r="18764" spans="5:5" ht="13.5" customHeight="1">
      <c r="E18764" s="337"/>
    </row>
    <row r="18765" spans="5:5" ht="13.5" customHeight="1">
      <c r="E18765" s="337"/>
    </row>
    <row r="18766" spans="5:5" ht="13.5" customHeight="1">
      <c r="E18766" s="337"/>
    </row>
    <row r="18767" spans="5:5" ht="13.5" customHeight="1">
      <c r="E18767" s="337"/>
    </row>
    <row r="18768" spans="5:5" ht="13.5" customHeight="1">
      <c r="E18768" s="337"/>
    </row>
    <row r="18769" spans="5:5" ht="13.5" customHeight="1">
      <c r="E18769" s="337"/>
    </row>
    <row r="18770" spans="5:5" ht="13.5" customHeight="1">
      <c r="E18770" s="337"/>
    </row>
    <row r="18771" spans="5:5" ht="13.5" customHeight="1">
      <c r="E18771" s="337"/>
    </row>
    <row r="18772" spans="5:5" ht="13.5" customHeight="1">
      <c r="E18772" s="337"/>
    </row>
    <row r="18773" spans="5:5" ht="13.5" customHeight="1">
      <c r="E18773" s="337"/>
    </row>
    <row r="18774" spans="5:5" ht="13.5" customHeight="1">
      <c r="E18774" s="337"/>
    </row>
    <row r="18775" spans="5:5" ht="13.5" customHeight="1">
      <c r="E18775" s="337"/>
    </row>
    <row r="18776" spans="5:5" ht="13.5" customHeight="1">
      <c r="E18776" s="337"/>
    </row>
    <row r="18777" spans="5:5" ht="13.5" customHeight="1">
      <c r="E18777" s="337"/>
    </row>
    <row r="18778" spans="5:5" ht="13.5" customHeight="1">
      <c r="E18778" s="337"/>
    </row>
    <row r="18779" spans="5:5" ht="13.5" customHeight="1">
      <c r="E18779" s="337"/>
    </row>
    <row r="18780" spans="5:5" ht="13.5" customHeight="1">
      <c r="E18780" s="337"/>
    </row>
    <row r="18781" spans="5:5" ht="13.5" customHeight="1">
      <c r="E18781" s="337"/>
    </row>
    <row r="18782" spans="5:5" ht="13.5" customHeight="1">
      <c r="E18782" s="337"/>
    </row>
    <row r="18783" spans="5:5" ht="13.5" customHeight="1">
      <c r="E18783" s="337"/>
    </row>
    <row r="18784" spans="5:5" ht="13.5" customHeight="1">
      <c r="E18784" s="337"/>
    </row>
    <row r="18785" spans="5:5" ht="13.5" customHeight="1">
      <c r="E18785" s="337"/>
    </row>
    <row r="18786" spans="5:5" ht="13.5" customHeight="1">
      <c r="E18786" s="337"/>
    </row>
    <row r="18787" spans="5:5" ht="13.5" customHeight="1">
      <c r="E18787" s="337"/>
    </row>
    <row r="18788" spans="5:5" ht="13.5" customHeight="1">
      <c r="E18788" s="337"/>
    </row>
    <row r="18789" spans="5:5" ht="13.5" customHeight="1">
      <c r="E18789" s="337"/>
    </row>
    <row r="18790" spans="5:5" ht="13.5" customHeight="1">
      <c r="E18790" s="337"/>
    </row>
    <row r="18791" spans="5:5" ht="13.5" customHeight="1">
      <c r="E18791" s="337"/>
    </row>
    <row r="18792" spans="5:5" ht="13.5" customHeight="1">
      <c r="E18792" s="337"/>
    </row>
    <row r="18793" spans="5:5" ht="13.5" customHeight="1">
      <c r="E18793" s="337"/>
    </row>
    <row r="18794" spans="5:5" ht="13.5" customHeight="1">
      <c r="E18794" s="337"/>
    </row>
    <row r="18795" spans="5:5" ht="13.5" customHeight="1">
      <c r="E18795" s="337"/>
    </row>
    <row r="18796" spans="5:5" ht="13.5" customHeight="1">
      <c r="E18796" s="337"/>
    </row>
    <row r="18797" spans="5:5" ht="13.5" customHeight="1">
      <c r="E18797" s="337"/>
    </row>
    <row r="18798" spans="5:5" ht="13.5" customHeight="1">
      <c r="E18798" s="337"/>
    </row>
    <row r="18799" spans="5:5" ht="13.5" customHeight="1">
      <c r="E18799" s="337"/>
    </row>
    <row r="18800" spans="5:5" ht="13.5" customHeight="1">
      <c r="E18800" s="337"/>
    </row>
    <row r="18801" spans="5:5" ht="13.5" customHeight="1">
      <c r="E18801" s="337"/>
    </row>
    <row r="18802" spans="5:5" ht="13.5" customHeight="1">
      <c r="E18802" s="337"/>
    </row>
    <row r="18803" spans="5:5" ht="13.5" customHeight="1">
      <c r="E18803" s="337"/>
    </row>
    <row r="18804" spans="5:5" ht="13.5" customHeight="1">
      <c r="E18804" s="337"/>
    </row>
    <row r="18805" spans="5:5" ht="13.5" customHeight="1">
      <c r="E18805" s="337"/>
    </row>
    <row r="18806" spans="5:5" ht="13.5" customHeight="1">
      <c r="E18806" s="337"/>
    </row>
    <row r="18807" spans="5:5" ht="13.5" customHeight="1">
      <c r="E18807" s="337"/>
    </row>
    <row r="18808" spans="5:5" ht="13.5" customHeight="1">
      <c r="E18808" s="337"/>
    </row>
    <row r="18809" spans="5:5" ht="13.5" customHeight="1">
      <c r="E18809" s="337"/>
    </row>
    <row r="18810" spans="5:5" ht="13.5" customHeight="1">
      <c r="E18810" s="337"/>
    </row>
    <row r="18811" spans="5:5" ht="13.5" customHeight="1">
      <c r="E18811" s="337"/>
    </row>
    <row r="18812" spans="5:5" ht="13.5" customHeight="1">
      <c r="E18812" s="337"/>
    </row>
    <row r="18813" spans="5:5" ht="13.5" customHeight="1">
      <c r="E18813" s="337"/>
    </row>
    <row r="18814" spans="5:5" ht="13.5" customHeight="1">
      <c r="E18814" s="337"/>
    </row>
    <row r="18815" spans="5:5" ht="13.5" customHeight="1">
      <c r="E18815" s="337"/>
    </row>
    <row r="18816" spans="5:5" ht="13.5" customHeight="1">
      <c r="E18816" s="337"/>
    </row>
    <row r="18817" spans="5:5" ht="13.5" customHeight="1">
      <c r="E18817" s="337"/>
    </row>
    <row r="18818" spans="5:5" ht="13.5" customHeight="1">
      <c r="E18818" s="337"/>
    </row>
    <row r="18819" spans="5:5" ht="13.5" customHeight="1">
      <c r="E18819" s="337"/>
    </row>
    <row r="18820" spans="5:5" ht="13.5" customHeight="1">
      <c r="E18820" s="337"/>
    </row>
    <row r="18821" spans="5:5" ht="13.5" customHeight="1">
      <c r="E18821" s="337"/>
    </row>
    <row r="18822" spans="5:5" ht="13.5" customHeight="1">
      <c r="E18822" s="337"/>
    </row>
    <row r="18823" spans="5:5" ht="13.5" customHeight="1">
      <c r="E18823" s="337"/>
    </row>
    <row r="18824" spans="5:5" ht="13.5" customHeight="1">
      <c r="E18824" s="337"/>
    </row>
    <row r="18825" spans="5:5" ht="13.5" customHeight="1">
      <c r="E18825" s="337"/>
    </row>
    <row r="18826" spans="5:5" ht="13.5" customHeight="1">
      <c r="E18826" s="337"/>
    </row>
    <row r="18827" spans="5:5" ht="13.5" customHeight="1">
      <c r="E18827" s="337"/>
    </row>
    <row r="18828" spans="5:5" ht="13.5" customHeight="1">
      <c r="E18828" s="337"/>
    </row>
    <row r="18829" spans="5:5" ht="13.5" customHeight="1">
      <c r="E18829" s="337"/>
    </row>
    <row r="18830" spans="5:5" ht="13.5" customHeight="1">
      <c r="E18830" s="337"/>
    </row>
    <row r="18831" spans="5:5" ht="13.5" customHeight="1">
      <c r="E18831" s="337"/>
    </row>
    <row r="18832" spans="5:5" ht="13.5" customHeight="1">
      <c r="E18832" s="337"/>
    </row>
    <row r="18833" spans="5:5" ht="13.5" customHeight="1">
      <c r="E18833" s="337"/>
    </row>
    <row r="18834" spans="5:5" ht="13.5" customHeight="1">
      <c r="E18834" s="337"/>
    </row>
    <row r="18835" spans="5:5" ht="13.5" customHeight="1">
      <c r="E18835" s="337"/>
    </row>
    <row r="18836" spans="5:5" ht="13.5" customHeight="1">
      <c r="E18836" s="337"/>
    </row>
    <row r="18837" spans="5:5" ht="13.5" customHeight="1">
      <c r="E18837" s="337"/>
    </row>
    <row r="18838" spans="5:5" ht="13.5" customHeight="1">
      <c r="E18838" s="337"/>
    </row>
    <row r="18839" spans="5:5" ht="13.5" customHeight="1">
      <c r="E18839" s="337"/>
    </row>
    <row r="18840" spans="5:5" ht="13.5" customHeight="1">
      <c r="E18840" s="337"/>
    </row>
    <row r="18841" spans="5:5" ht="13.5" customHeight="1">
      <c r="E18841" s="337"/>
    </row>
    <row r="18842" spans="5:5" ht="13.5" customHeight="1">
      <c r="E18842" s="337"/>
    </row>
    <row r="18843" spans="5:5" ht="13.5" customHeight="1">
      <c r="E18843" s="337"/>
    </row>
    <row r="18844" spans="5:5" ht="13.5" customHeight="1">
      <c r="E18844" s="337"/>
    </row>
    <row r="18845" spans="5:5" ht="13.5" customHeight="1">
      <c r="E18845" s="337"/>
    </row>
    <row r="18846" spans="5:5" ht="13.5" customHeight="1">
      <c r="E18846" s="337"/>
    </row>
    <row r="18847" spans="5:5" ht="13.5" customHeight="1">
      <c r="E18847" s="337"/>
    </row>
    <row r="18848" spans="5:5" ht="13.5" customHeight="1">
      <c r="E18848" s="337"/>
    </row>
    <row r="18849" spans="5:5" ht="13.5" customHeight="1">
      <c r="E18849" s="337"/>
    </row>
    <row r="18850" spans="5:5" ht="13.5" customHeight="1">
      <c r="E18850" s="337"/>
    </row>
    <row r="18851" spans="5:5" ht="13.5" customHeight="1">
      <c r="E18851" s="337"/>
    </row>
    <row r="18852" spans="5:5" ht="13.5" customHeight="1">
      <c r="E18852" s="337"/>
    </row>
    <row r="18853" spans="5:5" ht="13.5" customHeight="1">
      <c r="E18853" s="337"/>
    </row>
    <row r="18854" spans="5:5" ht="13.5" customHeight="1">
      <c r="E18854" s="337"/>
    </row>
    <row r="18855" spans="5:5" ht="13.5" customHeight="1">
      <c r="E18855" s="337"/>
    </row>
    <row r="18856" spans="5:5" ht="13.5" customHeight="1">
      <c r="E18856" s="337"/>
    </row>
    <row r="18857" spans="5:5" ht="13.5" customHeight="1">
      <c r="E18857" s="337"/>
    </row>
    <row r="18858" spans="5:5" ht="13.5" customHeight="1">
      <c r="E18858" s="337"/>
    </row>
    <row r="18859" spans="5:5" ht="13.5" customHeight="1">
      <c r="E18859" s="337"/>
    </row>
    <row r="18860" spans="5:5" ht="13.5" customHeight="1">
      <c r="E18860" s="337"/>
    </row>
    <row r="18861" spans="5:5" ht="13.5" customHeight="1">
      <c r="E18861" s="337"/>
    </row>
    <row r="18862" spans="5:5" ht="13.5" customHeight="1">
      <c r="E18862" s="337"/>
    </row>
    <row r="18863" spans="5:5" ht="13.5" customHeight="1">
      <c r="E18863" s="337"/>
    </row>
    <row r="18864" spans="5:5" ht="13.5" customHeight="1">
      <c r="E18864" s="337"/>
    </row>
    <row r="18865" spans="5:5" ht="13.5" customHeight="1">
      <c r="E18865" s="337"/>
    </row>
    <row r="18866" spans="5:5" ht="13.5" customHeight="1">
      <c r="E18866" s="337"/>
    </row>
    <row r="18867" spans="5:5" ht="13.5" customHeight="1">
      <c r="E18867" s="337"/>
    </row>
    <row r="18868" spans="5:5" ht="13.5" customHeight="1">
      <c r="E18868" s="337"/>
    </row>
    <row r="18869" spans="5:5" ht="13.5" customHeight="1">
      <c r="E18869" s="337"/>
    </row>
    <row r="18870" spans="5:5" ht="13.5" customHeight="1">
      <c r="E18870" s="337"/>
    </row>
    <row r="18871" spans="5:5" ht="13.5" customHeight="1">
      <c r="E18871" s="337"/>
    </row>
    <row r="18872" spans="5:5" ht="13.5" customHeight="1">
      <c r="E18872" s="337"/>
    </row>
    <row r="18873" spans="5:5" ht="13.5" customHeight="1">
      <c r="E18873" s="337"/>
    </row>
    <row r="18874" spans="5:5" ht="13.5" customHeight="1">
      <c r="E18874" s="337"/>
    </row>
    <row r="18875" spans="5:5" ht="13.5" customHeight="1">
      <c r="E18875" s="337"/>
    </row>
    <row r="18876" spans="5:5" ht="13.5" customHeight="1">
      <c r="E18876" s="337"/>
    </row>
    <row r="18877" spans="5:5" ht="13.5" customHeight="1">
      <c r="E18877" s="337"/>
    </row>
    <row r="18878" spans="5:5" ht="13.5" customHeight="1">
      <c r="E18878" s="337"/>
    </row>
    <row r="18879" spans="5:5" ht="13.5" customHeight="1">
      <c r="E18879" s="337"/>
    </row>
    <row r="18880" spans="5:5" ht="13.5" customHeight="1">
      <c r="E18880" s="337"/>
    </row>
    <row r="18881" spans="5:5" ht="13.5" customHeight="1">
      <c r="E18881" s="337"/>
    </row>
    <row r="18882" spans="5:5" ht="13.5" customHeight="1">
      <c r="E18882" s="337"/>
    </row>
    <row r="18883" spans="5:5" ht="13.5" customHeight="1">
      <c r="E18883" s="337"/>
    </row>
    <row r="18884" spans="5:5" ht="13.5" customHeight="1">
      <c r="E18884" s="337"/>
    </row>
    <row r="18885" spans="5:5" ht="13.5" customHeight="1">
      <c r="E18885" s="337"/>
    </row>
    <row r="18886" spans="5:5" ht="13.5" customHeight="1">
      <c r="E18886" s="337"/>
    </row>
    <row r="18887" spans="5:5" ht="13.5" customHeight="1">
      <c r="E18887" s="337"/>
    </row>
    <row r="18888" spans="5:5" ht="13.5" customHeight="1">
      <c r="E18888" s="337"/>
    </row>
    <row r="18889" spans="5:5" ht="13.5" customHeight="1">
      <c r="E18889" s="337"/>
    </row>
    <row r="18890" spans="5:5" ht="13.5" customHeight="1">
      <c r="E18890" s="337"/>
    </row>
    <row r="18891" spans="5:5" ht="13.5" customHeight="1">
      <c r="E18891" s="337"/>
    </row>
    <row r="18892" spans="5:5" ht="13.5" customHeight="1">
      <c r="E18892" s="337"/>
    </row>
    <row r="18893" spans="5:5" ht="13.5" customHeight="1">
      <c r="E18893" s="337"/>
    </row>
    <row r="18894" spans="5:5" ht="13.5" customHeight="1">
      <c r="E18894" s="337"/>
    </row>
    <row r="18895" spans="5:5" ht="13.5" customHeight="1">
      <c r="E18895" s="337"/>
    </row>
    <row r="18896" spans="5:5" ht="13.5" customHeight="1">
      <c r="E18896" s="337"/>
    </row>
    <row r="18897" spans="5:5" ht="13.5" customHeight="1">
      <c r="E18897" s="337"/>
    </row>
    <row r="18898" spans="5:5" ht="13.5" customHeight="1">
      <c r="E18898" s="337"/>
    </row>
    <row r="18899" spans="5:5" ht="13.5" customHeight="1">
      <c r="E18899" s="337"/>
    </row>
    <row r="18900" spans="5:5" ht="13.5" customHeight="1">
      <c r="E18900" s="337"/>
    </row>
    <row r="18901" spans="5:5" ht="13.5" customHeight="1">
      <c r="E18901" s="337"/>
    </row>
    <row r="18902" spans="5:5" ht="13.5" customHeight="1">
      <c r="E18902" s="337"/>
    </row>
    <row r="18903" spans="5:5" ht="13.5" customHeight="1">
      <c r="E18903" s="337"/>
    </row>
    <row r="18904" spans="5:5" ht="13.5" customHeight="1">
      <c r="E18904" s="337"/>
    </row>
    <row r="18905" spans="5:5" ht="13.5" customHeight="1">
      <c r="E18905" s="337"/>
    </row>
    <row r="18906" spans="5:5" ht="13.5" customHeight="1">
      <c r="E18906" s="337"/>
    </row>
    <row r="18907" spans="5:5" ht="13.5" customHeight="1">
      <c r="E18907" s="337"/>
    </row>
    <row r="18908" spans="5:5" ht="13.5" customHeight="1">
      <c r="E18908" s="337"/>
    </row>
    <row r="18909" spans="5:5" ht="13.5" customHeight="1">
      <c r="E18909" s="337"/>
    </row>
    <row r="18910" spans="5:5" ht="13.5" customHeight="1">
      <c r="E18910" s="337"/>
    </row>
    <row r="18911" spans="5:5" ht="13.5" customHeight="1">
      <c r="E18911" s="337"/>
    </row>
    <row r="18912" spans="5:5" ht="13.5" customHeight="1">
      <c r="E18912" s="337"/>
    </row>
    <row r="18913" spans="5:5" ht="13.5" customHeight="1">
      <c r="E18913" s="337"/>
    </row>
    <row r="18914" spans="5:5" ht="13.5" customHeight="1">
      <c r="E18914" s="337"/>
    </row>
    <row r="18915" spans="5:5" ht="13.5" customHeight="1">
      <c r="E18915" s="337"/>
    </row>
    <row r="18916" spans="5:5" ht="13.5" customHeight="1">
      <c r="E18916" s="337"/>
    </row>
    <row r="18917" spans="5:5" ht="13.5" customHeight="1">
      <c r="E18917" s="337"/>
    </row>
    <row r="18918" spans="5:5" ht="13.5" customHeight="1">
      <c r="E18918" s="337"/>
    </row>
    <row r="18919" spans="5:5" ht="13.5" customHeight="1">
      <c r="E18919" s="337"/>
    </row>
    <row r="18920" spans="5:5" ht="13.5" customHeight="1">
      <c r="E18920" s="337"/>
    </row>
    <row r="18921" spans="5:5" ht="13.5" customHeight="1">
      <c r="E18921" s="337"/>
    </row>
    <row r="18922" spans="5:5" ht="13.5" customHeight="1">
      <c r="E18922" s="337"/>
    </row>
    <row r="18923" spans="5:5" ht="13.5" customHeight="1">
      <c r="E18923" s="337"/>
    </row>
    <row r="18924" spans="5:5" ht="13.5" customHeight="1">
      <c r="E18924" s="337"/>
    </row>
    <row r="18925" spans="5:5" ht="13.5" customHeight="1">
      <c r="E18925" s="337"/>
    </row>
    <row r="18926" spans="5:5" ht="13.5" customHeight="1">
      <c r="E18926" s="337"/>
    </row>
    <row r="18927" spans="5:5" ht="13.5" customHeight="1">
      <c r="E18927" s="337"/>
    </row>
    <row r="18928" spans="5:5" ht="13.5" customHeight="1">
      <c r="E18928" s="337"/>
    </row>
    <row r="18929" spans="5:5" ht="13.5" customHeight="1">
      <c r="E18929" s="337"/>
    </row>
    <row r="18930" spans="5:5" ht="13.5" customHeight="1">
      <c r="E18930" s="337"/>
    </row>
    <row r="18931" spans="5:5" ht="13.5" customHeight="1">
      <c r="E18931" s="337"/>
    </row>
    <row r="18932" spans="5:5" ht="13.5" customHeight="1">
      <c r="E18932" s="337"/>
    </row>
    <row r="18933" spans="5:5" ht="13.5" customHeight="1">
      <c r="E18933" s="337"/>
    </row>
    <row r="18934" spans="5:5" ht="13.5" customHeight="1">
      <c r="E18934" s="337"/>
    </row>
    <row r="18935" spans="5:5" ht="13.5" customHeight="1">
      <c r="E18935" s="337"/>
    </row>
    <row r="18936" spans="5:5" ht="13.5" customHeight="1">
      <c r="E18936" s="337"/>
    </row>
    <row r="18937" spans="5:5" ht="13.5" customHeight="1">
      <c r="E18937" s="337"/>
    </row>
    <row r="18938" spans="5:5" ht="13.5" customHeight="1">
      <c r="E18938" s="337"/>
    </row>
    <row r="18939" spans="5:5" ht="13.5" customHeight="1">
      <c r="E18939" s="337"/>
    </row>
    <row r="18940" spans="5:5" ht="13.5" customHeight="1">
      <c r="E18940" s="337"/>
    </row>
    <row r="18941" spans="5:5" ht="13.5" customHeight="1">
      <c r="E18941" s="337"/>
    </row>
    <row r="18942" spans="5:5" ht="13.5" customHeight="1">
      <c r="E18942" s="337"/>
    </row>
    <row r="18943" spans="5:5" ht="13.5" customHeight="1">
      <c r="E18943" s="337"/>
    </row>
    <row r="18944" spans="5:5" ht="13.5" customHeight="1">
      <c r="E18944" s="337"/>
    </row>
    <row r="18945" spans="5:5" ht="13.5" customHeight="1">
      <c r="E18945" s="337"/>
    </row>
    <row r="18946" spans="5:5" ht="13.5" customHeight="1">
      <c r="E18946" s="337"/>
    </row>
    <row r="18947" spans="5:5" ht="13.5" customHeight="1">
      <c r="E18947" s="337"/>
    </row>
    <row r="18948" spans="5:5" ht="13.5" customHeight="1">
      <c r="E18948" s="337"/>
    </row>
    <row r="18949" spans="5:5" ht="13.5" customHeight="1">
      <c r="E18949" s="337"/>
    </row>
    <row r="18950" spans="5:5" ht="13.5" customHeight="1">
      <c r="E18950" s="337"/>
    </row>
    <row r="18951" spans="5:5" ht="13.5" customHeight="1">
      <c r="E18951" s="337"/>
    </row>
    <row r="18952" spans="5:5" ht="13.5" customHeight="1">
      <c r="E18952" s="337"/>
    </row>
    <row r="18953" spans="5:5" ht="13.5" customHeight="1">
      <c r="E18953" s="337"/>
    </row>
    <row r="18954" spans="5:5" ht="13.5" customHeight="1">
      <c r="E18954" s="337"/>
    </row>
    <row r="18955" spans="5:5" ht="13.5" customHeight="1">
      <c r="E18955" s="337"/>
    </row>
    <row r="18956" spans="5:5" ht="13.5" customHeight="1">
      <c r="E18956" s="337"/>
    </row>
    <row r="18957" spans="5:5" ht="13.5" customHeight="1">
      <c r="E18957" s="337"/>
    </row>
    <row r="18958" spans="5:5" ht="13.5" customHeight="1">
      <c r="E18958" s="337"/>
    </row>
    <row r="18959" spans="5:5" ht="13.5" customHeight="1">
      <c r="E18959" s="337"/>
    </row>
    <row r="18960" spans="5:5" ht="13.5" customHeight="1">
      <c r="E18960" s="337"/>
    </row>
    <row r="18961" spans="5:5" ht="13.5" customHeight="1">
      <c r="E18961" s="337"/>
    </row>
    <row r="18962" spans="5:5" ht="13.5" customHeight="1">
      <c r="E18962" s="337"/>
    </row>
    <row r="18963" spans="5:5" ht="13.5" customHeight="1">
      <c r="E18963" s="337"/>
    </row>
    <row r="18964" spans="5:5" ht="13.5" customHeight="1">
      <c r="E18964" s="337"/>
    </row>
    <row r="18965" spans="5:5" ht="13.5" customHeight="1">
      <c r="E18965" s="337"/>
    </row>
    <row r="18966" spans="5:5" ht="13.5" customHeight="1">
      <c r="E18966" s="337"/>
    </row>
    <row r="18967" spans="5:5" ht="13.5" customHeight="1">
      <c r="E18967" s="337"/>
    </row>
    <row r="18968" spans="5:5" ht="13.5" customHeight="1">
      <c r="E18968" s="337"/>
    </row>
    <row r="18969" spans="5:5" ht="13.5" customHeight="1">
      <c r="E18969" s="337"/>
    </row>
    <row r="18970" spans="5:5" ht="13.5" customHeight="1">
      <c r="E18970" s="337"/>
    </row>
    <row r="18971" spans="5:5" ht="13.5" customHeight="1">
      <c r="E18971" s="337"/>
    </row>
    <row r="18972" spans="5:5" ht="13.5" customHeight="1">
      <c r="E18972" s="337"/>
    </row>
    <row r="18973" spans="5:5" ht="13.5" customHeight="1">
      <c r="E18973" s="337"/>
    </row>
    <row r="18974" spans="5:5" ht="13.5" customHeight="1">
      <c r="E18974" s="337"/>
    </row>
    <row r="18975" spans="5:5" ht="13.5" customHeight="1">
      <c r="E18975" s="337"/>
    </row>
    <row r="18976" spans="5:5" ht="13.5" customHeight="1">
      <c r="E18976" s="337"/>
    </row>
    <row r="18977" spans="5:5" ht="13.5" customHeight="1">
      <c r="E18977" s="337"/>
    </row>
    <row r="18978" spans="5:5" ht="13.5" customHeight="1">
      <c r="E18978" s="337"/>
    </row>
    <row r="18979" spans="5:5" ht="13.5" customHeight="1">
      <c r="E18979" s="337"/>
    </row>
    <row r="18980" spans="5:5" ht="13.5" customHeight="1">
      <c r="E18980" s="337"/>
    </row>
    <row r="18981" spans="5:5" ht="13.5" customHeight="1">
      <c r="E18981" s="337"/>
    </row>
    <row r="18982" spans="5:5" ht="13.5" customHeight="1">
      <c r="E18982" s="337"/>
    </row>
    <row r="18983" spans="5:5" ht="13.5" customHeight="1">
      <c r="E18983" s="337"/>
    </row>
    <row r="18984" spans="5:5" ht="13.5" customHeight="1">
      <c r="E18984" s="337"/>
    </row>
    <row r="18985" spans="5:5" ht="13.5" customHeight="1">
      <c r="E18985" s="337"/>
    </row>
    <row r="18986" spans="5:5" ht="13.5" customHeight="1">
      <c r="E18986" s="337"/>
    </row>
    <row r="18987" spans="5:5" ht="13.5" customHeight="1">
      <c r="E18987" s="337"/>
    </row>
    <row r="18988" spans="5:5" ht="13.5" customHeight="1">
      <c r="E18988" s="337"/>
    </row>
    <row r="18989" spans="5:5" ht="13.5" customHeight="1">
      <c r="E18989" s="337"/>
    </row>
    <row r="18990" spans="5:5" ht="13.5" customHeight="1">
      <c r="E18990" s="337"/>
    </row>
    <row r="18991" spans="5:5" ht="13.5" customHeight="1">
      <c r="E18991" s="337"/>
    </row>
    <row r="18992" spans="5:5" ht="13.5" customHeight="1">
      <c r="E18992" s="337"/>
    </row>
    <row r="18993" spans="5:5" ht="13.5" customHeight="1">
      <c r="E18993" s="337"/>
    </row>
    <row r="18994" spans="5:5" ht="13.5" customHeight="1">
      <c r="E18994" s="337"/>
    </row>
    <row r="18995" spans="5:5" ht="13.5" customHeight="1">
      <c r="E18995" s="337"/>
    </row>
    <row r="18996" spans="5:5" ht="13.5" customHeight="1">
      <c r="E18996" s="337"/>
    </row>
    <row r="18997" spans="5:5" ht="13.5" customHeight="1">
      <c r="E18997" s="337"/>
    </row>
    <row r="18998" spans="5:5" ht="13.5" customHeight="1">
      <c r="E18998" s="337"/>
    </row>
    <row r="18999" spans="5:5" ht="13.5" customHeight="1">
      <c r="E18999" s="337"/>
    </row>
    <row r="19000" spans="5:5" ht="13.5" customHeight="1">
      <c r="E19000" s="337"/>
    </row>
    <row r="19001" spans="5:5" ht="13.5" customHeight="1">
      <c r="E19001" s="337"/>
    </row>
    <row r="19002" spans="5:5" ht="13.5" customHeight="1">
      <c r="E19002" s="337"/>
    </row>
    <row r="19003" spans="5:5" ht="13.5" customHeight="1">
      <c r="E19003" s="337"/>
    </row>
    <row r="19004" spans="5:5" ht="13.5" customHeight="1">
      <c r="E19004" s="337"/>
    </row>
    <row r="19005" spans="5:5" ht="13.5" customHeight="1">
      <c r="E19005" s="337"/>
    </row>
    <row r="19006" spans="5:5" ht="13.5" customHeight="1">
      <c r="E19006" s="337"/>
    </row>
    <row r="19007" spans="5:5" ht="13.5" customHeight="1">
      <c r="E19007" s="337"/>
    </row>
    <row r="19008" spans="5:5" ht="13.5" customHeight="1">
      <c r="E19008" s="337"/>
    </row>
    <row r="19009" spans="5:5" ht="13.5" customHeight="1">
      <c r="E19009" s="337"/>
    </row>
    <row r="19010" spans="5:5" ht="13.5" customHeight="1">
      <c r="E19010" s="337"/>
    </row>
    <row r="19011" spans="5:5" ht="13.5" customHeight="1">
      <c r="E19011" s="337"/>
    </row>
    <row r="19012" spans="5:5" ht="13.5" customHeight="1">
      <c r="E19012" s="337"/>
    </row>
    <row r="19013" spans="5:5" ht="13.5" customHeight="1">
      <c r="E19013" s="337"/>
    </row>
    <row r="19014" spans="5:5" ht="13.5" customHeight="1">
      <c r="E19014" s="337"/>
    </row>
    <row r="19015" spans="5:5" ht="13.5" customHeight="1">
      <c r="E19015" s="337"/>
    </row>
    <row r="19016" spans="5:5" ht="13.5" customHeight="1">
      <c r="E19016" s="337"/>
    </row>
    <row r="19017" spans="5:5" ht="13.5" customHeight="1">
      <c r="E19017" s="337"/>
    </row>
    <row r="19018" spans="5:5" ht="13.5" customHeight="1">
      <c r="E19018" s="337"/>
    </row>
    <row r="19019" spans="5:5" ht="13.5" customHeight="1">
      <c r="E19019" s="337"/>
    </row>
    <row r="19020" spans="5:5" ht="13.5" customHeight="1">
      <c r="E19020" s="337"/>
    </row>
    <row r="19021" spans="5:5" ht="13.5" customHeight="1">
      <c r="E19021" s="337"/>
    </row>
    <row r="19022" spans="5:5" ht="13.5" customHeight="1">
      <c r="E19022" s="337"/>
    </row>
    <row r="19023" spans="5:5" ht="13.5" customHeight="1">
      <c r="E19023" s="337"/>
    </row>
    <row r="19024" spans="5:5" ht="13.5" customHeight="1">
      <c r="E19024" s="337"/>
    </row>
    <row r="19025" spans="5:5" ht="13.5" customHeight="1">
      <c r="E19025" s="337"/>
    </row>
    <row r="19026" spans="5:5" ht="13.5" customHeight="1">
      <c r="E19026" s="337"/>
    </row>
    <row r="19027" spans="5:5" ht="13.5" customHeight="1">
      <c r="E19027" s="337"/>
    </row>
    <row r="19028" spans="5:5" ht="13.5" customHeight="1">
      <c r="E19028" s="337"/>
    </row>
    <row r="19029" spans="5:5" ht="13.5" customHeight="1">
      <c r="E19029" s="337"/>
    </row>
    <row r="19030" spans="5:5" ht="13.5" customHeight="1">
      <c r="E19030" s="337"/>
    </row>
    <row r="19031" spans="5:5" ht="13.5" customHeight="1">
      <c r="E19031" s="337"/>
    </row>
    <row r="19032" spans="5:5" ht="13.5" customHeight="1">
      <c r="E19032" s="337"/>
    </row>
    <row r="19033" spans="5:5" ht="13.5" customHeight="1">
      <c r="E19033" s="337"/>
    </row>
    <row r="19034" spans="5:5" ht="13.5" customHeight="1">
      <c r="E19034" s="337"/>
    </row>
    <row r="19035" spans="5:5" ht="13.5" customHeight="1">
      <c r="E19035" s="337"/>
    </row>
    <row r="19036" spans="5:5" ht="13.5" customHeight="1">
      <c r="E19036" s="337"/>
    </row>
    <row r="19037" spans="5:5" ht="13.5" customHeight="1">
      <c r="E19037" s="337"/>
    </row>
    <row r="19038" spans="5:5" ht="13.5" customHeight="1">
      <c r="E19038" s="337"/>
    </row>
    <row r="19039" spans="5:5" ht="13.5" customHeight="1">
      <c r="E19039" s="337"/>
    </row>
    <row r="19040" spans="5:5" ht="13.5" customHeight="1">
      <c r="E19040" s="337"/>
    </row>
    <row r="19041" spans="5:5" ht="13.5" customHeight="1">
      <c r="E19041" s="337"/>
    </row>
    <row r="19042" spans="5:5" ht="13.5" customHeight="1">
      <c r="E19042" s="337"/>
    </row>
    <row r="19043" spans="5:5" ht="13.5" customHeight="1">
      <c r="E19043" s="337"/>
    </row>
    <row r="19044" spans="5:5" ht="13.5" customHeight="1">
      <c r="E19044" s="337"/>
    </row>
    <row r="19045" spans="5:5" ht="13.5" customHeight="1">
      <c r="E19045" s="337"/>
    </row>
    <row r="19046" spans="5:5" ht="13.5" customHeight="1">
      <c r="E19046" s="337"/>
    </row>
    <row r="19047" spans="5:5" ht="13.5" customHeight="1">
      <c r="E19047" s="337"/>
    </row>
    <row r="19048" spans="5:5" ht="13.5" customHeight="1">
      <c r="E19048" s="337"/>
    </row>
    <row r="19049" spans="5:5" ht="13.5" customHeight="1">
      <c r="E19049" s="337"/>
    </row>
    <row r="19050" spans="5:5" ht="13.5" customHeight="1">
      <c r="E19050" s="337"/>
    </row>
    <row r="19051" spans="5:5" ht="13.5" customHeight="1">
      <c r="E19051" s="337"/>
    </row>
    <row r="19052" spans="5:5" ht="13.5" customHeight="1">
      <c r="E19052" s="337"/>
    </row>
    <row r="19053" spans="5:5" ht="13.5" customHeight="1">
      <c r="E19053" s="337"/>
    </row>
    <row r="19054" spans="5:5" ht="13.5" customHeight="1">
      <c r="E19054" s="337"/>
    </row>
    <row r="19055" spans="5:5" ht="13.5" customHeight="1">
      <c r="E19055" s="337"/>
    </row>
    <row r="19056" spans="5:5" ht="13.5" customHeight="1">
      <c r="E19056" s="337"/>
    </row>
    <row r="19057" spans="5:5" ht="13.5" customHeight="1">
      <c r="E19057" s="337"/>
    </row>
    <row r="19058" spans="5:5" ht="13.5" customHeight="1">
      <c r="E19058" s="337"/>
    </row>
    <row r="19059" spans="5:5" ht="13.5" customHeight="1">
      <c r="E19059" s="337"/>
    </row>
    <row r="19060" spans="5:5" ht="13.5" customHeight="1">
      <c r="E19060" s="337"/>
    </row>
    <row r="19061" spans="5:5" ht="13.5" customHeight="1">
      <c r="E19061" s="337"/>
    </row>
    <row r="19062" spans="5:5" ht="13.5" customHeight="1">
      <c r="E19062" s="337"/>
    </row>
    <row r="19063" spans="5:5" ht="13.5" customHeight="1">
      <c r="E19063" s="337"/>
    </row>
    <row r="19064" spans="5:5" ht="13.5" customHeight="1">
      <c r="E19064" s="337"/>
    </row>
    <row r="19065" spans="5:5" ht="13.5" customHeight="1">
      <c r="E19065" s="337"/>
    </row>
    <row r="19066" spans="5:5" ht="13.5" customHeight="1">
      <c r="E19066" s="337"/>
    </row>
    <row r="19067" spans="5:5" ht="13.5" customHeight="1">
      <c r="E19067" s="337"/>
    </row>
    <row r="19068" spans="5:5" ht="13.5" customHeight="1">
      <c r="E19068" s="337"/>
    </row>
    <row r="19069" spans="5:5" ht="13.5" customHeight="1">
      <c r="E19069" s="337"/>
    </row>
    <row r="19070" spans="5:5" ht="13.5" customHeight="1">
      <c r="E19070" s="337"/>
    </row>
    <row r="19071" spans="5:5" ht="13.5" customHeight="1">
      <c r="E19071" s="337"/>
    </row>
    <row r="19072" spans="5:5" ht="13.5" customHeight="1">
      <c r="E19072" s="337"/>
    </row>
    <row r="19073" spans="5:5" ht="13.5" customHeight="1">
      <c r="E19073" s="337"/>
    </row>
    <row r="19074" spans="5:5" ht="13.5" customHeight="1">
      <c r="E19074" s="337"/>
    </row>
    <row r="19075" spans="5:5" ht="13.5" customHeight="1">
      <c r="E19075" s="337"/>
    </row>
    <row r="19076" spans="5:5" ht="13.5" customHeight="1">
      <c r="E19076" s="337"/>
    </row>
    <row r="19077" spans="5:5" ht="13.5" customHeight="1">
      <c r="E19077" s="337"/>
    </row>
    <row r="19078" spans="5:5" ht="13.5" customHeight="1">
      <c r="E19078" s="337"/>
    </row>
    <row r="19079" spans="5:5" ht="13.5" customHeight="1">
      <c r="E19079" s="337"/>
    </row>
    <row r="19080" spans="5:5" ht="13.5" customHeight="1">
      <c r="E19080" s="337"/>
    </row>
    <row r="19081" spans="5:5" ht="13.5" customHeight="1">
      <c r="E19081" s="337"/>
    </row>
    <row r="19082" spans="5:5" ht="13.5" customHeight="1">
      <c r="E19082" s="337"/>
    </row>
    <row r="19083" spans="5:5" ht="13.5" customHeight="1">
      <c r="E19083" s="337"/>
    </row>
    <row r="19084" spans="5:5" ht="13.5" customHeight="1">
      <c r="E19084" s="337"/>
    </row>
    <row r="19085" spans="5:5" ht="13.5" customHeight="1">
      <c r="E19085" s="337"/>
    </row>
    <row r="19086" spans="5:5" ht="13.5" customHeight="1">
      <c r="E19086" s="337"/>
    </row>
    <row r="19087" spans="5:5" ht="13.5" customHeight="1">
      <c r="E19087" s="337"/>
    </row>
    <row r="19088" spans="5:5" ht="13.5" customHeight="1">
      <c r="E19088" s="337"/>
    </row>
    <row r="19089" spans="5:5" ht="13.5" customHeight="1">
      <c r="E19089" s="337"/>
    </row>
    <row r="19090" spans="5:5" ht="13.5" customHeight="1">
      <c r="E19090" s="337"/>
    </row>
    <row r="19091" spans="5:5" ht="13.5" customHeight="1">
      <c r="E19091" s="337"/>
    </row>
    <row r="19092" spans="5:5" ht="13.5" customHeight="1">
      <c r="E19092" s="337"/>
    </row>
    <row r="19093" spans="5:5" ht="13.5" customHeight="1">
      <c r="E19093" s="337"/>
    </row>
    <row r="19094" spans="5:5" ht="13.5" customHeight="1">
      <c r="E19094" s="337"/>
    </row>
    <row r="19095" spans="5:5" ht="13.5" customHeight="1">
      <c r="E19095" s="337"/>
    </row>
    <row r="19096" spans="5:5" ht="13.5" customHeight="1">
      <c r="E19096" s="337"/>
    </row>
    <row r="19097" spans="5:5" ht="13.5" customHeight="1">
      <c r="E19097" s="337"/>
    </row>
    <row r="19098" spans="5:5" ht="13.5" customHeight="1">
      <c r="E19098" s="337"/>
    </row>
    <row r="19099" spans="5:5" ht="13.5" customHeight="1">
      <c r="E19099" s="337"/>
    </row>
    <row r="19100" spans="5:5" ht="13.5" customHeight="1">
      <c r="E19100" s="337"/>
    </row>
    <row r="19101" spans="5:5" ht="13.5" customHeight="1">
      <c r="E19101" s="337"/>
    </row>
    <row r="19102" spans="5:5" ht="13.5" customHeight="1">
      <c r="E19102" s="337"/>
    </row>
    <row r="19103" spans="5:5" ht="13.5" customHeight="1">
      <c r="E19103" s="337"/>
    </row>
    <row r="19104" spans="5:5" ht="13.5" customHeight="1">
      <c r="E19104" s="337"/>
    </row>
    <row r="19105" spans="5:5" ht="13.5" customHeight="1">
      <c r="E19105" s="337"/>
    </row>
    <row r="19106" spans="5:5" ht="13.5" customHeight="1">
      <c r="E19106" s="337"/>
    </row>
    <row r="19107" spans="5:5" ht="13.5" customHeight="1">
      <c r="E19107" s="337"/>
    </row>
    <row r="19108" spans="5:5" ht="13.5" customHeight="1">
      <c r="E19108" s="337"/>
    </row>
    <row r="19109" spans="5:5" ht="13.5" customHeight="1">
      <c r="E19109" s="337"/>
    </row>
    <row r="19110" spans="5:5" ht="13.5" customHeight="1">
      <c r="E19110" s="337"/>
    </row>
    <row r="19111" spans="5:5" ht="13.5" customHeight="1">
      <c r="E19111" s="337"/>
    </row>
    <row r="19112" spans="5:5" ht="13.5" customHeight="1">
      <c r="E19112" s="337"/>
    </row>
    <row r="19113" spans="5:5" ht="13.5" customHeight="1">
      <c r="E19113" s="337"/>
    </row>
    <row r="19114" spans="5:5" ht="13.5" customHeight="1">
      <c r="E19114" s="337"/>
    </row>
    <row r="19115" spans="5:5" ht="13.5" customHeight="1">
      <c r="E19115" s="337"/>
    </row>
    <row r="19116" spans="5:5" ht="13.5" customHeight="1">
      <c r="E19116" s="337"/>
    </row>
    <row r="19117" spans="5:5" ht="13.5" customHeight="1">
      <c r="E19117" s="337"/>
    </row>
    <row r="19118" spans="5:5" ht="13.5" customHeight="1">
      <c r="E19118" s="337"/>
    </row>
    <row r="19119" spans="5:5" ht="13.5" customHeight="1">
      <c r="E19119" s="337"/>
    </row>
    <row r="19120" spans="5:5" ht="13.5" customHeight="1">
      <c r="E19120" s="337"/>
    </row>
    <row r="19121" spans="5:5" ht="13.5" customHeight="1">
      <c r="E19121" s="337"/>
    </row>
    <row r="19122" spans="5:5" ht="13.5" customHeight="1">
      <c r="E19122" s="337"/>
    </row>
    <row r="19123" spans="5:5" ht="13.5" customHeight="1">
      <c r="E19123" s="337"/>
    </row>
    <row r="19124" spans="5:5" ht="13.5" customHeight="1">
      <c r="E19124" s="337"/>
    </row>
    <row r="19125" spans="5:5" ht="13.5" customHeight="1">
      <c r="E19125" s="337"/>
    </row>
    <row r="19126" spans="5:5" ht="13.5" customHeight="1">
      <c r="E19126" s="337"/>
    </row>
    <row r="19127" spans="5:5" ht="13.5" customHeight="1">
      <c r="E19127" s="337"/>
    </row>
    <row r="19128" spans="5:5" ht="13.5" customHeight="1">
      <c r="E19128" s="337"/>
    </row>
    <row r="19129" spans="5:5" ht="13.5" customHeight="1">
      <c r="E19129" s="337"/>
    </row>
    <row r="19130" spans="5:5" ht="13.5" customHeight="1">
      <c r="E19130" s="337"/>
    </row>
    <row r="19131" spans="5:5" ht="13.5" customHeight="1">
      <c r="E19131" s="337"/>
    </row>
    <row r="19132" spans="5:5" ht="13.5" customHeight="1">
      <c r="E19132" s="337"/>
    </row>
    <row r="19133" spans="5:5" ht="13.5" customHeight="1">
      <c r="E19133" s="337"/>
    </row>
    <row r="19134" spans="5:5" ht="13.5" customHeight="1">
      <c r="E19134" s="337"/>
    </row>
    <row r="19135" spans="5:5" ht="13.5" customHeight="1">
      <c r="E19135" s="337"/>
    </row>
    <row r="19136" spans="5:5" ht="13.5" customHeight="1">
      <c r="E19136" s="337"/>
    </row>
    <row r="19137" spans="5:5" ht="13.5" customHeight="1">
      <c r="E19137" s="337"/>
    </row>
    <row r="19138" spans="5:5" ht="13.5" customHeight="1">
      <c r="E19138" s="337"/>
    </row>
    <row r="19139" spans="5:5" ht="13.5" customHeight="1">
      <c r="E19139" s="337"/>
    </row>
    <row r="19140" spans="5:5" ht="13.5" customHeight="1">
      <c r="E19140" s="337"/>
    </row>
    <row r="19141" spans="5:5" ht="13.5" customHeight="1">
      <c r="E19141" s="337"/>
    </row>
    <row r="19142" spans="5:5" ht="13.5" customHeight="1">
      <c r="E19142" s="337"/>
    </row>
    <row r="19143" spans="5:5" ht="13.5" customHeight="1">
      <c r="E19143" s="337"/>
    </row>
    <row r="19144" spans="5:5" ht="13.5" customHeight="1">
      <c r="E19144" s="337"/>
    </row>
    <row r="19145" spans="5:5" ht="13.5" customHeight="1">
      <c r="E19145" s="337"/>
    </row>
    <row r="19146" spans="5:5" ht="13.5" customHeight="1">
      <c r="E19146" s="337"/>
    </row>
    <row r="19147" spans="5:5" ht="13.5" customHeight="1">
      <c r="E19147" s="337"/>
    </row>
    <row r="19148" spans="5:5" ht="13.5" customHeight="1">
      <c r="E19148" s="337"/>
    </row>
    <row r="19149" spans="5:5" ht="13.5" customHeight="1">
      <c r="E19149" s="337"/>
    </row>
    <row r="19150" spans="5:5" ht="13.5" customHeight="1">
      <c r="E19150" s="337"/>
    </row>
    <row r="19151" spans="5:5" ht="13.5" customHeight="1">
      <c r="E19151" s="337"/>
    </row>
    <row r="19152" spans="5:5" ht="13.5" customHeight="1">
      <c r="E19152" s="337"/>
    </row>
    <row r="19153" spans="5:5" ht="13.5" customHeight="1">
      <c r="E19153" s="337"/>
    </row>
    <row r="19154" spans="5:5" ht="13.5" customHeight="1">
      <c r="E19154" s="337"/>
    </row>
    <row r="19155" spans="5:5" ht="13.5" customHeight="1">
      <c r="E19155" s="337"/>
    </row>
    <row r="19156" spans="5:5" ht="13.5" customHeight="1">
      <c r="E19156" s="337"/>
    </row>
    <row r="19157" spans="5:5" ht="13.5" customHeight="1">
      <c r="E19157" s="337"/>
    </row>
    <row r="19158" spans="5:5" ht="13.5" customHeight="1">
      <c r="E19158" s="337"/>
    </row>
    <row r="19159" spans="5:5" ht="13.5" customHeight="1">
      <c r="E19159" s="337"/>
    </row>
    <row r="19160" spans="5:5" ht="13.5" customHeight="1">
      <c r="E19160" s="337"/>
    </row>
    <row r="19161" spans="5:5" ht="13.5" customHeight="1">
      <c r="E19161" s="337"/>
    </row>
    <row r="19162" spans="5:5" ht="13.5" customHeight="1">
      <c r="E19162" s="337"/>
    </row>
    <row r="19163" spans="5:5" ht="13.5" customHeight="1">
      <c r="E19163" s="337"/>
    </row>
    <row r="19164" spans="5:5" ht="13.5" customHeight="1">
      <c r="E19164" s="337"/>
    </row>
    <row r="19165" spans="5:5" ht="13.5" customHeight="1">
      <c r="E19165" s="337"/>
    </row>
    <row r="19166" spans="5:5" ht="13.5" customHeight="1">
      <c r="E19166" s="337"/>
    </row>
    <row r="19167" spans="5:5" ht="13.5" customHeight="1">
      <c r="E19167" s="337"/>
    </row>
    <row r="19168" spans="5:5" ht="13.5" customHeight="1">
      <c r="E19168" s="337"/>
    </row>
    <row r="19169" spans="5:5" ht="13.5" customHeight="1">
      <c r="E19169" s="337"/>
    </row>
    <row r="19170" spans="5:5" ht="13.5" customHeight="1">
      <c r="E19170" s="337"/>
    </row>
    <row r="19171" spans="5:5" ht="13.5" customHeight="1">
      <c r="E19171" s="337"/>
    </row>
    <row r="19172" spans="5:5" ht="13.5" customHeight="1">
      <c r="E19172" s="337"/>
    </row>
    <row r="19173" spans="5:5" ht="13.5" customHeight="1">
      <c r="E19173" s="337"/>
    </row>
    <row r="19174" spans="5:5" ht="13.5" customHeight="1">
      <c r="E19174" s="337"/>
    </row>
    <row r="19175" spans="5:5" ht="13.5" customHeight="1">
      <c r="E19175" s="337"/>
    </row>
    <row r="19176" spans="5:5" ht="13.5" customHeight="1">
      <c r="E19176" s="337"/>
    </row>
    <row r="19177" spans="5:5" ht="13.5" customHeight="1">
      <c r="E19177" s="337"/>
    </row>
    <row r="19178" spans="5:5" ht="13.5" customHeight="1">
      <c r="E19178" s="337"/>
    </row>
    <row r="19179" spans="5:5" ht="13.5" customHeight="1">
      <c r="E19179" s="337"/>
    </row>
    <row r="19180" spans="5:5" ht="13.5" customHeight="1">
      <c r="E19180" s="337"/>
    </row>
    <row r="19181" spans="5:5" ht="13.5" customHeight="1">
      <c r="E19181" s="337"/>
    </row>
    <row r="19182" spans="5:5" ht="13.5" customHeight="1">
      <c r="E19182" s="337"/>
    </row>
    <row r="19183" spans="5:5" ht="13.5" customHeight="1">
      <c r="E19183" s="337"/>
    </row>
    <row r="19184" spans="5:5" ht="13.5" customHeight="1">
      <c r="E19184" s="337"/>
    </row>
    <row r="19185" spans="5:5" ht="13.5" customHeight="1">
      <c r="E19185" s="337"/>
    </row>
    <row r="19186" spans="5:5" ht="13.5" customHeight="1">
      <c r="E19186" s="337"/>
    </row>
    <row r="19187" spans="5:5" ht="13.5" customHeight="1">
      <c r="E19187" s="337"/>
    </row>
    <row r="19188" spans="5:5" ht="13.5" customHeight="1">
      <c r="E19188" s="337"/>
    </row>
    <row r="19189" spans="5:5" ht="13.5" customHeight="1">
      <c r="E19189" s="337"/>
    </row>
    <row r="19190" spans="5:5" ht="13.5" customHeight="1">
      <c r="E19190" s="337"/>
    </row>
    <row r="19191" spans="5:5" ht="13.5" customHeight="1">
      <c r="E19191" s="337"/>
    </row>
    <row r="19192" spans="5:5" ht="13.5" customHeight="1">
      <c r="E19192" s="337"/>
    </row>
    <row r="19193" spans="5:5" ht="13.5" customHeight="1">
      <c r="E19193" s="337"/>
    </row>
    <row r="19194" spans="5:5" ht="13.5" customHeight="1">
      <c r="E19194" s="337"/>
    </row>
    <row r="19195" spans="5:5" ht="13.5" customHeight="1">
      <c r="E19195" s="337"/>
    </row>
    <row r="19196" spans="5:5" ht="13.5" customHeight="1">
      <c r="E19196" s="337"/>
    </row>
    <row r="19197" spans="5:5" ht="13.5" customHeight="1">
      <c r="E19197" s="337"/>
    </row>
    <row r="19198" spans="5:5" ht="13.5" customHeight="1">
      <c r="E19198" s="337"/>
    </row>
    <row r="19199" spans="5:5" ht="13.5" customHeight="1">
      <c r="E19199" s="337"/>
    </row>
    <row r="19200" spans="5:5" ht="13.5" customHeight="1">
      <c r="E19200" s="337"/>
    </row>
    <row r="19201" spans="5:5" ht="13.5" customHeight="1">
      <c r="E19201" s="337"/>
    </row>
    <row r="19202" spans="5:5" ht="13.5" customHeight="1">
      <c r="E19202" s="337"/>
    </row>
    <row r="19203" spans="5:5" ht="13.5" customHeight="1">
      <c r="E19203" s="337"/>
    </row>
    <row r="19204" spans="5:5" ht="13.5" customHeight="1">
      <c r="E19204" s="337"/>
    </row>
    <row r="19205" spans="5:5" ht="13.5" customHeight="1">
      <c r="E19205" s="337"/>
    </row>
    <row r="19206" spans="5:5" ht="13.5" customHeight="1">
      <c r="E19206" s="337"/>
    </row>
    <row r="19207" spans="5:5" ht="13.5" customHeight="1">
      <c r="E19207" s="337"/>
    </row>
    <row r="19208" spans="5:5" ht="13.5" customHeight="1">
      <c r="E19208" s="337"/>
    </row>
    <row r="19209" spans="5:5" ht="13.5" customHeight="1">
      <c r="E19209" s="337"/>
    </row>
    <row r="19210" spans="5:5" ht="13.5" customHeight="1">
      <c r="E19210" s="337"/>
    </row>
    <row r="19211" spans="5:5" ht="13.5" customHeight="1">
      <c r="E19211" s="337"/>
    </row>
    <row r="19212" spans="5:5" ht="13.5" customHeight="1">
      <c r="E19212" s="337"/>
    </row>
    <row r="19213" spans="5:5" ht="13.5" customHeight="1">
      <c r="E19213" s="337"/>
    </row>
    <row r="19214" spans="5:5" ht="13.5" customHeight="1">
      <c r="E19214" s="337"/>
    </row>
    <row r="19215" spans="5:5" ht="13.5" customHeight="1">
      <c r="E19215" s="337"/>
    </row>
    <row r="19216" spans="5:5" ht="13.5" customHeight="1">
      <c r="E19216" s="337"/>
    </row>
    <row r="19217" spans="5:5" ht="13.5" customHeight="1">
      <c r="E19217" s="337"/>
    </row>
    <row r="19218" spans="5:5" ht="13.5" customHeight="1">
      <c r="E19218" s="337"/>
    </row>
    <row r="19219" spans="5:5" ht="13.5" customHeight="1">
      <c r="E19219" s="337"/>
    </row>
    <row r="19220" spans="5:5" ht="13.5" customHeight="1">
      <c r="E19220" s="337"/>
    </row>
    <row r="19221" spans="5:5" ht="13.5" customHeight="1">
      <c r="E19221" s="337"/>
    </row>
    <row r="19222" spans="5:5" ht="13.5" customHeight="1">
      <c r="E19222" s="337"/>
    </row>
    <row r="19223" spans="5:5" ht="13.5" customHeight="1">
      <c r="E19223" s="337"/>
    </row>
    <row r="19224" spans="5:5" ht="13.5" customHeight="1">
      <c r="E19224" s="337"/>
    </row>
    <row r="19225" spans="5:5" ht="13.5" customHeight="1">
      <c r="E19225" s="337"/>
    </row>
    <row r="19226" spans="5:5" ht="13.5" customHeight="1">
      <c r="E19226" s="337"/>
    </row>
    <row r="19227" spans="5:5" ht="13.5" customHeight="1">
      <c r="E19227" s="337"/>
    </row>
    <row r="19228" spans="5:5" ht="13.5" customHeight="1">
      <c r="E19228" s="337"/>
    </row>
    <row r="19229" spans="5:5" ht="13.5" customHeight="1">
      <c r="E19229" s="337"/>
    </row>
    <row r="19230" spans="5:5" ht="13.5" customHeight="1">
      <c r="E19230" s="337"/>
    </row>
    <row r="19231" spans="5:5" ht="13.5" customHeight="1">
      <c r="E19231" s="337"/>
    </row>
    <row r="19232" spans="5:5" ht="13.5" customHeight="1">
      <c r="E19232" s="337"/>
    </row>
    <row r="19233" spans="5:5" ht="13.5" customHeight="1">
      <c r="E19233" s="337"/>
    </row>
    <row r="19234" spans="5:5" ht="13.5" customHeight="1">
      <c r="E19234" s="337"/>
    </row>
    <row r="19235" spans="5:5" ht="13.5" customHeight="1">
      <c r="E19235" s="337"/>
    </row>
    <row r="19236" spans="5:5" ht="13.5" customHeight="1">
      <c r="E19236" s="337"/>
    </row>
    <row r="19237" spans="5:5" ht="13.5" customHeight="1">
      <c r="E19237" s="337"/>
    </row>
    <row r="19238" spans="5:5" ht="13.5" customHeight="1">
      <c r="E19238" s="337"/>
    </row>
    <row r="19239" spans="5:5" ht="13.5" customHeight="1">
      <c r="E19239" s="337"/>
    </row>
    <row r="19240" spans="5:5" ht="13.5" customHeight="1">
      <c r="E19240" s="337"/>
    </row>
    <row r="19241" spans="5:5" ht="13.5" customHeight="1">
      <c r="E19241" s="337"/>
    </row>
    <row r="19242" spans="5:5" ht="13.5" customHeight="1">
      <c r="E19242" s="337"/>
    </row>
    <row r="19243" spans="5:5" ht="13.5" customHeight="1">
      <c r="E19243" s="337"/>
    </row>
    <row r="19244" spans="5:5" ht="13.5" customHeight="1">
      <c r="E19244" s="337"/>
    </row>
    <row r="19245" spans="5:5" ht="13.5" customHeight="1">
      <c r="E19245" s="337"/>
    </row>
    <row r="19246" spans="5:5" ht="13.5" customHeight="1">
      <c r="E19246" s="337"/>
    </row>
    <row r="19247" spans="5:5" ht="13.5" customHeight="1">
      <c r="E19247" s="337"/>
    </row>
    <row r="19248" spans="5:5" ht="13.5" customHeight="1">
      <c r="E19248" s="337"/>
    </row>
    <row r="19249" spans="5:5" ht="13.5" customHeight="1">
      <c r="E19249" s="337"/>
    </row>
    <row r="19250" spans="5:5" ht="13.5" customHeight="1">
      <c r="E19250" s="337"/>
    </row>
    <row r="19251" spans="5:5" ht="13.5" customHeight="1">
      <c r="E19251" s="337"/>
    </row>
    <row r="19252" spans="5:5" ht="13.5" customHeight="1">
      <c r="E19252" s="337"/>
    </row>
    <row r="19253" spans="5:5" ht="13.5" customHeight="1">
      <c r="E19253" s="337"/>
    </row>
    <row r="19254" spans="5:5" ht="13.5" customHeight="1">
      <c r="E19254" s="337"/>
    </row>
    <row r="19255" spans="5:5" ht="13.5" customHeight="1">
      <c r="E19255" s="337"/>
    </row>
    <row r="19256" spans="5:5" ht="13.5" customHeight="1">
      <c r="E19256" s="337"/>
    </row>
    <row r="19257" spans="5:5" ht="13.5" customHeight="1">
      <c r="E19257" s="337"/>
    </row>
    <row r="19258" spans="5:5" ht="13.5" customHeight="1">
      <c r="E19258" s="337"/>
    </row>
    <row r="19259" spans="5:5" ht="13.5" customHeight="1">
      <c r="E19259" s="337"/>
    </row>
    <row r="19260" spans="5:5" ht="13.5" customHeight="1">
      <c r="E19260" s="337"/>
    </row>
    <row r="19261" spans="5:5" ht="13.5" customHeight="1">
      <c r="E19261" s="337"/>
    </row>
    <row r="19262" spans="5:5" ht="13.5" customHeight="1">
      <c r="E19262" s="337"/>
    </row>
    <row r="19263" spans="5:5" ht="13.5" customHeight="1">
      <c r="E19263" s="337"/>
    </row>
    <row r="19264" spans="5:5" ht="13.5" customHeight="1">
      <c r="E19264" s="337"/>
    </row>
    <row r="19265" spans="5:5" ht="13.5" customHeight="1">
      <c r="E19265" s="337"/>
    </row>
    <row r="19266" spans="5:5" ht="13.5" customHeight="1">
      <c r="E19266" s="337"/>
    </row>
    <row r="19267" spans="5:5" ht="13.5" customHeight="1">
      <c r="E19267" s="337"/>
    </row>
    <row r="19268" spans="5:5" ht="13.5" customHeight="1">
      <c r="E19268" s="337"/>
    </row>
    <row r="19269" spans="5:5" ht="13.5" customHeight="1">
      <c r="E19269" s="337"/>
    </row>
    <row r="19270" spans="5:5" ht="13.5" customHeight="1">
      <c r="E19270" s="337"/>
    </row>
    <row r="19271" spans="5:5" ht="13.5" customHeight="1">
      <c r="E19271" s="337"/>
    </row>
    <row r="19272" spans="5:5" ht="13.5" customHeight="1">
      <c r="E19272" s="337"/>
    </row>
    <row r="19273" spans="5:5" ht="13.5" customHeight="1">
      <c r="E19273" s="337"/>
    </row>
    <row r="19274" spans="5:5" ht="13.5" customHeight="1">
      <c r="E19274" s="337"/>
    </row>
    <row r="19275" spans="5:5" ht="13.5" customHeight="1">
      <c r="E19275" s="337"/>
    </row>
    <row r="19276" spans="5:5" ht="13.5" customHeight="1">
      <c r="E19276" s="337"/>
    </row>
    <row r="19277" spans="5:5" ht="13.5" customHeight="1">
      <c r="E19277" s="337"/>
    </row>
    <row r="19278" spans="5:5" ht="13.5" customHeight="1">
      <c r="E19278" s="337"/>
    </row>
    <row r="19279" spans="5:5" ht="13.5" customHeight="1">
      <c r="E19279" s="337"/>
    </row>
    <row r="19280" spans="5:5" ht="13.5" customHeight="1">
      <c r="E19280" s="337"/>
    </row>
    <row r="19281" spans="5:5" ht="13.5" customHeight="1">
      <c r="E19281" s="337"/>
    </row>
    <row r="19282" spans="5:5" ht="13.5" customHeight="1">
      <c r="E19282" s="337"/>
    </row>
    <row r="19283" spans="5:5" ht="13.5" customHeight="1">
      <c r="E19283" s="337"/>
    </row>
    <row r="19284" spans="5:5" ht="13.5" customHeight="1">
      <c r="E19284" s="337"/>
    </row>
    <row r="19285" spans="5:5" ht="13.5" customHeight="1">
      <c r="E19285" s="337"/>
    </row>
    <row r="19286" spans="5:5" ht="13.5" customHeight="1">
      <c r="E19286" s="337"/>
    </row>
    <row r="19287" spans="5:5" ht="13.5" customHeight="1">
      <c r="E19287" s="337"/>
    </row>
    <row r="19288" spans="5:5" ht="13.5" customHeight="1">
      <c r="E19288" s="337"/>
    </row>
    <row r="19289" spans="5:5" ht="13.5" customHeight="1">
      <c r="E19289" s="337"/>
    </row>
    <row r="19290" spans="5:5" ht="13.5" customHeight="1">
      <c r="E19290" s="337"/>
    </row>
    <row r="19291" spans="5:5" ht="13.5" customHeight="1">
      <c r="E19291" s="337"/>
    </row>
    <row r="19292" spans="5:5" ht="13.5" customHeight="1">
      <c r="E19292" s="337"/>
    </row>
    <row r="19293" spans="5:5" ht="13.5" customHeight="1">
      <c r="E19293" s="337"/>
    </row>
    <row r="19294" spans="5:5" ht="13.5" customHeight="1">
      <c r="E19294" s="337"/>
    </row>
    <row r="19295" spans="5:5" ht="13.5" customHeight="1">
      <c r="E19295" s="337"/>
    </row>
    <row r="19296" spans="5:5" ht="13.5" customHeight="1">
      <c r="E19296" s="337"/>
    </row>
    <row r="19297" spans="5:5" ht="13.5" customHeight="1">
      <c r="E19297" s="337"/>
    </row>
    <row r="19298" spans="5:5" ht="13.5" customHeight="1">
      <c r="E19298" s="337"/>
    </row>
    <row r="19299" spans="5:5" ht="13.5" customHeight="1">
      <c r="E19299" s="337"/>
    </row>
    <row r="19300" spans="5:5" ht="13.5" customHeight="1">
      <c r="E19300" s="337"/>
    </row>
    <row r="19301" spans="5:5" ht="13.5" customHeight="1">
      <c r="E19301" s="337"/>
    </row>
    <row r="19302" spans="5:5" ht="13.5" customHeight="1">
      <c r="E19302" s="337"/>
    </row>
    <row r="19303" spans="5:5" ht="13.5" customHeight="1">
      <c r="E19303" s="337"/>
    </row>
    <row r="19304" spans="5:5" ht="13.5" customHeight="1">
      <c r="E19304" s="337"/>
    </row>
    <row r="19305" spans="5:5" ht="13.5" customHeight="1">
      <c r="E19305" s="337"/>
    </row>
    <row r="19306" spans="5:5" ht="13.5" customHeight="1">
      <c r="E19306" s="337"/>
    </row>
    <row r="19307" spans="5:5" ht="13.5" customHeight="1">
      <c r="E19307" s="337"/>
    </row>
    <row r="19308" spans="5:5" ht="13.5" customHeight="1">
      <c r="E19308" s="337"/>
    </row>
    <row r="19309" spans="5:5" ht="13.5" customHeight="1">
      <c r="E19309" s="337"/>
    </row>
    <row r="19310" spans="5:5" ht="13.5" customHeight="1">
      <c r="E19310" s="337"/>
    </row>
    <row r="19311" spans="5:5" ht="13.5" customHeight="1">
      <c r="E19311" s="337"/>
    </row>
    <row r="19312" spans="5:5" ht="13.5" customHeight="1">
      <c r="E19312" s="337"/>
    </row>
    <row r="19313" spans="5:5" ht="13.5" customHeight="1">
      <c r="E19313" s="337"/>
    </row>
    <row r="19314" spans="5:5" ht="13.5" customHeight="1">
      <c r="E19314" s="337"/>
    </row>
    <row r="19315" spans="5:5" ht="13.5" customHeight="1">
      <c r="E19315" s="337"/>
    </row>
    <row r="19316" spans="5:5" ht="13.5" customHeight="1">
      <c r="E19316" s="337"/>
    </row>
    <row r="19317" spans="5:5" ht="13.5" customHeight="1">
      <c r="E19317" s="337"/>
    </row>
    <row r="19318" spans="5:5" ht="13.5" customHeight="1">
      <c r="E19318" s="337"/>
    </row>
    <row r="19319" spans="5:5" ht="13.5" customHeight="1">
      <c r="E19319" s="337"/>
    </row>
    <row r="19320" spans="5:5" ht="13.5" customHeight="1">
      <c r="E19320" s="337"/>
    </row>
    <row r="19321" spans="5:5" ht="13.5" customHeight="1">
      <c r="E19321" s="337"/>
    </row>
    <row r="19322" spans="5:5" ht="13.5" customHeight="1">
      <c r="E19322" s="337"/>
    </row>
    <row r="19323" spans="5:5" ht="13.5" customHeight="1">
      <c r="E19323" s="337"/>
    </row>
    <row r="19324" spans="5:5" ht="13.5" customHeight="1">
      <c r="E19324" s="337"/>
    </row>
    <row r="19325" spans="5:5" ht="13.5" customHeight="1">
      <c r="E19325" s="337"/>
    </row>
    <row r="19326" spans="5:5" ht="13.5" customHeight="1">
      <c r="E19326" s="337"/>
    </row>
    <row r="19327" spans="5:5" ht="13.5" customHeight="1">
      <c r="E19327" s="337"/>
    </row>
    <row r="19328" spans="5:5" ht="13.5" customHeight="1">
      <c r="E19328" s="337"/>
    </row>
    <row r="19329" spans="5:5" ht="13.5" customHeight="1">
      <c r="E19329" s="337"/>
    </row>
    <row r="19330" spans="5:5" ht="13.5" customHeight="1">
      <c r="E19330" s="337"/>
    </row>
    <row r="19331" spans="5:5" ht="13.5" customHeight="1">
      <c r="E19331" s="337"/>
    </row>
    <row r="19332" spans="5:5" ht="13.5" customHeight="1">
      <c r="E19332" s="337"/>
    </row>
    <row r="19333" spans="5:5" ht="13.5" customHeight="1">
      <c r="E19333" s="337"/>
    </row>
    <row r="19334" spans="5:5" ht="13.5" customHeight="1">
      <c r="E19334" s="337"/>
    </row>
    <row r="19335" spans="5:5" ht="13.5" customHeight="1">
      <c r="E19335" s="337"/>
    </row>
    <row r="19336" spans="5:5" ht="13.5" customHeight="1">
      <c r="E19336" s="337"/>
    </row>
    <row r="19337" spans="5:5" ht="13.5" customHeight="1">
      <c r="E19337" s="337"/>
    </row>
    <row r="19338" spans="5:5" ht="13.5" customHeight="1">
      <c r="E19338" s="337"/>
    </row>
    <row r="19339" spans="5:5" ht="13.5" customHeight="1">
      <c r="E19339" s="337"/>
    </row>
    <row r="19340" spans="5:5" ht="13.5" customHeight="1">
      <c r="E19340" s="337"/>
    </row>
    <row r="19341" spans="5:5" ht="13.5" customHeight="1">
      <c r="E19341" s="337"/>
    </row>
    <row r="19342" spans="5:5" ht="13.5" customHeight="1">
      <c r="E19342" s="337"/>
    </row>
    <row r="19343" spans="5:5" ht="13.5" customHeight="1">
      <c r="E19343" s="337"/>
    </row>
    <row r="19344" spans="5:5" ht="13.5" customHeight="1">
      <c r="E19344" s="337"/>
    </row>
    <row r="19345" spans="5:5" ht="13.5" customHeight="1">
      <c r="E19345" s="337"/>
    </row>
    <row r="19346" spans="5:5" ht="13.5" customHeight="1">
      <c r="E19346" s="337"/>
    </row>
    <row r="19347" spans="5:5" ht="13.5" customHeight="1">
      <c r="E19347" s="337"/>
    </row>
    <row r="19348" spans="5:5" ht="13.5" customHeight="1">
      <c r="E19348" s="337"/>
    </row>
    <row r="19349" spans="5:5" ht="13.5" customHeight="1">
      <c r="E19349" s="337"/>
    </row>
    <row r="19350" spans="5:5" ht="13.5" customHeight="1">
      <c r="E19350" s="337"/>
    </row>
    <row r="19351" spans="5:5" ht="13.5" customHeight="1">
      <c r="E19351" s="337"/>
    </row>
    <row r="19352" spans="5:5" ht="13.5" customHeight="1">
      <c r="E19352" s="337"/>
    </row>
    <row r="19353" spans="5:5" ht="13.5" customHeight="1">
      <c r="E19353" s="337"/>
    </row>
    <row r="19354" spans="5:5" ht="13.5" customHeight="1">
      <c r="E19354" s="337"/>
    </row>
    <row r="19355" spans="5:5" ht="13.5" customHeight="1">
      <c r="E19355" s="337"/>
    </row>
    <row r="19356" spans="5:5" ht="13.5" customHeight="1">
      <c r="E19356" s="337"/>
    </row>
    <row r="19357" spans="5:5" ht="13.5" customHeight="1">
      <c r="E19357" s="337"/>
    </row>
    <row r="19358" spans="5:5" ht="13.5" customHeight="1">
      <c r="E19358" s="337"/>
    </row>
    <row r="19359" spans="5:5" ht="13.5" customHeight="1">
      <c r="E19359" s="337"/>
    </row>
    <row r="19360" spans="5:5" ht="13.5" customHeight="1">
      <c r="E19360" s="337"/>
    </row>
    <row r="19361" spans="5:5" ht="13.5" customHeight="1">
      <c r="E19361" s="337"/>
    </row>
    <row r="19362" spans="5:5" ht="13.5" customHeight="1">
      <c r="E19362" s="337"/>
    </row>
    <row r="19363" spans="5:5" ht="13.5" customHeight="1">
      <c r="E19363" s="337"/>
    </row>
    <row r="19364" spans="5:5" ht="13.5" customHeight="1">
      <c r="E19364" s="337"/>
    </row>
    <row r="19365" spans="5:5" ht="13.5" customHeight="1">
      <c r="E19365" s="337"/>
    </row>
    <row r="19366" spans="5:5" ht="13.5" customHeight="1">
      <c r="E19366" s="337"/>
    </row>
    <row r="19367" spans="5:5" ht="13.5" customHeight="1">
      <c r="E19367" s="337"/>
    </row>
    <row r="19368" spans="5:5" ht="13.5" customHeight="1">
      <c r="E19368" s="337"/>
    </row>
    <row r="19369" spans="5:5" ht="13.5" customHeight="1">
      <c r="E19369" s="337"/>
    </row>
    <row r="19370" spans="5:5" ht="13.5" customHeight="1">
      <c r="E19370" s="337"/>
    </row>
    <row r="19371" spans="5:5" ht="13.5" customHeight="1">
      <c r="E19371" s="337"/>
    </row>
    <row r="19372" spans="5:5" ht="13.5" customHeight="1">
      <c r="E19372" s="337"/>
    </row>
    <row r="19373" spans="5:5" ht="13.5" customHeight="1">
      <c r="E19373" s="337"/>
    </row>
    <row r="19374" spans="5:5" ht="13.5" customHeight="1">
      <c r="E19374" s="337"/>
    </row>
    <row r="19375" spans="5:5" ht="13.5" customHeight="1">
      <c r="E19375" s="337"/>
    </row>
    <row r="19376" spans="5:5" ht="13.5" customHeight="1">
      <c r="E19376" s="337"/>
    </row>
    <row r="19377" spans="5:5" ht="13.5" customHeight="1">
      <c r="E19377" s="337"/>
    </row>
    <row r="19378" spans="5:5" ht="13.5" customHeight="1">
      <c r="E19378" s="337"/>
    </row>
    <row r="19379" spans="5:5" ht="13.5" customHeight="1">
      <c r="E19379" s="337"/>
    </row>
    <row r="19380" spans="5:5" ht="13.5" customHeight="1">
      <c r="E19380" s="337"/>
    </row>
    <row r="19381" spans="5:5" ht="13.5" customHeight="1">
      <c r="E19381" s="337"/>
    </row>
    <row r="19382" spans="5:5" ht="13.5" customHeight="1">
      <c r="E19382" s="337"/>
    </row>
    <row r="19383" spans="5:5" ht="13.5" customHeight="1">
      <c r="E19383" s="337"/>
    </row>
    <row r="19384" spans="5:5" ht="13.5" customHeight="1">
      <c r="E19384" s="337"/>
    </row>
    <row r="19385" spans="5:5" ht="13.5" customHeight="1">
      <c r="E19385" s="337"/>
    </row>
    <row r="19386" spans="5:5" ht="13.5" customHeight="1">
      <c r="E19386" s="337"/>
    </row>
    <row r="19387" spans="5:5" ht="13.5" customHeight="1">
      <c r="E19387" s="337"/>
    </row>
    <row r="19388" spans="5:5" ht="13.5" customHeight="1">
      <c r="E19388" s="337"/>
    </row>
    <row r="19389" spans="5:5" ht="13.5" customHeight="1">
      <c r="E19389" s="337"/>
    </row>
    <row r="19390" spans="5:5" ht="13.5" customHeight="1">
      <c r="E19390" s="337"/>
    </row>
    <row r="19391" spans="5:5" ht="13.5" customHeight="1">
      <c r="E19391" s="337"/>
    </row>
    <row r="19392" spans="5:5" ht="13.5" customHeight="1">
      <c r="E19392" s="337"/>
    </row>
    <row r="19393" spans="5:5" ht="13.5" customHeight="1">
      <c r="E19393" s="337"/>
    </row>
    <row r="19394" spans="5:5" ht="13.5" customHeight="1">
      <c r="E19394" s="337"/>
    </row>
    <row r="19395" spans="5:5" ht="13.5" customHeight="1">
      <c r="E19395" s="337"/>
    </row>
    <row r="19396" spans="5:5" ht="13.5" customHeight="1">
      <c r="E19396" s="337"/>
    </row>
    <row r="19397" spans="5:5" ht="13.5" customHeight="1">
      <c r="E19397" s="337"/>
    </row>
    <row r="19398" spans="5:5" ht="13.5" customHeight="1">
      <c r="E19398" s="337"/>
    </row>
    <row r="19399" spans="5:5" ht="13.5" customHeight="1">
      <c r="E19399" s="337"/>
    </row>
    <row r="19400" spans="5:5" ht="13.5" customHeight="1">
      <c r="E19400" s="337"/>
    </row>
    <row r="19401" spans="5:5" ht="13.5" customHeight="1">
      <c r="E19401" s="337"/>
    </row>
    <row r="19402" spans="5:5" ht="13.5" customHeight="1">
      <c r="E19402" s="337"/>
    </row>
    <row r="19403" spans="5:5" ht="13.5" customHeight="1">
      <c r="E19403" s="337"/>
    </row>
    <row r="19404" spans="5:5" ht="13.5" customHeight="1">
      <c r="E19404" s="337"/>
    </row>
    <row r="19405" spans="5:5" ht="13.5" customHeight="1">
      <c r="E19405" s="337"/>
    </row>
    <row r="19406" spans="5:5" ht="13.5" customHeight="1">
      <c r="E19406" s="337"/>
    </row>
    <row r="19407" spans="5:5" ht="13.5" customHeight="1">
      <c r="E19407" s="337"/>
    </row>
    <row r="19408" spans="5:5" ht="13.5" customHeight="1">
      <c r="E19408" s="337"/>
    </row>
    <row r="19409" spans="5:5" ht="13.5" customHeight="1">
      <c r="E19409" s="337"/>
    </row>
    <row r="19410" spans="5:5" ht="13.5" customHeight="1">
      <c r="E19410" s="337"/>
    </row>
    <row r="19411" spans="5:5" ht="13.5" customHeight="1">
      <c r="E19411" s="337"/>
    </row>
    <row r="19412" spans="5:5" ht="13.5" customHeight="1">
      <c r="E19412" s="337"/>
    </row>
    <row r="19413" spans="5:5" ht="13.5" customHeight="1">
      <c r="E19413" s="337"/>
    </row>
    <row r="19414" spans="5:5" ht="13.5" customHeight="1">
      <c r="E19414" s="337"/>
    </row>
    <row r="19415" spans="5:5" ht="13.5" customHeight="1">
      <c r="E19415" s="337"/>
    </row>
    <row r="19416" spans="5:5" ht="13.5" customHeight="1">
      <c r="E19416" s="337"/>
    </row>
    <row r="19417" spans="5:5" ht="13.5" customHeight="1">
      <c r="E19417" s="337"/>
    </row>
    <row r="19418" spans="5:5" ht="13.5" customHeight="1">
      <c r="E19418" s="337"/>
    </row>
    <row r="19419" spans="5:5" ht="13.5" customHeight="1">
      <c r="E19419" s="337"/>
    </row>
    <row r="19420" spans="5:5" ht="13.5" customHeight="1">
      <c r="E19420" s="337"/>
    </row>
    <row r="19421" spans="5:5" ht="13.5" customHeight="1">
      <c r="E19421" s="337"/>
    </row>
    <row r="19422" spans="5:5" ht="13.5" customHeight="1">
      <c r="E19422" s="337"/>
    </row>
    <row r="19423" spans="5:5" ht="13.5" customHeight="1">
      <c r="E19423" s="337"/>
    </row>
    <row r="19424" spans="5:5" ht="13.5" customHeight="1">
      <c r="E19424" s="337"/>
    </row>
    <row r="19425" spans="5:5" ht="13.5" customHeight="1">
      <c r="E19425" s="337"/>
    </row>
    <row r="19426" spans="5:5" ht="13.5" customHeight="1">
      <c r="E19426" s="337"/>
    </row>
    <row r="19427" spans="5:5" ht="13.5" customHeight="1">
      <c r="E19427" s="337"/>
    </row>
    <row r="19428" spans="5:5" ht="13.5" customHeight="1">
      <c r="E19428" s="337"/>
    </row>
    <row r="19429" spans="5:5" ht="13.5" customHeight="1">
      <c r="E19429" s="337"/>
    </row>
    <row r="19430" spans="5:5" ht="13.5" customHeight="1">
      <c r="E19430" s="337"/>
    </row>
    <row r="19431" spans="5:5" ht="13.5" customHeight="1">
      <c r="E19431" s="337"/>
    </row>
    <row r="19432" spans="5:5" ht="13.5" customHeight="1">
      <c r="E19432" s="337"/>
    </row>
    <row r="19433" spans="5:5" ht="13.5" customHeight="1">
      <c r="E19433" s="337"/>
    </row>
    <row r="19434" spans="5:5" ht="13.5" customHeight="1">
      <c r="E19434" s="337"/>
    </row>
    <row r="19435" spans="5:5" ht="13.5" customHeight="1">
      <c r="E19435" s="337"/>
    </row>
    <row r="19436" spans="5:5" ht="13.5" customHeight="1">
      <c r="E19436" s="337"/>
    </row>
    <row r="19437" spans="5:5" ht="13.5" customHeight="1">
      <c r="E19437" s="337"/>
    </row>
    <row r="19438" spans="5:5" ht="13.5" customHeight="1">
      <c r="E19438" s="337"/>
    </row>
    <row r="19439" spans="5:5" ht="13.5" customHeight="1">
      <c r="E19439" s="337"/>
    </row>
    <row r="19440" spans="5:5" ht="13.5" customHeight="1">
      <c r="E19440" s="337"/>
    </row>
    <row r="19441" spans="5:5" ht="13.5" customHeight="1">
      <c r="E19441" s="337"/>
    </row>
    <row r="19442" spans="5:5" ht="13.5" customHeight="1">
      <c r="E19442" s="337"/>
    </row>
    <row r="19443" spans="5:5" ht="13.5" customHeight="1">
      <c r="E19443" s="337"/>
    </row>
    <row r="19444" spans="5:5" ht="13.5" customHeight="1">
      <c r="E19444" s="337"/>
    </row>
    <row r="19445" spans="5:5" ht="13.5" customHeight="1">
      <c r="E19445" s="337"/>
    </row>
    <row r="19446" spans="5:5" ht="13.5" customHeight="1">
      <c r="E19446" s="337"/>
    </row>
    <row r="19447" spans="5:5" ht="13.5" customHeight="1">
      <c r="E19447" s="337"/>
    </row>
    <row r="19448" spans="5:5" ht="13.5" customHeight="1">
      <c r="E19448" s="337"/>
    </row>
    <row r="19449" spans="5:5" ht="13.5" customHeight="1">
      <c r="E19449" s="337"/>
    </row>
    <row r="19450" spans="5:5" ht="13.5" customHeight="1">
      <c r="E19450" s="337"/>
    </row>
    <row r="19451" spans="5:5" ht="13.5" customHeight="1">
      <c r="E19451" s="337"/>
    </row>
    <row r="19452" spans="5:5" ht="13.5" customHeight="1">
      <c r="E19452" s="337"/>
    </row>
    <row r="19453" spans="5:5" ht="13.5" customHeight="1">
      <c r="E19453" s="337"/>
    </row>
    <row r="19454" spans="5:5" ht="13.5" customHeight="1">
      <c r="E19454" s="337"/>
    </row>
    <row r="19455" spans="5:5" ht="13.5" customHeight="1">
      <c r="E19455" s="337"/>
    </row>
    <row r="19456" spans="5:5" ht="13.5" customHeight="1">
      <c r="E19456" s="337"/>
    </row>
    <row r="19457" spans="5:5" ht="13.5" customHeight="1">
      <c r="E19457" s="337"/>
    </row>
    <row r="19458" spans="5:5" ht="13.5" customHeight="1">
      <c r="E19458" s="337"/>
    </row>
    <row r="19459" spans="5:5" ht="13.5" customHeight="1">
      <c r="E19459" s="337"/>
    </row>
    <row r="19460" spans="5:5" ht="13.5" customHeight="1">
      <c r="E19460" s="337"/>
    </row>
    <row r="19461" spans="5:5" ht="13.5" customHeight="1">
      <c r="E19461" s="337"/>
    </row>
    <row r="19462" spans="5:5" ht="13.5" customHeight="1">
      <c r="E19462" s="337"/>
    </row>
    <row r="19463" spans="5:5" ht="13.5" customHeight="1">
      <c r="E19463" s="337"/>
    </row>
    <row r="19464" spans="5:5" ht="13.5" customHeight="1">
      <c r="E19464" s="337"/>
    </row>
    <row r="19465" spans="5:5" ht="13.5" customHeight="1">
      <c r="E19465" s="337"/>
    </row>
    <row r="19466" spans="5:5" ht="13.5" customHeight="1">
      <c r="E19466" s="337"/>
    </row>
    <row r="19467" spans="5:5" ht="13.5" customHeight="1">
      <c r="E19467" s="337"/>
    </row>
    <row r="19468" spans="5:5" ht="13.5" customHeight="1">
      <c r="E19468" s="337"/>
    </row>
    <row r="19469" spans="5:5" ht="13.5" customHeight="1">
      <c r="E19469" s="337"/>
    </row>
    <row r="19470" spans="5:5" ht="13.5" customHeight="1">
      <c r="E19470" s="337"/>
    </row>
    <row r="19471" spans="5:5" ht="13.5" customHeight="1">
      <c r="E19471" s="337"/>
    </row>
    <row r="19472" spans="5:5" ht="13.5" customHeight="1">
      <c r="E19472" s="337"/>
    </row>
    <row r="19473" spans="5:5" ht="13.5" customHeight="1">
      <c r="E19473" s="337"/>
    </row>
    <row r="19474" spans="5:5" ht="13.5" customHeight="1">
      <c r="E19474" s="337"/>
    </row>
    <row r="19475" spans="5:5" ht="13.5" customHeight="1">
      <c r="E19475" s="337"/>
    </row>
    <row r="19476" spans="5:5" ht="13.5" customHeight="1">
      <c r="E19476" s="337"/>
    </row>
    <row r="19477" spans="5:5" ht="13.5" customHeight="1">
      <c r="E19477" s="337"/>
    </row>
    <row r="19478" spans="5:5" ht="13.5" customHeight="1">
      <c r="E19478" s="337"/>
    </row>
    <row r="19479" spans="5:5" ht="13.5" customHeight="1">
      <c r="E19479" s="337"/>
    </row>
    <row r="19480" spans="5:5" ht="13.5" customHeight="1">
      <c r="E19480" s="337"/>
    </row>
    <row r="19481" spans="5:5" ht="13.5" customHeight="1">
      <c r="E19481" s="337"/>
    </row>
    <row r="19482" spans="5:5" ht="13.5" customHeight="1">
      <c r="E19482" s="337"/>
    </row>
    <row r="19483" spans="5:5" ht="13.5" customHeight="1">
      <c r="E19483" s="337"/>
    </row>
    <row r="19484" spans="5:5" ht="13.5" customHeight="1">
      <c r="E19484" s="337"/>
    </row>
    <row r="19485" spans="5:5" ht="13.5" customHeight="1">
      <c r="E19485" s="337"/>
    </row>
    <row r="19486" spans="5:5" ht="13.5" customHeight="1">
      <c r="E19486" s="337"/>
    </row>
    <row r="19487" spans="5:5" ht="13.5" customHeight="1">
      <c r="E19487" s="337"/>
    </row>
    <row r="19488" spans="5:5" ht="13.5" customHeight="1">
      <c r="E19488" s="337"/>
    </row>
    <row r="19489" spans="5:5" ht="13.5" customHeight="1">
      <c r="E19489" s="337"/>
    </row>
    <row r="19490" spans="5:5" ht="13.5" customHeight="1">
      <c r="E19490" s="337"/>
    </row>
    <row r="19491" spans="5:5" ht="13.5" customHeight="1">
      <c r="E19491" s="337"/>
    </row>
    <row r="19492" spans="5:5" ht="13.5" customHeight="1">
      <c r="E19492" s="337"/>
    </row>
    <row r="19493" spans="5:5" ht="13.5" customHeight="1">
      <c r="E19493" s="337"/>
    </row>
    <row r="19494" spans="5:5" ht="13.5" customHeight="1">
      <c r="E19494" s="337"/>
    </row>
    <row r="19495" spans="5:5" ht="13.5" customHeight="1">
      <c r="E19495" s="337"/>
    </row>
    <row r="19496" spans="5:5" ht="13.5" customHeight="1">
      <c r="E19496" s="337"/>
    </row>
    <row r="19497" spans="5:5" ht="13.5" customHeight="1">
      <c r="E19497" s="337"/>
    </row>
    <row r="19498" spans="5:5" ht="13.5" customHeight="1">
      <c r="E19498" s="337"/>
    </row>
    <row r="19499" spans="5:5" ht="13.5" customHeight="1">
      <c r="E19499" s="337"/>
    </row>
    <row r="19500" spans="5:5" ht="13.5" customHeight="1">
      <c r="E19500" s="337"/>
    </row>
    <row r="19501" spans="5:5" ht="13.5" customHeight="1">
      <c r="E19501" s="337"/>
    </row>
    <row r="19502" spans="5:5" ht="13.5" customHeight="1">
      <c r="E19502" s="337"/>
    </row>
    <row r="19503" spans="5:5" ht="13.5" customHeight="1">
      <c r="E19503" s="337"/>
    </row>
    <row r="19504" spans="5:5" ht="13.5" customHeight="1">
      <c r="E19504" s="337"/>
    </row>
    <row r="19505" spans="5:5" ht="13.5" customHeight="1">
      <c r="E19505" s="337"/>
    </row>
    <row r="19506" spans="5:5" ht="13.5" customHeight="1">
      <c r="E19506" s="337"/>
    </row>
    <row r="19507" spans="5:5" ht="13.5" customHeight="1">
      <c r="E19507" s="337"/>
    </row>
    <row r="19508" spans="5:5" ht="13.5" customHeight="1">
      <c r="E19508" s="337"/>
    </row>
    <row r="19509" spans="5:5" ht="13.5" customHeight="1">
      <c r="E19509" s="337"/>
    </row>
    <row r="19510" spans="5:5" ht="13.5" customHeight="1">
      <c r="E19510" s="337"/>
    </row>
    <row r="19511" spans="5:5" ht="13.5" customHeight="1">
      <c r="E19511" s="337"/>
    </row>
    <row r="19512" spans="5:5" ht="13.5" customHeight="1">
      <c r="E19512" s="337"/>
    </row>
    <row r="19513" spans="5:5" ht="13.5" customHeight="1">
      <c r="E19513" s="337"/>
    </row>
    <row r="19514" spans="5:5" ht="13.5" customHeight="1">
      <c r="E19514" s="337"/>
    </row>
    <row r="19515" spans="5:5" ht="13.5" customHeight="1">
      <c r="E19515" s="337"/>
    </row>
    <row r="19516" spans="5:5" ht="13.5" customHeight="1">
      <c r="E19516" s="337"/>
    </row>
    <row r="19517" spans="5:5" ht="13.5" customHeight="1">
      <c r="E19517" s="337"/>
    </row>
    <row r="19518" spans="5:5" ht="13.5" customHeight="1">
      <c r="E19518" s="337"/>
    </row>
    <row r="19519" spans="5:5" ht="13.5" customHeight="1">
      <c r="E19519" s="337"/>
    </row>
    <row r="19520" spans="5:5" ht="13.5" customHeight="1">
      <c r="E19520" s="337"/>
    </row>
    <row r="19521" spans="5:5" ht="13.5" customHeight="1">
      <c r="E19521" s="337"/>
    </row>
    <row r="19522" spans="5:5" ht="13.5" customHeight="1">
      <c r="E19522" s="337"/>
    </row>
    <row r="19523" spans="5:5" ht="13.5" customHeight="1">
      <c r="E19523" s="337"/>
    </row>
    <row r="19524" spans="5:5" ht="13.5" customHeight="1">
      <c r="E19524" s="337"/>
    </row>
    <row r="19525" spans="5:5" ht="13.5" customHeight="1">
      <c r="E19525" s="337"/>
    </row>
    <row r="19526" spans="5:5" ht="13.5" customHeight="1">
      <c r="E19526" s="337"/>
    </row>
    <row r="19527" spans="5:5" ht="13.5" customHeight="1">
      <c r="E19527" s="337"/>
    </row>
    <row r="19528" spans="5:5" ht="13.5" customHeight="1">
      <c r="E19528" s="337"/>
    </row>
    <row r="19529" spans="5:5" ht="13.5" customHeight="1">
      <c r="E19529" s="337"/>
    </row>
    <row r="19530" spans="5:5" ht="13.5" customHeight="1">
      <c r="E19530" s="337"/>
    </row>
    <row r="19531" spans="5:5" ht="13.5" customHeight="1">
      <c r="E19531" s="337"/>
    </row>
    <row r="19532" spans="5:5" ht="13.5" customHeight="1">
      <c r="E19532" s="337"/>
    </row>
    <row r="19533" spans="5:5" ht="13.5" customHeight="1">
      <c r="E19533" s="337"/>
    </row>
    <row r="19534" spans="5:5" ht="13.5" customHeight="1">
      <c r="E19534" s="337"/>
    </row>
    <row r="19535" spans="5:5" ht="13.5" customHeight="1">
      <c r="E19535" s="337"/>
    </row>
    <row r="19536" spans="5:5" ht="13.5" customHeight="1">
      <c r="E19536" s="337"/>
    </row>
    <row r="19537" spans="5:5" ht="13.5" customHeight="1">
      <c r="E19537" s="337"/>
    </row>
    <row r="19538" spans="5:5" ht="13.5" customHeight="1">
      <c r="E19538" s="337"/>
    </row>
    <row r="19539" spans="5:5" ht="13.5" customHeight="1">
      <c r="E19539" s="337"/>
    </row>
    <row r="19540" spans="5:5" ht="13.5" customHeight="1">
      <c r="E19540" s="337"/>
    </row>
    <row r="19541" spans="5:5" ht="13.5" customHeight="1">
      <c r="E19541" s="337"/>
    </row>
    <row r="19542" spans="5:5" ht="13.5" customHeight="1">
      <c r="E19542" s="337"/>
    </row>
    <row r="19543" spans="5:5" ht="13.5" customHeight="1">
      <c r="E19543" s="337"/>
    </row>
    <row r="19544" spans="5:5" ht="13.5" customHeight="1">
      <c r="E19544" s="337"/>
    </row>
    <row r="19545" spans="5:5" ht="13.5" customHeight="1">
      <c r="E19545" s="337"/>
    </row>
    <row r="19546" spans="5:5" ht="13.5" customHeight="1">
      <c r="E19546" s="337"/>
    </row>
    <row r="19547" spans="5:5" ht="13.5" customHeight="1">
      <c r="E19547" s="337"/>
    </row>
    <row r="19548" spans="5:5" ht="13.5" customHeight="1">
      <c r="E19548" s="337"/>
    </row>
    <row r="19549" spans="5:5" ht="13.5" customHeight="1">
      <c r="E19549" s="337"/>
    </row>
    <row r="19550" spans="5:5" ht="13.5" customHeight="1">
      <c r="E19550" s="337"/>
    </row>
    <row r="19551" spans="5:5" ht="13.5" customHeight="1">
      <c r="E19551" s="337"/>
    </row>
    <row r="19552" spans="5:5" ht="13.5" customHeight="1">
      <c r="E19552" s="337"/>
    </row>
    <row r="19553" spans="5:5" ht="13.5" customHeight="1">
      <c r="E19553" s="337"/>
    </row>
    <row r="19554" spans="5:5" ht="13.5" customHeight="1">
      <c r="E19554" s="337"/>
    </row>
    <row r="19555" spans="5:5" ht="13.5" customHeight="1">
      <c r="E19555" s="337"/>
    </row>
    <row r="19556" spans="5:5" ht="13.5" customHeight="1">
      <c r="E19556" s="337"/>
    </row>
    <row r="19557" spans="5:5" ht="13.5" customHeight="1">
      <c r="E19557" s="337"/>
    </row>
    <row r="19558" spans="5:5" ht="13.5" customHeight="1">
      <c r="E19558" s="337"/>
    </row>
    <row r="19559" spans="5:5" ht="13.5" customHeight="1">
      <c r="E19559" s="337"/>
    </row>
    <row r="19560" spans="5:5" ht="13.5" customHeight="1">
      <c r="E19560" s="337"/>
    </row>
    <row r="19561" spans="5:5" ht="13.5" customHeight="1">
      <c r="E19561" s="337"/>
    </row>
    <row r="19562" spans="5:5" ht="13.5" customHeight="1">
      <c r="E19562" s="337"/>
    </row>
    <row r="19563" spans="5:5" ht="13.5" customHeight="1">
      <c r="E19563" s="337"/>
    </row>
    <row r="19564" spans="5:5" ht="13.5" customHeight="1">
      <c r="E19564" s="337"/>
    </row>
    <row r="19565" spans="5:5" ht="13.5" customHeight="1">
      <c r="E19565" s="337"/>
    </row>
    <row r="19566" spans="5:5" ht="13.5" customHeight="1">
      <c r="E19566" s="337"/>
    </row>
    <row r="19567" spans="5:5" ht="13.5" customHeight="1">
      <c r="E19567" s="337"/>
    </row>
    <row r="19568" spans="5:5" ht="13.5" customHeight="1">
      <c r="E19568" s="337"/>
    </row>
    <row r="19569" spans="5:5" ht="13.5" customHeight="1">
      <c r="E19569" s="337"/>
    </row>
    <row r="19570" spans="5:5" ht="13.5" customHeight="1">
      <c r="E19570" s="337"/>
    </row>
    <row r="19571" spans="5:5" ht="13.5" customHeight="1">
      <c r="E19571" s="337"/>
    </row>
    <row r="19572" spans="5:5" ht="13.5" customHeight="1">
      <c r="E19572" s="337"/>
    </row>
    <row r="19573" spans="5:5" ht="13.5" customHeight="1">
      <c r="E19573" s="337"/>
    </row>
    <row r="19574" spans="5:5" ht="13.5" customHeight="1">
      <c r="E19574" s="337"/>
    </row>
    <row r="19575" spans="5:5" ht="13.5" customHeight="1">
      <c r="E19575" s="337"/>
    </row>
    <row r="19576" spans="5:5" ht="13.5" customHeight="1">
      <c r="E19576" s="337"/>
    </row>
    <row r="19577" spans="5:5" ht="13.5" customHeight="1">
      <c r="E19577" s="337"/>
    </row>
    <row r="19578" spans="5:5" ht="13.5" customHeight="1">
      <c r="E19578" s="337"/>
    </row>
    <row r="19579" spans="5:5" ht="13.5" customHeight="1">
      <c r="E19579" s="337"/>
    </row>
    <row r="19580" spans="5:5" ht="13.5" customHeight="1">
      <c r="E19580" s="337"/>
    </row>
    <row r="19581" spans="5:5" ht="13.5" customHeight="1">
      <c r="E19581" s="337"/>
    </row>
    <row r="19582" spans="5:5" ht="13.5" customHeight="1">
      <c r="E19582" s="337"/>
    </row>
    <row r="19583" spans="5:5" ht="13.5" customHeight="1">
      <c r="E19583" s="337"/>
    </row>
    <row r="19584" spans="5:5" ht="13.5" customHeight="1">
      <c r="E19584" s="337"/>
    </row>
    <row r="19585" spans="5:5" ht="13.5" customHeight="1">
      <c r="E19585" s="337"/>
    </row>
    <row r="19586" spans="5:5" ht="13.5" customHeight="1">
      <c r="E19586" s="337"/>
    </row>
    <row r="19587" spans="5:5" ht="13.5" customHeight="1">
      <c r="E19587" s="337"/>
    </row>
    <row r="19588" spans="5:5" ht="13.5" customHeight="1">
      <c r="E19588" s="337"/>
    </row>
    <row r="19589" spans="5:5" ht="13.5" customHeight="1">
      <c r="E19589" s="337"/>
    </row>
    <row r="19590" spans="5:5" ht="13.5" customHeight="1">
      <c r="E19590" s="337"/>
    </row>
    <row r="19591" spans="5:5" ht="13.5" customHeight="1">
      <c r="E19591" s="337"/>
    </row>
    <row r="19592" spans="5:5" ht="13.5" customHeight="1">
      <c r="E19592" s="337"/>
    </row>
    <row r="19593" spans="5:5" ht="13.5" customHeight="1">
      <c r="E19593" s="337"/>
    </row>
    <row r="19594" spans="5:5" ht="13.5" customHeight="1">
      <c r="E19594" s="337"/>
    </row>
    <row r="19595" spans="5:5" ht="13.5" customHeight="1">
      <c r="E19595" s="337"/>
    </row>
    <row r="19596" spans="5:5" ht="13.5" customHeight="1">
      <c r="E19596" s="337"/>
    </row>
    <row r="19597" spans="5:5" ht="13.5" customHeight="1">
      <c r="E19597" s="337"/>
    </row>
    <row r="19598" spans="5:5" ht="13.5" customHeight="1">
      <c r="E19598" s="337"/>
    </row>
    <row r="19599" spans="5:5" ht="13.5" customHeight="1">
      <c r="E19599" s="337"/>
    </row>
    <row r="19600" spans="5:5" ht="13.5" customHeight="1">
      <c r="E19600" s="337"/>
    </row>
    <row r="19601" spans="5:5" ht="13.5" customHeight="1">
      <c r="E19601" s="337"/>
    </row>
    <row r="19602" spans="5:5" ht="13.5" customHeight="1">
      <c r="E19602" s="337"/>
    </row>
    <row r="19603" spans="5:5" ht="13.5" customHeight="1">
      <c r="E19603" s="337"/>
    </row>
    <row r="19604" spans="5:5" ht="13.5" customHeight="1">
      <c r="E19604" s="337"/>
    </row>
    <row r="19605" spans="5:5" ht="13.5" customHeight="1">
      <c r="E19605" s="337"/>
    </row>
    <row r="19606" spans="5:5" ht="13.5" customHeight="1">
      <c r="E19606" s="337"/>
    </row>
    <row r="19607" spans="5:5" ht="13.5" customHeight="1">
      <c r="E19607" s="337"/>
    </row>
    <row r="19608" spans="5:5" ht="13.5" customHeight="1">
      <c r="E19608" s="337"/>
    </row>
    <row r="19609" spans="5:5" ht="13.5" customHeight="1">
      <c r="E19609" s="337"/>
    </row>
    <row r="19610" spans="5:5" ht="13.5" customHeight="1">
      <c r="E19610" s="337"/>
    </row>
    <row r="19611" spans="5:5" ht="13.5" customHeight="1">
      <c r="E19611" s="337"/>
    </row>
    <row r="19612" spans="5:5" ht="13.5" customHeight="1">
      <c r="E19612" s="337"/>
    </row>
    <row r="19613" spans="5:5" ht="13.5" customHeight="1">
      <c r="E19613" s="337"/>
    </row>
    <row r="19614" spans="5:5" ht="13.5" customHeight="1">
      <c r="E19614" s="337"/>
    </row>
    <row r="19615" spans="5:5" ht="13.5" customHeight="1">
      <c r="E19615" s="337"/>
    </row>
    <row r="19616" spans="5:5" ht="13.5" customHeight="1">
      <c r="E19616" s="337"/>
    </row>
    <row r="19617" spans="5:5" ht="13.5" customHeight="1">
      <c r="E19617" s="337"/>
    </row>
    <row r="19618" spans="5:5" ht="13.5" customHeight="1">
      <c r="E19618" s="337"/>
    </row>
    <row r="19619" spans="5:5" ht="13.5" customHeight="1">
      <c r="E19619" s="337"/>
    </row>
    <row r="19620" spans="5:5" ht="13.5" customHeight="1">
      <c r="E19620" s="337"/>
    </row>
    <row r="19621" spans="5:5" ht="13.5" customHeight="1">
      <c r="E19621" s="337"/>
    </row>
    <row r="19622" spans="5:5" ht="13.5" customHeight="1">
      <c r="E19622" s="337"/>
    </row>
    <row r="19623" spans="5:5" ht="13.5" customHeight="1">
      <c r="E19623" s="337"/>
    </row>
    <row r="19624" spans="5:5" ht="13.5" customHeight="1">
      <c r="E19624" s="337"/>
    </row>
    <row r="19625" spans="5:5" ht="13.5" customHeight="1">
      <c r="E19625" s="337"/>
    </row>
    <row r="19626" spans="5:5" ht="13.5" customHeight="1">
      <c r="E19626" s="337"/>
    </row>
    <row r="19627" spans="5:5" ht="13.5" customHeight="1">
      <c r="E19627" s="337"/>
    </row>
    <row r="19628" spans="5:5" ht="13.5" customHeight="1">
      <c r="E19628" s="337"/>
    </row>
    <row r="19629" spans="5:5" ht="13.5" customHeight="1">
      <c r="E19629" s="337"/>
    </row>
    <row r="19630" spans="5:5" ht="13.5" customHeight="1">
      <c r="E19630" s="337"/>
    </row>
    <row r="19631" spans="5:5" ht="13.5" customHeight="1">
      <c r="E19631" s="337"/>
    </row>
    <row r="19632" spans="5:5" ht="13.5" customHeight="1">
      <c r="E19632" s="337"/>
    </row>
    <row r="19633" spans="5:5" ht="13.5" customHeight="1">
      <c r="E19633" s="337"/>
    </row>
    <row r="19634" spans="5:5" ht="13.5" customHeight="1">
      <c r="E19634" s="337"/>
    </row>
    <row r="19635" spans="5:5" ht="13.5" customHeight="1">
      <c r="E19635" s="337"/>
    </row>
    <row r="19636" spans="5:5" ht="13.5" customHeight="1">
      <c r="E19636" s="337"/>
    </row>
    <row r="19637" spans="5:5" ht="13.5" customHeight="1">
      <c r="E19637" s="337"/>
    </row>
    <row r="19638" spans="5:5" ht="13.5" customHeight="1">
      <c r="E19638" s="337"/>
    </row>
    <row r="19639" spans="5:5" ht="13.5" customHeight="1">
      <c r="E19639" s="337"/>
    </row>
    <row r="19640" spans="5:5" ht="13.5" customHeight="1">
      <c r="E19640" s="337"/>
    </row>
    <row r="19641" spans="5:5" ht="13.5" customHeight="1">
      <c r="E19641" s="337"/>
    </row>
    <row r="19642" spans="5:5" ht="13.5" customHeight="1">
      <c r="E19642" s="337"/>
    </row>
    <row r="19643" spans="5:5" ht="13.5" customHeight="1">
      <c r="E19643" s="337"/>
    </row>
    <row r="19644" spans="5:5" ht="13.5" customHeight="1">
      <c r="E19644" s="337"/>
    </row>
    <row r="19645" spans="5:5" ht="13.5" customHeight="1">
      <c r="E19645" s="337"/>
    </row>
    <row r="19646" spans="5:5" ht="13.5" customHeight="1">
      <c r="E19646" s="337"/>
    </row>
    <row r="19647" spans="5:5" ht="13.5" customHeight="1">
      <c r="E19647" s="337"/>
    </row>
    <row r="19648" spans="5:5" ht="13.5" customHeight="1">
      <c r="E19648" s="337"/>
    </row>
    <row r="19649" spans="5:5" ht="13.5" customHeight="1">
      <c r="E19649" s="337"/>
    </row>
    <row r="19650" spans="5:5" ht="13.5" customHeight="1">
      <c r="E19650" s="337"/>
    </row>
    <row r="19651" spans="5:5" ht="13.5" customHeight="1">
      <c r="E19651" s="337"/>
    </row>
    <row r="19652" spans="5:5" ht="13.5" customHeight="1">
      <c r="E19652" s="337"/>
    </row>
    <row r="19653" spans="5:5" ht="13.5" customHeight="1">
      <c r="E19653" s="337"/>
    </row>
    <row r="19654" spans="5:5" ht="13.5" customHeight="1">
      <c r="E19654" s="337"/>
    </row>
    <row r="19655" spans="5:5" ht="13.5" customHeight="1">
      <c r="E19655" s="337"/>
    </row>
    <row r="19656" spans="5:5" ht="13.5" customHeight="1">
      <c r="E19656" s="337"/>
    </row>
    <row r="19657" spans="5:5" ht="13.5" customHeight="1">
      <c r="E19657" s="337"/>
    </row>
    <row r="19658" spans="5:5" ht="13.5" customHeight="1">
      <c r="E19658" s="337"/>
    </row>
    <row r="19659" spans="5:5" ht="13.5" customHeight="1">
      <c r="E19659" s="337"/>
    </row>
    <row r="19660" spans="5:5" ht="13.5" customHeight="1">
      <c r="E19660" s="337"/>
    </row>
    <row r="19661" spans="5:5" ht="13.5" customHeight="1">
      <c r="E19661" s="337"/>
    </row>
    <row r="19662" spans="5:5" ht="13.5" customHeight="1">
      <c r="E19662" s="337"/>
    </row>
    <row r="19663" spans="5:5" ht="13.5" customHeight="1">
      <c r="E19663" s="337"/>
    </row>
    <row r="19664" spans="5:5" ht="13.5" customHeight="1">
      <c r="E19664" s="337"/>
    </row>
    <row r="19665" spans="5:5" ht="13.5" customHeight="1">
      <c r="E19665" s="337"/>
    </row>
    <row r="19666" spans="5:5" ht="13.5" customHeight="1">
      <c r="E19666" s="337"/>
    </row>
    <row r="19667" spans="5:5" ht="13.5" customHeight="1">
      <c r="E19667" s="337"/>
    </row>
    <row r="19668" spans="5:5" ht="13.5" customHeight="1">
      <c r="E19668" s="337"/>
    </row>
    <row r="19669" spans="5:5" ht="13.5" customHeight="1">
      <c r="E19669" s="337"/>
    </row>
    <row r="19670" spans="5:5" ht="13.5" customHeight="1">
      <c r="E19670" s="337"/>
    </row>
    <row r="19671" spans="5:5" ht="13.5" customHeight="1">
      <c r="E19671" s="337"/>
    </row>
    <row r="19672" spans="5:5" ht="13.5" customHeight="1">
      <c r="E19672" s="337"/>
    </row>
    <row r="19673" spans="5:5" ht="13.5" customHeight="1">
      <c r="E19673" s="337"/>
    </row>
    <row r="19674" spans="5:5" ht="13.5" customHeight="1">
      <c r="E19674" s="337"/>
    </row>
    <row r="19675" spans="5:5" ht="13.5" customHeight="1">
      <c r="E19675" s="337"/>
    </row>
    <row r="19676" spans="5:5" ht="13.5" customHeight="1">
      <c r="E19676" s="337"/>
    </row>
    <row r="19677" spans="5:5" ht="13.5" customHeight="1">
      <c r="E19677" s="337"/>
    </row>
    <row r="19678" spans="5:5" ht="13.5" customHeight="1">
      <c r="E19678" s="337"/>
    </row>
    <row r="19679" spans="5:5" ht="13.5" customHeight="1">
      <c r="E19679" s="337"/>
    </row>
    <row r="19680" spans="5:5" ht="13.5" customHeight="1">
      <c r="E19680" s="337"/>
    </row>
    <row r="19681" spans="5:5" ht="13.5" customHeight="1">
      <c r="E19681" s="337"/>
    </row>
    <row r="19682" spans="5:5" ht="13.5" customHeight="1">
      <c r="E19682" s="337"/>
    </row>
    <row r="19683" spans="5:5" ht="13.5" customHeight="1">
      <c r="E19683" s="337"/>
    </row>
    <row r="19684" spans="5:5" ht="13.5" customHeight="1">
      <c r="E19684" s="337"/>
    </row>
    <row r="19685" spans="5:5" ht="13.5" customHeight="1">
      <c r="E19685" s="337"/>
    </row>
    <row r="19686" spans="5:5" ht="13.5" customHeight="1">
      <c r="E19686" s="337"/>
    </row>
    <row r="19687" spans="5:5" ht="13.5" customHeight="1">
      <c r="E19687" s="337"/>
    </row>
    <row r="19688" spans="5:5" ht="13.5" customHeight="1">
      <c r="E19688" s="337"/>
    </row>
    <row r="19689" spans="5:5" ht="13.5" customHeight="1">
      <c r="E19689" s="337"/>
    </row>
    <row r="19690" spans="5:5" ht="13.5" customHeight="1">
      <c r="E19690" s="337"/>
    </row>
    <row r="19691" spans="5:5" ht="13.5" customHeight="1">
      <c r="E19691" s="337"/>
    </row>
    <row r="19692" spans="5:5" ht="13.5" customHeight="1">
      <c r="E19692" s="337"/>
    </row>
    <row r="19693" spans="5:5" ht="13.5" customHeight="1">
      <c r="E19693" s="337"/>
    </row>
    <row r="19694" spans="5:5" ht="13.5" customHeight="1">
      <c r="E19694" s="337"/>
    </row>
    <row r="19695" spans="5:5" ht="13.5" customHeight="1">
      <c r="E19695" s="337"/>
    </row>
    <row r="19696" spans="5:5" ht="13.5" customHeight="1">
      <c r="E19696" s="337"/>
    </row>
    <row r="19697" spans="5:5" ht="13.5" customHeight="1">
      <c r="E19697" s="337"/>
    </row>
    <row r="19698" spans="5:5" ht="13.5" customHeight="1">
      <c r="E19698" s="337"/>
    </row>
    <row r="19699" spans="5:5" ht="13.5" customHeight="1">
      <c r="E19699" s="337"/>
    </row>
    <row r="19700" spans="5:5" ht="13.5" customHeight="1">
      <c r="E19700" s="337"/>
    </row>
    <row r="19701" spans="5:5" ht="13.5" customHeight="1">
      <c r="E19701" s="337"/>
    </row>
    <row r="19702" spans="5:5" ht="13.5" customHeight="1">
      <c r="E19702" s="337"/>
    </row>
    <row r="19703" spans="5:5" ht="13.5" customHeight="1">
      <c r="E19703" s="337"/>
    </row>
    <row r="19704" spans="5:5" ht="13.5" customHeight="1">
      <c r="E19704" s="337"/>
    </row>
    <row r="19705" spans="5:5" ht="13.5" customHeight="1">
      <c r="E19705" s="337"/>
    </row>
    <row r="19706" spans="5:5" ht="13.5" customHeight="1">
      <c r="E19706" s="337"/>
    </row>
    <row r="19707" spans="5:5" ht="13.5" customHeight="1">
      <c r="E19707" s="337"/>
    </row>
    <row r="19708" spans="5:5" ht="13.5" customHeight="1">
      <c r="E19708" s="337"/>
    </row>
    <row r="19709" spans="5:5" ht="13.5" customHeight="1">
      <c r="E19709" s="337"/>
    </row>
    <row r="19710" spans="5:5" ht="13.5" customHeight="1">
      <c r="E19710" s="337"/>
    </row>
    <row r="19711" spans="5:5" ht="13.5" customHeight="1">
      <c r="E19711" s="337"/>
    </row>
    <row r="19712" spans="5:5" ht="13.5" customHeight="1">
      <c r="E19712" s="337"/>
    </row>
    <row r="19713" spans="5:5" ht="13.5" customHeight="1">
      <c r="E19713" s="337"/>
    </row>
    <row r="19714" spans="5:5" ht="13.5" customHeight="1">
      <c r="E19714" s="337"/>
    </row>
    <row r="19715" spans="5:5" ht="13.5" customHeight="1">
      <c r="E19715" s="337"/>
    </row>
    <row r="19716" spans="5:5" ht="13.5" customHeight="1">
      <c r="E19716" s="337"/>
    </row>
    <row r="19717" spans="5:5" ht="13.5" customHeight="1">
      <c r="E19717" s="337"/>
    </row>
    <row r="19718" spans="5:5" ht="13.5" customHeight="1">
      <c r="E19718" s="337"/>
    </row>
    <row r="19719" spans="5:5" ht="13.5" customHeight="1">
      <c r="E19719" s="337"/>
    </row>
    <row r="19720" spans="5:5" ht="13.5" customHeight="1">
      <c r="E19720" s="337"/>
    </row>
    <row r="19721" spans="5:5" ht="13.5" customHeight="1">
      <c r="E19721" s="337"/>
    </row>
    <row r="19722" spans="5:5" ht="13.5" customHeight="1">
      <c r="E19722" s="337"/>
    </row>
    <row r="19723" spans="5:5" ht="13.5" customHeight="1">
      <c r="E19723" s="337"/>
    </row>
    <row r="19724" spans="5:5" ht="13.5" customHeight="1">
      <c r="E19724" s="337"/>
    </row>
    <row r="19725" spans="5:5" ht="13.5" customHeight="1">
      <c r="E19725" s="337"/>
    </row>
    <row r="19726" spans="5:5" ht="13.5" customHeight="1">
      <c r="E19726" s="337"/>
    </row>
    <row r="19727" spans="5:5" ht="13.5" customHeight="1">
      <c r="E19727" s="337"/>
    </row>
    <row r="19728" spans="5:5" ht="13.5" customHeight="1">
      <c r="E19728" s="337"/>
    </row>
    <row r="19729" spans="5:5" ht="13.5" customHeight="1">
      <c r="E19729" s="337"/>
    </row>
    <row r="19730" spans="5:5" ht="13.5" customHeight="1">
      <c r="E19730" s="337"/>
    </row>
    <row r="19731" spans="5:5" ht="13.5" customHeight="1">
      <c r="E19731" s="337"/>
    </row>
    <row r="19732" spans="5:5" ht="13.5" customHeight="1">
      <c r="E19732" s="337"/>
    </row>
    <row r="19733" spans="5:5" ht="13.5" customHeight="1">
      <c r="E19733" s="337"/>
    </row>
    <row r="19734" spans="5:5" ht="13.5" customHeight="1">
      <c r="E19734" s="337"/>
    </row>
    <row r="19735" spans="5:5" ht="13.5" customHeight="1">
      <c r="E19735" s="337"/>
    </row>
    <row r="19736" spans="5:5" ht="13.5" customHeight="1">
      <c r="E19736" s="337"/>
    </row>
    <row r="19737" spans="5:5" ht="13.5" customHeight="1">
      <c r="E19737" s="337"/>
    </row>
    <row r="19738" spans="5:5" ht="13.5" customHeight="1">
      <c r="E19738" s="337"/>
    </row>
    <row r="19739" spans="5:5" ht="13.5" customHeight="1">
      <c r="E19739" s="337"/>
    </row>
    <row r="19740" spans="5:5" ht="13.5" customHeight="1">
      <c r="E19740" s="337"/>
    </row>
    <row r="19741" spans="5:5" ht="13.5" customHeight="1">
      <c r="E19741" s="337"/>
    </row>
    <row r="19742" spans="5:5" ht="13.5" customHeight="1">
      <c r="E19742" s="337"/>
    </row>
    <row r="19743" spans="5:5" ht="13.5" customHeight="1">
      <c r="E19743" s="337"/>
    </row>
    <row r="19744" spans="5:5" ht="13.5" customHeight="1">
      <c r="E19744" s="337"/>
    </row>
    <row r="19745" spans="5:5" ht="13.5" customHeight="1">
      <c r="E19745" s="337"/>
    </row>
    <row r="19746" spans="5:5" ht="13.5" customHeight="1">
      <c r="E19746" s="337"/>
    </row>
    <row r="19747" spans="5:5" ht="13.5" customHeight="1">
      <c r="E19747" s="337"/>
    </row>
    <row r="19748" spans="5:5" ht="13.5" customHeight="1">
      <c r="E19748" s="337"/>
    </row>
    <row r="19749" spans="5:5" ht="13.5" customHeight="1">
      <c r="E19749" s="337"/>
    </row>
    <row r="19750" spans="5:5" ht="13.5" customHeight="1">
      <c r="E19750" s="337"/>
    </row>
    <row r="19751" spans="5:5" ht="13.5" customHeight="1">
      <c r="E19751" s="337"/>
    </row>
    <row r="19752" spans="5:5" ht="13.5" customHeight="1">
      <c r="E19752" s="337"/>
    </row>
    <row r="19753" spans="5:5" ht="13.5" customHeight="1">
      <c r="E19753" s="337"/>
    </row>
    <row r="19754" spans="5:5" ht="13.5" customHeight="1">
      <c r="E19754" s="337"/>
    </row>
    <row r="19755" spans="5:5" ht="13.5" customHeight="1">
      <c r="E19755" s="337"/>
    </row>
    <row r="19756" spans="5:5" ht="13.5" customHeight="1">
      <c r="E19756" s="337"/>
    </row>
    <row r="19757" spans="5:5" ht="13.5" customHeight="1">
      <c r="E19757" s="337"/>
    </row>
    <row r="19758" spans="5:5" ht="13.5" customHeight="1">
      <c r="E19758" s="337"/>
    </row>
    <row r="19759" spans="5:5" ht="13.5" customHeight="1">
      <c r="E19759" s="337"/>
    </row>
    <row r="19760" spans="5:5" ht="13.5" customHeight="1">
      <c r="E19760" s="337"/>
    </row>
    <row r="19761" spans="5:5" ht="13.5" customHeight="1">
      <c r="E19761" s="337"/>
    </row>
    <row r="19762" spans="5:5" ht="13.5" customHeight="1">
      <c r="E19762" s="337"/>
    </row>
    <row r="19763" spans="5:5" ht="13.5" customHeight="1">
      <c r="E19763" s="337"/>
    </row>
    <row r="19764" spans="5:5" ht="13.5" customHeight="1">
      <c r="E19764" s="337"/>
    </row>
    <row r="19765" spans="5:5" ht="13.5" customHeight="1">
      <c r="E19765" s="337"/>
    </row>
    <row r="19766" spans="5:5" ht="13.5" customHeight="1">
      <c r="E19766" s="337"/>
    </row>
    <row r="19767" spans="5:5" ht="13.5" customHeight="1">
      <c r="E19767" s="337"/>
    </row>
    <row r="19768" spans="5:5" ht="13.5" customHeight="1">
      <c r="E19768" s="337"/>
    </row>
    <row r="19769" spans="5:5" ht="13.5" customHeight="1">
      <c r="E19769" s="337"/>
    </row>
    <row r="19770" spans="5:5" ht="13.5" customHeight="1">
      <c r="E19770" s="337"/>
    </row>
    <row r="19771" spans="5:5" ht="13.5" customHeight="1">
      <c r="E19771" s="337"/>
    </row>
    <row r="19772" spans="5:5" ht="13.5" customHeight="1">
      <c r="E19772" s="337"/>
    </row>
    <row r="19773" spans="5:5" ht="13.5" customHeight="1">
      <c r="E19773" s="337"/>
    </row>
    <row r="19774" spans="5:5" ht="13.5" customHeight="1">
      <c r="E19774" s="337"/>
    </row>
    <row r="19775" spans="5:5" ht="13.5" customHeight="1">
      <c r="E19775" s="337"/>
    </row>
    <row r="19776" spans="5:5" ht="13.5" customHeight="1">
      <c r="E19776" s="337"/>
    </row>
    <row r="19777" spans="5:5" ht="13.5" customHeight="1">
      <c r="E19777" s="337"/>
    </row>
    <row r="19778" spans="5:5" ht="13.5" customHeight="1">
      <c r="E19778" s="337"/>
    </row>
    <row r="19779" spans="5:5" ht="13.5" customHeight="1">
      <c r="E19779" s="337"/>
    </row>
    <row r="19780" spans="5:5" ht="13.5" customHeight="1">
      <c r="E19780" s="337"/>
    </row>
    <row r="19781" spans="5:5" ht="13.5" customHeight="1">
      <c r="E19781" s="337"/>
    </row>
    <row r="19782" spans="5:5" ht="13.5" customHeight="1">
      <c r="E19782" s="337"/>
    </row>
    <row r="19783" spans="5:5" ht="13.5" customHeight="1">
      <c r="E19783" s="337"/>
    </row>
    <row r="19784" spans="5:5" ht="13.5" customHeight="1">
      <c r="E19784" s="337"/>
    </row>
    <row r="19785" spans="5:5" ht="13.5" customHeight="1">
      <c r="E19785" s="337"/>
    </row>
    <row r="19786" spans="5:5" ht="13.5" customHeight="1">
      <c r="E19786" s="337"/>
    </row>
    <row r="19787" spans="5:5" ht="13.5" customHeight="1">
      <c r="E19787" s="337"/>
    </row>
    <row r="19788" spans="5:5" ht="13.5" customHeight="1">
      <c r="E19788" s="337"/>
    </row>
    <row r="19789" spans="5:5" ht="13.5" customHeight="1">
      <c r="E19789" s="337"/>
    </row>
    <row r="19790" spans="5:5" ht="13.5" customHeight="1">
      <c r="E19790" s="337"/>
    </row>
    <row r="19791" spans="5:5" ht="13.5" customHeight="1">
      <c r="E19791" s="337"/>
    </row>
    <row r="19792" spans="5:5" ht="13.5" customHeight="1">
      <c r="E19792" s="337"/>
    </row>
    <row r="19793" spans="5:5" ht="13.5" customHeight="1">
      <c r="E19793" s="337"/>
    </row>
    <row r="19794" spans="5:5" ht="13.5" customHeight="1">
      <c r="E19794" s="337"/>
    </row>
    <row r="19795" spans="5:5" ht="13.5" customHeight="1">
      <c r="E19795" s="337"/>
    </row>
    <row r="19796" spans="5:5" ht="13.5" customHeight="1">
      <c r="E19796" s="337"/>
    </row>
    <row r="19797" spans="5:5" ht="13.5" customHeight="1">
      <c r="E19797" s="337"/>
    </row>
    <row r="19798" spans="5:5" ht="13.5" customHeight="1">
      <c r="E19798" s="337"/>
    </row>
    <row r="19799" spans="5:5" ht="13.5" customHeight="1">
      <c r="E19799" s="337"/>
    </row>
    <row r="19800" spans="5:5" ht="13.5" customHeight="1">
      <c r="E19800" s="337"/>
    </row>
    <row r="19801" spans="5:5" ht="13.5" customHeight="1">
      <c r="E19801" s="337"/>
    </row>
    <row r="19802" spans="5:5" ht="13.5" customHeight="1">
      <c r="E19802" s="337"/>
    </row>
    <row r="19803" spans="5:5" ht="13.5" customHeight="1">
      <c r="E19803" s="337"/>
    </row>
    <row r="19804" spans="5:5" ht="13.5" customHeight="1">
      <c r="E19804" s="337"/>
    </row>
    <row r="19805" spans="5:5" ht="13.5" customHeight="1">
      <c r="E19805" s="337"/>
    </row>
    <row r="19806" spans="5:5" ht="13.5" customHeight="1">
      <c r="E19806" s="337"/>
    </row>
    <row r="19807" spans="5:5" ht="13.5" customHeight="1">
      <c r="E19807" s="337"/>
    </row>
    <row r="19808" spans="5:5" ht="13.5" customHeight="1">
      <c r="E19808" s="337"/>
    </row>
    <row r="19809" spans="5:5" ht="13.5" customHeight="1">
      <c r="E19809" s="337"/>
    </row>
    <row r="19810" spans="5:5" ht="13.5" customHeight="1">
      <c r="E19810" s="337"/>
    </row>
    <row r="19811" spans="5:5" ht="13.5" customHeight="1">
      <c r="E19811" s="337"/>
    </row>
    <row r="19812" spans="5:5" ht="13.5" customHeight="1">
      <c r="E19812" s="337"/>
    </row>
    <row r="19813" spans="5:5" ht="13.5" customHeight="1">
      <c r="E19813" s="337"/>
    </row>
    <row r="19814" spans="5:5" ht="13.5" customHeight="1">
      <c r="E19814" s="337"/>
    </row>
    <row r="19815" spans="5:5" ht="13.5" customHeight="1">
      <c r="E19815" s="337"/>
    </row>
    <row r="19816" spans="5:5" ht="13.5" customHeight="1">
      <c r="E19816" s="337"/>
    </row>
    <row r="19817" spans="5:5" ht="13.5" customHeight="1">
      <c r="E19817" s="337"/>
    </row>
    <row r="19818" spans="5:5" ht="13.5" customHeight="1">
      <c r="E19818" s="337"/>
    </row>
    <row r="19819" spans="5:5" ht="13.5" customHeight="1">
      <c r="E19819" s="337"/>
    </row>
    <row r="19820" spans="5:5" ht="13.5" customHeight="1">
      <c r="E19820" s="337"/>
    </row>
    <row r="19821" spans="5:5" ht="13.5" customHeight="1">
      <c r="E19821" s="337"/>
    </row>
    <row r="19822" spans="5:5" ht="13.5" customHeight="1">
      <c r="E19822" s="337"/>
    </row>
    <row r="19823" spans="5:5" ht="13.5" customHeight="1">
      <c r="E19823" s="337"/>
    </row>
    <row r="19824" spans="5:5" ht="13.5" customHeight="1">
      <c r="E19824" s="337"/>
    </row>
    <row r="19825" spans="5:5" ht="13.5" customHeight="1">
      <c r="E19825" s="337"/>
    </row>
    <row r="19826" spans="5:5" ht="13.5" customHeight="1">
      <c r="E19826" s="337"/>
    </row>
    <row r="19827" spans="5:5" ht="13.5" customHeight="1">
      <c r="E19827" s="337"/>
    </row>
    <row r="19828" spans="5:5" ht="13.5" customHeight="1">
      <c r="E19828" s="337"/>
    </row>
    <row r="19829" spans="5:5" ht="13.5" customHeight="1">
      <c r="E19829" s="337"/>
    </row>
    <row r="19830" spans="5:5" ht="13.5" customHeight="1">
      <c r="E19830" s="337"/>
    </row>
    <row r="19831" spans="5:5" ht="13.5" customHeight="1">
      <c r="E19831" s="337"/>
    </row>
    <row r="19832" spans="5:5" ht="13.5" customHeight="1">
      <c r="E19832" s="337"/>
    </row>
    <row r="19833" spans="5:5" ht="13.5" customHeight="1">
      <c r="E19833" s="337"/>
    </row>
    <row r="19834" spans="5:5" ht="13.5" customHeight="1">
      <c r="E19834" s="337"/>
    </row>
    <row r="19835" spans="5:5" ht="13.5" customHeight="1">
      <c r="E19835" s="337"/>
    </row>
    <row r="19836" spans="5:5" ht="13.5" customHeight="1">
      <c r="E19836" s="337"/>
    </row>
    <row r="19837" spans="5:5" ht="13.5" customHeight="1">
      <c r="E19837" s="337"/>
    </row>
    <row r="19838" spans="5:5" ht="13.5" customHeight="1">
      <c r="E19838" s="337"/>
    </row>
    <row r="19839" spans="5:5" ht="13.5" customHeight="1">
      <c r="E19839" s="337"/>
    </row>
    <row r="19840" spans="5:5" ht="13.5" customHeight="1">
      <c r="E19840" s="337"/>
    </row>
    <row r="19841" spans="5:5" ht="13.5" customHeight="1">
      <c r="E19841" s="337"/>
    </row>
    <row r="19842" spans="5:5" ht="13.5" customHeight="1">
      <c r="E19842" s="337"/>
    </row>
    <row r="19843" spans="5:5" ht="13.5" customHeight="1">
      <c r="E19843" s="337"/>
    </row>
    <row r="19844" spans="5:5" ht="13.5" customHeight="1">
      <c r="E19844" s="337"/>
    </row>
    <row r="19845" spans="5:5" ht="13.5" customHeight="1">
      <c r="E19845" s="337"/>
    </row>
    <row r="19846" spans="5:5" ht="13.5" customHeight="1">
      <c r="E19846" s="337"/>
    </row>
    <row r="19847" spans="5:5" ht="13.5" customHeight="1">
      <c r="E19847" s="337"/>
    </row>
    <row r="19848" spans="5:5" ht="13.5" customHeight="1">
      <c r="E19848" s="337"/>
    </row>
    <row r="19849" spans="5:5" ht="13.5" customHeight="1">
      <c r="E19849" s="337"/>
    </row>
    <row r="19850" spans="5:5" ht="13.5" customHeight="1">
      <c r="E19850" s="337"/>
    </row>
    <row r="19851" spans="5:5" ht="13.5" customHeight="1">
      <c r="E19851" s="337"/>
    </row>
    <row r="19852" spans="5:5" ht="13.5" customHeight="1">
      <c r="E19852" s="337"/>
    </row>
    <row r="19853" spans="5:5" ht="13.5" customHeight="1">
      <c r="E19853" s="337"/>
    </row>
    <row r="19854" spans="5:5" ht="13.5" customHeight="1">
      <c r="E19854" s="337"/>
    </row>
    <row r="19855" spans="5:5" ht="13.5" customHeight="1">
      <c r="E19855" s="337"/>
    </row>
    <row r="19856" spans="5:5" ht="13.5" customHeight="1">
      <c r="E19856" s="337"/>
    </row>
    <row r="19857" spans="5:5" ht="13.5" customHeight="1">
      <c r="E19857" s="337"/>
    </row>
    <row r="19858" spans="5:5" ht="13.5" customHeight="1">
      <c r="E19858" s="337"/>
    </row>
    <row r="19859" spans="5:5" ht="13.5" customHeight="1">
      <c r="E19859" s="337"/>
    </row>
    <row r="19860" spans="5:5" ht="13.5" customHeight="1">
      <c r="E19860" s="337"/>
    </row>
    <row r="19861" spans="5:5" ht="13.5" customHeight="1">
      <c r="E19861" s="337"/>
    </row>
    <row r="19862" spans="5:5" ht="13.5" customHeight="1">
      <c r="E19862" s="337"/>
    </row>
    <row r="19863" spans="5:5" ht="13.5" customHeight="1">
      <c r="E19863" s="337"/>
    </row>
    <row r="19864" spans="5:5" ht="13.5" customHeight="1">
      <c r="E19864" s="337"/>
    </row>
    <row r="19865" spans="5:5" ht="13.5" customHeight="1">
      <c r="E19865" s="337"/>
    </row>
    <row r="19866" spans="5:5" ht="13.5" customHeight="1">
      <c r="E19866" s="337"/>
    </row>
    <row r="19867" spans="5:5" ht="13.5" customHeight="1">
      <c r="E19867" s="337"/>
    </row>
    <row r="19868" spans="5:5" ht="13.5" customHeight="1">
      <c r="E19868" s="337"/>
    </row>
    <row r="19869" spans="5:5" ht="13.5" customHeight="1">
      <c r="E19869" s="337"/>
    </row>
    <row r="19870" spans="5:5" ht="13.5" customHeight="1">
      <c r="E19870" s="337"/>
    </row>
    <row r="19871" spans="5:5" ht="13.5" customHeight="1">
      <c r="E19871" s="337"/>
    </row>
    <row r="19872" spans="5:5" ht="13.5" customHeight="1">
      <c r="E19872" s="337"/>
    </row>
    <row r="19873" spans="5:5" ht="13.5" customHeight="1">
      <c r="E19873" s="337"/>
    </row>
    <row r="19874" spans="5:5" ht="13.5" customHeight="1">
      <c r="E19874" s="337"/>
    </row>
    <row r="19875" spans="5:5" ht="13.5" customHeight="1">
      <c r="E19875" s="337"/>
    </row>
    <row r="19876" spans="5:5" ht="13.5" customHeight="1">
      <c r="E19876" s="337"/>
    </row>
    <row r="19877" spans="5:5" ht="13.5" customHeight="1">
      <c r="E19877" s="337"/>
    </row>
    <row r="19878" spans="5:5" ht="13.5" customHeight="1">
      <c r="E19878" s="337"/>
    </row>
    <row r="19879" spans="5:5" ht="13.5" customHeight="1">
      <c r="E19879" s="337"/>
    </row>
    <row r="19880" spans="5:5" ht="13.5" customHeight="1">
      <c r="E19880" s="337"/>
    </row>
    <row r="19881" spans="5:5" ht="13.5" customHeight="1">
      <c r="E19881" s="337"/>
    </row>
    <row r="19882" spans="5:5" ht="13.5" customHeight="1">
      <c r="E19882" s="337"/>
    </row>
    <row r="19883" spans="5:5" ht="13.5" customHeight="1">
      <c r="E19883" s="337"/>
    </row>
    <row r="19884" spans="5:5" ht="13.5" customHeight="1">
      <c r="E19884" s="337"/>
    </row>
    <row r="19885" spans="5:5" ht="13.5" customHeight="1">
      <c r="E19885" s="337"/>
    </row>
    <row r="19886" spans="5:5" ht="13.5" customHeight="1">
      <c r="E19886" s="337"/>
    </row>
    <row r="19887" spans="5:5" ht="13.5" customHeight="1">
      <c r="E19887" s="337"/>
    </row>
    <row r="19888" spans="5:5" ht="13.5" customHeight="1">
      <c r="E19888" s="337"/>
    </row>
    <row r="19889" spans="5:5" ht="13.5" customHeight="1">
      <c r="E19889" s="337"/>
    </row>
    <row r="19890" spans="5:5" ht="13.5" customHeight="1">
      <c r="E19890" s="337"/>
    </row>
    <row r="19891" spans="5:5" ht="13.5" customHeight="1">
      <c r="E19891" s="337"/>
    </row>
    <row r="19892" spans="5:5" ht="13.5" customHeight="1">
      <c r="E19892" s="337"/>
    </row>
    <row r="19893" spans="5:5" ht="13.5" customHeight="1">
      <c r="E19893" s="337"/>
    </row>
    <row r="19894" spans="5:5" ht="13.5" customHeight="1">
      <c r="E19894" s="337"/>
    </row>
    <row r="19895" spans="5:5" ht="13.5" customHeight="1">
      <c r="E19895" s="337"/>
    </row>
    <row r="19896" spans="5:5" ht="13.5" customHeight="1">
      <c r="E19896" s="337"/>
    </row>
    <row r="19897" spans="5:5" ht="13.5" customHeight="1">
      <c r="E19897" s="337"/>
    </row>
    <row r="19898" spans="5:5" ht="13.5" customHeight="1">
      <c r="E19898" s="337"/>
    </row>
    <row r="19899" spans="5:5" ht="13.5" customHeight="1">
      <c r="E19899" s="337"/>
    </row>
    <row r="19900" spans="5:5" ht="13.5" customHeight="1">
      <c r="E19900" s="337"/>
    </row>
    <row r="19901" spans="5:5" ht="13.5" customHeight="1">
      <c r="E19901" s="337"/>
    </row>
    <row r="19902" spans="5:5" ht="13.5" customHeight="1">
      <c r="E19902" s="337"/>
    </row>
    <row r="19903" spans="5:5" ht="13.5" customHeight="1">
      <c r="E19903" s="337"/>
    </row>
    <row r="19904" spans="5:5" ht="13.5" customHeight="1">
      <c r="E19904" s="337"/>
    </row>
    <row r="19905" spans="5:5" ht="13.5" customHeight="1">
      <c r="E19905" s="337"/>
    </row>
    <row r="19906" spans="5:5" ht="13.5" customHeight="1">
      <c r="E19906" s="337"/>
    </row>
    <row r="19907" spans="5:5" ht="13.5" customHeight="1">
      <c r="E19907" s="337"/>
    </row>
    <row r="19908" spans="5:5" ht="13.5" customHeight="1">
      <c r="E19908" s="337"/>
    </row>
    <row r="19909" spans="5:5" ht="13.5" customHeight="1">
      <c r="E19909" s="337"/>
    </row>
    <row r="19910" spans="5:5" ht="13.5" customHeight="1">
      <c r="E19910" s="337"/>
    </row>
    <row r="19911" spans="5:5" ht="13.5" customHeight="1">
      <c r="E19911" s="337"/>
    </row>
    <row r="19912" spans="5:5" ht="13.5" customHeight="1">
      <c r="E19912" s="337"/>
    </row>
    <row r="19913" spans="5:5" ht="13.5" customHeight="1">
      <c r="E19913" s="337"/>
    </row>
    <row r="19914" spans="5:5" ht="13.5" customHeight="1">
      <c r="E19914" s="337"/>
    </row>
    <row r="19915" spans="5:5" ht="13.5" customHeight="1">
      <c r="E19915" s="337"/>
    </row>
    <row r="19916" spans="5:5" ht="13.5" customHeight="1">
      <c r="E19916" s="337"/>
    </row>
    <row r="19917" spans="5:5" ht="13.5" customHeight="1">
      <c r="E19917" s="337"/>
    </row>
    <row r="19918" spans="5:5" ht="13.5" customHeight="1">
      <c r="E19918" s="337"/>
    </row>
    <row r="19919" spans="5:5" ht="13.5" customHeight="1">
      <c r="E19919" s="337"/>
    </row>
    <row r="19920" spans="5:5" ht="13.5" customHeight="1">
      <c r="E19920" s="337"/>
    </row>
    <row r="19921" spans="5:5" ht="13.5" customHeight="1">
      <c r="E19921" s="337"/>
    </row>
    <row r="19922" spans="5:5" ht="13.5" customHeight="1">
      <c r="E19922" s="337"/>
    </row>
    <row r="19923" spans="5:5" ht="13.5" customHeight="1">
      <c r="E19923" s="337"/>
    </row>
    <row r="19924" spans="5:5" ht="13.5" customHeight="1">
      <c r="E19924" s="337"/>
    </row>
    <row r="19925" spans="5:5" ht="13.5" customHeight="1">
      <c r="E19925" s="337"/>
    </row>
    <row r="19926" spans="5:5" ht="13.5" customHeight="1">
      <c r="E19926" s="337"/>
    </row>
    <row r="19927" spans="5:5" ht="13.5" customHeight="1">
      <c r="E19927" s="337"/>
    </row>
    <row r="19928" spans="5:5" ht="13.5" customHeight="1">
      <c r="E19928" s="337"/>
    </row>
    <row r="19929" spans="5:5" ht="13.5" customHeight="1">
      <c r="E19929" s="337"/>
    </row>
    <row r="19930" spans="5:5" ht="13.5" customHeight="1">
      <c r="E19930" s="337"/>
    </row>
    <row r="19931" spans="5:5" ht="13.5" customHeight="1">
      <c r="E19931" s="337"/>
    </row>
    <row r="19932" spans="5:5" ht="13.5" customHeight="1">
      <c r="E19932" s="337"/>
    </row>
    <row r="19933" spans="5:5" ht="13.5" customHeight="1">
      <c r="E19933" s="337"/>
    </row>
    <row r="19934" spans="5:5" ht="13.5" customHeight="1">
      <c r="E19934" s="337"/>
    </row>
    <row r="19935" spans="5:5" ht="13.5" customHeight="1">
      <c r="E19935" s="337"/>
    </row>
    <row r="19936" spans="5:5" ht="13.5" customHeight="1">
      <c r="E19936" s="337"/>
    </row>
    <row r="19937" spans="5:5" ht="13.5" customHeight="1">
      <c r="E19937" s="337"/>
    </row>
    <row r="19938" spans="5:5" ht="13.5" customHeight="1">
      <c r="E19938" s="337"/>
    </row>
    <row r="19939" spans="5:5" ht="13.5" customHeight="1">
      <c r="E19939" s="337"/>
    </row>
    <row r="19940" spans="5:5" ht="13.5" customHeight="1">
      <c r="E19940" s="337"/>
    </row>
    <row r="19941" spans="5:5" ht="13.5" customHeight="1">
      <c r="E19941" s="337"/>
    </row>
    <row r="19942" spans="5:5" ht="13.5" customHeight="1">
      <c r="E19942" s="337"/>
    </row>
    <row r="19943" spans="5:5" ht="13.5" customHeight="1">
      <c r="E19943" s="337"/>
    </row>
    <row r="19944" spans="5:5" ht="13.5" customHeight="1">
      <c r="E19944" s="337"/>
    </row>
    <row r="19945" spans="5:5" ht="13.5" customHeight="1">
      <c r="E19945" s="337"/>
    </row>
    <row r="19946" spans="5:5" ht="13.5" customHeight="1">
      <c r="E19946" s="337"/>
    </row>
    <row r="19947" spans="5:5" ht="13.5" customHeight="1">
      <c r="E19947" s="337"/>
    </row>
    <row r="19948" spans="5:5" ht="13.5" customHeight="1">
      <c r="E19948" s="337"/>
    </row>
    <row r="19949" spans="5:5" ht="13.5" customHeight="1">
      <c r="E19949" s="337"/>
    </row>
    <row r="19950" spans="5:5" ht="13.5" customHeight="1">
      <c r="E19950" s="337"/>
    </row>
    <row r="19951" spans="5:5" ht="13.5" customHeight="1">
      <c r="E19951" s="337"/>
    </row>
    <row r="19952" spans="5:5" ht="13.5" customHeight="1">
      <c r="E19952" s="337"/>
    </row>
    <row r="19953" spans="5:5" ht="13.5" customHeight="1">
      <c r="E19953" s="337"/>
    </row>
    <row r="19954" spans="5:5" ht="13.5" customHeight="1">
      <c r="E19954" s="337"/>
    </row>
    <row r="19955" spans="5:5" ht="13.5" customHeight="1">
      <c r="E19955" s="337"/>
    </row>
    <row r="19956" spans="5:5" ht="13.5" customHeight="1">
      <c r="E19956" s="337"/>
    </row>
    <row r="19957" spans="5:5" ht="13.5" customHeight="1">
      <c r="E19957" s="337"/>
    </row>
    <row r="19958" spans="5:5" ht="13.5" customHeight="1">
      <c r="E19958" s="337"/>
    </row>
    <row r="19959" spans="5:5" ht="13.5" customHeight="1">
      <c r="E19959" s="337"/>
    </row>
    <row r="19960" spans="5:5" ht="13.5" customHeight="1">
      <c r="E19960" s="337"/>
    </row>
    <row r="19961" spans="5:5" ht="13.5" customHeight="1">
      <c r="E19961" s="337"/>
    </row>
    <row r="19962" spans="5:5" ht="13.5" customHeight="1">
      <c r="E19962" s="337"/>
    </row>
    <row r="19963" spans="5:5" ht="13.5" customHeight="1">
      <c r="E19963" s="337"/>
    </row>
    <row r="19964" spans="5:5" ht="13.5" customHeight="1">
      <c r="E19964" s="337"/>
    </row>
    <row r="19965" spans="5:5" ht="13.5" customHeight="1">
      <c r="E19965" s="337"/>
    </row>
    <row r="19966" spans="5:5" ht="13.5" customHeight="1">
      <c r="E19966" s="337"/>
    </row>
    <row r="19967" spans="5:5" ht="13.5" customHeight="1">
      <c r="E19967" s="337"/>
    </row>
    <row r="19968" spans="5:5" ht="13.5" customHeight="1">
      <c r="E19968" s="337"/>
    </row>
    <row r="19969" spans="5:5" ht="13.5" customHeight="1">
      <c r="E19969" s="337"/>
    </row>
    <row r="19970" spans="5:5" ht="13.5" customHeight="1">
      <c r="E19970" s="337"/>
    </row>
    <row r="19971" spans="5:5" ht="13.5" customHeight="1">
      <c r="E19971" s="337"/>
    </row>
    <row r="19972" spans="5:5" ht="13.5" customHeight="1">
      <c r="E19972" s="337"/>
    </row>
    <row r="19973" spans="5:5" ht="13.5" customHeight="1">
      <c r="E19973" s="337"/>
    </row>
    <row r="19974" spans="5:5" ht="13.5" customHeight="1">
      <c r="E19974" s="337"/>
    </row>
    <row r="19975" spans="5:5" ht="13.5" customHeight="1">
      <c r="E19975" s="337"/>
    </row>
    <row r="19976" spans="5:5" ht="13.5" customHeight="1">
      <c r="E19976" s="337"/>
    </row>
    <row r="19977" spans="5:5" ht="13.5" customHeight="1">
      <c r="E19977" s="337"/>
    </row>
    <row r="19978" spans="5:5" ht="13.5" customHeight="1">
      <c r="E19978" s="337"/>
    </row>
    <row r="19979" spans="5:5" ht="13.5" customHeight="1">
      <c r="E19979" s="337"/>
    </row>
    <row r="19980" spans="5:5" ht="13.5" customHeight="1">
      <c r="E19980" s="337"/>
    </row>
    <row r="19981" spans="5:5" ht="13.5" customHeight="1">
      <c r="E19981" s="337"/>
    </row>
    <row r="19982" spans="5:5" ht="13.5" customHeight="1">
      <c r="E19982" s="337"/>
    </row>
    <row r="19983" spans="5:5" ht="13.5" customHeight="1">
      <c r="E19983" s="337"/>
    </row>
    <row r="19984" spans="5:5" ht="13.5" customHeight="1">
      <c r="E19984" s="337"/>
    </row>
    <row r="19985" spans="5:5" ht="13.5" customHeight="1">
      <c r="E19985" s="337"/>
    </row>
    <row r="19986" spans="5:5" ht="13.5" customHeight="1">
      <c r="E19986" s="337"/>
    </row>
    <row r="19987" spans="5:5" ht="13.5" customHeight="1">
      <c r="E19987" s="337"/>
    </row>
    <row r="19988" spans="5:5" ht="13.5" customHeight="1">
      <c r="E19988" s="337"/>
    </row>
    <row r="19989" spans="5:5" ht="13.5" customHeight="1">
      <c r="E19989" s="337"/>
    </row>
    <row r="19990" spans="5:5" ht="13.5" customHeight="1">
      <c r="E19990" s="337"/>
    </row>
    <row r="19991" spans="5:5" ht="13.5" customHeight="1">
      <c r="E19991" s="337"/>
    </row>
    <row r="19992" spans="5:5" ht="13.5" customHeight="1">
      <c r="E19992" s="337"/>
    </row>
    <row r="19993" spans="5:5" ht="13.5" customHeight="1">
      <c r="E19993" s="337"/>
    </row>
    <row r="19994" spans="5:5" ht="13.5" customHeight="1">
      <c r="E19994" s="337"/>
    </row>
    <row r="19995" spans="5:5" ht="13.5" customHeight="1">
      <c r="E19995" s="337"/>
    </row>
    <row r="19996" spans="5:5" ht="13.5" customHeight="1">
      <c r="E19996" s="337"/>
    </row>
    <row r="19997" spans="5:5" ht="13.5" customHeight="1">
      <c r="E19997" s="337"/>
    </row>
    <row r="19998" spans="5:5" ht="13.5" customHeight="1">
      <c r="E19998" s="337"/>
    </row>
    <row r="19999" spans="5:5" ht="13.5" customHeight="1">
      <c r="E19999" s="337"/>
    </row>
    <row r="20000" spans="5:5" ht="13.5" customHeight="1">
      <c r="E20000" s="337"/>
    </row>
    <row r="20001" spans="5:5" ht="13.5" customHeight="1">
      <c r="E20001" s="337"/>
    </row>
    <row r="20002" spans="5:5" ht="13.5" customHeight="1">
      <c r="E20002" s="337"/>
    </row>
    <row r="20003" spans="5:5" ht="13.5" customHeight="1">
      <c r="E20003" s="337"/>
    </row>
    <row r="20004" spans="5:5" ht="13.5" customHeight="1">
      <c r="E20004" s="337"/>
    </row>
    <row r="20005" spans="5:5" ht="13.5" customHeight="1">
      <c r="E20005" s="337"/>
    </row>
    <row r="20006" spans="5:5" ht="13.5" customHeight="1">
      <c r="E20006" s="337"/>
    </row>
    <row r="20007" spans="5:5" ht="13.5" customHeight="1">
      <c r="E20007" s="337"/>
    </row>
    <row r="20008" spans="5:5" ht="13.5" customHeight="1">
      <c r="E20008" s="337"/>
    </row>
    <row r="20009" spans="5:5" ht="13.5" customHeight="1">
      <c r="E20009" s="337"/>
    </row>
    <row r="20010" spans="5:5" ht="13.5" customHeight="1">
      <c r="E20010" s="337"/>
    </row>
    <row r="20011" spans="5:5" ht="13.5" customHeight="1">
      <c r="E20011" s="337"/>
    </row>
    <row r="20012" spans="5:5" ht="13.5" customHeight="1">
      <c r="E20012" s="337"/>
    </row>
    <row r="20013" spans="5:5" ht="13.5" customHeight="1">
      <c r="E20013" s="337"/>
    </row>
    <row r="20014" spans="5:5" ht="13.5" customHeight="1">
      <c r="E20014" s="337"/>
    </row>
    <row r="20015" spans="5:5" ht="13.5" customHeight="1">
      <c r="E20015" s="337"/>
    </row>
    <row r="20016" spans="5:5" ht="13.5" customHeight="1">
      <c r="E20016" s="337"/>
    </row>
    <row r="20017" spans="5:5" ht="13.5" customHeight="1">
      <c r="E20017" s="337"/>
    </row>
    <row r="20018" spans="5:5" ht="13.5" customHeight="1">
      <c r="E20018" s="337"/>
    </row>
    <row r="20019" spans="5:5" ht="13.5" customHeight="1">
      <c r="E20019" s="337"/>
    </row>
    <row r="20020" spans="5:5" ht="13.5" customHeight="1">
      <c r="E20020" s="337"/>
    </row>
    <row r="20021" spans="5:5" ht="13.5" customHeight="1">
      <c r="E20021" s="337"/>
    </row>
    <row r="20022" spans="5:5" ht="13.5" customHeight="1">
      <c r="E20022" s="337"/>
    </row>
    <row r="20023" spans="5:5" ht="13.5" customHeight="1">
      <c r="E20023" s="337"/>
    </row>
    <row r="20024" spans="5:5" ht="13.5" customHeight="1">
      <c r="E20024" s="337"/>
    </row>
    <row r="20025" spans="5:5" ht="13.5" customHeight="1">
      <c r="E20025" s="337"/>
    </row>
    <row r="20026" spans="5:5" ht="13.5" customHeight="1">
      <c r="E20026" s="337"/>
    </row>
    <row r="20027" spans="5:5" ht="13.5" customHeight="1">
      <c r="E20027" s="337"/>
    </row>
    <row r="20028" spans="5:5" ht="13.5" customHeight="1">
      <c r="E20028" s="337"/>
    </row>
    <row r="20029" spans="5:5" ht="13.5" customHeight="1">
      <c r="E20029" s="337"/>
    </row>
    <row r="20030" spans="5:5" ht="13.5" customHeight="1">
      <c r="E20030" s="337"/>
    </row>
    <row r="20031" spans="5:5" ht="13.5" customHeight="1">
      <c r="E20031" s="337"/>
    </row>
    <row r="20032" spans="5:5" ht="13.5" customHeight="1">
      <c r="E20032" s="337"/>
    </row>
    <row r="20033" spans="5:5" ht="13.5" customHeight="1">
      <c r="E20033" s="337"/>
    </row>
    <row r="20034" spans="5:5" ht="13.5" customHeight="1">
      <c r="E20034" s="337"/>
    </row>
    <row r="20035" spans="5:5" ht="13.5" customHeight="1">
      <c r="E20035" s="337"/>
    </row>
    <row r="20036" spans="5:5" ht="13.5" customHeight="1">
      <c r="E20036" s="337"/>
    </row>
    <row r="20037" spans="5:5" ht="13.5" customHeight="1">
      <c r="E20037" s="337"/>
    </row>
    <row r="20038" spans="5:5" ht="13.5" customHeight="1">
      <c r="E20038" s="337"/>
    </row>
    <row r="20039" spans="5:5" ht="13.5" customHeight="1">
      <c r="E20039" s="337"/>
    </row>
    <row r="20040" spans="5:5" ht="13.5" customHeight="1">
      <c r="E20040" s="337"/>
    </row>
    <row r="20041" spans="5:5" ht="13.5" customHeight="1">
      <c r="E20041" s="337"/>
    </row>
    <row r="20042" spans="5:5" ht="13.5" customHeight="1">
      <c r="E20042" s="337"/>
    </row>
    <row r="20043" spans="5:5" ht="13.5" customHeight="1">
      <c r="E20043" s="337"/>
    </row>
    <row r="20044" spans="5:5" ht="13.5" customHeight="1">
      <c r="E20044" s="337"/>
    </row>
    <row r="20045" spans="5:5" ht="13.5" customHeight="1">
      <c r="E20045" s="337"/>
    </row>
    <row r="20046" spans="5:5" ht="13.5" customHeight="1">
      <c r="E20046" s="337"/>
    </row>
    <row r="20047" spans="5:5" ht="13.5" customHeight="1">
      <c r="E20047" s="337"/>
    </row>
    <row r="20048" spans="5:5" ht="13.5" customHeight="1">
      <c r="E20048" s="337"/>
    </row>
    <row r="20049" spans="5:5" ht="13.5" customHeight="1">
      <c r="E20049" s="337"/>
    </row>
    <row r="20050" spans="5:5" ht="13.5" customHeight="1">
      <c r="E20050" s="337"/>
    </row>
    <row r="20051" spans="5:5" ht="13.5" customHeight="1">
      <c r="E20051" s="337"/>
    </row>
    <row r="20052" spans="5:5" ht="13.5" customHeight="1">
      <c r="E20052" s="337"/>
    </row>
    <row r="20053" spans="5:5" ht="13.5" customHeight="1">
      <c r="E20053" s="337"/>
    </row>
    <row r="20054" spans="5:5" ht="13.5" customHeight="1">
      <c r="E20054" s="337"/>
    </row>
    <row r="20055" spans="5:5" ht="13.5" customHeight="1">
      <c r="E20055" s="337"/>
    </row>
    <row r="20056" spans="5:5" ht="13.5" customHeight="1">
      <c r="E20056" s="337"/>
    </row>
    <row r="20057" spans="5:5" ht="13.5" customHeight="1">
      <c r="E20057" s="337"/>
    </row>
    <row r="20058" spans="5:5" ht="13.5" customHeight="1">
      <c r="E20058" s="337"/>
    </row>
    <row r="20059" spans="5:5" ht="13.5" customHeight="1">
      <c r="E20059" s="337"/>
    </row>
    <row r="20060" spans="5:5" ht="13.5" customHeight="1">
      <c r="E20060" s="337"/>
    </row>
    <row r="20061" spans="5:5" ht="13.5" customHeight="1">
      <c r="E20061" s="337"/>
    </row>
    <row r="20062" spans="5:5" ht="13.5" customHeight="1">
      <c r="E20062" s="337"/>
    </row>
    <row r="20063" spans="5:5" ht="13.5" customHeight="1">
      <c r="E20063" s="337"/>
    </row>
    <row r="20064" spans="5:5" ht="13.5" customHeight="1">
      <c r="E20064" s="337"/>
    </row>
    <row r="20065" spans="5:5" ht="13.5" customHeight="1">
      <c r="E20065" s="337"/>
    </row>
    <row r="20066" spans="5:5" ht="13.5" customHeight="1">
      <c r="E20066" s="337"/>
    </row>
    <row r="20067" spans="5:5" ht="13.5" customHeight="1">
      <c r="E20067" s="337"/>
    </row>
    <row r="20068" spans="5:5" ht="13.5" customHeight="1">
      <c r="E20068" s="337"/>
    </row>
    <row r="20069" spans="5:5" ht="13.5" customHeight="1">
      <c r="E20069" s="337"/>
    </row>
    <row r="20070" spans="5:5" ht="13.5" customHeight="1">
      <c r="E20070" s="337"/>
    </row>
    <row r="20071" spans="5:5" ht="13.5" customHeight="1">
      <c r="E20071" s="337"/>
    </row>
    <row r="20072" spans="5:5" ht="13.5" customHeight="1">
      <c r="E20072" s="337"/>
    </row>
    <row r="20073" spans="5:5" ht="13.5" customHeight="1">
      <c r="E20073" s="337"/>
    </row>
    <row r="20074" spans="5:5" ht="13.5" customHeight="1">
      <c r="E20074" s="337"/>
    </row>
    <row r="20075" spans="5:5" ht="13.5" customHeight="1">
      <c r="E20075" s="337"/>
    </row>
    <row r="20076" spans="5:5" ht="13.5" customHeight="1">
      <c r="E20076" s="337"/>
    </row>
    <row r="20077" spans="5:5" ht="13.5" customHeight="1">
      <c r="E20077" s="337"/>
    </row>
    <row r="20078" spans="5:5" ht="13.5" customHeight="1">
      <c r="E20078" s="337"/>
    </row>
    <row r="20079" spans="5:5" ht="13.5" customHeight="1">
      <c r="E20079" s="337"/>
    </row>
    <row r="20080" spans="5:5" ht="13.5" customHeight="1">
      <c r="E20080" s="337"/>
    </row>
    <row r="20081" spans="5:5" ht="13.5" customHeight="1">
      <c r="E20081" s="337"/>
    </row>
    <row r="20082" spans="5:5" ht="13.5" customHeight="1">
      <c r="E20082" s="337"/>
    </row>
    <row r="20083" spans="5:5" ht="13.5" customHeight="1">
      <c r="E20083" s="337"/>
    </row>
    <row r="20084" spans="5:5" ht="13.5" customHeight="1">
      <c r="E20084" s="337"/>
    </row>
    <row r="20085" spans="5:5" ht="13.5" customHeight="1">
      <c r="E20085" s="337"/>
    </row>
    <row r="20086" spans="5:5" ht="13.5" customHeight="1">
      <c r="E20086" s="337"/>
    </row>
    <row r="20087" spans="5:5" ht="13.5" customHeight="1">
      <c r="E20087" s="337"/>
    </row>
    <row r="20088" spans="5:5" ht="13.5" customHeight="1">
      <c r="E20088" s="337"/>
    </row>
    <row r="20089" spans="5:5" ht="13.5" customHeight="1">
      <c r="E20089" s="337"/>
    </row>
    <row r="20090" spans="5:5" ht="13.5" customHeight="1">
      <c r="E20090" s="337"/>
    </row>
    <row r="20091" spans="5:5" ht="13.5" customHeight="1">
      <c r="E20091" s="337"/>
    </row>
    <row r="20092" spans="5:5" ht="13.5" customHeight="1">
      <c r="E20092" s="337"/>
    </row>
    <row r="20093" spans="5:5" ht="13.5" customHeight="1">
      <c r="E20093" s="337"/>
    </row>
    <row r="20094" spans="5:5" ht="13.5" customHeight="1">
      <c r="E20094" s="337"/>
    </row>
    <row r="20095" spans="5:5" ht="13.5" customHeight="1">
      <c r="E20095" s="337"/>
    </row>
    <row r="20096" spans="5:5" ht="13.5" customHeight="1">
      <c r="E20096" s="337"/>
    </row>
    <row r="20097" spans="5:5" ht="13.5" customHeight="1">
      <c r="E20097" s="337"/>
    </row>
    <row r="20098" spans="5:5" ht="13.5" customHeight="1">
      <c r="E20098" s="337"/>
    </row>
    <row r="20099" spans="5:5" ht="13.5" customHeight="1">
      <c r="E20099" s="337"/>
    </row>
    <row r="20100" spans="5:5" ht="13.5" customHeight="1">
      <c r="E20100" s="337"/>
    </row>
    <row r="20101" spans="5:5" ht="13.5" customHeight="1">
      <c r="E20101" s="337"/>
    </row>
    <row r="20102" spans="5:5" ht="13.5" customHeight="1">
      <c r="E20102" s="337"/>
    </row>
    <row r="20103" spans="5:5" ht="13.5" customHeight="1">
      <c r="E20103" s="337"/>
    </row>
    <row r="20104" spans="5:5" ht="13.5" customHeight="1">
      <c r="E20104" s="337"/>
    </row>
    <row r="20105" spans="5:5" ht="13.5" customHeight="1">
      <c r="E20105" s="337"/>
    </row>
    <row r="20106" spans="5:5" ht="13.5" customHeight="1">
      <c r="E20106" s="337"/>
    </row>
    <row r="20107" spans="5:5" ht="13.5" customHeight="1">
      <c r="E20107" s="337"/>
    </row>
    <row r="20108" spans="5:5" ht="13.5" customHeight="1">
      <c r="E20108" s="337"/>
    </row>
    <row r="20109" spans="5:5" ht="13.5" customHeight="1">
      <c r="E20109" s="337"/>
    </row>
    <row r="20110" spans="5:5" ht="13.5" customHeight="1">
      <c r="E20110" s="337"/>
    </row>
    <row r="20111" spans="5:5" ht="13.5" customHeight="1">
      <c r="E20111" s="337"/>
    </row>
    <row r="20112" spans="5:5" ht="13.5" customHeight="1">
      <c r="E20112" s="337"/>
    </row>
    <row r="20113" spans="5:5" ht="13.5" customHeight="1">
      <c r="E20113" s="337"/>
    </row>
    <row r="20114" spans="5:5" ht="13.5" customHeight="1">
      <c r="E20114" s="337"/>
    </row>
    <row r="20115" spans="5:5" ht="13.5" customHeight="1">
      <c r="E20115" s="337"/>
    </row>
    <row r="20116" spans="5:5" ht="13.5" customHeight="1">
      <c r="E20116" s="337"/>
    </row>
    <row r="20117" spans="5:5" ht="13.5" customHeight="1">
      <c r="E20117" s="337"/>
    </row>
    <row r="20118" spans="5:5" ht="13.5" customHeight="1">
      <c r="E20118" s="337"/>
    </row>
    <row r="20119" spans="5:5" ht="13.5" customHeight="1">
      <c r="E20119" s="337"/>
    </row>
    <row r="20120" spans="5:5" ht="13.5" customHeight="1">
      <c r="E20120" s="337"/>
    </row>
    <row r="20121" spans="5:5" ht="13.5" customHeight="1">
      <c r="E20121" s="337"/>
    </row>
    <row r="20122" spans="5:5" ht="13.5" customHeight="1">
      <c r="E20122" s="337"/>
    </row>
    <row r="20123" spans="5:5" ht="13.5" customHeight="1">
      <c r="E20123" s="337"/>
    </row>
    <row r="20124" spans="5:5" ht="13.5" customHeight="1">
      <c r="E20124" s="337"/>
    </row>
    <row r="20125" spans="5:5" ht="13.5" customHeight="1">
      <c r="E20125" s="337"/>
    </row>
    <row r="20126" spans="5:5" ht="13.5" customHeight="1">
      <c r="E20126" s="337"/>
    </row>
    <row r="20127" spans="5:5" ht="13.5" customHeight="1">
      <c r="E20127" s="337"/>
    </row>
    <row r="20128" spans="5:5" ht="13.5" customHeight="1">
      <c r="E20128" s="337"/>
    </row>
    <row r="20129" spans="5:5" ht="13.5" customHeight="1">
      <c r="E20129" s="337"/>
    </row>
    <row r="20130" spans="5:5" ht="13.5" customHeight="1">
      <c r="E20130" s="337"/>
    </row>
    <row r="20131" spans="5:5" ht="13.5" customHeight="1">
      <c r="E20131" s="337"/>
    </row>
    <row r="20132" spans="5:5" ht="13.5" customHeight="1">
      <c r="E20132" s="337"/>
    </row>
    <row r="20133" spans="5:5" ht="13.5" customHeight="1">
      <c r="E20133" s="337"/>
    </row>
    <row r="20134" spans="5:5" ht="13.5" customHeight="1">
      <c r="E20134" s="337"/>
    </row>
    <row r="20135" spans="5:5" ht="13.5" customHeight="1">
      <c r="E20135" s="337"/>
    </row>
    <row r="20136" spans="5:5" ht="13.5" customHeight="1">
      <c r="E20136" s="337"/>
    </row>
    <row r="20137" spans="5:5" ht="13.5" customHeight="1">
      <c r="E20137" s="337"/>
    </row>
    <row r="20138" spans="5:5" ht="13.5" customHeight="1">
      <c r="E20138" s="337"/>
    </row>
    <row r="20139" spans="5:5" ht="13.5" customHeight="1">
      <c r="E20139" s="337"/>
    </row>
    <row r="20140" spans="5:5" ht="13.5" customHeight="1">
      <c r="E20140" s="337"/>
    </row>
    <row r="20141" spans="5:5" ht="13.5" customHeight="1">
      <c r="E20141" s="337"/>
    </row>
    <row r="20142" spans="5:5" ht="13.5" customHeight="1">
      <c r="E20142" s="337"/>
    </row>
    <row r="20143" spans="5:5" ht="13.5" customHeight="1">
      <c r="E20143" s="337"/>
    </row>
    <row r="20144" spans="5:5" ht="13.5" customHeight="1">
      <c r="E20144" s="337"/>
    </row>
    <row r="20145" spans="5:5" ht="13.5" customHeight="1">
      <c r="E20145" s="337"/>
    </row>
    <row r="20146" spans="5:5" ht="13.5" customHeight="1">
      <c r="E20146" s="337"/>
    </row>
    <row r="20147" spans="5:5" ht="13.5" customHeight="1">
      <c r="E20147" s="337"/>
    </row>
    <row r="20148" spans="5:5" ht="13.5" customHeight="1">
      <c r="E20148" s="337"/>
    </row>
    <row r="20149" spans="5:5" ht="13.5" customHeight="1">
      <c r="E20149" s="337"/>
    </row>
    <row r="20150" spans="5:5" ht="13.5" customHeight="1">
      <c r="E20150" s="337"/>
    </row>
    <row r="20151" spans="5:5" ht="13.5" customHeight="1">
      <c r="E20151" s="337"/>
    </row>
    <row r="20152" spans="5:5" ht="13.5" customHeight="1">
      <c r="E20152" s="337"/>
    </row>
    <row r="20153" spans="5:5" ht="13.5" customHeight="1">
      <c r="E20153" s="337"/>
    </row>
    <row r="20154" spans="5:5" ht="13.5" customHeight="1">
      <c r="E20154" s="337"/>
    </row>
    <row r="20155" spans="5:5" ht="13.5" customHeight="1">
      <c r="E20155" s="337"/>
    </row>
    <row r="20156" spans="5:5" ht="13.5" customHeight="1">
      <c r="E20156" s="337"/>
    </row>
    <row r="20157" spans="5:5" ht="13.5" customHeight="1">
      <c r="E20157" s="337"/>
    </row>
    <row r="20158" spans="5:5" ht="13.5" customHeight="1">
      <c r="E20158" s="337"/>
    </row>
    <row r="20159" spans="5:5" ht="13.5" customHeight="1">
      <c r="E20159" s="337"/>
    </row>
    <row r="20160" spans="5:5" ht="13.5" customHeight="1">
      <c r="E20160" s="337"/>
    </row>
    <row r="20161" spans="5:5" ht="13.5" customHeight="1">
      <c r="E20161" s="337"/>
    </row>
    <row r="20162" spans="5:5" ht="13.5" customHeight="1">
      <c r="E20162" s="337"/>
    </row>
    <row r="20163" spans="5:5" ht="13.5" customHeight="1">
      <c r="E20163" s="337"/>
    </row>
    <row r="20164" spans="5:5" ht="13.5" customHeight="1">
      <c r="E20164" s="337"/>
    </row>
    <row r="20165" spans="5:5" ht="13.5" customHeight="1">
      <c r="E20165" s="337"/>
    </row>
    <row r="20166" spans="5:5" ht="13.5" customHeight="1">
      <c r="E20166" s="337"/>
    </row>
    <row r="20167" spans="5:5" ht="13.5" customHeight="1">
      <c r="E20167" s="337"/>
    </row>
    <row r="20168" spans="5:5" ht="13.5" customHeight="1">
      <c r="E20168" s="337"/>
    </row>
    <row r="20169" spans="5:5" ht="13.5" customHeight="1">
      <c r="E20169" s="337"/>
    </row>
    <row r="20170" spans="5:5" ht="13.5" customHeight="1">
      <c r="E20170" s="337"/>
    </row>
    <row r="20171" spans="5:5" ht="13.5" customHeight="1">
      <c r="E20171" s="337"/>
    </row>
    <row r="20172" spans="5:5" ht="13.5" customHeight="1">
      <c r="E20172" s="337"/>
    </row>
    <row r="20173" spans="5:5" ht="13.5" customHeight="1">
      <c r="E20173" s="337"/>
    </row>
    <row r="20174" spans="5:5" ht="13.5" customHeight="1">
      <c r="E20174" s="337"/>
    </row>
    <row r="20175" spans="5:5" ht="13.5" customHeight="1">
      <c r="E20175" s="337"/>
    </row>
    <row r="20176" spans="5:5" ht="13.5" customHeight="1">
      <c r="E20176" s="337"/>
    </row>
    <row r="20177" spans="5:5" ht="13.5" customHeight="1">
      <c r="E20177" s="337"/>
    </row>
    <row r="20178" spans="5:5" ht="13.5" customHeight="1">
      <c r="E20178" s="337"/>
    </row>
    <row r="20179" spans="5:5" ht="13.5" customHeight="1">
      <c r="E20179" s="337"/>
    </row>
    <row r="20180" spans="5:5" ht="13.5" customHeight="1">
      <c r="E20180" s="337"/>
    </row>
    <row r="20181" spans="5:5" ht="13.5" customHeight="1">
      <c r="E20181" s="337"/>
    </row>
    <row r="20182" spans="5:5" ht="13.5" customHeight="1">
      <c r="E20182" s="337"/>
    </row>
    <row r="20183" spans="5:5" ht="13.5" customHeight="1">
      <c r="E20183" s="337"/>
    </row>
    <row r="20184" spans="5:5" ht="13.5" customHeight="1">
      <c r="E20184" s="337"/>
    </row>
    <row r="20185" spans="5:5" ht="13.5" customHeight="1">
      <c r="E20185" s="337"/>
    </row>
    <row r="20186" spans="5:5" ht="13.5" customHeight="1">
      <c r="E20186" s="337"/>
    </row>
    <row r="20187" spans="5:5" ht="13.5" customHeight="1">
      <c r="E20187" s="337"/>
    </row>
    <row r="20188" spans="5:5" ht="13.5" customHeight="1">
      <c r="E20188" s="337"/>
    </row>
    <row r="20189" spans="5:5" ht="13.5" customHeight="1">
      <c r="E20189" s="337"/>
    </row>
    <row r="20190" spans="5:5" ht="13.5" customHeight="1">
      <c r="E20190" s="337"/>
    </row>
    <row r="20191" spans="5:5" ht="13.5" customHeight="1">
      <c r="E20191" s="337"/>
    </row>
    <row r="20192" spans="5:5" ht="13.5" customHeight="1">
      <c r="E20192" s="337"/>
    </row>
    <row r="20193" spans="5:5" ht="13.5" customHeight="1">
      <c r="E20193" s="337"/>
    </row>
    <row r="20194" spans="5:5" ht="13.5" customHeight="1">
      <c r="E20194" s="337"/>
    </row>
    <row r="20195" spans="5:5" ht="13.5" customHeight="1">
      <c r="E20195" s="337"/>
    </row>
    <row r="20196" spans="5:5" ht="13.5" customHeight="1">
      <c r="E20196" s="337"/>
    </row>
    <row r="20197" spans="5:5" ht="13.5" customHeight="1">
      <c r="E20197" s="337"/>
    </row>
    <row r="20198" spans="5:5" ht="13.5" customHeight="1">
      <c r="E20198" s="337"/>
    </row>
    <row r="20199" spans="5:5" ht="13.5" customHeight="1">
      <c r="E20199" s="337"/>
    </row>
    <row r="20200" spans="5:5" ht="13.5" customHeight="1">
      <c r="E20200" s="337"/>
    </row>
    <row r="20201" spans="5:5" ht="13.5" customHeight="1">
      <c r="E20201" s="337"/>
    </row>
    <row r="20202" spans="5:5" ht="13.5" customHeight="1">
      <c r="E20202" s="337"/>
    </row>
    <row r="20203" spans="5:5" ht="13.5" customHeight="1">
      <c r="E20203" s="337"/>
    </row>
    <row r="20204" spans="5:5" ht="13.5" customHeight="1">
      <c r="E20204" s="337"/>
    </row>
    <row r="20205" spans="5:5" ht="13.5" customHeight="1">
      <c r="E20205" s="337"/>
    </row>
    <row r="20206" spans="5:5" ht="13.5" customHeight="1">
      <c r="E20206" s="337"/>
    </row>
    <row r="20207" spans="5:5" ht="13.5" customHeight="1">
      <c r="E20207" s="337"/>
    </row>
    <row r="20208" spans="5:5" ht="13.5" customHeight="1">
      <c r="E20208" s="337"/>
    </row>
    <row r="20209" spans="5:5" ht="13.5" customHeight="1">
      <c r="E20209" s="337"/>
    </row>
    <row r="20210" spans="5:5" ht="13.5" customHeight="1">
      <c r="E20210" s="337"/>
    </row>
    <row r="20211" spans="5:5" ht="13.5" customHeight="1">
      <c r="E20211" s="337"/>
    </row>
    <row r="20212" spans="5:5" ht="13.5" customHeight="1">
      <c r="E20212" s="337"/>
    </row>
    <row r="20213" spans="5:5" ht="13.5" customHeight="1">
      <c r="E20213" s="337"/>
    </row>
    <row r="20214" spans="5:5" ht="13.5" customHeight="1">
      <c r="E20214" s="337"/>
    </row>
    <row r="20215" spans="5:5" ht="13.5" customHeight="1">
      <c r="E20215" s="337"/>
    </row>
    <row r="20216" spans="5:5" ht="13.5" customHeight="1">
      <c r="E20216" s="337"/>
    </row>
    <row r="20217" spans="5:5" ht="13.5" customHeight="1">
      <c r="E20217" s="337"/>
    </row>
    <row r="20218" spans="5:5" ht="13.5" customHeight="1">
      <c r="E20218" s="337"/>
    </row>
    <row r="20219" spans="5:5" ht="13.5" customHeight="1">
      <c r="E20219" s="337"/>
    </row>
    <row r="20220" spans="5:5" ht="13.5" customHeight="1">
      <c r="E20220" s="337"/>
    </row>
    <row r="20221" spans="5:5" ht="13.5" customHeight="1">
      <c r="E20221" s="337"/>
    </row>
    <row r="20222" spans="5:5" ht="13.5" customHeight="1">
      <c r="E20222" s="337"/>
    </row>
    <row r="20223" spans="5:5" ht="13.5" customHeight="1">
      <c r="E20223" s="337"/>
    </row>
    <row r="20224" spans="5:5" ht="13.5" customHeight="1">
      <c r="E20224" s="337"/>
    </row>
    <row r="20225" spans="5:5" ht="13.5" customHeight="1">
      <c r="E20225" s="337"/>
    </row>
    <row r="20226" spans="5:5" ht="13.5" customHeight="1">
      <c r="E20226" s="337"/>
    </row>
    <row r="20227" spans="5:5" ht="13.5" customHeight="1">
      <c r="E20227" s="337"/>
    </row>
    <row r="20228" spans="5:5" ht="13.5" customHeight="1">
      <c r="E20228" s="337"/>
    </row>
    <row r="20229" spans="5:5" ht="13.5" customHeight="1">
      <c r="E20229" s="337"/>
    </row>
    <row r="20230" spans="5:5" ht="13.5" customHeight="1">
      <c r="E20230" s="337"/>
    </row>
    <row r="20231" spans="5:5" ht="13.5" customHeight="1">
      <c r="E20231" s="337"/>
    </row>
    <row r="20232" spans="5:5" ht="13.5" customHeight="1">
      <c r="E20232" s="337"/>
    </row>
    <row r="20233" spans="5:5" ht="13.5" customHeight="1">
      <c r="E20233" s="337"/>
    </row>
    <row r="20234" spans="5:5" ht="13.5" customHeight="1">
      <c r="E20234" s="337"/>
    </row>
    <row r="20235" spans="5:5" ht="13.5" customHeight="1">
      <c r="E20235" s="337"/>
    </row>
    <row r="20236" spans="5:5" ht="13.5" customHeight="1">
      <c r="E20236" s="337"/>
    </row>
    <row r="20237" spans="5:5" ht="13.5" customHeight="1">
      <c r="E20237" s="337"/>
    </row>
    <row r="20238" spans="5:5" ht="13.5" customHeight="1">
      <c r="E20238" s="337"/>
    </row>
    <row r="20239" spans="5:5" ht="13.5" customHeight="1">
      <c r="E20239" s="337"/>
    </row>
    <row r="20240" spans="5:5" ht="13.5" customHeight="1">
      <c r="E20240" s="337"/>
    </row>
    <row r="20241" spans="5:5" ht="13.5" customHeight="1">
      <c r="E20241" s="337"/>
    </row>
    <row r="20242" spans="5:5" ht="13.5" customHeight="1">
      <c r="E20242" s="337"/>
    </row>
    <row r="20243" spans="5:5" ht="13.5" customHeight="1">
      <c r="E20243" s="337"/>
    </row>
    <row r="20244" spans="5:5" ht="13.5" customHeight="1">
      <c r="E20244" s="337"/>
    </row>
    <row r="20245" spans="5:5" ht="13.5" customHeight="1">
      <c r="E20245" s="337"/>
    </row>
    <row r="20246" spans="5:5" ht="13.5" customHeight="1">
      <c r="E20246" s="337"/>
    </row>
    <row r="20247" spans="5:5" ht="13.5" customHeight="1">
      <c r="E20247" s="337"/>
    </row>
    <row r="20248" spans="5:5" ht="13.5" customHeight="1">
      <c r="E20248" s="337"/>
    </row>
    <row r="20249" spans="5:5" ht="13.5" customHeight="1">
      <c r="E20249" s="337"/>
    </row>
    <row r="20250" spans="5:5" ht="13.5" customHeight="1">
      <c r="E20250" s="337"/>
    </row>
    <row r="20251" spans="5:5" ht="13.5" customHeight="1">
      <c r="E20251" s="337"/>
    </row>
    <row r="20252" spans="5:5" ht="13.5" customHeight="1">
      <c r="E20252" s="337"/>
    </row>
    <row r="20253" spans="5:5" ht="13.5" customHeight="1">
      <c r="E20253" s="337"/>
    </row>
    <row r="20254" spans="5:5" ht="13.5" customHeight="1">
      <c r="E20254" s="337"/>
    </row>
    <row r="20255" spans="5:5" ht="13.5" customHeight="1">
      <c r="E20255" s="337"/>
    </row>
    <row r="20256" spans="5:5" ht="13.5" customHeight="1">
      <c r="E20256" s="337"/>
    </row>
    <row r="20257" spans="5:5" ht="13.5" customHeight="1">
      <c r="E20257" s="337"/>
    </row>
    <row r="20258" spans="5:5" ht="13.5" customHeight="1">
      <c r="E20258" s="337"/>
    </row>
    <row r="20259" spans="5:5" ht="13.5" customHeight="1">
      <c r="E20259" s="337"/>
    </row>
    <row r="20260" spans="5:5" ht="13.5" customHeight="1">
      <c r="E20260" s="337"/>
    </row>
    <row r="20261" spans="5:5" ht="13.5" customHeight="1">
      <c r="E20261" s="337"/>
    </row>
    <row r="20262" spans="5:5" ht="13.5" customHeight="1">
      <c r="E20262" s="337"/>
    </row>
    <row r="20263" spans="5:5" ht="13.5" customHeight="1">
      <c r="E20263" s="337"/>
    </row>
    <row r="20264" spans="5:5" ht="13.5" customHeight="1">
      <c r="E20264" s="337"/>
    </row>
    <row r="20265" spans="5:5" ht="13.5" customHeight="1">
      <c r="E20265" s="337"/>
    </row>
    <row r="20266" spans="5:5" ht="13.5" customHeight="1">
      <c r="E20266" s="337"/>
    </row>
    <row r="20267" spans="5:5" ht="13.5" customHeight="1">
      <c r="E20267" s="337"/>
    </row>
    <row r="20268" spans="5:5" ht="13.5" customHeight="1">
      <c r="E20268" s="337"/>
    </row>
    <row r="20269" spans="5:5" ht="13.5" customHeight="1">
      <c r="E20269" s="337"/>
    </row>
    <row r="20270" spans="5:5" ht="13.5" customHeight="1">
      <c r="E20270" s="337"/>
    </row>
    <row r="20271" spans="5:5" ht="13.5" customHeight="1">
      <c r="E20271" s="337"/>
    </row>
    <row r="20272" spans="5:5" ht="13.5" customHeight="1">
      <c r="E20272" s="337"/>
    </row>
    <row r="20273" spans="5:5" ht="13.5" customHeight="1">
      <c r="E20273" s="337"/>
    </row>
    <row r="20274" spans="5:5" ht="13.5" customHeight="1">
      <c r="E20274" s="337"/>
    </row>
    <row r="20275" spans="5:5" ht="13.5" customHeight="1">
      <c r="E20275" s="337"/>
    </row>
    <row r="20276" spans="5:5" ht="13.5" customHeight="1">
      <c r="E20276" s="337"/>
    </row>
    <row r="20277" spans="5:5" ht="13.5" customHeight="1">
      <c r="E20277" s="337"/>
    </row>
    <row r="20278" spans="5:5" ht="13.5" customHeight="1">
      <c r="E20278" s="337"/>
    </row>
    <row r="20279" spans="5:5" ht="13.5" customHeight="1">
      <c r="E20279" s="337"/>
    </row>
    <row r="20280" spans="5:5" ht="13.5" customHeight="1">
      <c r="E20280" s="337"/>
    </row>
    <row r="20281" spans="5:5" ht="13.5" customHeight="1">
      <c r="E20281" s="337"/>
    </row>
    <row r="20282" spans="5:5" ht="13.5" customHeight="1">
      <c r="E20282" s="337"/>
    </row>
    <row r="20283" spans="5:5" ht="13.5" customHeight="1">
      <c r="E20283" s="337"/>
    </row>
    <row r="20284" spans="5:5" ht="13.5" customHeight="1">
      <c r="E20284" s="337"/>
    </row>
    <row r="20285" spans="5:5" ht="13.5" customHeight="1">
      <c r="E20285" s="337"/>
    </row>
    <row r="20286" spans="5:5" ht="13.5" customHeight="1">
      <c r="E20286" s="337"/>
    </row>
    <row r="20287" spans="5:5" ht="13.5" customHeight="1">
      <c r="E20287" s="337"/>
    </row>
    <row r="20288" spans="5:5" ht="13.5" customHeight="1">
      <c r="E20288" s="337"/>
    </row>
    <row r="20289" spans="5:5" ht="13.5" customHeight="1">
      <c r="E20289" s="337"/>
    </row>
    <row r="20290" spans="5:5" ht="13.5" customHeight="1">
      <c r="E20290" s="337"/>
    </row>
    <row r="20291" spans="5:5" ht="13.5" customHeight="1">
      <c r="E20291" s="337"/>
    </row>
    <row r="20292" spans="5:5" ht="13.5" customHeight="1">
      <c r="E20292" s="337"/>
    </row>
    <row r="20293" spans="5:5" ht="13.5" customHeight="1">
      <c r="E20293" s="337"/>
    </row>
    <row r="20294" spans="5:5" ht="13.5" customHeight="1">
      <c r="E20294" s="337"/>
    </row>
    <row r="20295" spans="5:5" ht="13.5" customHeight="1">
      <c r="E20295" s="337"/>
    </row>
    <row r="20296" spans="5:5" ht="13.5" customHeight="1">
      <c r="E20296" s="337"/>
    </row>
    <row r="20297" spans="5:5" ht="13.5" customHeight="1">
      <c r="E20297" s="337"/>
    </row>
    <row r="20298" spans="5:5" ht="13.5" customHeight="1">
      <c r="E20298" s="337"/>
    </row>
    <row r="20299" spans="5:5" ht="13.5" customHeight="1">
      <c r="E20299" s="337"/>
    </row>
    <row r="20300" spans="5:5" ht="13.5" customHeight="1">
      <c r="E20300" s="337"/>
    </row>
    <row r="20301" spans="5:5" ht="13.5" customHeight="1">
      <c r="E20301" s="337"/>
    </row>
    <row r="20302" spans="5:5" ht="13.5" customHeight="1">
      <c r="E20302" s="337"/>
    </row>
    <row r="20303" spans="5:5" ht="13.5" customHeight="1">
      <c r="E20303" s="337"/>
    </row>
    <row r="20304" spans="5:5" ht="13.5" customHeight="1">
      <c r="E20304" s="337"/>
    </row>
    <row r="20305" spans="5:5" ht="13.5" customHeight="1">
      <c r="E20305" s="337"/>
    </row>
    <row r="20306" spans="5:5" ht="13.5" customHeight="1">
      <c r="E20306" s="337"/>
    </row>
    <row r="20307" spans="5:5" ht="13.5" customHeight="1">
      <c r="E20307" s="337"/>
    </row>
    <row r="20308" spans="5:5" ht="13.5" customHeight="1">
      <c r="E20308" s="337"/>
    </row>
    <row r="20309" spans="5:5" ht="13.5" customHeight="1">
      <c r="E20309" s="337"/>
    </row>
    <row r="20310" spans="5:5" ht="13.5" customHeight="1">
      <c r="E20310" s="337"/>
    </row>
    <row r="20311" spans="5:5" ht="13.5" customHeight="1">
      <c r="E20311" s="337"/>
    </row>
    <row r="20312" spans="5:5" ht="13.5" customHeight="1">
      <c r="E20312" s="337"/>
    </row>
    <row r="20313" spans="5:5" ht="13.5" customHeight="1">
      <c r="E20313" s="337"/>
    </row>
    <row r="20314" spans="5:5" ht="13.5" customHeight="1">
      <c r="E20314" s="337"/>
    </row>
    <row r="20315" spans="5:5" ht="13.5" customHeight="1">
      <c r="E20315" s="337"/>
    </row>
    <row r="20316" spans="5:5" ht="13.5" customHeight="1">
      <c r="E20316" s="337"/>
    </row>
    <row r="20317" spans="5:5" ht="13.5" customHeight="1">
      <c r="E20317" s="337"/>
    </row>
    <row r="20318" spans="5:5" ht="13.5" customHeight="1">
      <c r="E20318" s="337"/>
    </row>
    <row r="20319" spans="5:5" ht="13.5" customHeight="1">
      <c r="E20319" s="337"/>
    </row>
    <row r="20320" spans="5:5" ht="13.5" customHeight="1">
      <c r="E20320" s="337"/>
    </row>
    <row r="20321" spans="5:5" ht="13.5" customHeight="1">
      <c r="E20321" s="337"/>
    </row>
    <row r="20322" spans="5:5" ht="13.5" customHeight="1">
      <c r="E20322" s="337"/>
    </row>
    <row r="20323" spans="5:5" ht="13.5" customHeight="1">
      <c r="E20323" s="337"/>
    </row>
    <row r="20324" spans="5:5" ht="13.5" customHeight="1">
      <c r="E20324" s="337"/>
    </row>
    <row r="20325" spans="5:5" ht="13.5" customHeight="1">
      <c r="E20325" s="337"/>
    </row>
    <row r="20326" spans="5:5" ht="13.5" customHeight="1">
      <c r="E20326" s="337"/>
    </row>
    <row r="20327" spans="5:5" ht="13.5" customHeight="1">
      <c r="E20327" s="337"/>
    </row>
    <row r="20328" spans="5:5" ht="13.5" customHeight="1">
      <c r="E20328" s="337"/>
    </row>
    <row r="20329" spans="5:5" ht="13.5" customHeight="1">
      <c r="E20329" s="337"/>
    </row>
    <row r="20330" spans="5:5" ht="13.5" customHeight="1">
      <c r="E20330" s="337"/>
    </row>
    <row r="20331" spans="5:5" ht="13.5" customHeight="1">
      <c r="E20331" s="337"/>
    </row>
    <row r="20332" spans="5:5" ht="13.5" customHeight="1">
      <c r="E20332" s="337"/>
    </row>
    <row r="20333" spans="5:5" ht="13.5" customHeight="1">
      <c r="E20333" s="337"/>
    </row>
    <row r="20334" spans="5:5" ht="13.5" customHeight="1">
      <c r="E20334" s="337"/>
    </row>
    <row r="20335" spans="5:5" ht="13.5" customHeight="1">
      <c r="E20335" s="337"/>
    </row>
    <row r="20336" spans="5:5" ht="13.5" customHeight="1">
      <c r="E20336" s="337"/>
    </row>
    <row r="20337" spans="5:5" ht="13.5" customHeight="1">
      <c r="E20337" s="337"/>
    </row>
    <row r="20338" spans="5:5" ht="13.5" customHeight="1">
      <c r="E20338" s="337"/>
    </row>
    <row r="20339" spans="5:5" ht="13.5" customHeight="1">
      <c r="E20339" s="337"/>
    </row>
    <row r="20340" spans="5:5" ht="13.5" customHeight="1">
      <c r="E20340" s="337"/>
    </row>
    <row r="20341" spans="5:5" ht="13.5" customHeight="1">
      <c r="E20341" s="337"/>
    </row>
    <row r="20342" spans="5:5" ht="13.5" customHeight="1">
      <c r="E20342" s="337"/>
    </row>
    <row r="20343" spans="5:5" ht="13.5" customHeight="1">
      <c r="E20343" s="337"/>
    </row>
    <row r="20344" spans="5:5" ht="13.5" customHeight="1">
      <c r="E20344" s="337"/>
    </row>
    <row r="20345" spans="5:5" ht="13.5" customHeight="1">
      <c r="E20345" s="337"/>
    </row>
    <row r="20346" spans="5:5" ht="13.5" customHeight="1">
      <c r="E20346" s="337"/>
    </row>
    <row r="20347" spans="5:5" ht="13.5" customHeight="1">
      <c r="E20347" s="337"/>
    </row>
    <row r="20348" spans="5:5" ht="13.5" customHeight="1">
      <c r="E20348" s="337"/>
    </row>
    <row r="20349" spans="5:5" ht="13.5" customHeight="1">
      <c r="E20349" s="337"/>
    </row>
    <row r="20350" spans="5:5" ht="13.5" customHeight="1">
      <c r="E20350" s="337"/>
    </row>
    <row r="20351" spans="5:5" ht="13.5" customHeight="1">
      <c r="E20351" s="337"/>
    </row>
    <row r="20352" spans="5:5" ht="13.5" customHeight="1">
      <c r="E20352" s="337"/>
    </row>
    <row r="20353" spans="5:5" ht="13.5" customHeight="1">
      <c r="E20353" s="337"/>
    </row>
    <row r="20354" spans="5:5" ht="13.5" customHeight="1">
      <c r="E20354" s="337"/>
    </row>
    <row r="20355" spans="5:5" ht="13.5" customHeight="1">
      <c r="E20355" s="337"/>
    </row>
    <row r="20356" spans="5:5" ht="13.5" customHeight="1">
      <c r="E20356" s="337"/>
    </row>
    <row r="20357" spans="5:5" ht="13.5" customHeight="1">
      <c r="E20357" s="337"/>
    </row>
    <row r="20358" spans="5:5" ht="13.5" customHeight="1">
      <c r="E20358" s="337"/>
    </row>
    <row r="20359" spans="5:5" ht="13.5" customHeight="1">
      <c r="E20359" s="337"/>
    </row>
    <row r="20360" spans="5:5" ht="13.5" customHeight="1">
      <c r="E20360" s="337"/>
    </row>
    <row r="20361" spans="5:5" ht="13.5" customHeight="1">
      <c r="E20361" s="337"/>
    </row>
    <row r="20362" spans="5:5" ht="13.5" customHeight="1">
      <c r="E20362" s="337"/>
    </row>
    <row r="20363" spans="5:5" ht="13.5" customHeight="1">
      <c r="E20363" s="337"/>
    </row>
    <row r="20364" spans="5:5" ht="13.5" customHeight="1">
      <c r="E20364" s="337"/>
    </row>
    <row r="20365" spans="5:5" ht="13.5" customHeight="1">
      <c r="E20365" s="337"/>
    </row>
    <row r="20366" spans="5:5" ht="13.5" customHeight="1">
      <c r="E20366" s="337"/>
    </row>
    <row r="20367" spans="5:5" ht="13.5" customHeight="1">
      <c r="E20367" s="337"/>
    </row>
    <row r="20368" spans="5:5" ht="13.5" customHeight="1">
      <c r="E20368" s="337"/>
    </row>
    <row r="20369" spans="5:5" ht="13.5" customHeight="1">
      <c r="E20369" s="337"/>
    </row>
    <row r="20370" spans="5:5" ht="13.5" customHeight="1">
      <c r="E20370" s="337"/>
    </row>
    <row r="20371" spans="5:5" ht="13.5" customHeight="1">
      <c r="E20371" s="337"/>
    </row>
    <row r="20372" spans="5:5" ht="13.5" customHeight="1">
      <c r="E20372" s="337"/>
    </row>
    <row r="20373" spans="5:5" ht="13.5" customHeight="1">
      <c r="E20373" s="337"/>
    </row>
    <row r="20374" spans="5:5" ht="13.5" customHeight="1">
      <c r="E20374" s="337"/>
    </row>
    <row r="20375" spans="5:5" ht="13.5" customHeight="1">
      <c r="E20375" s="337"/>
    </row>
    <row r="20376" spans="5:5" ht="13.5" customHeight="1">
      <c r="E20376" s="337"/>
    </row>
    <row r="20377" spans="5:5" ht="13.5" customHeight="1">
      <c r="E20377" s="337"/>
    </row>
    <row r="20378" spans="5:5" ht="13.5" customHeight="1">
      <c r="E20378" s="337"/>
    </row>
    <row r="20379" spans="5:5" ht="13.5" customHeight="1">
      <c r="E20379" s="337"/>
    </row>
    <row r="20380" spans="5:5" ht="13.5" customHeight="1">
      <c r="E20380" s="337"/>
    </row>
    <row r="20381" spans="5:5" ht="13.5" customHeight="1">
      <c r="E20381" s="337"/>
    </row>
    <row r="20382" spans="5:5" ht="13.5" customHeight="1">
      <c r="E20382" s="337"/>
    </row>
    <row r="20383" spans="5:5" ht="13.5" customHeight="1">
      <c r="E20383" s="337"/>
    </row>
    <row r="20384" spans="5:5" ht="13.5" customHeight="1">
      <c r="E20384" s="337"/>
    </row>
    <row r="20385" spans="5:5" ht="13.5" customHeight="1">
      <c r="E20385" s="337"/>
    </row>
    <row r="20386" spans="5:5" ht="13.5" customHeight="1">
      <c r="E20386" s="337"/>
    </row>
    <row r="20387" spans="5:5" ht="13.5" customHeight="1">
      <c r="E20387" s="337"/>
    </row>
    <row r="20388" spans="5:5" ht="13.5" customHeight="1">
      <c r="E20388" s="337"/>
    </row>
    <row r="20389" spans="5:5" ht="13.5" customHeight="1">
      <c r="E20389" s="337"/>
    </row>
    <row r="20390" spans="5:5" ht="13.5" customHeight="1">
      <c r="E20390" s="337"/>
    </row>
    <row r="20391" spans="5:5" ht="13.5" customHeight="1">
      <c r="E20391" s="337"/>
    </row>
    <row r="20392" spans="5:5" ht="13.5" customHeight="1">
      <c r="E20392" s="337"/>
    </row>
    <row r="20393" spans="5:5" ht="13.5" customHeight="1">
      <c r="E20393" s="337"/>
    </row>
    <row r="20394" spans="5:5" ht="13.5" customHeight="1">
      <c r="E20394" s="337"/>
    </row>
    <row r="20395" spans="5:5" ht="13.5" customHeight="1">
      <c r="E20395" s="337"/>
    </row>
    <row r="20396" spans="5:5" ht="13.5" customHeight="1">
      <c r="E20396" s="337"/>
    </row>
    <row r="20397" spans="5:5" ht="13.5" customHeight="1">
      <c r="E20397" s="337"/>
    </row>
    <row r="20398" spans="5:5" ht="13.5" customHeight="1">
      <c r="E20398" s="337"/>
    </row>
    <row r="20399" spans="5:5" ht="13.5" customHeight="1">
      <c r="E20399" s="337"/>
    </row>
    <row r="20400" spans="5:5" ht="13.5" customHeight="1">
      <c r="E20400" s="337"/>
    </row>
    <row r="20401" spans="5:5" ht="13.5" customHeight="1">
      <c r="E20401" s="337"/>
    </row>
    <row r="20402" spans="5:5" ht="13.5" customHeight="1">
      <c r="E20402" s="337"/>
    </row>
    <row r="20403" spans="5:5" ht="13.5" customHeight="1">
      <c r="E20403" s="337"/>
    </row>
    <row r="20404" spans="5:5" ht="13.5" customHeight="1">
      <c r="E20404" s="337"/>
    </row>
    <row r="20405" spans="5:5" ht="13.5" customHeight="1">
      <c r="E20405" s="337"/>
    </row>
    <row r="20406" spans="5:5" ht="13.5" customHeight="1">
      <c r="E20406" s="337"/>
    </row>
    <row r="20407" spans="5:5" ht="13.5" customHeight="1">
      <c r="E20407" s="337"/>
    </row>
    <row r="20408" spans="5:5" ht="13.5" customHeight="1">
      <c r="E20408" s="337"/>
    </row>
    <row r="20409" spans="5:5" ht="13.5" customHeight="1">
      <c r="E20409" s="337"/>
    </row>
    <row r="20410" spans="5:5" ht="13.5" customHeight="1">
      <c r="E20410" s="337"/>
    </row>
    <row r="20411" spans="5:5" ht="13.5" customHeight="1">
      <c r="E20411" s="337"/>
    </row>
    <row r="20412" spans="5:5" ht="13.5" customHeight="1">
      <c r="E20412" s="337"/>
    </row>
    <row r="20413" spans="5:5" ht="13.5" customHeight="1">
      <c r="E20413" s="337"/>
    </row>
    <row r="20414" spans="5:5" ht="13.5" customHeight="1">
      <c r="E20414" s="337"/>
    </row>
    <row r="20415" spans="5:5" ht="13.5" customHeight="1">
      <c r="E20415" s="337"/>
    </row>
    <row r="20416" spans="5:5" ht="13.5" customHeight="1">
      <c r="E20416" s="337"/>
    </row>
    <row r="20417" spans="5:5" ht="13.5" customHeight="1">
      <c r="E20417" s="337"/>
    </row>
    <row r="20418" spans="5:5" ht="13.5" customHeight="1">
      <c r="E20418" s="337"/>
    </row>
    <row r="20419" spans="5:5" ht="13.5" customHeight="1">
      <c r="E20419" s="337"/>
    </row>
    <row r="20420" spans="5:5" ht="13.5" customHeight="1">
      <c r="E20420" s="337"/>
    </row>
    <row r="20421" spans="5:5" ht="13.5" customHeight="1">
      <c r="E20421" s="337"/>
    </row>
    <row r="20422" spans="5:5" ht="13.5" customHeight="1">
      <c r="E20422" s="337"/>
    </row>
    <row r="20423" spans="5:5" ht="13.5" customHeight="1">
      <c r="E20423" s="337"/>
    </row>
    <row r="20424" spans="5:5" ht="13.5" customHeight="1">
      <c r="E20424" s="337"/>
    </row>
    <row r="20425" spans="5:5" ht="13.5" customHeight="1">
      <c r="E20425" s="337"/>
    </row>
    <row r="20426" spans="5:5" ht="13.5" customHeight="1">
      <c r="E20426" s="337"/>
    </row>
    <row r="20427" spans="5:5" ht="13.5" customHeight="1">
      <c r="E20427" s="337"/>
    </row>
    <row r="20428" spans="5:5" ht="13.5" customHeight="1">
      <c r="E20428" s="337"/>
    </row>
    <row r="20429" spans="5:5" ht="13.5" customHeight="1">
      <c r="E20429" s="337"/>
    </row>
    <row r="20430" spans="5:5" ht="13.5" customHeight="1">
      <c r="E20430" s="337"/>
    </row>
    <row r="20431" spans="5:5" ht="13.5" customHeight="1">
      <c r="E20431" s="337"/>
    </row>
    <row r="20432" spans="5:5" ht="13.5" customHeight="1">
      <c r="E20432" s="337"/>
    </row>
    <row r="20433" spans="5:5" ht="13.5" customHeight="1">
      <c r="E20433" s="337"/>
    </row>
    <row r="20434" spans="5:5" ht="13.5" customHeight="1">
      <c r="E20434" s="337"/>
    </row>
    <row r="20435" spans="5:5" ht="13.5" customHeight="1">
      <c r="E20435" s="337"/>
    </row>
    <row r="20436" spans="5:5" ht="13.5" customHeight="1">
      <c r="E20436" s="337"/>
    </row>
    <row r="20437" spans="5:5" ht="13.5" customHeight="1">
      <c r="E20437" s="337"/>
    </row>
    <row r="20438" spans="5:5" ht="13.5" customHeight="1">
      <c r="E20438" s="337"/>
    </row>
    <row r="20439" spans="5:5" ht="13.5" customHeight="1">
      <c r="E20439" s="337"/>
    </row>
    <row r="20440" spans="5:5" ht="13.5" customHeight="1">
      <c r="E20440" s="337"/>
    </row>
    <row r="20441" spans="5:5" ht="13.5" customHeight="1">
      <c r="E20441" s="337"/>
    </row>
    <row r="20442" spans="5:5" ht="13.5" customHeight="1">
      <c r="E20442" s="337"/>
    </row>
    <row r="20443" spans="5:5" ht="13.5" customHeight="1">
      <c r="E20443" s="337"/>
    </row>
    <row r="20444" spans="5:5" ht="13.5" customHeight="1">
      <c r="E20444" s="337"/>
    </row>
    <row r="20445" spans="5:5" ht="13.5" customHeight="1">
      <c r="E20445" s="337"/>
    </row>
    <row r="20446" spans="5:5" ht="13.5" customHeight="1">
      <c r="E20446" s="337"/>
    </row>
    <row r="20447" spans="5:5" ht="13.5" customHeight="1">
      <c r="E20447" s="337"/>
    </row>
    <row r="20448" spans="5:5" ht="13.5" customHeight="1">
      <c r="E20448" s="337"/>
    </row>
    <row r="20449" spans="5:5" ht="13.5" customHeight="1">
      <c r="E20449" s="337"/>
    </row>
    <row r="20450" spans="5:5" ht="13.5" customHeight="1">
      <c r="E20450" s="337"/>
    </row>
    <row r="20451" spans="5:5" ht="13.5" customHeight="1">
      <c r="E20451" s="337"/>
    </row>
    <row r="20452" spans="5:5" ht="13.5" customHeight="1">
      <c r="E20452" s="337"/>
    </row>
    <row r="20453" spans="5:5" ht="13.5" customHeight="1">
      <c r="E20453" s="337"/>
    </row>
    <row r="20454" spans="5:5" ht="13.5" customHeight="1">
      <c r="E20454" s="337"/>
    </row>
    <row r="20455" spans="5:5" ht="13.5" customHeight="1">
      <c r="E20455" s="337"/>
    </row>
    <row r="20456" spans="5:5" ht="13.5" customHeight="1">
      <c r="E20456" s="337"/>
    </row>
    <row r="20457" spans="5:5" ht="13.5" customHeight="1">
      <c r="E20457" s="337"/>
    </row>
    <row r="20458" spans="5:5" ht="13.5" customHeight="1">
      <c r="E20458" s="337"/>
    </row>
    <row r="20459" spans="5:5" ht="13.5" customHeight="1">
      <c r="E20459" s="337"/>
    </row>
    <row r="20460" spans="5:5" ht="13.5" customHeight="1">
      <c r="E20460" s="337"/>
    </row>
    <row r="20461" spans="5:5" ht="13.5" customHeight="1">
      <c r="E20461" s="337"/>
    </row>
    <row r="20462" spans="5:5" ht="13.5" customHeight="1">
      <c r="E20462" s="337"/>
    </row>
    <row r="20463" spans="5:5" ht="13.5" customHeight="1">
      <c r="E20463" s="337"/>
    </row>
    <row r="20464" spans="5:5" ht="13.5" customHeight="1">
      <c r="E20464" s="337"/>
    </row>
    <row r="20465" spans="5:5" ht="13.5" customHeight="1">
      <c r="E20465" s="337"/>
    </row>
    <row r="20466" spans="5:5" ht="13.5" customHeight="1">
      <c r="E20466" s="337"/>
    </row>
    <row r="20467" spans="5:5" ht="13.5" customHeight="1">
      <c r="E20467" s="337"/>
    </row>
    <row r="20468" spans="5:5" ht="13.5" customHeight="1">
      <c r="E20468" s="337"/>
    </row>
    <row r="20469" spans="5:5" ht="13.5" customHeight="1">
      <c r="E20469" s="337"/>
    </row>
    <row r="20470" spans="5:5" ht="13.5" customHeight="1">
      <c r="E20470" s="337"/>
    </row>
    <row r="20471" spans="5:5" ht="13.5" customHeight="1">
      <c r="E20471" s="337"/>
    </row>
    <row r="20472" spans="5:5" ht="13.5" customHeight="1">
      <c r="E20472" s="337"/>
    </row>
    <row r="20473" spans="5:5" ht="13.5" customHeight="1">
      <c r="E20473" s="337"/>
    </row>
    <row r="20474" spans="5:5" ht="13.5" customHeight="1">
      <c r="E20474" s="337"/>
    </row>
    <row r="20475" spans="5:5" ht="13.5" customHeight="1">
      <c r="E20475" s="337"/>
    </row>
    <row r="20476" spans="5:5" ht="13.5" customHeight="1">
      <c r="E20476" s="337"/>
    </row>
    <row r="20477" spans="5:5" ht="13.5" customHeight="1">
      <c r="E20477" s="337"/>
    </row>
    <row r="20478" spans="5:5" ht="13.5" customHeight="1">
      <c r="E20478" s="337"/>
    </row>
    <row r="20479" spans="5:5" ht="13.5" customHeight="1">
      <c r="E20479" s="337"/>
    </row>
    <row r="20480" spans="5:5" ht="13.5" customHeight="1">
      <c r="E20480" s="337"/>
    </row>
    <row r="20481" spans="5:5" ht="13.5" customHeight="1">
      <c r="E20481" s="337"/>
    </row>
    <row r="20482" spans="5:5" ht="13.5" customHeight="1">
      <c r="E20482" s="337"/>
    </row>
    <row r="20483" spans="5:5" ht="13.5" customHeight="1">
      <c r="E20483" s="337"/>
    </row>
    <row r="20484" spans="5:5" ht="13.5" customHeight="1">
      <c r="E20484" s="337"/>
    </row>
    <row r="20485" spans="5:5" ht="13.5" customHeight="1">
      <c r="E20485" s="337"/>
    </row>
    <row r="20486" spans="5:5" ht="13.5" customHeight="1">
      <c r="E20486" s="337"/>
    </row>
    <row r="20487" spans="5:5" ht="13.5" customHeight="1">
      <c r="E20487" s="337"/>
    </row>
    <row r="20488" spans="5:5" ht="13.5" customHeight="1">
      <c r="E20488" s="337"/>
    </row>
    <row r="20489" spans="5:5" ht="13.5" customHeight="1">
      <c r="E20489" s="337"/>
    </row>
    <row r="20490" spans="5:5" ht="13.5" customHeight="1">
      <c r="E20490" s="337"/>
    </row>
    <row r="20491" spans="5:5" ht="13.5" customHeight="1">
      <c r="E20491" s="337"/>
    </row>
    <row r="20492" spans="5:5" ht="13.5" customHeight="1">
      <c r="E20492" s="337"/>
    </row>
    <row r="20493" spans="5:5" ht="13.5" customHeight="1">
      <c r="E20493" s="337"/>
    </row>
    <row r="20494" spans="5:5" ht="13.5" customHeight="1">
      <c r="E20494" s="337"/>
    </row>
    <row r="20495" spans="5:5" ht="13.5" customHeight="1">
      <c r="E20495" s="337"/>
    </row>
    <row r="20496" spans="5:5" ht="13.5" customHeight="1">
      <c r="E20496" s="337"/>
    </row>
    <row r="20497" spans="5:5" ht="13.5" customHeight="1">
      <c r="E20497" s="337"/>
    </row>
    <row r="20498" spans="5:5" ht="13.5" customHeight="1">
      <c r="E20498" s="337"/>
    </row>
    <row r="20499" spans="5:5" ht="13.5" customHeight="1">
      <c r="E20499" s="337"/>
    </row>
    <row r="20500" spans="5:5" ht="13.5" customHeight="1">
      <c r="E20500" s="337"/>
    </row>
    <row r="20501" spans="5:5" ht="13.5" customHeight="1">
      <c r="E20501" s="337"/>
    </row>
    <row r="20502" spans="5:5" ht="13.5" customHeight="1">
      <c r="E20502" s="337"/>
    </row>
    <row r="20503" spans="5:5" ht="13.5" customHeight="1">
      <c r="E20503" s="337"/>
    </row>
    <row r="20504" spans="5:5" ht="13.5" customHeight="1">
      <c r="E20504" s="337"/>
    </row>
    <row r="20505" spans="5:5" ht="13.5" customHeight="1">
      <c r="E20505" s="337"/>
    </row>
    <row r="20506" spans="5:5" ht="13.5" customHeight="1">
      <c r="E20506" s="337"/>
    </row>
    <row r="20507" spans="5:5" ht="13.5" customHeight="1">
      <c r="E20507" s="337"/>
    </row>
    <row r="20508" spans="5:5" ht="13.5" customHeight="1">
      <c r="E20508" s="337"/>
    </row>
    <row r="20509" spans="5:5" ht="13.5" customHeight="1">
      <c r="E20509" s="337"/>
    </row>
    <row r="20510" spans="5:5" ht="13.5" customHeight="1">
      <c r="E20510" s="337"/>
    </row>
    <row r="20511" spans="5:5" ht="13.5" customHeight="1">
      <c r="E20511" s="337"/>
    </row>
    <row r="20512" spans="5:5" ht="13.5" customHeight="1">
      <c r="E20512" s="337"/>
    </row>
    <row r="20513" spans="5:5" ht="13.5" customHeight="1">
      <c r="E20513" s="337"/>
    </row>
    <row r="20514" spans="5:5" ht="13.5" customHeight="1">
      <c r="E20514" s="337"/>
    </row>
    <row r="20515" spans="5:5" ht="13.5" customHeight="1">
      <c r="E20515" s="337"/>
    </row>
    <row r="20516" spans="5:5" ht="13.5" customHeight="1">
      <c r="E20516" s="337"/>
    </row>
    <row r="20517" spans="5:5" ht="13.5" customHeight="1">
      <c r="E20517" s="337"/>
    </row>
    <row r="20518" spans="5:5" ht="13.5" customHeight="1">
      <c r="E20518" s="337"/>
    </row>
    <row r="20519" spans="5:5" ht="13.5" customHeight="1">
      <c r="E20519" s="337"/>
    </row>
    <row r="20520" spans="5:5" ht="13.5" customHeight="1">
      <c r="E20520" s="337"/>
    </row>
    <row r="20521" spans="5:5" ht="13.5" customHeight="1">
      <c r="E20521" s="337"/>
    </row>
    <row r="20522" spans="5:5" ht="13.5" customHeight="1">
      <c r="E20522" s="337"/>
    </row>
    <row r="20523" spans="5:5" ht="13.5" customHeight="1">
      <c r="E20523" s="337"/>
    </row>
    <row r="20524" spans="5:5" ht="13.5" customHeight="1">
      <c r="E20524" s="337"/>
    </row>
    <row r="20525" spans="5:5" ht="13.5" customHeight="1">
      <c r="E20525" s="337"/>
    </row>
    <row r="20526" spans="5:5" ht="13.5" customHeight="1">
      <c r="E20526" s="337"/>
    </row>
    <row r="20527" spans="5:5" ht="13.5" customHeight="1">
      <c r="E20527" s="337"/>
    </row>
    <row r="20528" spans="5:5" ht="13.5" customHeight="1">
      <c r="E20528" s="337"/>
    </row>
    <row r="20529" spans="5:5" ht="13.5" customHeight="1">
      <c r="E20529" s="337"/>
    </row>
    <row r="20530" spans="5:5" ht="13.5" customHeight="1">
      <c r="E20530" s="337"/>
    </row>
    <row r="20531" spans="5:5" ht="13.5" customHeight="1">
      <c r="E20531" s="337"/>
    </row>
    <row r="20532" spans="5:5" ht="13.5" customHeight="1">
      <c r="E20532" s="337"/>
    </row>
    <row r="20533" spans="5:5" ht="13.5" customHeight="1">
      <c r="E20533" s="337"/>
    </row>
    <row r="20534" spans="5:5" ht="13.5" customHeight="1">
      <c r="E20534" s="337"/>
    </row>
    <row r="20535" spans="5:5" ht="13.5" customHeight="1">
      <c r="E20535" s="337"/>
    </row>
    <row r="20536" spans="5:5" ht="13.5" customHeight="1">
      <c r="E20536" s="337"/>
    </row>
    <row r="20537" spans="5:5" ht="13.5" customHeight="1">
      <c r="E20537" s="337"/>
    </row>
    <row r="20538" spans="5:5" ht="13.5" customHeight="1">
      <c r="E20538" s="337"/>
    </row>
    <row r="20539" spans="5:5" ht="13.5" customHeight="1">
      <c r="E20539" s="337"/>
    </row>
    <row r="20540" spans="5:5" ht="13.5" customHeight="1">
      <c r="E20540" s="337"/>
    </row>
    <row r="20541" spans="5:5" ht="13.5" customHeight="1">
      <c r="E20541" s="337"/>
    </row>
    <row r="20542" spans="5:5" ht="13.5" customHeight="1">
      <c r="E20542" s="337"/>
    </row>
    <row r="20543" spans="5:5" ht="13.5" customHeight="1">
      <c r="E20543" s="337"/>
    </row>
    <row r="20544" spans="5:5" ht="13.5" customHeight="1">
      <c r="E20544" s="337"/>
    </row>
    <row r="20545" spans="5:5" ht="13.5" customHeight="1">
      <c r="E20545" s="337"/>
    </row>
    <row r="20546" spans="5:5" ht="13.5" customHeight="1">
      <c r="E20546" s="337"/>
    </row>
    <row r="20547" spans="5:5" ht="13.5" customHeight="1">
      <c r="E20547" s="337"/>
    </row>
    <row r="20548" spans="5:5" ht="13.5" customHeight="1">
      <c r="E20548" s="337"/>
    </row>
    <row r="20549" spans="5:5" ht="13.5" customHeight="1">
      <c r="E20549" s="337"/>
    </row>
    <row r="20550" spans="5:5" ht="13.5" customHeight="1">
      <c r="E20550" s="337"/>
    </row>
    <row r="20551" spans="5:5" ht="13.5" customHeight="1">
      <c r="E20551" s="337"/>
    </row>
    <row r="20552" spans="5:5" ht="13.5" customHeight="1">
      <c r="E20552" s="337"/>
    </row>
    <row r="20553" spans="5:5" ht="13.5" customHeight="1">
      <c r="E20553" s="337"/>
    </row>
    <row r="20554" spans="5:5" ht="13.5" customHeight="1">
      <c r="E20554" s="337"/>
    </row>
    <row r="20555" spans="5:5" ht="13.5" customHeight="1">
      <c r="E20555" s="337"/>
    </row>
    <row r="20556" spans="5:5" ht="13.5" customHeight="1">
      <c r="E20556" s="337"/>
    </row>
    <row r="20557" spans="5:5" ht="13.5" customHeight="1">
      <c r="E20557" s="337"/>
    </row>
    <row r="20558" spans="5:5" ht="13.5" customHeight="1">
      <c r="E20558" s="337"/>
    </row>
    <row r="20559" spans="5:5" ht="13.5" customHeight="1">
      <c r="E20559" s="337"/>
    </row>
    <row r="20560" spans="5:5" ht="13.5" customHeight="1">
      <c r="E20560" s="337"/>
    </row>
    <row r="20561" spans="5:5" ht="13.5" customHeight="1">
      <c r="E20561" s="337"/>
    </row>
    <row r="20562" spans="5:5" ht="13.5" customHeight="1">
      <c r="E20562" s="337"/>
    </row>
    <row r="20563" spans="5:5" ht="13.5" customHeight="1">
      <c r="E20563" s="337"/>
    </row>
    <row r="20564" spans="5:5" ht="13.5" customHeight="1">
      <c r="E20564" s="337"/>
    </row>
    <row r="20565" spans="5:5" ht="13.5" customHeight="1">
      <c r="E20565" s="337"/>
    </row>
    <row r="20566" spans="5:5" ht="13.5" customHeight="1">
      <c r="E20566" s="337"/>
    </row>
    <row r="20567" spans="5:5" ht="13.5" customHeight="1">
      <c r="E20567" s="337"/>
    </row>
    <row r="20568" spans="5:5" ht="13.5" customHeight="1">
      <c r="E20568" s="337"/>
    </row>
    <row r="20569" spans="5:5" ht="13.5" customHeight="1">
      <c r="E20569" s="337"/>
    </row>
    <row r="20570" spans="5:5" ht="13.5" customHeight="1">
      <c r="E20570" s="337"/>
    </row>
    <row r="20571" spans="5:5" ht="13.5" customHeight="1">
      <c r="E20571" s="337"/>
    </row>
    <row r="20572" spans="5:5" ht="13.5" customHeight="1">
      <c r="E20572" s="337"/>
    </row>
    <row r="20573" spans="5:5" ht="13.5" customHeight="1">
      <c r="E20573" s="337"/>
    </row>
    <row r="20574" spans="5:5" ht="13.5" customHeight="1">
      <c r="E20574" s="337"/>
    </row>
    <row r="20575" spans="5:5" ht="13.5" customHeight="1">
      <c r="E20575" s="337"/>
    </row>
    <row r="20576" spans="5:5" ht="13.5" customHeight="1">
      <c r="E20576" s="337"/>
    </row>
    <row r="20577" spans="5:5" ht="13.5" customHeight="1">
      <c r="E20577" s="337"/>
    </row>
    <row r="20578" spans="5:5" ht="13.5" customHeight="1">
      <c r="E20578" s="337"/>
    </row>
    <row r="20579" spans="5:5" ht="13.5" customHeight="1">
      <c r="E20579" s="337"/>
    </row>
    <row r="20580" spans="5:5" ht="13.5" customHeight="1">
      <c r="E20580" s="337"/>
    </row>
    <row r="20581" spans="5:5" ht="13.5" customHeight="1">
      <c r="E20581" s="337"/>
    </row>
    <row r="20582" spans="5:5" ht="13.5" customHeight="1">
      <c r="E20582" s="337"/>
    </row>
    <row r="20583" spans="5:5" ht="13.5" customHeight="1">
      <c r="E20583" s="337"/>
    </row>
    <row r="20584" spans="5:5" ht="13.5" customHeight="1">
      <c r="E20584" s="337"/>
    </row>
    <row r="20585" spans="5:5" ht="13.5" customHeight="1">
      <c r="E20585" s="337"/>
    </row>
    <row r="20586" spans="5:5" ht="13.5" customHeight="1">
      <c r="E20586" s="337"/>
    </row>
    <row r="20587" spans="5:5" ht="13.5" customHeight="1">
      <c r="E20587" s="337"/>
    </row>
    <row r="20588" spans="5:5" ht="13.5" customHeight="1">
      <c r="E20588" s="337"/>
    </row>
    <row r="20589" spans="5:5" ht="13.5" customHeight="1">
      <c r="E20589" s="337"/>
    </row>
    <row r="20590" spans="5:5" ht="13.5" customHeight="1">
      <c r="E20590" s="337"/>
    </row>
    <row r="20591" spans="5:5" ht="13.5" customHeight="1">
      <c r="E20591" s="337"/>
    </row>
    <row r="20592" spans="5:5" ht="13.5" customHeight="1">
      <c r="E20592" s="337"/>
    </row>
    <row r="20593" spans="5:5" ht="13.5" customHeight="1">
      <c r="E20593" s="337"/>
    </row>
    <row r="20594" spans="5:5" ht="13.5" customHeight="1">
      <c r="E20594" s="337"/>
    </row>
    <row r="20595" spans="5:5" ht="13.5" customHeight="1">
      <c r="E20595" s="337"/>
    </row>
    <row r="20596" spans="5:5" ht="13.5" customHeight="1">
      <c r="E20596" s="337"/>
    </row>
    <row r="20597" spans="5:5" ht="13.5" customHeight="1">
      <c r="E20597" s="337"/>
    </row>
    <row r="20598" spans="5:5" ht="13.5" customHeight="1">
      <c r="E20598" s="337"/>
    </row>
    <row r="20599" spans="5:5" ht="13.5" customHeight="1">
      <c r="E20599" s="337"/>
    </row>
    <row r="20600" spans="5:5" ht="13.5" customHeight="1">
      <c r="E20600" s="337"/>
    </row>
    <row r="20601" spans="5:5" ht="13.5" customHeight="1">
      <c r="E20601" s="337"/>
    </row>
    <row r="20602" spans="5:5" ht="13.5" customHeight="1">
      <c r="E20602" s="337"/>
    </row>
    <row r="20603" spans="5:5" ht="13.5" customHeight="1">
      <c r="E20603" s="337"/>
    </row>
    <row r="20604" spans="5:5" ht="13.5" customHeight="1">
      <c r="E20604" s="337"/>
    </row>
    <row r="20605" spans="5:5" ht="13.5" customHeight="1">
      <c r="E20605" s="337"/>
    </row>
    <row r="20606" spans="5:5" ht="13.5" customHeight="1">
      <c r="E20606" s="337"/>
    </row>
    <row r="20607" spans="5:5" ht="13.5" customHeight="1">
      <c r="E20607" s="337"/>
    </row>
    <row r="20608" spans="5:5" ht="13.5" customHeight="1">
      <c r="E20608" s="337"/>
    </row>
    <row r="20609" spans="5:5" ht="13.5" customHeight="1">
      <c r="E20609" s="337"/>
    </row>
    <row r="20610" spans="5:5" ht="13.5" customHeight="1">
      <c r="E20610" s="337"/>
    </row>
    <row r="20611" spans="5:5" ht="13.5" customHeight="1">
      <c r="E20611" s="337"/>
    </row>
    <row r="20612" spans="5:5" ht="13.5" customHeight="1">
      <c r="E20612" s="337"/>
    </row>
    <row r="20613" spans="5:5" ht="13.5" customHeight="1">
      <c r="E20613" s="337"/>
    </row>
    <row r="20614" spans="5:5" ht="13.5" customHeight="1">
      <c r="E20614" s="337"/>
    </row>
    <row r="20615" spans="5:5" ht="13.5" customHeight="1">
      <c r="E20615" s="337"/>
    </row>
    <row r="20616" spans="5:5" ht="13.5" customHeight="1">
      <c r="E20616" s="337"/>
    </row>
    <row r="20617" spans="5:5" ht="13.5" customHeight="1">
      <c r="E20617" s="337"/>
    </row>
    <row r="20618" spans="5:5" ht="13.5" customHeight="1">
      <c r="E20618" s="337"/>
    </row>
    <row r="20619" spans="5:5" ht="13.5" customHeight="1">
      <c r="E20619" s="337"/>
    </row>
    <row r="20620" spans="5:5" ht="13.5" customHeight="1">
      <c r="E20620" s="337"/>
    </row>
    <row r="20621" spans="5:5" ht="13.5" customHeight="1">
      <c r="E20621" s="337"/>
    </row>
    <row r="20622" spans="5:5" ht="13.5" customHeight="1">
      <c r="E20622" s="337"/>
    </row>
    <row r="20623" spans="5:5" ht="13.5" customHeight="1">
      <c r="E20623" s="337"/>
    </row>
    <row r="20624" spans="5:5" ht="13.5" customHeight="1">
      <c r="E20624" s="337"/>
    </row>
    <row r="20625" spans="5:5" ht="13.5" customHeight="1">
      <c r="E20625" s="337"/>
    </row>
    <row r="20626" spans="5:5" ht="13.5" customHeight="1">
      <c r="E20626" s="337"/>
    </row>
    <row r="20627" spans="5:5" ht="13.5" customHeight="1">
      <c r="E20627" s="337"/>
    </row>
    <row r="20628" spans="5:5" ht="13.5" customHeight="1">
      <c r="E20628" s="337"/>
    </row>
    <row r="20629" spans="5:5" ht="13.5" customHeight="1">
      <c r="E20629" s="337"/>
    </row>
    <row r="20630" spans="5:5" ht="13.5" customHeight="1">
      <c r="E20630" s="337"/>
    </row>
    <row r="20631" spans="5:5" ht="13.5" customHeight="1">
      <c r="E20631" s="337"/>
    </row>
    <row r="20632" spans="5:5" ht="13.5" customHeight="1">
      <c r="E20632" s="337"/>
    </row>
    <row r="20633" spans="5:5" ht="13.5" customHeight="1">
      <c r="E20633" s="337"/>
    </row>
    <row r="20634" spans="5:5" ht="13.5" customHeight="1">
      <c r="E20634" s="337"/>
    </row>
    <row r="20635" spans="5:5" ht="13.5" customHeight="1">
      <c r="E20635" s="337"/>
    </row>
    <row r="20636" spans="5:5" ht="13.5" customHeight="1">
      <c r="E20636" s="337"/>
    </row>
    <row r="20637" spans="5:5" ht="13.5" customHeight="1">
      <c r="E20637" s="337"/>
    </row>
    <row r="20638" spans="5:5" ht="13.5" customHeight="1">
      <c r="E20638" s="337"/>
    </row>
    <row r="20639" spans="5:5" ht="13.5" customHeight="1">
      <c r="E20639" s="337"/>
    </row>
    <row r="20640" spans="5:5" ht="13.5" customHeight="1">
      <c r="E20640" s="337"/>
    </row>
    <row r="20641" spans="5:5" ht="13.5" customHeight="1">
      <c r="E20641" s="337"/>
    </row>
    <row r="20642" spans="5:5" ht="13.5" customHeight="1">
      <c r="E20642" s="337"/>
    </row>
    <row r="20643" spans="5:5" ht="13.5" customHeight="1">
      <c r="E20643" s="337"/>
    </row>
    <row r="20644" spans="5:5" ht="13.5" customHeight="1">
      <c r="E20644" s="337"/>
    </row>
    <row r="20645" spans="5:5" ht="13.5" customHeight="1">
      <c r="E20645" s="337"/>
    </row>
    <row r="20646" spans="5:5" ht="13.5" customHeight="1">
      <c r="E20646" s="337"/>
    </row>
    <row r="20647" spans="5:5" ht="13.5" customHeight="1">
      <c r="E20647" s="337"/>
    </row>
    <row r="20648" spans="5:5" ht="13.5" customHeight="1">
      <c r="E20648" s="337"/>
    </row>
    <row r="20649" spans="5:5" ht="13.5" customHeight="1">
      <c r="E20649" s="337"/>
    </row>
    <row r="20650" spans="5:5" ht="13.5" customHeight="1">
      <c r="E20650" s="337"/>
    </row>
    <row r="20651" spans="5:5" ht="13.5" customHeight="1">
      <c r="E20651" s="337"/>
    </row>
    <row r="20652" spans="5:5" ht="13.5" customHeight="1">
      <c r="E20652" s="337"/>
    </row>
    <row r="20653" spans="5:5" ht="13.5" customHeight="1">
      <c r="E20653" s="337"/>
    </row>
    <row r="20654" spans="5:5" ht="13.5" customHeight="1">
      <c r="E20654" s="337"/>
    </row>
    <row r="20655" spans="5:5" ht="13.5" customHeight="1">
      <c r="E20655" s="337"/>
    </row>
    <row r="20656" spans="5:5" ht="13.5" customHeight="1">
      <c r="E20656" s="337"/>
    </row>
    <row r="20657" spans="5:5" ht="13.5" customHeight="1">
      <c r="E20657" s="337"/>
    </row>
    <row r="20658" spans="5:5" ht="13.5" customHeight="1">
      <c r="E20658" s="337"/>
    </row>
    <row r="20659" spans="5:5" ht="13.5" customHeight="1">
      <c r="E20659" s="337"/>
    </row>
    <row r="20660" spans="5:5" ht="13.5" customHeight="1">
      <c r="E20660" s="337"/>
    </row>
    <row r="20661" spans="5:5" ht="13.5" customHeight="1">
      <c r="E20661" s="337"/>
    </row>
    <row r="20662" spans="5:5" ht="13.5" customHeight="1">
      <c r="E20662" s="337"/>
    </row>
    <row r="20663" spans="5:5" ht="13.5" customHeight="1">
      <c r="E20663" s="337"/>
    </row>
    <row r="20664" spans="5:5" ht="13.5" customHeight="1">
      <c r="E20664" s="337"/>
    </row>
    <row r="20665" spans="5:5" ht="13.5" customHeight="1">
      <c r="E20665" s="337"/>
    </row>
    <row r="20666" spans="5:5" ht="13.5" customHeight="1">
      <c r="E20666" s="337"/>
    </row>
    <row r="20667" spans="5:5" ht="13.5" customHeight="1">
      <c r="E20667" s="337"/>
    </row>
    <row r="20668" spans="5:5" ht="13.5" customHeight="1">
      <c r="E20668" s="337"/>
    </row>
    <row r="20669" spans="5:5" ht="13.5" customHeight="1">
      <c r="E20669" s="337"/>
    </row>
    <row r="20670" spans="5:5" ht="13.5" customHeight="1">
      <c r="E20670" s="337"/>
    </row>
    <row r="20671" spans="5:5" ht="13.5" customHeight="1">
      <c r="E20671" s="337"/>
    </row>
    <row r="20672" spans="5:5" ht="13.5" customHeight="1">
      <c r="E20672" s="337"/>
    </row>
    <row r="20673" spans="5:5" ht="13.5" customHeight="1">
      <c r="E20673" s="337"/>
    </row>
    <row r="20674" spans="5:5" ht="13.5" customHeight="1">
      <c r="E20674" s="337"/>
    </row>
    <row r="20675" spans="5:5" ht="13.5" customHeight="1">
      <c r="E20675" s="337"/>
    </row>
    <row r="20676" spans="5:5" ht="13.5" customHeight="1">
      <c r="E20676" s="337"/>
    </row>
    <row r="20677" spans="5:5" ht="13.5" customHeight="1">
      <c r="E20677" s="337"/>
    </row>
    <row r="20678" spans="5:5" ht="13.5" customHeight="1">
      <c r="E20678" s="337"/>
    </row>
    <row r="20679" spans="5:5" ht="13.5" customHeight="1">
      <c r="E20679" s="337"/>
    </row>
    <row r="20680" spans="5:5" ht="13.5" customHeight="1">
      <c r="E20680" s="337"/>
    </row>
    <row r="20681" spans="5:5" ht="13.5" customHeight="1">
      <c r="E20681" s="337"/>
    </row>
    <row r="20682" spans="5:5" ht="13.5" customHeight="1">
      <c r="E20682" s="337"/>
    </row>
    <row r="20683" spans="5:5" ht="13.5" customHeight="1">
      <c r="E20683" s="337"/>
    </row>
    <row r="20684" spans="5:5" ht="13.5" customHeight="1">
      <c r="E20684" s="337"/>
    </row>
    <row r="20685" spans="5:5" ht="13.5" customHeight="1">
      <c r="E20685" s="337"/>
    </row>
    <row r="20686" spans="5:5" ht="13.5" customHeight="1">
      <c r="E20686" s="337"/>
    </row>
    <row r="20687" spans="5:5" ht="13.5" customHeight="1">
      <c r="E20687" s="337"/>
    </row>
    <row r="20688" spans="5:5" ht="13.5" customHeight="1">
      <c r="E20688" s="337"/>
    </row>
    <row r="20689" spans="5:5" ht="13.5" customHeight="1">
      <c r="E20689" s="337"/>
    </row>
    <row r="20690" spans="5:5" ht="13.5" customHeight="1">
      <c r="E20690" s="337"/>
    </row>
    <row r="20691" spans="5:5" ht="13.5" customHeight="1">
      <c r="E20691" s="337"/>
    </row>
    <row r="20692" spans="5:5" ht="13.5" customHeight="1">
      <c r="E20692" s="337"/>
    </row>
    <row r="20693" spans="5:5" ht="13.5" customHeight="1">
      <c r="E20693" s="337"/>
    </row>
    <row r="20694" spans="5:5" ht="13.5" customHeight="1">
      <c r="E20694" s="337"/>
    </row>
    <row r="20695" spans="5:5" ht="13.5" customHeight="1">
      <c r="E20695" s="337"/>
    </row>
    <row r="20696" spans="5:5" ht="13.5" customHeight="1">
      <c r="E20696" s="337"/>
    </row>
    <row r="20697" spans="5:5" ht="13.5" customHeight="1">
      <c r="E20697" s="337"/>
    </row>
    <row r="20698" spans="5:5" ht="13.5" customHeight="1">
      <c r="E20698" s="337"/>
    </row>
    <row r="20699" spans="5:5" ht="13.5" customHeight="1">
      <c r="E20699" s="337"/>
    </row>
    <row r="20700" spans="5:5" ht="13.5" customHeight="1">
      <c r="E20700" s="337"/>
    </row>
    <row r="20701" spans="5:5" ht="13.5" customHeight="1">
      <c r="E20701" s="337"/>
    </row>
    <row r="20702" spans="5:5" ht="13.5" customHeight="1">
      <c r="E20702" s="337"/>
    </row>
    <row r="20703" spans="5:5" ht="13.5" customHeight="1">
      <c r="E20703" s="337"/>
    </row>
    <row r="20704" spans="5:5" ht="13.5" customHeight="1">
      <c r="E20704" s="337"/>
    </row>
    <row r="20705" spans="5:5" ht="13.5" customHeight="1">
      <c r="E20705" s="337"/>
    </row>
    <row r="20706" spans="5:5" ht="13.5" customHeight="1">
      <c r="E20706" s="337"/>
    </row>
    <row r="20707" spans="5:5" ht="13.5" customHeight="1">
      <c r="E20707" s="337"/>
    </row>
    <row r="20708" spans="5:5" ht="13.5" customHeight="1">
      <c r="E20708" s="337"/>
    </row>
    <row r="20709" spans="5:5" ht="13.5" customHeight="1">
      <c r="E20709" s="337"/>
    </row>
    <row r="20710" spans="5:5" ht="13.5" customHeight="1">
      <c r="E20710" s="337"/>
    </row>
    <row r="20711" spans="5:5" ht="13.5" customHeight="1">
      <c r="E20711" s="337"/>
    </row>
    <row r="20712" spans="5:5" ht="13.5" customHeight="1">
      <c r="E20712" s="337"/>
    </row>
    <row r="20713" spans="5:5" ht="13.5" customHeight="1">
      <c r="E20713" s="337"/>
    </row>
    <row r="20714" spans="5:5" ht="13.5" customHeight="1">
      <c r="E20714" s="337"/>
    </row>
    <row r="20715" spans="5:5" ht="13.5" customHeight="1">
      <c r="E20715" s="337"/>
    </row>
    <row r="20716" spans="5:5" ht="13.5" customHeight="1">
      <c r="E20716" s="337"/>
    </row>
    <row r="20717" spans="5:5" ht="13.5" customHeight="1">
      <c r="E20717" s="337"/>
    </row>
    <row r="20718" spans="5:5" ht="13.5" customHeight="1">
      <c r="E20718" s="337"/>
    </row>
    <row r="20719" spans="5:5" ht="13.5" customHeight="1">
      <c r="E20719" s="337"/>
    </row>
    <row r="20720" spans="5:5" ht="13.5" customHeight="1">
      <c r="E20720" s="337"/>
    </row>
    <row r="20721" spans="5:5" ht="13.5" customHeight="1">
      <c r="E20721" s="337"/>
    </row>
    <row r="20722" spans="5:5" ht="13.5" customHeight="1">
      <c r="E20722" s="337"/>
    </row>
    <row r="20723" spans="5:5" ht="13.5" customHeight="1">
      <c r="E20723" s="337"/>
    </row>
    <row r="20724" spans="5:5" ht="13.5" customHeight="1">
      <c r="E20724" s="337"/>
    </row>
    <row r="20725" spans="5:5" ht="13.5" customHeight="1">
      <c r="E20725" s="337"/>
    </row>
    <row r="20726" spans="5:5" ht="13.5" customHeight="1">
      <c r="E20726" s="337"/>
    </row>
    <row r="20727" spans="5:5" ht="13.5" customHeight="1">
      <c r="E20727" s="337"/>
    </row>
    <row r="20728" spans="5:5" ht="13.5" customHeight="1">
      <c r="E20728" s="337"/>
    </row>
    <row r="20729" spans="5:5" ht="13.5" customHeight="1">
      <c r="E20729" s="337"/>
    </row>
    <row r="20730" spans="5:5" ht="13.5" customHeight="1">
      <c r="E20730" s="337"/>
    </row>
    <row r="20731" spans="5:5" ht="13.5" customHeight="1">
      <c r="E20731" s="337"/>
    </row>
    <row r="20732" spans="5:5" ht="13.5" customHeight="1">
      <c r="E20732" s="337"/>
    </row>
    <row r="20733" spans="5:5" ht="13.5" customHeight="1">
      <c r="E20733" s="337"/>
    </row>
    <row r="20734" spans="5:5" ht="13.5" customHeight="1">
      <c r="E20734" s="337"/>
    </row>
    <row r="20735" spans="5:5" ht="13.5" customHeight="1">
      <c r="E20735" s="337"/>
    </row>
    <row r="20736" spans="5:5" ht="13.5" customHeight="1">
      <c r="E20736" s="337"/>
    </row>
    <row r="20737" spans="5:5" ht="13.5" customHeight="1">
      <c r="E20737" s="337"/>
    </row>
    <row r="20738" spans="5:5" ht="13.5" customHeight="1">
      <c r="E20738" s="337"/>
    </row>
    <row r="20739" spans="5:5" ht="13.5" customHeight="1">
      <c r="E20739" s="337"/>
    </row>
    <row r="20740" spans="5:5" ht="13.5" customHeight="1">
      <c r="E20740" s="337"/>
    </row>
    <row r="20741" spans="5:5" ht="13.5" customHeight="1">
      <c r="E20741" s="337"/>
    </row>
    <row r="20742" spans="5:5" ht="13.5" customHeight="1">
      <c r="E20742" s="337"/>
    </row>
    <row r="20743" spans="5:5" ht="13.5" customHeight="1">
      <c r="E20743" s="337"/>
    </row>
    <row r="20744" spans="5:5" ht="13.5" customHeight="1">
      <c r="E20744" s="337"/>
    </row>
    <row r="20745" spans="5:5" ht="13.5" customHeight="1">
      <c r="E20745" s="337"/>
    </row>
    <row r="20746" spans="5:5" ht="13.5" customHeight="1">
      <c r="E20746" s="337"/>
    </row>
    <row r="20747" spans="5:5" ht="13.5" customHeight="1">
      <c r="E20747" s="337"/>
    </row>
    <row r="20748" spans="5:5" ht="13.5" customHeight="1">
      <c r="E20748" s="337"/>
    </row>
    <row r="20749" spans="5:5" ht="13.5" customHeight="1">
      <c r="E20749" s="337"/>
    </row>
    <row r="20750" spans="5:5" ht="13.5" customHeight="1">
      <c r="E20750" s="337"/>
    </row>
    <row r="20751" spans="5:5" ht="13.5" customHeight="1">
      <c r="E20751" s="337"/>
    </row>
    <row r="20752" spans="5:5" ht="13.5" customHeight="1">
      <c r="E20752" s="337"/>
    </row>
    <row r="20753" spans="5:5" ht="13.5" customHeight="1">
      <c r="E20753" s="337"/>
    </row>
    <row r="20754" spans="5:5" ht="13.5" customHeight="1">
      <c r="E20754" s="337"/>
    </row>
    <row r="20755" spans="5:5" ht="13.5" customHeight="1">
      <c r="E20755" s="337"/>
    </row>
    <row r="20756" spans="5:5" ht="13.5" customHeight="1">
      <c r="E20756" s="337"/>
    </row>
    <row r="20757" spans="5:5" ht="13.5" customHeight="1">
      <c r="E20757" s="337"/>
    </row>
    <row r="20758" spans="5:5" ht="13.5" customHeight="1">
      <c r="E20758" s="337"/>
    </row>
    <row r="20759" spans="5:5" ht="13.5" customHeight="1">
      <c r="E20759" s="337"/>
    </row>
    <row r="20760" spans="5:5" ht="13.5" customHeight="1">
      <c r="E20760" s="337"/>
    </row>
    <row r="20761" spans="5:5" ht="13.5" customHeight="1">
      <c r="E20761" s="337"/>
    </row>
    <row r="20762" spans="5:5" ht="13.5" customHeight="1">
      <c r="E20762" s="337"/>
    </row>
    <row r="20763" spans="5:5" ht="13.5" customHeight="1">
      <c r="E20763" s="337"/>
    </row>
    <row r="20764" spans="5:5" ht="13.5" customHeight="1">
      <c r="E20764" s="337"/>
    </row>
    <row r="20765" spans="5:5" ht="13.5" customHeight="1">
      <c r="E20765" s="337"/>
    </row>
    <row r="20766" spans="5:5" ht="13.5" customHeight="1">
      <c r="E20766" s="337"/>
    </row>
    <row r="20767" spans="5:5" ht="13.5" customHeight="1">
      <c r="E20767" s="337"/>
    </row>
    <row r="20768" spans="5:5" ht="13.5" customHeight="1">
      <c r="E20768" s="337"/>
    </row>
    <row r="20769" spans="5:5" ht="13.5" customHeight="1">
      <c r="E20769" s="337"/>
    </row>
    <row r="20770" spans="5:5" ht="13.5" customHeight="1">
      <c r="E20770" s="337"/>
    </row>
    <row r="20771" spans="5:5" ht="13.5" customHeight="1">
      <c r="E20771" s="337"/>
    </row>
    <row r="20772" spans="5:5" ht="13.5" customHeight="1">
      <c r="E20772" s="337"/>
    </row>
    <row r="20773" spans="5:5" ht="13.5" customHeight="1">
      <c r="E20773" s="337"/>
    </row>
    <row r="20774" spans="5:5" ht="13.5" customHeight="1">
      <c r="E20774" s="337"/>
    </row>
    <row r="20775" spans="5:5" ht="13.5" customHeight="1">
      <c r="E20775" s="337"/>
    </row>
    <row r="20776" spans="5:5" ht="13.5" customHeight="1">
      <c r="E20776" s="337"/>
    </row>
    <row r="20777" spans="5:5" ht="13.5" customHeight="1">
      <c r="E20777" s="337"/>
    </row>
    <row r="20778" spans="5:5" ht="13.5" customHeight="1">
      <c r="E20778" s="337"/>
    </row>
    <row r="20779" spans="5:5" ht="13.5" customHeight="1">
      <c r="E20779" s="337"/>
    </row>
    <row r="20780" spans="5:5" ht="13.5" customHeight="1">
      <c r="E20780" s="337"/>
    </row>
    <row r="20781" spans="5:5" ht="13.5" customHeight="1">
      <c r="E20781" s="337"/>
    </row>
    <row r="20782" spans="5:5" ht="13.5" customHeight="1">
      <c r="E20782" s="337"/>
    </row>
    <row r="20783" spans="5:5" ht="13.5" customHeight="1">
      <c r="E20783" s="337"/>
    </row>
    <row r="20784" spans="5:5" ht="13.5" customHeight="1">
      <c r="E20784" s="337"/>
    </row>
    <row r="20785" spans="5:5" ht="13.5" customHeight="1">
      <c r="E20785" s="337"/>
    </row>
    <row r="20786" spans="5:5" ht="13.5" customHeight="1">
      <c r="E20786" s="337"/>
    </row>
    <row r="20787" spans="5:5" ht="13.5" customHeight="1">
      <c r="E20787" s="337"/>
    </row>
    <row r="20788" spans="5:5" ht="13.5" customHeight="1">
      <c r="E20788" s="337"/>
    </row>
    <row r="20789" spans="5:5" ht="13.5" customHeight="1">
      <c r="E20789" s="337"/>
    </row>
    <row r="20790" spans="5:5" ht="13.5" customHeight="1">
      <c r="E20790" s="337"/>
    </row>
    <row r="20791" spans="5:5" ht="13.5" customHeight="1">
      <c r="E20791" s="337"/>
    </row>
    <row r="20792" spans="5:5" ht="13.5" customHeight="1">
      <c r="E20792" s="337"/>
    </row>
    <row r="20793" spans="5:5" ht="13.5" customHeight="1">
      <c r="E20793" s="337"/>
    </row>
    <row r="20794" spans="5:5" ht="13.5" customHeight="1">
      <c r="E20794" s="337"/>
    </row>
    <row r="20795" spans="5:5" ht="13.5" customHeight="1">
      <c r="E20795" s="337"/>
    </row>
    <row r="20796" spans="5:5" ht="13.5" customHeight="1">
      <c r="E20796" s="337"/>
    </row>
    <row r="20797" spans="5:5" ht="13.5" customHeight="1">
      <c r="E20797" s="337"/>
    </row>
    <row r="20798" spans="5:5" ht="13.5" customHeight="1">
      <c r="E20798" s="337"/>
    </row>
    <row r="20799" spans="5:5" ht="13.5" customHeight="1">
      <c r="E20799" s="337"/>
    </row>
    <row r="20800" spans="5:5" ht="13.5" customHeight="1">
      <c r="E20800" s="337"/>
    </row>
    <row r="20801" spans="5:5" ht="13.5" customHeight="1">
      <c r="E20801" s="337"/>
    </row>
    <row r="20802" spans="5:5" ht="13.5" customHeight="1">
      <c r="E20802" s="337"/>
    </row>
    <row r="20803" spans="5:5" ht="13.5" customHeight="1">
      <c r="E20803" s="337"/>
    </row>
    <row r="20804" spans="5:5" ht="13.5" customHeight="1">
      <c r="E20804" s="337"/>
    </row>
    <row r="20805" spans="5:5" ht="13.5" customHeight="1">
      <c r="E20805" s="337"/>
    </row>
    <row r="20806" spans="5:5" ht="13.5" customHeight="1">
      <c r="E20806" s="337"/>
    </row>
    <row r="20807" spans="5:5" ht="13.5" customHeight="1">
      <c r="E20807" s="337"/>
    </row>
    <row r="20808" spans="5:5" ht="13.5" customHeight="1">
      <c r="E20808" s="337"/>
    </row>
    <row r="20809" spans="5:5" ht="13.5" customHeight="1">
      <c r="E20809" s="337"/>
    </row>
    <row r="20810" spans="5:5" ht="13.5" customHeight="1">
      <c r="E20810" s="337"/>
    </row>
    <row r="20811" spans="5:5" ht="13.5" customHeight="1">
      <c r="E20811" s="337"/>
    </row>
    <row r="20812" spans="5:5" ht="13.5" customHeight="1">
      <c r="E20812" s="337"/>
    </row>
    <row r="20813" spans="5:5" ht="13.5" customHeight="1">
      <c r="E20813" s="337"/>
    </row>
    <row r="20814" spans="5:5" ht="13.5" customHeight="1">
      <c r="E20814" s="337"/>
    </row>
    <row r="20815" spans="5:5" ht="13.5" customHeight="1">
      <c r="E20815" s="337"/>
    </row>
    <row r="20816" spans="5:5" ht="13.5" customHeight="1">
      <c r="E20816" s="337"/>
    </row>
    <row r="20817" spans="5:5" ht="13.5" customHeight="1">
      <c r="E20817" s="337"/>
    </row>
    <row r="20818" spans="5:5" ht="13.5" customHeight="1">
      <c r="E20818" s="337"/>
    </row>
    <row r="20819" spans="5:5" ht="13.5" customHeight="1">
      <c r="E20819" s="337"/>
    </row>
    <row r="20820" spans="5:5" ht="13.5" customHeight="1">
      <c r="E20820" s="337"/>
    </row>
    <row r="20821" spans="5:5" ht="13.5" customHeight="1">
      <c r="E20821" s="337"/>
    </row>
    <row r="20822" spans="5:5" ht="13.5" customHeight="1">
      <c r="E20822" s="337"/>
    </row>
    <row r="20823" spans="5:5" ht="13.5" customHeight="1">
      <c r="E20823" s="337"/>
    </row>
    <row r="20824" spans="5:5" ht="13.5" customHeight="1">
      <c r="E20824" s="337"/>
    </row>
    <row r="20825" spans="5:5" ht="13.5" customHeight="1">
      <c r="E20825" s="337"/>
    </row>
    <row r="20826" spans="5:5" ht="13.5" customHeight="1">
      <c r="E20826" s="337"/>
    </row>
    <row r="20827" spans="5:5" ht="13.5" customHeight="1">
      <c r="E20827" s="337"/>
    </row>
    <row r="20828" spans="5:5" ht="13.5" customHeight="1">
      <c r="E20828" s="337"/>
    </row>
    <row r="20829" spans="5:5" ht="13.5" customHeight="1">
      <c r="E20829" s="337"/>
    </row>
    <row r="20830" spans="5:5" ht="13.5" customHeight="1">
      <c r="E20830" s="337"/>
    </row>
    <row r="20831" spans="5:5" ht="13.5" customHeight="1">
      <c r="E20831" s="337"/>
    </row>
    <row r="20832" spans="5:5" ht="13.5" customHeight="1">
      <c r="E20832" s="337"/>
    </row>
    <row r="20833" spans="5:5" ht="13.5" customHeight="1">
      <c r="E20833" s="337"/>
    </row>
    <row r="20834" spans="5:5" ht="13.5" customHeight="1">
      <c r="E20834" s="337"/>
    </row>
    <row r="20835" spans="5:5" ht="13.5" customHeight="1">
      <c r="E20835" s="337"/>
    </row>
    <row r="20836" spans="5:5" ht="13.5" customHeight="1">
      <c r="E20836" s="337"/>
    </row>
    <row r="20837" spans="5:5" ht="13.5" customHeight="1">
      <c r="E20837" s="337"/>
    </row>
    <row r="20838" spans="5:5" ht="13.5" customHeight="1">
      <c r="E20838" s="337"/>
    </row>
    <row r="20839" spans="5:5" ht="13.5" customHeight="1">
      <c r="E20839" s="337"/>
    </row>
    <row r="20840" spans="5:5" ht="13.5" customHeight="1">
      <c r="E20840" s="337"/>
    </row>
    <row r="20841" spans="5:5" ht="13.5" customHeight="1">
      <c r="E20841" s="337"/>
    </row>
    <row r="20842" spans="5:5" ht="13.5" customHeight="1">
      <c r="E20842" s="337"/>
    </row>
    <row r="20843" spans="5:5" ht="13.5" customHeight="1">
      <c r="E20843" s="337"/>
    </row>
    <row r="20844" spans="5:5" ht="13.5" customHeight="1">
      <c r="E20844" s="337"/>
    </row>
    <row r="20845" spans="5:5" ht="13.5" customHeight="1">
      <c r="E20845" s="337"/>
    </row>
    <row r="20846" spans="5:5" ht="13.5" customHeight="1">
      <c r="E20846" s="337"/>
    </row>
    <row r="20847" spans="5:5" ht="13.5" customHeight="1">
      <c r="E20847" s="337"/>
    </row>
    <row r="20848" spans="5:5" ht="13.5" customHeight="1">
      <c r="E20848" s="337"/>
    </row>
    <row r="20849" spans="5:5" ht="13.5" customHeight="1">
      <c r="E20849" s="337"/>
    </row>
    <row r="20850" spans="5:5" ht="13.5" customHeight="1">
      <c r="E20850" s="337"/>
    </row>
    <row r="20851" spans="5:5" ht="13.5" customHeight="1">
      <c r="E20851" s="337"/>
    </row>
    <row r="20852" spans="5:5" ht="13.5" customHeight="1">
      <c r="E20852" s="337"/>
    </row>
    <row r="20853" spans="5:5" ht="13.5" customHeight="1">
      <c r="E20853" s="337"/>
    </row>
    <row r="20854" spans="5:5" ht="13.5" customHeight="1">
      <c r="E20854" s="337"/>
    </row>
    <row r="20855" spans="5:5" ht="13.5" customHeight="1">
      <c r="E20855" s="337"/>
    </row>
    <row r="20856" spans="5:5" ht="13.5" customHeight="1">
      <c r="E20856" s="337"/>
    </row>
    <row r="20857" spans="5:5" ht="13.5" customHeight="1">
      <c r="E20857" s="337"/>
    </row>
    <row r="20858" spans="5:5" ht="13.5" customHeight="1">
      <c r="E20858" s="337"/>
    </row>
    <row r="20859" spans="5:5" ht="13.5" customHeight="1">
      <c r="E20859" s="337"/>
    </row>
    <row r="20860" spans="5:5" ht="13.5" customHeight="1">
      <c r="E20860" s="337"/>
    </row>
    <row r="20861" spans="5:5" ht="13.5" customHeight="1">
      <c r="E20861" s="337"/>
    </row>
    <row r="20862" spans="5:5" ht="13.5" customHeight="1">
      <c r="E20862" s="337"/>
    </row>
    <row r="20863" spans="5:5" ht="13.5" customHeight="1">
      <c r="E20863" s="337"/>
    </row>
    <row r="20864" spans="5:5" ht="13.5" customHeight="1">
      <c r="E20864" s="337"/>
    </row>
    <row r="20865" spans="5:5" ht="13.5" customHeight="1">
      <c r="E20865" s="337"/>
    </row>
    <row r="20866" spans="5:5" ht="13.5" customHeight="1">
      <c r="E20866" s="337"/>
    </row>
    <row r="20867" spans="5:5" ht="13.5" customHeight="1">
      <c r="E20867" s="337"/>
    </row>
    <row r="20868" spans="5:5" ht="13.5" customHeight="1">
      <c r="E20868" s="337"/>
    </row>
    <row r="20869" spans="5:5" ht="13.5" customHeight="1">
      <c r="E20869" s="337"/>
    </row>
    <row r="20870" spans="5:5" ht="13.5" customHeight="1">
      <c r="E20870" s="337"/>
    </row>
    <row r="20871" spans="5:5" ht="13.5" customHeight="1">
      <c r="E20871" s="337"/>
    </row>
    <row r="20872" spans="5:5" ht="13.5" customHeight="1">
      <c r="E20872" s="337"/>
    </row>
    <row r="20873" spans="5:5" ht="13.5" customHeight="1">
      <c r="E20873" s="337"/>
    </row>
    <row r="20874" spans="5:5" ht="13.5" customHeight="1">
      <c r="E20874" s="337"/>
    </row>
    <row r="20875" spans="5:5" ht="13.5" customHeight="1">
      <c r="E20875" s="337"/>
    </row>
    <row r="20876" spans="5:5" ht="13.5" customHeight="1">
      <c r="E20876" s="337"/>
    </row>
    <row r="20877" spans="5:5" ht="13.5" customHeight="1">
      <c r="E20877" s="337"/>
    </row>
    <row r="20878" spans="5:5" ht="13.5" customHeight="1">
      <c r="E20878" s="337"/>
    </row>
    <row r="20879" spans="5:5" ht="13.5" customHeight="1">
      <c r="E20879" s="337"/>
    </row>
    <row r="20880" spans="5:5" ht="13.5" customHeight="1">
      <c r="E20880" s="337"/>
    </row>
    <row r="20881" spans="5:5" ht="13.5" customHeight="1">
      <c r="E20881" s="337"/>
    </row>
    <row r="20882" spans="5:5" ht="13.5" customHeight="1">
      <c r="E20882" s="337"/>
    </row>
    <row r="20883" spans="5:5" ht="13.5" customHeight="1">
      <c r="E20883" s="337"/>
    </row>
    <row r="20884" spans="5:5" ht="13.5" customHeight="1">
      <c r="E20884" s="337"/>
    </row>
    <row r="20885" spans="5:5" ht="13.5" customHeight="1">
      <c r="E20885" s="337"/>
    </row>
    <row r="20886" spans="5:5" ht="13.5" customHeight="1">
      <c r="E20886" s="337"/>
    </row>
    <row r="20887" spans="5:5" ht="13.5" customHeight="1">
      <c r="E20887" s="337"/>
    </row>
    <row r="20888" spans="5:5" ht="13.5" customHeight="1">
      <c r="E20888" s="337"/>
    </row>
    <row r="20889" spans="5:5" ht="13.5" customHeight="1">
      <c r="E20889" s="337"/>
    </row>
    <row r="20890" spans="5:5" ht="13.5" customHeight="1">
      <c r="E20890" s="337"/>
    </row>
    <row r="20891" spans="5:5" ht="13.5" customHeight="1">
      <c r="E20891" s="337"/>
    </row>
    <row r="20892" spans="5:5" ht="13.5" customHeight="1">
      <c r="E20892" s="337"/>
    </row>
    <row r="20893" spans="5:5" ht="13.5" customHeight="1">
      <c r="E20893" s="337"/>
    </row>
    <row r="20894" spans="5:5" ht="13.5" customHeight="1">
      <c r="E20894" s="337"/>
    </row>
    <row r="20895" spans="5:5" ht="13.5" customHeight="1">
      <c r="E20895" s="337"/>
    </row>
    <row r="20896" spans="5:5" ht="13.5" customHeight="1">
      <c r="E20896" s="337"/>
    </row>
    <row r="20897" spans="5:5" ht="13.5" customHeight="1">
      <c r="E20897" s="337"/>
    </row>
    <row r="20898" spans="5:5" ht="13.5" customHeight="1">
      <c r="E20898" s="337"/>
    </row>
    <row r="20899" spans="5:5" ht="13.5" customHeight="1">
      <c r="E20899" s="337"/>
    </row>
    <row r="20900" spans="5:5" ht="13.5" customHeight="1">
      <c r="E20900" s="337"/>
    </row>
    <row r="20901" spans="5:5" ht="13.5" customHeight="1">
      <c r="E20901" s="337"/>
    </row>
    <row r="20902" spans="5:5" ht="13.5" customHeight="1">
      <c r="E20902" s="337"/>
    </row>
    <row r="20903" spans="5:5" ht="13.5" customHeight="1">
      <c r="E20903" s="337"/>
    </row>
    <row r="20904" spans="5:5" ht="13.5" customHeight="1">
      <c r="E20904" s="337"/>
    </row>
    <row r="20905" spans="5:5" ht="13.5" customHeight="1">
      <c r="E20905" s="337"/>
    </row>
    <row r="20906" spans="5:5" ht="13.5" customHeight="1">
      <c r="E20906" s="337"/>
    </row>
    <row r="20907" spans="5:5" ht="13.5" customHeight="1">
      <c r="E20907" s="337"/>
    </row>
    <row r="20908" spans="5:5" ht="13.5" customHeight="1">
      <c r="E20908" s="337"/>
    </row>
    <row r="20909" spans="5:5" ht="13.5" customHeight="1">
      <c r="E20909" s="337"/>
    </row>
    <row r="20910" spans="5:5" ht="13.5" customHeight="1">
      <c r="E20910" s="337"/>
    </row>
    <row r="20911" spans="5:5" ht="13.5" customHeight="1">
      <c r="E20911" s="337"/>
    </row>
    <row r="20912" spans="5:5" ht="13.5" customHeight="1">
      <c r="E20912" s="337"/>
    </row>
    <row r="20913" spans="5:5" ht="13.5" customHeight="1">
      <c r="E20913" s="337"/>
    </row>
    <row r="20914" spans="5:5" ht="13.5" customHeight="1">
      <c r="E20914" s="337"/>
    </row>
    <row r="20915" spans="5:5" ht="13.5" customHeight="1">
      <c r="E20915" s="337"/>
    </row>
    <row r="20916" spans="5:5" ht="13.5" customHeight="1">
      <c r="E20916" s="337"/>
    </row>
    <row r="20917" spans="5:5" ht="13.5" customHeight="1">
      <c r="E20917" s="337"/>
    </row>
    <row r="20918" spans="5:5" ht="13.5" customHeight="1">
      <c r="E20918" s="337"/>
    </row>
    <row r="20919" spans="5:5" ht="13.5" customHeight="1">
      <c r="E20919" s="337"/>
    </row>
    <row r="20920" spans="5:5" ht="13.5" customHeight="1">
      <c r="E20920" s="337"/>
    </row>
    <row r="20921" spans="5:5" ht="13.5" customHeight="1">
      <c r="E20921" s="337"/>
    </row>
    <row r="20922" spans="5:5" ht="13.5" customHeight="1">
      <c r="E20922" s="337"/>
    </row>
    <row r="20923" spans="5:5" ht="13.5" customHeight="1">
      <c r="E20923" s="337"/>
    </row>
    <row r="20924" spans="5:5" ht="13.5" customHeight="1">
      <c r="E20924" s="337"/>
    </row>
    <row r="20925" spans="5:5" ht="13.5" customHeight="1">
      <c r="E20925" s="337"/>
    </row>
    <row r="20926" spans="5:5" ht="13.5" customHeight="1">
      <c r="E20926" s="337"/>
    </row>
    <row r="20927" spans="5:5" ht="13.5" customHeight="1">
      <c r="E20927" s="337"/>
    </row>
    <row r="20928" spans="5:5" ht="13.5" customHeight="1">
      <c r="E20928" s="337"/>
    </row>
    <row r="20929" spans="5:5" ht="13.5" customHeight="1">
      <c r="E20929" s="337"/>
    </row>
    <row r="20930" spans="5:5" ht="13.5" customHeight="1">
      <c r="E20930" s="337"/>
    </row>
    <row r="20931" spans="5:5" ht="13.5" customHeight="1">
      <c r="E20931" s="337"/>
    </row>
    <row r="20932" spans="5:5" ht="13.5" customHeight="1">
      <c r="E20932" s="337"/>
    </row>
    <row r="20933" spans="5:5" ht="13.5" customHeight="1">
      <c r="E20933" s="337"/>
    </row>
    <row r="20934" spans="5:5" ht="13.5" customHeight="1">
      <c r="E20934" s="337"/>
    </row>
    <row r="20935" spans="5:5" ht="13.5" customHeight="1">
      <c r="E20935" s="337"/>
    </row>
    <row r="20936" spans="5:5" ht="13.5" customHeight="1">
      <c r="E20936" s="337"/>
    </row>
    <row r="20937" spans="5:5" ht="13.5" customHeight="1">
      <c r="E20937" s="337"/>
    </row>
    <row r="20938" spans="5:5" ht="13.5" customHeight="1">
      <c r="E20938" s="337"/>
    </row>
    <row r="20939" spans="5:5" ht="13.5" customHeight="1">
      <c r="E20939" s="337"/>
    </row>
    <row r="20940" spans="5:5" ht="13.5" customHeight="1">
      <c r="E20940" s="337"/>
    </row>
    <row r="20941" spans="5:5" ht="13.5" customHeight="1">
      <c r="E20941" s="337"/>
    </row>
    <row r="20942" spans="5:5" ht="13.5" customHeight="1">
      <c r="E20942" s="337"/>
    </row>
    <row r="20943" spans="5:5" ht="13.5" customHeight="1">
      <c r="E20943" s="337"/>
    </row>
    <row r="20944" spans="5:5" ht="13.5" customHeight="1">
      <c r="E20944" s="337"/>
    </row>
    <row r="20945" spans="5:5" ht="13.5" customHeight="1">
      <c r="E20945" s="337"/>
    </row>
    <row r="20946" spans="5:5" ht="13.5" customHeight="1">
      <c r="E20946" s="337"/>
    </row>
    <row r="20947" spans="5:5" ht="13.5" customHeight="1">
      <c r="E20947" s="337"/>
    </row>
    <row r="20948" spans="5:5" ht="13.5" customHeight="1">
      <c r="E20948" s="337"/>
    </row>
    <row r="20949" spans="5:5" ht="13.5" customHeight="1">
      <c r="E20949" s="337"/>
    </row>
    <row r="20950" spans="5:5" ht="13.5" customHeight="1">
      <c r="E20950" s="337"/>
    </row>
    <row r="20951" spans="5:5" ht="13.5" customHeight="1">
      <c r="E20951" s="337"/>
    </row>
    <row r="20952" spans="5:5" ht="13.5" customHeight="1">
      <c r="E20952" s="337"/>
    </row>
    <row r="20953" spans="5:5" ht="13.5" customHeight="1">
      <c r="E20953" s="337"/>
    </row>
    <row r="20954" spans="5:5" ht="13.5" customHeight="1">
      <c r="E20954" s="337"/>
    </row>
    <row r="20955" spans="5:5" ht="13.5" customHeight="1">
      <c r="E20955" s="337"/>
    </row>
    <row r="20956" spans="5:5" ht="13.5" customHeight="1">
      <c r="E20956" s="337"/>
    </row>
    <row r="20957" spans="5:5" ht="13.5" customHeight="1">
      <c r="E20957" s="337"/>
    </row>
    <row r="20958" spans="5:5" ht="13.5" customHeight="1">
      <c r="E20958" s="337"/>
    </row>
    <row r="20959" spans="5:5" ht="13.5" customHeight="1">
      <c r="E20959" s="337"/>
    </row>
    <row r="20960" spans="5:5" ht="13.5" customHeight="1">
      <c r="E20960" s="337"/>
    </row>
    <row r="20961" spans="5:5" ht="13.5" customHeight="1">
      <c r="E20961" s="337"/>
    </row>
    <row r="20962" spans="5:5" ht="13.5" customHeight="1">
      <c r="E20962" s="337"/>
    </row>
    <row r="20963" spans="5:5" ht="13.5" customHeight="1">
      <c r="E20963" s="337"/>
    </row>
    <row r="20964" spans="5:5" ht="13.5" customHeight="1">
      <c r="E20964" s="337"/>
    </row>
    <row r="20965" spans="5:5" ht="13.5" customHeight="1">
      <c r="E20965" s="337"/>
    </row>
    <row r="20966" spans="5:5" ht="13.5" customHeight="1">
      <c r="E20966" s="337"/>
    </row>
    <row r="20967" spans="5:5" ht="13.5" customHeight="1">
      <c r="E20967" s="337"/>
    </row>
    <row r="20968" spans="5:5" ht="13.5" customHeight="1">
      <c r="E20968" s="337"/>
    </row>
    <row r="20969" spans="5:5" ht="13.5" customHeight="1">
      <c r="E20969" s="337"/>
    </row>
    <row r="20970" spans="5:5" ht="13.5" customHeight="1">
      <c r="E20970" s="337"/>
    </row>
    <row r="20971" spans="5:5" ht="13.5" customHeight="1">
      <c r="E20971" s="337"/>
    </row>
    <row r="20972" spans="5:5" ht="13.5" customHeight="1">
      <c r="E20972" s="337"/>
    </row>
    <row r="20973" spans="5:5" ht="13.5" customHeight="1">
      <c r="E20973" s="337"/>
    </row>
    <row r="20974" spans="5:5" ht="13.5" customHeight="1">
      <c r="E20974" s="337"/>
    </row>
    <row r="20975" spans="5:5" ht="13.5" customHeight="1">
      <c r="E20975" s="337"/>
    </row>
    <row r="20976" spans="5:5" ht="13.5" customHeight="1">
      <c r="E20976" s="337"/>
    </row>
    <row r="20977" spans="5:5" ht="13.5" customHeight="1">
      <c r="E20977" s="337"/>
    </row>
    <row r="20978" spans="5:5" ht="13.5" customHeight="1">
      <c r="E20978" s="337"/>
    </row>
    <row r="20979" spans="5:5" ht="13.5" customHeight="1">
      <c r="E20979" s="337"/>
    </row>
    <row r="20980" spans="5:5" ht="13.5" customHeight="1">
      <c r="E20980" s="337"/>
    </row>
    <row r="20981" spans="5:5" ht="13.5" customHeight="1">
      <c r="E20981" s="337"/>
    </row>
    <row r="20982" spans="5:5" ht="13.5" customHeight="1">
      <c r="E20982" s="337"/>
    </row>
    <row r="20983" spans="5:5" ht="13.5" customHeight="1">
      <c r="E20983" s="337"/>
    </row>
    <row r="20984" spans="5:5" ht="13.5" customHeight="1">
      <c r="E20984" s="337"/>
    </row>
    <row r="20985" spans="5:5" ht="13.5" customHeight="1">
      <c r="E20985" s="337"/>
    </row>
    <row r="20986" spans="5:5" ht="13.5" customHeight="1">
      <c r="E20986" s="337"/>
    </row>
    <row r="20987" spans="5:5" ht="13.5" customHeight="1">
      <c r="E20987" s="337"/>
    </row>
    <row r="20988" spans="5:5" ht="13.5" customHeight="1">
      <c r="E20988" s="337"/>
    </row>
    <row r="20989" spans="5:5" ht="13.5" customHeight="1">
      <c r="E20989" s="337"/>
    </row>
    <row r="20990" spans="5:5" ht="13.5" customHeight="1">
      <c r="E20990" s="337"/>
    </row>
    <row r="20991" spans="5:5" ht="13.5" customHeight="1">
      <c r="E20991" s="337"/>
    </row>
    <row r="20992" spans="5:5" ht="13.5" customHeight="1">
      <c r="E20992" s="337"/>
    </row>
    <row r="20993" spans="5:5" ht="13.5" customHeight="1">
      <c r="E20993" s="337"/>
    </row>
    <row r="20994" spans="5:5" ht="13.5" customHeight="1">
      <c r="E20994" s="337"/>
    </row>
    <row r="20995" spans="5:5" ht="13.5" customHeight="1">
      <c r="E20995" s="337"/>
    </row>
    <row r="20996" spans="5:5" ht="13.5" customHeight="1">
      <c r="E20996" s="337"/>
    </row>
    <row r="20997" spans="5:5" ht="13.5" customHeight="1">
      <c r="E20997" s="337"/>
    </row>
    <row r="20998" spans="5:5" ht="13.5" customHeight="1">
      <c r="E20998" s="337"/>
    </row>
    <row r="20999" spans="5:5" ht="13.5" customHeight="1">
      <c r="E20999" s="337"/>
    </row>
    <row r="21000" spans="5:5" ht="13.5" customHeight="1">
      <c r="E21000" s="337"/>
    </row>
    <row r="21001" spans="5:5" ht="13.5" customHeight="1">
      <c r="E21001" s="337"/>
    </row>
    <row r="21002" spans="5:5" ht="13.5" customHeight="1">
      <c r="E21002" s="337"/>
    </row>
    <row r="21003" spans="5:5" ht="13.5" customHeight="1">
      <c r="E21003" s="337"/>
    </row>
    <row r="21004" spans="5:5" ht="13.5" customHeight="1">
      <c r="E21004" s="337"/>
    </row>
    <row r="21005" spans="5:5" ht="13.5" customHeight="1">
      <c r="E21005" s="337"/>
    </row>
    <row r="21006" spans="5:5" ht="13.5" customHeight="1">
      <c r="E21006" s="337"/>
    </row>
    <row r="21007" spans="5:5" ht="13.5" customHeight="1">
      <c r="E21007" s="337"/>
    </row>
    <row r="21008" spans="5:5" ht="13.5" customHeight="1">
      <c r="E21008" s="337"/>
    </row>
    <row r="21009" spans="5:5" ht="13.5" customHeight="1">
      <c r="E21009" s="337"/>
    </row>
    <row r="21010" spans="5:5" ht="13.5" customHeight="1">
      <c r="E21010" s="337"/>
    </row>
    <row r="21011" spans="5:5" ht="13.5" customHeight="1">
      <c r="E21011" s="337"/>
    </row>
    <row r="21012" spans="5:5" ht="13.5" customHeight="1">
      <c r="E21012" s="337"/>
    </row>
    <row r="21013" spans="5:5" ht="13.5" customHeight="1">
      <c r="E21013" s="337"/>
    </row>
    <row r="21014" spans="5:5" ht="13.5" customHeight="1">
      <c r="E21014" s="337"/>
    </row>
    <row r="21015" spans="5:5" ht="13.5" customHeight="1">
      <c r="E21015" s="337"/>
    </row>
    <row r="21016" spans="5:5" ht="13.5" customHeight="1">
      <c r="E21016" s="337"/>
    </row>
    <row r="21017" spans="5:5" ht="13.5" customHeight="1">
      <c r="E21017" s="337"/>
    </row>
    <row r="21018" spans="5:5" ht="13.5" customHeight="1">
      <c r="E21018" s="337"/>
    </row>
    <row r="21019" spans="5:5" ht="13.5" customHeight="1">
      <c r="E21019" s="337"/>
    </row>
    <row r="21020" spans="5:5" ht="13.5" customHeight="1">
      <c r="E21020" s="337"/>
    </row>
    <row r="21021" spans="5:5" ht="13.5" customHeight="1">
      <c r="E21021" s="337"/>
    </row>
    <row r="21022" spans="5:5" ht="13.5" customHeight="1">
      <c r="E21022" s="337"/>
    </row>
    <row r="21023" spans="5:5" ht="13.5" customHeight="1">
      <c r="E21023" s="337"/>
    </row>
    <row r="21024" spans="5:5" ht="13.5" customHeight="1">
      <c r="E21024" s="337"/>
    </row>
    <row r="21025" spans="5:5" ht="13.5" customHeight="1">
      <c r="E21025" s="337"/>
    </row>
    <row r="21026" spans="5:5" ht="13.5" customHeight="1">
      <c r="E21026" s="337"/>
    </row>
    <row r="21027" spans="5:5" ht="13.5" customHeight="1">
      <c r="E21027" s="337"/>
    </row>
    <row r="21028" spans="5:5" ht="13.5" customHeight="1">
      <c r="E21028" s="337"/>
    </row>
    <row r="21029" spans="5:5" ht="13.5" customHeight="1">
      <c r="E21029" s="337"/>
    </row>
    <row r="21030" spans="5:5" ht="13.5" customHeight="1">
      <c r="E21030" s="337"/>
    </row>
    <row r="21031" spans="5:5" ht="13.5" customHeight="1">
      <c r="E21031" s="337"/>
    </row>
    <row r="21032" spans="5:5" ht="13.5" customHeight="1">
      <c r="E21032" s="337"/>
    </row>
    <row r="21033" spans="5:5" ht="13.5" customHeight="1">
      <c r="E21033" s="337"/>
    </row>
    <row r="21034" spans="5:5" ht="13.5" customHeight="1">
      <c r="E21034" s="337"/>
    </row>
    <row r="21035" spans="5:5" ht="13.5" customHeight="1">
      <c r="E21035" s="337"/>
    </row>
    <row r="21036" spans="5:5" ht="13.5" customHeight="1">
      <c r="E21036" s="337"/>
    </row>
    <row r="21037" spans="5:5" ht="13.5" customHeight="1">
      <c r="E21037" s="337"/>
    </row>
    <row r="21038" spans="5:5" ht="13.5" customHeight="1">
      <c r="E21038" s="337"/>
    </row>
    <row r="21039" spans="5:5" ht="13.5" customHeight="1">
      <c r="E21039" s="337"/>
    </row>
    <row r="21040" spans="5:5" ht="13.5" customHeight="1">
      <c r="E21040" s="337"/>
    </row>
    <row r="21041" spans="5:5" ht="13.5" customHeight="1">
      <c r="E21041" s="337"/>
    </row>
    <row r="21042" spans="5:5" ht="13.5" customHeight="1">
      <c r="E21042" s="337"/>
    </row>
    <row r="21043" spans="5:5" ht="13.5" customHeight="1">
      <c r="E21043" s="337"/>
    </row>
    <row r="21044" spans="5:5" ht="13.5" customHeight="1">
      <c r="E21044" s="337"/>
    </row>
    <row r="21045" spans="5:5" ht="13.5" customHeight="1">
      <c r="E21045" s="337"/>
    </row>
    <row r="21046" spans="5:5" ht="13.5" customHeight="1">
      <c r="E21046" s="337"/>
    </row>
    <row r="21047" spans="5:5" ht="13.5" customHeight="1">
      <c r="E21047" s="337"/>
    </row>
    <row r="21048" spans="5:5" ht="13.5" customHeight="1">
      <c r="E21048" s="337"/>
    </row>
    <row r="21049" spans="5:5" ht="13.5" customHeight="1">
      <c r="E21049" s="337"/>
    </row>
    <row r="21050" spans="5:5" ht="13.5" customHeight="1">
      <c r="E21050" s="337"/>
    </row>
    <row r="21051" spans="5:5" ht="13.5" customHeight="1">
      <c r="E21051" s="337"/>
    </row>
    <row r="21052" spans="5:5" ht="13.5" customHeight="1">
      <c r="E21052" s="337"/>
    </row>
    <row r="21053" spans="5:5" ht="13.5" customHeight="1">
      <c r="E21053" s="337"/>
    </row>
    <row r="21054" spans="5:5" ht="13.5" customHeight="1">
      <c r="E21054" s="337"/>
    </row>
    <row r="21055" spans="5:5" ht="13.5" customHeight="1">
      <c r="E21055" s="337"/>
    </row>
    <row r="21056" spans="5:5" ht="13.5" customHeight="1">
      <c r="E21056" s="337"/>
    </row>
    <row r="21057" spans="5:5" ht="13.5" customHeight="1">
      <c r="E21057" s="337"/>
    </row>
    <row r="21058" spans="5:5" ht="13.5" customHeight="1">
      <c r="E21058" s="337"/>
    </row>
    <row r="21059" spans="5:5" ht="13.5" customHeight="1">
      <c r="E21059" s="337"/>
    </row>
    <row r="21060" spans="5:5" ht="13.5" customHeight="1">
      <c r="E21060" s="337"/>
    </row>
    <row r="21061" spans="5:5" ht="13.5" customHeight="1">
      <c r="E21061" s="337"/>
    </row>
    <row r="21062" spans="5:5" ht="13.5" customHeight="1">
      <c r="E21062" s="337"/>
    </row>
    <row r="21063" spans="5:5" ht="13.5" customHeight="1">
      <c r="E21063" s="337"/>
    </row>
    <row r="21064" spans="5:5" ht="13.5" customHeight="1">
      <c r="E21064" s="337"/>
    </row>
    <row r="21065" spans="5:5" ht="13.5" customHeight="1">
      <c r="E21065" s="337"/>
    </row>
    <row r="21066" spans="5:5" ht="13.5" customHeight="1">
      <c r="E21066" s="337"/>
    </row>
    <row r="21067" spans="5:5" ht="13.5" customHeight="1">
      <c r="E21067" s="337"/>
    </row>
    <row r="21068" spans="5:5" ht="13.5" customHeight="1">
      <c r="E21068" s="337"/>
    </row>
    <row r="21069" spans="5:5" ht="13.5" customHeight="1">
      <c r="E21069" s="337"/>
    </row>
    <row r="21070" spans="5:5" ht="13.5" customHeight="1">
      <c r="E21070" s="337"/>
    </row>
    <row r="21071" spans="5:5" ht="13.5" customHeight="1">
      <c r="E21071" s="337"/>
    </row>
    <row r="21072" spans="5:5" ht="13.5" customHeight="1">
      <c r="E21072" s="337"/>
    </row>
    <row r="21073" spans="5:5" ht="13.5" customHeight="1">
      <c r="E21073" s="337"/>
    </row>
    <row r="21074" spans="5:5" ht="13.5" customHeight="1">
      <c r="E21074" s="337"/>
    </row>
    <row r="21075" spans="5:5" ht="13.5" customHeight="1">
      <c r="E21075" s="337"/>
    </row>
    <row r="21076" spans="5:5" ht="13.5" customHeight="1">
      <c r="E21076" s="337"/>
    </row>
    <row r="21077" spans="5:5" ht="13.5" customHeight="1">
      <c r="E21077" s="337"/>
    </row>
    <row r="21078" spans="5:5" ht="13.5" customHeight="1">
      <c r="E21078" s="337"/>
    </row>
    <row r="21079" spans="5:5" ht="13.5" customHeight="1">
      <c r="E21079" s="337"/>
    </row>
    <row r="21080" spans="5:5" ht="13.5" customHeight="1">
      <c r="E21080" s="337"/>
    </row>
    <row r="21081" spans="5:5" ht="13.5" customHeight="1">
      <c r="E21081" s="337"/>
    </row>
    <row r="21082" spans="5:5" ht="13.5" customHeight="1">
      <c r="E21082" s="337"/>
    </row>
    <row r="21083" spans="5:5" ht="13.5" customHeight="1">
      <c r="E21083" s="337"/>
    </row>
    <row r="21084" spans="5:5" ht="13.5" customHeight="1">
      <c r="E21084" s="337"/>
    </row>
    <row r="21085" spans="5:5" ht="13.5" customHeight="1">
      <c r="E21085" s="337"/>
    </row>
    <row r="21086" spans="5:5" ht="13.5" customHeight="1">
      <c r="E21086" s="337"/>
    </row>
    <row r="21087" spans="5:5" ht="13.5" customHeight="1">
      <c r="E21087" s="337"/>
    </row>
    <row r="21088" spans="5:5" ht="13.5" customHeight="1">
      <c r="E21088" s="337"/>
    </row>
    <row r="21089" spans="5:5" ht="13.5" customHeight="1">
      <c r="E21089" s="337"/>
    </row>
    <row r="21090" spans="5:5" ht="13.5" customHeight="1">
      <c r="E21090" s="337"/>
    </row>
    <row r="21091" spans="5:5" ht="13.5" customHeight="1">
      <c r="E21091" s="337"/>
    </row>
    <row r="21092" spans="5:5" ht="13.5" customHeight="1">
      <c r="E21092" s="337"/>
    </row>
    <row r="21093" spans="5:5" ht="13.5" customHeight="1">
      <c r="E21093" s="337"/>
    </row>
    <row r="21094" spans="5:5" ht="13.5" customHeight="1">
      <c r="E21094" s="337"/>
    </row>
    <row r="21095" spans="5:5" ht="13.5" customHeight="1">
      <c r="E21095" s="337"/>
    </row>
    <row r="21096" spans="5:5" ht="13.5" customHeight="1">
      <c r="E21096" s="337"/>
    </row>
    <row r="21097" spans="5:5" ht="13.5" customHeight="1">
      <c r="E21097" s="337"/>
    </row>
    <row r="21098" spans="5:5" ht="13.5" customHeight="1">
      <c r="E21098" s="337"/>
    </row>
    <row r="21099" spans="5:5" ht="13.5" customHeight="1">
      <c r="E21099" s="337"/>
    </row>
    <row r="21100" spans="5:5" ht="13.5" customHeight="1">
      <c r="E21100" s="337"/>
    </row>
    <row r="21101" spans="5:5" ht="13.5" customHeight="1">
      <c r="E21101" s="337"/>
    </row>
    <row r="21102" spans="5:5" ht="13.5" customHeight="1">
      <c r="E21102" s="337"/>
    </row>
    <row r="21103" spans="5:5" ht="13.5" customHeight="1">
      <c r="E21103" s="337"/>
    </row>
    <row r="21104" spans="5:5" ht="13.5" customHeight="1">
      <c r="E21104" s="337"/>
    </row>
    <row r="21105" spans="5:5" ht="13.5" customHeight="1">
      <c r="E21105" s="337"/>
    </row>
    <row r="21106" spans="5:5" ht="13.5" customHeight="1">
      <c r="E21106" s="337"/>
    </row>
    <row r="21107" spans="5:5" ht="13.5" customHeight="1">
      <c r="E21107" s="337"/>
    </row>
    <row r="21108" spans="5:5" ht="13.5" customHeight="1">
      <c r="E21108" s="337"/>
    </row>
    <row r="21109" spans="5:5" ht="13.5" customHeight="1">
      <c r="E21109" s="337"/>
    </row>
    <row r="21110" spans="5:5" ht="13.5" customHeight="1">
      <c r="E21110" s="337"/>
    </row>
    <row r="21111" spans="5:5" ht="13.5" customHeight="1">
      <c r="E21111" s="337"/>
    </row>
    <row r="21112" spans="5:5" ht="13.5" customHeight="1">
      <c r="E21112" s="337"/>
    </row>
    <row r="21113" spans="5:5" ht="13.5" customHeight="1">
      <c r="E21113" s="337"/>
    </row>
    <row r="21114" spans="5:5" ht="13.5" customHeight="1">
      <c r="E21114" s="337"/>
    </row>
    <row r="21115" spans="5:5" ht="13.5" customHeight="1">
      <c r="E21115" s="337"/>
    </row>
    <row r="21116" spans="5:5" ht="13.5" customHeight="1">
      <c r="E21116" s="337"/>
    </row>
    <row r="21117" spans="5:5" ht="13.5" customHeight="1">
      <c r="E21117" s="337"/>
    </row>
    <row r="21118" spans="5:5" ht="13.5" customHeight="1">
      <c r="E21118" s="337"/>
    </row>
    <row r="21119" spans="5:5" ht="13.5" customHeight="1">
      <c r="E21119" s="337"/>
    </row>
    <row r="21120" spans="5:5" ht="13.5" customHeight="1">
      <c r="E21120" s="337"/>
    </row>
    <row r="21121" spans="5:5" ht="13.5" customHeight="1">
      <c r="E21121" s="337"/>
    </row>
    <row r="21122" spans="5:5" ht="13.5" customHeight="1">
      <c r="E21122" s="337"/>
    </row>
    <row r="21123" spans="5:5" ht="13.5" customHeight="1">
      <c r="E21123" s="337"/>
    </row>
    <row r="21124" spans="5:5" ht="13.5" customHeight="1">
      <c r="E21124" s="337"/>
    </row>
    <row r="21125" spans="5:5" ht="13.5" customHeight="1">
      <c r="E21125" s="337"/>
    </row>
    <row r="21126" spans="5:5" ht="13.5" customHeight="1">
      <c r="E21126" s="337"/>
    </row>
    <row r="21127" spans="5:5" ht="13.5" customHeight="1">
      <c r="E21127" s="337"/>
    </row>
    <row r="21128" spans="5:5" ht="13.5" customHeight="1">
      <c r="E21128" s="337"/>
    </row>
    <row r="21129" spans="5:5" ht="13.5" customHeight="1">
      <c r="E21129" s="337"/>
    </row>
    <row r="21130" spans="5:5" ht="13.5" customHeight="1">
      <c r="E21130" s="337"/>
    </row>
    <row r="21131" spans="5:5" ht="13.5" customHeight="1">
      <c r="E21131" s="337"/>
    </row>
    <row r="21132" spans="5:5" ht="13.5" customHeight="1">
      <c r="E21132" s="337"/>
    </row>
    <row r="21133" spans="5:5" ht="13.5" customHeight="1">
      <c r="E21133" s="337"/>
    </row>
    <row r="21134" spans="5:5" ht="13.5" customHeight="1">
      <c r="E21134" s="337"/>
    </row>
    <row r="21135" spans="5:5" ht="13.5" customHeight="1">
      <c r="E21135" s="337"/>
    </row>
    <row r="21136" spans="5:5" ht="13.5" customHeight="1">
      <c r="E21136" s="337"/>
    </row>
    <row r="21137" spans="5:5" ht="13.5" customHeight="1">
      <c r="E21137" s="337"/>
    </row>
    <row r="21138" spans="5:5" ht="13.5" customHeight="1">
      <c r="E21138" s="337"/>
    </row>
    <row r="21139" spans="5:5" ht="13.5" customHeight="1">
      <c r="E21139" s="337"/>
    </row>
    <row r="21140" spans="5:5" ht="13.5" customHeight="1">
      <c r="E21140" s="337"/>
    </row>
    <row r="21141" spans="5:5" ht="13.5" customHeight="1">
      <c r="E21141" s="337"/>
    </row>
    <row r="21142" spans="5:5" ht="13.5" customHeight="1">
      <c r="E21142" s="337"/>
    </row>
    <row r="21143" spans="5:5" ht="13.5" customHeight="1">
      <c r="E21143" s="337"/>
    </row>
    <row r="21144" spans="5:5" ht="13.5" customHeight="1">
      <c r="E21144" s="337"/>
    </row>
    <row r="21145" spans="5:5" ht="13.5" customHeight="1">
      <c r="E21145" s="337"/>
    </row>
    <row r="21146" spans="5:5" ht="13.5" customHeight="1">
      <c r="E21146" s="337"/>
    </row>
    <row r="21147" spans="5:5" ht="13.5" customHeight="1">
      <c r="E21147" s="337"/>
    </row>
    <row r="21148" spans="5:5" ht="13.5" customHeight="1">
      <c r="E21148" s="337"/>
    </row>
    <row r="21149" spans="5:5" ht="13.5" customHeight="1">
      <c r="E21149" s="337"/>
    </row>
    <row r="21150" spans="5:5" ht="13.5" customHeight="1">
      <c r="E21150" s="337"/>
    </row>
    <row r="21151" spans="5:5" ht="13.5" customHeight="1">
      <c r="E21151" s="337"/>
    </row>
    <row r="21152" spans="5:5" ht="13.5" customHeight="1">
      <c r="E21152" s="337"/>
    </row>
    <row r="21153" spans="5:5" ht="13.5" customHeight="1">
      <c r="E21153" s="337"/>
    </row>
    <row r="21154" spans="5:5" ht="13.5" customHeight="1">
      <c r="E21154" s="337"/>
    </row>
    <row r="21155" spans="5:5" ht="13.5" customHeight="1">
      <c r="E21155" s="337"/>
    </row>
    <row r="21156" spans="5:5" ht="13.5" customHeight="1">
      <c r="E21156" s="337"/>
    </row>
    <row r="21157" spans="5:5" ht="13.5" customHeight="1">
      <c r="E21157" s="337"/>
    </row>
    <row r="21158" spans="5:5" ht="13.5" customHeight="1">
      <c r="E21158" s="337"/>
    </row>
    <row r="21159" spans="5:5" ht="13.5" customHeight="1">
      <c r="E21159" s="337"/>
    </row>
    <row r="21160" spans="5:5" ht="13.5" customHeight="1">
      <c r="E21160" s="337"/>
    </row>
    <row r="21161" spans="5:5" ht="13.5" customHeight="1">
      <c r="E21161" s="337"/>
    </row>
    <row r="21162" spans="5:5" ht="13.5" customHeight="1">
      <c r="E21162" s="337"/>
    </row>
    <row r="21163" spans="5:5" ht="13.5" customHeight="1">
      <c r="E21163" s="337"/>
    </row>
    <row r="21164" spans="5:5" ht="13.5" customHeight="1">
      <c r="E21164" s="337"/>
    </row>
    <row r="21165" spans="5:5" ht="13.5" customHeight="1">
      <c r="E21165" s="337"/>
    </row>
    <row r="21166" spans="5:5" ht="13.5" customHeight="1">
      <c r="E21166" s="337"/>
    </row>
    <row r="21167" spans="5:5" ht="13.5" customHeight="1">
      <c r="E21167" s="337"/>
    </row>
    <row r="21168" spans="5:5" ht="13.5" customHeight="1">
      <c r="E21168" s="337"/>
    </row>
    <row r="21169" spans="5:5" ht="13.5" customHeight="1">
      <c r="E21169" s="337"/>
    </row>
    <row r="21170" spans="5:5" ht="13.5" customHeight="1">
      <c r="E21170" s="337"/>
    </row>
    <row r="21171" spans="5:5" ht="13.5" customHeight="1">
      <c r="E21171" s="337"/>
    </row>
    <row r="21172" spans="5:5" ht="13.5" customHeight="1">
      <c r="E21172" s="337"/>
    </row>
    <row r="21173" spans="5:5" ht="13.5" customHeight="1">
      <c r="E21173" s="337"/>
    </row>
    <row r="21174" spans="5:5" ht="13.5" customHeight="1">
      <c r="E21174" s="337"/>
    </row>
    <row r="21175" spans="5:5" ht="13.5" customHeight="1">
      <c r="E21175" s="337"/>
    </row>
    <row r="21176" spans="5:5" ht="13.5" customHeight="1">
      <c r="E21176" s="337"/>
    </row>
    <row r="21177" spans="5:5" ht="13.5" customHeight="1">
      <c r="E21177" s="337"/>
    </row>
    <row r="21178" spans="5:5" ht="13.5" customHeight="1">
      <c r="E21178" s="337"/>
    </row>
    <row r="21179" spans="5:5" ht="13.5" customHeight="1">
      <c r="E21179" s="337"/>
    </row>
    <row r="21180" spans="5:5" ht="13.5" customHeight="1">
      <c r="E21180" s="337"/>
    </row>
    <row r="21181" spans="5:5" ht="13.5" customHeight="1">
      <c r="E21181" s="337"/>
    </row>
    <row r="21182" spans="5:5" ht="13.5" customHeight="1">
      <c r="E21182" s="337"/>
    </row>
    <row r="21183" spans="5:5" ht="13.5" customHeight="1">
      <c r="E21183" s="337"/>
    </row>
    <row r="21184" spans="5:5" ht="13.5" customHeight="1">
      <c r="E21184" s="337"/>
    </row>
    <row r="21185" spans="5:5" ht="13.5" customHeight="1">
      <c r="E21185" s="337"/>
    </row>
    <row r="21186" spans="5:5" ht="13.5" customHeight="1">
      <c r="E21186" s="337"/>
    </row>
    <row r="21187" spans="5:5" ht="13.5" customHeight="1">
      <c r="E21187" s="337"/>
    </row>
    <row r="21188" spans="5:5" ht="13.5" customHeight="1">
      <c r="E21188" s="337"/>
    </row>
    <row r="21189" spans="5:5" ht="13.5" customHeight="1">
      <c r="E21189" s="337"/>
    </row>
    <row r="21190" spans="5:5" ht="13.5" customHeight="1">
      <c r="E21190" s="337"/>
    </row>
    <row r="21191" spans="5:5" ht="13.5" customHeight="1">
      <c r="E21191" s="337"/>
    </row>
    <row r="21192" spans="5:5" ht="13.5" customHeight="1">
      <c r="E21192" s="337"/>
    </row>
    <row r="21193" spans="5:5" ht="13.5" customHeight="1">
      <c r="E21193" s="337"/>
    </row>
    <row r="21194" spans="5:5" ht="13.5" customHeight="1">
      <c r="E21194" s="337"/>
    </row>
    <row r="21195" spans="5:5" ht="13.5" customHeight="1">
      <c r="E21195" s="337"/>
    </row>
    <row r="21196" spans="5:5" ht="13.5" customHeight="1">
      <c r="E21196" s="337"/>
    </row>
    <row r="21197" spans="5:5" ht="13.5" customHeight="1">
      <c r="E21197" s="337"/>
    </row>
    <row r="21198" spans="5:5" ht="13.5" customHeight="1">
      <c r="E21198" s="337"/>
    </row>
    <row r="21199" spans="5:5" ht="13.5" customHeight="1">
      <c r="E21199" s="337"/>
    </row>
    <row r="21200" spans="5:5" ht="13.5" customHeight="1">
      <c r="E21200" s="337"/>
    </row>
    <row r="21201" spans="5:5" ht="13.5" customHeight="1">
      <c r="E21201" s="337"/>
    </row>
    <row r="21202" spans="5:5" ht="13.5" customHeight="1">
      <c r="E21202" s="337"/>
    </row>
    <row r="21203" spans="5:5" ht="13.5" customHeight="1">
      <c r="E21203" s="337"/>
    </row>
    <row r="21204" spans="5:5" ht="13.5" customHeight="1">
      <c r="E21204" s="337"/>
    </row>
    <row r="21205" spans="5:5" ht="13.5" customHeight="1">
      <c r="E21205" s="337"/>
    </row>
    <row r="21206" spans="5:5" ht="13.5" customHeight="1">
      <c r="E21206" s="337"/>
    </row>
    <row r="21207" spans="5:5" ht="13.5" customHeight="1">
      <c r="E21207" s="337"/>
    </row>
    <row r="21208" spans="5:5" ht="13.5" customHeight="1">
      <c r="E21208" s="337"/>
    </row>
    <row r="21209" spans="5:5" ht="13.5" customHeight="1">
      <c r="E21209" s="337"/>
    </row>
    <row r="21210" spans="5:5" ht="13.5" customHeight="1">
      <c r="E21210" s="337"/>
    </row>
    <row r="21211" spans="5:5" ht="13.5" customHeight="1">
      <c r="E21211" s="337"/>
    </row>
    <row r="21212" spans="5:5" ht="13.5" customHeight="1">
      <c r="E21212" s="337"/>
    </row>
    <row r="21213" spans="5:5" ht="13.5" customHeight="1">
      <c r="E21213" s="337"/>
    </row>
    <row r="21214" spans="5:5" ht="13.5" customHeight="1">
      <c r="E21214" s="337"/>
    </row>
    <row r="21215" spans="5:5" ht="13.5" customHeight="1">
      <c r="E21215" s="337"/>
    </row>
    <row r="21216" spans="5:5" ht="13.5" customHeight="1">
      <c r="E21216" s="337"/>
    </row>
    <row r="21217" spans="5:5" ht="13.5" customHeight="1">
      <c r="E21217" s="337"/>
    </row>
    <row r="21218" spans="5:5" ht="13.5" customHeight="1">
      <c r="E21218" s="337"/>
    </row>
    <row r="21219" spans="5:5" ht="13.5" customHeight="1">
      <c r="E21219" s="337"/>
    </row>
    <row r="21220" spans="5:5" ht="13.5" customHeight="1">
      <c r="E21220" s="337"/>
    </row>
    <row r="21221" spans="5:5" ht="13.5" customHeight="1">
      <c r="E21221" s="337"/>
    </row>
    <row r="21222" spans="5:5" ht="13.5" customHeight="1">
      <c r="E21222" s="337"/>
    </row>
    <row r="21223" spans="5:5" ht="13.5" customHeight="1">
      <c r="E21223" s="337"/>
    </row>
    <row r="21224" spans="5:5" ht="13.5" customHeight="1">
      <c r="E21224" s="337"/>
    </row>
    <row r="21225" spans="5:5" ht="13.5" customHeight="1">
      <c r="E21225" s="337"/>
    </row>
    <row r="21226" spans="5:5" ht="13.5" customHeight="1">
      <c r="E21226" s="337"/>
    </row>
    <row r="21227" spans="5:5" ht="13.5" customHeight="1">
      <c r="E21227" s="337"/>
    </row>
    <row r="21228" spans="5:5" ht="13.5" customHeight="1">
      <c r="E21228" s="337"/>
    </row>
    <row r="21229" spans="5:5" ht="13.5" customHeight="1">
      <c r="E21229" s="337"/>
    </row>
    <row r="21230" spans="5:5" ht="13.5" customHeight="1">
      <c r="E21230" s="337"/>
    </row>
    <row r="21231" spans="5:5" ht="13.5" customHeight="1">
      <c r="E21231" s="337"/>
    </row>
    <row r="21232" spans="5:5" ht="13.5" customHeight="1">
      <c r="E21232" s="337"/>
    </row>
    <row r="21233" spans="5:5" ht="13.5" customHeight="1">
      <c r="E21233" s="337"/>
    </row>
    <row r="21234" spans="5:5" ht="13.5" customHeight="1">
      <c r="E21234" s="337"/>
    </row>
    <row r="21235" spans="5:5" ht="13.5" customHeight="1">
      <c r="E21235" s="337"/>
    </row>
    <row r="21236" spans="5:5" ht="13.5" customHeight="1">
      <c r="E21236" s="337"/>
    </row>
    <row r="21237" spans="5:5" ht="13.5" customHeight="1">
      <c r="E21237" s="337"/>
    </row>
    <row r="21238" spans="5:5" ht="13.5" customHeight="1">
      <c r="E21238" s="337"/>
    </row>
    <row r="21239" spans="5:5" ht="13.5" customHeight="1">
      <c r="E21239" s="337"/>
    </row>
    <row r="21240" spans="5:5" ht="13.5" customHeight="1">
      <c r="E21240" s="337"/>
    </row>
    <row r="21241" spans="5:5" ht="13.5" customHeight="1">
      <c r="E21241" s="337"/>
    </row>
    <row r="21242" spans="5:5" ht="13.5" customHeight="1">
      <c r="E21242" s="337"/>
    </row>
    <row r="21243" spans="5:5" ht="13.5" customHeight="1">
      <c r="E21243" s="337"/>
    </row>
    <row r="21244" spans="5:5" ht="13.5" customHeight="1">
      <c r="E21244" s="337"/>
    </row>
    <row r="21245" spans="5:5" ht="13.5" customHeight="1">
      <c r="E21245" s="337"/>
    </row>
    <row r="21246" spans="5:5" ht="13.5" customHeight="1">
      <c r="E21246" s="337"/>
    </row>
    <row r="21247" spans="5:5" ht="13.5" customHeight="1">
      <c r="E21247" s="337"/>
    </row>
    <row r="21248" spans="5:5" ht="13.5" customHeight="1">
      <c r="E21248" s="337"/>
    </row>
    <row r="21249" spans="5:5" ht="13.5" customHeight="1">
      <c r="E21249" s="337"/>
    </row>
    <row r="21250" spans="5:5" ht="13.5" customHeight="1">
      <c r="E21250" s="337"/>
    </row>
    <row r="21251" spans="5:5" ht="13.5" customHeight="1">
      <c r="E21251" s="337"/>
    </row>
    <row r="21252" spans="5:5" ht="13.5" customHeight="1">
      <c r="E21252" s="337"/>
    </row>
    <row r="21253" spans="5:5" ht="13.5" customHeight="1">
      <c r="E21253" s="337"/>
    </row>
    <row r="21254" spans="5:5" ht="13.5" customHeight="1">
      <c r="E21254" s="337"/>
    </row>
    <row r="21255" spans="5:5" ht="13.5" customHeight="1">
      <c r="E21255" s="337"/>
    </row>
    <row r="21256" spans="5:5" ht="13.5" customHeight="1">
      <c r="E21256" s="337"/>
    </row>
    <row r="21257" spans="5:5" ht="13.5" customHeight="1">
      <c r="E21257" s="337"/>
    </row>
    <row r="21258" spans="5:5" ht="13.5" customHeight="1">
      <c r="E21258" s="337"/>
    </row>
    <row r="21259" spans="5:5" ht="13.5" customHeight="1">
      <c r="E21259" s="337"/>
    </row>
    <row r="21260" spans="5:5" ht="13.5" customHeight="1">
      <c r="E21260" s="337"/>
    </row>
    <row r="21261" spans="5:5" ht="13.5" customHeight="1">
      <c r="E21261" s="337"/>
    </row>
    <row r="21262" spans="5:5" ht="13.5" customHeight="1">
      <c r="E21262" s="337"/>
    </row>
    <row r="21263" spans="5:5" ht="13.5" customHeight="1">
      <c r="E21263" s="337"/>
    </row>
    <row r="21264" spans="5:5" ht="13.5" customHeight="1">
      <c r="E21264" s="337"/>
    </row>
    <row r="21265" spans="5:5" ht="13.5" customHeight="1">
      <c r="E21265" s="337"/>
    </row>
    <row r="21266" spans="5:5" ht="13.5" customHeight="1">
      <c r="E21266" s="337"/>
    </row>
    <row r="21267" spans="5:5" ht="13.5" customHeight="1">
      <c r="E21267" s="337"/>
    </row>
    <row r="21268" spans="5:5" ht="13.5" customHeight="1">
      <c r="E21268" s="337"/>
    </row>
    <row r="21269" spans="5:5" ht="13.5" customHeight="1">
      <c r="E21269" s="337"/>
    </row>
    <row r="21270" spans="5:5" ht="13.5" customHeight="1">
      <c r="E21270" s="337"/>
    </row>
    <row r="21271" spans="5:5" ht="13.5" customHeight="1">
      <c r="E21271" s="337"/>
    </row>
    <row r="21272" spans="5:5" ht="13.5" customHeight="1">
      <c r="E21272" s="337"/>
    </row>
    <row r="21273" spans="5:5" ht="13.5" customHeight="1">
      <c r="E21273" s="337"/>
    </row>
    <row r="21274" spans="5:5" ht="13.5" customHeight="1">
      <c r="E21274" s="337"/>
    </row>
    <row r="21275" spans="5:5" ht="13.5" customHeight="1">
      <c r="E21275" s="337"/>
    </row>
    <row r="21276" spans="5:5" ht="13.5" customHeight="1">
      <c r="E21276" s="337"/>
    </row>
    <row r="21277" spans="5:5" ht="13.5" customHeight="1">
      <c r="E21277" s="337"/>
    </row>
    <row r="21278" spans="5:5" ht="13.5" customHeight="1">
      <c r="E21278" s="337"/>
    </row>
    <row r="21279" spans="5:5" ht="13.5" customHeight="1">
      <c r="E21279" s="337"/>
    </row>
    <row r="21280" spans="5:5" ht="13.5" customHeight="1">
      <c r="E21280" s="337"/>
    </row>
    <row r="21281" spans="5:5" ht="13.5" customHeight="1">
      <c r="E21281" s="337"/>
    </row>
    <row r="21282" spans="5:5" ht="13.5" customHeight="1">
      <c r="E21282" s="337"/>
    </row>
    <row r="21283" spans="5:5" ht="13.5" customHeight="1">
      <c r="E21283" s="337"/>
    </row>
    <row r="21284" spans="5:5" ht="13.5" customHeight="1">
      <c r="E21284" s="337"/>
    </row>
    <row r="21285" spans="5:5" ht="13.5" customHeight="1">
      <c r="E21285" s="337"/>
    </row>
    <row r="21286" spans="5:5" ht="13.5" customHeight="1">
      <c r="E21286" s="337"/>
    </row>
    <row r="21287" spans="5:5" ht="13.5" customHeight="1">
      <c r="E21287" s="337"/>
    </row>
    <row r="21288" spans="5:5" ht="13.5" customHeight="1">
      <c r="E21288" s="337"/>
    </row>
    <row r="21289" spans="5:5" ht="13.5" customHeight="1">
      <c r="E21289" s="337"/>
    </row>
    <row r="21290" spans="5:5" ht="13.5" customHeight="1">
      <c r="E21290" s="337"/>
    </row>
    <row r="21291" spans="5:5" ht="13.5" customHeight="1">
      <c r="E21291" s="337"/>
    </row>
    <row r="21292" spans="5:5" ht="13.5" customHeight="1">
      <c r="E21292" s="337"/>
    </row>
    <row r="21293" spans="5:5" ht="13.5" customHeight="1">
      <c r="E21293" s="337"/>
    </row>
    <row r="21294" spans="5:5" ht="13.5" customHeight="1">
      <c r="E21294" s="337"/>
    </row>
    <row r="21295" spans="5:5" ht="13.5" customHeight="1">
      <c r="E21295" s="337"/>
    </row>
    <row r="21296" spans="5:5" ht="13.5" customHeight="1">
      <c r="E21296" s="337"/>
    </row>
    <row r="21297" spans="5:5" ht="13.5" customHeight="1">
      <c r="E21297" s="337"/>
    </row>
    <row r="21298" spans="5:5" ht="13.5" customHeight="1">
      <c r="E21298" s="337"/>
    </row>
    <row r="21299" spans="5:5" ht="13.5" customHeight="1">
      <c r="E21299" s="337"/>
    </row>
    <row r="21300" spans="5:5" ht="13.5" customHeight="1">
      <c r="E21300" s="337"/>
    </row>
    <row r="21301" spans="5:5" ht="13.5" customHeight="1">
      <c r="E21301" s="337"/>
    </row>
    <row r="21302" spans="5:5" ht="13.5" customHeight="1">
      <c r="E21302" s="337"/>
    </row>
    <row r="21303" spans="5:5" ht="13.5" customHeight="1">
      <c r="E21303" s="337"/>
    </row>
    <row r="21304" spans="5:5" ht="13.5" customHeight="1">
      <c r="E21304" s="337"/>
    </row>
    <row r="21305" spans="5:5" ht="13.5" customHeight="1">
      <c r="E21305" s="337"/>
    </row>
    <row r="21306" spans="5:5" ht="13.5" customHeight="1">
      <c r="E21306" s="337"/>
    </row>
    <row r="21307" spans="5:5" ht="13.5" customHeight="1">
      <c r="E21307" s="337"/>
    </row>
    <row r="21308" spans="5:5" ht="13.5" customHeight="1">
      <c r="E21308" s="337"/>
    </row>
    <row r="21309" spans="5:5" ht="13.5" customHeight="1">
      <c r="E21309" s="337"/>
    </row>
    <row r="21310" spans="5:5" ht="13.5" customHeight="1">
      <c r="E21310" s="337"/>
    </row>
    <row r="21311" spans="5:5" ht="13.5" customHeight="1">
      <c r="E21311" s="337"/>
    </row>
    <row r="21312" spans="5:5" ht="13.5" customHeight="1">
      <c r="E21312" s="337"/>
    </row>
    <row r="21313" spans="5:5" ht="13.5" customHeight="1">
      <c r="E21313" s="337"/>
    </row>
    <row r="21314" spans="5:5" ht="13.5" customHeight="1">
      <c r="E21314" s="337"/>
    </row>
    <row r="21315" spans="5:5" ht="13.5" customHeight="1">
      <c r="E21315" s="337"/>
    </row>
    <row r="21316" spans="5:5" ht="13.5" customHeight="1">
      <c r="E21316" s="337"/>
    </row>
    <row r="21317" spans="5:5" ht="13.5" customHeight="1">
      <c r="E21317" s="337"/>
    </row>
    <row r="21318" spans="5:5" ht="13.5" customHeight="1">
      <c r="E21318" s="337"/>
    </row>
    <row r="21319" spans="5:5" ht="13.5" customHeight="1">
      <c r="E21319" s="337"/>
    </row>
    <row r="21320" spans="5:5" ht="13.5" customHeight="1">
      <c r="E21320" s="337"/>
    </row>
    <row r="21321" spans="5:5" ht="13.5" customHeight="1">
      <c r="E21321" s="337"/>
    </row>
    <row r="21322" spans="5:5" ht="13.5" customHeight="1">
      <c r="E21322" s="337"/>
    </row>
    <row r="21323" spans="5:5" ht="13.5" customHeight="1">
      <c r="E21323" s="337"/>
    </row>
    <row r="21324" spans="5:5" ht="13.5" customHeight="1">
      <c r="E21324" s="337"/>
    </row>
    <row r="21325" spans="5:5" ht="13.5" customHeight="1">
      <c r="E21325" s="337"/>
    </row>
    <row r="21326" spans="5:5" ht="13.5" customHeight="1">
      <c r="E21326" s="337"/>
    </row>
    <row r="21327" spans="5:5" ht="13.5" customHeight="1">
      <c r="E21327" s="337"/>
    </row>
    <row r="21328" spans="5:5" ht="13.5" customHeight="1">
      <c r="E21328" s="337"/>
    </row>
    <row r="21329" spans="5:5" ht="13.5" customHeight="1">
      <c r="E21329" s="337"/>
    </row>
    <row r="21330" spans="5:5" ht="13.5" customHeight="1">
      <c r="E21330" s="337"/>
    </row>
    <row r="21331" spans="5:5" ht="13.5" customHeight="1">
      <c r="E21331" s="337"/>
    </row>
    <row r="21332" spans="5:5" ht="13.5" customHeight="1">
      <c r="E21332" s="337"/>
    </row>
    <row r="21333" spans="5:5" ht="13.5" customHeight="1">
      <c r="E21333" s="337"/>
    </row>
    <row r="21334" spans="5:5" ht="13.5" customHeight="1">
      <c r="E21334" s="337"/>
    </row>
    <row r="21335" spans="5:5" ht="13.5" customHeight="1">
      <c r="E21335" s="337"/>
    </row>
    <row r="21336" spans="5:5" ht="13.5" customHeight="1">
      <c r="E21336" s="337"/>
    </row>
    <row r="21337" spans="5:5" ht="13.5" customHeight="1">
      <c r="E21337" s="337"/>
    </row>
    <row r="21338" spans="5:5" ht="13.5" customHeight="1">
      <c r="E21338" s="337"/>
    </row>
    <row r="21339" spans="5:5" ht="13.5" customHeight="1">
      <c r="E21339" s="337"/>
    </row>
    <row r="21340" spans="5:5" ht="13.5" customHeight="1">
      <c r="E21340" s="337"/>
    </row>
    <row r="21341" spans="5:5" ht="13.5" customHeight="1">
      <c r="E21341" s="337"/>
    </row>
    <row r="21342" spans="5:5" ht="13.5" customHeight="1">
      <c r="E21342" s="337"/>
    </row>
    <row r="21343" spans="5:5" ht="13.5" customHeight="1">
      <c r="E21343" s="337"/>
    </row>
    <row r="21344" spans="5:5" ht="13.5" customHeight="1">
      <c r="E21344" s="337"/>
    </row>
    <row r="21345" spans="5:5" ht="13.5" customHeight="1">
      <c r="E21345" s="337"/>
    </row>
    <row r="21346" spans="5:5" ht="13.5" customHeight="1">
      <c r="E21346" s="337"/>
    </row>
    <row r="21347" spans="5:5" ht="13.5" customHeight="1">
      <c r="E21347" s="337"/>
    </row>
    <row r="21348" spans="5:5" ht="13.5" customHeight="1">
      <c r="E21348" s="337"/>
    </row>
    <row r="21349" spans="5:5" ht="13.5" customHeight="1">
      <c r="E21349" s="337"/>
    </row>
    <row r="21350" spans="5:5" ht="13.5" customHeight="1">
      <c r="E21350" s="337"/>
    </row>
    <row r="21351" spans="5:5" ht="13.5" customHeight="1">
      <c r="E21351" s="337"/>
    </row>
    <row r="21352" spans="5:5" ht="13.5" customHeight="1">
      <c r="E21352" s="337"/>
    </row>
    <row r="21353" spans="5:5" ht="13.5" customHeight="1">
      <c r="E21353" s="337"/>
    </row>
    <row r="21354" spans="5:5" ht="13.5" customHeight="1">
      <c r="E21354" s="337"/>
    </row>
    <row r="21355" spans="5:5" ht="13.5" customHeight="1">
      <c r="E21355" s="337"/>
    </row>
    <row r="21356" spans="5:5" ht="13.5" customHeight="1">
      <c r="E21356" s="337"/>
    </row>
    <row r="21357" spans="5:5" ht="13.5" customHeight="1">
      <c r="E21357" s="337"/>
    </row>
    <row r="21358" spans="5:5" ht="13.5" customHeight="1">
      <c r="E21358" s="337"/>
    </row>
    <row r="21359" spans="5:5" ht="13.5" customHeight="1">
      <c r="E21359" s="337"/>
    </row>
    <row r="21360" spans="5:5" ht="13.5" customHeight="1">
      <c r="E21360" s="337"/>
    </row>
    <row r="21361" spans="5:5" ht="13.5" customHeight="1">
      <c r="E21361" s="337"/>
    </row>
    <row r="21362" spans="5:5" ht="13.5" customHeight="1">
      <c r="E21362" s="337"/>
    </row>
    <row r="21363" spans="5:5" ht="13.5" customHeight="1">
      <c r="E21363" s="337"/>
    </row>
    <row r="21364" spans="5:5" ht="13.5" customHeight="1">
      <c r="E21364" s="337"/>
    </row>
    <row r="21365" spans="5:5" ht="13.5" customHeight="1">
      <c r="E21365" s="337"/>
    </row>
    <row r="21366" spans="5:5" ht="13.5" customHeight="1">
      <c r="E21366" s="337"/>
    </row>
    <row r="21367" spans="5:5" ht="13.5" customHeight="1">
      <c r="E21367" s="337"/>
    </row>
    <row r="21368" spans="5:5" ht="13.5" customHeight="1">
      <c r="E21368" s="337"/>
    </row>
    <row r="21369" spans="5:5" ht="13.5" customHeight="1">
      <c r="E21369" s="337"/>
    </row>
    <row r="21370" spans="5:5" ht="13.5" customHeight="1">
      <c r="E21370" s="337"/>
    </row>
    <row r="21371" spans="5:5" ht="13.5" customHeight="1">
      <c r="E21371" s="337"/>
    </row>
    <row r="21372" spans="5:5" ht="13.5" customHeight="1">
      <c r="E21372" s="337"/>
    </row>
    <row r="21373" spans="5:5" ht="13.5" customHeight="1">
      <c r="E21373" s="337"/>
    </row>
    <row r="21374" spans="5:5" ht="13.5" customHeight="1">
      <c r="E21374" s="337"/>
    </row>
    <row r="21375" spans="5:5" ht="13.5" customHeight="1">
      <c r="E21375" s="337"/>
    </row>
    <row r="21376" spans="5:5" ht="13.5" customHeight="1">
      <c r="E21376" s="337"/>
    </row>
    <row r="21377" spans="5:5" ht="13.5" customHeight="1">
      <c r="E21377" s="337"/>
    </row>
    <row r="21378" spans="5:5" ht="13.5" customHeight="1">
      <c r="E21378" s="337"/>
    </row>
    <row r="21379" spans="5:5" ht="13.5" customHeight="1">
      <c r="E21379" s="337"/>
    </row>
    <row r="21380" spans="5:5" ht="13.5" customHeight="1">
      <c r="E21380" s="337"/>
    </row>
    <row r="21381" spans="5:5" ht="13.5" customHeight="1">
      <c r="E21381" s="337"/>
    </row>
    <row r="21382" spans="5:5" ht="13.5" customHeight="1">
      <c r="E21382" s="337"/>
    </row>
    <row r="21383" spans="5:5" ht="13.5" customHeight="1">
      <c r="E21383" s="337"/>
    </row>
    <row r="21384" spans="5:5" ht="13.5" customHeight="1">
      <c r="E21384" s="337"/>
    </row>
    <row r="21385" spans="5:5" ht="13.5" customHeight="1">
      <c r="E21385" s="337"/>
    </row>
    <row r="21386" spans="5:5" ht="13.5" customHeight="1">
      <c r="E21386" s="337"/>
    </row>
    <row r="21387" spans="5:5" ht="13.5" customHeight="1">
      <c r="E21387" s="337"/>
    </row>
    <row r="21388" spans="5:5" ht="13.5" customHeight="1">
      <c r="E21388" s="337"/>
    </row>
    <row r="21389" spans="5:5" ht="13.5" customHeight="1">
      <c r="E21389" s="337"/>
    </row>
    <row r="21390" spans="5:5" ht="13.5" customHeight="1">
      <c r="E21390" s="337"/>
    </row>
    <row r="21391" spans="5:5" ht="13.5" customHeight="1">
      <c r="E21391" s="337"/>
    </row>
    <row r="21392" spans="5:5" ht="13.5" customHeight="1">
      <c r="E21392" s="337"/>
    </row>
    <row r="21393" spans="5:5" ht="13.5" customHeight="1">
      <c r="E21393" s="337"/>
    </row>
    <row r="21394" spans="5:5" ht="13.5" customHeight="1">
      <c r="E21394" s="337"/>
    </row>
    <row r="21395" spans="5:5" ht="13.5" customHeight="1">
      <c r="E21395" s="337"/>
    </row>
    <row r="21396" spans="5:5" ht="13.5" customHeight="1">
      <c r="E21396" s="337"/>
    </row>
    <row r="21397" spans="5:5" ht="13.5" customHeight="1">
      <c r="E21397" s="337"/>
    </row>
    <row r="21398" spans="5:5" ht="13.5" customHeight="1">
      <c r="E21398" s="337"/>
    </row>
    <row r="21399" spans="5:5" ht="13.5" customHeight="1">
      <c r="E21399" s="337"/>
    </row>
    <row r="21400" spans="5:5" ht="13.5" customHeight="1">
      <c r="E21400" s="337"/>
    </row>
    <row r="21401" spans="5:5" ht="13.5" customHeight="1">
      <c r="E21401" s="337"/>
    </row>
    <row r="21402" spans="5:5" ht="13.5" customHeight="1">
      <c r="E21402" s="337"/>
    </row>
    <row r="21403" spans="5:5" ht="13.5" customHeight="1">
      <c r="E21403" s="337"/>
    </row>
    <row r="21404" spans="5:5" ht="13.5" customHeight="1">
      <c r="E21404" s="337"/>
    </row>
    <row r="21405" spans="5:5" ht="13.5" customHeight="1">
      <c r="E21405" s="337"/>
    </row>
    <row r="21406" spans="5:5" ht="13.5" customHeight="1">
      <c r="E21406" s="337"/>
    </row>
    <row r="21407" spans="5:5" ht="13.5" customHeight="1">
      <c r="E21407" s="337"/>
    </row>
    <row r="21408" spans="5:5" ht="13.5" customHeight="1">
      <c r="E21408" s="337"/>
    </row>
    <row r="21409" spans="5:5" ht="13.5" customHeight="1">
      <c r="E21409" s="337"/>
    </row>
    <row r="21410" spans="5:5" ht="13.5" customHeight="1">
      <c r="E21410" s="337"/>
    </row>
    <row r="21411" spans="5:5" ht="13.5" customHeight="1">
      <c r="E21411" s="337"/>
    </row>
    <row r="21412" spans="5:5" ht="13.5" customHeight="1">
      <c r="E21412" s="337"/>
    </row>
    <row r="21413" spans="5:5" ht="13.5" customHeight="1">
      <c r="E21413" s="337"/>
    </row>
    <row r="21414" spans="5:5" ht="13.5" customHeight="1">
      <c r="E21414" s="337"/>
    </row>
    <row r="21415" spans="5:5" ht="13.5" customHeight="1">
      <c r="E21415" s="337"/>
    </row>
    <row r="21416" spans="5:5" ht="13.5" customHeight="1">
      <c r="E21416" s="337"/>
    </row>
    <row r="21417" spans="5:5" ht="13.5" customHeight="1">
      <c r="E21417" s="337"/>
    </row>
    <row r="21418" spans="5:5" ht="13.5" customHeight="1">
      <c r="E21418" s="337"/>
    </row>
    <row r="21419" spans="5:5" ht="13.5" customHeight="1">
      <c r="E21419" s="337"/>
    </row>
    <row r="21420" spans="5:5" ht="13.5" customHeight="1">
      <c r="E21420" s="337"/>
    </row>
    <row r="21421" spans="5:5" ht="13.5" customHeight="1">
      <c r="E21421" s="337"/>
    </row>
    <row r="21422" spans="5:5" ht="13.5" customHeight="1">
      <c r="E21422" s="337"/>
    </row>
    <row r="21423" spans="5:5" ht="13.5" customHeight="1">
      <c r="E21423" s="337"/>
    </row>
    <row r="21424" spans="5:5" ht="13.5" customHeight="1">
      <c r="E21424" s="337"/>
    </row>
    <row r="21425" spans="5:5" ht="13.5" customHeight="1">
      <c r="E21425" s="337"/>
    </row>
    <row r="21426" spans="5:5" ht="13.5" customHeight="1">
      <c r="E21426" s="337"/>
    </row>
    <row r="21427" spans="5:5" ht="13.5" customHeight="1">
      <c r="E21427" s="337"/>
    </row>
    <row r="21428" spans="5:5" ht="13.5" customHeight="1">
      <c r="E21428" s="337"/>
    </row>
    <row r="21429" spans="5:5" ht="13.5" customHeight="1">
      <c r="E21429" s="337"/>
    </row>
    <row r="21430" spans="5:5" ht="13.5" customHeight="1">
      <c r="E21430" s="337"/>
    </row>
    <row r="21431" spans="5:5" ht="13.5" customHeight="1">
      <c r="E21431" s="337"/>
    </row>
    <row r="21432" spans="5:5" ht="13.5" customHeight="1">
      <c r="E21432" s="337"/>
    </row>
    <row r="21433" spans="5:5" ht="13.5" customHeight="1">
      <c r="E21433" s="337"/>
    </row>
    <row r="21434" spans="5:5" ht="13.5" customHeight="1">
      <c r="E21434" s="337"/>
    </row>
    <row r="21435" spans="5:5" ht="13.5" customHeight="1">
      <c r="E21435" s="337"/>
    </row>
    <row r="21436" spans="5:5" ht="13.5" customHeight="1">
      <c r="E21436" s="337"/>
    </row>
    <row r="21437" spans="5:5" ht="13.5" customHeight="1">
      <c r="E21437" s="337"/>
    </row>
    <row r="21438" spans="5:5" ht="13.5" customHeight="1">
      <c r="E21438" s="337"/>
    </row>
    <row r="21439" spans="5:5" ht="13.5" customHeight="1">
      <c r="E21439" s="337"/>
    </row>
    <row r="21440" spans="5:5" ht="13.5" customHeight="1">
      <c r="E21440" s="337"/>
    </row>
    <row r="21441" spans="5:5" ht="13.5" customHeight="1">
      <c r="E21441" s="337"/>
    </row>
    <row r="21442" spans="5:5" ht="13.5" customHeight="1">
      <c r="E21442" s="337"/>
    </row>
    <row r="21443" spans="5:5" ht="13.5" customHeight="1">
      <c r="E21443" s="337"/>
    </row>
    <row r="21444" spans="5:5" ht="13.5" customHeight="1">
      <c r="E21444" s="337"/>
    </row>
    <row r="21445" spans="5:5" ht="13.5" customHeight="1">
      <c r="E21445" s="337"/>
    </row>
    <row r="21446" spans="5:5" ht="13.5" customHeight="1">
      <c r="E21446" s="337"/>
    </row>
    <row r="21447" spans="5:5" ht="13.5" customHeight="1">
      <c r="E21447" s="337"/>
    </row>
    <row r="21448" spans="5:5" ht="13.5" customHeight="1">
      <c r="E21448" s="337"/>
    </row>
    <row r="21449" spans="5:5" ht="13.5" customHeight="1">
      <c r="E21449" s="337"/>
    </row>
    <row r="21450" spans="5:5" ht="13.5" customHeight="1">
      <c r="E21450" s="337"/>
    </row>
    <row r="21451" spans="5:5" ht="13.5" customHeight="1">
      <c r="E21451" s="337"/>
    </row>
    <row r="21452" spans="5:5" ht="13.5" customHeight="1">
      <c r="E21452" s="337"/>
    </row>
    <row r="21453" spans="5:5" ht="13.5" customHeight="1">
      <c r="E21453" s="337"/>
    </row>
    <row r="21454" spans="5:5" ht="13.5" customHeight="1">
      <c r="E21454" s="337"/>
    </row>
    <row r="21455" spans="5:5" ht="13.5" customHeight="1">
      <c r="E21455" s="337"/>
    </row>
    <row r="21456" spans="5:5" ht="13.5" customHeight="1">
      <c r="E21456" s="337"/>
    </row>
    <row r="21457" spans="5:5" ht="13.5" customHeight="1">
      <c r="E21457" s="337"/>
    </row>
    <row r="21458" spans="5:5" ht="13.5" customHeight="1">
      <c r="E21458" s="337"/>
    </row>
    <row r="21459" spans="5:5" ht="13.5" customHeight="1">
      <c r="E21459" s="337"/>
    </row>
    <row r="21460" spans="5:5" ht="13.5" customHeight="1">
      <c r="E21460" s="337"/>
    </row>
    <row r="21461" spans="5:5" ht="13.5" customHeight="1">
      <c r="E21461" s="337"/>
    </row>
    <row r="21462" spans="5:5" ht="13.5" customHeight="1">
      <c r="E21462" s="337"/>
    </row>
    <row r="21463" spans="5:5" ht="13.5" customHeight="1">
      <c r="E21463" s="337"/>
    </row>
    <row r="21464" spans="5:5" ht="13.5" customHeight="1">
      <c r="E21464" s="337"/>
    </row>
    <row r="21465" spans="5:5" ht="13.5" customHeight="1">
      <c r="E21465" s="337"/>
    </row>
    <row r="21466" spans="5:5" ht="13.5" customHeight="1">
      <c r="E21466" s="337"/>
    </row>
    <row r="21467" spans="5:5" ht="13.5" customHeight="1">
      <c r="E21467" s="337"/>
    </row>
    <row r="21468" spans="5:5" ht="13.5" customHeight="1">
      <c r="E21468" s="337"/>
    </row>
    <row r="21469" spans="5:5" ht="13.5" customHeight="1">
      <c r="E21469" s="337"/>
    </row>
    <row r="21470" spans="5:5" ht="13.5" customHeight="1">
      <c r="E21470" s="337"/>
    </row>
    <row r="21471" spans="5:5" ht="13.5" customHeight="1">
      <c r="E21471" s="337"/>
    </row>
    <row r="21472" spans="5:5" ht="13.5" customHeight="1">
      <c r="E21472" s="337"/>
    </row>
    <row r="21473" spans="5:5" ht="13.5" customHeight="1">
      <c r="E21473" s="337"/>
    </row>
    <row r="21474" spans="5:5" ht="13.5" customHeight="1">
      <c r="E21474" s="337"/>
    </row>
    <row r="21475" spans="5:5" ht="13.5" customHeight="1">
      <c r="E21475" s="337"/>
    </row>
    <row r="21476" spans="5:5" ht="13.5" customHeight="1">
      <c r="E21476" s="337"/>
    </row>
    <row r="21477" spans="5:5" ht="13.5" customHeight="1">
      <c r="E21477" s="337"/>
    </row>
    <row r="21478" spans="5:5" ht="13.5" customHeight="1">
      <c r="E21478" s="337"/>
    </row>
    <row r="21479" spans="5:5" ht="13.5" customHeight="1">
      <c r="E21479" s="337"/>
    </row>
    <row r="21480" spans="5:5" ht="13.5" customHeight="1">
      <c r="E21480" s="337"/>
    </row>
    <row r="21481" spans="5:5" ht="13.5" customHeight="1">
      <c r="E21481" s="337"/>
    </row>
    <row r="21482" spans="5:5" ht="13.5" customHeight="1">
      <c r="E21482" s="337"/>
    </row>
    <row r="21483" spans="5:5" ht="13.5" customHeight="1">
      <c r="E21483" s="337"/>
    </row>
    <row r="21484" spans="5:5" ht="13.5" customHeight="1">
      <c r="E21484" s="337"/>
    </row>
    <row r="21485" spans="5:5" ht="13.5" customHeight="1">
      <c r="E21485" s="337"/>
    </row>
    <row r="21486" spans="5:5" ht="13.5" customHeight="1">
      <c r="E21486" s="337"/>
    </row>
    <row r="21487" spans="5:5" ht="13.5" customHeight="1">
      <c r="E21487" s="337"/>
    </row>
    <row r="21488" spans="5:5" ht="13.5" customHeight="1">
      <c r="E21488" s="337"/>
    </row>
    <row r="21489" spans="5:5" ht="13.5" customHeight="1">
      <c r="E21489" s="337"/>
    </row>
    <row r="21490" spans="5:5" ht="13.5" customHeight="1">
      <c r="E21490" s="337"/>
    </row>
    <row r="21491" spans="5:5" ht="13.5" customHeight="1">
      <c r="E21491" s="337"/>
    </row>
    <row r="21492" spans="5:5" ht="13.5" customHeight="1">
      <c r="E21492" s="337"/>
    </row>
    <row r="21493" spans="5:5" ht="13.5" customHeight="1">
      <c r="E21493" s="337"/>
    </row>
    <row r="21494" spans="5:5" ht="13.5" customHeight="1">
      <c r="E21494" s="337"/>
    </row>
    <row r="21495" spans="5:5" ht="13.5" customHeight="1">
      <c r="E21495" s="337"/>
    </row>
    <row r="21496" spans="5:5" ht="13.5" customHeight="1">
      <c r="E21496" s="337"/>
    </row>
    <row r="21497" spans="5:5" ht="13.5" customHeight="1">
      <c r="E21497" s="337"/>
    </row>
    <row r="21498" spans="5:5" ht="13.5" customHeight="1">
      <c r="E21498" s="337"/>
    </row>
    <row r="21499" spans="5:5" ht="13.5" customHeight="1">
      <c r="E21499" s="337"/>
    </row>
    <row r="21500" spans="5:5" ht="13.5" customHeight="1">
      <c r="E21500" s="337"/>
    </row>
    <row r="21501" spans="5:5" ht="13.5" customHeight="1">
      <c r="E21501" s="337"/>
    </row>
    <row r="21502" spans="5:5" ht="13.5" customHeight="1">
      <c r="E21502" s="337"/>
    </row>
    <row r="21503" spans="5:5" ht="13.5" customHeight="1">
      <c r="E21503" s="337"/>
    </row>
    <row r="21504" spans="5:5" ht="13.5" customHeight="1">
      <c r="E21504" s="337"/>
    </row>
    <row r="21505" spans="5:5" ht="13.5" customHeight="1">
      <c r="E21505" s="337"/>
    </row>
    <row r="21506" spans="5:5" ht="13.5" customHeight="1">
      <c r="E21506" s="337"/>
    </row>
    <row r="21507" spans="5:5" ht="13.5" customHeight="1">
      <c r="E21507" s="337"/>
    </row>
    <row r="21508" spans="5:5" ht="13.5" customHeight="1">
      <c r="E21508" s="337"/>
    </row>
    <row r="21509" spans="5:5" ht="13.5" customHeight="1">
      <c r="E21509" s="337"/>
    </row>
    <row r="21510" spans="5:5" ht="13.5" customHeight="1">
      <c r="E21510" s="337"/>
    </row>
    <row r="21511" spans="5:5" ht="13.5" customHeight="1">
      <c r="E21511" s="337"/>
    </row>
    <row r="21512" spans="5:5" ht="13.5" customHeight="1">
      <c r="E21512" s="337"/>
    </row>
    <row r="21513" spans="5:5" ht="13.5" customHeight="1">
      <c r="E21513" s="337"/>
    </row>
    <row r="21514" spans="5:5" ht="13.5" customHeight="1">
      <c r="E21514" s="337"/>
    </row>
    <row r="21515" spans="5:5" ht="13.5" customHeight="1">
      <c r="E21515" s="337"/>
    </row>
    <row r="21516" spans="5:5" ht="13.5" customHeight="1">
      <c r="E21516" s="337"/>
    </row>
    <row r="21517" spans="5:5" ht="13.5" customHeight="1">
      <c r="E21517" s="337"/>
    </row>
    <row r="21518" spans="5:5" ht="13.5" customHeight="1">
      <c r="E21518" s="337"/>
    </row>
    <row r="21519" spans="5:5" ht="13.5" customHeight="1">
      <c r="E21519" s="337"/>
    </row>
    <row r="21520" spans="5:5" ht="13.5" customHeight="1">
      <c r="E21520" s="337"/>
    </row>
    <row r="21521" spans="5:5" ht="13.5" customHeight="1">
      <c r="E21521" s="337"/>
    </row>
    <row r="21522" spans="5:5" ht="13.5" customHeight="1">
      <c r="E21522" s="337"/>
    </row>
    <row r="21523" spans="5:5" ht="13.5" customHeight="1">
      <c r="E21523" s="337"/>
    </row>
    <row r="21524" spans="5:5" ht="13.5" customHeight="1">
      <c r="E21524" s="337"/>
    </row>
    <row r="21525" spans="5:5" ht="13.5" customHeight="1">
      <c r="E21525" s="337"/>
    </row>
    <row r="21526" spans="5:5" ht="13.5" customHeight="1">
      <c r="E21526" s="337"/>
    </row>
    <row r="21527" spans="5:5" ht="13.5" customHeight="1">
      <c r="E21527" s="337"/>
    </row>
    <row r="21528" spans="5:5" ht="13.5" customHeight="1">
      <c r="E21528" s="337"/>
    </row>
    <row r="21529" spans="5:5" ht="13.5" customHeight="1">
      <c r="E21529" s="337"/>
    </row>
    <row r="21530" spans="5:5" ht="13.5" customHeight="1">
      <c r="E21530" s="337"/>
    </row>
    <row r="21531" spans="5:5" ht="13.5" customHeight="1">
      <c r="E21531" s="337"/>
    </row>
    <row r="21532" spans="5:5" ht="13.5" customHeight="1">
      <c r="E21532" s="337"/>
    </row>
    <row r="21533" spans="5:5" ht="13.5" customHeight="1">
      <c r="E21533" s="337"/>
    </row>
    <row r="21534" spans="5:5" ht="13.5" customHeight="1">
      <c r="E21534" s="337"/>
    </row>
    <row r="21535" spans="5:5" ht="13.5" customHeight="1">
      <c r="E21535" s="337"/>
    </row>
    <row r="21536" spans="5:5" ht="13.5" customHeight="1">
      <c r="E21536" s="337"/>
    </row>
    <row r="21537" spans="5:5" ht="13.5" customHeight="1">
      <c r="E21537" s="337"/>
    </row>
    <row r="21538" spans="5:5" ht="13.5" customHeight="1">
      <c r="E21538" s="337"/>
    </row>
    <row r="21539" spans="5:5" ht="13.5" customHeight="1">
      <c r="E21539" s="337"/>
    </row>
    <row r="21540" spans="5:5" ht="13.5" customHeight="1">
      <c r="E21540" s="337"/>
    </row>
    <row r="21541" spans="5:5" ht="13.5" customHeight="1">
      <c r="E21541" s="337"/>
    </row>
    <row r="21542" spans="5:5" ht="13.5" customHeight="1">
      <c r="E21542" s="337"/>
    </row>
    <row r="21543" spans="5:5" ht="13.5" customHeight="1">
      <c r="E21543" s="337"/>
    </row>
    <row r="21544" spans="5:5" ht="13.5" customHeight="1">
      <c r="E21544" s="337"/>
    </row>
    <row r="21545" spans="5:5" ht="13.5" customHeight="1">
      <c r="E21545" s="337"/>
    </row>
    <row r="21546" spans="5:5" ht="13.5" customHeight="1">
      <c r="E21546" s="337"/>
    </row>
    <row r="21547" spans="5:5" ht="13.5" customHeight="1">
      <c r="E21547" s="337"/>
    </row>
    <row r="21548" spans="5:5" ht="13.5" customHeight="1">
      <c r="E21548" s="337"/>
    </row>
    <row r="21549" spans="5:5" ht="13.5" customHeight="1">
      <c r="E21549" s="337"/>
    </row>
    <row r="21550" spans="5:5" ht="13.5" customHeight="1">
      <c r="E21550" s="337"/>
    </row>
    <row r="21551" spans="5:5" ht="13.5" customHeight="1">
      <c r="E21551" s="337"/>
    </row>
    <row r="21552" spans="5:5" ht="13.5" customHeight="1">
      <c r="E21552" s="337"/>
    </row>
    <row r="21553" spans="5:5" ht="13.5" customHeight="1">
      <c r="E21553" s="337"/>
    </row>
    <row r="21554" spans="5:5" ht="13.5" customHeight="1">
      <c r="E21554" s="337"/>
    </row>
    <row r="21555" spans="5:5" ht="13.5" customHeight="1">
      <c r="E21555" s="337"/>
    </row>
    <row r="21556" spans="5:5" ht="13.5" customHeight="1">
      <c r="E21556" s="337"/>
    </row>
    <row r="21557" spans="5:5" ht="13.5" customHeight="1">
      <c r="E21557" s="337"/>
    </row>
    <row r="21558" spans="5:5" ht="13.5" customHeight="1">
      <c r="E21558" s="337"/>
    </row>
    <row r="21559" spans="5:5" ht="13.5" customHeight="1">
      <c r="E21559" s="337"/>
    </row>
    <row r="21560" spans="5:5" ht="13.5" customHeight="1">
      <c r="E21560" s="337"/>
    </row>
    <row r="21561" spans="5:5" ht="13.5" customHeight="1">
      <c r="E21561" s="337"/>
    </row>
    <row r="21562" spans="5:5" ht="13.5" customHeight="1">
      <c r="E21562" s="337"/>
    </row>
    <row r="21563" spans="5:5" ht="13.5" customHeight="1">
      <c r="E21563" s="337"/>
    </row>
    <row r="21564" spans="5:5" ht="13.5" customHeight="1">
      <c r="E21564" s="337"/>
    </row>
    <row r="21565" spans="5:5" ht="13.5" customHeight="1">
      <c r="E21565" s="337"/>
    </row>
    <row r="21566" spans="5:5" ht="13.5" customHeight="1">
      <c r="E21566" s="337"/>
    </row>
    <row r="21567" spans="5:5" ht="13.5" customHeight="1">
      <c r="E21567" s="337"/>
    </row>
    <row r="21568" spans="5:5" ht="13.5" customHeight="1">
      <c r="E21568" s="337"/>
    </row>
    <row r="21569" spans="5:5" ht="13.5" customHeight="1">
      <c r="E21569" s="337"/>
    </row>
    <row r="21570" spans="5:5" ht="13.5" customHeight="1">
      <c r="E21570" s="337"/>
    </row>
    <row r="21571" spans="5:5" ht="13.5" customHeight="1">
      <c r="E21571" s="337"/>
    </row>
    <row r="21572" spans="5:5" ht="13.5" customHeight="1">
      <c r="E21572" s="337"/>
    </row>
    <row r="21573" spans="5:5" ht="13.5" customHeight="1">
      <c r="E21573" s="337"/>
    </row>
    <row r="21574" spans="5:5" ht="13.5" customHeight="1">
      <c r="E21574" s="337"/>
    </row>
    <row r="21575" spans="5:5" ht="13.5" customHeight="1">
      <c r="E21575" s="337"/>
    </row>
    <row r="21576" spans="5:5" ht="13.5" customHeight="1">
      <c r="E21576" s="337"/>
    </row>
    <row r="21577" spans="5:5" ht="13.5" customHeight="1">
      <c r="E21577" s="337"/>
    </row>
    <row r="21578" spans="5:5" ht="13.5" customHeight="1">
      <c r="E21578" s="337"/>
    </row>
    <row r="21579" spans="5:5" ht="13.5" customHeight="1">
      <c r="E21579" s="337"/>
    </row>
    <row r="21580" spans="5:5" ht="13.5" customHeight="1">
      <c r="E21580" s="337"/>
    </row>
    <row r="21581" spans="5:5" ht="13.5" customHeight="1">
      <c r="E21581" s="337"/>
    </row>
    <row r="21582" spans="5:5" ht="13.5" customHeight="1">
      <c r="E21582" s="337"/>
    </row>
    <row r="21583" spans="5:5" ht="13.5" customHeight="1">
      <c r="E21583" s="337"/>
    </row>
    <row r="21584" spans="5:5" ht="13.5" customHeight="1">
      <c r="E21584" s="337"/>
    </row>
    <row r="21585" spans="5:5" ht="13.5" customHeight="1">
      <c r="E21585" s="337"/>
    </row>
    <row r="21586" spans="5:5" ht="13.5" customHeight="1">
      <c r="E21586" s="337"/>
    </row>
    <row r="21587" spans="5:5" ht="13.5" customHeight="1">
      <c r="E21587" s="337"/>
    </row>
    <row r="21588" spans="5:5" ht="13.5" customHeight="1">
      <c r="E21588" s="337"/>
    </row>
    <row r="21589" spans="5:5" ht="13.5" customHeight="1">
      <c r="E21589" s="337"/>
    </row>
    <row r="21590" spans="5:5" ht="13.5" customHeight="1">
      <c r="E21590" s="337"/>
    </row>
    <row r="21591" spans="5:5" ht="13.5" customHeight="1">
      <c r="E21591" s="337"/>
    </row>
    <row r="21592" spans="5:5" ht="13.5" customHeight="1">
      <c r="E21592" s="337"/>
    </row>
    <row r="21593" spans="5:5" ht="13.5" customHeight="1">
      <c r="E21593" s="337"/>
    </row>
    <row r="21594" spans="5:5" ht="13.5" customHeight="1">
      <c r="E21594" s="337"/>
    </row>
    <row r="21595" spans="5:5" ht="13.5" customHeight="1">
      <c r="E21595" s="337"/>
    </row>
    <row r="21596" spans="5:5" ht="13.5" customHeight="1">
      <c r="E21596" s="337"/>
    </row>
    <row r="21597" spans="5:5" ht="13.5" customHeight="1">
      <c r="E21597" s="337"/>
    </row>
    <row r="21598" spans="5:5" ht="13.5" customHeight="1">
      <c r="E21598" s="337"/>
    </row>
    <row r="21599" spans="5:5" ht="13.5" customHeight="1">
      <c r="E21599" s="337"/>
    </row>
    <row r="21600" spans="5:5" ht="13.5" customHeight="1">
      <c r="E21600" s="337"/>
    </row>
    <row r="21601" spans="5:5" ht="13.5" customHeight="1">
      <c r="E21601" s="337"/>
    </row>
    <row r="21602" spans="5:5" ht="13.5" customHeight="1">
      <c r="E21602" s="337"/>
    </row>
    <row r="21603" spans="5:5" ht="13.5" customHeight="1">
      <c r="E21603" s="337"/>
    </row>
    <row r="21604" spans="5:5" ht="13.5" customHeight="1">
      <c r="E21604" s="337"/>
    </row>
    <row r="21605" spans="5:5" ht="13.5" customHeight="1">
      <c r="E21605" s="337"/>
    </row>
    <row r="21606" spans="5:5" ht="13.5" customHeight="1">
      <c r="E21606" s="337"/>
    </row>
    <row r="21607" spans="5:5" ht="13.5" customHeight="1">
      <c r="E21607" s="337"/>
    </row>
    <row r="21608" spans="5:5" ht="13.5" customHeight="1">
      <c r="E21608" s="337"/>
    </row>
    <row r="21609" spans="5:5" ht="13.5" customHeight="1">
      <c r="E21609" s="337"/>
    </row>
    <row r="21610" spans="5:5" ht="13.5" customHeight="1">
      <c r="E21610" s="337"/>
    </row>
    <row r="21611" spans="5:5" ht="13.5" customHeight="1">
      <c r="E21611" s="337"/>
    </row>
    <row r="21612" spans="5:5" ht="13.5" customHeight="1">
      <c r="E21612" s="337"/>
    </row>
    <row r="21613" spans="5:5" ht="13.5" customHeight="1">
      <c r="E21613" s="337"/>
    </row>
    <row r="21614" spans="5:5" ht="13.5" customHeight="1">
      <c r="E21614" s="337"/>
    </row>
    <row r="21615" spans="5:5" ht="13.5" customHeight="1">
      <c r="E21615" s="337"/>
    </row>
    <row r="21616" spans="5:5" ht="13.5" customHeight="1">
      <c r="E21616" s="337"/>
    </row>
    <row r="21617" spans="5:5" ht="13.5" customHeight="1">
      <c r="E21617" s="337"/>
    </row>
    <row r="21618" spans="5:5" ht="13.5" customHeight="1">
      <c r="E21618" s="337"/>
    </row>
    <row r="21619" spans="5:5" ht="13.5" customHeight="1">
      <c r="E21619" s="337"/>
    </row>
    <row r="21620" spans="5:5" ht="13.5" customHeight="1">
      <c r="E21620" s="337"/>
    </row>
    <row r="21621" spans="5:5" ht="13.5" customHeight="1">
      <c r="E21621" s="337"/>
    </row>
    <row r="21622" spans="5:5" ht="13.5" customHeight="1">
      <c r="E21622" s="337"/>
    </row>
    <row r="21623" spans="5:5" ht="13.5" customHeight="1">
      <c r="E21623" s="337"/>
    </row>
    <row r="21624" spans="5:5" ht="13.5" customHeight="1">
      <c r="E21624" s="337"/>
    </row>
    <row r="21625" spans="5:5" ht="13.5" customHeight="1">
      <c r="E21625" s="337"/>
    </row>
    <row r="21626" spans="5:5" ht="13.5" customHeight="1">
      <c r="E21626" s="337"/>
    </row>
    <row r="21627" spans="5:5" ht="13.5" customHeight="1">
      <c r="E21627" s="337"/>
    </row>
    <row r="21628" spans="5:5" ht="13.5" customHeight="1">
      <c r="E21628" s="337"/>
    </row>
    <row r="21629" spans="5:5" ht="13.5" customHeight="1">
      <c r="E21629" s="337"/>
    </row>
    <row r="21630" spans="5:5" ht="13.5" customHeight="1">
      <c r="E21630" s="337"/>
    </row>
    <row r="21631" spans="5:5" ht="13.5" customHeight="1">
      <c r="E21631" s="337"/>
    </row>
    <row r="21632" spans="5:5" ht="13.5" customHeight="1">
      <c r="E21632" s="337"/>
    </row>
    <row r="21633" spans="5:5" ht="13.5" customHeight="1">
      <c r="E21633" s="337"/>
    </row>
    <row r="21634" spans="5:5" ht="13.5" customHeight="1">
      <c r="E21634" s="337"/>
    </row>
    <row r="21635" spans="5:5" ht="13.5" customHeight="1">
      <c r="E21635" s="337"/>
    </row>
    <row r="21636" spans="5:5" ht="13.5" customHeight="1">
      <c r="E21636" s="337"/>
    </row>
    <row r="21637" spans="5:5" ht="13.5" customHeight="1">
      <c r="E21637" s="337"/>
    </row>
    <row r="21638" spans="5:5" ht="13.5" customHeight="1">
      <c r="E21638" s="337"/>
    </row>
    <row r="21639" spans="5:5" ht="13.5" customHeight="1">
      <c r="E21639" s="337"/>
    </row>
    <row r="21640" spans="5:5" ht="13.5" customHeight="1">
      <c r="E21640" s="337"/>
    </row>
    <row r="21641" spans="5:5" ht="13.5" customHeight="1">
      <c r="E21641" s="337"/>
    </row>
    <row r="21642" spans="5:5" ht="13.5" customHeight="1">
      <c r="E21642" s="337"/>
    </row>
    <row r="21643" spans="5:5" ht="13.5" customHeight="1">
      <c r="E21643" s="337"/>
    </row>
    <row r="21644" spans="5:5" ht="13.5" customHeight="1">
      <c r="E21644" s="337"/>
    </row>
    <row r="21645" spans="5:5" ht="13.5" customHeight="1">
      <c r="E21645" s="337"/>
    </row>
    <row r="21646" spans="5:5" ht="13.5" customHeight="1">
      <c r="E21646" s="337"/>
    </row>
    <row r="21647" spans="5:5" ht="13.5" customHeight="1">
      <c r="E21647" s="337"/>
    </row>
    <row r="21648" spans="5:5" ht="13.5" customHeight="1">
      <c r="E21648" s="337"/>
    </row>
    <row r="21649" spans="5:5" ht="13.5" customHeight="1">
      <c r="E21649" s="337"/>
    </row>
    <row r="21650" spans="5:5" ht="13.5" customHeight="1">
      <c r="E21650" s="337"/>
    </row>
    <row r="21651" spans="5:5" ht="13.5" customHeight="1">
      <c r="E21651" s="337"/>
    </row>
    <row r="21652" spans="5:5" ht="13.5" customHeight="1">
      <c r="E21652" s="337"/>
    </row>
    <row r="21653" spans="5:5" ht="13.5" customHeight="1">
      <c r="E21653" s="337"/>
    </row>
    <row r="21654" spans="5:5" ht="13.5" customHeight="1">
      <c r="E21654" s="337"/>
    </row>
    <row r="21655" spans="5:5" ht="13.5" customHeight="1">
      <c r="E21655" s="337"/>
    </row>
    <row r="21656" spans="5:5" ht="13.5" customHeight="1">
      <c r="E21656" s="337"/>
    </row>
    <row r="21657" spans="5:5" ht="13.5" customHeight="1">
      <c r="E21657" s="337"/>
    </row>
    <row r="21658" spans="5:5" ht="13.5" customHeight="1">
      <c r="E21658" s="337"/>
    </row>
    <row r="21659" spans="5:5" ht="13.5" customHeight="1">
      <c r="E21659" s="337"/>
    </row>
    <row r="21660" spans="5:5" ht="13.5" customHeight="1">
      <c r="E21660" s="337"/>
    </row>
    <row r="21661" spans="5:5" ht="13.5" customHeight="1">
      <c r="E21661" s="337"/>
    </row>
    <row r="21662" spans="5:5" ht="13.5" customHeight="1">
      <c r="E21662" s="337"/>
    </row>
    <row r="21663" spans="5:5" ht="13.5" customHeight="1">
      <c r="E21663" s="337"/>
    </row>
    <row r="21664" spans="5:5" ht="13.5" customHeight="1">
      <c r="E21664" s="337"/>
    </row>
    <row r="21665" spans="5:5" ht="13.5" customHeight="1">
      <c r="E21665" s="337"/>
    </row>
    <row r="21666" spans="5:5" ht="13.5" customHeight="1">
      <c r="E21666" s="337"/>
    </row>
    <row r="21667" spans="5:5" ht="13.5" customHeight="1">
      <c r="E21667" s="337"/>
    </row>
    <row r="21668" spans="5:5" ht="13.5" customHeight="1">
      <c r="E21668" s="337"/>
    </row>
    <row r="21669" spans="5:5" ht="13.5" customHeight="1">
      <c r="E21669" s="337"/>
    </row>
    <row r="21670" spans="5:5" ht="13.5" customHeight="1">
      <c r="E21670" s="337"/>
    </row>
    <row r="21671" spans="5:5" ht="13.5" customHeight="1">
      <c r="E21671" s="337"/>
    </row>
    <row r="21672" spans="5:5" ht="13.5" customHeight="1">
      <c r="E21672" s="337"/>
    </row>
    <row r="21673" spans="5:5" ht="13.5" customHeight="1">
      <c r="E21673" s="337"/>
    </row>
    <row r="21674" spans="5:5" ht="13.5" customHeight="1">
      <c r="E21674" s="337"/>
    </row>
    <row r="21675" spans="5:5" ht="13.5" customHeight="1">
      <c r="E21675" s="337"/>
    </row>
    <row r="21676" spans="5:5" ht="13.5" customHeight="1">
      <c r="E21676" s="337"/>
    </row>
    <row r="21677" spans="5:5" ht="13.5" customHeight="1">
      <c r="E21677" s="337"/>
    </row>
    <row r="21678" spans="5:5" ht="13.5" customHeight="1">
      <c r="E21678" s="337"/>
    </row>
    <row r="21679" spans="5:5" ht="13.5" customHeight="1">
      <c r="E21679" s="337"/>
    </row>
    <row r="21680" spans="5:5" ht="13.5" customHeight="1">
      <c r="E21680" s="337"/>
    </row>
    <row r="21681" spans="5:5" ht="13.5" customHeight="1">
      <c r="E21681" s="337"/>
    </row>
    <row r="21682" spans="5:5" ht="13.5" customHeight="1">
      <c r="E21682" s="337"/>
    </row>
    <row r="21683" spans="5:5" ht="13.5" customHeight="1">
      <c r="E21683" s="337"/>
    </row>
    <row r="21684" spans="5:5" ht="13.5" customHeight="1">
      <c r="E21684" s="337"/>
    </row>
    <row r="21685" spans="5:5" ht="13.5" customHeight="1">
      <c r="E21685" s="337"/>
    </row>
    <row r="21686" spans="5:5" ht="13.5" customHeight="1">
      <c r="E21686" s="337"/>
    </row>
    <row r="21687" spans="5:5" ht="13.5" customHeight="1">
      <c r="E21687" s="337"/>
    </row>
    <row r="21688" spans="5:5" ht="13.5" customHeight="1">
      <c r="E21688" s="337"/>
    </row>
    <row r="21689" spans="5:5" ht="13.5" customHeight="1">
      <c r="E21689" s="337"/>
    </row>
    <row r="21690" spans="5:5" ht="13.5" customHeight="1">
      <c r="E21690" s="337"/>
    </row>
    <row r="21691" spans="5:5" ht="13.5" customHeight="1">
      <c r="E21691" s="337"/>
    </row>
    <row r="21692" spans="5:5" ht="13.5" customHeight="1">
      <c r="E21692" s="337"/>
    </row>
    <row r="21693" spans="5:5" ht="13.5" customHeight="1">
      <c r="E21693" s="337"/>
    </row>
    <row r="21694" spans="5:5" ht="13.5" customHeight="1">
      <c r="E21694" s="337"/>
    </row>
    <row r="21695" spans="5:5" ht="13.5" customHeight="1">
      <c r="E21695" s="337"/>
    </row>
    <row r="21696" spans="5:5" ht="13.5" customHeight="1">
      <c r="E21696" s="337"/>
    </row>
    <row r="21697" spans="5:5" ht="13.5" customHeight="1">
      <c r="E21697" s="337"/>
    </row>
    <row r="21698" spans="5:5" ht="13.5" customHeight="1">
      <c r="E21698" s="337"/>
    </row>
    <row r="21699" spans="5:5" ht="13.5" customHeight="1">
      <c r="E21699" s="337"/>
    </row>
    <row r="21700" spans="5:5" ht="13.5" customHeight="1">
      <c r="E21700" s="337"/>
    </row>
    <row r="21701" spans="5:5" ht="13.5" customHeight="1">
      <c r="E21701" s="337"/>
    </row>
    <row r="21702" spans="5:5" ht="13.5" customHeight="1">
      <c r="E21702" s="337"/>
    </row>
    <row r="21703" spans="5:5" ht="13.5" customHeight="1">
      <c r="E21703" s="337"/>
    </row>
    <row r="21704" spans="5:5" ht="13.5" customHeight="1">
      <c r="E21704" s="337"/>
    </row>
    <row r="21705" spans="5:5" ht="13.5" customHeight="1">
      <c r="E21705" s="337"/>
    </row>
    <row r="21706" spans="5:5" ht="13.5" customHeight="1">
      <c r="E21706" s="337"/>
    </row>
    <row r="21707" spans="5:5" ht="13.5" customHeight="1">
      <c r="E21707" s="337"/>
    </row>
    <row r="21708" spans="5:5" ht="13.5" customHeight="1">
      <c r="E21708" s="337"/>
    </row>
    <row r="21709" spans="5:5" ht="13.5" customHeight="1">
      <c r="E21709" s="337"/>
    </row>
    <row r="21710" spans="5:5" ht="13.5" customHeight="1">
      <c r="E21710" s="337"/>
    </row>
    <row r="21711" spans="5:5" ht="13.5" customHeight="1">
      <c r="E21711" s="337"/>
    </row>
    <row r="21712" spans="5:5" ht="13.5" customHeight="1">
      <c r="E21712" s="337"/>
    </row>
    <row r="21713" spans="5:5" ht="13.5" customHeight="1">
      <c r="E21713" s="337"/>
    </row>
    <row r="21714" spans="5:5" ht="13.5" customHeight="1">
      <c r="E21714" s="337"/>
    </row>
    <row r="21715" spans="5:5" ht="13.5" customHeight="1">
      <c r="E21715" s="337"/>
    </row>
    <row r="21716" spans="5:5" ht="13.5" customHeight="1">
      <c r="E21716" s="337"/>
    </row>
    <row r="21717" spans="5:5" ht="13.5" customHeight="1">
      <c r="E21717" s="337"/>
    </row>
    <row r="21718" spans="5:5" ht="13.5" customHeight="1">
      <c r="E21718" s="337"/>
    </row>
    <row r="21719" spans="5:5" ht="13.5" customHeight="1">
      <c r="E21719" s="337"/>
    </row>
    <row r="21720" spans="5:5" ht="13.5" customHeight="1">
      <c r="E21720" s="337"/>
    </row>
    <row r="21721" spans="5:5" ht="13.5" customHeight="1">
      <c r="E21721" s="337"/>
    </row>
    <row r="21722" spans="5:5" ht="13.5" customHeight="1">
      <c r="E21722" s="337"/>
    </row>
    <row r="21723" spans="5:5" ht="13.5" customHeight="1">
      <c r="E21723" s="337"/>
    </row>
    <row r="21724" spans="5:5" ht="13.5" customHeight="1">
      <c r="E21724" s="337"/>
    </row>
    <row r="21725" spans="5:5" ht="13.5" customHeight="1">
      <c r="E21725" s="337"/>
    </row>
    <row r="21726" spans="5:5" ht="13.5" customHeight="1">
      <c r="E21726" s="337"/>
    </row>
    <row r="21727" spans="5:5" ht="13.5" customHeight="1">
      <c r="E21727" s="337"/>
    </row>
    <row r="21728" spans="5:5" ht="13.5" customHeight="1">
      <c r="E21728" s="337"/>
    </row>
    <row r="21729" spans="5:5" ht="13.5" customHeight="1">
      <c r="E21729" s="337"/>
    </row>
    <row r="21730" spans="5:5" ht="13.5" customHeight="1">
      <c r="E21730" s="337"/>
    </row>
    <row r="21731" spans="5:5" ht="13.5" customHeight="1">
      <c r="E21731" s="337"/>
    </row>
    <row r="21732" spans="5:5" ht="13.5" customHeight="1">
      <c r="E21732" s="337"/>
    </row>
    <row r="21733" spans="5:5" ht="13.5" customHeight="1">
      <c r="E21733" s="337"/>
    </row>
    <row r="21734" spans="5:5" ht="13.5" customHeight="1">
      <c r="E21734" s="337"/>
    </row>
    <row r="21735" spans="5:5" ht="13.5" customHeight="1">
      <c r="E21735" s="337"/>
    </row>
    <row r="21736" spans="5:5" ht="13.5" customHeight="1">
      <c r="E21736" s="337"/>
    </row>
    <row r="21737" spans="5:5" ht="13.5" customHeight="1">
      <c r="E21737" s="337"/>
    </row>
    <row r="21738" spans="5:5" ht="13.5" customHeight="1">
      <c r="E21738" s="337"/>
    </row>
    <row r="21739" spans="5:5" ht="13.5" customHeight="1">
      <c r="E21739" s="337"/>
    </row>
    <row r="21740" spans="5:5" ht="13.5" customHeight="1">
      <c r="E21740" s="337"/>
    </row>
    <row r="21741" spans="5:5" ht="13.5" customHeight="1">
      <c r="E21741" s="337"/>
    </row>
    <row r="21742" spans="5:5" ht="13.5" customHeight="1">
      <c r="E21742" s="337"/>
    </row>
    <row r="21743" spans="5:5" ht="13.5" customHeight="1">
      <c r="E21743" s="337"/>
    </row>
    <row r="21744" spans="5:5" ht="13.5" customHeight="1">
      <c r="E21744" s="337"/>
    </row>
    <row r="21745" spans="5:5" ht="13.5" customHeight="1">
      <c r="E21745" s="337"/>
    </row>
    <row r="21746" spans="5:5" ht="13.5" customHeight="1">
      <c r="E21746" s="337"/>
    </row>
    <row r="21747" spans="5:5" ht="13.5" customHeight="1">
      <c r="E21747" s="337"/>
    </row>
    <row r="21748" spans="5:5" ht="13.5" customHeight="1">
      <c r="E21748" s="337"/>
    </row>
    <row r="21749" spans="5:5" ht="13.5" customHeight="1">
      <c r="E21749" s="337"/>
    </row>
    <row r="21750" spans="5:5" ht="13.5" customHeight="1">
      <c r="E21750" s="337"/>
    </row>
    <row r="21751" spans="5:5" ht="13.5" customHeight="1">
      <c r="E21751" s="337"/>
    </row>
    <row r="21752" spans="5:5" ht="13.5" customHeight="1">
      <c r="E21752" s="337"/>
    </row>
    <row r="21753" spans="5:5" ht="13.5" customHeight="1">
      <c r="E21753" s="337"/>
    </row>
    <row r="21754" spans="5:5" ht="13.5" customHeight="1">
      <c r="E21754" s="337"/>
    </row>
    <row r="21755" spans="5:5" ht="13.5" customHeight="1">
      <c r="E21755" s="337"/>
    </row>
    <row r="21756" spans="5:5" ht="13.5" customHeight="1">
      <c r="E21756" s="337"/>
    </row>
    <row r="21757" spans="5:5" ht="13.5" customHeight="1">
      <c r="E21757" s="337"/>
    </row>
    <row r="21758" spans="5:5" ht="13.5" customHeight="1">
      <c r="E21758" s="337"/>
    </row>
    <row r="21759" spans="5:5" ht="13.5" customHeight="1">
      <c r="E21759" s="337"/>
    </row>
    <row r="21760" spans="5:5" ht="13.5" customHeight="1">
      <c r="E21760" s="337"/>
    </row>
    <row r="21761" spans="5:5" ht="13.5" customHeight="1">
      <c r="E21761" s="337"/>
    </row>
    <row r="21762" spans="5:5" ht="13.5" customHeight="1">
      <c r="E21762" s="337"/>
    </row>
    <row r="21763" spans="5:5" ht="13.5" customHeight="1">
      <c r="E21763" s="337"/>
    </row>
    <row r="21764" spans="5:5" ht="13.5" customHeight="1">
      <c r="E21764" s="337"/>
    </row>
    <row r="21765" spans="5:5" ht="13.5" customHeight="1">
      <c r="E21765" s="337"/>
    </row>
    <row r="21766" spans="5:5" ht="13.5" customHeight="1">
      <c r="E21766" s="337"/>
    </row>
    <row r="21767" spans="5:5" ht="13.5" customHeight="1">
      <c r="E21767" s="337"/>
    </row>
    <row r="21768" spans="5:5" ht="13.5" customHeight="1">
      <c r="E21768" s="337"/>
    </row>
    <row r="21769" spans="5:5" ht="13.5" customHeight="1">
      <c r="E21769" s="337"/>
    </row>
    <row r="21770" spans="5:5" ht="13.5" customHeight="1">
      <c r="E21770" s="337"/>
    </row>
    <row r="21771" spans="5:5" ht="13.5" customHeight="1">
      <c r="E21771" s="337"/>
    </row>
    <row r="21772" spans="5:5" ht="13.5" customHeight="1">
      <c r="E21772" s="337"/>
    </row>
    <row r="21773" spans="5:5" ht="13.5" customHeight="1">
      <c r="E21773" s="337"/>
    </row>
    <row r="21774" spans="5:5" ht="13.5" customHeight="1">
      <c r="E21774" s="337"/>
    </row>
    <row r="21775" spans="5:5" ht="13.5" customHeight="1">
      <c r="E21775" s="337"/>
    </row>
    <row r="21776" spans="5:5" ht="13.5" customHeight="1">
      <c r="E21776" s="337"/>
    </row>
    <row r="21777" spans="5:5" ht="13.5" customHeight="1">
      <c r="E21777" s="337"/>
    </row>
    <row r="21778" spans="5:5" ht="13.5" customHeight="1">
      <c r="E21778" s="337"/>
    </row>
    <row r="21779" spans="5:5" ht="13.5" customHeight="1">
      <c r="E21779" s="337"/>
    </row>
    <row r="21780" spans="5:5" ht="13.5" customHeight="1">
      <c r="E21780" s="337"/>
    </row>
    <row r="21781" spans="5:5" ht="13.5" customHeight="1">
      <c r="E21781" s="337"/>
    </row>
    <row r="21782" spans="5:5" ht="13.5" customHeight="1">
      <c r="E21782" s="337"/>
    </row>
    <row r="21783" spans="5:5" ht="13.5" customHeight="1">
      <c r="E21783" s="337"/>
    </row>
    <row r="21784" spans="5:5" ht="13.5" customHeight="1">
      <c r="E21784" s="337"/>
    </row>
    <row r="21785" spans="5:5" ht="13.5" customHeight="1">
      <c r="E21785" s="337"/>
    </row>
    <row r="21786" spans="5:5" ht="13.5" customHeight="1">
      <c r="E21786" s="337"/>
    </row>
    <row r="21787" spans="5:5" ht="13.5" customHeight="1">
      <c r="E21787" s="337"/>
    </row>
    <row r="21788" spans="5:5" ht="13.5" customHeight="1">
      <c r="E21788" s="337"/>
    </row>
    <row r="21789" spans="5:5" ht="13.5" customHeight="1">
      <c r="E21789" s="337"/>
    </row>
    <row r="21790" spans="5:5" ht="13.5" customHeight="1">
      <c r="E21790" s="337"/>
    </row>
    <row r="21791" spans="5:5" ht="13.5" customHeight="1">
      <c r="E21791" s="337"/>
    </row>
    <row r="21792" spans="5:5" ht="13.5" customHeight="1">
      <c r="E21792" s="337"/>
    </row>
    <row r="21793" spans="5:5" ht="13.5" customHeight="1">
      <c r="E21793" s="337"/>
    </row>
    <row r="21794" spans="5:5" ht="13.5" customHeight="1">
      <c r="E21794" s="337"/>
    </row>
    <row r="21795" spans="5:5" ht="13.5" customHeight="1">
      <c r="E21795" s="337"/>
    </row>
    <row r="21796" spans="5:5" ht="13.5" customHeight="1">
      <c r="E21796" s="337"/>
    </row>
    <row r="21797" spans="5:5" ht="13.5" customHeight="1">
      <c r="E21797" s="337"/>
    </row>
    <row r="21798" spans="5:5" ht="13.5" customHeight="1">
      <c r="E21798" s="337"/>
    </row>
    <row r="21799" spans="5:5" ht="13.5" customHeight="1">
      <c r="E21799" s="337"/>
    </row>
    <row r="21800" spans="5:5" ht="13.5" customHeight="1">
      <c r="E21800" s="337"/>
    </row>
    <row r="21801" spans="5:5" ht="13.5" customHeight="1">
      <c r="E21801" s="337"/>
    </row>
    <row r="21802" spans="5:5" ht="13.5" customHeight="1">
      <c r="E21802" s="337"/>
    </row>
    <row r="21803" spans="5:5" ht="13.5" customHeight="1">
      <c r="E21803" s="337"/>
    </row>
    <row r="21804" spans="5:5" ht="13.5" customHeight="1">
      <c r="E21804" s="337"/>
    </row>
    <row r="21805" spans="5:5" ht="13.5" customHeight="1">
      <c r="E21805" s="337"/>
    </row>
    <row r="21806" spans="5:5" ht="13.5" customHeight="1">
      <c r="E21806" s="337"/>
    </row>
    <row r="21807" spans="5:5" ht="13.5" customHeight="1">
      <c r="E21807" s="337"/>
    </row>
    <row r="21808" spans="5:5" ht="13.5" customHeight="1">
      <c r="E21808" s="337"/>
    </row>
    <row r="21809" spans="5:5" ht="13.5" customHeight="1">
      <c r="E21809" s="337"/>
    </row>
    <row r="21810" spans="5:5" ht="13.5" customHeight="1">
      <c r="E21810" s="337"/>
    </row>
    <row r="21811" spans="5:5" ht="13.5" customHeight="1">
      <c r="E21811" s="337"/>
    </row>
    <row r="21812" spans="5:5" ht="13.5" customHeight="1">
      <c r="E21812" s="337"/>
    </row>
    <row r="21813" spans="5:5" ht="13.5" customHeight="1">
      <c r="E21813" s="337"/>
    </row>
    <row r="21814" spans="5:5" ht="13.5" customHeight="1">
      <c r="E21814" s="337"/>
    </row>
    <row r="21815" spans="5:5" ht="13.5" customHeight="1">
      <c r="E21815" s="337"/>
    </row>
    <row r="21816" spans="5:5" ht="13.5" customHeight="1">
      <c r="E21816" s="337"/>
    </row>
    <row r="21817" spans="5:5" ht="13.5" customHeight="1">
      <c r="E21817" s="337"/>
    </row>
    <row r="21818" spans="5:5" ht="13.5" customHeight="1">
      <c r="E21818" s="337"/>
    </row>
    <row r="21819" spans="5:5" ht="13.5" customHeight="1">
      <c r="E21819" s="337"/>
    </row>
    <row r="21820" spans="5:5" ht="13.5" customHeight="1">
      <c r="E21820" s="337"/>
    </row>
    <row r="21821" spans="5:5" ht="13.5" customHeight="1">
      <c r="E21821" s="337"/>
    </row>
    <row r="21822" spans="5:5" ht="13.5" customHeight="1">
      <c r="E21822" s="337"/>
    </row>
    <row r="21823" spans="5:5" ht="13.5" customHeight="1">
      <c r="E21823" s="337"/>
    </row>
    <row r="21824" spans="5:5" ht="13.5" customHeight="1">
      <c r="E21824" s="337"/>
    </row>
    <row r="21825" spans="5:5" ht="13.5" customHeight="1">
      <c r="E21825" s="337"/>
    </row>
    <row r="21826" spans="5:5" ht="13.5" customHeight="1">
      <c r="E21826" s="337"/>
    </row>
    <row r="21827" spans="5:5" ht="13.5" customHeight="1">
      <c r="E21827" s="337"/>
    </row>
    <row r="21828" spans="5:5" ht="13.5" customHeight="1">
      <c r="E21828" s="337"/>
    </row>
    <row r="21829" spans="5:5" ht="13.5" customHeight="1">
      <c r="E21829" s="337"/>
    </row>
    <row r="21830" spans="5:5" ht="13.5" customHeight="1">
      <c r="E21830" s="337"/>
    </row>
    <row r="21831" spans="5:5" ht="13.5" customHeight="1">
      <c r="E21831" s="337"/>
    </row>
    <row r="21832" spans="5:5" ht="13.5" customHeight="1">
      <c r="E21832" s="337"/>
    </row>
    <row r="21833" spans="5:5" ht="13.5" customHeight="1">
      <c r="E21833" s="337"/>
    </row>
    <row r="21834" spans="5:5" ht="13.5" customHeight="1">
      <c r="E21834" s="337"/>
    </row>
    <row r="21835" spans="5:5" ht="13.5" customHeight="1">
      <c r="E21835" s="337"/>
    </row>
    <row r="21836" spans="5:5" ht="13.5" customHeight="1">
      <c r="E21836" s="337"/>
    </row>
    <row r="21837" spans="5:5" ht="13.5" customHeight="1">
      <c r="E21837" s="337"/>
    </row>
    <row r="21838" spans="5:5" ht="13.5" customHeight="1">
      <c r="E21838" s="337"/>
    </row>
    <row r="21839" spans="5:5" ht="13.5" customHeight="1">
      <c r="E21839" s="337"/>
    </row>
    <row r="21840" spans="5:5" ht="13.5" customHeight="1">
      <c r="E21840" s="337"/>
    </row>
    <row r="21841" spans="5:5" ht="13.5" customHeight="1">
      <c r="E21841" s="337"/>
    </row>
    <row r="21842" spans="5:5" ht="13.5" customHeight="1">
      <c r="E21842" s="337"/>
    </row>
    <row r="21843" spans="5:5" ht="13.5" customHeight="1">
      <c r="E21843" s="337"/>
    </row>
    <row r="21844" spans="5:5" ht="13.5" customHeight="1">
      <c r="E21844" s="337"/>
    </row>
    <row r="21845" spans="5:5" ht="13.5" customHeight="1">
      <c r="E21845" s="337"/>
    </row>
    <row r="21846" spans="5:5" ht="13.5" customHeight="1">
      <c r="E21846" s="337"/>
    </row>
    <row r="21847" spans="5:5" ht="13.5" customHeight="1">
      <c r="E21847" s="337"/>
    </row>
    <row r="21848" spans="5:5" ht="13.5" customHeight="1">
      <c r="E21848" s="337"/>
    </row>
    <row r="21849" spans="5:5" ht="13.5" customHeight="1">
      <c r="E21849" s="337"/>
    </row>
    <row r="21850" spans="5:5" ht="13.5" customHeight="1">
      <c r="E21850" s="337"/>
    </row>
    <row r="21851" spans="5:5" ht="13.5" customHeight="1">
      <c r="E21851" s="337"/>
    </row>
    <row r="21852" spans="5:5" ht="13.5" customHeight="1">
      <c r="E21852" s="337"/>
    </row>
    <row r="21853" spans="5:5" ht="13.5" customHeight="1">
      <c r="E21853" s="337"/>
    </row>
    <row r="21854" spans="5:5" ht="13.5" customHeight="1">
      <c r="E21854" s="337"/>
    </row>
    <row r="21855" spans="5:5" ht="13.5" customHeight="1">
      <c r="E21855" s="337"/>
    </row>
    <row r="21856" spans="5:5" ht="13.5" customHeight="1">
      <c r="E21856" s="337"/>
    </row>
    <row r="21857" spans="5:5" ht="13.5" customHeight="1">
      <c r="E21857" s="337"/>
    </row>
    <row r="21858" spans="5:5" ht="13.5" customHeight="1">
      <c r="E21858" s="337"/>
    </row>
    <row r="21859" spans="5:5" ht="13.5" customHeight="1">
      <c r="E21859" s="337"/>
    </row>
    <row r="21860" spans="5:5" ht="13.5" customHeight="1">
      <c r="E21860" s="337"/>
    </row>
    <row r="21861" spans="5:5" ht="13.5" customHeight="1">
      <c r="E21861" s="337"/>
    </row>
    <row r="21862" spans="5:5" ht="13.5" customHeight="1">
      <c r="E21862" s="337"/>
    </row>
    <row r="21863" spans="5:5" ht="13.5" customHeight="1">
      <c r="E21863" s="337"/>
    </row>
    <row r="21864" spans="5:5" ht="13.5" customHeight="1">
      <c r="E21864" s="337"/>
    </row>
    <row r="21865" spans="5:5" ht="13.5" customHeight="1">
      <c r="E21865" s="337"/>
    </row>
    <row r="21866" spans="5:5" ht="13.5" customHeight="1">
      <c r="E21866" s="337"/>
    </row>
    <row r="21867" spans="5:5" ht="13.5" customHeight="1">
      <c r="E21867" s="337"/>
    </row>
    <row r="21868" spans="5:5" ht="13.5" customHeight="1">
      <c r="E21868" s="337"/>
    </row>
    <row r="21869" spans="5:5" ht="13.5" customHeight="1">
      <c r="E21869" s="337"/>
    </row>
    <row r="21870" spans="5:5" ht="13.5" customHeight="1">
      <c r="E21870" s="337"/>
    </row>
    <row r="21871" spans="5:5" ht="13.5" customHeight="1">
      <c r="E21871" s="337"/>
    </row>
    <row r="21872" spans="5:5" ht="13.5" customHeight="1">
      <c r="E21872" s="337"/>
    </row>
    <row r="21873" spans="5:5" ht="13.5" customHeight="1">
      <c r="E21873" s="337"/>
    </row>
    <row r="21874" spans="5:5" ht="13.5" customHeight="1">
      <c r="E21874" s="337"/>
    </row>
    <row r="21875" spans="5:5" ht="13.5" customHeight="1">
      <c r="E21875" s="337"/>
    </row>
    <row r="21876" spans="5:5" ht="13.5" customHeight="1">
      <c r="E21876" s="337"/>
    </row>
    <row r="21877" spans="5:5" ht="13.5" customHeight="1">
      <c r="E21877" s="337"/>
    </row>
    <row r="21878" spans="5:5" ht="13.5" customHeight="1">
      <c r="E21878" s="337"/>
    </row>
    <row r="21879" spans="5:5" ht="13.5" customHeight="1">
      <c r="E21879" s="337"/>
    </row>
    <row r="21880" spans="5:5" ht="13.5" customHeight="1">
      <c r="E21880" s="337"/>
    </row>
    <row r="21881" spans="5:5" ht="13.5" customHeight="1">
      <c r="E21881" s="337"/>
    </row>
    <row r="21882" spans="5:5" ht="13.5" customHeight="1">
      <c r="E21882" s="337"/>
    </row>
    <row r="21883" spans="5:5" ht="13.5" customHeight="1">
      <c r="E21883" s="337"/>
    </row>
    <row r="21884" spans="5:5" ht="13.5" customHeight="1">
      <c r="E21884" s="337"/>
    </row>
    <row r="21885" spans="5:5" ht="13.5" customHeight="1">
      <c r="E21885" s="337"/>
    </row>
    <row r="21886" spans="5:5" ht="13.5" customHeight="1">
      <c r="E21886" s="337"/>
    </row>
    <row r="21887" spans="5:5" ht="13.5" customHeight="1">
      <c r="E21887" s="337"/>
    </row>
    <row r="21888" spans="5:5" ht="13.5" customHeight="1">
      <c r="E21888" s="337"/>
    </row>
    <row r="21889" spans="5:5" ht="13.5" customHeight="1">
      <c r="E21889" s="337"/>
    </row>
    <row r="21890" spans="5:5" ht="13.5" customHeight="1">
      <c r="E21890" s="337"/>
    </row>
    <row r="21891" spans="5:5" ht="13.5" customHeight="1">
      <c r="E21891" s="337"/>
    </row>
    <row r="21892" spans="5:5" ht="13.5" customHeight="1">
      <c r="E21892" s="337"/>
    </row>
    <row r="21893" spans="5:5" ht="13.5" customHeight="1">
      <c r="E21893" s="337"/>
    </row>
    <row r="21894" spans="5:5" ht="13.5" customHeight="1">
      <c r="E21894" s="337"/>
    </row>
    <row r="21895" spans="5:5" ht="13.5" customHeight="1">
      <c r="E21895" s="337"/>
    </row>
    <row r="21896" spans="5:5" ht="13.5" customHeight="1">
      <c r="E21896" s="337"/>
    </row>
    <row r="21897" spans="5:5" ht="13.5" customHeight="1">
      <c r="E21897" s="337"/>
    </row>
    <row r="21898" spans="5:5" ht="13.5" customHeight="1">
      <c r="E21898" s="337"/>
    </row>
    <row r="21899" spans="5:5" ht="13.5" customHeight="1">
      <c r="E21899" s="337"/>
    </row>
    <row r="21900" spans="5:5" ht="13.5" customHeight="1">
      <c r="E21900" s="337"/>
    </row>
    <row r="21901" spans="5:5" ht="13.5" customHeight="1">
      <c r="E21901" s="337"/>
    </row>
    <row r="21902" spans="5:5" ht="13.5" customHeight="1">
      <c r="E21902" s="337"/>
    </row>
    <row r="21903" spans="5:5" ht="13.5" customHeight="1">
      <c r="E21903" s="337"/>
    </row>
    <row r="21904" spans="5:5" ht="13.5" customHeight="1">
      <c r="E21904" s="337"/>
    </row>
    <row r="21905" spans="5:5" ht="13.5" customHeight="1">
      <c r="E21905" s="337"/>
    </row>
    <row r="21906" spans="5:5" ht="13.5" customHeight="1">
      <c r="E21906" s="337"/>
    </row>
    <row r="21907" spans="5:5" ht="13.5" customHeight="1">
      <c r="E21907" s="337"/>
    </row>
    <row r="21908" spans="5:5" ht="13.5" customHeight="1">
      <c r="E21908" s="337"/>
    </row>
    <row r="21909" spans="5:5" ht="13.5" customHeight="1">
      <c r="E21909" s="337"/>
    </row>
    <row r="21910" spans="5:5" ht="13.5" customHeight="1">
      <c r="E21910" s="337"/>
    </row>
    <row r="21911" spans="5:5" ht="13.5" customHeight="1">
      <c r="E21911" s="337"/>
    </row>
    <row r="21912" spans="5:5" ht="13.5" customHeight="1">
      <c r="E21912" s="337"/>
    </row>
    <row r="21913" spans="5:5" ht="13.5" customHeight="1">
      <c r="E21913" s="337"/>
    </row>
    <row r="21914" spans="5:5" ht="13.5" customHeight="1">
      <c r="E21914" s="337"/>
    </row>
    <row r="21915" spans="5:5" ht="13.5" customHeight="1">
      <c r="E21915" s="337"/>
    </row>
    <row r="21916" spans="5:5" ht="13.5" customHeight="1">
      <c r="E21916" s="337"/>
    </row>
    <row r="21917" spans="5:5" ht="13.5" customHeight="1">
      <c r="E21917" s="337"/>
    </row>
    <row r="21918" spans="5:5" ht="13.5" customHeight="1">
      <c r="E21918" s="337"/>
    </row>
    <row r="21919" spans="5:5" ht="13.5" customHeight="1">
      <c r="E21919" s="337"/>
    </row>
    <row r="21920" spans="5:5" ht="13.5" customHeight="1">
      <c r="E21920" s="337"/>
    </row>
    <row r="21921" spans="5:5" ht="13.5" customHeight="1">
      <c r="E21921" s="337"/>
    </row>
    <row r="21922" spans="5:5" ht="13.5" customHeight="1">
      <c r="E21922" s="337"/>
    </row>
    <row r="21923" spans="5:5" ht="13.5" customHeight="1">
      <c r="E21923" s="337"/>
    </row>
    <row r="21924" spans="5:5" ht="13.5" customHeight="1">
      <c r="E21924" s="337"/>
    </row>
    <row r="21925" spans="5:5" ht="13.5" customHeight="1">
      <c r="E21925" s="337"/>
    </row>
    <row r="21926" spans="5:5" ht="13.5" customHeight="1">
      <c r="E21926" s="337"/>
    </row>
    <row r="21927" spans="5:5" ht="13.5" customHeight="1">
      <c r="E21927" s="337"/>
    </row>
    <row r="21928" spans="5:5" ht="13.5" customHeight="1">
      <c r="E21928" s="337"/>
    </row>
    <row r="21929" spans="5:5" ht="13.5" customHeight="1">
      <c r="E21929" s="337"/>
    </row>
    <row r="21930" spans="5:5" ht="13.5" customHeight="1">
      <c r="E21930" s="337"/>
    </row>
    <row r="21931" spans="5:5" ht="13.5" customHeight="1">
      <c r="E21931" s="337"/>
    </row>
    <row r="21932" spans="5:5" ht="13.5" customHeight="1">
      <c r="E21932" s="337"/>
    </row>
    <row r="21933" spans="5:5" ht="13.5" customHeight="1">
      <c r="E21933" s="337"/>
    </row>
    <row r="21934" spans="5:5" ht="13.5" customHeight="1">
      <c r="E21934" s="337"/>
    </row>
    <row r="21935" spans="5:5" ht="13.5" customHeight="1">
      <c r="E21935" s="337"/>
    </row>
    <row r="21936" spans="5:5" ht="13.5" customHeight="1">
      <c r="E21936" s="337"/>
    </row>
    <row r="21937" spans="5:5" ht="13.5" customHeight="1">
      <c r="E21937" s="337"/>
    </row>
    <row r="21938" spans="5:5" ht="13.5" customHeight="1">
      <c r="E21938" s="337"/>
    </row>
    <row r="21939" spans="5:5" ht="13.5" customHeight="1">
      <c r="E21939" s="337"/>
    </row>
    <row r="21940" spans="5:5" ht="13.5" customHeight="1">
      <c r="E21940" s="337"/>
    </row>
    <row r="21941" spans="5:5" ht="13.5" customHeight="1">
      <c r="E21941" s="337"/>
    </row>
    <row r="21942" spans="5:5" ht="13.5" customHeight="1">
      <c r="E21942" s="337"/>
    </row>
    <row r="21943" spans="5:5" ht="13.5" customHeight="1">
      <c r="E21943" s="337"/>
    </row>
    <row r="21944" spans="5:5" ht="13.5" customHeight="1">
      <c r="E21944" s="337"/>
    </row>
    <row r="21945" spans="5:5" ht="13.5" customHeight="1">
      <c r="E21945" s="337"/>
    </row>
    <row r="21946" spans="5:5" ht="13.5" customHeight="1">
      <c r="E21946" s="337"/>
    </row>
    <row r="21947" spans="5:5" ht="13.5" customHeight="1">
      <c r="E21947" s="337"/>
    </row>
    <row r="21948" spans="5:5" ht="13.5" customHeight="1">
      <c r="E21948" s="337"/>
    </row>
    <row r="21949" spans="5:5" ht="13.5" customHeight="1">
      <c r="E21949" s="337"/>
    </row>
    <row r="21950" spans="5:5" ht="13.5" customHeight="1">
      <c r="E21950" s="337"/>
    </row>
    <row r="21951" spans="5:5" ht="13.5" customHeight="1">
      <c r="E21951" s="337"/>
    </row>
    <row r="21952" spans="5:5" ht="13.5" customHeight="1">
      <c r="E21952" s="337"/>
    </row>
    <row r="21953" spans="5:5" ht="13.5" customHeight="1">
      <c r="E21953" s="337"/>
    </row>
    <row r="21954" spans="5:5" ht="13.5" customHeight="1">
      <c r="E21954" s="337"/>
    </row>
    <row r="21955" spans="5:5" ht="13.5" customHeight="1">
      <c r="E21955" s="337"/>
    </row>
    <row r="21956" spans="5:5" ht="13.5" customHeight="1">
      <c r="E21956" s="337"/>
    </row>
    <row r="21957" spans="5:5" ht="13.5" customHeight="1">
      <c r="E21957" s="337"/>
    </row>
    <row r="21958" spans="5:5" ht="13.5" customHeight="1">
      <c r="E21958" s="337"/>
    </row>
    <row r="21959" spans="5:5" ht="13.5" customHeight="1">
      <c r="E21959" s="337"/>
    </row>
    <row r="21960" spans="5:5" ht="13.5" customHeight="1">
      <c r="E21960" s="337"/>
    </row>
    <row r="21961" spans="5:5" ht="13.5" customHeight="1">
      <c r="E21961" s="337"/>
    </row>
    <row r="21962" spans="5:5" ht="13.5" customHeight="1">
      <c r="E21962" s="337"/>
    </row>
    <row r="21963" spans="5:5" ht="13.5" customHeight="1">
      <c r="E21963" s="337"/>
    </row>
    <row r="21964" spans="5:5" ht="13.5" customHeight="1">
      <c r="E21964" s="337"/>
    </row>
    <row r="21965" spans="5:5" ht="13.5" customHeight="1">
      <c r="E21965" s="337"/>
    </row>
    <row r="21966" spans="5:5" ht="13.5" customHeight="1">
      <c r="E21966" s="337"/>
    </row>
    <row r="21967" spans="5:5" ht="13.5" customHeight="1">
      <c r="E21967" s="337"/>
    </row>
    <row r="21968" spans="5:5" ht="13.5" customHeight="1">
      <c r="E21968" s="337"/>
    </row>
    <row r="21969" spans="5:5" ht="13.5" customHeight="1">
      <c r="E21969" s="337"/>
    </row>
    <row r="21970" spans="5:5" ht="13.5" customHeight="1">
      <c r="E21970" s="337"/>
    </row>
    <row r="21971" spans="5:5" ht="13.5" customHeight="1">
      <c r="E21971" s="337"/>
    </row>
    <row r="21972" spans="5:5" ht="13.5" customHeight="1">
      <c r="E21972" s="337"/>
    </row>
    <row r="21973" spans="5:5" ht="13.5" customHeight="1">
      <c r="E21973" s="337"/>
    </row>
    <row r="21974" spans="5:5" ht="13.5" customHeight="1">
      <c r="E21974" s="337"/>
    </row>
    <row r="21975" spans="5:5" ht="13.5" customHeight="1">
      <c r="E21975" s="337"/>
    </row>
    <row r="21976" spans="5:5" ht="13.5" customHeight="1">
      <c r="E21976" s="337"/>
    </row>
    <row r="21977" spans="5:5" ht="13.5" customHeight="1">
      <c r="E21977" s="337"/>
    </row>
    <row r="21978" spans="5:5" ht="13.5" customHeight="1">
      <c r="E21978" s="337"/>
    </row>
    <row r="21979" spans="5:5" ht="13.5" customHeight="1">
      <c r="E21979" s="337"/>
    </row>
    <row r="21980" spans="5:5" ht="13.5" customHeight="1">
      <c r="E21980" s="337"/>
    </row>
    <row r="21981" spans="5:5" ht="13.5" customHeight="1">
      <c r="E21981" s="337"/>
    </row>
    <row r="21982" spans="5:5" ht="13.5" customHeight="1">
      <c r="E21982" s="337"/>
    </row>
    <row r="21983" spans="5:5" ht="13.5" customHeight="1">
      <c r="E21983" s="337"/>
    </row>
    <row r="21984" spans="5:5" ht="13.5" customHeight="1">
      <c r="E21984" s="337"/>
    </row>
    <row r="21985" spans="5:5" ht="13.5" customHeight="1">
      <c r="E21985" s="337"/>
    </row>
    <row r="21986" spans="5:5" ht="13.5" customHeight="1">
      <c r="E21986" s="337"/>
    </row>
    <row r="21987" spans="5:5" ht="13.5" customHeight="1">
      <c r="E21987" s="337"/>
    </row>
    <row r="21988" spans="5:5" ht="13.5" customHeight="1">
      <c r="E21988" s="337"/>
    </row>
    <row r="21989" spans="5:5" ht="13.5" customHeight="1">
      <c r="E21989" s="337"/>
    </row>
    <row r="21990" spans="5:5" ht="13.5" customHeight="1">
      <c r="E21990" s="337"/>
    </row>
    <row r="21991" spans="5:5" ht="13.5" customHeight="1">
      <c r="E21991" s="337"/>
    </row>
    <row r="21992" spans="5:5" ht="13.5" customHeight="1">
      <c r="E21992" s="337"/>
    </row>
    <row r="21993" spans="5:5" ht="13.5" customHeight="1">
      <c r="E21993" s="337"/>
    </row>
    <row r="21994" spans="5:5" ht="13.5" customHeight="1">
      <c r="E21994" s="337"/>
    </row>
    <row r="21995" spans="5:5" ht="13.5" customHeight="1">
      <c r="E21995" s="337"/>
    </row>
    <row r="21996" spans="5:5" ht="13.5" customHeight="1">
      <c r="E21996" s="337"/>
    </row>
    <row r="21997" spans="5:5" ht="13.5" customHeight="1">
      <c r="E21997" s="337"/>
    </row>
    <row r="21998" spans="5:5" ht="13.5" customHeight="1">
      <c r="E21998" s="337"/>
    </row>
    <row r="21999" spans="5:5" ht="13.5" customHeight="1">
      <c r="E21999" s="337"/>
    </row>
    <row r="22000" spans="5:5" ht="13.5" customHeight="1">
      <c r="E22000" s="337"/>
    </row>
    <row r="22001" spans="5:5" ht="13.5" customHeight="1">
      <c r="E22001" s="337"/>
    </row>
    <row r="22002" spans="5:5" ht="13.5" customHeight="1">
      <c r="E22002" s="337"/>
    </row>
    <row r="22003" spans="5:5" ht="13.5" customHeight="1">
      <c r="E22003" s="337"/>
    </row>
    <row r="22004" spans="5:5" ht="13.5" customHeight="1">
      <c r="E22004" s="337"/>
    </row>
    <row r="22005" spans="5:5" ht="13.5" customHeight="1">
      <c r="E22005" s="337"/>
    </row>
    <row r="22006" spans="5:5" ht="13.5" customHeight="1">
      <c r="E22006" s="337"/>
    </row>
    <row r="22007" spans="5:5" ht="13.5" customHeight="1">
      <c r="E22007" s="337"/>
    </row>
    <row r="22008" spans="5:5" ht="13.5" customHeight="1">
      <c r="E22008" s="337"/>
    </row>
    <row r="22009" spans="5:5" ht="13.5" customHeight="1">
      <c r="E22009" s="337"/>
    </row>
    <row r="22010" spans="5:5" ht="13.5" customHeight="1">
      <c r="E22010" s="337"/>
    </row>
    <row r="22011" spans="5:5" ht="13.5" customHeight="1">
      <c r="E22011" s="337"/>
    </row>
    <row r="22012" spans="5:5" ht="13.5" customHeight="1">
      <c r="E22012" s="337"/>
    </row>
    <row r="22013" spans="5:5" ht="13.5" customHeight="1">
      <c r="E22013" s="337"/>
    </row>
    <row r="22014" spans="5:5" ht="13.5" customHeight="1">
      <c r="E22014" s="337"/>
    </row>
    <row r="22015" spans="5:5" ht="13.5" customHeight="1">
      <c r="E22015" s="337"/>
    </row>
    <row r="22016" spans="5:5" ht="13.5" customHeight="1">
      <c r="E22016" s="337"/>
    </row>
    <row r="22017" spans="5:5" ht="13.5" customHeight="1">
      <c r="E22017" s="337"/>
    </row>
    <row r="22018" spans="5:5" ht="13.5" customHeight="1">
      <c r="E22018" s="337"/>
    </row>
    <row r="22019" spans="5:5" ht="13.5" customHeight="1">
      <c r="E22019" s="337"/>
    </row>
    <row r="22020" spans="5:5" ht="13.5" customHeight="1">
      <c r="E22020" s="337"/>
    </row>
    <row r="22021" spans="5:5" ht="13.5" customHeight="1">
      <c r="E22021" s="337"/>
    </row>
    <row r="22022" spans="5:5" ht="13.5" customHeight="1">
      <c r="E22022" s="337"/>
    </row>
    <row r="22023" spans="5:5" ht="13.5" customHeight="1">
      <c r="E22023" s="337"/>
    </row>
    <row r="22024" spans="5:5" ht="13.5" customHeight="1">
      <c r="E22024" s="337"/>
    </row>
    <row r="22025" spans="5:5" ht="13.5" customHeight="1">
      <c r="E22025" s="337"/>
    </row>
    <row r="22026" spans="5:5" ht="13.5" customHeight="1">
      <c r="E22026" s="337"/>
    </row>
    <row r="22027" spans="5:5" ht="13.5" customHeight="1">
      <c r="E22027" s="337"/>
    </row>
    <row r="22028" spans="5:5" ht="13.5" customHeight="1">
      <c r="E22028" s="337"/>
    </row>
    <row r="22029" spans="5:5" ht="13.5" customHeight="1">
      <c r="E22029" s="337"/>
    </row>
    <row r="22030" spans="5:5" ht="13.5" customHeight="1">
      <c r="E22030" s="337"/>
    </row>
    <row r="22031" spans="5:5" ht="13.5" customHeight="1">
      <c r="E22031" s="337"/>
    </row>
    <row r="22032" spans="5:5" ht="13.5" customHeight="1">
      <c r="E22032" s="337"/>
    </row>
    <row r="22033" spans="5:5" ht="13.5" customHeight="1">
      <c r="E22033" s="337"/>
    </row>
    <row r="22034" spans="5:5" ht="13.5" customHeight="1">
      <c r="E22034" s="337"/>
    </row>
    <row r="22035" spans="5:5" ht="13.5" customHeight="1">
      <c r="E22035" s="337"/>
    </row>
    <row r="22036" spans="5:5" ht="13.5" customHeight="1">
      <c r="E22036" s="337"/>
    </row>
    <row r="22037" spans="5:5" ht="13.5" customHeight="1">
      <c r="E22037" s="337"/>
    </row>
    <row r="22038" spans="5:5" ht="13.5" customHeight="1">
      <c r="E22038" s="337"/>
    </row>
    <row r="22039" spans="5:5" ht="13.5" customHeight="1">
      <c r="E22039" s="337"/>
    </row>
    <row r="22040" spans="5:5" ht="13.5" customHeight="1">
      <c r="E22040" s="337"/>
    </row>
    <row r="22041" spans="5:5" ht="13.5" customHeight="1">
      <c r="E22041" s="337"/>
    </row>
    <row r="22042" spans="5:5" ht="13.5" customHeight="1">
      <c r="E22042" s="337"/>
    </row>
    <row r="22043" spans="5:5" ht="13.5" customHeight="1">
      <c r="E22043" s="337"/>
    </row>
    <row r="22044" spans="5:5" ht="13.5" customHeight="1">
      <c r="E22044" s="337"/>
    </row>
    <row r="22045" spans="5:5" ht="13.5" customHeight="1">
      <c r="E22045" s="337"/>
    </row>
    <row r="22046" spans="5:5" ht="13.5" customHeight="1">
      <c r="E22046" s="337"/>
    </row>
    <row r="22047" spans="5:5" ht="13.5" customHeight="1">
      <c r="E22047" s="337"/>
    </row>
    <row r="22048" spans="5:5" ht="13.5" customHeight="1">
      <c r="E22048" s="337"/>
    </row>
    <row r="22049" spans="5:5" ht="13.5" customHeight="1">
      <c r="E22049" s="337"/>
    </row>
    <row r="22050" spans="5:5" ht="13.5" customHeight="1">
      <c r="E22050" s="337"/>
    </row>
    <row r="22051" spans="5:5" ht="13.5" customHeight="1">
      <c r="E22051" s="337"/>
    </row>
    <row r="22052" spans="5:5" ht="13.5" customHeight="1">
      <c r="E22052" s="337"/>
    </row>
    <row r="22053" spans="5:5" ht="13.5" customHeight="1">
      <c r="E22053" s="337"/>
    </row>
    <row r="22054" spans="5:5" ht="13.5" customHeight="1">
      <c r="E22054" s="337"/>
    </row>
    <row r="22055" spans="5:5" ht="13.5" customHeight="1">
      <c r="E22055" s="337"/>
    </row>
    <row r="22056" spans="5:5" ht="13.5" customHeight="1">
      <c r="E22056" s="337"/>
    </row>
    <row r="22057" spans="5:5" ht="13.5" customHeight="1">
      <c r="E22057" s="337"/>
    </row>
    <row r="22058" spans="5:5" ht="13.5" customHeight="1">
      <c r="E22058" s="337"/>
    </row>
    <row r="22059" spans="5:5" ht="13.5" customHeight="1">
      <c r="E22059" s="337"/>
    </row>
    <row r="22060" spans="5:5" ht="13.5" customHeight="1">
      <c r="E22060" s="337"/>
    </row>
    <row r="22061" spans="5:5" ht="13.5" customHeight="1">
      <c r="E22061" s="337"/>
    </row>
    <row r="22062" spans="5:5" ht="13.5" customHeight="1">
      <c r="E22062" s="337"/>
    </row>
    <row r="22063" spans="5:5" ht="13.5" customHeight="1">
      <c r="E22063" s="337"/>
    </row>
    <row r="22064" spans="5:5" ht="13.5" customHeight="1">
      <c r="E22064" s="337"/>
    </row>
    <row r="22065" spans="5:5" ht="13.5" customHeight="1">
      <c r="E22065" s="337"/>
    </row>
    <row r="22066" spans="5:5" ht="13.5" customHeight="1">
      <c r="E22066" s="337"/>
    </row>
    <row r="22067" spans="5:5" ht="13.5" customHeight="1">
      <c r="E22067" s="337"/>
    </row>
    <row r="22068" spans="5:5" ht="13.5" customHeight="1">
      <c r="E22068" s="337"/>
    </row>
    <row r="22069" spans="5:5" ht="13.5" customHeight="1">
      <c r="E22069" s="337"/>
    </row>
    <row r="22070" spans="5:5" ht="13.5" customHeight="1">
      <c r="E22070" s="337"/>
    </row>
    <row r="22071" spans="5:5" ht="13.5" customHeight="1">
      <c r="E22071" s="337"/>
    </row>
    <row r="22072" spans="5:5" ht="13.5" customHeight="1">
      <c r="E22072" s="337"/>
    </row>
    <row r="22073" spans="5:5" ht="13.5" customHeight="1">
      <c r="E22073" s="337"/>
    </row>
    <row r="22074" spans="5:5" ht="13.5" customHeight="1">
      <c r="E22074" s="337"/>
    </row>
    <row r="22075" spans="5:5" ht="13.5" customHeight="1">
      <c r="E22075" s="337"/>
    </row>
    <row r="22076" spans="5:5" ht="13.5" customHeight="1">
      <c r="E22076" s="337"/>
    </row>
    <row r="22077" spans="5:5" ht="13.5" customHeight="1">
      <c r="E22077" s="337"/>
    </row>
    <row r="22078" spans="5:5" ht="13.5" customHeight="1">
      <c r="E22078" s="337"/>
    </row>
    <row r="22079" spans="5:5" ht="13.5" customHeight="1">
      <c r="E22079" s="337"/>
    </row>
    <row r="22080" spans="5:5" ht="13.5" customHeight="1">
      <c r="E22080" s="337"/>
    </row>
    <row r="22081" spans="5:5" ht="13.5" customHeight="1">
      <c r="E22081" s="337"/>
    </row>
    <row r="22082" spans="5:5" ht="13.5" customHeight="1">
      <c r="E22082" s="337"/>
    </row>
    <row r="22083" spans="5:5" ht="13.5" customHeight="1">
      <c r="E22083" s="337"/>
    </row>
    <row r="22084" spans="5:5" ht="13.5" customHeight="1">
      <c r="E22084" s="337"/>
    </row>
    <row r="22085" spans="5:5" ht="13.5" customHeight="1">
      <c r="E22085" s="337"/>
    </row>
    <row r="22086" spans="5:5" ht="13.5" customHeight="1">
      <c r="E22086" s="337"/>
    </row>
    <row r="22087" spans="5:5" ht="13.5" customHeight="1">
      <c r="E22087" s="337"/>
    </row>
    <row r="22088" spans="5:5" ht="13.5" customHeight="1">
      <c r="E22088" s="337"/>
    </row>
    <row r="22089" spans="5:5" ht="13.5" customHeight="1">
      <c r="E22089" s="337"/>
    </row>
    <row r="22090" spans="5:5" ht="13.5" customHeight="1">
      <c r="E22090" s="337"/>
    </row>
    <row r="22091" spans="5:5" ht="13.5" customHeight="1">
      <c r="E22091" s="337"/>
    </row>
    <row r="22092" spans="5:5" ht="13.5" customHeight="1">
      <c r="E22092" s="337"/>
    </row>
    <row r="22093" spans="5:5" ht="13.5" customHeight="1">
      <c r="E22093" s="337"/>
    </row>
    <row r="22094" spans="5:5" ht="13.5" customHeight="1">
      <c r="E22094" s="337"/>
    </row>
    <row r="22095" spans="5:5" ht="13.5" customHeight="1">
      <c r="E22095" s="337"/>
    </row>
    <row r="22096" spans="5:5" ht="13.5" customHeight="1">
      <c r="E22096" s="337"/>
    </row>
    <row r="22097" spans="5:5" ht="13.5" customHeight="1">
      <c r="E22097" s="337"/>
    </row>
    <row r="22098" spans="5:5" ht="13.5" customHeight="1">
      <c r="E22098" s="337"/>
    </row>
    <row r="22099" spans="5:5" ht="13.5" customHeight="1">
      <c r="E22099" s="337"/>
    </row>
    <row r="22100" spans="5:5" ht="13.5" customHeight="1">
      <c r="E22100" s="337"/>
    </row>
    <row r="22101" spans="5:5" ht="13.5" customHeight="1">
      <c r="E22101" s="337"/>
    </row>
    <row r="22102" spans="5:5" ht="13.5" customHeight="1">
      <c r="E22102" s="337"/>
    </row>
    <row r="22103" spans="5:5" ht="13.5" customHeight="1">
      <c r="E22103" s="337"/>
    </row>
    <row r="22104" spans="5:5" ht="13.5" customHeight="1">
      <c r="E22104" s="337"/>
    </row>
    <row r="22105" spans="5:5" ht="13.5" customHeight="1">
      <c r="E22105" s="337"/>
    </row>
    <row r="22106" spans="5:5" ht="13.5" customHeight="1">
      <c r="E22106" s="337"/>
    </row>
    <row r="22107" spans="5:5" ht="13.5" customHeight="1">
      <c r="E22107" s="337"/>
    </row>
    <row r="22108" spans="5:5" ht="13.5" customHeight="1">
      <c r="E22108" s="337"/>
    </row>
    <row r="22109" spans="5:5" ht="13.5" customHeight="1">
      <c r="E22109" s="337"/>
    </row>
    <row r="22110" spans="5:5" ht="13.5" customHeight="1">
      <c r="E22110" s="337"/>
    </row>
    <row r="22111" spans="5:5" ht="13.5" customHeight="1">
      <c r="E22111" s="337"/>
    </row>
    <row r="22112" spans="5:5" ht="13.5" customHeight="1">
      <c r="E22112" s="337"/>
    </row>
    <row r="22113" spans="5:5" ht="13.5" customHeight="1">
      <c r="E22113" s="337"/>
    </row>
    <row r="22114" spans="5:5" ht="13.5" customHeight="1">
      <c r="E22114" s="337"/>
    </row>
    <row r="22115" spans="5:5" ht="13.5" customHeight="1">
      <c r="E22115" s="337"/>
    </row>
    <row r="22116" spans="5:5" ht="13.5" customHeight="1">
      <c r="E22116" s="337"/>
    </row>
    <row r="22117" spans="5:5" ht="13.5" customHeight="1">
      <c r="E22117" s="337"/>
    </row>
    <row r="22118" spans="5:5" ht="13.5" customHeight="1">
      <c r="E22118" s="337"/>
    </row>
    <row r="22119" spans="5:5" ht="13.5" customHeight="1">
      <c r="E22119" s="337"/>
    </row>
    <row r="22120" spans="5:5" ht="13.5" customHeight="1">
      <c r="E22120" s="337"/>
    </row>
    <row r="22121" spans="5:5" ht="13.5" customHeight="1">
      <c r="E22121" s="337"/>
    </row>
    <row r="22122" spans="5:5" ht="13.5" customHeight="1">
      <c r="E22122" s="337"/>
    </row>
    <row r="22123" spans="5:5" ht="13.5" customHeight="1">
      <c r="E22123" s="337"/>
    </row>
    <row r="22124" spans="5:5" ht="13.5" customHeight="1">
      <c r="E22124" s="337"/>
    </row>
    <row r="22125" spans="5:5" ht="13.5" customHeight="1">
      <c r="E22125" s="337"/>
    </row>
    <row r="22126" spans="5:5" ht="13.5" customHeight="1">
      <c r="E22126" s="337"/>
    </row>
    <row r="22127" spans="5:5" ht="13.5" customHeight="1">
      <c r="E22127" s="337"/>
    </row>
    <row r="22128" spans="5:5" ht="13.5" customHeight="1">
      <c r="E22128" s="337"/>
    </row>
    <row r="22129" spans="5:5" ht="13.5" customHeight="1">
      <c r="E22129" s="337"/>
    </row>
    <row r="22130" spans="5:5" ht="13.5" customHeight="1">
      <c r="E22130" s="337"/>
    </row>
    <row r="22131" spans="5:5" ht="13.5" customHeight="1">
      <c r="E22131" s="337"/>
    </row>
    <row r="22132" spans="5:5" ht="13.5" customHeight="1">
      <c r="E22132" s="337"/>
    </row>
    <row r="22133" spans="5:5" ht="13.5" customHeight="1">
      <c r="E22133" s="337"/>
    </row>
    <row r="22134" spans="5:5" ht="13.5" customHeight="1">
      <c r="E22134" s="337"/>
    </row>
    <row r="22135" spans="5:5" ht="13.5" customHeight="1">
      <c r="E22135" s="337"/>
    </row>
    <row r="22136" spans="5:5" ht="13.5" customHeight="1">
      <c r="E22136" s="337"/>
    </row>
    <row r="22137" spans="5:5" ht="13.5" customHeight="1">
      <c r="E22137" s="337"/>
    </row>
    <row r="22138" spans="5:5" ht="13.5" customHeight="1">
      <c r="E22138" s="337"/>
    </row>
    <row r="22139" spans="5:5" ht="13.5" customHeight="1">
      <c r="E22139" s="337"/>
    </row>
    <row r="22140" spans="5:5" ht="13.5" customHeight="1">
      <c r="E22140" s="337"/>
    </row>
    <row r="22141" spans="5:5" ht="13.5" customHeight="1">
      <c r="E22141" s="337"/>
    </row>
    <row r="22142" spans="5:5" ht="13.5" customHeight="1">
      <c r="E22142" s="337"/>
    </row>
    <row r="22143" spans="5:5" ht="13.5" customHeight="1">
      <c r="E22143" s="337"/>
    </row>
    <row r="22144" spans="5:5" ht="13.5" customHeight="1">
      <c r="E22144" s="337"/>
    </row>
    <row r="22145" spans="5:5" ht="13.5" customHeight="1">
      <c r="E22145" s="337"/>
    </row>
    <row r="22146" spans="5:5" ht="13.5" customHeight="1">
      <c r="E22146" s="337"/>
    </row>
    <row r="22147" spans="5:5" ht="13.5" customHeight="1">
      <c r="E22147" s="337"/>
    </row>
    <row r="22148" spans="5:5" ht="13.5" customHeight="1">
      <c r="E22148" s="337"/>
    </row>
    <row r="22149" spans="5:5" ht="13.5" customHeight="1">
      <c r="E22149" s="337"/>
    </row>
    <row r="22150" spans="5:5" ht="13.5" customHeight="1">
      <c r="E22150" s="337"/>
    </row>
    <row r="22151" spans="5:5" ht="13.5" customHeight="1">
      <c r="E22151" s="337"/>
    </row>
    <row r="22152" spans="5:5" ht="13.5" customHeight="1">
      <c r="E22152" s="337"/>
    </row>
    <row r="22153" spans="5:5" ht="13.5" customHeight="1">
      <c r="E22153" s="337"/>
    </row>
    <row r="22154" spans="5:5" ht="13.5" customHeight="1">
      <c r="E22154" s="337"/>
    </row>
    <row r="22155" spans="5:5" ht="13.5" customHeight="1">
      <c r="E22155" s="337"/>
    </row>
    <row r="22156" spans="5:5" ht="13.5" customHeight="1">
      <c r="E22156" s="337"/>
    </row>
    <row r="22157" spans="5:5" ht="13.5" customHeight="1">
      <c r="E22157" s="337"/>
    </row>
    <row r="22158" spans="5:5" ht="13.5" customHeight="1">
      <c r="E22158" s="337"/>
    </row>
    <row r="22159" spans="5:5" ht="13.5" customHeight="1">
      <c r="E22159" s="337"/>
    </row>
    <row r="22160" spans="5:5" ht="13.5" customHeight="1">
      <c r="E22160" s="337"/>
    </row>
    <row r="22161" spans="5:5" ht="13.5" customHeight="1">
      <c r="E22161" s="337"/>
    </row>
    <row r="22162" spans="5:5" ht="13.5" customHeight="1">
      <c r="E22162" s="337"/>
    </row>
    <row r="22163" spans="5:5" ht="13.5" customHeight="1">
      <c r="E22163" s="337"/>
    </row>
    <row r="22164" spans="5:5" ht="13.5" customHeight="1">
      <c r="E22164" s="337"/>
    </row>
    <row r="22165" spans="5:5" ht="13.5" customHeight="1">
      <c r="E22165" s="337"/>
    </row>
    <row r="22166" spans="5:5" ht="13.5" customHeight="1">
      <c r="E22166" s="337"/>
    </row>
    <row r="22167" spans="5:5" ht="13.5" customHeight="1">
      <c r="E22167" s="337"/>
    </row>
    <row r="22168" spans="5:5" ht="13.5" customHeight="1">
      <c r="E22168" s="337"/>
    </row>
    <row r="22169" spans="5:5" ht="13.5" customHeight="1">
      <c r="E22169" s="337"/>
    </row>
    <row r="22170" spans="5:5" ht="13.5" customHeight="1">
      <c r="E22170" s="337"/>
    </row>
    <row r="22171" spans="5:5" ht="13.5" customHeight="1">
      <c r="E22171" s="337"/>
    </row>
    <row r="22172" spans="5:5" ht="13.5" customHeight="1">
      <c r="E22172" s="337"/>
    </row>
    <row r="22173" spans="5:5" ht="13.5" customHeight="1">
      <c r="E22173" s="337"/>
    </row>
    <row r="22174" spans="5:5" ht="13.5" customHeight="1">
      <c r="E22174" s="337"/>
    </row>
    <row r="22175" spans="5:5" ht="13.5" customHeight="1">
      <c r="E22175" s="337"/>
    </row>
    <row r="22176" spans="5:5" ht="13.5" customHeight="1">
      <c r="E22176" s="337"/>
    </row>
    <row r="22177" spans="5:5" ht="13.5" customHeight="1">
      <c r="E22177" s="337"/>
    </row>
    <row r="22178" spans="5:5" ht="13.5" customHeight="1">
      <c r="E22178" s="337"/>
    </row>
    <row r="22179" spans="5:5" ht="13.5" customHeight="1">
      <c r="E22179" s="337"/>
    </row>
    <row r="22180" spans="5:5" ht="13.5" customHeight="1">
      <c r="E22180" s="337"/>
    </row>
    <row r="22181" spans="5:5" ht="13.5" customHeight="1">
      <c r="E22181" s="337"/>
    </row>
    <row r="22182" spans="5:5" ht="13.5" customHeight="1">
      <c r="E22182" s="337"/>
    </row>
    <row r="22183" spans="5:5" ht="13.5" customHeight="1">
      <c r="E22183" s="337"/>
    </row>
    <row r="22184" spans="5:5" ht="13.5" customHeight="1">
      <c r="E22184" s="337"/>
    </row>
    <row r="22185" spans="5:5" ht="13.5" customHeight="1">
      <c r="E22185" s="337"/>
    </row>
    <row r="22186" spans="5:5" ht="13.5" customHeight="1">
      <c r="E22186" s="337"/>
    </row>
    <row r="22187" spans="5:5" ht="13.5" customHeight="1">
      <c r="E22187" s="337"/>
    </row>
    <row r="22188" spans="5:5" ht="13.5" customHeight="1">
      <c r="E22188" s="337"/>
    </row>
    <row r="22189" spans="5:5" ht="13.5" customHeight="1">
      <c r="E22189" s="337"/>
    </row>
    <row r="22190" spans="5:5" ht="13.5" customHeight="1">
      <c r="E22190" s="337"/>
    </row>
    <row r="22191" spans="5:5" ht="13.5" customHeight="1">
      <c r="E22191" s="337"/>
    </row>
    <row r="22192" spans="5:5" ht="13.5" customHeight="1">
      <c r="E22192" s="337"/>
    </row>
    <row r="22193" spans="5:5" ht="13.5" customHeight="1">
      <c r="E22193" s="337"/>
    </row>
    <row r="22194" spans="5:5" ht="13.5" customHeight="1">
      <c r="E22194" s="337"/>
    </row>
    <row r="22195" spans="5:5" ht="13.5" customHeight="1">
      <c r="E22195" s="337"/>
    </row>
    <row r="22196" spans="5:5" ht="13.5" customHeight="1">
      <c r="E22196" s="337"/>
    </row>
    <row r="22197" spans="5:5" ht="13.5" customHeight="1">
      <c r="E22197" s="337"/>
    </row>
    <row r="22198" spans="5:5" ht="13.5" customHeight="1">
      <c r="E22198" s="337"/>
    </row>
    <row r="22199" spans="5:5" ht="13.5" customHeight="1">
      <c r="E22199" s="337"/>
    </row>
    <row r="22200" spans="5:5" ht="13.5" customHeight="1">
      <c r="E22200" s="337"/>
    </row>
    <row r="22201" spans="5:5" ht="13.5" customHeight="1">
      <c r="E22201" s="337"/>
    </row>
    <row r="22202" spans="5:5" ht="13.5" customHeight="1">
      <c r="E22202" s="337"/>
    </row>
    <row r="22203" spans="5:5" ht="13.5" customHeight="1">
      <c r="E22203" s="337"/>
    </row>
    <row r="22204" spans="5:5" ht="13.5" customHeight="1">
      <c r="E22204" s="337"/>
    </row>
    <row r="22205" spans="5:5" ht="13.5" customHeight="1">
      <c r="E22205" s="337"/>
    </row>
    <row r="22206" spans="5:5" ht="13.5" customHeight="1">
      <c r="E22206" s="337"/>
    </row>
    <row r="22207" spans="5:5" ht="13.5" customHeight="1">
      <c r="E22207" s="337"/>
    </row>
    <row r="22208" spans="5:5" ht="13.5" customHeight="1">
      <c r="E22208" s="337"/>
    </row>
    <row r="22209" spans="5:5" ht="13.5" customHeight="1">
      <c r="E22209" s="337"/>
    </row>
    <row r="22210" spans="5:5" ht="13.5" customHeight="1">
      <c r="E22210" s="337"/>
    </row>
    <row r="22211" spans="5:5" ht="13.5" customHeight="1">
      <c r="E22211" s="337"/>
    </row>
    <row r="22212" spans="5:5" ht="13.5" customHeight="1">
      <c r="E22212" s="337"/>
    </row>
    <row r="22213" spans="5:5" ht="13.5" customHeight="1">
      <c r="E22213" s="337"/>
    </row>
    <row r="22214" spans="5:5" ht="13.5" customHeight="1">
      <c r="E22214" s="337"/>
    </row>
    <row r="22215" spans="5:5" ht="13.5" customHeight="1">
      <c r="E22215" s="337"/>
    </row>
    <row r="22216" spans="5:5" ht="13.5" customHeight="1">
      <c r="E22216" s="337"/>
    </row>
    <row r="22217" spans="5:5" ht="13.5" customHeight="1">
      <c r="E22217" s="337"/>
    </row>
    <row r="22218" spans="5:5" ht="13.5" customHeight="1">
      <c r="E22218" s="337"/>
    </row>
    <row r="22219" spans="5:5" ht="13.5" customHeight="1">
      <c r="E22219" s="337"/>
    </row>
    <row r="22220" spans="5:5" ht="13.5" customHeight="1">
      <c r="E22220" s="337"/>
    </row>
    <row r="22221" spans="5:5" ht="13.5" customHeight="1">
      <c r="E22221" s="337"/>
    </row>
    <row r="22222" spans="5:5" ht="13.5" customHeight="1">
      <c r="E22222" s="337"/>
    </row>
    <row r="22223" spans="5:5" ht="13.5" customHeight="1">
      <c r="E22223" s="337"/>
    </row>
    <row r="22224" spans="5:5" ht="13.5" customHeight="1">
      <c r="E22224" s="337"/>
    </row>
    <row r="22225" spans="5:5" ht="13.5" customHeight="1">
      <c r="E22225" s="337"/>
    </row>
    <row r="22226" spans="5:5" ht="13.5" customHeight="1">
      <c r="E22226" s="337"/>
    </row>
    <row r="22227" spans="5:5" ht="13.5" customHeight="1">
      <c r="E22227" s="337"/>
    </row>
    <row r="22228" spans="5:5" ht="13.5" customHeight="1">
      <c r="E22228" s="337"/>
    </row>
    <row r="22229" spans="5:5" ht="13.5" customHeight="1">
      <c r="E22229" s="337"/>
    </row>
    <row r="22230" spans="5:5" ht="13.5" customHeight="1">
      <c r="E22230" s="337"/>
    </row>
    <row r="22231" spans="5:5" ht="13.5" customHeight="1">
      <c r="E22231" s="337"/>
    </row>
    <row r="22232" spans="5:5" ht="13.5" customHeight="1">
      <c r="E22232" s="337"/>
    </row>
    <row r="22233" spans="5:5" ht="13.5" customHeight="1">
      <c r="E22233" s="337"/>
    </row>
    <row r="22234" spans="5:5" ht="13.5" customHeight="1">
      <c r="E22234" s="337"/>
    </row>
    <row r="22235" spans="5:5" ht="13.5" customHeight="1">
      <c r="E22235" s="337"/>
    </row>
    <row r="22236" spans="5:5" ht="13.5" customHeight="1">
      <c r="E22236" s="337"/>
    </row>
    <row r="22237" spans="5:5" ht="13.5" customHeight="1">
      <c r="E22237" s="337"/>
    </row>
    <row r="22238" spans="5:5" ht="13.5" customHeight="1">
      <c r="E22238" s="337"/>
    </row>
    <row r="22239" spans="5:5" ht="13.5" customHeight="1">
      <c r="E22239" s="337"/>
    </row>
    <row r="22240" spans="5:5" ht="13.5" customHeight="1">
      <c r="E22240" s="337"/>
    </row>
    <row r="22241" spans="5:5" ht="13.5" customHeight="1">
      <c r="E22241" s="337"/>
    </row>
    <row r="22242" spans="5:5" ht="13.5" customHeight="1">
      <c r="E22242" s="337"/>
    </row>
    <row r="22243" spans="5:5" ht="13.5" customHeight="1">
      <c r="E22243" s="337"/>
    </row>
    <row r="22244" spans="5:5" ht="13.5" customHeight="1">
      <c r="E22244" s="337"/>
    </row>
    <row r="22245" spans="5:5" ht="13.5" customHeight="1">
      <c r="E22245" s="337"/>
    </row>
    <row r="22246" spans="5:5" ht="13.5" customHeight="1">
      <c r="E22246" s="337"/>
    </row>
    <row r="22247" spans="5:5" ht="13.5" customHeight="1">
      <c r="E22247" s="337"/>
    </row>
    <row r="22248" spans="5:5" ht="13.5" customHeight="1">
      <c r="E22248" s="337"/>
    </row>
    <row r="22249" spans="5:5" ht="13.5" customHeight="1">
      <c r="E22249" s="337"/>
    </row>
    <row r="22250" spans="5:5" ht="13.5" customHeight="1">
      <c r="E22250" s="337"/>
    </row>
    <row r="22251" spans="5:5" ht="13.5" customHeight="1">
      <c r="E22251" s="337"/>
    </row>
    <row r="22252" spans="5:5" ht="13.5" customHeight="1">
      <c r="E22252" s="337"/>
    </row>
    <row r="22253" spans="5:5" ht="13.5" customHeight="1">
      <c r="E22253" s="337"/>
    </row>
    <row r="22254" spans="5:5" ht="13.5" customHeight="1">
      <c r="E22254" s="337"/>
    </row>
    <row r="22255" spans="5:5" ht="13.5" customHeight="1">
      <c r="E22255" s="337"/>
    </row>
    <row r="22256" spans="5:5" ht="13.5" customHeight="1">
      <c r="E22256" s="337"/>
    </row>
    <row r="22257" spans="5:5" ht="13.5" customHeight="1">
      <c r="E22257" s="337"/>
    </row>
    <row r="22258" spans="5:5" ht="13.5" customHeight="1">
      <c r="E22258" s="337"/>
    </row>
    <row r="22259" spans="5:5" ht="13.5" customHeight="1">
      <c r="E22259" s="337"/>
    </row>
    <row r="22260" spans="5:5" ht="13.5" customHeight="1">
      <c r="E22260" s="337"/>
    </row>
    <row r="22261" spans="5:5" ht="13.5" customHeight="1">
      <c r="E22261" s="337"/>
    </row>
    <row r="22262" spans="5:5" ht="13.5" customHeight="1">
      <c r="E22262" s="337"/>
    </row>
    <row r="22263" spans="5:5" ht="13.5" customHeight="1">
      <c r="E22263" s="337"/>
    </row>
    <row r="22264" spans="5:5" ht="13.5" customHeight="1">
      <c r="E22264" s="337"/>
    </row>
    <row r="22265" spans="5:5" ht="13.5" customHeight="1">
      <c r="E22265" s="337"/>
    </row>
    <row r="22266" spans="5:5" ht="13.5" customHeight="1">
      <c r="E22266" s="337"/>
    </row>
    <row r="22267" spans="5:5" ht="13.5" customHeight="1">
      <c r="E22267" s="337"/>
    </row>
    <row r="22268" spans="5:5" ht="13.5" customHeight="1">
      <c r="E22268" s="337"/>
    </row>
    <row r="22269" spans="5:5" ht="13.5" customHeight="1">
      <c r="E22269" s="337"/>
    </row>
    <row r="22270" spans="5:5" ht="13.5" customHeight="1">
      <c r="E22270" s="337"/>
    </row>
    <row r="22271" spans="5:5" ht="13.5" customHeight="1">
      <c r="E22271" s="337"/>
    </row>
    <row r="22272" spans="5:5" ht="13.5" customHeight="1">
      <c r="E22272" s="337"/>
    </row>
    <row r="22273" spans="5:5" ht="13.5" customHeight="1">
      <c r="E22273" s="337"/>
    </row>
    <row r="22274" spans="5:5" ht="13.5" customHeight="1">
      <c r="E22274" s="337"/>
    </row>
    <row r="22275" spans="5:5" ht="13.5" customHeight="1">
      <c r="E22275" s="337"/>
    </row>
    <row r="22276" spans="5:5" ht="13.5" customHeight="1">
      <c r="E22276" s="337"/>
    </row>
    <row r="22277" spans="5:5" ht="13.5" customHeight="1">
      <c r="E22277" s="337"/>
    </row>
    <row r="22278" spans="5:5" ht="13.5" customHeight="1">
      <c r="E22278" s="337"/>
    </row>
    <row r="22279" spans="5:5" ht="13.5" customHeight="1">
      <c r="E22279" s="337"/>
    </row>
    <row r="22280" spans="5:5" ht="13.5" customHeight="1">
      <c r="E22280" s="337"/>
    </row>
    <row r="22281" spans="5:5" ht="13.5" customHeight="1">
      <c r="E22281" s="337"/>
    </row>
    <row r="22282" spans="5:5" ht="13.5" customHeight="1">
      <c r="E22282" s="337"/>
    </row>
    <row r="22283" spans="5:5" ht="13.5" customHeight="1">
      <c r="E22283" s="337"/>
    </row>
    <row r="22284" spans="5:5" ht="13.5" customHeight="1">
      <c r="E22284" s="337"/>
    </row>
    <row r="22285" spans="5:5" ht="13.5" customHeight="1">
      <c r="E22285" s="337"/>
    </row>
    <row r="22286" spans="5:5" ht="13.5" customHeight="1">
      <c r="E22286" s="337"/>
    </row>
    <row r="22287" spans="5:5" ht="13.5" customHeight="1">
      <c r="E22287" s="337"/>
    </row>
    <row r="22288" spans="5:5" ht="13.5" customHeight="1">
      <c r="E22288" s="337"/>
    </row>
    <row r="22289" spans="5:5" ht="13.5" customHeight="1">
      <c r="E22289" s="337"/>
    </row>
    <row r="22290" spans="5:5" ht="13.5" customHeight="1">
      <c r="E22290" s="337"/>
    </row>
    <row r="22291" spans="5:5" ht="13.5" customHeight="1">
      <c r="E22291" s="337"/>
    </row>
    <row r="22292" spans="5:5" ht="13.5" customHeight="1">
      <c r="E22292" s="337"/>
    </row>
    <row r="22293" spans="5:5" ht="13.5" customHeight="1">
      <c r="E22293" s="337"/>
    </row>
    <row r="22294" spans="5:5" ht="13.5" customHeight="1">
      <c r="E22294" s="337"/>
    </row>
    <row r="22295" spans="5:5" ht="13.5" customHeight="1">
      <c r="E22295" s="337"/>
    </row>
    <row r="22296" spans="5:5" ht="13.5" customHeight="1">
      <c r="E22296" s="337"/>
    </row>
    <row r="22297" spans="5:5" ht="13.5" customHeight="1">
      <c r="E22297" s="337"/>
    </row>
    <row r="22298" spans="5:5" ht="13.5" customHeight="1">
      <c r="E22298" s="337"/>
    </row>
    <row r="22299" spans="5:5" ht="13.5" customHeight="1">
      <c r="E22299" s="337"/>
    </row>
    <row r="22300" spans="5:5" ht="13.5" customHeight="1">
      <c r="E22300" s="337"/>
    </row>
    <row r="22301" spans="5:5" ht="13.5" customHeight="1">
      <c r="E22301" s="337"/>
    </row>
    <row r="22302" spans="5:5" ht="13.5" customHeight="1">
      <c r="E22302" s="337"/>
    </row>
    <row r="22303" spans="5:5" ht="13.5" customHeight="1">
      <c r="E22303" s="337"/>
    </row>
    <row r="22304" spans="5:5" ht="13.5" customHeight="1">
      <c r="E22304" s="337"/>
    </row>
    <row r="22305" spans="5:5" ht="13.5" customHeight="1">
      <c r="E22305" s="337"/>
    </row>
    <row r="22306" spans="5:5" ht="13.5" customHeight="1">
      <c r="E22306" s="337"/>
    </row>
    <row r="22307" spans="5:5" ht="13.5" customHeight="1">
      <c r="E22307" s="337"/>
    </row>
    <row r="22308" spans="5:5" ht="13.5" customHeight="1">
      <c r="E22308" s="337"/>
    </row>
    <row r="22309" spans="5:5" ht="13.5" customHeight="1">
      <c r="E22309" s="337"/>
    </row>
    <row r="22310" spans="5:5" ht="13.5" customHeight="1">
      <c r="E22310" s="337"/>
    </row>
    <row r="22311" spans="5:5" ht="13.5" customHeight="1">
      <c r="E22311" s="337"/>
    </row>
    <row r="22312" spans="5:5" ht="13.5" customHeight="1">
      <c r="E22312" s="337"/>
    </row>
    <row r="22313" spans="5:5" ht="13.5" customHeight="1">
      <c r="E22313" s="337"/>
    </row>
    <row r="22314" spans="5:5" ht="13.5" customHeight="1">
      <c r="E22314" s="337"/>
    </row>
    <row r="22315" spans="5:5" ht="13.5" customHeight="1">
      <c r="E22315" s="337"/>
    </row>
    <row r="22316" spans="5:5" ht="13.5" customHeight="1">
      <c r="E22316" s="337"/>
    </row>
    <row r="22317" spans="5:5" ht="13.5" customHeight="1">
      <c r="E22317" s="337"/>
    </row>
    <row r="22318" spans="5:5" ht="13.5" customHeight="1">
      <c r="E22318" s="337"/>
    </row>
    <row r="22319" spans="5:5" ht="13.5" customHeight="1">
      <c r="E22319" s="337"/>
    </row>
    <row r="22320" spans="5:5" ht="13.5" customHeight="1">
      <c r="E22320" s="337"/>
    </row>
    <row r="22321" spans="5:5" ht="13.5" customHeight="1">
      <c r="E22321" s="337"/>
    </row>
    <row r="22322" spans="5:5" ht="13.5" customHeight="1">
      <c r="E22322" s="337"/>
    </row>
    <row r="22323" spans="5:5" ht="13.5" customHeight="1">
      <c r="E22323" s="337"/>
    </row>
    <row r="22324" spans="5:5" ht="13.5" customHeight="1">
      <c r="E22324" s="337"/>
    </row>
    <row r="22325" spans="5:5" ht="13.5" customHeight="1">
      <c r="E22325" s="337"/>
    </row>
    <row r="22326" spans="5:5" ht="13.5" customHeight="1">
      <c r="E22326" s="337"/>
    </row>
    <row r="22327" spans="5:5" ht="13.5" customHeight="1">
      <c r="E22327" s="337"/>
    </row>
    <row r="22328" spans="5:5" ht="13.5" customHeight="1">
      <c r="E22328" s="337"/>
    </row>
    <row r="22329" spans="5:5" ht="13.5" customHeight="1">
      <c r="E22329" s="337"/>
    </row>
    <row r="22330" spans="5:5" ht="13.5" customHeight="1">
      <c r="E22330" s="337"/>
    </row>
    <row r="22331" spans="5:5" ht="13.5" customHeight="1">
      <c r="E22331" s="337"/>
    </row>
    <row r="22332" spans="5:5" ht="13.5" customHeight="1">
      <c r="E22332" s="337"/>
    </row>
    <row r="22333" spans="5:5" ht="13.5" customHeight="1">
      <c r="E22333" s="337"/>
    </row>
    <row r="22334" spans="5:5" ht="13.5" customHeight="1">
      <c r="E22334" s="337"/>
    </row>
    <row r="22335" spans="5:5" ht="13.5" customHeight="1">
      <c r="E22335" s="337"/>
    </row>
    <row r="22336" spans="5:5" ht="13.5" customHeight="1">
      <c r="E22336" s="337"/>
    </row>
    <row r="22337" spans="5:5" ht="13.5" customHeight="1">
      <c r="E22337" s="337"/>
    </row>
    <row r="22338" spans="5:5" ht="13.5" customHeight="1">
      <c r="E22338" s="337"/>
    </row>
    <row r="22339" spans="5:5" ht="13.5" customHeight="1">
      <c r="E22339" s="337"/>
    </row>
    <row r="22340" spans="5:5" ht="13.5" customHeight="1">
      <c r="E22340" s="337"/>
    </row>
    <row r="22341" spans="5:5" ht="13.5" customHeight="1">
      <c r="E22341" s="337"/>
    </row>
    <row r="22342" spans="5:5" ht="13.5" customHeight="1">
      <c r="E22342" s="337"/>
    </row>
    <row r="22343" spans="5:5" ht="13.5" customHeight="1">
      <c r="E22343" s="337"/>
    </row>
    <row r="22344" spans="5:5" ht="13.5" customHeight="1">
      <c r="E22344" s="337"/>
    </row>
    <row r="22345" spans="5:5" ht="13.5" customHeight="1">
      <c r="E22345" s="337"/>
    </row>
    <row r="22346" spans="5:5" ht="13.5" customHeight="1">
      <c r="E22346" s="337"/>
    </row>
    <row r="22347" spans="5:5" ht="13.5" customHeight="1">
      <c r="E22347" s="337"/>
    </row>
    <row r="22348" spans="5:5" ht="13.5" customHeight="1">
      <c r="E22348" s="337"/>
    </row>
    <row r="22349" spans="5:5" ht="13.5" customHeight="1">
      <c r="E22349" s="337"/>
    </row>
    <row r="22350" spans="5:5" ht="13.5" customHeight="1">
      <c r="E22350" s="337"/>
    </row>
    <row r="22351" spans="5:5" ht="13.5" customHeight="1">
      <c r="E22351" s="337"/>
    </row>
    <row r="22352" spans="5:5" ht="13.5" customHeight="1">
      <c r="E22352" s="337"/>
    </row>
    <row r="22353" spans="5:5" ht="13.5" customHeight="1">
      <c r="E22353" s="337"/>
    </row>
    <row r="22354" spans="5:5" ht="13.5" customHeight="1">
      <c r="E22354" s="337"/>
    </row>
    <row r="22355" spans="5:5" ht="13.5" customHeight="1">
      <c r="E22355" s="337"/>
    </row>
    <row r="22356" spans="5:5" ht="13.5" customHeight="1">
      <c r="E22356" s="337"/>
    </row>
    <row r="22357" spans="5:5" ht="13.5" customHeight="1">
      <c r="E22357" s="337"/>
    </row>
    <row r="22358" spans="5:5" ht="13.5" customHeight="1">
      <c r="E22358" s="337"/>
    </row>
    <row r="22359" spans="5:5" ht="13.5" customHeight="1">
      <c r="E22359" s="337"/>
    </row>
    <row r="22360" spans="5:5" ht="13.5" customHeight="1">
      <c r="E22360" s="337"/>
    </row>
    <row r="22361" spans="5:5" ht="13.5" customHeight="1">
      <c r="E22361" s="337"/>
    </row>
    <row r="22362" spans="5:5" ht="13.5" customHeight="1">
      <c r="E22362" s="337"/>
    </row>
    <row r="22363" spans="5:5" ht="13.5" customHeight="1">
      <c r="E22363" s="337"/>
    </row>
    <row r="22364" spans="5:5" ht="13.5" customHeight="1">
      <c r="E22364" s="337"/>
    </row>
    <row r="22365" spans="5:5" ht="13.5" customHeight="1">
      <c r="E22365" s="337"/>
    </row>
    <row r="22366" spans="5:5" ht="13.5" customHeight="1">
      <c r="E22366" s="337"/>
    </row>
    <row r="22367" spans="5:5" ht="13.5" customHeight="1">
      <c r="E22367" s="337"/>
    </row>
    <row r="22368" spans="5:5" ht="13.5" customHeight="1">
      <c r="E22368" s="337"/>
    </row>
    <row r="22369" spans="5:5" ht="13.5" customHeight="1">
      <c r="E22369" s="337"/>
    </row>
    <row r="22370" spans="5:5" ht="13.5" customHeight="1">
      <c r="E22370" s="337"/>
    </row>
    <row r="22371" spans="5:5" ht="13.5" customHeight="1">
      <c r="E22371" s="337"/>
    </row>
    <row r="22372" spans="5:5" ht="13.5" customHeight="1">
      <c r="E22372" s="337"/>
    </row>
    <row r="22373" spans="5:5" ht="13.5" customHeight="1">
      <c r="E22373" s="337"/>
    </row>
    <row r="22374" spans="5:5" ht="13.5" customHeight="1">
      <c r="E22374" s="337"/>
    </row>
    <row r="22375" spans="5:5" ht="13.5" customHeight="1">
      <c r="E22375" s="337"/>
    </row>
    <row r="22376" spans="5:5" ht="13.5" customHeight="1">
      <c r="E22376" s="337"/>
    </row>
    <row r="22377" spans="5:5" ht="13.5" customHeight="1">
      <c r="E22377" s="337"/>
    </row>
    <row r="22378" spans="5:5" ht="13.5" customHeight="1">
      <c r="E22378" s="337"/>
    </row>
    <row r="22379" spans="5:5" ht="13.5" customHeight="1">
      <c r="E22379" s="337"/>
    </row>
    <row r="22380" spans="5:5" ht="13.5" customHeight="1">
      <c r="E22380" s="337"/>
    </row>
    <row r="22381" spans="5:5" ht="13.5" customHeight="1">
      <c r="E22381" s="337"/>
    </row>
    <row r="22382" spans="5:5" ht="13.5" customHeight="1">
      <c r="E22382" s="337"/>
    </row>
    <row r="22383" spans="5:5" ht="13.5" customHeight="1">
      <c r="E22383" s="337"/>
    </row>
    <row r="22384" spans="5:5" ht="13.5" customHeight="1">
      <c r="E22384" s="337"/>
    </row>
    <row r="22385" spans="5:5" ht="13.5" customHeight="1">
      <c r="E22385" s="337"/>
    </row>
    <row r="22386" spans="5:5" ht="13.5" customHeight="1">
      <c r="E22386" s="337"/>
    </row>
    <row r="22387" spans="5:5" ht="13.5" customHeight="1">
      <c r="E22387" s="337"/>
    </row>
    <row r="22388" spans="5:5" ht="13.5" customHeight="1">
      <c r="E22388" s="337"/>
    </row>
    <row r="22389" spans="5:5" ht="13.5" customHeight="1">
      <c r="E22389" s="337"/>
    </row>
    <row r="22390" spans="5:5" ht="13.5" customHeight="1">
      <c r="E22390" s="337"/>
    </row>
    <row r="22391" spans="5:5" ht="13.5" customHeight="1">
      <c r="E22391" s="337"/>
    </row>
    <row r="22392" spans="5:5" ht="13.5" customHeight="1">
      <c r="E22392" s="337"/>
    </row>
    <row r="22393" spans="5:5" ht="13.5" customHeight="1">
      <c r="E22393" s="337"/>
    </row>
    <row r="22394" spans="5:5" ht="13.5" customHeight="1">
      <c r="E22394" s="337"/>
    </row>
    <row r="22395" spans="5:5" ht="13.5" customHeight="1">
      <c r="E22395" s="337"/>
    </row>
    <row r="22396" spans="5:5" ht="13.5" customHeight="1">
      <c r="E22396" s="337"/>
    </row>
    <row r="22397" spans="5:5" ht="13.5" customHeight="1">
      <c r="E22397" s="337"/>
    </row>
    <row r="22398" spans="5:5" ht="13.5" customHeight="1">
      <c r="E22398" s="337"/>
    </row>
    <row r="22399" spans="5:5" ht="13.5" customHeight="1">
      <c r="E22399" s="337"/>
    </row>
    <row r="22400" spans="5:5" ht="13.5" customHeight="1">
      <c r="E22400" s="337"/>
    </row>
    <row r="22401" spans="5:5" ht="13.5" customHeight="1">
      <c r="E22401" s="337"/>
    </row>
    <row r="22402" spans="5:5" ht="13.5" customHeight="1">
      <c r="E22402" s="337"/>
    </row>
    <row r="22403" spans="5:5" ht="13.5" customHeight="1">
      <c r="E22403" s="337"/>
    </row>
    <row r="22404" spans="5:5" ht="13.5" customHeight="1">
      <c r="E22404" s="337"/>
    </row>
    <row r="22405" spans="5:5" ht="13.5" customHeight="1">
      <c r="E22405" s="337"/>
    </row>
    <row r="22406" spans="5:5" ht="13.5" customHeight="1">
      <c r="E22406" s="337"/>
    </row>
    <row r="22407" spans="5:5" ht="13.5" customHeight="1">
      <c r="E22407" s="337"/>
    </row>
    <row r="22408" spans="5:5" ht="13.5" customHeight="1">
      <c r="E22408" s="337"/>
    </row>
    <row r="22409" spans="5:5" ht="13.5" customHeight="1">
      <c r="E22409" s="337"/>
    </row>
    <row r="22410" spans="5:5" ht="13.5" customHeight="1">
      <c r="E22410" s="337"/>
    </row>
    <row r="22411" spans="5:5" ht="13.5" customHeight="1">
      <c r="E22411" s="337"/>
    </row>
    <row r="22412" spans="5:5" ht="13.5" customHeight="1">
      <c r="E22412" s="337"/>
    </row>
    <row r="22413" spans="5:5" ht="13.5" customHeight="1">
      <c r="E22413" s="337"/>
    </row>
    <row r="22414" spans="5:5" ht="13.5" customHeight="1">
      <c r="E22414" s="337"/>
    </row>
    <row r="22415" spans="5:5" ht="13.5" customHeight="1">
      <c r="E22415" s="337"/>
    </row>
    <row r="22416" spans="5:5" ht="13.5" customHeight="1">
      <c r="E22416" s="337"/>
    </row>
    <row r="22417" spans="5:5" ht="13.5" customHeight="1">
      <c r="E22417" s="337"/>
    </row>
    <row r="22418" spans="5:5" ht="13.5" customHeight="1">
      <c r="E22418" s="337"/>
    </row>
    <row r="22419" spans="5:5" ht="13.5" customHeight="1">
      <c r="E22419" s="337"/>
    </row>
    <row r="22420" spans="5:5" ht="13.5" customHeight="1">
      <c r="E22420" s="337"/>
    </row>
    <row r="22421" spans="5:5" ht="13.5" customHeight="1">
      <c r="E22421" s="337"/>
    </row>
    <row r="22422" spans="5:5" ht="13.5" customHeight="1">
      <c r="E22422" s="337"/>
    </row>
    <row r="22423" spans="5:5" ht="13.5" customHeight="1">
      <c r="E22423" s="337"/>
    </row>
    <row r="22424" spans="5:5" ht="13.5" customHeight="1">
      <c r="E22424" s="337"/>
    </row>
    <row r="22425" spans="5:5" ht="13.5" customHeight="1">
      <c r="E22425" s="337"/>
    </row>
    <row r="22426" spans="5:5" ht="13.5" customHeight="1">
      <c r="E22426" s="337"/>
    </row>
    <row r="22427" spans="5:5" ht="13.5" customHeight="1">
      <c r="E22427" s="337"/>
    </row>
    <row r="22428" spans="5:5" ht="13.5" customHeight="1">
      <c r="E22428" s="337"/>
    </row>
    <row r="22429" spans="5:5" ht="13.5" customHeight="1">
      <c r="E22429" s="337"/>
    </row>
    <row r="22430" spans="5:5" ht="13.5" customHeight="1">
      <c r="E22430" s="337"/>
    </row>
    <row r="22431" spans="5:5" ht="13.5" customHeight="1">
      <c r="E22431" s="337"/>
    </row>
    <row r="22432" spans="5:5" ht="13.5" customHeight="1">
      <c r="E22432" s="337"/>
    </row>
    <row r="22433" spans="5:5" ht="13.5" customHeight="1">
      <c r="E22433" s="337"/>
    </row>
    <row r="22434" spans="5:5" ht="13.5" customHeight="1">
      <c r="E22434" s="337"/>
    </row>
    <row r="22435" spans="5:5" ht="13.5" customHeight="1">
      <c r="E22435" s="337"/>
    </row>
    <row r="22436" spans="5:5" ht="13.5" customHeight="1">
      <c r="E22436" s="337"/>
    </row>
    <row r="22437" spans="5:5" ht="13.5" customHeight="1">
      <c r="E22437" s="337"/>
    </row>
    <row r="22438" spans="5:5" ht="13.5" customHeight="1">
      <c r="E22438" s="337"/>
    </row>
    <row r="22439" spans="5:5" ht="13.5" customHeight="1">
      <c r="E22439" s="337"/>
    </row>
    <row r="22440" spans="5:5" ht="13.5" customHeight="1">
      <c r="E22440" s="337"/>
    </row>
    <row r="22441" spans="5:5" ht="13.5" customHeight="1">
      <c r="E22441" s="337"/>
    </row>
    <row r="22442" spans="5:5" ht="13.5" customHeight="1">
      <c r="E22442" s="337"/>
    </row>
    <row r="22443" spans="5:5" ht="13.5" customHeight="1">
      <c r="E22443" s="337"/>
    </row>
    <row r="22444" spans="5:5" ht="13.5" customHeight="1">
      <c r="E22444" s="337"/>
    </row>
    <row r="22445" spans="5:5" ht="13.5" customHeight="1">
      <c r="E22445" s="337"/>
    </row>
    <row r="22446" spans="5:5" ht="13.5" customHeight="1">
      <c r="E22446" s="337"/>
    </row>
    <row r="22447" spans="5:5" ht="13.5" customHeight="1">
      <c r="E22447" s="337"/>
    </row>
    <row r="22448" spans="5:5" ht="13.5" customHeight="1">
      <c r="E22448" s="337"/>
    </row>
    <row r="22449" spans="5:5" ht="13.5" customHeight="1">
      <c r="E22449" s="337"/>
    </row>
    <row r="22450" spans="5:5" ht="13.5" customHeight="1">
      <c r="E22450" s="337"/>
    </row>
    <row r="22451" spans="5:5" ht="13.5" customHeight="1">
      <c r="E22451" s="337"/>
    </row>
    <row r="22452" spans="5:5" ht="13.5" customHeight="1">
      <c r="E22452" s="337"/>
    </row>
    <row r="22453" spans="5:5" ht="13.5" customHeight="1">
      <c r="E22453" s="337"/>
    </row>
    <row r="22454" spans="5:5" ht="13.5" customHeight="1">
      <c r="E22454" s="337"/>
    </row>
    <row r="22455" spans="5:5" ht="13.5" customHeight="1">
      <c r="E22455" s="337"/>
    </row>
    <row r="22456" spans="5:5" ht="13.5" customHeight="1">
      <c r="E22456" s="337"/>
    </row>
    <row r="22457" spans="5:5" ht="13.5" customHeight="1">
      <c r="E22457" s="337"/>
    </row>
    <row r="22458" spans="5:5" ht="13.5" customHeight="1">
      <c r="E22458" s="337"/>
    </row>
    <row r="22459" spans="5:5" ht="13.5" customHeight="1">
      <c r="E22459" s="337"/>
    </row>
    <row r="22460" spans="5:5" ht="13.5" customHeight="1">
      <c r="E22460" s="337"/>
    </row>
    <row r="22461" spans="5:5" ht="13.5" customHeight="1">
      <c r="E22461" s="337"/>
    </row>
    <row r="22462" spans="5:5" ht="13.5" customHeight="1">
      <c r="E22462" s="337"/>
    </row>
    <row r="22463" spans="5:5" ht="13.5" customHeight="1">
      <c r="E22463" s="337"/>
    </row>
    <row r="22464" spans="5:5" ht="13.5" customHeight="1">
      <c r="E22464" s="337"/>
    </row>
    <row r="22465" spans="5:5" ht="13.5" customHeight="1">
      <c r="E22465" s="337"/>
    </row>
    <row r="22466" spans="5:5" ht="13.5" customHeight="1">
      <c r="E22466" s="337"/>
    </row>
    <row r="22467" spans="5:5" ht="13.5" customHeight="1">
      <c r="E22467" s="337"/>
    </row>
    <row r="22468" spans="5:5" ht="13.5" customHeight="1">
      <c r="E22468" s="337"/>
    </row>
    <row r="22469" spans="5:5" ht="13.5" customHeight="1">
      <c r="E22469" s="337"/>
    </row>
    <row r="22470" spans="5:5" ht="13.5" customHeight="1">
      <c r="E22470" s="337"/>
    </row>
    <row r="22471" spans="5:5" ht="13.5" customHeight="1">
      <c r="E22471" s="337"/>
    </row>
    <row r="22472" spans="5:5" ht="13.5" customHeight="1">
      <c r="E22472" s="337"/>
    </row>
    <row r="22473" spans="5:5" ht="13.5" customHeight="1">
      <c r="E22473" s="337"/>
    </row>
    <row r="22474" spans="5:5" ht="13.5" customHeight="1">
      <c r="E22474" s="337"/>
    </row>
    <row r="22475" spans="5:5" ht="13.5" customHeight="1">
      <c r="E22475" s="337"/>
    </row>
    <row r="22476" spans="5:5" ht="13.5" customHeight="1">
      <c r="E22476" s="337"/>
    </row>
    <row r="22477" spans="5:5" ht="13.5" customHeight="1">
      <c r="E22477" s="337"/>
    </row>
    <row r="22478" spans="5:5" ht="13.5" customHeight="1">
      <c r="E22478" s="337"/>
    </row>
    <row r="22479" spans="5:5" ht="13.5" customHeight="1">
      <c r="E22479" s="337"/>
    </row>
    <row r="22480" spans="5:5" ht="13.5" customHeight="1">
      <c r="E22480" s="337"/>
    </row>
    <row r="22481" spans="5:5" ht="13.5" customHeight="1">
      <c r="E22481" s="337"/>
    </row>
    <row r="22482" spans="5:5" ht="13.5" customHeight="1">
      <c r="E22482" s="337"/>
    </row>
    <row r="22483" spans="5:5" ht="13.5" customHeight="1">
      <c r="E22483" s="337"/>
    </row>
    <row r="22484" spans="5:5" ht="13.5" customHeight="1">
      <c r="E22484" s="337"/>
    </row>
    <row r="22485" spans="5:5" ht="13.5" customHeight="1">
      <c r="E22485" s="337"/>
    </row>
    <row r="22486" spans="5:5" ht="13.5" customHeight="1">
      <c r="E22486" s="337"/>
    </row>
    <row r="22487" spans="5:5" ht="13.5" customHeight="1">
      <c r="E22487" s="337"/>
    </row>
    <row r="22488" spans="5:5" ht="13.5" customHeight="1">
      <c r="E22488" s="337"/>
    </row>
    <row r="22489" spans="5:5" ht="13.5" customHeight="1">
      <c r="E22489" s="337"/>
    </row>
    <row r="22490" spans="5:5" ht="13.5" customHeight="1">
      <c r="E22490" s="337"/>
    </row>
    <row r="22491" spans="5:5" ht="13.5" customHeight="1">
      <c r="E22491" s="337"/>
    </row>
    <row r="22492" spans="5:5" ht="13.5" customHeight="1">
      <c r="E22492" s="337"/>
    </row>
    <row r="22493" spans="5:5" ht="13.5" customHeight="1">
      <c r="E22493" s="337"/>
    </row>
    <row r="22494" spans="5:5" ht="13.5" customHeight="1">
      <c r="E22494" s="337"/>
    </row>
    <row r="22495" spans="5:5" ht="13.5" customHeight="1">
      <c r="E22495" s="337"/>
    </row>
    <row r="22496" spans="5:5" ht="13.5" customHeight="1">
      <c r="E22496" s="337"/>
    </row>
    <row r="22497" spans="5:5" ht="13.5" customHeight="1">
      <c r="E22497" s="337"/>
    </row>
    <row r="22498" spans="5:5" ht="13.5" customHeight="1">
      <c r="E22498" s="337"/>
    </row>
    <row r="22499" spans="5:5" ht="13.5" customHeight="1">
      <c r="E22499" s="337"/>
    </row>
    <row r="22500" spans="5:5" ht="13.5" customHeight="1">
      <c r="E22500" s="337"/>
    </row>
    <row r="22501" spans="5:5" ht="13.5" customHeight="1">
      <c r="E22501" s="337"/>
    </row>
    <row r="22502" spans="5:5" ht="13.5" customHeight="1">
      <c r="E22502" s="337"/>
    </row>
    <row r="22503" spans="5:5" ht="13.5" customHeight="1">
      <c r="E22503" s="337"/>
    </row>
    <row r="22504" spans="5:5" ht="13.5" customHeight="1">
      <c r="E22504" s="337"/>
    </row>
    <row r="22505" spans="5:5" ht="13.5" customHeight="1">
      <c r="E22505" s="337"/>
    </row>
    <row r="22506" spans="5:5" ht="13.5" customHeight="1">
      <c r="E22506" s="337"/>
    </row>
    <row r="22507" spans="5:5" ht="13.5" customHeight="1">
      <c r="E22507" s="337"/>
    </row>
    <row r="22508" spans="5:5" ht="13.5" customHeight="1">
      <c r="E22508" s="337"/>
    </row>
    <row r="22509" spans="5:5" ht="13.5" customHeight="1">
      <c r="E22509" s="337"/>
    </row>
    <row r="22510" spans="5:5" ht="13.5" customHeight="1">
      <c r="E22510" s="337"/>
    </row>
    <row r="22511" spans="5:5" ht="13.5" customHeight="1">
      <c r="E22511" s="337"/>
    </row>
    <row r="22512" spans="5:5" ht="13.5" customHeight="1">
      <c r="E22512" s="337"/>
    </row>
    <row r="22513" spans="5:5" ht="13.5" customHeight="1">
      <c r="E22513" s="337"/>
    </row>
    <row r="22514" spans="5:5" ht="13.5" customHeight="1">
      <c r="E22514" s="337"/>
    </row>
    <row r="22515" spans="5:5" ht="13.5" customHeight="1">
      <c r="E22515" s="337"/>
    </row>
    <row r="22516" spans="5:5" ht="13.5" customHeight="1">
      <c r="E22516" s="337"/>
    </row>
    <row r="22517" spans="5:5" ht="13.5" customHeight="1">
      <c r="E22517" s="337"/>
    </row>
    <row r="22518" spans="5:5" ht="13.5" customHeight="1">
      <c r="E22518" s="337"/>
    </row>
    <row r="22519" spans="5:5" ht="13.5" customHeight="1">
      <c r="E22519" s="337"/>
    </row>
    <row r="22520" spans="5:5" ht="13.5" customHeight="1">
      <c r="E22520" s="337"/>
    </row>
    <row r="22521" spans="5:5" ht="13.5" customHeight="1">
      <c r="E22521" s="337"/>
    </row>
    <row r="22522" spans="5:5" ht="13.5" customHeight="1">
      <c r="E22522" s="337"/>
    </row>
    <row r="22523" spans="5:5" ht="13.5" customHeight="1">
      <c r="E22523" s="337"/>
    </row>
    <row r="22524" spans="5:5" ht="13.5" customHeight="1">
      <c r="E22524" s="337"/>
    </row>
    <row r="22525" spans="5:5" ht="13.5" customHeight="1">
      <c r="E22525" s="337"/>
    </row>
    <row r="22526" spans="5:5" ht="13.5" customHeight="1">
      <c r="E22526" s="337"/>
    </row>
    <row r="22527" spans="5:5" ht="13.5" customHeight="1">
      <c r="E22527" s="337"/>
    </row>
    <row r="22528" spans="5:5" ht="13.5" customHeight="1">
      <c r="E22528" s="337"/>
    </row>
    <row r="22529" spans="5:5" ht="13.5" customHeight="1">
      <c r="E22529" s="337"/>
    </row>
    <row r="22530" spans="5:5" ht="13.5" customHeight="1">
      <c r="E22530" s="337"/>
    </row>
    <row r="22531" spans="5:5" ht="13.5" customHeight="1">
      <c r="E22531" s="337"/>
    </row>
    <row r="22532" spans="5:5" ht="13.5" customHeight="1">
      <c r="E22532" s="337"/>
    </row>
    <row r="22533" spans="5:5" ht="13.5" customHeight="1">
      <c r="E22533" s="337"/>
    </row>
    <row r="22534" spans="5:5" ht="13.5" customHeight="1">
      <c r="E22534" s="337"/>
    </row>
    <row r="22535" spans="5:5" ht="13.5" customHeight="1">
      <c r="E22535" s="337"/>
    </row>
    <row r="22536" spans="5:5" ht="13.5" customHeight="1">
      <c r="E22536" s="337"/>
    </row>
    <row r="22537" spans="5:5" ht="13.5" customHeight="1">
      <c r="E22537" s="337"/>
    </row>
    <row r="22538" spans="5:5" ht="13.5" customHeight="1">
      <c r="E22538" s="337"/>
    </row>
    <row r="22539" spans="5:5" ht="13.5" customHeight="1">
      <c r="E22539" s="337"/>
    </row>
    <row r="22540" spans="5:5" ht="13.5" customHeight="1">
      <c r="E22540" s="337"/>
    </row>
    <row r="22541" spans="5:5" ht="13.5" customHeight="1">
      <c r="E22541" s="337"/>
    </row>
    <row r="22542" spans="5:5" ht="13.5" customHeight="1">
      <c r="E22542" s="337"/>
    </row>
    <row r="22543" spans="5:5" ht="13.5" customHeight="1">
      <c r="E22543" s="337"/>
    </row>
    <row r="22544" spans="5:5" ht="13.5" customHeight="1">
      <c r="E22544" s="337"/>
    </row>
    <row r="22545" spans="5:5" ht="13.5" customHeight="1">
      <c r="E22545" s="337"/>
    </row>
    <row r="22546" spans="5:5" ht="13.5" customHeight="1">
      <c r="E22546" s="337"/>
    </row>
    <row r="22547" spans="5:5" ht="13.5" customHeight="1">
      <c r="E22547" s="337"/>
    </row>
    <row r="22548" spans="5:5" ht="13.5" customHeight="1">
      <c r="E22548" s="337"/>
    </row>
    <row r="22549" spans="5:5" ht="13.5" customHeight="1">
      <c r="E22549" s="337"/>
    </row>
    <row r="22550" spans="5:5" ht="13.5" customHeight="1">
      <c r="E22550" s="337"/>
    </row>
    <row r="22551" spans="5:5" ht="13.5" customHeight="1">
      <c r="E22551" s="337"/>
    </row>
    <row r="22552" spans="5:5" ht="13.5" customHeight="1">
      <c r="E22552" s="337"/>
    </row>
    <row r="22553" spans="5:5" ht="13.5" customHeight="1">
      <c r="E22553" s="337"/>
    </row>
    <row r="22554" spans="5:5" ht="13.5" customHeight="1">
      <c r="E22554" s="337"/>
    </row>
    <row r="22555" spans="5:5" ht="13.5" customHeight="1">
      <c r="E22555" s="337"/>
    </row>
    <row r="22556" spans="5:5" ht="13.5" customHeight="1">
      <c r="E22556" s="337"/>
    </row>
    <row r="22557" spans="5:5" ht="13.5" customHeight="1">
      <c r="E22557" s="337"/>
    </row>
    <row r="22558" spans="5:5" ht="13.5" customHeight="1">
      <c r="E22558" s="337"/>
    </row>
    <row r="22559" spans="5:5" ht="13.5" customHeight="1">
      <c r="E22559" s="337"/>
    </row>
    <row r="22560" spans="5:5" ht="13.5" customHeight="1">
      <c r="E22560" s="337"/>
    </row>
    <row r="22561" spans="5:5" ht="13.5" customHeight="1">
      <c r="E22561" s="337"/>
    </row>
    <row r="22562" spans="5:5" ht="13.5" customHeight="1">
      <c r="E22562" s="337"/>
    </row>
    <row r="22563" spans="5:5" ht="13.5" customHeight="1">
      <c r="E22563" s="337"/>
    </row>
    <row r="22564" spans="5:5" ht="13.5" customHeight="1">
      <c r="E22564" s="337"/>
    </row>
    <row r="22565" spans="5:5" ht="13.5" customHeight="1">
      <c r="E22565" s="337"/>
    </row>
    <row r="22566" spans="5:5" ht="13.5" customHeight="1">
      <c r="E22566" s="337"/>
    </row>
    <row r="22567" spans="5:5" ht="13.5" customHeight="1">
      <c r="E22567" s="337"/>
    </row>
    <row r="22568" spans="5:5" ht="13.5" customHeight="1">
      <c r="E22568" s="337"/>
    </row>
    <row r="22569" spans="5:5" ht="13.5" customHeight="1">
      <c r="E22569" s="337"/>
    </row>
    <row r="22570" spans="5:5" ht="13.5" customHeight="1">
      <c r="E22570" s="337"/>
    </row>
    <row r="22571" spans="5:5" ht="13.5" customHeight="1">
      <c r="E22571" s="337"/>
    </row>
    <row r="22572" spans="5:5" ht="13.5" customHeight="1">
      <c r="E22572" s="337"/>
    </row>
    <row r="22573" spans="5:5" ht="13.5" customHeight="1">
      <c r="E22573" s="337"/>
    </row>
    <row r="22574" spans="5:5" ht="13.5" customHeight="1">
      <c r="E22574" s="337"/>
    </row>
    <row r="22575" spans="5:5" ht="13.5" customHeight="1">
      <c r="E22575" s="337"/>
    </row>
    <row r="22576" spans="5:5" ht="13.5" customHeight="1">
      <c r="E22576" s="337"/>
    </row>
    <row r="22577" spans="5:5" ht="13.5" customHeight="1">
      <c r="E22577" s="337"/>
    </row>
    <row r="22578" spans="5:5" ht="13.5" customHeight="1">
      <c r="E22578" s="337"/>
    </row>
    <row r="22579" spans="5:5" ht="13.5" customHeight="1">
      <c r="E22579" s="337"/>
    </row>
    <row r="22580" spans="5:5" ht="13.5" customHeight="1">
      <c r="E22580" s="337"/>
    </row>
    <row r="22581" spans="5:5" ht="13.5" customHeight="1">
      <c r="E22581" s="337"/>
    </row>
    <row r="22582" spans="5:5" ht="13.5" customHeight="1">
      <c r="E22582" s="337"/>
    </row>
    <row r="22583" spans="5:5" ht="13.5" customHeight="1">
      <c r="E22583" s="337"/>
    </row>
    <row r="22584" spans="5:5" ht="13.5" customHeight="1">
      <c r="E22584" s="337"/>
    </row>
    <row r="22585" spans="5:5" ht="13.5" customHeight="1">
      <c r="E22585" s="337"/>
    </row>
    <row r="22586" spans="5:5" ht="13.5" customHeight="1">
      <c r="E22586" s="337"/>
    </row>
    <row r="22587" spans="5:5" ht="13.5" customHeight="1">
      <c r="E22587" s="337"/>
    </row>
    <row r="22588" spans="5:5" ht="13.5" customHeight="1">
      <c r="E22588" s="337"/>
    </row>
    <row r="22589" spans="5:5" ht="13.5" customHeight="1">
      <c r="E22589" s="337"/>
    </row>
    <row r="22590" spans="5:5" ht="13.5" customHeight="1">
      <c r="E22590" s="337"/>
    </row>
    <row r="22591" spans="5:5" ht="13.5" customHeight="1">
      <c r="E22591" s="337"/>
    </row>
    <row r="22592" spans="5:5" ht="13.5" customHeight="1">
      <c r="E22592" s="337"/>
    </row>
    <row r="22593" spans="5:5" ht="13.5" customHeight="1">
      <c r="E22593" s="337"/>
    </row>
    <row r="22594" spans="5:5" ht="13.5" customHeight="1">
      <c r="E22594" s="337"/>
    </row>
    <row r="22595" spans="5:5" ht="13.5" customHeight="1">
      <c r="E22595" s="337"/>
    </row>
    <row r="22596" spans="5:5" ht="13.5" customHeight="1">
      <c r="E22596" s="337"/>
    </row>
    <row r="22597" spans="5:5" ht="13.5" customHeight="1">
      <c r="E22597" s="337"/>
    </row>
    <row r="22598" spans="5:5" ht="13.5" customHeight="1">
      <c r="E22598" s="337"/>
    </row>
    <row r="22599" spans="5:5" ht="13.5" customHeight="1">
      <c r="E22599" s="337"/>
    </row>
    <row r="22600" spans="5:5" ht="13.5" customHeight="1">
      <c r="E22600" s="337"/>
    </row>
    <row r="22601" spans="5:5" ht="13.5" customHeight="1">
      <c r="E22601" s="337"/>
    </row>
    <row r="22602" spans="5:5" ht="13.5" customHeight="1">
      <c r="E22602" s="337"/>
    </row>
    <row r="22603" spans="5:5" ht="13.5" customHeight="1">
      <c r="E22603" s="337"/>
    </row>
    <row r="22604" spans="5:5" ht="13.5" customHeight="1">
      <c r="E22604" s="337"/>
    </row>
    <row r="22605" spans="5:5" ht="13.5" customHeight="1">
      <c r="E22605" s="337"/>
    </row>
    <row r="22606" spans="5:5" ht="13.5" customHeight="1">
      <c r="E22606" s="337"/>
    </row>
    <row r="22607" spans="5:5" ht="13.5" customHeight="1">
      <c r="E22607" s="337"/>
    </row>
    <row r="22608" spans="5:5" ht="13.5" customHeight="1">
      <c r="E22608" s="337"/>
    </row>
    <row r="22609" spans="5:5" ht="13.5" customHeight="1">
      <c r="E22609" s="337"/>
    </row>
    <row r="22610" spans="5:5" ht="13.5" customHeight="1">
      <c r="E22610" s="337"/>
    </row>
    <row r="22611" spans="5:5" ht="13.5" customHeight="1">
      <c r="E22611" s="337"/>
    </row>
    <row r="22612" spans="5:5" ht="13.5" customHeight="1">
      <c r="E22612" s="337"/>
    </row>
    <row r="22613" spans="5:5" ht="13.5" customHeight="1">
      <c r="E22613" s="337"/>
    </row>
    <row r="22614" spans="5:5" ht="13.5" customHeight="1">
      <c r="E22614" s="337"/>
    </row>
    <row r="22615" spans="5:5" ht="13.5" customHeight="1">
      <c r="E22615" s="337"/>
    </row>
    <row r="22616" spans="5:5" ht="13.5" customHeight="1">
      <c r="E22616" s="337"/>
    </row>
    <row r="22617" spans="5:5" ht="13.5" customHeight="1">
      <c r="E22617" s="337"/>
    </row>
    <row r="22618" spans="5:5" ht="13.5" customHeight="1">
      <c r="E22618" s="337"/>
    </row>
    <row r="22619" spans="5:5" ht="13.5" customHeight="1">
      <c r="E22619" s="337"/>
    </row>
    <row r="22620" spans="5:5" ht="13.5" customHeight="1">
      <c r="E22620" s="337"/>
    </row>
    <row r="22621" spans="5:5" ht="13.5" customHeight="1">
      <c r="E22621" s="337"/>
    </row>
    <row r="22622" spans="5:5" ht="13.5" customHeight="1">
      <c r="E22622" s="337"/>
    </row>
    <row r="22623" spans="5:5" ht="13.5" customHeight="1">
      <c r="E22623" s="337"/>
    </row>
    <row r="22624" spans="5:5" ht="13.5" customHeight="1">
      <c r="E22624" s="337"/>
    </row>
    <row r="22625" spans="5:5" ht="13.5" customHeight="1">
      <c r="E22625" s="337"/>
    </row>
    <row r="22626" spans="5:5" ht="13.5" customHeight="1">
      <c r="E22626" s="337"/>
    </row>
    <row r="22627" spans="5:5" ht="13.5" customHeight="1">
      <c r="E22627" s="337"/>
    </row>
    <row r="22628" spans="5:5" ht="13.5" customHeight="1">
      <c r="E22628" s="337"/>
    </row>
    <row r="22629" spans="5:5" ht="13.5" customHeight="1">
      <c r="E22629" s="337"/>
    </row>
    <row r="22630" spans="5:5" ht="13.5" customHeight="1">
      <c r="E22630" s="337"/>
    </row>
    <row r="22631" spans="5:5" ht="13.5" customHeight="1">
      <c r="E22631" s="337"/>
    </row>
    <row r="22632" spans="5:5" ht="13.5" customHeight="1">
      <c r="E22632" s="337"/>
    </row>
    <row r="22633" spans="5:5" ht="13.5" customHeight="1">
      <c r="E22633" s="337"/>
    </row>
    <row r="22634" spans="5:5" ht="13.5" customHeight="1">
      <c r="E22634" s="337"/>
    </row>
    <row r="22635" spans="5:5" ht="13.5" customHeight="1">
      <c r="E22635" s="337"/>
    </row>
    <row r="22636" spans="5:5" ht="13.5" customHeight="1">
      <c r="E22636" s="337"/>
    </row>
    <row r="22637" spans="5:5" ht="13.5" customHeight="1">
      <c r="E22637" s="337"/>
    </row>
    <row r="22638" spans="5:5" ht="13.5" customHeight="1">
      <c r="E22638" s="337"/>
    </row>
    <row r="22639" spans="5:5" ht="13.5" customHeight="1">
      <c r="E22639" s="337"/>
    </row>
    <row r="22640" spans="5:5" ht="13.5" customHeight="1">
      <c r="E22640" s="337"/>
    </row>
    <row r="22641" spans="5:5" ht="13.5" customHeight="1">
      <c r="E22641" s="337"/>
    </row>
    <row r="22642" spans="5:5" ht="13.5" customHeight="1">
      <c r="E22642" s="337"/>
    </row>
    <row r="22643" spans="5:5" ht="13.5" customHeight="1">
      <c r="E22643" s="337"/>
    </row>
    <row r="22644" spans="5:5" ht="13.5" customHeight="1">
      <c r="E22644" s="337"/>
    </row>
    <row r="22645" spans="5:5" ht="13.5" customHeight="1">
      <c r="E22645" s="337"/>
    </row>
    <row r="22646" spans="5:5" ht="13.5" customHeight="1">
      <c r="E22646" s="337"/>
    </row>
    <row r="22647" spans="5:5" ht="13.5" customHeight="1">
      <c r="E22647" s="337"/>
    </row>
    <row r="22648" spans="5:5" ht="13.5" customHeight="1">
      <c r="E22648" s="337"/>
    </row>
    <row r="22649" spans="5:5" ht="13.5" customHeight="1">
      <c r="E22649" s="337"/>
    </row>
    <row r="22650" spans="5:5" ht="13.5" customHeight="1">
      <c r="E22650" s="337"/>
    </row>
    <row r="22651" spans="5:5" ht="13.5" customHeight="1">
      <c r="E22651" s="337"/>
    </row>
    <row r="22652" spans="5:5" ht="13.5" customHeight="1">
      <c r="E22652" s="337"/>
    </row>
    <row r="22653" spans="5:5" ht="13.5" customHeight="1">
      <c r="E22653" s="337"/>
    </row>
    <row r="22654" spans="5:5" ht="13.5" customHeight="1">
      <c r="E22654" s="337"/>
    </row>
    <row r="22655" spans="5:5" ht="13.5" customHeight="1">
      <c r="E22655" s="337"/>
    </row>
    <row r="22656" spans="5:5" ht="13.5" customHeight="1">
      <c r="E22656" s="337"/>
    </row>
    <row r="22657" spans="5:5" ht="13.5" customHeight="1">
      <c r="E22657" s="337"/>
    </row>
    <row r="22658" spans="5:5" ht="13.5" customHeight="1">
      <c r="E22658" s="337"/>
    </row>
    <row r="22659" spans="5:5" ht="13.5" customHeight="1">
      <c r="E22659" s="337"/>
    </row>
    <row r="22660" spans="5:5" ht="13.5" customHeight="1">
      <c r="E22660" s="337"/>
    </row>
    <row r="22661" spans="5:5" ht="13.5" customHeight="1">
      <c r="E22661" s="337"/>
    </row>
    <row r="22662" spans="5:5" ht="13.5" customHeight="1">
      <c r="E22662" s="337"/>
    </row>
    <row r="22663" spans="5:5" ht="13.5" customHeight="1">
      <c r="E22663" s="337"/>
    </row>
    <row r="22664" spans="5:5" ht="13.5" customHeight="1">
      <c r="E22664" s="337"/>
    </row>
    <row r="22665" spans="5:5" ht="13.5" customHeight="1">
      <c r="E22665" s="337"/>
    </row>
    <row r="22666" spans="5:5" ht="13.5" customHeight="1">
      <c r="E22666" s="337"/>
    </row>
    <row r="22667" spans="5:5" ht="13.5" customHeight="1">
      <c r="E22667" s="337"/>
    </row>
    <row r="22668" spans="5:5" ht="13.5" customHeight="1">
      <c r="E22668" s="337"/>
    </row>
    <row r="22669" spans="5:5" ht="13.5" customHeight="1">
      <c r="E22669" s="337"/>
    </row>
    <row r="22670" spans="5:5" ht="13.5" customHeight="1">
      <c r="E22670" s="337"/>
    </row>
    <row r="22671" spans="5:5" ht="13.5" customHeight="1">
      <c r="E22671" s="337"/>
    </row>
    <row r="22672" spans="5:5" ht="13.5" customHeight="1">
      <c r="E22672" s="337"/>
    </row>
    <row r="22673" spans="5:5" ht="13.5" customHeight="1">
      <c r="E22673" s="337"/>
    </row>
    <row r="22674" spans="5:5" ht="13.5" customHeight="1">
      <c r="E22674" s="337"/>
    </row>
    <row r="22675" spans="5:5" ht="13.5" customHeight="1">
      <c r="E22675" s="337"/>
    </row>
    <row r="22676" spans="5:5" ht="13.5" customHeight="1">
      <c r="E22676" s="337"/>
    </row>
    <row r="22677" spans="5:5" ht="13.5" customHeight="1">
      <c r="E22677" s="337"/>
    </row>
    <row r="22678" spans="5:5" ht="13.5" customHeight="1">
      <c r="E22678" s="337"/>
    </row>
    <row r="22679" spans="5:5" ht="13.5" customHeight="1">
      <c r="E22679" s="337"/>
    </row>
    <row r="22680" spans="5:5" ht="13.5" customHeight="1">
      <c r="E22680" s="337"/>
    </row>
    <row r="22681" spans="5:5" ht="13.5" customHeight="1">
      <c r="E22681" s="337"/>
    </row>
    <row r="22682" spans="5:5" ht="13.5" customHeight="1">
      <c r="E22682" s="337"/>
    </row>
    <row r="22683" spans="5:5" ht="13.5" customHeight="1">
      <c r="E22683" s="337"/>
    </row>
    <row r="22684" spans="5:5" ht="13.5" customHeight="1">
      <c r="E22684" s="337"/>
    </row>
    <row r="22685" spans="5:5" ht="13.5" customHeight="1">
      <c r="E22685" s="337"/>
    </row>
    <row r="22686" spans="5:5" ht="13.5" customHeight="1">
      <c r="E22686" s="337"/>
    </row>
    <row r="22687" spans="5:5" ht="13.5" customHeight="1">
      <c r="E22687" s="337"/>
    </row>
    <row r="22688" spans="5:5" ht="13.5" customHeight="1">
      <c r="E22688" s="337"/>
    </row>
    <row r="22689" spans="5:5" ht="13.5" customHeight="1">
      <c r="E22689" s="337"/>
    </row>
    <row r="22690" spans="5:5" ht="13.5" customHeight="1">
      <c r="E22690" s="337"/>
    </row>
    <row r="22691" spans="5:5" ht="13.5" customHeight="1">
      <c r="E22691" s="337"/>
    </row>
    <row r="22692" spans="5:5" ht="13.5" customHeight="1">
      <c r="E22692" s="337"/>
    </row>
    <row r="22693" spans="5:5" ht="13.5" customHeight="1">
      <c r="E22693" s="337"/>
    </row>
    <row r="22694" spans="5:5" ht="13.5" customHeight="1">
      <c r="E22694" s="337"/>
    </row>
    <row r="22695" spans="5:5" ht="13.5" customHeight="1">
      <c r="E22695" s="337"/>
    </row>
    <row r="22696" spans="5:5" ht="13.5" customHeight="1">
      <c r="E22696" s="337"/>
    </row>
    <row r="22697" spans="5:5" ht="13.5" customHeight="1">
      <c r="E22697" s="337"/>
    </row>
    <row r="22698" spans="5:5" ht="13.5" customHeight="1">
      <c r="E22698" s="337"/>
    </row>
    <row r="22699" spans="5:5" ht="13.5" customHeight="1">
      <c r="E22699" s="337"/>
    </row>
    <row r="22700" spans="5:5" ht="13.5" customHeight="1">
      <c r="E22700" s="337"/>
    </row>
    <row r="22701" spans="5:5" ht="13.5" customHeight="1">
      <c r="E22701" s="337"/>
    </row>
    <row r="22702" spans="5:5" ht="13.5" customHeight="1">
      <c r="E22702" s="337"/>
    </row>
    <row r="22703" spans="5:5" ht="13.5" customHeight="1">
      <c r="E22703" s="337"/>
    </row>
    <row r="22704" spans="5:5" ht="13.5" customHeight="1">
      <c r="E22704" s="337"/>
    </row>
    <row r="22705" spans="5:5" ht="13.5" customHeight="1">
      <c r="E22705" s="337"/>
    </row>
    <row r="22706" spans="5:5" ht="13.5" customHeight="1">
      <c r="E22706" s="337"/>
    </row>
    <row r="22707" spans="5:5" ht="13.5" customHeight="1">
      <c r="E22707" s="337"/>
    </row>
    <row r="22708" spans="5:5" ht="13.5" customHeight="1">
      <c r="E22708" s="337"/>
    </row>
    <row r="22709" spans="5:5" ht="13.5" customHeight="1">
      <c r="E22709" s="337"/>
    </row>
    <row r="22710" spans="5:5" ht="13.5" customHeight="1">
      <c r="E22710" s="337"/>
    </row>
    <row r="22711" spans="5:5" ht="13.5" customHeight="1">
      <c r="E22711" s="337"/>
    </row>
    <row r="22712" spans="5:5" ht="13.5" customHeight="1">
      <c r="E22712" s="337"/>
    </row>
    <row r="22713" spans="5:5" ht="13.5" customHeight="1">
      <c r="E22713" s="337"/>
    </row>
    <row r="22714" spans="5:5" ht="13.5" customHeight="1">
      <c r="E22714" s="337"/>
    </row>
    <row r="22715" spans="5:5" ht="13.5" customHeight="1">
      <c r="E22715" s="337"/>
    </row>
    <row r="22716" spans="5:5" ht="13.5" customHeight="1">
      <c r="E22716" s="337"/>
    </row>
    <row r="22717" spans="5:5" ht="13.5" customHeight="1">
      <c r="E22717" s="337"/>
    </row>
    <row r="22718" spans="5:5" ht="13.5" customHeight="1">
      <c r="E22718" s="337"/>
    </row>
    <row r="22719" spans="5:5" ht="13.5" customHeight="1">
      <c r="E22719" s="337"/>
    </row>
    <row r="22720" spans="5:5" ht="13.5" customHeight="1">
      <c r="E22720" s="337"/>
    </row>
    <row r="22721" spans="5:5" ht="13.5" customHeight="1">
      <c r="E22721" s="337"/>
    </row>
    <row r="22722" spans="5:5" ht="13.5" customHeight="1">
      <c r="E22722" s="337"/>
    </row>
    <row r="22723" spans="5:5" ht="13.5" customHeight="1">
      <c r="E22723" s="337"/>
    </row>
    <row r="22724" spans="5:5" ht="13.5" customHeight="1">
      <c r="E22724" s="337"/>
    </row>
    <row r="22725" spans="5:5" ht="13.5" customHeight="1">
      <c r="E22725" s="337"/>
    </row>
    <row r="22726" spans="5:5" ht="13.5" customHeight="1">
      <c r="E22726" s="337"/>
    </row>
    <row r="22727" spans="5:5" ht="13.5" customHeight="1">
      <c r="E22727" s="337"/>
    </row>
    <row r="22728" spans="5:5" ht="13.5" customHeight="1">
      <c r="E22728" s="337"/>
    </row>
    <row r="22729" spans="5:5" ht="13.5" customHeight="1">
      <c r="E22729" s="337"/>
    </row>
    <row r="22730" spans="5:5" ht="13.5" customHeight="1">
      <c r="E22730" s="337"/>
    </row>
    <row r="22731" spans="5:5" ht="13.5" customHeight="1">
      <c r="E22731" s="337"/>
    </row>
    <row r="22732" spans="5:5" ht="13.5" customHeight="1">
      <c r="E22732" s="337"/>
    </row>
    <row r="22733" spans="5:5" ht="13.5" customHeight="1">
      <c r="E22733" s="337"/>
    </row>
    <row r="22734" spans="5:5" ht="13.5" customHeight="1">
      <c r="E22734" s="337"/>
    </row>
    <row r="22735" spans="5:5" ht="13.5" customHeight="1">
      <c r="E22735" s="337"/>
    </row>
    <row r="22736" spans="5:5" ht="13.5" customHeight="1">
      <c r="E22736" s="337"/>
    </row>
    <row r="22737" spans="5:5" ht="13.5" customHeight="1">
      <c r="E22737" s="337"/>
    </row>
    <row r="22738" spans="5:5" ht="13.5" customHeight="1">
      <c r="E22738" s="337"/>
    </row>
    <row r="22739" spans="5:5" ht="13.5" customHeight="1">
      <c r="E22739" s="337"/>
    </row>
    <row r="22740" spans="5:5" ht="13.5" customHeight="1">
      <c r="E22740" s="337"/>
    </row>
    <row r="22741" spans="5:5" ht="13.5" customHeight="1">
      <c r="E22741" s="337"/>
    </row>
    <row r="22742" spans="5:5" ht="13.5" customHeight="1">
      <c r="E22742" s="337"/>
    </row>
    <row r="22743" spans="5:5" ht="13.5" customHeight="1">
      <c r="E22743" s="337"/>
    </row>
    <row r="22744" spans="5:5" ht="13.5" customHeight="1">
      <c r="E22744" s="337"/>
    </row>
    <row r="22745" spans="5:5" ht="13.5" customHeight="1">
      <c r="E22745" s="337"/>
    </row>
    <row r="22746" spans="5:5" ht="13.5" customHeight="1">
      <c r="E22746" s="337"/>
    </row>
    <row r="22747" spans="5:5" ht="13.5" customHeight="1">
      <c r="E22747" s="337"/>
    </row>
    <row r="22748" spans="5:5" ht="13.5" customHeight="1">
      <c r="E22748" s="337"/>
    </row>
    <row r="22749" spans="5:5" ht="13.5" customHeight="1">
      <c r="E22749" s="337"/>
    </row>
    <row r="22750" spans="5:5" ht="13.5" customHeight="1">
      <c r="E22750" s="337"/>
    </row>
    <row r="22751" spans="5:5" ht="13.5" customHeight="1">
      <c r="E22751" s="337"/>
    </row>
    <row r="22752" spans="5:5" ht="13.5" customHeight="1">
      <c r="E22752" s="337"/>
    </row>
    <row r="22753" spans="5:5" ht="13.5" customHeight="1">
      <c r="E22753" s="337"/>
    </row>
    <row r="22754" spans="5:5" ht="13.5" customHeight="1">
      <c r="E22754" s="337"/>
    </row>
    <row r="22755" spans="5:5" ht="13.5" customHeight="1">
      <c r="E22755" s="337"/>
    </row>
    <row r="22756" spans="5:5" ht="13.5" customHeight="1">
      <c r="E22756" s="337"/>
    </row>
    <row r="22757" spans="5:5" ht="13.5" customHeight="1">
      <c r="E22757" s="337"/>
    </row>
    <row r="22758" spans="5:5" ht="13.5" customHeight="1">
      <c r="E22758" s="337"/>
    </row>
    <row r="22759" spans="5:5" ht="13.5" customHeight="1">
      <c r="E22759" s="337"/>
    </row>
    <row r="22760" spans="5:5" ht="13.5" customHeight="1">
      <c r="E22760" s="337"/>
    </row>
    <row r="22761" spans="5:5" ht="13.5" customHeight="1">
      <c r="E22761" s="337"/>
    </row>
    <row r="22762" spans="5:5" ht="13.5" customHeight="1">
      <c r="E22762" s="337"/>
    </row>
    <row r="22763" spans="5:5" ht="13.5" customHeight="1">
      <c r="E22763" s="337"/>
    </row>
    <row r="22764" spans="5:5" ht="13.5" customHeight="1">
      <c r="E22764" s="337"/>
    </row>
    <row r="22765" spans="5:5" ht="13.5" customHeight="1">
      <c r="E22765" s="337"/>
    </row>
    <row r="22766" spans="5:5" ht="13.5" customHeight="1">
      <c r="E22766" s="337"/>
    </row>
    <row r="22767" spans="5:5" ht="13.5" customHeight="1">
      <c r="E22767" s="337"/>
    </row>
    <row r="22768" spans="5:5" ht="13.5" customHeight="1">
      <c r="E22768" s="337"/>
    </row>
    <row r="22769" spans="5:5" ht="13.5" customHeight="1">
      <c r="E22769" s="337"/>
    </row>
    <row r="22770" spans="5:5" ht="13.5" customHeight="1">
      <c r="E22770" s="337"/>
    </row>
    <row r="22771" spans="5:5" ht="13.5" customHeight="1">
      <c r="E22771" s="337"/>
    </row>
    <row r="22772" spans="5:5" ht="13.5" customHeight="1">
      <c r="E22772" s="337"/>
    </row>
    <row r="22773" spans="5:5" ht="13.5" customHeight="1">
      <c r="E22773" s="337"/>
    </row>
    <row r="22774" spans="5:5" ht="13.5" customHeight="1">
      <c r="E22774" s="337"/>
    </row>
    <row r="22775" spans="5:5" ht="13.5" customHeight="1">
      <c r="E22775" s="337"/>
    </row>
    <row r="22776" spans="5:5" ht="13.5" customHeight="1">
      <c r="E22776" s="337"/>
    </row>
    <row r="22777" spans="5:5" ht="13.5" customHeight="1">
      <c r="E22777" s="337"/>
    </row>
    <row r="22778" spans="5:5" ht="13.5" customHeight="1">
      <c r="E22778" s="337"/>
    </row>
    <row r="22779" spans="5:5" ht="13.5" customHeight="1">
      <c r="E22779" s="337"/>
    </row>
    <row r="22780" spans="5:5" ht="13.5" customHeight="1">
      <c r="E22780" s="337"/>
    </row>
    <row r="22781" spans="5:5" ht="13.5" customHeight="1">
      <c r="E22781" s="337"/>
    </row>
    <row r="22782" spans="5:5" ht="13.5" customHeight="1">
      <c r="E22782" s="337"/>
    </row>
    <row r="22783" spans="5:5" ht="13.5" customHeight="1">
      <c r="E22783" s="337"/>
    </row>
    <row r="22784" spans="5:5" ht="13.5" customHeight="1">
      <c r="E22784" s="337"/>
    </row>
    <row r="22785" spans="5:5" ht="13.5" customHeight="1">
      <c r="E22785" s="337"/>
    </row>
    <row r="22786" spans="5:5" ht="13.5" customHeight="1">
      <c r="E22786" s="337"/>
    </row>
    <row r="22787" spans="5:5" ht="13.5" customHeight="1">
      <c r="E22787" s="337"/>
    </row>
    <row r="22788" spans="5:5" ht="13.5" customHeight="1">
      <c r="E22788" s="337"/>
    </row>
    <row r="22789" spans="5:5" ht="13.5" customHeight="1">
      <c r="E22789" s="337"/>
    </row>
    <row r="22790" spans="5:5" ht="13.5" customHeight="1">
      <c r="E22790" s="337"/>
    </row>
    <row r="22791" spans="5:5" ht="13.5" customHeight="1">
      <c r="E22791" s="337"/>
    </row>
    <row r="22792" spans="5:5" ht="13.5" customHeight="1">
      <c r="E22792" s="337"/>
    </row>
    <row r="22793" spans="5:5" ht="13.5" customHeight="1">
      <c r="E22793" s="337"/>
    </row>
    <row r="22794" spans="5:5" ht="13.5" customHeight="1">
      <c r="E22794" s="337"/>
    </row>
    <row r="22795" spans="5:5" ht="13.5" customHeight="1">
      <c r="E22795" s="337"/>
    </row>
    <row r="22796" spans="5:5" ht="13.5" customHeight="1">
      <c r="E22796" s="337"/>
    </row>
    <row r="22797" spans="5:5" ht="13.5" customHeight="1">
      <c r="E22797" s="337"/>
    </row>
    <row r="22798" spans="5:5" ht="13.5" customHeight="1">
      <c r="E22798" s="337"/>
    </row>
    <row r="22799" spans="5:5" ht="13.5" customHeight="1">
      <c r="E22799" s="337"/>
    </row>
    <row r="22800" spans="5:5" ht="13.5" customHeight="1">
      <c r="E22800" s="337"/>
    </row>
    <row r="22801" spans="5:5" ht="13.5" customHeight="1">
      <c r="E22801" s="337"/>
    </row>
    <row r="22802" spans="5:5" ht="13.5" customHeight="1">
      <c r="E22802" s="337"/>
    </row>
    <row r="22803" spans="5:5" ht="13.5" customHeight="1">
      <c r="E22803" s="337"/>
    </row>
    <row r="22804" spans="5:5" ht="13.5" customHeight="1">
      <c r="E22804" s="337"/>
    </row>
    <row r="22805" spans="5:5" ht="13.5" customHeight="1">
      <c r="E22805" s="337"/>
    </row>
    <row r="22806" spans="5:5" ht="13.5" customHeight="1">
      <c r="E22806" s="337"/>
    </row>
    <row r="22807" spans="5:5" ht="13.5" customHeight="1">
      <c r="E22807" s="337"/>
    </row>
    <row r="22808" spans="5:5" ht="13.5" customHeight="1">
      <c r="E22808" s="337"/>
    </row>
    <row r="22809" spans="5:5" ht="13.5" customHeight="1">
      <c r="E22809" s="337"/>
    </row>
    <row r="22810" spans="5:5" ht="13.5" customHeight="1">
      <c r="E22810" s="337"/>
    </row>
    <row r="22811" spans="5:5" ht="13.5" customHeight="1">
      <c r="E22811" s="337"/>
    </row>
    <row r="22812" spans="5:5" ht="13.5" customHeight="1">
      <c r="E22812" s="337"/>
    </row>
    <row r="22813" spans="5:5" ht="13.5" customHeight="1">
      <c r="E22813" s="337"/>
    </row>
    <row r="22814" spans="5:5" ht="13.5" customHeight="1">
      <c r="E22814" s="337"/>
    </row>
    <row r="22815" spans="5:5" ht="13.5" customHeight="1">
      <c r="E22815" s="337"/>
    </row>
    <row r="22816" spans="5:5" ht="13.5" customHeight="1">
      <c r="E22816" s="337"/>
    </row>
    <row r="22817" spans="5:5" ht="13.5" customHeight="1">
      <c r="E22817" s="337"/>
    </row>
    <row r="22818" spans="5:5" ht="13.5" customHeight="1">
      <c r="E22818" s="337"/>
    </row>
    <row r="22819" spans="5:5" ht="13.5" customHeight="1">
      <c r="E22819" s="337"/>
    </row>
    <row r="22820" spans="5:5" ht="13.5" customHeight="1">
      <c r="E22820" s="337"/>
    </row>
    <row r="22821" spans="5:5" ht="13.5" customHeight="1">
      <c r="E22821" s="337"/>
    </row>
    <row r="22822" spans="5:5" ht="13.5" customHeight="1">
      <c r="E22822" s="337"/>
    </row>
    <row r="22823" spans="5:5" ht="13.5" customHeight="1">
      <c r="E22823" s="337"/>
    </row>
    <row r="22824" spans="5:5" ht="13.5" customHeight="1">
      <c r="E22824" s="337"/>
    </row>
    <row r="22825" spans="5:5" ht="13.5" customHeight="1">
      <c r="E22825" s="337"/>
    </row>
    <row r="22826" spans="5:5" ht="13.5" customHeight="1">
      <c r="E22826" s="337"/>
    </row>
    <row r="22827" spans="5:5" ht="13.5" customHeight="1">
      <c r="E22827" s="337"/>
    </row>
    <row r="22828" spans="5:5" ht="13.5" customHeight="1">
      <c r="E22828" s="337"/>
    </row>
    <row r="22829" spans="5:5" ht="13.5" customHeight="1">
      <c r="E22829" s="337"/>
    </row>
    <row r="22830" spans="5:5" ht="13.5" customHeight="1">
      <c r="E22830" s="337"/>
    </row>
    <row r="22831" spans="5:5" ht="13.5" customHeight="1">
      <c r="E22831" s="337"/>
    </row>
    <row r="22832" spans="5:5" ht="13.5" customHeight="1">
      <c r="E22832" s="337"/>
    </row>
    <row r="22833" spans="5:5" ht="13.5" customHeight="1">
      <c r="E22833" s="337"/>
    </row>
    <row r="22834" spans="5:5" ht="13.5" customHeight="1">
      <c r="E22834" s="337"/>
    </row>
    <row r="22835" spans="5:5" ht="13.5" customHeight="1">
      <c r="E22835" s="337"/>
    </row>
    <row r="22836" spans="5:5" ht="13.5" customHeight="1">
      <c r="E22836" s="337"/>
    </row>
    <row r="22837" spans="5:5" ht="13.5" customHeight="1">
      <c r="E22837" s="337"/>
    </row>
    <row r="22838" spans="5:5" ht="13.5" customHeight="1">
      <c r="E22838" s="337"/>
    </row>
    <row r="22839" spans="5:5" ht="13.5" customHeight="1">
      <c r="E22839" s="337"/>
    </row>
    <row r="22840" spans="5:5" ht="13.5" customHeight="1">
      <c r="E22840" s="337"/>
    </row>
    <row r="22841" spans="5:5" ht="13.5" customHeight="1">
      <c r="E22841" s="337"/>
    </row>
    <row r="22842" spans="5:5" ht="13.5" customHeight="1">
      <c r="E22842" s="337"/>
    </row>
    <row r="22843" spans="5:5" ht="13.5" customHeight="1">
      <c r="E22843" s="337"/>
    </row>
    <row r="22844" spans="5:5" ht="13.5" customHeight="1">
      <c r="E22844" s="337"/>
    </row>
    <row r="22845" spans="5:5" ht="13.5" customHeight="1">
      <c r="E22845" s="337"/>
    </row>
    <row r="22846" spans="5:5" ht="13.5" customHeight="1">
      <c r="E22846" s="337"/>
    </row>
    <row r="22847" spans="5:5" ht="13.5" customHeight="1">
      <c r="E22847" s="337"/>
    </row>
    <row r="22848" spans="5:5" ht="13.5" customHeight="1">
      <c r="E22848" s="337"/>
    </row>
    <row r="22849" spans="5:5" ht="13.5" customHeight="1">
      <c r="E22849" s="337"/>
    </row>
    <row r="22850" spans="5:5" ht="13.5" customHeight="1">
      <c r="E22850" s="337"/>
    </row>
    <row r="22851" spans="5:5" ht="13.5" customHeight="1">
      <c r="E22851" s="337"/>
    </row>
    <row r="22852" spans="5:5" ht="13.5" customHeight="1">
      <c r="E22852" s="337"/>
    </row>
    <row r="22853" spans="5:5" ht="13.5" customHeight="1">
      <c r="E22853" s="337"/>
    </row>
    <row r="22854" spans="5:5" ht="13.5" customHeight="1">
      <c r="E22854" s="337"/>
    </row>
    <row r="22855" spans="5:5" ht="13.5" customHeight="1">
      <c r="E22855" s="337"/>
    </row>
    <row r="22856" spans="5:5" ht="13.5" customHeight="1">
      <c r="E22856" s="337"/>
    </row>
    <row r="22857" spans="5:5" ht="13.5" customHeight="1">
      <c r="E22857" s="337"/>
    </row>
    <row r="22858" spans="5:5" ht="13.5" customHeight="1">
      <c r="E22858" s="337"/>
    </row>
    <row r="22859" spans="5:5" ht="13.5" customHeight="1">
      <c r="E22859" s="337"/>
    </row>
    <row r="22860" spans="5:5" ht="13.5" customHeight="1">
      <c r="E22860" s="337"/>
    </row>
    <row r="22861" spans="5:5" ht="13.5" customHeight="1">
      <c r="E22861" s="337"/>
    </row>
    <row r="22862" spans="5:5" ht="13.5" customHeight="1">
      <c r="E22862" s="337"/>
    </row>
    <row r="22863" spans="5:5" ht="13.5" customHeight="1">
      <c r="E22863" s="337"/>
    </row>
    <row r="22864" spans="5:5" ht="13.5" customHeight="1">
      <c r="E22864" s="337"/>
    </row>
    <row r="22865" spans="5:5" ht="13.5" customHeight="1">
      <c r="E22865" s="337"/>
    </row>
    <row r="22866" spans="5:5" ht="13.5" customHeight="1">
      <c r="E22866" s="337"/>
    </row>
    <row r="22867" spans="5:5" ht="13.5" customHeight="1">
      <c r="E22867" s="337"/>
    </row>
    <row r="22868" spans="5:5" ht="13.5" customHeight="1">
      <c r="E22868" s="337"/>
    </row>
    <row r="22869" spans="5:5" ht="13.5" customHeight="1">
      <c r="E22869" s="337"/>
    </row>
    <row r="22870" spans="5:5" ht="13.5" customHeight="1">
      <c r="E22870" s="337"/>
    </row>
    <row r="22871" spans="5:5" ht="13.5" customHeight="1">
      <c r="E22871" s="337"/>
    </row>
    <row r="22872" spans="5:5" ht="13.5" customHeight="1">
      <c r="E22872" s="337"/>
    </row>
    <row r="22873" spans="5:5" ht="13.5" customHeight="1">
      <c r="E22873" s="337"/>
    </row>
    <row r="22874" spans="5:5" ht="13.5" customHeight="1">
      <c r="E22874" s="337"/>
    </row>
    <row r="22875" spans="5:5" ht="13.5" customHeight="1">
      <c r="E22875" s="337"/>
    </row>
    <row r="22876" spans="5:5" ht="13.5" customHeight="1">
      <c r="E22876" s="337"/>
    </row>
    <row r="22877" spans="5:5" ht="13.5" customHeight="1">
      <c r="E22877" s="337"/>
    </row>
    <row r="22878" spans="5:5" ht="13.5" customHeight="1">
      <c r="E22878" s="337"/>
    </row>
    <row r="22879" spans="5:5" ht="13.5" customHeight="1">
      <c r="E22879" s="337"/>
    </row>
    <row r="22880" spans="5:5" ht="13.5" customHeight="1">
      <c r="E22880" s="337"/>
    </row>
    <row r="22881" spans="5:5" ht="13.5" customHeight="1">
      <c r="E22881" s="337"/>
    </row>
    <row r="22882" spans="5:5" ht="13.5" customHeight="1">
      <c r="E22882" s="337"/>
    </row>
    <row r="22883" spans="5:5" ht="13.5" customHeight="1">
      <c r="E22883" s="337"/>
    </row>
    <row r="22884" spans="5:5" ht="13.5" customHeight="1">
      <c r="E22884" s="337"/>
    </row>
    <row r="22885" spans="5:5" ht="13.5" customHeight="1">
      <c r="E22885" s="337"/>
    </row>
    <row r="22886" spans="5:5" ht="13.5" customHeight="1">
      <c r="E22886" s="337"/>
    </row>
    <row r="22887" spans="5:5" ht="13.5" customHeight="1">
      <c r="E22887" s="337"/>
    </row>
    <row r="22888" spans="5:5" ht="13.5" customHeight="1">
      <c r="E22888" s="337"/>
    </row>
    <row r="22889" spans="5:5" ht="13.5" customHeight="1">
      <c r="E22889" s="337"/>
    </row>
    <row r="22890" spans="5:5" ht="13.5" customHeight="1">
      <c r="E22890" s="337"/>
    </row>
    <row r="22891" spans="5:5" ht="13.5" customHeight="1">
      <c r="E22891" s="337"/>
    </row>
    <row r="22892" spans="5:5" ht="13.5" customHeight="1">
      <c r="E22892" s="337"/>
    </row>
    <row r="22893" spans="5:5" ht="13.5" customHeight="1">
      <c r="E22893" s="337"/>
    </row>
    <row r="22894" spans="5:5" ht="13.5" customHeight="1">
      <c r="E22894" s="337"/>
    </row>
    <row r="22895" spans="5:5" ht="13.5" customHeight="1">
      <c r="E22895" s="337"/>
    </row>
    <row r="22896" spans="5:5" ht="13.5" customHeight="1">
      <c r="E22896" s="337"/>
    </row>
    <row r="22897" spans="5:5" ht="13.5" customHeight="1">
      <c r="E22897" s="337"/>
    </row>
    <row r="22898" spans="5:5" ht="13.5" customHeight="1">
      <c r="E22898" s="337"/>
    </row>
    <row r="22899" spans="5:5" ht="13.5" customHeight="1">
      <c r="E22899" s="337"/>
    </row>
    <row r="22900" spans="5:5" ht="13.5" customHeight="1">
      <c r="E22900" s="337"/>
    </row>
    <row r="22901" spans="5:5" ht="13.5" customHeight="1">
      <c r="E22901" s="337"/>
    </row>
    <row r="22902" spans="5:5" ht="13.5" customHeight="1">
      <c r="E22902" s="337"/>
    </row>
    <row r="22903" spans="5:5" ht="13.5" customHeight="1">
      <c r="E22903" s="337"/>
    </row>
    <row r="22904" spans="5:5" ht="13.5" customHeight="1">
      <c r="E22904" s="337"/>
    </row>
    <row r="22905" spans="5:5" ht="13.5" customHeight="1">
      <c r="E22905" s="337"/>
    </row>
    <row r="22906" spans="5:5" ht="13.5" customHeight="1">
      <c r="E22906" s="337"/>
    </row>
    <row r="22907" spans="5:5" ht="13.5" customHeight="1">
      <c r="E22907" s="337"/>
    </row>
    <row r="22908" spans="5:5" ht="13.5" customHeight="1">
      <c r="E22908" s="337"/>
    </row>
    <row r="22909" spans="5:5" ht="13.5" customHeight="1">
      <c r="E22909" s="337"/>
    </row>
    <row r="22910" spans="5:5" ht="13.5" customHeight="1">
      <c r="E22910" s="337"/>
    </row>
    <row r="22911" spans="5:5" ht="13.5" customHeight="1">
      <c r="E22911" s="337"/>
    </row>
    <row r="22912" spans="5:5" ht="13.5" customHeight="1">
      <c r="E22912" s="337"/>
    </row>
    <row r="22913" spans="5:5" ht="13.5" customHeight="1">
      <c r="E22913" s="337"/>
    </row>
    <row r="22914" spans="5:5" ht="13.5" customHeight="1">
      <c r="E22914" s="337"/>
    </row>
    <row r="22915" spans="5:5" ht="13.5" customHeight="1">
      <c r="E22915" s="337"/>
    </row>
    <row r="22916" spans="5:5" ht="13.5" customHeight="1">
      <c r="E22916" s="337"/>
    </row>
    <row r="22917" spans="5:5" ht="13.5" customHeight="1">
      <c r="E22917" s="337"/>
    </row>
    <row r="22918" spans="5:5" ht="13.5" customHeight="1">
      <c r="E22918" s="337"/>
    </row>
    <row r="22919" spans="5:5" ht="13.5" customHeight="1">
      <c r="E22919" s="337"/>
    </row>
    <row r="22920" spans="5:5" ht="13.5" customHeight="1">
      <c r="E22920" s="337"/>
    </row>
    <row r="22921" spans="5:5" ht="13.5" customHeight="1">
      <c r="E22921" s="337"/>
    </row>
    <row r="22922" spans="5:5" ht="13.5" customHeight="1">
      <c r="E22922" s="337"/>
    </row>
    <row r="22923" spans="5:5" ht="13.5" customHeight="1">
      <c r="E22923" s="337"/>
    </row>
    <row r="22924" spans="5:5" ht="13.5" customHeight="1">
      <c r="E22924" s="337"/>
    </row>
    <row r="22925" spans="5:5" ht="13.5" customHeight="1">
      <c r="E22925" s="337"/>
    </row>
    <row r="22926" spans="5:5" ht="13.5" customHeight="1">
      <c r="E22926" s="337"/>
    </row>
    <row r="22927" spans="5:5" ht="13.5" customHeight="1">
      <c r="E22927" s="337"/>
    </row>
    <row r="22928" spans="5:5" ht="13.5" customHeight="1">
      <c r="E22928" s="337"/>
    </row>
    <row r="22929" spans="5:5" ht="13.5" customHeight="1">
      <c r="E22929" s="337"/>
    </row>
    <row r="22930" spans="5:5" ht="13.5" customHeight="1">
      <c r="E22930" s="337"/>
    </row>
    <row r="22931" spans="5:5" ht="13.5" customHeight="1">
      <c r="E22931" s="337"/>
    </row>
    <row r="22932" spans="5:5" ht="13.5" customHeight="1">
      <c r="E22932" s="337"/>
    </row>
    <row r="22933" spans="5:5" ht="13.5" customHeight="1">
      <c r="E22933" s="337"/>
    </row>
    <row r="22934" spans="5:5" ht="13.5" customHeight="1">
      <c r="E22934" s="337"/>
    </row>
    <row r="22935" spans="5:5" ht="13.5" customHeight="1">
      <c r="E22935" s="337"/>
    </row>
    <row r="22936" spans="5:5" ht="13.5" customHeight="1">
      <c r="E22936" s="337"/>
    </row>
    <row r="22937" spans="5:5" ht="13.5" customHeight="1">
      <c r="E22937" s="337"/>
    </row>
    <row r="22938" spans="5:5" ht="13.5" customHeight="1">
      <c r="E22938" s="337"/>
    </row>
    <row r="22939" spans="5:5" ht="13.5" customHeight="1">
      <c r="E22939" s="337"/>
    </row>
    <row r="22940" spans="5:5" ht="13.5" customHeight="1">
      <c r="E22940" s="337"/>
    </row>
    <row r="22941" spans="5:5" ht="13.5" customHeight="1">
      <c r="E22941" s="337"/>
    </row>
    <row r="22942" spans="5:5" ht="13.5" customHeight="1">
      <c r="E22942" s="337"/>
    </row>
    <row r="22943" spans="5:5" ht="13.5" customHeight="1">
      <c r="E22943" s="337"/>
    </row>
    <row r="22944" spans="5:5" ht="13.5" customHeight="1">
      <c r="E22944" s="337"/>
    </row>
    <row r="22945" spans="5:5" ht="13.5" customHeight="1">
      <c r="E22945" s="337"/>
    </row>
    <row r="22946" spans="5:5" ht="13.5" customHeight="1">
      <c r="E22946" s="337"/>
    </row>
    <row r="22947" spans="5:5" ht="13.5" customHeight="1">
      <c r="E22947" s="337"/>
    </row>
    <row r="22948" spans="5:5" ht="13.5" customHeight="1">
      <c r="E22948" s="337"/>
    </row>
    <row r="22949" spans="5:5" ht="13.5" customHeight="1">
      <c r="E22949" s="337"/>
    </row>
    <row r="22950" spans="5:5" ht="13.5" customHeight="1">
      <c r="E22950" s="337"/>
    </row>
    <row r="22951" spans="5:5" ht="13.5" customHeight="1">
      <c r="E22951" s="337"/>
    </row>
    <row r="22952" spans="5:5" ht="13.5" customHeight="1">
      <c r="E22952" s="337"/>
    </row>
    <row r="22953" spans="5:5" ht="13.5" customHeight="1">
      <c r="E22953" s="337"/>
    </row>
    <row r="22954" spans="5:5" ht="13.5" customHeight="1">
      <c r="E22954" s="337"/>
    </row>
    <row r="22955" spans="5:5" ht="13.5" customHeight="1">
      <c r="E22955" s="337"/>
    </row>
    <row r="22956" spans="5:5" ht="13.5" customHeight="1">
      <c r="E22956" s="337"/>
    </row>
    <row r="22957" spans="5:5" ht="13.5" customHeight="1">
      <c r="E22957" s="337"/>
    </row>
    <row r="22958" spans="5:5" ht="13.5" customHeight="1">
      <c r="E22958" s="337"/>
    </row>
    <row r="22959" spans="5:5" ht="13.5" customHeight="1">
      <c r="E22959" s="337"/>
    </row>
    <row r="22960" spans="5:5" ht="13.5" customHeight="1">
      <c r="E22960" s="337"/>
    </row>
    <row r="22961" spans="5:5" ht="13.5" customHeight="1">
      <c r="E22961" s="337"/>
    </row>
    <row r="22962" spans="5:5" ht="13.5" customHeight="1">
      <c r="E22962" s="337"/>
    </row>
    <row r="22963" spans="5:5" ht="13.5" customHeight="1">
      <c r="E22963" s="337"/>
    </row>
    <row r="22964" spans="5:5" ht="13.5" customHeight="1">
      <c r="E22964" s="337"/>
    </row>
    <row r="22965" spans="5:5" ht="13.5" customHeight="1">
      <c r="E22965" s="337"/>
    </row>
    <row r="22966" spans="5:5" ht="13.5" customHeight="1">
      <c r="E22966" s="337"/>
    </row>
    <row r="22967" spans="5:5" ht="13.5" customHeight="1">
      <c r="E22967" s="337"/>
    </row>
    <row r="22968" spans="5:5" ht="13.5" customHeight="1">
      <c r="E22968" s="337"/>
    </row>
    <row r="22969" spans="5:5" ht="13.5" customHeight="1">
      <c r="E22969" s="337"/>
    </row>
    <row r="22970" spans="5:5" ht="13.5" customHeight="1">
      <c r="E22970" s="337"/>
    </row>
    <row r="22971" spans="5:5" ht="13.5" customHeight="1">
      <c r="E22971" s="337"/>
    </row>
    <row r="22972" spans="5:5" ht="13.5" customHeight="1">
      <c r="E22972" s="337"/>
    </row>
    <row r="22973" spans="5:5" ht="13.5" customHeight="1">
      <c r="E22973" s="337"/>
    </row>
    <row r="22974" spans="5:5" ht="13.5" customHeight="1">
      <c r="E22974" s="337"/>
    </row>
    <row r="22975" spans="5:5" ht="13.5" customHeight="1">
      <c r="E22975" s="337"/>
    </row>
    <row r="22976" spans="5:5" ht="13.5" customHeight="1">
      <c r="E22976" s="337"/>
    </row>
    <row r="22977" spans="5:5" ht="13.5" customHeight="1">
      <c r="E22977" s="337"/>
    </row>
    <row r="22978" spans="5:5" ht="13.5" customHeight="1">
      <c r="E22978" s="337"/>
    </row>
    <row r="22979" spans="5:5" ht="13.5" customHeight="1">
      <c r="E22979" s="337"/>
    </row>
    <row r="22980" spans="5:5" ht="13.5" customHeight="1">
      <c r="E22980" s="337"/>
    </row>
    <row r="22981" spans="5:5" ht="13.5" customHeight="1">
      <c r="E22981" s="337"/>
    </row>
    <row r="22982" spans="5:5" ht="13.5" customHeight="1">
      <c r="E22982" s="337"/>
    </row>
    <row r="22983" spans="5:5" ht="13.5" customHeight="1">
      <c r="E22983" s="337"/>
    </row>
    <row r="22984" spans="5:5" ht="13.5" customHeight="1">
      <c r="E22984" s="337"/>
    </row>
    <row r="22985" spans="5:5" ht="13.5" customHeight="1">
      <c r="E22985" s="337"/>
    </row>
    <row r="22986" spans="5:5" ht="13.5" customHeight="1">
      <c r="E22986" s="337"/>
    </row>
    <row r="22987" spans="5:5" ht="13.5" customHeight="1">
      <c r="E22987" s="337"/>
    </row>
    <row r="22988" spans="5:5" ht="13.5" customHeight="1">
      <c r="E22988" s="337"/>
    </row>
    <row r="22989" spans="5:5" ht="13.5" customHeight="1">
      <c r="E22989" s="337"/>
    </row>
    <row r="22990" spans="5:5" ht="13.5" customHeight="1">
      <c r="E22990" s="337"/>
    </row>
    <row r="22991" spans="5:5" ht="13.5" customHeight="1">
      <c r="E22991" s="337"/>
    </row>
    <row r="22992" spans="5:5" ht="13.5" customHeight="1">
      <c r="E22992" s="337"/>
    </row>
    <row r="22993" spans="5:5" ht="13.5" customHeight="1">
      <c r="E22993" s="337"/>
    </row>
    <row r="22994" spans="5:5" ht="13.5" customHeight="1">
      <c r="E22994" s="337"/>
    </row>
    <row r="22995" spans="5:5" ht="13.5" customHeight="1">
      <c r="E22995" s="337"/>
    </row>
    <row r="22996" spans="5:5" ht="13.5" customHeight="1">
      <c r="E22996" s="337"/>
    </row>
    <row r="22997" spans="5:5" ht="13.5" customHeight="1">
      <c r="E22997" s="337"/>
    </row>
    <row r="22998" spans="5:5" ht="13.5" customHeight="1">
      <c r="E22998" s="337"/>
    </row>
    <row r="22999" spans="5:5" ht="13.5" customHeight="1">
      <c r="E22999" s="337"/>
    </row>
    <row r="23000" spans="5:5" ht="13.5" customHeight="1">
      <c r="E23000" s="337"/>
    </row>
    <row r="23001" spans="5:5" ht="13.5" customHeight="1">
      <c r="E23001" s="337"/>
    </row>
    <row r="23002" spans="5:5" ht="13.5" customHeight="1">
      <c r="E23002" s="337"/>
    </row>
    <row r="23003" spans="5:5" ht="13.5" customHeight="1">
      <c r="E23003" s="337"/>
    </row>
    <row r="23004" spans="5:5" ht="13.5" customHeight="1">
      <c r="E23004" s="337"/>
    </row>
    <row r="23005" spans="5:5" ht="13.5" customHeight="1">
      <c r="E23005" s="337"/>
    </row>
    <row r="23006" spans="5:5" ht="13.5" customHeight="1">
      <c r="E23006" s="337"/>
    </row>
    <row r="23007" spans="5:5" ht="13.5" customHeight="1">
      <c r="E23007" s="337"/>
    </row>
    <row r="23008" spans="5:5" ht="13.5" customHeight="1">
      <c r="E23008" s="337"/>
    </row>
    <row r="23009" spans="5:5" ht="13.5" customHeight="1">
      <c r="E23009" s="337"/>
    </row>
    <row r="23010" spans="5:5" ht="13.5" customHeight="1">
      <c r="E23010" s="337"/>
    </row>
    <row r="23011" spans="5:5" ht="13.5" customHeight="1">
      <c r="E23011" s="337"/>
    </row>
    <row r="23012" spans="5:5" ht="13.5" customHeight="1">
      <c r="E23012" s="337"/>
    </row>
    <row r="23013" spans="5:5" ht="13.5" customHeight="1">
      <c r="E23013" s="337"/>
    </row>
    <row r="23014" spans="5:5" ht="13.5" customHeight="1">
      <c r="E23014" s="337"/>
    </row>
    <row r="23015" spans="5:5" ht="13.5" customHeight="1">
      <c r="E23015" s="337"/>
    </row>
    <row r="23016" spans="5:5" ht="13.5" customHeight="1">
      <c r="E23016" s="337"/>
    </row>
    <row r="23017" spans="5:5" ht="13.5" customHeight="1">
      <c r="E23017" s="337"/>
    </row>
    <row r="23018" spans="5:5" ht="13.5" customHeight="1">
      <c r="E23018" s="337"/>
    </row>
    <row r="23019" spans="5:5" ht="13.5" customHeight="1">
      <c r="E23019" s="337"/>
    </row>
    <row r="23020" spans="5:5" ht="13.5" customHeight="1">
      <c r="E23020" s="337"/>
    </row>
    <row r="23021" spans="5:5" ht="13.5" customHeight="1">
      <c r="E23021" s="337"/>
    </row>
    <row r="23022" spans="5:5" ht="13.5" customHeight="1">
      <c r="E23022" s="337"/>
    </row>
    <row r="23023" spans="5:5" ht="13.5" customHeight="1">
      <c r="E23023" s="337"/>
    </row>
    <row r="23024" spans="5:5" ht="13.5" customHeight="1">
      <c r="E23024" s="337"/>
    </row>
    <row r="23025" spans="5:5" ht="13.5" customHeight="1">
      <c r="E23025" s="337"/>
    </row>
    <row r="23026" spans="5:5" ht="13.5" customHeight="1">
      <c r="E23026" s="337"/>
    </row>
    <row r="23027" spans="5:5" ht="13.5" customHeight="1">
      <c r="E23027" s="337"/>
    </row>
    <row r="23028" spans="5:5" ht="13.5" customHeight="1">
      <c r="E23028" s="337"/>
    </row>
    <row r="23029" spans="5:5" ht="13.5" customHeight="1">
      <c r="E23029" s="337"/>
    </row>
    <row r="23030" spans="5:5" ht="13.5" customHeight="1">
      <c r="E23030" s="337"/>
    </row>
    <row r="23031" spans="5:5" ht="13.5" customHeight="1">
      <c r="E23031" s="337"/>
    </row>
    <row r="23032" spans="5:5" ht="13.5" customHeight="1">
      <c r="E23032" s="337"/>
    </row>
    <row r="23033" spans="5:5" ht="13.5" customHeight="1">
      <c r="E23033" s="337"/>
    </row>
    <row r="23034" spans="5:5" ht="13.5" customHeight="1">
      <c r="E23034" s="337"/>
    </row>
    <row r="23035" spans="5:5" ht="13.5" customHeight="1">
      <c r="E23035" s="337"/>
    </row>
    <row r="23036" spans="5:5" ht="13.5" customHeight="1">
      <c r="E23036" s="337"/>
    </row>
    <row r="23037" spans="5:5" ht="13.5" customHeight="1">
      <c r="E23037" s="337"/>
    </row>
    <row r="23038" spans="5:5" ht="13.5" customHeight="1">
      <c r="E23038" s="337"/>
    </row>
    <row r="23039" spans="5:5" ht="13.5" customHeight="1">
      <c r="E23039" s="337"/>
    </row>
    <row r="23040" spans="5:5" ht="13.5" customHeight="1">
      <c r="E23040" s="337"/>
    </row>
    <row r="23041" spans="5:5" ht="13.5" customHeight="1">
      <c r="E23041" s="337"/>
    </row>
    <row r="23042" spans="5:5" ht="13.5" customHeight="1">
      <c r="E23042" s="337"/>
    </row>
    <row r="23043" spans="5:5" ht="13.5" customHeight="1">
      <c r="E23043" s="337"/>
    </row>
    <row r="23044" spans="5:5" ht="13.5" customHeight="1">
      <c r="E23044" s="337"/>
    </row>
    <row r="23045" spans="5:5" ht="13.5" customHeight="1">
      <c r="E23045" s="337"/>
    </row>
    <row r="23046" spans="5:5" ht="13.5" customHeight="1">
      <c r="E23046" s="337"/>
    </row>
    <row r="23047" spans="5:5" ht="13.5" customHeight="1">
      <c r="E23047" s="337"/>
    </row>
    <row r="23048" spans="5:5" ht="13.5" customHeight="1">
      <c r="E23048" s="337"/>
    </row>
    <row r="23049" spans="5:5" ht="13.5" customHeight="1">
      <c r="E23049" s="337"/>
    </row>
    <row r="23050" spans="5:5" ht="13.5" customHeight="1">
      <c r="E23050" s="337"/>
    </row>
    <row r="23051" spans="5:5" ht="13.5" customHeight="1">
      <c r="E23051" s="337"/>
    </row>
    <row r="23052" spans="5:5" ht="13.5" customHeight="1">
      <c r="E23052" s="337"/>
    </row>
    <row r="23053" spans="5:5" ht="13.5" customHeight="1">
      <c r="E23053" s="337"/>
    </row>
    <row r="23054" spans="5:5" ht="13.5" customHeight="1">
      <c r="E23054" s="337"/>
    </row>
    <row r="23055" spans="5:5" ht="13.5" customHeight="1">
      <c r="E23055" s="337"/>
    </row>
    <row r="23056" spans="5:5" ht="13.5" customHeight="1">
      <c r="E23056" s="337"/>
    </row>
    <row r="23057" spans="5:5" ht="13.5" customHeight="1">
      <c r="E23057" s="337"/>
    </row>
    <row r="23058" spans="5:5" ht="13.5" customHeight="1">
      <c r="E23058" s="337"/>
    </row>
    <row r="23059" spans="5:5" ht="13.5" customHeight="1">
      <c r="E23059" s="337"/>
    </row>
    <row r="23060" spans="5:5" ht="13.5" customHeight="1">
      <c r="E23060" s="337"/>
    </row>
    <row r="23061" spans="5:5" ht="13.5" customHeight="1">
      <c r="E23061" s="337"/>
    </row>
    <row r="23062" spans="5:5" ht="13.5" customHeight="1">
      <c r="E23062" s="337"/>
    </row>
    <row r="23063" spans="5:5" ht="13.5" customHeight="1">
      <c r="E23063" s="337"/>
    </row>
    <row r="23064" spans="5:5" ht="13.5" customHeight="1">
      <c r="E23064" s="337"/>
    </row>
    <row r="23065" spans="5:5" ht="13.5" customHeight="1">
      <c r="E23065" s="337"/>
    </row>
    <row r="23066" spans="5:5" ht="13.5" customHeight="1">
      <c r="E23066" s="337"/>
    </row>
    <row r="23067" spans="5:5" ht="13.5" customHeight="1">
      <c r="E23067" s="337"/>
    </row>
    <row r="23068" spans="5:5" ht="13.5" customHeight="1">
      <c r="E23068" s="337"/>
    </row>
    <row r="23069" spans="5:5" ht="13.5" customHeight="1">
      <c r="E23069" s="337"/>
    </row>
    <row r="23070" spans="5:5" ht="13.5" customHeight="1">
      <c r="E23070" s="337"/>
    </row>
    <row r="23071" spans="5:5" ht="13.5" customHeight="1">
      <c r="E23071" s="337"/>
    </row>
    <row r="23072" spans="5:5" ht="13.5" customHeight="1">
      <c r="E23072" s="337"/>
    </row>
    <row r="23073" spans="5:5" ht="13.5" customHeight="1">
      <c r="E23073" s="337"/>
    </row>
    <row r="23074" spans="5:5" ht="13.5" customHeight="1">
      <c r="E23074" s="337"/>
    </row>
    <row r="23075" spans="5:5" ht="13.5" customHeight="1">
      <c r="E23075" s="337"/>
    </row>
    <row r="23076" spans="5:5" ht="13.5" customHeight="1">
      <c r="E23076" s="337"/>
    </row>
    <row r="23077" spans="5:5" ht="13.5" customHeight="1">
      <c r="E23077" s="337"/>
    </row>
    <row r="23078" spans="5:5" ht="13.5" customHeight="1">
      <c r="E23078" s="337"/>
    </row>
    <row r="23079" spans="5:5" ht="13.5" customHeight="1">
      <c r="E23079" s="337"/>
    </row>
    <row r="23080" spans="5:5" ht="13.5" customHeight="1">
      <c r="E23080" s="337"/>
    </row>
    <row r="23081" spans="5:5" ht="13.5" customHeight="1">
      <c r="E23081" s="337"/>
    </row>
    <row r="23082" spans="5:5" ht="13.5" customHeight="1">
      <c r="E23082" s="337"/>
    </row>
    <row r="23083" spans="5:5" ht="13.5" customHeight="1">
      <c r="E23083" s="337"/>
    </row>
    <row r="23084" spans="5:5" ht="13.5" customHeight="1">
      <c r="E23084" s="337"/>
    </row>
    <row r="23085" spans="5:5" ht="13.5" customHeight="1">
      <c r="E23085" s="337"/>
    </row>
    <row r="23086" spans="5:5" ht="13.5" customHeight="1">
      <c r="E23086" s="337"/>
    </row>
    <row r="23087" spans="5:5" ht="13.5" customHeight="1">
      <c r="E23087" s="337"/>
    </row>
    <row r="23088" spans="5:5" ht="13.5" customHeight="1">
      <c r="E23088" s="337"/>
    </row>
    <row r="23089" spans="5:5" ht="13.5" customHeight="1">
      <c r="E23089" s="337"/>
    </row>
    <row r="23090" spans="5:5" ht="13.5" customHeight="1">
      <c r="E23090" s="337"/>
    </row>
    <row r="23091" spans="5:5" ht="13.5" customHeight="1">
      <c r="E23091" s="337"/>
    </row>
    <row r="23092" spans="5:5" ht="13.5" customHeight="1">
      <c r="E23092" s="337"/>
    </row>
    <row r="23093" spans="5:5" ht="13.5" customHeight="1">
      <c r="E23093" s="337"/>
    </row>
    <row r="23094" spans="5:5" ht="13.5" customHeight="1">
      <c r="E23094" s="337"/>
    </row>
    <row r="23095" spans="5:5" ht="13.5" customHeight="1">
      <c r="E23095" s="337"/>
    </row>
    <row r="23096" spans="5:5" ht="13.5" customHeight="1">
      <c r="E23096" s="337"/>
    </row>
    <row r="23097" spans="5:5" ht="13.5" customHeight="1">
      <c r="E23097" s="337"/>
    </row>
    <row r="23098" spans="5:5" ht="13.5" customHeight="1">
      <c r="E23098" s="337"/>
    </row>
    <row r="23099" spans="5:5" ht="13.5" customHeight="1">
      <c r="E23099" s="337"/>
    </row>
    <row r="23100" spans="5:5" ht="13.5" customHeight="1">
      <c r="E23100" s="337"/>
    </row>
    <row r="23101" spans="5:5" ht="13.5" customHeight="1">
      <c r="E23101" s="337"/>
    </row>
    <row r="23102" spans="5:5" ht="13.5" customHeight="1">
      <c r="E23102" s="337"/>
    </row>
    <row r="23103" spans="5:5" ht="13.5" customHeight="1">
      <c r="E23103" s="337"/>
    </row>
    <row r="23104" spans="5:5" ht="13.5" customHeight="1">
      <c r="E23104" s="337"/>
    </row>
    <row r="23105" spans="5:5" ht="13.5" customHeight="1">
      <c r="E23105" s="337"/>
    </row>
    <row r="23106" spans="5:5" ht="13.5" customHeight="1">
      <c r="E23106" s="337"/>
    </row>
    <row r="23107" spans="5:5" ht="13.5" customHeight="1">
      <c r="E23107" s="337"/>
    </row>
    <row r="23108" spans="5:5" ht="13.5" customHeight="1">
      <c r="E23108" s="337"/>
    </row>
    <row r="23109" spans="5:5" ht="13.5" customHeight="1">
      <c r="E23109" s="337"/>
    </row>
    <row r="23110" spans="5:5" ht="13.5" customHeight="1">
      <c r="E23110" s="337"/>
    </row>
    <row r="23111" spans="5:5" ht="13.5" customHeight="1">
      <c r="E23111" s="337"/>
    </row>
    <row r="23112" spans="5:5" ht="13.5" customHeight="1">
      <c r="E23112" s="337"/>
    </row>
    <row r="23113" spans="5:5" ht="13.5" customHeight="1">
      <c r="E23113" s="337"/>
    </row>
    <row r="23114" spans="5:5" ht="13.5" customHeight="1">
      <c r="E23114" s="337"/>
    </row>
    <row r="23115" spans="5:5" ht="13.5" customHeight="1">
      <c r="E23115" s="337"/>
    </row>
    <row r="23116" spans="5:5" ht="13.5" customHeight="1">
      <c r="E23116" s="337"/>
    </row>
    <row r="23117" spans="5:5" ht="13.5" customHeight="1">
      <c r="E23117" s="337"/>
    </row>
    <row r="23118" spans="5:5" ht="13.5" customHeight="1">
      <c r="E23118" s="337"/>
    </row>
    <row r="23119" spans="5:5" ht="13.5" customHeight="1">
      <c r="E23119" s="337"/>
    </row>
    <row r="23120" spans="5:5" ht="13.5" customHeight="1">
      <c r="E23120" s="337"/>
    </row>
    <row r="23121" spans="5:5" ht="13.5" customHeight="1">
      <c r="E23121" s="337"/>
    </row>
    <row r="23122" spans="5:5" ht="13.5" customHeight="1">
      <c r="E23122" s="337"/>
    </row>
    <row r="23123" spans="5:5" ht="13.5" customHeight="1">
      <c r="E23123" s="337"/>
    </row>
    <row r="23124" spans="5:5" ht="13.5" customHeight="1">
      <c r="E23124" s="337"/>
    </row>
    <row r="23125" spans="5:5" ht="13.5" customHeight="1">
      <c r="E23125" s="337"/>
    </row>
    <row r="23126" spans="5:5" ht="13.5" customHeight="1">
      <c r="E23126" s="337"/>
    </row>
    <row r="23127" spans="5:5" ht="13.5" customHeight="1">
      <c r="E23127" s="337"/>
    </row>
    <row r="23128" spans="5:5" ht="13.5" customHeight="1">
      <c r="E23128" s="337"/>
    </row>
    <row r="23129" spans="5:5" ht="13.5" customHeight="1">
      <c r="E23129" s="337"/>
    </row>
    <row r="23130" spans="5:5" ht="13.5" customHeight="1">
      <c r="E23130" s="337"/>
    </row>
    <row r="23131" spans="5:5" ht="13.5" customHeight="1">
      <c r="E23131" s="337"/>
    </row>
    <row r="23132" spans="5:5" ht="13.5" customHeight="1">
      <c r="E23132" s="337"/>
    </row>
    <row r="23133" spans="5:5" ht="13.5" customHeight="1">
      <c r="E23133" s="337"/>
    </row>
    <row r="23134" spans="5:5" ht="13.5" customHeight="1">
      <c r="E23134" s="337"/>
    </row>
    <row r="23135" spans="5:5" ht="13.5" customHeight="1">
      <c r="E23135" s="337"/>
    </row>
    <row r="23136" spans="5:5" ht="13.5" customHeight="1">
      <c r="E23136" s="337"/>
    </row>
    <row r="23137" spans="5:5" ht="13.5" customHeight="1">
      <c r="E23137" s="337"/>
    </row>
    <row r="23138" spans="5:5" ht="13.5" customHeight="1">
      <c r="E23138" s="337"/>
    </row>
    <row r="23139" spans="5:5" ht="13.5" customHeight="1">
      <c r="E23139" s="337"/>
    </row>
    <row r="23140" spans="5:5" ht="13.5" customHeight="1">
      <c r="E23140" s="337"/>
    </row>
    <row r="23141" spans="5:5" ht="13.5" customHeight="1">
      <c r="E23141" s="337"/>
    </row>
    <row r="23142" spans="5:5" ht="13.5" customHeight="1">
      <c r="E23142" s="337"/>
    </row>
    <row r="23143" spans="5:5" ht="13.5" customHeight="1">
      <c r="E23143" s="337"/>
    </row>
    <row r="23144" spans="5:5" ht="13.5" customHeight="1">
      <c r="E23144" s="337"/>
    </row>
    <row r="23145" spans="5:5" ht="13.5" customHeight="1">
      <c r="E23145" s="337"/>
    </row>
    <row r="23146" spans="5:5" ht="13.5" customHeight="1">
      <c r="E23146" s="337"/>
    </row>
    <row r="23147" spans="5:5" ht="13.5" customHeight="1">
      <c r="E23147" s="337"/>
    </row>
    <row r="23148" spans="5:5" ht="13.5" customHeight="1">
      <c r="E23148" s="337"/>
    </row>
    <row r="23149" spans="5:5" ht="13.5" customHeight="1">
      <c r="E23149" s="337"/>
    </row>
    <row r="23150" spans="5:5" ht="13.5" customHeight="1">
      <c r="E23150" s="337"/>
    </row>
    <row r="23151" spans="5:5" ht="13.5" customHeight="1">
      <c r="E23151" s="337"/>
    </row>
    <row r="23152" spans="5:5" ht="13.5" customHeight="1">
      <c r="E23152" s="337"/>
    </row>
    <row r="23153" spans="5:5" ht="13.5" customHeight="1">
      <c r="E23153" s="337"/>
    </row>
    <row r="23154" spans="5:5" ht="13.5" customHeight="1">
      <c r="E23154" s="337"/>
    </row>
    <row r="23155" spans="5:5" ht="13.5" customHeight="1">
      <c r="E23155" s="337"/>
    </row>
    <row r="23156" spans="5:5" ht="13.5" customHeight="1">
      <c r="E23156" s="337"/>
    </row>
    <row r="23157" spans="5:5" ht="13.5" customHeight="1">
      <c r="E23157" s="337"/>
    </row>
    <row r="23158" spans="5:5" ht="13.5" customHeight="1">
      <c r="E23158" s="337"/>
    </row>
    <row r="23159" spans="5:5" ht="13.5" customHeight="1">
      <c r="E23159" s="337"/>
    </row>
    <row r="23160" spans="5:5" ht="13.5" customHeight="1">
      <c r="E23160" s="337"/>
    </row>
    <row r="23161" spans="5:5" ht="13.5" customHeight="1">
      <c r="E23161" s="337"/>
    </row>
    <row r="23162" spans="5:5" ht="13.5" customHeight="1">
      <c r="E23162" s="337"/>
    </row>
    <row r="23163" spans="5:5" ht="13.5" customHeight="1">
      <c r="E23163" s="337"/>
    </row>
    <row r="23164" spans="5:5" ht="13.5" customHeight="1">
      <c r="E23164" s="337"/>
    </row>
    <row r="23165" spans="5:5" ht="13.5" customHeight="1">
      <c r="E23165" s="337"/>
    </row>
    <row r="23166" spans="5:5" ht="13.5" customHeight="1">
      <c r="E23166" s="337"/>
    </row>
    <row r="23167" spans="5:5" ht="13.5" customHeight="1">
      <c r="E23167" s="337"/>
    </row>
    <row r="23168" spans="5:5" ht="13.5" customHeight="1">
      <c r="E23168" s="337"/>
    </row>
    <row r="23169" spans="5:5" ht="13.5" customHeight="1">
      <c r="E23169" s="337"/>
    </row>
    <row r="23170" spans="5:5" ht="13.5" customHeight="1">
      <c r="E23170" s="337"/>
    </row>
    <row r="23171" spans="5:5" ht="13.5" customHeight="1">
      <c r="E23171" s="337"/>
    </row>
    <row r="23172" spans="5:5" ht="13.5" customHeight="1">
      <c r="E23172" s="337"/>
    </row>
    <row r="23173" spans="5:5" ht="13.5" customHeight="1">
      <c r="E23173" s="337"/>
    </row>
    <row r="23174" spans="5:5" ht="13.5" customHeight="1">
      <c r="E23174" s="337"/>
    </row>
    <row r="23175" spans="5:5" ht="13.5" customHeight="1">
      <c r="E23175" s="337"/>
    </row>
    <row r="23176" spans="5:5" ht="13.5" customHeight="1">
      <c r="E23176" s="337"/>
    </row>
    <row r="23177" spans="5:5" ht="13.5" customHeight="1">
      <c r="E23177" s="337"/>
    </row>
    <row r="23178" spans="5:5" ht="13.5" customHeight="1">
      <c r="E23178" s="337"/>
    </row>
    <row r="23179" spans="5:5" ht="13.5" customHeight="1">
      <c r="E23179" s="337"/>
    </row>
    <row r="23180" spans="5:5" ht="13.5" customHeight="1">
      <c r="E23180" s="337"/>
    </row>
    <row r="23181" spans="5:5" ht="13.5" customHeight="1">
      <c r="E23181" s="337"/>
    </row>
    <row r="23182" spans="5:5" ht="13.5" customHeight="1">
      <c r="E23182" s="337"/>
    </row>
    <row r="23183" spans="5:5" ht="13.5" customHeight="1">
      <c r="E23183" s="337"/>
    </row>
    <row r="23184" spans="5:5" ht="13.5" customHeight="1">
      <c r="E23184" s="337"/>
    </row>
    <row r="23185" spans="5:5" ht="13.5" customHeight="1">
      <c r="E23185" s="337"/>
    </row>
    <row r="23186" spans="5:5" ht="13.5" customHeight="1">
      <c r="E23186" s="337"/>
    </row>
    <row r="23187" spans="5:5" ht="13.5" customHeight="1">
      <c r="E23187" s="337"/>
    </row>
    <row r="23188" spans="5:5" ht="13.5" customHeight="1">
      <c r="E23188" s="337"/>
    </row>
    <row r="23189" spans="5:5" ht="13.5" customHeight="1">
      <c r="E23189" s="337"/>
    </row>
    <row r="23190" spans="5:5" ht="13.5" customHeight="1">
      <c r="E23190" s="337"/>
    </row>
    <row r="23191" spans="5:5" ht="13.5" customHeight="1">
      <c r="E23191" s="337"/>
    </row>
    <row r="23192" spans="5:5" ht="13.5" customHeight="1">
      <c r="E23192" s="337"/>
    </row>
    <row r="23193" spans="5:5" ht="13.5" customHeight="1">
      <c r="E23193" s="337"/>
    </row>
    <row r="23194" spans="5:5" ht="13.5" customHeight="1">
      <c r="E23194" s="337"/>
    </row>
    <row r="23195" spans="5:5" ht="13.5" customHeight="1">
      <c r="E23195" s="337"/>
    </row>
    <row r="23196" spans="5:5" ht="13.5" customHeight="1">
      <c r="E23196" s="337"/>
    </row>
    <row r="23197" spans="5:5" ht="13.5" customHeight="1">
      <c r="E23197" s="337"/>
    </row>
    <row r="23198" spans="5:5" ht="13.5" customHeight="1">
      <c r="E23198" s="337"/>
    </row>
    <row r="23199" spans="5:5" ht="13.5" customHeight="1">
      <c r="E23199" s="337"/>
    </row>
    <row r="23200" spans="5:5" ht="13.5" customHeight="1">
      <c r="E23200" s="337"/>
    </row>
    <row r="23201" spans="5:5" ht="13.5" customHeight="1">
      <c r="E23201" s="337"/>
    </row>
    <row r="23202" spans="5:5" ht="13.5" customHeight="1">
      <c r="E23202" s="337"/>
    </row>
    <row r="23203" spans="5:5" ht="13.5" customHeight="1">
      <c r="E23203" s="337"/>
    </row>
    <row r="23204" spans="5:5" ht="13.5" customHeight="1">
      <c r="E23204" s="337"/>
    </row>
    <row r="23205" spans="5:5" ht="13.5" customHeight="1">
      <c r="E23205" s="337"/>
    </row>
    <row r="23206" spans="5:5" ht="13.5" customHeight="1">
      <c r="E23206" s="337"/>
    </row>
    <row r="23207" spans="5:5" ht="13.5" customHeight="1">
      <c r="E23207" s="337"/>
    </row>
    <row r="23208" spans="5:5" ht="13.5" customHeight="1">
      <c r="E23208" s="337"/>
    </row>
    <row r="23209" spans="5:5" ht="13.5" customHeight="1">
      <c r="E23209" s="337"/>
    </row>
    <row r="23210" spans="5:5" ht="13.5" customHeight="1">
      <c r="E23210" s="337"/>
    </row>
    <row r="23211" spans="5:5" ht="13.5" customHeight="1">
      <c r="E23211" s="337"/>
    </row>
    <row r="23212" spans="5:5" ht="13.5" customHeight="1">
      <c r="E23212" s="337"/>
    </row>
    <row r="23213" spans="5:5" ht="13.5" customHeight="1">
      <c r="E23213" s="337"/>
    </row>
    <row r="23214" spans="5:5" ht="13.5" customHeight="1">
      <c r="E23214" s="337"/>
    </row>
    <row r="23215" spans="5:5" ht="13.5" customHeight="1">
      <c r="E23215" s="337"/>
    </row>
    <row r="23216" spans="5:5" ht="13.5" customHeight="1">
      <c r="E23216" s="337"/>
    </row>
    <row r="23217" spans="5:5" ht="13.5" customHeight="1">
      <c r="E23217" s="337"/>
    </row>
    <row r="23218" spans="5:5" ht="13.5" customHeight="1">
      <c r="E23218" s="337"/>
    </row>
    <row r="23219" spans="5:5" ht="13.5" customHeight="1">
      <c r="E23219" s="337"/>
    </row>
    <row r="23220" spans="5:5" ht="13.5" customHeight="1">
      <c r="E23220" s="337"/>
    </row>
    <row r="23221" spans="5:5" ht="13.5" customHeight="1">
      <c r="E23221" s="337"/>
    </row>
    <row r="23222" spans="5:5" ht="13.5" customHeight="1">
      <c r="E23222" s="337"/>
    </row>
    <row r="23223" spans="5:5" ht="13.5" customHeight="1">
      <c r="E23223" s="337"/>
    </row>
    <row r="23224" spans="5:5" ht="13.5" customHeight="1">
      <c r="E23224" s="337"/>
    </row>
    <row r="23225" spans="5:5" ht="13.5" customHeight="1">
      <c r="E23225" s="337"/>
    </row>
    <row r="23226" spans="5:5" ht="13.5" customHeight="1">
      <c r="E23226" s="337"/>
    </row>
    <row r="23227" spans="5:5" ht="13.5" customHeight="1">
      <c r="E23227" s="337"/>
    </row>
    <row r="23228" spans="5:5" ht="13.5" customHeight="1">
      <c r="E23228" s="337"/>
    </row>
    <row r="23229" spans="5:5" ht="13.5" customHeight="1">
      <c r="E23229" s="337"/>
    </row>
    <row r="23230" spans="5:5" ht="13.5" customHeight="1">
      <c r="E23230" s="337"/>
    </row>
    <row r="23231" spans="5:5" ht="13.5" customHeight="1">
      <c r="E23231" s="337"/>
    </row>
    <row r="23232" spans="5:5" ht="13.5" customHeight="1">
      <c r="E23232" s="337"/>
    </row>
    <row r="23233" spans="5:5" ht="13.5" customHeight="1">
      <c r="E23233" s="337"/>
    </row>
    <row r="23234" spans="5:5" ht="13.5" customHeight="1">
      <c r="E23234" s="337"/>
    </row>
    <row r="23235" spans="5:5" ht="13.5" customHeight="1">
      <c r="E23235" s="337"/>
    </row>
    <row r="23236" spans="5:5" ht="13.5" customHeight="1">
      <c r="E23236" s="337"/>
    </row>
    <row r="23237" spans="5:5" ht="13.5" customHeight="1">
      <c r="E23237" s="337"/>
    </row>
    <row r="23238" spans="5:5" ht="13.5" customHeight="1">
      <c r="E23238" s="337"/>
    </row>
    <row r="23239" spans="5:5" ht="13.5" customHeight="1">
      <c r="E23239" s="337"/>
    </row>
    <row r="23240" spans="5:5" ht="13.5" customHeight="1">
      <c r="E23240" s="337"/>
    </row>
    <row r="23241" spans="5:5" ht="13.5" customHeight="1">
      <c r="E23241" s="337"/>
    </row>
    <row r="23242" spans="5:5" ht="13.5" customHeight="1">
      <c r="E23242" s="337"/>
    </row>
    <row r="23243" spans="5:5" ht="13.5" customHeight="1">
      <c r="E23243" s="337"/>
    </row>
    <row r="23244" spans="5:5" ht="13.5" customHeight="1">
      <c r="E23244" s="337"/>
    </row>
    <row r="23245" spans="5:5" ht="13.5" customHeight="1">
      <c r="E23245" s="337"/>
    </row>
    <row r="23246" spans="5:5" ht="13.5" customHeight="1">
      <c r="E23246" s="337"/>
    </row>
    <row r="23247" spans="5:5" ht="13.5" customHeight="1">
      <c r="E23247" s="337"/>
    </row>
    <row r="23248" spans="5:5" ht="13.5" customHeight="1">
      <c r="E23248" s="337"/>
    </row>
    <row r="23249" spans="5:5" ht="13.5" customHeight="1">
      <c r="E23249" s="337"/>
    </row>
    <row r="23250" spans="5:5" ht="13.5" customHeight="1">
      <c r="E23250" s="337"/>
    </row>
    <row r="23251" spans="5:5" ht="13.5" customHeight="1">
      <c r="E23251" s="337"/>
    </row>
    <row r="23252" spans="5:5" ht="13.5" customHeight="1">
      <c r="E23252" s="337"/>
    </row>
    <row r="23253" spans="5:5" ht="13.5" customHeight="1">
      <c r="E23253" s="337"/>
    </row>
    <row r="23254" spans="5:5" ht="13.5" customHeight="1">
      <c r="E23254" s="337"/>
    </row>
    <row r="23255" spans="5:5" ht="13.5" customHeight="1">
      <c r="E23255" s="337"/>
    </row>
    <row r="23256" spans="5:5" ht="13.5" customHeight="1">
      <c r="E23256" s="337"/>
    </row>
    <row r="23257" spans="5:5" ht="13.5" customHeight="1">
      <c r="E23257" s="337"/>
    </row>
    <row r="23258" spans="5:5" ht="13.5" customHeight="1">
      <c r="E23258" s="337"/>
    </row>
    <row r="23259" spans="5:5" ht="13.5" customHeight="1">
      <c r="E23259" s="337"/>
    </row>
    <row r="23260" spans="5:5" ht="13.5" customHeight="1">
      <c r="E23260" s="337"/>
    </row>
    <row r="23261" spans="5:5" ht="13.5" customHeight="1">
      <c r="E23261" s="337"/>
    </row>
    <row r="23262" spans="5:5" ht="13.5" customHeight="1">
      <c r="E23262" s="337"/>
    </row>
    <row r="23263" spans="5:5" ht="13.5" customHeight="1">
      <c r="E23263" s="337"/>
    </row>
    <row r="23264" spans="5:5" ht="13.5" customHeight="1">
      <c r="E23264" s="337"/>
    </row>
    <row r="23265" spans="5:5" ht="13.5" customHeight="1">
      <c r="E23265" s="337"/>
    </row>
    <row r="23266" spans="5:5" ht="13.5" customHeight="1">
      <c r="E23266" s="337"/>
    </row>
    <row r="23267" spans="5:5" ht="13.5" customHeight="1">
      <c r="E23267" s="337"/>
    </row>
    <row r="23268" spans="5:5" ht="13.5" customHeight="1">
      <c r="E23268" s="337"/>
    </row>
    <row r="23269" spans="5:5" ht="13.5" customHeight="1">
      <c r="E23269" s="337"/>
    </row>
    <row r="23270" spans="5:5" ht="13.5" customHeight="1">
      <c r="E23270" s="337"/>
    </row>
    <row r="23271" spans="5:5" ht="13.5" customHeight="1">
      <c r="E23271" s="337"/>
    </row>
    <row r="23272" spans="5:5" ht="13.5" customHeight="1">
      <c r="E23272" s="337"/>
    </row>
    <row r="23273" spans="5:5" ht="13.5" customHeight="1">
      <c r="E23273" s="337"/>
    </row>
    <row r="23274" spans="5:5" ht="13.5" customHeight="1">
      <c r="E23274" s="337"/>
    </row>
    <row r="23275" spans="5:5" ht="13.5" customHeight="1">
      <c r="E23275" s="337"/>
    </row>
    <row r="23276" spans="5:5" ht="13.5" customHeight="1">
      <c r="E23276" s="337"/>
    </row>
    <row r="23277" spans="5:5" ht="13.5" customHeight="1">
      <c r="E23277" s="337"/>
    </row>
    <row r="23278" spans="5:5" ht="13.5" customHeight="1">
      <c r="E23278" s="337"/>
    </row>
    <row r="23279" spans="5:5" ht="13.5" customHeight="1">
      <c r="E23279" s="337"/>
    </row>
    <row r="23280" spans="5:5" ht="13.5" customHeight="1">
      <c r="E23280" s="337"/>
    </row>
    <row r="23281" spans="5:5" ht="13.5" customHeight="1">
      <c r="E23281" s="337"/>
    </row>
    <row r="23282" spans="5:5" ht="13.5" customHeight="1">
      <c r="E23282" s="337"/>
    </row>
    <row r="23283" spans="5:5" ht="13.5" customHeight="1">
      <c r="E23283" s="337"/>
    </row>
    <row r="23284" spans="5:5" ht="13.5" customHeight="1">
      <c r="E23284" s="337"/>
    </row>
    <row r="23285" spans="5:5" ht="13.5" customHeight="1">
      <c r="E23285" s="337"/>
    </row>
    <row r="23286" spans="5:5" ht="13.5" customHeight="1">
      <c r="E23286" s="337"/>
    </row>
    <row r="23287" spans="5:5" ht="13.5" customHeight="1">
      <c r="E23287" s="337"/>
    </row>
    <row r="23288" spans="5:5" ht="13.5" customHeight="1">
      <c r="E23288" s="337"/>
    </row>
    <row r="23289" spans="5:5" ht="13.5" customHeight="1">
      <c r="E23289" s="337"/>
    </row>
    <row r="23290" spans="5:5" ht="13.5" customHeight="1">
      <c r="E23290" s="337"/>
    </row>
    <row r="23291" spans="5:5" ht="13.5" customHeight="1">
      <c r="E23291" s="337"/>
    </row>
    <row r="23292" spans="5:5" ht="13.5" customHeight="1">
      <c r="E23292" s="337"/>
    </row>
    <row r="23293" spans="5:5" ht="13.5" customHeight="1">
      <c r="E23293" s="337"/>
    </row>
    <row r="23294" spans="5:5" ht="13.5" customHeight="1">
      <c r="E23294" s="337"/>
    </row>
    <row r="23295" spans="5:5" ht="13.5" customHeight="1">
      <c r="E23295" s="337"/>
    </row>
    <row r="23296" spans="5:5" ht="13.5" customHeight="1">
      <c r="E23296" s="337"/>
    </row>
    <row r="23297" spans="5:5" ht="13.5" customHeight="1">
      <c r="E23297" s="337"/>
    </row>
    <row r="23298" spans="5:5" ht="13.5" customHeight="1">
      <c r="E23298" s="337"/>
    </row>
    <row r="23299" spans="5:5" ht="13.5" customHeight="1">
      <c r="E23299" s="337"/>
    </row>
    <row r="23300" spans="5:5" ht="13.5" customHeight="1">
      <c r="E23300" s="337"/>
    </row>
    <row r="23301" spans="5:5" ht="13.5" customHeight="1">
      <c r="E23301" s="337"/>
    </row>
    <row r="23302" spans="5:5" ht="13.5" customHeight="1">
      <c r="E23302" s="337"/>
    </row>
    <row r="23303" spans="5:5" ht="13.5" customHeight="1">
      <c r="E23303" s="337"/>
    </row>
    <row r="23304" spans="5:5" ht="13.5" customHeight="1">
      <c r="E23304" s="337"/>
    </row>
    <row r="23305" spans="5:5" ht="13.5" customHeight="1">
      <c r="E23305" s="337"/>
    </row>
    <row r="23306" spans="5:5" ht="13.5" customHeight="1">
      <c r="E23306" s="337"/>
    </row>
    <row r="23307" spans="5:5" ht="13.5" customHeight="1">
      <c r="E23307" s="337"/>
    </row>
    <row r="23308" spans="5:5" ht="13.5" customHeight="1">
      <c r="E23308" s="337"/>
    </row>
    <row r="23309" spans="5:5" ht="13.5" customHeight="1">
      <c r="E23309" s="337"/>
    </row>
    <row r="23310" spans="5:5" ht="13.5" customHeight="1">
      <c r="E23310" s="337"/>
    </row>
    <row r="23311" spans="5:5" ht="13.5" customHeight="1">
      <c r="E23311" s="337"/>
    </row>
    <row r="23312" spans="5:5" ht="13.5" customHeight="1">
      <c r="E23312" s="337"/>
    </row>
    <row r="23313" spans="5:5" ht="13.5" customHeight="1">
      <c r="E23313" s="337"/>
    </row>
    <row r="23314" spans="5:5" ht="13.5" customHeight="1">
      <c r="E23314" s="337"/>
    </row>
    <row r="23315" spans="5:5" ht="13.5" customHeight="1">
      <c r="E23315" s="337"/>
    </row>
    <row r="23316" spans="5:5" ht="13.5" customHeight="1">
      <c r="E23316" s="337"/>
    </row>
    <row r="23317" spans="5:5" ht="13.5" customHeight="1">
      <c r="E23317" s="337"/>
    </row>
    <row r="23318" spans="5:5" ht="13.5" customHeight="1">
      <c r="E23318" s="337"/>
    </row>
    <row r="23319" spans="5:5" ht="13.5" customHeight="1">
      <c r="E23319" s="337"/>
    </row>
    <row r="23320" spans="5:5" ht="13.5" customHeight="1">
      <c r="E23320" s="337"/>
    </row>
    <row r="23321" spans="5:5" ht="13.5" customHeight="1">
      <c r="E23321" s="337"/>
    </row>
    <row r="23322" spans="5:5" ht="13.5" customHeight="1">
      <c r="E23322" s="337"/>
    </row>
    <row r="23323" spans="5:5" ht="13.5" customHeight="1">
      <c r="E23323" s="337"/>
    </row>
    <row r="23324" spans="5:5" ht="13.5" customHeight="1">
      <c r="E23324" s="337"/>
    </row>
    <row r="23325" spans="5:5" ht="13.5" customHeight="1">
      <c r="E23325" s="337"/>
    </row>
    <row r="23326" spans="5:5" ht="13.5" customHeight="1">
      <c r="E23326" s="337"/>
    </row>
    <row r="23327" spans="5:5" ht="13.5" customHeight="1">
      <c r="E23327" s="337"/>
    </row>
    <row r="23328" spans="5:5" ht="13.5" customHeight="1">
      <c r="E23328" s="337"/>
    </row>
    <row r="23329" spans="5:5" ht="13.5" customHeight="1">
      <c r="E23329" s="337"/>
    </row>
    <row r="23330" spans="5:5" ht="13.5" customHeight="1">
      <c r="E23330" s="337"/>
    </row>
    <row r="23331" spans="5:5" ht="13.5" customHeight="1">
      <c r="E23331" s="337"/>
    </row>
    <row r="23332" spans="5:5" ht="13.5" customHeight="1">
      <c r="E23332" s="337"/>
    </row>
    <row r="23333" spans="5:5" ht="13.5" customHeight="1">
      <c r="E23333" s="337"/>
    </row>
    <row r="23334" spans="5:5" ht="13.5" customHeight="1">
      <c r="E23334" s="337"/>
    </row>
    <row r="23335" spans="5:5" ht="13.5" customHeight="1">
      <c r="E23335" s="337"/>
    </row>
    <row r="23336" spans="5:5" ht="13.5" customHeight="1">
      <c r="E23336" s="337"/>
    </row>
    <row r="23337" spans="5:5" ht="13.5" customHeight="1">
      <c r="E23337" s="337"/>
    </row>
    <row r="23338" spans="5:5" ht="13.5" customHeight="1">
      <c r="E23338" s="337"/>
    </row>
    <row r="23339" spans="5:5" ht="13.5" customHeight="1">
      <c r="E23339" s="337"/>
    </row>
    <row r="23340" spans="5:5" ht="13.5" customHeight="1">
      <c r="E23340" s="337"/>
    </row>
    <row r="23341" spans="5:5" ht="13.5" customHeight="1">
      <c r="E23341" s="337"/>
    </row>
    <row r="23342" spans="5:5" ht="13.5" customHeight="1">
      <c r="E23342" s="337"/>
    </row>
    <row r="23343" spans="5:5" ht="13.5" customHeight="1">
      <c r="E23343" s="337"/>
    </row>
    <row r="23344" spans="5:5" ht="13.5" customHeight="1">
      <c r="E23344" s="337"/>
    </row>
    <row r="23345" spans="5:5" ht="13.5" customHeight="1">
      <c r="E23345" s="337"/>
    </row>
    <row r="23346" spans="5:5" ht="13.5" customHeight="1">
      <c r="E23346" s="337"/>
    </row>
    <row r="23347" spans="5:5" ht="13.5" customHeight="1">
      <c r="E23347" s="337"/>
    </row>
    <row r="23348" spans="5:5" ht="13.5" customHeight="1">
      <c r="E23348" s="337"/>
    </row>
    <row r="23349" spans="5:5" ht="13.5" customHeight="1">
      <c r="E23349" s="337"/>
    </row>
    <row r="23350" spans="5:5" ht="13.5" customHeight="1">
      <c r="E23350" s="337"/>
    </row>
    <row r="23351" spans="5:5" ht="13.5" customHeight="1">
      <c r="E23351" s="337"/>
    </row>
    <row r="23352" spans="5:5" ht="13.5" customHeight="1">
      <c r="E23352" s="337"/>
    </row>
    <row r="23353" spans="5:5" ht="13.5" customHeight="1">
      <c r="E23353" s="337"/>
    </row>
    <row r="23354" spans="5:5" ht="13.5" customHeight="1">
      <c r="E23354" s="337"/>
    </row>
    <row r="23355" spans="5:5" ht="13.5" customHeight="1">
      <c r="E23355" s="337"/>
    </row>
    <row r="23356" spans="5:5" ht="13.5" customHeight="1">
      <c r="E23356" s="337"/>
    </row>
    <row r="23357" spans="5:5" ht="13.5" customHeight="1">
      <c r="E23357" s="337"/>
    </row>
    <row r="23358" spans="5:5" ht="13.5" customHeight="1">
      <c r="E23358" s="337"/>
    </row>
    <row r="23359" spans="5:5" ht="13.5" customHeight="1">
      <c r="E23359" s="337"/>
    </row>
    <row r="23360" spans="5:5" ht="13.5" customHeight="1">
      <c r="E23360" s="337"/>
    </row>
    <row r="23361" spans="5:5" ht="13.5" customHeight="1">
      <c r="E23361" s="337"/>
    </row>
    <row r="23362" spans="5:5" ht="13.5" customHeight="1">
      <c r="E23362" s="337"/>
    </row>
    <row r="23363" spans="5:5" ht="13.5" customHeight="1">
      <c r="E23363" s="337"/>
    </row>
    <row r="23364" spans="5:5" ht="13.5" customHeight="1">
      <c r="E23364" s="337"/>
    </row>
    <row r="23365" spans="5:5" ht="13.5" customHeight="1">
      <c r="E23365" s="337"/>
    </row>
    <row r="23366" spans="5:5" ht="13.5" customHeight="1">
      <c r="E23366" s="337"/>
    </row>
    <row r="23367" spans="5:5" ht="13.5" customHeight="1">
      <c r="E23367" s="337"/>
    </row>
    <row r="23368" spans="5:5" ht="13.5" customHeight="1">
      <c r="E23368" s="337"/>
    </row>
    <row r="23369" spans="5:5" ht="13.5" customHeight="1">
      <c r="E23369" s="337"/>
    </row>
    <row r="23370" spans="5:5" ht="13.5" customHeight="1">
      <c r="E23370" s="337"/>
    </row>
    <row r="23371" spans="5:5" ht="13.5" customHeight="1">
      <c r="E23371" s="337"/>
    </row>
    <row r="23372" spans="5:5" ht="13.5" customHeight="1">
      <c r="E23372" s="337"/>
    </row>
    <row r="23373" spans="5:5" ht="13.5" customHeight="1">
      <c r="E23373" s="337"/>
    </row>
    <row r="23374" spans="5:5" ht="13.5" customHeight="1">
      <c r="E23374" s="337"/>
    </row>
    <row r="23375" spans="5:5" ht="13.5" customHeight="1">
      <c r="E23375" s="337"/>
    </row>
    <row r="23376" spans="5:5" ht="13.5" customHeight="1">
      <c r="E23376" s="337"/>
    </row>
    <row r="23377" spans="5:5" ht="13.5" customHeight="1">
      <c r="E23377" s="337"/>
    </row>
    <row r="23378" spans="5:5" ht="13.5" customHeight="1">
      <c r="E23378" s="337"/>
    </row>
    <row r="23379" spans="5:5" ht="13.5" customHeight="1">
      <c r="E23379" s="337"/>
    </row>
    <row r="23380" spans="5:5" ht="13.5" customHeight="1">
      <c r="E23380" s="337"/>
    </row>
    <row r="23381" spans="5:5" ht="13.5" customHeight="1">
      <c r="E23381" s="337"/>
    </row>
    <row r="23382" spans="5:5" ht="13.5" customHeight="1">
      <c r="E23382" s="337"/>
    </row>
    <row r="23383" spans="5:5" ht="13.5" customHeight="1">
      <c r="E23383" s="337"/>
    </row>
    <row r="23384" spans="5:5" ht="13.5" customHeight="1">
      <c r="E23384" s="337"/>
    </row>
    <row r="23385" spans="5:5" ht="13.5" customHeight="1">
      <c r="E23385" s="337"/>
    </row>
    <row r="23386" spans="5:5" ht="13.5" customHeight="1">
      <c r="E23386" s="337"/>
    </row>
    <row r="23387" spans="5:5" ht="13.5" customHeight="1">
      <c r="E23387" s="337"/>
    </row>
    <row r="23388" spans="5:5" ht="13.5" customHeight="1">
      <c r="E23388" s="337"/>
    </row>
    <row r="23389" spans="5:5" ht="13.5" customHeight="1">
      <c r="E23389" s="337"/>
    </row>
    <row r="23390" spans="5:5" ht="13.5" customHeight="1">
      <c r="E23390" s="337"/>
    </row>
    <row r="23391" spans="5:5" ht="13.5" customHeight="1">
      <c r="E23391" s="337"/>
    </row>
    <row r="23392" spans="5:5" ht="13.5" customHeight="1">
      <c r="E23392" s="337"/>
    </row>
    <row r="23393" spans="5:5" ht="13.5" customHeight="1">
      <c r="E23393" s="337"/>
    </row>
    <row r="23394" spans="5:5" ht="13.5" customHeight="1">
      <c r="E23394" s="337"/>
    </row>
    <row r="23395" spans="5:5" ht="13.5" customHeight="1">
      <c r="E23395" s="337"/>
    </row>
    <row r="23396" spans="5:5" ht="13.5" customHeight="1">
      <c r="E23396" s="337"/>
    </row>
    <row r="23397" spans="5:5" ht="13.5" customHeight="1">
      <c r="E23397" s="337"/>
    </row>
    <row r="23398" spans="5:5" ht="13.5" customHeight="1">
      <c r="E23398" s="337"/>
    </row>
    <row r="23399" spans="5:5" ht="13.5" customHeight="1">
      <c r="E23399" s="337"/>
    </row>
    <row r="23400" spans="5:5" ht="13.5" customHeight="1">
      <c r="E23400" s="337"/>
    </row>
    <row r="23401" spans="5:5" ht="13.5" customHeight="1">
      <c r="E23401" s="337"/>
    </row>
    <row r="23402" spans="5:5" ht="13.5" customHeight="1">
      <c r="E23402" s="337"/>
    </row>
    <row r="23403" spans="5:5" ht="13.5" customHeight="1">
      <c r="E23403" s="337"/>
    </row>
    <row r="23404" spans="5:5" ht="13.5" customHeight="1">
      <c r="E23404" s="337"/>
    </row>
    <row r="23405" spans="5:5" ht="13.5" customHeight="1">
      <c r="E23405" s="337"/>
    </row>
    <row r="23406" spans="5:5" ht="13.5" customHeight="1">
      <c r="E23406" s="337"/>
    </row>
    <row r="23407" spans="5:5" ht="13.5" customHeight="1">
      <c r="E23407" s="337"/>
    </row>
    <row r="23408" spans="5:5" ht="13.5" customHeight="1">
      <c r="E23408" s="337"/>
    </row>
    <row r="23409" spans="5:5" ht="13.5" customHeight="1">
      <c r="E23409" s="337"/>
    </row>
    <row r="23410" spans="5:5" ht="13.5" customHeight="1">
      <c r="E23410" s="337"/>
    </row>
    <row r="23411" spans="5:5" ht="13.5" customHeight="1">
      <c r="E23411" s="337"/>
    </row>
    <row r="23412" spans="5:5" ht="13.5" customHeight="1">
      <c r="E23412" s="337"/>
    </row>
    <row r="23413" spans="5:5" ht="13.5" customHeight="1">
      <c r="E23413" s="337"/>
    </row>
    <row r="23414" spans="5:5" ht="13.5" customHeight="1">
      <c r="E23414" s="337"/>
    </row>
    <row r="23415" spans="5:5" ht="13.5" customHeight="1">
      <c r="E23415" s="337"/>
    </row>
    <row r="23416" spans="5:5" ht="13.5" customHeight="1">
      <c r="E23416" s="337"/>
    </row>
    <row r="23417" spans="5:5" ht="13.5" customHeight="1">
      <c r="E23417" s="337"/>
    </row>
    <row r="23418" spans="5:5" ht="13.5" customHeight="1">
      <c r="E23418" s="337"/>
    </row>
    <row r="23419" spans="5:5" ht="13.5" customHeight="1">
      <c r="E23419" s="337"/>
    </row>
    <row r="23420" spans="5:5" ht="13.5" customHeight="1">
      <c r="E23420" s="337"/>
    </row>
    <row r="23421" spans="5:5" ht="13.5" customHeight="1">
      <c r="E23421" s="337"/>
    </row>
    <row r="23422" spans="5:5" ht="13.5" customHeight="1">
      <c r="E23422" s="337"/>
    </row>
    <row r="23423" spans="5:5" ht="13.5" customHeight="1">
      <c r="E23423" s="337"/>
    </row>
    <row r="23424" spans="5:5" ht="13.5" customHeight="1">
      <c r="E23424" s="337"/>
    </row>
    <row r="23425" spans="5:5" ht="13.5" customHeight="1">
      <c r="E23425" s="337"/>
    </row>
    <row r="23426" spans="5:5" ht="13.5" customHeight="1">
      <c r="E23426" s="337"/>
    </row>
    <row r="23427" spans="5:5" ht="13.5" customHeight="1">
      <c r="E23427" s="337"/>
    </row>
    <row r="23428" spans="5:5" ht="13.5" customHeight="1">
      <c r="E23428" s="337"/>
    </row>
    <row r="23429" spans="5:5" ht="13.5" customHeight="1">
      <c r="E23429" s="337"/>
    </row>
    <row r="23430" spans="5:5" ht="13.5" customHeight="1">
      <c r="E23430" s="337"/>
    </row>
    <row r="23431" spans="5:5" ht="13.5" customHeight="1">
      <c r="E23431" s="337"/>
    </row>
    <row r="23432" spans="5:5" ht="13.5" customHeight="1">
      <c r="E23432" s="337"/>
    </row>
    <row r="23433" spans="5:5" ht="13.5" customHeight="1">
      <c r="E23433" s="337"/>
    </row>
    <row r="23434" spans="5:5" ht="13.5" customHeight="1">
      <c r="E23434" s="337"/>
    </row>
    <row r="23435" spans="5:5" ht="13.5" customHeight="1">
      <c r="E23435" s="337"/>
    </row>
    <row r="23436" spans="5:5" ht="13.5" customHeight="1">
      <c r="E23436" s="337"/>
    </row>
    <row r="23437" spans="5:5" ht="13.5" customHeight="1">
      <c r="E23437" s="337"/>
    </row>
    <row r="23438" spans="5:5" ht="13.5" customHeight="1">
      <c r="E23438" s="337"/>
    </row>
    <row r="23439" spans="5:5" ht="13.5" customHeight="1">
      <c r="E23439" s="337"/>
    </row>
    <row r="23440" spans="5:5" ht="13.5" customHeight="1">
      <c r="E23440" s="337"/>
    </row>
    <row r="23441" spans="5:5" ht="13.5" customHeight="1">
      <c r="E23441" s="337"/>
    </row>
    <row r="23442" spans="5:5" ht="13.5" customHeight="1">
      <c r="E23442" s="337"/>
    </row>
    <row r="23443" spans="5:5" ht="13.5" customHeight="1">
      <c r="E23443" s="337"/>
    </row>
    <row r="23444" spans="5:5" ht="13.5" customHeight="1">
      <c r="E23444" s="337"/>
    </row>
    <row r="23445" spans="5:5" ht="13.5" customHeight="1">
      <c r="E23445" s="337"/>
    </row>
    <row r="23446" spans="5:5" ht="13.5" customHeight="1">
      <c r="E23446" s="337"/>
    </row>
    <row r="23447" spans="5:5" ht="13.5" customHeight="1">
      <c r="E23447" s="337"/>
    </row>
    <row r="23448" spans="5:5" ht="13.5" customHeight="1">
      <c r="E23448" s="337"/>
    </row>
    <row r="23449" spans="5:5" ht="13.5" customHeight="1">
      <c r="E23449" s="337"/>
    </row>
    <row r="23450" spans="5:5" ht="13.5" customHeight="1">
      <c r="E23450" s="337"/>
    </row>
    <row r="23451" spans="5:5" ht="13.5" customHeight="1">
      <c r="E23451" s="337"/>
    </row>
    <row r="23452" spans="5:5" ht="13.5" customHeight="1">
      <c r="E23452" s="337"/>
    </row>
    <row r="23453" spans="5:5" ht="13.5" customHeight="1">
      <c r="E23453" s="337"/>
    </row>
    <row r="23454" spans="5:5" ht="13.5" customHeight="1">
      <c r="E23454" s="337"/>
    </row>
    <row r="23455" spans="5:5" ht="13.5" customHeight="1">
      <c r="E23455" s="337"/>
    </row>
    <row r="23456" spans="5:5" ht="13.5" customHeight="1">
      <c r="E23456" s="337"/>
    </row>
    <row r="23457" spans="5:5" ht="13.5" customHeight="1">
      <c r="E23457" s="337"/>
    </row>
    <row r="23458" spans="5:5" ht="13.5" customHeight="1">
      <c r="E23458" s="337"/>
    </row>
    <row r="23459" spans="5:5" ht="13.5" customHeight="1">
      <c r="E23459" s="337"/>
    </row>
    <row r="23460" spans="5:5" ht="13.5" customHeight="1">
      <c r="E23460" s="337"/>
    </row>
    <row r="23461" spans="5:5" ht="13.5" customHeight="1">
      <c r="E23461" s="337"/>
    </row>
    <row r="23462" spans="5:5" ht="13.5" customHeight="1">
      <c r="E23462" s="337"/>
    </row>
    <row r="23463" spans="5:5" ht="13.5" customHeight="1">
      <c r="E23463" s="337"/>
    </row>
    <row r="23464" spans="5:5" ht="13.5" customHeight="1">
      <c r="E23464" s="337"/>
    </row>
    <row r="23465" spans="5:5" ht="13.5" customHeight="1">
      <c r="E23465" s="337"/>
    </row>
    <row r="23466" spans="5:5" ht="13.5" customHeight="1">
      <c r="E23466" s="337"/>
    </row>
    <row r="23467" spans="5:5" ht="13.5" customHeight="1">
      <c r="E23467" s="337"/>
    </row>
    <row r="23468" spans="5:5" ht="13.5" customHeight="1">
      <c r="E23468" s="337"/>
    </row>
    <row r="23469" spans="5:5" ht="13.5" customHeight="1">
      <c r="E23469" s="337"/>
    </row>
    <row r="23470" spans="5:5" ht="13.5" customHeight="1">
      <c r="E23470" s="337"/>
    </row>
    <row r="23471" spans="5:5" ht="13.5" customHeight="1">
      <c r="E23471" s="337"/>
    </row>
    <row r="23472" spans="5:5" ht="13.5" customHeight="1">
      <c r="E23472" s="337"/>
    </row>
    <row r="23473" spans="5:5" ht="13.5" customHeight="1">
      <c r="E23473" s="337"/>
    </row>
    <row r="23474" spans="5:5" ht="13.5" customHeight="1">
      <c r="E23474" s="337"/>
    </row>
    <row r="23475" spans="5:5" ht="13.5" customHeight="1">
      <c r="E23475" s="337"/>
    </row>
    <row r="23476" spans="5:5" ht="13.5" customHeight="1">
      <c r="E23476" s="337"/>
    </row>
    <row r="23477" spans="5:5" ht="13.5" customHeight="1">
      <c r="E23477" s="337"/>
    </row>
    <row r="23478" spans="5:5" ht="13.5" customHeight="1">
      <c r="E23478" s="337"/>
    </row>
    <row r="23479" spans="5:5" ht="13.5" customHeight="1">
      <c r="E23479" s="337"/>
    </row>
    <row r="23480" spans="5:5" ht="13.5" customHeight="1">
      <c r="E23480" s="337"/>
    </row>
    <row r="23481" spans="5:5" ht="13.5" customHeight="1">
      <c r="E23481" s="337"/>
    </row>
    <row r="23482" spans="5:5" ht="13.5" customHeight="1">
      <c r="E23482" s="337"/>
    </row>
    <row r="23483" spans="5:5" ht="13.5" customHeight="1">
      <c r="E23483" s="337"/>
    </row>
    <row r="23484" spans="5:5" ht="13.5" customHeight="1">
      <c r="E23484" s="337"/>
    </row>
    <row r="23485" spans="5:5" ht="13.5" customHeight="1">
      <c r="E23485" s="337"/>
    </row>
    <row r="23486" spans="5:5" ht="13.5" customHeight="1">
      <c r="E23486" s="337"/>
    </row>
    <row r="23487" spans="5:5" ht="13.5" customHeight="1">
      <c r="E23487" s="337"/>
    </row>
    <row r="23488" spans="5:5" ht="13.5" customHeight="1">
      <c r="E23488" s="337"/>
    </row>
    <row r="23489" spans="5:5" ht="13.5" customHeight="1">
      <c r="E23489" s="337"/>
    </row>
    <row r="23490" spans="5:5" ht="13.5" customHeight="1">
      <c r="E23490" s="337"/>
    </row>
    <row r="23491" spans="5:5" ht="13.5" customHeight="1">
      <c r="E23491" s="337"/>
    </row>
    <row r="23492" spans="5:5" ht="13.5" customHeight="1">
      <c r="E23492" s="337"/>
    </row>
    <row r="23493" spans="5:5" ht="13.5" customHeight="1">
      <c r="E23493" s="337"/>
    </row>
    <row r="23494" spans="5:5" ht="13.5" customHeight="1">
      <c r="E23494" s="337"/>
    </row>
    <row r="23495" spans="5:5" ht="13.5" customHeight="1">
      <c r="E23495" s="337"/>
    </row>
    <row r="23496" spans="5:5" ht="13.5" customHeight="1">
      <c r="E23496" s="337"/>
    </row>
    <row r="23497" spans="5:5" ht="13.5" customHeight="1">
      <c r="E23497" s="337"/>
    </row>
    <row r="23498" spans="5:5" ht="13.5" customHeight="1">
      <c r="E23498" s="337"/>
    </row>
    <row r="23499" spans="5:5" ht="13.5" customHeight="1">
      <c r="E23499" s="337"/>
    </row>
    <row r="23500" spans="5:5" ht="13.5" customHeight="1">
      <c r="E23500" s="337"/>
    </row>
    <row r="23501" spans="5:5" ht="13.5" customHeight="1">
      <c r="E23501" s="337"/>
    </row>
    <row r="23502" spans="5:5" ht="13.5" customHeight="1">
      <c r="E23502" s="337"/>
    </row>
    <row r="23503" spans="5:5" ht="13.5" customHeight="1">
      <c r="E23503" s="337"/>
    </row>
    <row r="23504" spans="5:5" ht="13.5" customHeight="1">
      <c r="E23504" s="337"/>
    </row>
    <row r="23505" spans="5:5" ht="13.5" customHeight="1">
      <c r="E23505" s="337"/>
    </row>
    <row r="23506" spans="5:5" ht="13.5" customHeight="1">
      <c r="E23506" s="337"/>
    </row>
    <row r="23507" spans="5:5" ht="13.5" customHeight="1">
      <c r="E23507" s="337"/>
    </row>
    <row r="23508" spans="5:5" ht="13.5" customHeight="1">
      <c r="E23508" s="337"/>
    </row>
    <row r="23509" spans="5:5" ht="13.5" customHeight="1">
      <c r="E23509" s="337"/>
    </row>
    <row r="23510" spans="5:5" ht="13.5" customHeight="1">
      <c r="E23510" s="337"/>
    </row>
    <row r="23511" spans="5:5" ht="13.5" customHeight="1">
      <c r="E23511" s="337"/>
    </row>
    <row r="23512" spans="5:5" ht="13.5" customHeight="1">
      <c r="E23512" s="337"/>
    </row>
    <row r="23513" spans="5:5" ht="13.5" customHeight="1">
      <c r="E23513" s="337"/>
    </row>
    <row r="23514" spans="5:5" ht="13.5" customHeight="1">
      <c r="E23514" s="337"/>
    </row>
    <row r="23515" spans="5:5" ht="13.5" customHeight="1">
      <c r="E23515" s="337"/>
    </row>
    <row r="23516" spans="5:5" ht="13.5" customHeight="1">
      <c r="E23516" s="337"/>
    </row>
    <row r="23517" spans="5:5" ht="13.5" customHeight="1">
      <c r="E23517" s="337"/>
    </row>
    <row r="23518" spans="5:5" ht="13.5" customHeight="1">
      <c r="E23518" s="337"/>
    </row>
    <row r="23519" spans="5:5" ht="13.5" customHeight="1">
      <c r="E23519" s="337"/>
    </row>
    <row r="23520" spans="5:5" ht="13.5" customHeight="1">
      <c r="E23520" s="337"/>
    </row>
    <row r="23521" spans="5:5" ht="13.5" customHeight="1">
      <c r="E23521" s="337"/>
    </row>
    <row r="23522" spans="5:5" ht="13.5" customHeight="1">
      <c r="E23522" s="337"/>
    </row>
    <row r="23523" spans="5:5" ht="13.5" customHeight="1">
      <c r="E23523" s="337"/>
    </row>
    <row r="23524" spans="5:5" ht="13.5" customHeight="1">
      <c r="E23524" s="337"/>
    </row>
    <row r="23525" spans="5:5" ht="13.5" customHeight="1">
      <c r="E23525" s="337"/>
    </row>
    <row r="23526" spans="5:5" ht="13.5" customHeight="1">
      <c r="E23526" s="337"/>
    </row>
    <row r="23527" spans="5:5" ht="13.5" customHeight="1">
      <c r="E23527" s="337"/>
    </row>
    <row r="23528" spans="5:5" ht="13.5" customHeight="1">
      <c r="E23528" s="337"/>
    </row>
    <row r="23529" spans="5:5" ht="13.5" customHeight="1">
      <c r="E23529" s="337"/>
    </row>
    <row r="23530" spans="5:5" ht="13.5" customHeight="1">
      <c r="E23530" s="337"/>
    </row>
    <row r="23531" spans="5:5" ht="13.5" customHeight="1">
      <c r="E23531" s="337"/>
    </row>
    <row r="23532" spans="5:5" ht="13.5" customHeight="1">
      <c r="E23532" s="337"/>
    </row>
    <row r="23533" spans="5:5" ht="13.5" customHeight="1">
      <c r="E23533" s="337"/>
    </row>
    <row r="23534" spans="5:5" ht="13.5" customHeight="1">
      <c r="E23534" s="337"/>
    </row>
    <row r="23535" spans="5:5" ht="13.5" customHeight="1">
      <c r="E23535" s="337"/>
    </row>
    <row r="23536" spans="5:5" ht="13.5" customHeight="1">
      <c r="E23536" s="337"/>
    </row>
    <row r="23537" spans="5:5" ht="13.5" customHeight="1">
      <c r="E23537" s="337"/>
    </row>
    <row r="23538" spans="5:5" ht="13.5" customHeight="1">
      <c r="E23538" s="337"/>
    </row>
    <row r="23539" spans="5:5" ht="13.5" customHeight="1">
      <c r="E23539" s="337"/>
    </row>
    <row r="23540" spans="5:5" ht="13.5" customHeight="1">
      <c r="E23540" s="337"/>
    </row>
    <row r="23541" spans="5:5" ht="13.5" customHeight="1">
      <c r="E23541" s="337"/>
    </row>
    <row r="23542" spans="5:5" ht="13.5" customHeight="1">
      <c r="E23542" s="337"/>
    </row>
    <row r="23543" spans="5:5" ht="13.5" customHeight="1">
      <c r="E23543" s="337"/>
    </row>
    <row r="23544" spans="5:5" ht="13.5" customHeight="1">
      <c r="E23544" s="337"/>
    </row>
    <row r="23545" spans="5:5" ht="13.5" customHeight="1">
      <c r="E23545" s="337"/>
    </row>
    <row r="23546" spans="5:5" ht="13.5" customHeight="1">
      <c r="E23546" s="337"/>
    </row>
    <row r="23547" spans="5:5" ht="13.5" customHeight="1">
      <c r="E23547" s="337"/>
    </row>
    <row r="23548" spans="5:5" ht="13.5" customHeight="1">
      <c r="E23548" s="337"/>
    </row>
    <row r="23549" spans="5:5" ht="13.5" customHeight="1">
      <c r="E23549" s="337"/>
    </row>
    <row r="23550" spans="5:5" ht="13.5" customHeight="1">
      <c r="E23550" s="337"/>
    </row>
    <row r="23551" spans="5:5" ht="13.5" customHeight="1">
      <c r="E23551" s="337"/>
    </row>
    <row r="23552" spans="5:5" ht="13.5" customHeight="1">
      <c r="E23552" s="337"/>
    </row>
    <row r="23553" spans="5:5" ht="13.5" customHeight="1">
      <c r="E23553" s="337"/>
    </row>
    <row r="23554" spans="5:5" ht="13.5" customHeight="1">
      <c r="E23554" s="337"/>
    </row>
    <row r="23555" spans="5:5" ht="13.5" customHeight="1">
      <c r="E23555" s="337"/>
    </row>
    <row r="23556" spans="5:5" ht="13.5" customHeight="1">
      <c r="E23556" s="337"/>
    </row>
    <row r="23557" spans="5:5" ht="13.5" customHeight="1">
      <c r="E23557" s="337"/>
    </row>
    <row r="23558" spans="5:5" ht="13.5" customHeight="1">
      <c r="E23558" s="337"/>
    </row>
    <row r="23559" spans="5:5" ht="13.5" customHeight="1">
      <c r="E23559" s="337"/>
    </row>
    <row r="23560" spans="5:5" ht="13.5" customHeight="1">
      <c r="E23560" s="337"/>
    </row>
    <row r="23561" spans="5:5" ht="13.5" customHeight="1">
      <c r="E23561" s="337"/>
    </row>
    <row r="23562" spans="5:5" ht="13.5" customHeight="1">
      <c r="E23562" s="337"/>
    </row>
    <row r="23563" spans="5:5" ht="13.5" customHeight="1">
      <c r="E23563" s="337"/>
    </row>
    <row r="23564" spans="5:5" ht="13.5" customHeight="1">
      <c r="E23564" s="337"/>
    </row>
    <row r="23565" spans="5:5" ht="13.5" customHeight="1">
      <c r="E23565" s="337"/>
    </row>
    <row r="23566" spans="5:5" ht="13.5" customHeight="1">
      <c r="E23566" s="337"/>
    </row>
    <row r="23567" spans="5:5" ht="13.5" customHeight="1">
      <c r="E23567" s="337"/>
    </row>
    <row r="23568" spans="5:5" ht="13.5" customHeight="1">
      <c r="E23568" s="337"/>
    </row>
    <row r="23569" spans="5:5" ht="13.5" customHeight="1">
      <c r="E23569" s="337"/>
    </row>
    <row r="23570" spans="5:5" ht="13.5" customHeight="1">
      <c r="E23570" s="337"/>
    </row>
    <row r="23571" spans="5:5" ht="13.5" customHeight="1">
      <c r="E23571" s="337"/>
    </row>
    <row r="23572" spans="5:5" ht="13.5" customHeight="1">
      <c r="E23572" s="337"/>
    </row>
    <row r="23573" spans="5:5" ht="13.5" customHeight="1">
      <c r="E23573" s="337"/>
    </row>
    <row r="23574" spans="5:5" ht="13.5" customHeight="1">
      <c r="E23574" s="337"/>
    </row>
    <row r="23575" spans="5:5" ht="13.5" customHeight="1">
      <c r="E23575" s="337"/>
    </row>
    <row r="23576" spans="5:5" ht="13.5" customHeight="1">
      <c r="E23576" s="337"/>
    </row>
    <row r="23577" spans="5:5" ht="13.5" customHeight="1">
      <c r="E23577" s="337"/>
    </row>
    <row r="23578" spans="5:5" ht="13.5" customHeight="1">
      <c r="E23578" s="337"/>
    </row>
    <row r="23579" spans="5:5" ht="13.5" customHeight="1">
      <c r="E23579" s="337"/>
    </row>
    <row r="23580" spans="5:5" ht="13.5" customHeight="1">
      <c r="E23580" s="337"/>
    </row>
    <row r="23581" spans="5:5" ht="13.5" customHeight="1">
      <c r="E23581" s="337"/>
    </row>
    <row r="23582" spans="5:5" ht="13.5" customHeight="1">
      <c r="E23582" s="337"/>
    </row>
    <row r="23583" spans="5:5" ht="13.5" customHeight="1">
      <c r="E23583" s="337"/>
    </row>
    <row r="23584" spans="5:5" ht="13.5" customHeight="1">
      <c r="E23584" s="337"/>
    </row>
    <row r="23585" spans="5:5" ht="13.5" customHeight="1">
      <c r="E23585" s="337"/>
    </row>
    <row r="23586" spans="5:5" ht="13.5" customHeight="1">
      <c r="E23586" s="337"/>
    </row>
    <row r="23587" spans="5:5" ht="13.5" customHeight="1">
      <c r="E23587" s="337"/>
    </row>
    <row r="23588" spans="5:5" ht="13.5" customHeight="1">
      <c r="E23588" s="337"/>
    </row>
    <row r="23589" spans="5:5" ht="13.5" customHeight="1">
      <c r="E23589" s="337"/>
    </row>
    <row r="23590" spans="5:5" ht="13.5" customHeight="1">
      <c r="E23590" s="337"/>
    </row>
    <row r="23591" spans="5:5" ht="13.5" customHeight="1">
      <c r="E23591" s="337"/>
    </row>
    <row r="23592" spans="5:5" ht="13.5" customHeight="1">
      <c r="E23592" s="337"/>
    </row>
    <row r="23593" spans="5:5" ht="13.5" customHeight="1">
      <c r="E23593" s="337"/>
    </row>
    <row r="23594" spans="5:5" ht="13.5" customHeight="1">
      <c r="E23594" s="337"/>
    </row>
    <row r="23595" spans="5:5" ht="13.5" customHeight="1">
      <c r="E23595" s="337"/>
    </row>
    <row r="23596" spans="5:5" ht="13.5" customHeight="1">
      <c r="E23596" s="337"/>
    </row>
    <row r="23597" spans="5:5" ht="13.5" customHeight="1">
      <c r="E23597" s="337"/>
    </row>
    <row r="23598" spans="5:5" ht="13.5" customHeight="1">
      <c r="E23598" s="337"/>
    </row>
    <row r="23599" spans="5:5" ht="13.5" customHeight="1">
      <c r="E23599" s="337"/>
    </row>
    <row r="23600" spans="5:5" ht="13.5" customHeight="1">
      <c r="E23600" s="337"/>
    </row>
    <row r="23601" spans="5:5" ht="13.5" customHeight="1">
      <c r="E23601" s="337"/>
    </row>
    <row r="23602" spans="5:5" ht="13.5" customHeight="1">
      <c r="E23602" s="337"/>
    </row>
    <row r="23603" spans="5:5" ht="13.5" customHeight="1">
      <c r="E23603" s="337"/>
    </row>
    <row r="23604" spans="5:5" ht="13.5" customHeight="1">
      <c r="E23604" s="337"/>
    </row>
    <row r="23605" spans="5:5" ht="13.5" customHeight="1">
      <c r="E23605" s="337"/>
    </row>
    <row r="23606" spans="5:5" ht="13.5" customHeight="1">
      <c r="E23606" s="337"/>
    </row>
    <row r="23607" spans="5:5" ht="13.5" customHeight="1">
      <c r="E23607" s="337"/>
    </row>
    <row r="23608" spans="5:5" ht="13.5" customHeight="1">
      <c r="E23608" s="337"/>
    </row>
    <row r="23609" spans="5:5" ht="13.5" customHeight="1">
      <c r="E23609" s="337"/>
    </row>
    <row r="23610" spans="5:5" ht="13.5" customHeight="1">
      <c r="E23610" s="337"/>
    </row>
    <row r="23611" spans="5:5" ht="13.5" customHeight="1">
      <c r="E23611" s="337"/>
    </row>
    <row r="23612" spans="5:5" ht="13.5" customHeight="1">
      <c r="E23612" s="337"/>
    </row>
    <row r="23613" spans="5:5" ht="13.5" customHeight="1">
      <c r="E23613" s="337"/>
    </row>
    <row r="23614" spans="5:5" ht="13.5" customHeight="1">
      <c r="E23614" s="337"/>
    </row>
    <row r="23615" spans="5:5" ht="13.5" customHeight="1">
      <c r="E23615" s="337"/>
    </row>
    <row r="23616" spans="5:5" ht="13.5" customHeight="1">
      <c r="E23616" s="337"/>
    </row>
    <row r="23617" spans="5:5" ht="13.5" customHeight="1">
      <c r="E23617" s="337"/>
    </row>
    <row r="23618" spans="5:5" ht="13.5" customHeight="1">
      <c r="E23618" s="337"/>
    </row>
    <row r="23619" spans="5:5" ht="13.5" customHeight="1">
      <c r="E23619" s="337"/>
    </row>
    <row r="23620" spans="5:5" ht="13.5" customHeight="1">
      <c r="E23620" s="337"/>
    </row>
    <row r="23621" spans="5:5" ht="13.5" customHeight="1">
      <c r="E23621" s="337"/>
    </row>
    <row r="23622" spans="5:5" ht="13.5" customHeight="1">
      <c r="E23622" s="337"/>
    </row>
    <row r="23623" spans="5:5" ht="13.5" customHeight="1">
      <c r="E23623" s="337"/>
    </row>
    <row r="23624" spans="5:5" ht="13.5" customHeight="1">
      <c r="E23624" s="337"/>
    </row>
    <row r="23625" spans="5:5" ht="13.5" customHeight="1">
      <c r="E23625" s="337"/>
    </row>
    <row r="23626" spans="5:5" ht="13.5" customHeight="1">
      <c r="E23626" s="337"/>
    </row>
    <row r="23627" spans="5:5" ht="13.5" customHeight="1">
      <c r="E23627" s="337"/>
    </row>
    <row r="23628" spans="5:5" ht="13.5" customHeight="1">
      <c r="E23628" s="337"/>
    </row>
    <row r="23629" spans="5:5" ht="13.5" customHeight="1">
      <c r="E23629" s="337"/>
    </row>
    <row r="23630" spans="5:5" ht="13.5" customHeight="1">
      <c r="E23630" s="337"/>
    </row>
    <row r="23631" spans="5:5" ht="13.5" customHeight="1">
      <c r="E23631" s="337"/>
    </row>
    <row r="23632" spans="5:5" ht="13.5" customHeight="1">
      <c r="E23632" s="337"/>
    </row>
    <row r="23633" spans="5:5" ht="13.5" customHeight="1">
      <c r="E23633" s="337"/>
    </row>
    <row r="23634" spans="5:5" ht="13.5" customHeight="1">
      <c r="E23634" s="337"/>
    </row>
    <row r="23635" spans="5:5" ht="13.5" customHeight="1">
      <c r="E23635" s="337"/>
    </row>
    <row r="23636" spans="5:5" ht="13.5" customHeight="1">
      <c r="E23636" s="337"/>
    </row>
    <row r="23637" spans="5:5" ht="13.5" customHeight="1">
      <c r="E23637" s="337"/>
    </row>
    <row r="23638" spans="5:5" ht="13.5" customHeight="1">
      <c r="E23638" s="337"/>
    </row>
    <row r="23639" spans="5:5" ht="13.5" customHeight="1">
      <c r="E23639" s="337"/>
    </row>
    <row r="23640" spans="5:5" ht="13.5" customHeight="1">
      <c r="E23640" s="337"/>
    </row>
    <row r="23641" spans="5:5" ht="13.5" customHeight="1">
      <c r="E23641" s="337"/>
    </row>
    <row r="23642" spans="5:5" ht="13.5" customHeight="1">
      <c r="E23642" s="337"/>
    </row>
    <row r="23643" spans="5:5" ht="13.5" customHeight="1">
      <c r="E23643" s="337"/>
    </row>
    <row r="23644" spans="5:5" ht="13.5" customHeight="1">
      <c r="E23644" s="337"/>
    </row>
    <row r="23645" spans="5:5" ht="13.5" customHeight="1">
      <c r="E23645" s="337"/>
    </row>
    <row r="23646" spans="5:5" ht="13.5" customHeight="1">
      <c r="E23646" s="337"/>
    </row>
    <row r="23647" spans="5:5" ht="13.5" customHeight="1">
      <c r="E23647" s="337"/>
    </row>
    <row r="23648" spans="5:5" ht="13.5" customHeight="1">
      <c r="E23648" s="337"/>
    </row>
    <row r="23649" spans="5:5" ht="13.5" customHeight="1">
      <c r="E23649" s="337"/>
    </row>
    <row r="23650" spans="5:5" ht="13.5" customHeight="1">
      <c r="E23650" s="337"/>
    </row>
    <row r="23651" spans="5:5" ht="13.5" customHeight="1">
      <c r="E23651" s="337"/>
    </row>
    <row r="23652" spans="5:5" ht="13.5" customHeight="1">
      <c r="E23652" s="337"/>
    </row>
    <row r="23653" spans="5:5" ht="13.5" customHeight="1">
      <c r="E23653" s="337"/>
    </row>
    <row r="23654" spans="5:5" ht="13.5" customHeight="1">
      <c r="E23654" s="337"/>
    </row>
    <row r="23655" spans="5:5" ht="13.5" customHeight="1">
      <c r="E23655" s="337"/>
    </row>
    <row r="23656" spans="5:5" ht="13.5" customHeight="1">
      <c r="E23656" s="337"/>
    </row>
    <row r="23657" spans="5:5" ht="13.5" customHeight="1">
      <c r="E23657" s="337"/>
    </row>
    <row r="23658" spans="5:5" ht="13.5" customHeight="1">
      <c r="E23658" s="337"/>
    </row>
    <row r="23659" spans="5:5" ht="13.5" customHeight="1">
      <c r="E23659" s="337"/>
    </row>
    <row r="23660" spans="5:5" ht="13.5" customHeight="1">
      <c r="E23660" s="337"/>
    </row>
    <row r="23661" spans="5:5" ht="13.5" customHeight="1">
      <c r="E23661" s="337"/>
    </row>
    <row r="23662" spans="5:5" ht="13.5" customHeight="1">
      <c r="E23662" s="337"/>
    </row>
    <row r="23663" spans="5:5" ht="13.5" customHeight="1">
      <c r="E23663" s="337"/>
    </row>
    <row r="23664" spans="5:5" ht="13.5" customHeight="1">
      <c r="E23664" s="337"/>
    </row>
    <row r="23665" spans="5:5" ht="13.5" customHeight="1">
      <c r="E23665" s="337"/>
    </row>
    <row r="23666" spans="5:5" ht="13.5" customHeight="1">
      <c r="E23666" s="337"/>
    </row>
    <row r="23667" spans="5:5" ht="13.5" customHeight="1">
      <c r="E23667" s="337"/>
    </row>
    <row r="23668" spans="5:5" ht="13.5" customHeight="1">
      <c r="E23668" s="337"/>
    </row>
    <row r="23669" spans="5:5" ht="13.5" customHeight="1">
      <c r="E23669" s="337"/>
    </row>
    <row r="23670" spans="5:5" ht="13.5" customHeight="1">
      <c r="E23670" s="337"/>
    </row>
    <row r="23671" spans="5:5" ht="13.5" customHeight="1">
      <c r="E23671" s="337"/>
    </row>
    <row r="23672" spans="5:5" ht="13.5" customHeight="1">
      <c r="E23672" s="337"/>
    </row>
    <row r="23673" spans="5:5" ht="13.5" customHeight="1">
      <c r="E23673" s="337"/>
    </row>
    <row r="23674" spans="5:5" ht="13.5" customHeight="1">
      <c r="E23674" s="337"/>
    </row>
    <row r="23675" spans="5:5" ht="13.5" customHeight="1">
      <c r="E23675" s="337"/>
    </row>
    <row r="23676" spans="5:5" ht="13.5" customHeight="1">
      <c r="E23676" s="337"/>
    </row>
    <row r="23677" spans="5:5" ht="13.5" customHeight="1">
      <c r="E23677" s="337"/>
    </row>
    <row r="23678" spans="5:5" ht="13.5" customHeight="1">
      <c r="E23678" s="337"/>
    </row>
    <row r="23679" spans="5:5" ht="13.5" customHeight="1">
      <c r="E23679" s="337"/>
    </row>
    <row r="23680" spans="5:5" ht="13.5" customHeight="1">
      <c r="E23680" s="337"/>
    </row>
    <row r="23681" spans="5:5" ht="13.5" customHeight="1">
      <c r="E23681" s="337"/>
    </row>
    <row r="23682" spans="5:5" ht="13.5" customHeight="1">
      <c r="E23682" s="337"/>
    </row>
    <row r="23683" spans="5:5" ht="13.5" customHeight="1">
      <c r="E23683" s="337"/>
    </row>
    <row r="23684" spans="5:5" ht="13.5" customHeight="1">
      <c r="E23684" s="337"/>
    </row>
    <row r="23685" spans="5:5" ht="13.5" customHeight="1">
      <c r="E23685" s="337"/>
    </row>
    <row r="23686" spans="5:5" ht="13.5" customHeight="1">
      <c r="E23686" s="337"/>
    </row>
    <row r="23687" spans="5:5" ht="13.5" customHeight="1">
      <c r="E23687" s="337"/>
    </row>
    <row r="23688" spans="5:5" ht="13.5" customHeight="1">
      <c r="E23688" s="337"/>
    </row>
    <row r="23689" spans="5:5" ht="13.5" customHeight="1">
      <c r="E23689" s="337"/>
    </row>
    <row r="23690" spans="5:5" ht="13.5" customHeight="1">
      <c r="E23690" s="337"/>
    </row>
    <row r="23691" spans="5:5" ht="13.5" customHeight="1">
      <c r="E23691" s="337"/>
    </row>
    <row r="23692" spans="5:5" ht="13.5" customHeight="1">
      <c r="E23692" s="337"/>
    </row>
    <row r="23693" spans="5:5" ht="13.5" customHeight="1">
      <c r="E23693" s="337"/>
    </row>
    <row r="23694" spans="5:5" ht="13.5" customHeight="1">
      <c r="E23694" s="337"/>
    </row>
    <row r="23695" spans="5:5" ht="13.5" customHeight="1">
      <c r="E23695" s="337"/>
    </row>
    <row r="23696" spans="5:5" ht="13.5" customHeight="1">
      <c r="E23696" s="337"/>
    </row>
    <row r="23697" spans="5:5" ht="13.5" customHeight="1">
      <c r="E23697" s="337"/>
    </row>
    <row r="23698" spans="5:5" ht="13.5" customHeight="1">
      <c r="E23698" s="337"/>
    </row>
    <row r="23699" spans="5:5" ht="13.5" customHeight="1">
      <c r="E23699" s="337"/>
    </row>
    <row r="23700" spans="5:5" ht="13.5" customHeight="1">
      <c r="E23700" s="337"/>
    </row>
    <row r="23701" spans="5:5" ht="13.5" customHeight="1">
      <c r="E23701" s="337"/>
    </row>
    <row r="23702" spans="5:5" ht="13.5" customHeight="1">
      <c r="E23702" s="337"/>
    </row>
    <row r="23703" spans="5:5" ht="13.5" customHeight="1">
      <c r="E23703" s="337"/>
    </row>
    <row r="23704" spans="5:5" ht="13.5" customHeight="1">
      <c r="E23704" s="337"/>
    </row>
    <row r="23705" spans="5:5" ht="13.5" customHeight="1">
      <c r="E23705" s="337"/>
    </row>
    <row r="23706" spans="5:5" ht="13.5" customHeight="1">
      <c r="E23706" s="337"/>
    </row>
    <row r="23707" spans="5:5" ht="13.5" customHeight="1">
      <c r="E23707" s="337"/>
    </row>
    <row r="23708" spans="5:5" ht="13.5" customHeight="1">
      <c r="E23708" s="337"/>
    </row>
    <row r="23709" spans="5:5" ht="13.5" customHeight="1">
      <c r="E23709" s="337"/>
    </row>
    <row r="23710" spans="5:5" ht="13.5" customHeight="1">
      <c r="E23710" s="337"/>
    </row>
    <row r="23711" spans="5:5" ht="13.5" customHeight="1">
      <c r="E23711" s="337"/>
    </row>
    <row r="23712" spans="5:5" ht="13.5" customHeight="1">
      <c r="E23712" s="337"/>
    </row>
    <row r="23713" spans="5:5" ht="13.5" customHeight="1">
      <c r="E23713" s="337"/>
    </row>
    <row r="23714" spans="5:5" ht="13.5" customHeight="1">
      <c r="E23714" s="337"/>
    </row>
    <row r="23715" spans="5:5" ht="13.5" customHeight="1">
      <c r="E23715" s="337"/>
    </row>
    <row r="23716" spans="5:5" ht="13.5" customHeight="1">
      <c r="E23716" s="337"/>
    </row>
    <row r="23717" spans="5:5" ht="13.5" customHeight="1">
      <c r="E23717" s="337"/>
    </row>
    <row r="23718" spans="5:5" ht="13.5" customHeight="1">
      <c r="E23718" s="337"/>
    </row>
    <row r="23719" spans="5:5" ht="13.5" customHeight="1">
      <c r="E23719" s="337"/>
    </row>
    <row r="23720" spans="5:5" ht="13.5" customHeight="1">
      <c r="E23720" s="337"/>
    </row>
    <row r="23721" spans="5:5" ht="13.5" customHeight="1">
      <c r="E23721" s="337"/>
    </row>
    <row r="23722" spans="5:5" ht="13.5" customHeight="1">
      <c r="E23722" s="337"/>
    </row>
    <row r="23723" spans="5:5" ht="13.5" customHeight="1">
      <c r="E23723" s="337"/>
    </row>
    <row r="23724" spans="5:5" ht="13.5" customHeight="1">
      <c r="E23724" s="337"/>
    </row>
    <row r="23725" spans="5:5" ht="13.5" customHeight="1">
      <c r="E23725" s="337"/>
    </row>
    <row r="23726" spans="5:5" ht="13.5" customHeight="1">
      <c r="E23726" s="337"/>
    </row>
    <row r="23727" spans="5:5" ht="13.5" customHeight="1">
      <c r="E23727" s="337"/>
    </row>
    <row r="23728" spans="5:5" ht="13.5" customHeight="1">
      <c r="E23728" s="337"/>
    </row>
    <row r="23729" spans="5:5" ht="13.5" customHeight="1">
      <c r="E23729" s="337"/>
    </row>
    <row r="23730" spans="5:5" ht="13.5" customHeight="1">
      <c r="E23730" s="337"/>
    </row>
    <row r="23731" spans="5:5" ht="13.5" customHeight="1">
      <c r="E23731" s="337"/>
    </row>
    <row r="23732" spans="5:5" ht="13.5" customHeight="1">
      <c r="E23732" s="337"/>
    </row>
    <row r="23733" spans="5:5" ht="13.5" customHeight="1">
      <c r="E23733" s="337"/>
    </row>
    <row r="23734" spans="5:5" ht="13.5" customHeight="1">
      <c r="E23734" s="337"/>
    </row>
    <row r="23735" spans="5:5" ht="13.5" customHeight="1">
      <c r="E23735" s="337"/>
    </row>
    <row r="23736" spans="5:5" ht="13.5" customHeight="1">
      <c r="E23736" s="337"/>
    </row>
    <row r="23737" spans="5:5" ht="13.5" customHeight="1">
      <c r="E23737" s="337"/>
    </row>
    <row r="23738" spans="5:5" ht="13.5" customHeight="1">
      <c r="E23738" s="337"/>
    </row>
    <row r="23739" spans="5:5" ht="13.5" customHeight="1">
      <c r="E23739" s="337"/>
    </row>
    <row r="23740" spans="5:5" ht="13.5" customHeight="1">
      <c r="E23740" s="337"/>
    </row>
    <row r="23741" spans="5:5" ht="13.5" customHeight="1">
      <c r="E23741" s="337"/>
    </row>
    <row r="23742" spans="5:5" ht="13.5" customHeight="1">
      <c r="E23742" s="337"/>
    </row>
    <row r="23743" spans="5:5" ht="13.5" customHeight="1">
      <c r="E23743" s="337"/>
    </row>
    <row r="23744" spans="5:5" ht="13.5" customHeight="1">
      <c r="E23744" s="337"/>
    </row>
    <row r="23745" spans="5:5" ht="13.5" customHeight="1">
      <c r="E23745" s="337"/>
    </row>
    <row r="23746" spans="5:5" ht="13.5" customHeight="1">
      <c r="E23746" s="337"/>
    </row>
    <row r="23747" spans="5:5" ht="13.5" customHeight="1">
      <c r="E23747" s="337"/>
    </row>
    <row r="23748" spans="5:5" ht="13.5" customHeight="1">
      <c r="E23748" s="337"/>
    </row>
    <row r="23749" spans="5:5" ht="13.5" customHeight="1">
      <c r="E23749" s="337"/>
    </row>
    <row r="23750" spans="5:5" ht="13.5" customHeight="1">
      <c r="E23750" s="337"/>
    </row>
    <row r="23751" spans="5:5" ht="13.5" customHeight="1">
      <c r="E23751" s="337"/>
    </row>
    <row r="23752" spans="5:5" ht="13.5" customHeight="1">
      <c r="E23752" s="337"/>
    </row>
    <row r="23753" spans="5:5" ht="13.5" customHeight="1">
      <c r="E23753" s="337"/>
    </row>
    <row r="23754" spans="5:5" ht="13.5" customHeight="1">
      <c r="E23754" s="337"/>
    </row>
    <row r="23755" spans="5:5" ht="13.5" customHeight="1">
      <c r="E23755" s="337"/>
    </row>
    <row r="23756" spans="5:5" ht="13.5" customHeight="1">
      <c r="E23756" s="337"/>
    </row>
    <row r="23757" spans="5:5" ht="13.5" customHeight="1">
      <c r="E23757" s="337"/>
    </row>
    <row r="23758" spans="5:5" ht="13.5" customHeight="1">
      <c r="E23758" s="337"/>
    </row>
    <row r="23759" spans="5:5" ht="13.5" customHeight="1">
      <c r="E23759" s="337"/>
    </row>
    <row r="23760" spans="5:5" ht="13.5" customHeight="1">
      <c r="E23760" s="337"/>
    </row>
    <row r="23761" spans="5:5" ht="13.5" customHeight="1">
      <c r="E23761" s="337"/>
    </row>
    <row r="23762" spans="5:5" ht="13.5" customHeight="1">
      <c r="E23762" s="337"/>
    </row>
    <row r="23763" spans="5:5" ht="13.5" customHeight="1">
      <c r="E23763" s="337"/>
    </row>
    <row r="23764" spans="5:5" ht="13.5" customHeight="1">
      <c r="E23764" s="337"/>
    </row>
    <row r="23765" spans="5:5" ht="13.5" customHeight="1">
      <c r="E23765" s="337"/>
    </row>
    <row r="23766" spans="5:5" ht="13.5" customHeight="1">
      <c r="E23766" s="337"/>
    </row>
    <row r="23767" spans="5:5" ht="13.5" customHeight="1">
      <c r="E23767" s="337"/>
    </row>
    <row r="23768" spans="5:5" ht="13.5" customHeight="1">
      <c r="E23768" s="337"/>
    </row>
    <row r="23769" spans="5:5" ht="13.5" customHeight="1">
      <c r="E23769" s="337"/>
    </row>
    <row r="23770" spans="5:5" ht="13.5" customHeight="1">
      <c r="E23770" s="337"/>
    </row>
    <row r="23771" spans="5:5" ht="13.5" customHeight="1">
      <c r="E23771" s="337"/>
    </row>
    <row r="23772" spans="5:5" ht="13.5" customHeight="1">
      <c r="E23772" s="337"/>
    </row>
    <row r="23773" spans="5:5" ht="13.5" customHeight="1">
      <c r="E23773" s="337"/>
    </row>
    <row r="23774" spans="5:5" ht="13.5" customHeight="1">
      <c r="E23774" s="337"/>
    </row>
    <row r="23775" spans="5:5" ht="13.5" customHeight="1">
      <c r="E23775" s="337"/>
    </row>
    <row r="23776" spans="5:5" ht="13.5" customHeight="1">
      <c r="E23776" s="337"/>
    </row>
    <row r="23777" spans="5:5" ht="13.5" customHeight="1">
      <c r="E23777" s="337"/>
    </row>
    <row r="23778" spans="5:5" ht="13.5" customHeight="1">
      <c r="E23778" s="337"/>
    </row>
    <row r="23779" spans="5:5" ht="13.5" customHeight="1">
      <c r="E23779" s="337"/>
    </row>
    <row r="23780" spans="5:5" ht="13.5" customHeight="1">
      <c r="E23780" s="337"/>
    </row>
    <row r="23781" spans="5:5" ht="13.5" customHeight="1">
      <c r="E23781" s="337"/>
    </row>
    <row r="23782" spans="5:5" ht="13.5" customHeight="1">
      <c r="E23782" s="337"/>
    </row>
    <row r="23783" spans="5:5" ht="13.5" customHeight="1">
      <c r="E23783" s="337"/>
    </row>
    <row r="23784" spans="5:5" ht="13.5" customHeight="1">
      <c r="E23784" s="337"/>
    </row>
    <row r="23785" spans="5:5" ht="13.5" customHeight="1">
      <c r="E23785" s="337"/>
    </row>
    <row r="23786" spans="5:5" ht="13.5" customHeight="1">
      <c r="E23786" s="337"/>
    </row>
    <row r="23787" spans="5:5" ht="13.5" customHeight="1">
      <c r="E23787" s="337"/>
    </row>
    <row r="23788" spans="5:5" ht="13.5" customHeight="1">
      <c r="E23788" s="337"/>
    </row>
    <row r="23789" spans="5:5" ht="13.5" customHeight="1">
      <c r="E23789" s="337"/>
    </row>
    <row r="23790" spans="5:5" ht="13.5" customHeight="1">
      <c r="E23790" s="337"/>
    </row>
    <row r="23791" spans="5:5" ht="13.5" customHeight="1">
      <c r="E23791" s="337"/>
    </row>
    <row r="23792" spans="5:5" ht="13.5" customHeight="1">
      <c r="E23792" s="337"/>
    </row>
    <row r="23793" spans="5:5" ht="13.5" customHeight="1">
      <c r="E23793" s="337"/>
    </row>
    <row r="23794" spans="5:5" ht="13.5" customHeight="1">
      <c r="E23794" s="337"/>
    </row>
    <row r="23795" spans="5:5" ht="13.5" customHeight="1">
      <c r="E23795" s="337"/>
    </row>
    <row r="23796" spans="5:5" ht="13.5" customHeight="1">
      <c r="E23796" s="337"/>
    </row>
    <row r="23797" spans="5:5" ht="13.5" customHeight="1">
      <c r="E23797" s="337"/>
    </row>
    <row r="23798" spans="5:5" ht="13.5" customHeight="1">
      <c r="E23798" s="337"/>
    </row>
    <row r="23799" spans="5:5" ht="13.5" customHeight="1">
      <c r="E23799" s="337"/>
    </row>
    <row r="23800" spans="5:5" ht="13.5" customHeight="1">
      <c r="E23800" s="337"/>
    </row>
    <row r="23801" spans="5:5" ht="13.5" customHeight="1">
      <c r="E23801" s="337"/>
    </row>
    <row r="23802" spans="5:5" ht="13.5" customHeight="1">
      <c r="E23802" s="337"/>
    </row>
    <row r="23803" spans="5:5" ht="13.5" customHeight="1">
      <c r="E23803" s="337"/>
    </row>
    <row r="23804" spans="5:5" ht="13.5" customHeight="1">
      <c r="E23804" s="337"/>
    </row>
    <row r="23805" spans="5:5" ht="13.5" customHeight="1">
      <c r="E23805" s="337"/>
    </row>
    <row r="23806" spans="5:5" ht="13.5" customHeight="1">
      <c r="E23806" s="337"/>
    </row>
    <row r="23807" spans="5:5" ht="13.5" customHeight="1">
      <c r="E23807" s="337"/>
    </row>
    <row r="23808" spans="5:5" ht="13.5" customHeight="1">
      <c r="E23808" s="337"/>
    </row>
    <row r="23809" spans="5:5" ht="13.5" customHeight="1">
      <c r="E23809" s="337"/>
    </row>
    <row r="23810" spans="5:5" ht="13.5" customHeight="1">
      <c r="E23810" s="337"/>
    </row>
    <row r="23811" spans="5:5" ht="13.5" customHeight="1">
      <c r="E23811" s="337"/>
    </row>
    <row r="23812" spans="5:5" ht="13.5" customHeight="1">
      <c r="E23812" s="337"/>
    </row>
    <row r="23813" spans="5:5" ht="13.5" customHeight="1">
      <c r="E23813" s="337"/>
    </row>
    <row r="23814" spans="5:5" ht="13.5" customHeight="1">
      <c r="E23814" s="337"/>
    </row>
    <row r="23815" spans="5:5" ht="13.5" customHeight="1">
      <c r="E23815" s="337"/>
    </row>
    <row r="23816" spans="5:5" ht="13.5" customHeight="1">
      <c r="E23816" s="337"/>
    </row>
    <row r="23817" spans="5:5" ht="13.5" customHeight="1">
      <c r="E23817" s="337"/>
    </row>
    <row r="23818" spans="5:5" ht="13.5" customHeight="1">
      <c r="E23818" s="337"/>
    </row>
    <row r="23819" spans="5:5" ht="13.5" customHeight="1">
      <c r="E23819" s="337"/>
    </row>
    <row r="23820" spans="5:5" ht="13.5" customHeight="1">
      <c r="E23820" s="337"/>
    </row>
    <row r="23821" spans="5:5" ht="13.5" customHeight="1">
      <c r="E23821" s="337"/>
    </row>
    <row r="23822" spans="5:5" ht="13.5" customHeight="1">
      <c r="E23822" s="337"/>
    </row>
    <row r="23823" spans="5:5" ht="13.5" customHeight="1">
      <c r="E23823" s="337"/>
    </row>
    <row r="23824" spans="5:5" ht="13.5" customHeight="1">
      <c r="E23824" s="337"/>
    </row>
    <row r="23825" spans="5:5" ht="13.5" customHeight="1">
      <c r="E23825" s="337"/>
    </row>
    <row r="23826" spans="5:5" ht="13.5" customHeight="1">
      <c r="E23826" s="337"/>
    </row>
    <row r="23827" spans="5:5" ht="13.5" customHeight="1">
      <c r="E23827" s="337"/>
    </row>
    <row r="23828" spans="5:5" ht="13.5" customHeight="1">
      <c r="E23828" s="337"/>
    </row>
    <row r="23829" spans="5:5" ht="13.5" customHeight="1">
      <c r="E23829" s="337"/>
    </row>
    <row r="23830" spans="5:5" ht="13.5" customHeight="1">
      <c r="E23830" s="337"/>
    </row>
    <row r="23831" spans="5:5" ht="13.5" customHeight="1">
      <c r="E23831" s="337"/>
    </row>
    <row r="23832" spans="5:5" ht="13.5" customHeight="1">
      <c r="E23832" s="337"/>
    </row>
    <row r="23833" spans="5:5" ht="13.5" customHeight="1">
      <c r="E23833" s="337"/>
    </row>
    <row r="23834" spans="5:5" ht="13.5" customHeight="1">
      <c r="E23834" s="337"/>
    </row>
    <row r="23835" spans="5:5" ht="13.5" customHeight="1">
      <c r="E23835" s="337"/>
    </row>
    <row r="23836" spans="5:5" ht="13.5" customHeight="1">
      <c r="E23836" s="337"/>
    </row>
    <row r="23837" spans="5:5" ht="13.5" customHeight="1">
      <c r="E23837" s="337"/>
    </row>
    <row r="23838" spans="5:5" ht="13.5" customHeight="1">
      <c r="E23838" s="337"/>
    </row>
    <row r="23839" spans="5:5" ht="13.5" customHeight="1">
      <c r="E23839" s="337"/>
    </row>
    <row r="23840" spans="5:5" ht="13.5" customHeight="1">
      <c r="E23840" s="337"/>
    </row>
    <row r="23841" spans="5:5" ht="13.5" customHeight="1">
      <c r="E23841" s="337"/>
    </row>
    <row r="23842" spans="5:5" ht="13.5" customHeight="1">
      <c r="E23842" s="337"/>
    </row>
    <row r="23843" spans="5:5" ht="13.5" customHeight="1">
      <c r="E23843" s="337"/>
    </row>
    <row r="23844" spans="5:5" ht="13.5" customHeight="1">
      <c r="E23844" s="337"/>
    </row>
    <row r="23845" spans="5:5" ht="13.5" customHeight="1">
      <c r="E23845" s="337"/>
    </row>
    <row r="23846" spans="5:5" ht="13.5" customHeight="1">
      <c r="E23846" s="337"/>
    </row>
    <row r="23847" spans="5:5" ht="13.5" customHeight="1">
      <c r="E23847" s="337"/>
    </row>
    <row r="23848" spans="5:5" ht="13.5" customHeight="1">
      <c r="E23848" s="337"/>
    </row>
    <row r="23849" spans="5:5" ht="13.5" customHeight="1">
      <c r="E23849" s="337"/>
    </row>
    <row r="23850" spans="5:5" ht="13.5" customHeight="1">
      <c r="E23850" s="337"/>
    </row>
    <row r="23851" spans="5:5" ht="13.5" customHeight="1">
      <c r="E23851" s="337"/>
    </row>
    <row r="23852" spans="5:5" ht="13.5" customHeight="1">
      <c r="E23852" s="337"/>
    </row>
    <row r="23853" spans="5:5" ht="13.5" customHeight="1">
      <c r="E23853" s="337"/>
    </row>
    <row r="23854" spans="5:5" ht="13.5" customHeight="1">
      <c r="E23854" s="337"/>
    </row>
    <row r="23855" spans="5:5" ht="13.5" customHeight="1">
      <c r="E23855" s="337"/>
    </row>
    <row r="23856" spans="5:5" ht="13.5" customHeight="1">
      <c r="E23856" s="337"/>
    </row>
    <row r="23857" spans="5:5" ht="13.5" customHeight="1">
      <c r="E23857" s="337"/>
    </row>
    <row r="23858" spans="5:5" ht="13.5" customHeight="1">
      <c r="E23858" s="337"/>
    </row>
    <row r="23859" spans="5:5" ht="13.5" customHeight="1">
      <c r="E23859" s="337"/>
    </row>
    <row r="23860" spans="5:5" ht="13.5" customHeight="1">
      <c r="E23860" s="337"/>
    </row>
    <row r="23861" spans="5:5" ht="13.5" customHeight="1">
      <c r="E23861" s="337"/>
    </row>
    <row r="23862" spans="5:5" ht="13.5" customHeight="1">
      <c r="E23862" s="337"/>
    </row>
    <row r="23863" spans="5:5" ht="13.5" customHeight="1">
      <c r="E23863" s="337"/>
    </row>
    <row r="23864" spans="5:5" ht="13.5" customHeight="1">
      <c r="E23864" s="337"/>
    </row>
    <row r="23865" spans="5:5" ht="13.5" customHeight="1">
      <c r="E23865" s="337"/>
    </row>
    <row r="23866" spans="5:5" ht="13.5" customHeight="1">
      <c r="E23866" s="337"/>
    </row>
    <row r="23867" spans="5:5" ht="13.5" customHeight="1">
      <c r="E23867" s="337"/>
    </row>
    <row r="23868" spans="5:5" ht="13.5" customHeight="1">
      <c r="E23868" s="337"/>
    </row>
    <row r="23869" spans="5:5" ht="13.5" customHeight="1">
      <c r="E23869" s="337"/>
    </row>
    <row r="23870" spans="5:5" ht="13.5" customHeight="1">
      <c r="E23870" s="337"/>
    </row>
    <row r="23871" spans="5:5" ht="13.5" customHeight="1">
      <c r="E23871" s="337"/>
    </row>
    <row r="23872" spans="5:5" ht="13.5" customHeight="1">
      <c r="E23872" s="337"/>
    </row>
    <row r="23873" spans="5:5" ht="13.5" customHeight="1">
      <c r="E23873" s="337"/>
    </row>
    <row r="23874" spans="5:5" ht="13.5" customHeight="1">
      <c r="E23874" s="337"/>
    </row>
    <row r="23875" spans="5:5" ht="13.5" customHeight="1">
      <c r="E23875" s="337"/>
    </row>
    <row r="23876" spans="5:5" ht="13.5" customHeight="1">
      <c r="E23876" s="337"/>
    </row>
    <row r="23877" spans="5:5" ht="13.5" customHeight="1">
      <c r="E23877" s="337"/>
    </row>
    <row r="23878" spans="5:5" ht="13.5" customHeight="1">
      <c r="E23878" s="337"/>
    </row>
    <row r="23879" spans="5:5" ht="13.5" customHeight="1">
      <c r="E23879" s="337"/>
    </row>
    <row r="23880" spans="5:5" ht="13.5" customHeight="1">
      <c r="E23880" s="337"/>
    </row>
    <row r="23881" spans="5:5" ht="13.5" customHeight="1">
      <c r="E23881" s="337"/>
    </row>
    <row r="23882" spans="5:5" ht="13.5" customHeight="1">
      <c r="E23882" s="337"/>
    </row>
    <row r="23883" spans="5:5" ht="13.5" customHeight="1">
      <c r="E23883" s="337"/>
    </row>
    <row r="23884" spans="5:5" ht="13.5" customHeight="1">
      <c r="E23884" s="337"/>
    </row>
    <row r="23885" spans="5:5" ht="13.5" customHeight="1">
      <c r="E23885" s="337"/>
    </row>
    <row r="23886" spans="5:5" ht="13.5" customHeight="1">
      <c r="E23886" s="337"/>
    </row>
    <row r="23887" spans="5:5" ht="13.5" customHeight="1">
      <c r="E23887" s="337"/>
    </row>
    <row r="23888" spans="5:5" ht="13.5" customHeight="1">
      <c r="E23888" s="337"/>
    </row>
    <row r="23889" spans="5:5" ht="13.5" customHeight="1">
      <c r="E23889" s="337"/>
    </row>
    <row r="23890" spans="5:5" ht="13.5" customHeight="1">
      <c r="E23890" s="337"/>
    </row>
    <row r="23891" spans="5:5" ht="13.5" customHeight="1">
      <c r="E23891" s="337"/>
    </row>
    <row r="23892" spans="5:5" ht="13.5" customHeight="1">
      <c r="E23892" s="337"/>
    </row>
    <row r="23893" spans="5:5" ht="13.5" customHeight="1">
      <c r="E23893" s="337"/>
    </row>
    <row r="23894" spans="5:5" ht="13.5" customHeight="1">
      <c r="E23894" s="337"/>
    </row>
    <row r="23895" spans="5:5" ht="13.5" customHeight="1">
      <c r="E23895" s="337"/>
    </row>
    <row r="23896" spans="5:5" ht="13.5" customHeight="1">
      <c r="E23896" s="337"/>
    </row>
    <row r="23897" spans="5:5" ht="13.5" customHeight="1">
      <c r="E23897" s="337"/>
    </row>
    <row r="23898" spans="5:5" ht="13.5" customHeight="1">
      <c r="E23898" s="337"/>
    </row>
    <row r="23899" spans="5:5" ht="13.5" customHeight="1">
      <c r="E23899" s="337"/>
    </row>
    <row r="23900" spans="5:5" ht="13.5" customHeight="1">
      <c r="E23900" s="337"/>
    </row>
    <row r="23901" spans="5:5" ht="13.5" customHeight="1">
      <c r="E23901" s="337"/>
    </row>
    <row r="23902" spans="5:5" ht="13.5" customHeight="1">
      <c r="E23902" s="337"/>
    </row>
    <row r="23903" spans="5:5" ht="13.5" customHeight="1">
      <c r="E23903" s="337"/>
    </row>
    <row r="23904" spans="5:5" ht="13.5" customHeight="1">
      <c r="E23904" s="337"/>
    </row>
    <row r="23905" spans="5:5" ht="13.5" customHeight="1">
      <c r="E23905" s="337"/>
    </row>
    <row r="23906" spans="5:5" ht="13.5" customHeight="1">
      <c r="E23906" s="337"/>
    </row>
    <row r="23907" spans="5:5" ht="13.5" customHeight="1">
      <c r="E23907" s="337"/>
    </row>
    <row r="23908" spans="5:5" ht="13.5" customHeight="1">
      <c r="E23908" s="337"/>
    </row>
    <row r="23909" spans="5:5" ht="13.5" customHeight="1">
      <c r="E23909" s="337"/>
    </row>
    <row r="23910" spans="5:5" ht="13.5" customHeight="1">
      <c r="E23910" s="337"/>
    </row>
    <row r="23911" spans="5:5" ht="13.5" customHeight="1">
      <c r="E23911" s="337"/>
    </row>
    <row r="23912" spans="5:5" ht="13.5" customHeight="1">
      <c r="E23912" s="337"/>
    </row>
    <row r="23913" spans="5:5" ht="13.5" customHeight="1">
      <c r="E23913" s="337"/>
    </row>
    <row r="23914" spans="5:5" ht="13.5" customHeight="1">
      <c r="E23914" s="337"/>
    </row>
    <row r="23915" spans="5:5" ht="13.5" customHeight="1">
      <c r="E23915" s="337"/>
    </row>
    <row r="23916" spans="5:5" ht="13.5" customHeight="1">
      <c r="E23916" s="337"/>
    </row>
    <row r="23917" spans="5:5" ht="13.5" customHeight="1">
      <c r="E23917" s="337"/>
    </row>
    <row r="23918" spans="5:5" ht="13.5" customHeight="1">
      <c r="E23918" s="337"/>
    </row>
    <row r="23919" spans="5:5" ht="13.5" customHeight="1">
      <c r="E23919" s="337"/>
    </row>
    <row r="23920" spans="5:5" ht="13.5" customHeight="1">
      <c r="E23920" s="337"/>
    </row>
    <row r="23921" spans="5:5" ht="13.5" customHeight="1">
      <c r="E23921" s="337"/>
    </row>
    <row r="23922" spans="5:5" ht="13.5" customHeight="1">
      <c r="E23922" s="337"/>
    </row>
    <row r="23923" spans="5:5" ht="13.5" customHeight="1">
      <c r="E23923" s="337"/>
    </row>
    <row r="23924" spans="5:5" ht="13.5" customHeight="1">
      <c r="E23924" s="337"/>
    </row>
    <row r="23925" spans="5:5" ht="13.5" customHeight="1">
      <c r="E23925" s="337"/>
    </row>
    <row r="23926" spans="5:5" ht="13.5" customHeight="1">
      <c r="E23926" s="337"/>
    </row>
    <row r="23927" spans="5:5" ht="13.5" customHeight="1">
      <c r="E23927" s="337"/>
    </row>
    <row r="23928" spans="5:5" ht="13.5" customHeight="1">
      <c r="E23928" s="337"/>
    </row>
    <row r="23929" spans="5:5" ht="13.5" customHeight="1">
      <c r="E23929" s="337"/>
    </row>
    <row r="23930" spans="5:5" ht="13.5" customHeight="1">
      <c r="E23930" s="337"/>
    </row>
    <row r="23931" spans="5:5" ht="13.5" customHeight="1">
      <c r="E23931" s="337"/>
    </row>
    <row r="23932" spans="5:5" ht="13.5" customHeight="1">
      <c r="E23932" s="337"/>
    </row>
    <row r="23933" spans="5:5" ht="13.5" customHeight="1">
      <c r="E23933" s="337"/>
    </row>
    <row r="23934" spans="5:5" ht="13.5" customHeight="1">
      <c r="E23934" s="337"/>
    </row>
    <row r="23935" spans="5:5" ht="13.5" customHeight="1">
      <c r="E23935" s="337"/>
    </row>
    <row r="23936" spans="5:5" ht="13.5" customHeight="1">
      <c r="E23936" s="337"/>
    </row>
    <row r="23937" spans="5:5" ht="13.5" customHeight="1">
      <c r="E23937" s="337"/>
    </row>
    <row r="23938" spans="5:5" ht="13.5" customHeight="1">
      <c r="E23938" s="337"/>
    </row>
    <row r="23939" spans="5:5" ht="13.5" customHeight="1">
      <c r="E23939" s="337"/>
    </row>
    <row r="23940" spans="5:5" ht="13.5" customHeight="1">
      <c r="E23940" s="337"/>
    </row>
    <row r="23941" spans="5:5" ht="13.5" customHeight="1">
      <c r="E23941" s="337"/>
    </row>
    <row r="23942" spans="5:5" ht="13.5" customHeight="1">
      <c r="E23942" s="337"/>
    </row>
    <row r="23943" spans="5:5" ht="13.5" customHeight="1">
      <c r="E23943" s="337"/>
    </row>
    <row r="23944" spans="5:5" ht="13.5" customHeight="1">
      <c r="E23944" s="337"/>
    </row>
    <row r="23945" spans="5:5" ht="13.5" customHeight="1">
      <c r="E23945" s="337"/>
    </row>
    <row r="23946" spans="5:5" ht="13.5" customHeight="1">
      <c r="E23946" s="337"/>
    </row>
    <row r="23947" spans="5:5" ht="13.5" customHeight="1">
      <c r="E23947" s="337"/>
    </row>
    <row r="23948" spans="5:5" ht="13.5" customHeight="1">
      <c r="E23948" s="337"/>
    </row>
    <row r="23949" spans="5:5" ht="13.5" customHeight="1">
      <c r="E23949" s="337"/>
    </row>
    <row r="23950" spans="5:5" ht="13.5" customHeight="1">
      <c r="E23950" s="337"/>
    </row>
    <row r="23951" spans="5:5" ht="13.5" customHeight="1">
      <c r="E23951" s="337"/>
    </row>
    <row r="23952" spans="5:5" ht="13.5" customHeight="1">
      <c r="E23952" s="337"/>
    </row>
    <row r="23953" spans="5:5" ht="13.5" customHeight="1">
      <c r="E23953" s="337"/>
    </row>
    <row r="23954" spans="5:5" ht="13.5" customHeight="1">
      <c r="E23954" s="337"/>
    </row>
    <row r="23955" spans="5:5" ht="13.5" customHeight="1">
      <c r="E23955" s="337"/>
    </row>
    <row r="23956" spans="5:5" ht="13.5" customHeight="1">
      <c r="E23956" s="337"/>
    </row>
    <row r="23957" spans="5:5" ht="13.5" customHeight="1">
      <c r="E23957" s="337"/>
    </row>
    <row r="23958" spans="5:5" ht="13.5" customHeight="1">
      <c r="E23958" s="337"/>
    </row>
    <row r="23959" spans="5:5" ht="13.5" customHeight="1">
      <c r="E23959" s="337"/>
    </row>
    <row r="23960" spans="5:5" ht="13.5" customHeight="1">
      <c r="E23960" s="337"/>
    </row>
    <row r="23961" spans="5:5" ht="13.5" customHeight="1">
      <c r="E23961" s="337"/>
    </row>
    <row r="23962" spans="5:5" ht="13.5" customHeight="1">
      <c r="E23962" s="337"/>
    </row>
    <row r="23963" spans="5:5" ht="13.5" customHeight="1">
      <c r="E23963" s="337"/>
    </row>
    <row r="23964" spans="5:5" ht="13.5" customHeight="1">
      <c r="E23964" s="337"/>
    </row>
    <row r="23965" spans="5:5" ht="13.5" customHeight="1">
      <c r="E23965" s="337"/>
    </row>
    <row r="23966" spans="5:5" ht="13.5" customHeight="1">
      <c r="E23966" s="337"/>
    </row>
    <row r="23967" spans="5:5" ht="13.5" customHeight="1">
      <c r="E23967" s="337"/>
    </row>
    <row r="23968" spans="5:5" ht="13.5" customHeight="1">
      <c r="E23968" s="337"/>
    </row>
    <row r="23969" spans="5:5" ht="13.5" customHeight="1">
      <c r="E23969" s="337"/>
    </row>
    <row r="23970" spans="5:5" ht="13.5" customHeight="1">
      <c r="E23970" s="337"/>
    </row>
    <row r="23971" spans="5:5" ht="13.5" customHeight="1">
      <c r="E23971" s="337"/>
    </row>
    <row r="23972" spans="5:5" ht="13.5" customHeight="1">
      <c r="E23972" s="337"/>
    </row>
    <row r="23973" spans="5:5" ht="13.5" customHeight="1">
      <c r="E23973" s="337"/>
    </row>
    <row r="23974" spans="5:5" ht="13.5" customHeight="1">
      <c r="E23974" s="337"/>
    </row>
    <row r="23975" spans="5:5" ht="13.5" customHeight="1">
      <c r="E23975" s="337"/>
    </row>
    <row r="23976" spans="5:5" ht="13.5" customHeight="1">
      <c r="E23976" s="337"/>
    </row>
    <row r="23977" spans="5:5" ht="13.5" customHeight="1">
      <c r="E23977" s="337"/>
    </row>
    <row r="23978" spans="5:5" ht="13.5" customHeight="1">
      <c r="E23978" s="337"/>
    </row>
    <row r="23979" spans="5:5" ht="13.5" customHeight="1">
      <c r="E23979" s="337"/>
    </row>
    <row r="23980" spans="5:5" ht="13.5" customHeight="1">
      <c r="E23980" s="337"/>
    </row>
    <row r="23981" spans="5:5" ht="13.5" customHeight="1">
      <c r="E23981" s="337"/>
    </row>
    <row r="23982" spans="5:5" ht="13.5" customHeight="1">
      <c r="E23982" s="337"/>
    </row>
    <row r="23983" spans="5:5" ht="13.5" customHeight="1">
      <c r="E23983" s="337"/>
    </row>
    <row r="23984" spans="5:5" ht="13.5" customHeight="1">
      <c r="E23984" s="337"/>
    </row>
    <row r="23985" spans="5:5" ht="13.5" customHeight="1">
      <c r="E23985" s="337"/>
    </row>
    <row r="23986" spans="5:5" ht="13.5" customHeight="1">
      <c r="E23986" s="337"/>
    </row>
    <row r="23987" spans="5:5" ht="13.5" customHeight="1">
      <c r="E23987" s="337"/>
    </row>
    <row r="23988" spans="5:5" ht="13.5" customHeight="1">
      <c r="E23988" s="337"/>
    </row>
    <row r="23989" spans="5:5" ht="13.5" customHeight="1">
      <c r="E23989" s="337"/>
    </row>
    <row r="23990" spans="5:5" ht="13.5" customHeight="1">
      <c r="E23990" s="337"/>
    </row>
    <row r="23991" spans="5:5" ht="13.5" customHeight="1">
      <c r="E23991" s="337"/>
    </row>
    <row r="23992" spans="5:5" ht="13.5" customHeight="1">
      <c r="E23992" s="337"/>
    </row>
    <row r="23993" spans="5:5" ht="13.5" customHeight="1">
      <c r="E23993" s="337"/>
    </row>
    <row r="23994" spans="5:5" ht="13.5" customHeight="1">
      <c r="E23994" s="337"/>
    </row>
    <row r="23995" spans="5:5" ht="13.5" customHeight="1">
      <c r="E23995" s="337"/>
    </row>
    <row r="23996" spans="5:5" ht="13.5" customHeight="1">
      <c r="E23996" s="337"/>
    </row>
    <row r="23997" spans="5:5" ht="13.5" customHeight="1">
      <c r="E23997" s="337"/>
    </row>
    <row r="23998" spans="5:5" ht="13.5" customHeight="1">
      <c r="E23998" s="337"/>
    </row>
    <row r="23999" spans="5:5" ht="13.5" customHeight="1">
      <c r="E23999" s="337"/>
    </row>
    <row r="24000" spans="5:5" ht="13.5" customHeight="1">
      <c r="E24000" s="337"/>
    </row>
    <row r="24001" spans="5:5" ht="13.5" customHeight="1">
      <c r="E24001" s="337"/>
    </row>
    <row r="24002" spans="5:5" ht="13.5" customHeight="1">
      <c r="E24002" s="337"/>
    </row>
    <row r="24003" spans="5:5" ht="13.5" customHeight="1">
      <c r="E24003" s="337"/>
    </row>
    <row r="24004" spans="5:5" ht="13.5" customHeight="1">
      <c r="E24004" s="337"/>
    </row>
    <row r="24005" spans="5:5" ht="13.5" customHeight="1">
      <c r="E24005" s="337"/>
    </row>
    <row r="24006" spans="5:5" ht="13.5" customHeight="1">
      <c r="E24006" s="337"/>
    </row>
    <row r="24007" spans="5:5" ht="13.5" customHeight="1">
      <c r="E24007" s="337"/>
    </row>
    <row r="24008" spans="5:5" ht="13.5" customHeight="1">
      <c r="E24008" s="337"/>
    </row>
    <row r="24009" spans="5:5" ht="13.5" customHeight="1">
      <c r="E24009" s="337"/>
    </row>
    <row r="24010" spans="5:5" ht="13.5" customHeight="1">
      <c r="E24010" s="337"/>
    </row>
    <row r="24011" spans="5:5" ht="13.5" customHeight="1">
      <c r="E24011" s="337"/>
    </row>
    <row r="24012" spans="5:5" ht="13.5" customHeight="1">
      <c r="E24012" s="337"/>
    </row>
    <row r="24013" spans="5:5" ht="13.5" customHeight="1">
      <c r="E24013" s="337"/>
    </row>
    <row r="24014" spans="5:5" ht="13.5" customHeight="1">
      <c r="E24014" s="337"/>
    </row>
    <row r="24015" spans="5:5" ht="13.5" customHeight="1">
      <c r="E24015" s="337"/>
    </row>
    <row r="24016" spans="5:5" ht="13.5" customHeight="1">
      <c r="E24016" s="337"/>
    </row>
    <row r="24017" spans="5:5" ht="13.5" customHeight="1">
      <c r="E24017" s="337"/>
    </row>
    <row r="24018" spans="5:5" ht="13.5" customHeight="1">
      <c r="E24018" s="337"/>
    </row>
    <row r="24019" spans="5:5" ht="13.5" customHeight="1">
      <c r="E24019" s="337"/>
    </row>
    <row r="24020" spans="5:5" ht="13.5" customHeight="1">
      <c r="E24020" s="337"/>
    </row>
    <row r="24021" spans="5:5" ht="13.5" customHeight="1">
      <c r="E24021" s="337"/>
    </row>
    <row r="24022" spans="5:5" ht="13.5" customHeight="1">
      <c r="E24022" s="337"/>
    </row>
    <row r="24023" spans="5:5" ht="13.5" customHeight="1">
      <c r="E24023" s="337"/>
    </row>
    <row r="24024" spans="5:5" ht="13.5" customHeight="1">
      <c r="E24024" s="337"/>
    </row>
    <row r="24025" spans="5:5" ht="13.5" customHeight="1">
      <c r="E24025" s="337"/>
    </row>
    <row r="24026" spans="5:5" ht="13.5" customHeight="1">
      <c r="E24026" s="337"/>
    </row>
    <row r="24027" spans="5:5" ht="13.5" customHeight="1">
      <c r="E24027" s="337"/>
    </row>
    <row r="24028" spans="5:5" ht="13.5" customHeight="1">
      <c r="E24028" s="337"/>
    </row>
    <row r="24029" spans="5:5" ht="13.5" customHeight="1">
      <c r="E24029" s="337"/>
    </row>
    <row r="24030" spans="5:5" ht="13.5" customHeight="1">
      <c r="E24030" s="337"/>
    </row>
    <row r="24031" spans="5:5" ht="13.5" customHeight="1">
      <c r="E24031" s="337"/>
    </row>
    <row r="24032" spans="5:5" ht="13.5" customHeight="1">
      <c r="E24032" s="337"/>
    </row>
    <row r="24033" spans="5:5" ht="13.5" customHeight="1">
      <c r="E24033" s="337"/>
    </row>
    <row r="24034" spans="5:5" ht="13.5" customHeight="1">
      <c r="E24034" s="337"/>
    </row>
    <row r="24035" spans="5:5" ht="13.5" customHeight="1">
      <c r="E24035" s="337"/>
    </row>
    <row r="24036" spans="5:5" ht="13.5" customHeight="1">
      <c r="E24036" s="337"/>
    </row>
    <row r="24037" spans="5:5" ht="13.5" customHeight="1">
      <c r="E24037" s="337"/>
    </row>
    <row r="24038" spans="5:5" ht="13.5" customHeight="1">
      <c r="E24038" s="337"/>
    </row>
    <row r="24039" spans="5:5" ht="13.5" customHeight="1">
      <c r="E24039" s="337"/>
    </row>
    <row r="24040" spans="5:5" ht="13.5" customHeight="1">
      <c r="E24040" s="337"/>
    </row>
    <row r="24041" spans="5:5" ht="13.5" customHeight="1">
      <c r="E24041" s="337"/>
    </row>
    <row r="24042" spans="5:5" ht="13.5" customHeight="1">
      <c r="E24042" s="337"/>
    </row>
    <row r="24043" spans="5:5" ht="13.5" customHeight="1">
      <c r="E24043" s="337"/>
    </row>
    <row r="24044" spans="5:5" ht="13.5" customHeight="1">
      <c r="E24044" s="337"/>
    </row>
    <row r="24045" spans="5:5" ht="13.5" customHeight="1">
      <c r="E24045" s="337"/>
    </row>
    <row r="24046" spans="5:5" ht="13.5" customHeight="1">
      <c r="E24046" s="337"/>
    </row>
    <row r="24047" spans="5:5" ht="13.5" customHeight="1">
      <c r="E24047" s="337"/>
    </row>
    <row r="24048" spans="5:5" ht="13.5" customHeight="1">
      <c r="E24048" s="337"/>
    </row>
    <row r="24049" spans="5:5" ht="13.5" customHeight="1">
      <c r="E24049" s="337"/>
    </row>
    <row r="24050" spans="5:5" ht="13.5" customHeight="1">
      <c r="E24050" s="337"/>
    </row>
    <row r="24051" spans="5:5" ht="13.5" customHeight="1">
      <c r="E24051" s="337"/>
    </row>
    <row r="24052" spans="5:5" ht="13.5" customHeight="1">
      <c r="E24052" s="337"/>
    </row>
    <row r="24053" spans="5:5" ht="13.5" customHeight="1">
      <c r="E24053" s="337"/>
    </row>
    <row r="24054" spans="5:5" ht="13.5" customHeight="1">
      <c r="E24054" s="337"/>
    </row>
    <row r="24055" spans="5:5" ht="13.5" customHeight="1">
      <c r="E24055" s="337"/>
    </row>
    <row r="24056" spans="5:5" ht="13.5" customHeight="1">
      <c r="E24056" s="337"/>
    </row>
    <row r="24057" spans="5:5" ht="13.5" customHeight="1">
      <c r="E24057" s="337"/>
    </row>
    <row r="24058" spans="5:5" ht="13.5" customHeight="1">
      <c r="E24058" s="337"/>
    </row>
    <row r="24059" spans="5:5" ht="13.5" customHeight="1">
      <c r="E24059" s="337"/>
    </row>
    <row r="24060" spans="5:5" ht="13.5" customHeight="1">
      <c r="E24060" s="337"/>
    </row>
    <row r="24061" spans="5:5" ht="13.5" customHeight="1">
      <c r="E24061" s="337"/>
    </row>
    <row r="24062" spans="5:5" ht="13.5" customHeight="1">
      <c r="E24062" s="337"/>
    </row>
    <row r="24063" spans="5:5" ht="13.5" customHeight="1">
      <c r="E24063" s="337"/>
    </row>
    <row r="24064" spans="5:5" ht="13.5" customHeight="1">
      <c r="E24064" s="337"/>
    </row>
    <row r="24065" spans="5:5" ht="13.5" customHeight="1">
      <c r="E24065" s="337"/>
    </row>
    <row r="24066" spans="5:5" ht="13.5" customHeight="1">
      <c r="E24066" s="337"/>
    </row>
    <row r="24067" spans="5:5" ht="13.5" customHeight="1">
      <c r="E24067" s="337"/>
    </row>
    <row r="24068" spans="5:5" ht="13.5" customHeight="1">
      <c r="E24068" s="337"/>
    </row>
    <row r="24069" spans="5:5" ht="13.5" customHeight="1">
      <c r="E24069" s="337"/>
    </row>
    <row r="24070" spans="5:5" ht="13.5" customHeight="1">
      <c r="E24070" s="337"/>
    </row>
    <row r="24071" spans="5:5" ht="13.5" customHeight="1">
      <c r="E24071" s="337"/>
    </row>
    <row r="24072" spans="5:5" ht="13.5" customHeight="1">
      <c r="E24072" s="337"/>
    </row>
    <row r="24073" spans="5:5" ht="13.5" customHeight="1">
      <c r="E24073" s="337"/>
    </row>
    <row r="24074" spans="5:5" ht="13.5" customHeight="1">
      <c r="E24074" s="337"/>
    </row>
    <row r="24075" spans="5:5" ht="13.5" customHeight="1">
      <c r="E24075" s="337"/>
    </row>
    <row r="24076" spans="5:5" ht="13.5" customHeight="1">
      <c r="E24076" s="337"/>
    </row>
    <row r="24077" spans="5:5" ht="13.5" customHeight="1">
      <c r="E24077" s="337"/>
    </row>
    <row r="24078" spans="5:5" ht="13.5" customHeight="1">
      <c r="E24078" s="337"/>
    </row>
    <row r="24079" spans="5:5" ht="13.5" customHeight="1">
      <c r="E24079" s="337"/>
    </row>
    <row r="24080" spans="5:5" ht="13.5" customHeight="1">
      <c r="E24080" s="337"/>
    </row>
    <row r="24081" spans="5:5" ht="13.5" customHeight="1">
      <c r="E24081" s="337"/>
    </row>
    <row r="24082" spans="5:5" ht="13.5" customHeight="1">
      <c r="E24082" s="337"/>
    </row>
    <row r="24083" spans="5:5" ht="13.5" customHeight="1">
      <c r="E24083" s="337"/>
    </row>
    <row r="24084" spans="5:5" ht="13.5" customHeight="1">
      <c r="E24084" s="337"/>
    </row>
    <row r="24085" spans="5:5" ht="13.5" customHeight="1">
      <c r="E24085" s="337"/>
    </row>
    <row r="24086" spans="5:5" ht="13.5" customHeight="1">
      <c r="E24086" s="337"/>
    </row>
    <row r="24087" spans="5:5" ht="13.5" customHeight="1">
      <c r="E24087" s="337"/>
    </row>
    <row r="24088" spans="5:5" ht="13.5" customHeight="1">
      <c r="E24088" s="337"/>
    </row>
    <row r="24089" spans="5:5" ht="13.5" customHeight="1">
      <c r="E24089" s="337"/>
    </row>
    <row r="24090" spans="5:5" ht="13.5" customHeight="1">
      <c r="E24090" s="337"/>
    </row>
    <row r="24091" spans="5:5" ht="13.5" customHeight="1">
      <c r="E24091" s="337"/>
    </row>
    <row r="24092" spans="5:5" ht="13.5" customHeight="1">
      <c r="E24092" s="337"/>
    </row>
    <row r="24093" spans="5:5" ht="13.5" customHeight="1">
      <c r="E24093" s="337"/>
    </row>
    <row r="24094" spans="5:5" ht="13.5" customHeight="1">
      <c r="E24094" s="337"/>
    </row>
    <row r="24095" spans="5:5" ht="13.5" customHeight="1">
      <c r="E24095" s="337"/>
    </row>
    <row r="24096" spans="5:5" ht="13.5" customHeight="1">
      <c r="E24096" s="337"/>
    </row>
    <row r="24097" spans="5:5" ht="13.5" customHeight="1">
      <c r="E24097" s="337"/>
    </row>
    <row r="24098" spans="5:5" ht="13.5" customHeight="1">
      <c r="E24098" s="337"/>
    </row>
    <row r="24099" spans="5:5" ht="13.5" customHeight="1">
      <c r="E24099" s="337"/>
    </row>
    <row r="24100" spans="5:5" ht="13.5" customHeight="1">
      <c r="E24100" s="337"/>
    </row>
    <row r="24101" spans="5:5" ht="13.5" customHeight="1">
      <c r="E24101" s="337"/>
    </row>
    <row r="24102" spans="5:5" ht="13.5" customHeight="1">
      <c r="E24102" s="337"/>
    </row>
    <row r="24103" spans="5:5" ht="13.5" customHeight="1">
      <c r="E24103" s="337"/>
    </row>
    <row r="24104" spans="5:5" ht="13.5" customHeight="1">
      <c r="E24104" s="337"/>
    </row>
    <row r="24105" spans="5:5" ht="13.5" customHeight="1">
      <c r="E24105" s="337"/>
    </row>
    <row r="24106" spans="5:5" ht="13.5" customHeight="1">
      <c r="E24106" s="337"/>
    </row>
    <row r="24107" spans="5:5" ht="13.5" customHeight="1">
      <c r="E24107" s="337"/>
    </row>
    <row r="24108" spans="5:5" ht="13.5" customHeight="1">
      <c r="E24108" s="337"/>
    </row>
    <row r="24109" spans="5:5" ht="13.5" customHeight="1">
      <c r="E24109" s="337"/>
    </row>
    <row r="24110" spans="5:5" ht="13.5" customHeight="1">
      <c r="E24110" s="337"/>
    </row>
    <row r="24111" spans="5:5" ht="13.5" customHeight="1">
      <c r="E24111" s="337"/>
    </row>
    <row r="24112" spans="5:5" ht="13.5" customHeight="1">
      <c r="E24112" s="337"/>
    </row>
    <row r="24113" spans="5:5" ht="13.5" customHeight="1">
      <c r="E24113" s="337"/>
    </row>
    <row r="24114" spans="5:5" ht="13.5" customHeight="1">
      <c r="E24114" s="337"/>
    </row>
    <row r="24115" spans="5:5" ht="13.5" customHeight="1">
      <c r="E24115" s="337"/>
    </row>
    <row r="24116" spans="5:5" ht="13.5" customHeight="1">
      <c r="E24116" s="337"/>
    </row>
    <row r="24117" spans="5:5" ht="13.5" customHeight="1">
      <c r="E24117" s="337"/>
    </row>
    <row r="24118" spans="5:5" ht="13.5" customHeight="1">
      <c r="E24118" s="337"/>
    </row>
    <row r="24119" spans="5:5" ht="13.5" customHeight="1">
      <c r="E24119" s="337"/>
    </row>
    <row r="24120" spans="5:5" ht="13.5" customHeight="1">
      <c r="E24120" s="337"/>
    </row>
    <row r="24121" spans="5:5" ht="13.5" customHeight="1">
      <c r="E24121" s="337"/>
    </row>
    <row r="24122" spans="5:5" ht="13.5" customHeight="1">
      <c r="E24122" s="337"/>
    </row>
    <row r="24123" spans="5:5" ht="13.5" customHeight="1">
      <c r="E24123" s="337"/>
    </row>
    <row r="24124" spans="5:5" ht="13.5" customHeight="1">
      <c r="E24124" s="337"/>
    </row>
    <row r="24125" spans="5:5" ht="13.5" customHeight="1">
      <c r="E24125" s="337"/>
    </row>
    <row r="24126" spans="5:5" ht="13.5" customHeight="1">
      <c r="E24126" s="337"/>
    </row>
    <row r="24127" spans="5:5" ht="13.5" customHeight="1">
      <c r="E24127" s="337"/>
    </row>
    <row r="24128" spans="5:5" ht="13.5" customHeight="1">
      <c r="E24128" s="337"/>
    </row>
    <row r="24129" spans="5:5" ht="13.5" customHeight="1">
      <c r="E24129" s="337"/>
    </row>
    <row r="24130" spans="5:5" ht="13.5" customHeight="1">
      <c r="E24130" s="337"/>
    </row>
    <row r="24131" spans="5:5" ht="13.5" customHeight="1">
      <c r="E24131" s="337"/>
    </row>
    <row r="24132" spans="5:5" ht="13.5" customHeight="1">
      <c r="E24132" s="337"/>
    </row>
    <row r="24133" spans="5:5" ht="13.5" customHeight="1">
      <c r="E24133" s="337"/>
    </row>
    <row r="24134" spans="5:5" ht="13.5" customHeight="1">
      <c r="E24134" s="337"/>
    </row>
    <row r="24135" spans="5:5" ht="13.5" customHeight="1">
      <c r="E24135" s="337"/>
    </row>
    <row r="24136" spans="5:5" ht="13.5" customHeight="1">
      <c r="E24136" s="337"/>
    </row>
    <row r="24137" spans="5:5" ht="13.5" customHeight="1">
      <c r="E24137" s="337"/>
    </row>
    <row r="24138" spans="5:5" ht="13.5" customHeight="1">
      <c r="E24138" s="337"/>
    </row>
    <row r="24139" spans="5:5" ht="13.5" customHeight="1">
      <c r="E24139" s="337"/>
    </row>
    <row r="24140" spans="5:5" ht="13.5" customHeight="1">
      <c r="E24140" s="337"/>
    </row>
    <row r="24141" spans="5:5" ht="13.5" customHeight="1">
      <c r="E24141" s="337"/>
    </row>
    <row r="24142" spans="5:5" ht="13.5" customHeight="1">
      <c r="E24142" s="337"/>
    </row>
    <row r="24143" spans="5:5" ht="13.5" customHeight="1">
      <c r="E24143" s="337"/>
    </row>
    <row r="24144" spans="5:5" ht="13.5" customHeight="1">
      <c r="E24144" s="337"/>
    </row>
    <row r="24145" spans="5:5" ht="13.5" customHeight="1">
      <c r="E24145" s="337"/>
    </row>
    <row r="24146" spans="5:5" ht="13.5" customHeight="1">
      <c r="E24146" s="337"/>
    </row>
    <row r="24147" spans="5:5" ht="13.5" customHeight="1">
      <c r="E24147" s="337"/>
    </row>
    <row r="24148" spans="5:5" ht="13.5" customHeight="1">
      <c r="E24148" s="337"/>
    </row>
    <row r="24149" spans="5:5" ht="13.5" customHeight="1">
      <c r="E24149" s="337"/>
    </row>
    <row r="24150" spans="5:5" ht="13.5" customHeight="1">
      <c r="E24150" s="337"/>
    </row>
    <row r="24151" spans="5:5" ht="13.5" customHeight="1">
      <c r="E24151" s="337"/>
    </row>
    <row r="24152" spans="5:5" ht="13.5" customHeight="1">
      <c r="E24152" s="337"/>
    </row>
    <row r="24153" spans="5:5" ht="13.5" customHeight="1">
      <c r="E24153" s="337"/>
    </row>
    <row r="24154" spans="5:5" ht="13.5" customHeight="1">
      <c r="E24154" s="337"/>
    </row>
    <row r="24155" spans="5:5" ht="13.5" customHeight="1">
      <c r="E24155" s="337"/>
    </row>
    <row r="24156" spans="5:5" ht="13.5" customHeight="1">
      <c r="E24156" s="337"/>
    </row>
    <row r="24157" spans="5:5" ht="13.5" customHeight="1">
      <c r="E24157" s="337"/>
    </row>
    <row r="24158" spans="5:5" ht="13.5" customHeight="1">
      <c r="E24158" s="337"/>
    </row>
    <row r="24159" spans="5:5" ht="13.5" customHeight="1">
      <c r="E24159" s="337"/>
    </row>
    <row r="24160" spans="5:5" ht="13.5" customHeight="1">
      <c r="E24160" s="337"/>
    </row>
    <row r="24161" spans="5:5" ht="13.5" customHeight="1">
      <c r="E24161" s="337"/>
    </row>
    <row r="24162" spans="5:5" ht="13.5" customHeight="1">
      <c r="E24162" s="337"/>
    </row>
    <row r="24163" spans="5:5" ht="13.5" customHeight="1">
      <c r="E24163" s="337"/>
    </row>
    <row r="24164" spans="5:5" ht="13.5" customHeight="1">
      <c r="E24164" s="337"/>
    </row>
    <row r="24165" spans="5:5" ht="13.5" customHeight="1">
      <c r="E24165" s="337"/>
    </row>
    <row r="24166" spans="5:5" ht="13.5" customHeight="1">
      <c r="E24166" s="337"/>
    </row>
    <row r="24167" spans="5:5" ht="13.5" customHeight="1">
      <c r="E24167" s="337"/>
    </row>
    <row r="24168" spans="5:5" ht="13.5" customHeight="1">
      <c r="E24168" s="337"/>
    </row>
    <row r="24169" spans="5:5" ht="13.5" customHeight="1">
      <c r="E24169" s="337"/>
    </row>
    <row r="24170" spans="5:5" ht="13.5" customHeight="1">
      <c r="E24170" s="337"/>
    </row>
    <row r="24171" spans="5:5" ht="13.5" customHeight="1">
      <c r="E24171" s="337"/>
    </row>
    <row r="24172" spans="5:5" ht="13.5" customHeight="1">
      <c r="E24172" s="337"/>
    </row>
    <row r="24173" spans="5:5" ht="13.5" customHeight="1">
      <c r="E24173" s="337"/>
    </row>
    <row r="24174" spans="5:5" ht="13.5" customHeight="1">
      <c r="E24174" s="337"/>
    </row>
    <row r="24175" spans="5:5" ht="13.5" customHeight="1">
      <c r="E24175" s="337"/>
    </row>
    <row r="24176" spans="5:5" ht="13.5" customHeight="1">
      <c r="E24176" s="337"/>
    </row>
    <row r="24177" spans="5:5" ht="13.5" customHeight="1">
      <c r="E24177" s="337"/>
    </row>
    <row r="24178" spans="5:5" ht="13.5" customHeight="1">
      <c r="E24178" s="337"/>
    </row>
    <row r="24179" spans="5:5" ht="13.5" customHeight="1">
      <c r="E24179" s="337"/>
    </row>
    <row r="24180" spans="5:5" ht="13.5" customHeight="1">
      <c r="E24180" s="337"/>
    </row>
    <row r="24181" spans="5:5" ht="13.5" customHeight="1">
      <c r="E24181" s="337"/>
    </row>
    <row r="24182" spans="5:5" ht="13.5" customHeight="1">
      <c r="E24182" s="337"/>
    </row>
    <row r="24183" spans="5:5" ht="13.5" customHeight="1">
      <c r="E24183" s="337"/>
    </row>
    <row r="24184" spans="5:5" ht="13.5" customHeight="1">
      <c r="E24184" s="337"/>
    </row>
    <row r="24185" spans="5:5" ht="13.5" customHeight="1">
      <c r="E24185" s="337"/>
    </row>
    <row r="24186" spans="5:5" ht="13.5" customHeight="1">
      <c r="E24186" s="337"/>
    </row>
    <row r="24187" spans="5:5" ht="13.5" customHeight="1">
      <c r="E24187" s="337"/>
    </row>
    <row r="24188" spans="5:5" ht="13.5" customHeight="1">
      <c r="E24188" s="337"/>
    </row>
    <row r="24189" spans="5:5" ht="13.5" customHeight="1">
      <c r="E24189" s="337"/>
    </row>
    <row r="24190" spans="5:5" ht="13.5" customHeight="1">
      <c r="E24190" s="337"/>
    </row>
    <row r="24191" spans="5:5" ht="13.5" customHeight="1">
      <c r="E24191" s="337"/>
    </row>
    <row r="24192" spans="5:5" ht="13.5" customHeight="1">
      <c r="E24192" s="337"/>
    </row>
    <row r="24193" spans="5:5" ht="13.5" customHeight="1">
      <c r="E24193" s="337"/>
    </row>
    <row r="24194" spans="5:5" ht="13.5" customHeight="1">
      <c r="E24194" s="337"/>
    </row>
    <row r="24195" spans="5:5" ht="13.5" customHeight="1">
      <c r="E24195" s="337"/>
    </row>
    <row r="24196" spans="5:5" ht="13.5" customHeight="1">
      <c r="E24196" s="337"/>
    </row>
    <row r="24197" spans="5:5" ht="13.5" customHeight="1">
      <c r="E24197" s="337"/>
    </row>
    <row r="24198" spans="5:5" ht="13.5" customHeight="1">
      <c r="E24198" s="337"/>
    </row>
    <row r="24199" spans="5:5" ht="13.5" customHeight="1">
      <c r="E24199" s="337"/>
    </row>
    <row r="24200" spans="5:5" ht="13.5" customHeight="1">
      <c r="E24200" s="337"/>
    </row>
    <row r="24201" spans="5:5" ht="13.5" customHeight="1">
      <c r="E24201" s="337"/>
    </row>
    <row r="24202" spans="5:5" ht="13.5" customHeight="1">
      <c r="E24202" s="337"/>
    </row>
    <row r="24203" spans="5:5" ht="13.5" customHeight="1">
      <c r="E24203" s="337"/>
    </row>
    <row r="24204" spans="5:5" ht="13.5" customHeight="1">
      <c r="E24204" s="337"/>
    </row>
    <row r="24205" spans="5:5" ht="13.5" customHeight="1">
      <c r="E24205" s="337"/>
    </row>
    <row r="24206" spans="5:5" ht="13.5" customHeight="1">
      <c r="E24206" s="337"/>
    </row>
    <row r="24207" spans="5:5" ht="13.5" customHeight="1">
      <c r="E24207" s="337"/>
    </row>
    <row r="24208" spans="5:5" ht="13.5" customHeight="1">
      <c r="E24208" s="337"/>
    </row>
    <row r="24209" spans="5:5" ht="13.5" customHeight="1">
      <c r="E24209" s="337"/>
    </row>
    <row r="24210" spans="5:5" ht="13.5" customHeight="1">
      <c r="E24210" s="337"/>
    </row>
    <row r="24211" spans="5:5" ht="13.5" customHeight="1">
      <c r="E24211" s="337"/>
    </row>
    <row r="24212" spans="5:5" ht="13.5" customHeight="1">
      <c r="E24212" s="337"/>
    </row>
    <row r="24213" spans="5:5" ht="13.5" customHeight="1">
      <c r="E24213" s="337"/>
    </row>
    <row r="24214" spans="5:5" ht="13.5" customHeight="1">
      <c r="E24214" s="337"/>
    </row>
    <row r="24215" spans="5:5" ht="13.5" customHeight="1">
      <c r="E24215" s="337"/>
    </row>
    <row r="24216" spans="5:5" ht="13.5" customHeight="1">
      <c r="E24216" s="337"/>
    </row>
    <row r="24217" spans="5:5" ht="13.5" customHeight="1">
      <c r="E24217" s="337"/>
    </row>
    <row r="24218" spans="5:5" ht="13.5" customHeight="1">
      <c r="E24218" s="337"/>
    </row>
    <row r="24219" spans="5:5" ht="13.5" customHeight="1">
      <c r="E24219" s="337"/>
    </row>
    <row r="24220" spans="5:5" ht="13.5" customHeight="1">
      <c r="E24220" s="337"/>
    </row>
    <row r="24221" spans="5:5" ht="13.5" customHeight="1">
      <c r="E24221" s="337"/>
    </row>
    <row r="24222" spans="5:5" ht="13.5" customHeight="1">
      <c r="E24222" s="337"/>
    </row>
    <row r="24223" spans="5:5" ht="13.5" customHeight="1">
      <c r="E24223" s="337"/>
    </row>
    <row r="24224" spans="5:5" ht="13.5" customHeight="1">
      <c r="E24224" s="337"/>
    </row>
    <row r="24225" spans="5:5" ht="13.5" customHeight="1">
      <c r="E24225" s="337"/>
    </row>
    <row r="24226" spans="5:5" ht="13.5" customHeight="1">
      <c r="E24226" s="337"/>
    </row>
    <row r="24227" spans="5:5" ht="13.5" customHeight="1">
      <c r="E24227" s="337"/>
    </row>
    <row r="24228" spans="5:5" ht="13.5" customHeight="1">
      <c r="E24228" s="337"/>
    </row>
    <row r="24229" spans="5:5" ht="13.5" customHeight="1">
      <c r="E24229" s="337"/>
    </row>
    <row r="24230" spans="5:5" ht="13.5" customHeight="1">
      <c r="E24230" s="337"/>
    </row>
    <row r="24231" spans="5:5" ht="13.5" customHeight="1">
      <c r="E24231" s="337"/>
    </row>
    <row r="24232" spans="5:5" ht="13.5" customHeight="1">
      <c r="E24232" s="337"/>
    </row>
    <row r="24233" spans="5:5" ht="13.5" customHeight="1">
      <c r="E24233" s="337"/>
    </row>
    <row r="24234" spans="5:5" ht="13.5" customHeight="1">
      <c r="E24234" s="337"/>
    </row>
    <row r="24235" spans="5:5" ht="13.5" customHeight="1">
      <c r="E24235" s="337"/>
    </row>
    <row r="24236" spans="5:5" ht="13.5" customHeight="1">
      <c r="E24236" s="337"/>
    </row>
    <row r="24237" spans="5:5" ht="13.5" customHeight="1">
      <c r="E24237" s="337"/>
    </row>
    <row r="24238" spans="5:5" ht="13.5" customHeight="1">
      <c r="E24238" s="337"/>
    </row>
    <row r="24239" spans="5:5" ht="13.5" customHeight="1">
      <c r="E24239" s="337"/>
    </row>
    <row r="24240" spans="5:5" ht="13.5" customHeight="1">
      <c r="E24240" s="337"/>
    </row>
    <row r="24241" spans="5:5" ht="13.5" customHeight="1">
      <c r="E24241" s="337"/>
    </row>
    <row r="24242" spans="5:5" ht="13.5" customHeight="1">
      <c r="E24242" s="337"/>
    </row>
    <row r="24243" spans="5:5" ht="13.5" customHeight="1">
      <c r="E24243" s="337"/>
    </row>
    <row r="24244" spans="5:5" ht="13.5" customHeight="1">
      <c r="E24244" s="337"/>
    </row>
    <row r="24245" spans="5:5" ht="13.5" customHeight="1">
      <c r="E24245" s="337"/>
    </row>
    <row r="24246" spans="5:5" ht="13.5" customHeight="1">
      <c r="E24246" s="337"/>
    </row>
    <row r="24247" spans="5:5" ht="13.5" customHeight="1">
      <c r="E24247" s="337"/>
    </row>
    <row r="24248" spans="5:5" ht="13.5" customHeight="1">
      <c r="E24248" s="337"/>
    </row>
    <row r="24249" spans="5:5" ht="13.5" customHeight="1">
      <c r="E24249" s="337"/>
    </row>
    <row r="24250" spans="5:5" ht="13.5" customHeight="1">
      <c r="E24250" s="337"/>
    </row>
    <row r="24251" spans="5:5" ht="13.5" customHeight="1">
      <c r="E24251" s="337"/>
    </row>
    <row r="24252" spans="5:5" ht="13.5" customHeight="1">
      <c r="E24252" s="337"/>
    </row>
    <row r="24253" spans="5:5" ht="13.5" customHeight="1">
      <c r="E24253" s="337"/>
    </row>
    <row r="24254" spans="5:5" ht="13.5" customHeight="1">
      <c r="E24254" s="337"/>
    </row>
    <row r="24255" spans="5:5" ht="13.5" customHeight="1">
      <c r="E24255" s="337"/>
    </row>
    <row r="24256" spans="5:5" ht="13.5" customHeight="1">
      <c r="E24256" s="337"/>
    </row>
    <row r="24257" spans="5:5" ht="13.5" customHeight="1">
      <c r="E24257" s="337"/>
    </row>
    <row r="24258" spans="5:5" ht="13.5" customHeight="1">
      <c r="E24258" s="337"/>
    </row>
    <row r="24259" spans="5:5" ht="13.5" customHeight="1">
      <c r="E24259" s="337"/>
    </row>
    <row r="24260" spans="5:5" ht="13.5" customHeight="1">
      <c r="E24260" s="337"/>
    </row>
    <row r="24261" spans="5:5" ht="13.5" customHeight="1">
      <c r="E24261" s="337"/>
    </row>
    <row r="24262" spans="5:5" ht="13.5" customHeight="1">
      <c r="E24262" s="337"/>
    </row>
    <row r="24263" spans="5:5" ht="13.5" customHeight="1">
      <c r="E24263" s="337"/>
    </row>
    <row r="24264" spans="5:5" ht="13.5" customHeight="1">
      <c r="E24264" s="337"/>
    </row>
    <row r="24265" spans="5:5" ht="13.5" customHeight="1">
      <c r="E24265" s="337"/>
    </row>
    <row r="24266" spans="5:5" ht="13.5" customHeight="1">
      <c r="E24266" s="337"/>
    </row>
    <row r="24267" spans="5:5" ht="13.5" customHeight="1">
      <c r="E24267" s="337"/>
    </row>
    <row r="24268" spans="5:5" ht="13.5" customHeight="1">
      <c r="E24268" s="337"/>
    </row>
    <row r="24269" spans="5:5" ht="13.5" customHeight="1">
      <c r="E24269" s="337"/>
    </row>
    <row r="24270" spans="5:5" ht="13.5" customHeight="1">
      <c r="E24270" s="337"/>
    </row>
    <row r="24271" spans="5:5" ht="13.5" customHeight="1">
      <c r="E24271" s="337"/>
    </row>
    <row r="24272" spans="5:5" ht="13.5" customHeight="1">
      <c r="E24272" s="337"/>
    </row>
    <row r="24273" spans="5:5" ht="13.5" customHeight="1">
      <c r="E24273" s="337"/>
    </row>
    <row r="24274" spans="5:5" ht="13.5" customHeight="1">
      <c r="E24274" s="337"/>
    </row>
    <row r="24275" spans="5:5" ht="13.5" customHeight="1">
      <c r="E24275" s="337"/>
    </row>
    <row r="24276" spans="5:5" ht="13.5" customHeight="1">
      <c r="E24276" s="337"/>
    </row>
    <row r="24277" spans="5:5" ht="13.5" customHeight="1">
      <c r="E24277" s="337"/>
    </row>
    <row r="24278" spans="5:5" ht="13.5" customHeight="1">
      <c r="E24278" s="337"/>
    </row>
    <row r="24279" spans="5:5" ht="13.5" customHeight="1">
      <c r="E24279" s="337"/>
    </row>
    <row r="24280" spans="5:5" ht="13.5" customHeight="1">
      <c r="E24280" s="337"/>
    </row>
    <row r="24281" spans="5:5" ht="13.5" customHeight="1">
      <c r="E24281" s="337"/>
    </row>
    <row r="24282" spans="5:5" ht="13.5" customHeight="1">
      <c r="E24282" s="337"/>
    </row>
    <row r="24283" spans="5:5" ht="13.5" customHeight="1">
      <c r="E24283" s="337"/>
    </row>
    <row r="24284" spans="5:5" ht="13.5" customHeight="1">
      <c r="E24284" s="337"/>
    </row>
    <row r="24285" spans="5:5" ht="13.5" customHeight="1">
      <c r="E24285" s="337"/>
    </row>
    <row r="24286" spans="5:5" ht="13.5" customHeight="1">
      <c r="E24286" s="337"/>
    </row>
    <row r="24287" spans="5:5" ht="13.5" customHeight="1">
      <c r="E24287" s="337"/>
    </row>
    <row r="24288" spans="5:5" ht="13.5" customHeight="1">
      <c r="E24288" s="337"/>
    </row>
    <row r="24289" spans="5:5" ht="13.5" customHeight="1">
      <c r="E24289" s="337"/>
    </row>
    <row r="24290" spans="5:5" ht="13.5" customHeight="1">
      <c r="E24290" s="337"/>
    </row>
    <row r="24291" spans="5:5" ht="13.5" customHeight="1">
      <c r="E24291" s="337"/>
    </row>
    <row r="24292" spans="5:5" ht="13.5" customHeight="1">
      <c r="E24292" s="337"/>
    </row>
    <row r="24293" spans="5:5" ht="13.5" customHeight="1">
      <c r="E24293" s="337"/>
    </row>
    <row r="24294" spans="5:5" ht="13.5" customHeight="1">
      <c r="E24294" s="337"/>
    </row>
    <row r="24295" spans="5:5" ht="13.5" customHeight="1">
      <c r="E24295" s="337"/>
    </row>
    <row r="24296" spans="5:5" ht="13.5" customHeight="1">
      <c r="E24296" s="337"/>
    </row>
    <row r="24297" spans="5:5" ht="13.5" customHeight="1">
      <c r="E24297" s="337"/>
    </row>
    <row r="24298" spans="5:5" ht="13.5" customHeight="1">
      <c r="E24298" s="337"/>
    </row>
    <row r="24299" spans="5:5" ht="13.5" customHeight="1">
      <c r="E24299" s="337"/>
    </row>
    <row r="24300" spans="5:5" ht="13.5" customHeight="1">
      <c r="E24300" s="337"/>
    </row>
    <row r="24301" spans="5:5" ht="13.5" customHeight="1">
      <c r="E24301" s="337"/>
    </row>
    <row r="24302" spans="5:5" ht="13.5" customHeight="1">
      <c r="E24302" s="337"/>
    </row>
    <row r="24303" spans="5:5" ht="13.5" customHeight="1">
      <c r="E24303" s="337"/>
    </row>
    <row r="24304" spans="5:5" ht="13.5" customHeight="1">
      <c r="E24304" s="337"/>
    </row>
    <row r="24305" spans="5:5" ht="13.5" customHeight="1">
      <c r="E24305" s="337"/>
    </row>
    <row r="24306" spans="5:5" ht="13.5" customHeight="1">
      <c r="E24306" s="337"/>
    </row>
    <row r="24307" spans="5:5" ht="13.5" customHeight="1">
      <c r="E24307" s="337"/>
    </row>
    <row r="24308" spans="5:5" ht="13.5" customHeight="1">
      <c r="E24308" s="337"/>
    </row>
    <row r="24309" spans="5:5" ht="13.5" customHeight="1">
      <c r="E24309" s="337"/>
    </row>
    <row r="24310" spans="5:5" ht="13.5" customHeight="1">
      <c r="E24310" s="337"/>
    </row>
    <row r="24311" spans="5:5" ht="13.5" customHeight="1">
      <c r="E24311" s="337"/>
    </row>
    <row r="24312" spans="5:5" ht="13.5" customHeight="1">
      <c r="E24312" s="337"/>
    </row>
    <row r="24313" spans="5:5" ht="13.5" customHeight="1">
      <c r="E24313" s="337"/>
    </row>
    <row r="24314" spans="5:5" ht="13.5" customHeight="1">
      <c r="E24314" s="337"/>
    </row>
    <row r="24315" spans="5:5" ht="13.5" customHeight="1">
      <c r="E24315" s="337"/>
    </row>
    <row r="24316" spans="5:5" ht="13.5" customHeight="1">
      <c r="E24316" s="337"/>
    </row>
    <row r="24317" spans="5:5" ht="13.5" customHeight="1">
      <c r="E24317" s="337"/>
    </row>
    <row r="24318" spans="5:5" ht="13.5" customHeight="1">
      <c r="E24318" s="337"/>
    </row>
    <row r="24319" spans="5:5" ht="13.5" customHeight="1">
      <c r="E24319" s="337"/>
    </row>
    <row r="24320" spans="5:5" ht="13.5" customHeight="1">
      <c r="E24320" s="337"/>
    </row>
    <row r="24321" spans="5:5" ht="13.5" customHeight="1">
      <c r="E24321" s="337"/>
    </row>
    <row r="24322" spans="5:5" ht="13.5" customHeight="1">
      <c r="E24322" s="337"/>
    </row>
    <row r="24323" spans="5:5" ht="13.5" customHeight="1">
      <c r="E24323" s="337"/>
    </row>
    <row r="24324" spans="5:5" ht="13.5" customHeight="1">
      <c r="E24324" s="337"/>
    </row>
    <row r="24325" spans="5:5" ht="13.5" customHeight="1">
      <c r="E24325" s="337"/>
    </row>
    <row r="24326" spans="5:5" ht="13.5" customHeight="1">
      <c r="E24326" s="337"/>
    </row>
    <row r="24327" spans="5:5" ht="13.5" customHeight="1">
      <c r="E24327" s="337"/>
    </row>
    <row r="24328" spans="5:5" ht="13.5" customHeight="1">
      <c r="E24328" s="337"/>
    </row>
    <row r="24329" spans="5:5" ht="13.5" customHeight="1">
      <c r="E24329" s="337"/>
    </row>
    <row r="24330" spans="5:5" ht="13.5" customHeight="1">
      <c r="E24330" s="337"/>
    </row>
    <row r="24331" spans="5:5" ht="13.5" customHeight="1">
      <c r="E24331" s="337"/>
    </row>
    <row r="24332" spans="5:5" ht="13.5" customHeight="1">
      <c r="E24332" s="337"/>
    </row>
    <row r="24333" spans="5:5" ht="13.5" customHeight="1">
      <c r="E24333" s="337"/>
    </row>
    <row r="24334" spans="5:5" ht="13.5" customHeight="1">
      <c r="E24334" s="337"/>
    </row>
    <row r="24335" spans="5:5" ht="13.5" customHeight="1">
      <c r="E24335" s="337"/>
    </row>
    <row r="24336" spans="5:5" ht="13.5" customHeight="1">
      <c r="E24336" s="337"/>
    </row>
    <row r="24337" spans="5:5" ht="13.5" customHeight="1">
      <c r="E24337" s="337"/>
    </row>
    <row r="24338" spans="5:5" ht="13.5" customHeight="1">
      <c r="E24338" s="337"/>
    </row>
    <row r="24339" spans="5:5" ht="13.5" customHeight="1">
      <c r="E24339" s="337"/>
    </row>
    <row r="24340" spans="5:5" ht="13.5" customHeight="1">
      <c r="E24340" s="337"/>
    </row>
    <row r="24341" spans="5:5" ht="13.5" customHeight="1">
      <c r="E24341" s="337"/>
    </row>
    <row r="24342" spans="5:5" ht="13.5" customHeight="1">
      <c r="E24342" s="337"/>
    </row>
    <row r="24343" spans="5:5" ht="13.5" customHeight="1">
      <c r="E24343" s="337"/>
    </row>
    <row r="24344" spans="5:5" ht="13.5" customHeight="1">
      <c r="E24344" s="337"/>
    </row>
    <row r="24345" spans="5:5" ht="13.5" customHeight="1">
      <c r="E24345" s="337"/>
    </row>
    <row r="24346" spans="5:5" ht="13.5" customHeight="1">
      <c r="E24346" s="337"/>
    </row>
    <row r="24347" spans="5:5" ht="13.5" customHeight="1">
      <c r="E24347" s="337"/>
    </row>
    <row r="24348" spans="5:5" ht="13.5" customHeight="1">
      <c r="E24348" s="337"/>
    </row>
    <row r="24349" spans="5:5" ht="13.5" customHeight="1">
      <c r="E24349" s="337"/>
    </row>
    <row r="24350" spans="5:5" ht="13.5" customHeight="1">
      <c r="E24350" s="337"/>
    </row>
    <row r="24351" spans="5:5" ht="13.5" customHeight="1">
      <c r="E24351" s="337"/>
    </row>
    <row r="24352" spans="5:5" ht="13.5" customHeight="1">
      <c r="E24352" s="337"/>
    </row>
    <row r="24353" spans="5:5" ht="13.5" customHeight="1">
      <c r="E24353" s="337"/>
    </row>
    <row r="24354" spans="5:5" ht="13.5" customHeight="1">
      <c r="E24354" s="337"/>
    </row>
    <row r="24355" spans="5:5" ht="13.5" customHeight="1">
      <c r="E24355" s="337"/>
    </row>
    <row r="24356" spans="5:5" ht="13.5" customHeight="1">
      <c r="E24356" s="337"/>
    </row>
    <row r="24357" spans="5:5" ht="13.5" customHeight="1">
      <c r="E24357" s="337"/>
    </row>
    <row r="24358" spans="5:5" ht="13.5" customHeight="1">
      <c r="E24358" s="337"/>
    </row>
    <row r="24359" spans="5:5" ht="13.5" customHeight="1">
      <c r="E24359" s="337"/>
    </row>
    <row r="24360" spans="5:5" ht="13.5" customHeight="1">
      <c r="E24360" s="337"/>
    </row>
    <row r="24361" spans="5:5" ht="13.5" customHeight="1">
      <c r="E24361" s="337"/>
    </row>
    <row r="24362" spans="5:5" ht="13.5" customHeight="1">
      <c r="E24362" s="337"/>
    </row>
    <row r="24363" spans="5:5" ht="13.5" customHeight="1">
      <c r="E24363" s="337"/>
    </row>
    <row r="24364" spans="5:5" ht="13.5" customHeight="1">
      <c r="E24364" s="337"/>
    </row>
    <row r="24365" spans="5:5" ht="13.5" customHeight="1">
      <c r="E24365" s="337"/>
    </row>
    <row r="24366" spans="5:5" ht="13.5" customHeight="1">
      <c r="E24366" s="337"/>
    </row>
    <row r="24367" spans="5:5" ht="13.5" customHeight="1">
      <c r="E24367" s="337"/>
    </row>
    <row r="24368" spans="5:5" ht="13.5" customHeight="1">
      <c r="E24368" s="337"/>
    </row>
    <row r="24369" spans="5:5" ht="13.5" customHeight="1">
      <c r="E24369" s="337"/>
    </row>
    <row r="24370" spans="5:5" ht="13.5" customHeight="1">
      <c r="E24370" s="337"/>
    </row>
    <row r="24371" spans="5:5" ht="13.5" customHeight="1">
      <c r="E24371" s="337"/>
    </row>
    <row r="24372" spans="5:5" ht="13.5" customHeight="1">
      <c r="E24372" s="337"/>
    </row>
    <row r="24373" spans="5:5" ht="13.5" customHeight="1">
      <c r="E24373" s="337"/>
    </row>
    <row r="24374" spans="5:5" ht="13.5" customHeight="1">
      <c r="E24374" s="337"/>
    </row>
    <row r="24375" spans="5:5" ht="13.5" customHeight="1">
      <c r="E24375" s="337"/>
    </row>
    <row r="24376" spans="5:5" ht="13.5" customHeight="1">
      <c r="E24376" s="337"/>
    </row>
    <row r="24377" spans="5:5" ht="13.5" customHeight="1">
      <c r="E24377" s="337"/>
    </row>
    <row r="24378" spans="5:5" ht="13.5" customHeight="1">
      <c r="E24378" s="337"/>
    </row>
    <row r="24379" spans="5:5" ht="13.5" customHeight="1">
      <c r="E24379" s="337"/>
    </row>
    <row r="24380" spans="5:5" ht="13.5" customHeight="1">
      <c r="E24380" s="337"/>
    </row>
    <row r="24381" spans="5:5" ht="13.5" customHeight="1">
      <c r="E24381" s="337"/>
    </row>
    <row r="24382" spans="5:5" ht="13.5" customHeight="1">
      <c r="E24382" s="337"/>
    </row>
    <row r="24383" spans="5:5" ht="13.5" customHeight="1">
      <c r="E24383" s="337"/>
    </row>
    <row r="24384" spans="5:5" ht="13.5" customHeight="1">
      <c r="E24384" s="337"/>
    </row>
    <row r="24385" spans="5:5" ht="13.5" customHeight="1">
      <c r="E24385" s="337"/>
    </row>
    <row r="24386" spans="5:5" ht="13.5" customHeight="1">
      <c r="E24386" s="337"/>
    </row>
    <row r="24387" spans="5:5" ht="13.5" customHeight="1">
      <c r="E24387" s="337"/>
    </row>
    <row r="24388" spans="5:5" ht="13.5" customHeight="1">
      <c r="E24388" s="337"/>
    </row>
    <row r="24389" spans="5:5" ht="13.5" customHeight="1">
      <c r="E24389" s="337"/>
    </row>
    <row r="24390" spans="5:5" ht="13.5" customHeight="1">
      <c r="E24390" s="337"/>
    </row>
    <row r="24391" spans="5:5" ht="13.5" customHeight="1">
      <c r="E24391" s="337"/>
    </row>
    <row r="24392" spans="5:5" ht="13.5" customHeight="1">
      <c r="E24392" s="337"/>
    </row>
    <row r="24393" spans="5:5" ht="13.5" customHeight="1">
      <c r="E24393" s="337"/>
    </row>
    <row r="24394" spans="5:5" ht="13.5" customHeight="1">
      <c r="E24394" s="337"/>
    </row>
    <row r="24395" spans="5:5" ht="13.5" customHeight="1">
      <c r="E24395" s="337"/>
    </row>
    <row r="24396" spans="5:5" ht="13.5" customHeight="1">
      <c r="E24396" s="337"/>
    </row>
    <row r="24397" spans="5:5" ht="13.5" customHeight="1">
      <c r="E24397" s="337"/>
    </row>
    <row r="24398" spans="5:5" ht="13.5" customHeight="1">
      <c r="E24398" s="337"/>
    </row>
    <row r="24399" spans="5:5" ht="13.5" customHeight="1">
      <c r="E24399" s="337"/>
    </row>
    <row r="24400" spans="5:5" ht="13.5" customHeight="1">
      <c r="E24400" s="337"/>
    </row>
    <row r="24401" spans="5:5" ht="13.5" customHeight="1">
      <c r="E24401" s="337"/>
    </row>
    <row r="24402" spans="5:5" ht="13.5" customHeight="1">
      <c r="E24402" s="337"/>
    </row>
    <row r="24403" spans="5:5" ht="13.5" customHeight="1">
      <c r="E24403" s="337"/>
    </row>
    <row r="24404" spans="5:5" ht="13.5" customHeight="1">
      <c r="E24404" s="337"/>
    </row>
    <row r="24405" spans="5:5" ht="13.5" customHeight="1">
      <c r="E24405" s="337"/>
    </row>
    <row r="24406" spans="5:5" ht="13.5" customHeight="1">
      <c r="E24406" s="337"/>
    </row>
    <row r="24407" spans="5:5" ht="13.5" customHeight="1">
      <c r="E24407" s="337"/>
    </row>
    <row r="24408" spans="5:5" ht="13.5" customHeight="1">
      <c r="E24408" s="337"/>
    </row>
    <row r="24409" spans="5:5" ht="13.5" customHeight="1">
      <c r="E24409" s="337"/>
    </row>
    <row r="24410" spans="5:5" ht="13.5" customHeight="1">
      <c r="E24410" s="337"/>
    </row>
    <row r="24411" spans="5:5" ht="13.5" customHeight="1">
      <c r="E24411" s="337"/>
    </row>
    <row r="24412" spans="5:5" ht="13.5" customHeight="1">
      <c r="E24412" s="337"/>
    </row>
    <row r="24413" spans="5:5" ht="13.5" customHeight="1">
      <c r="E24413" s="337"/>
    </row>
    <row r="24414" spans="5:5" ht="13.5" customHeight="1">
      <c r="E24414" s="337"/>
    </row>
    <row r="24415" spans="5:5" ht="13.5" customHeight="1">
      <c r="E24415" s="337"/>
    </row>
    <row r="24416" spans="5:5" ht="13.5" customHeight="1">
      <c r="E24416" s="337"/>
    </row>
    <row r="24417" spans="5:5" ht="13.5" customHeight="1">
      <c r="E24417" s="337"/>
    </row>
    <row r="24418" spans="5:5" ht="13.5" customHeight="1">
      <c r="E24418" s="337"/>
    </row>
    <row r="24419" spans="5:5" ht="13.5" customHeight="1">
      <c r="E24419" s="337"/>
    </row>
    <row r="24420" spans="5:5" ht="13.5" customHeight="1">
      <c r="E24420" s="337"/>
    </row>
    <row r="24421" spans="5:5" ht="13.5" customHeight="1">
      <c r="E24421" s="337"/>
    </row>
    <row r="24422" spans="5:5" ht="13.5" customHeight="1">
      <c r="E24422" s="337"/>
    </row>
    <row r="24423" spans="5:5" ht="13.5" customHeight="1">
      <c r="E24423" s="337"/>
    </row>
    <row r="24424" spans="5:5" ht="13.5" customHeight="1">
      <c r="E24424" s="337"/>
    </row>
    <row r="24425" spans="5:5" ht="13.5" customHeight="1">
      <c r="E24425" s="337"/>
    </row>
    <row r="24426" spans="5:5" ht="13.5" customHeight="1">
      <c r="E24426" s="337"/>
    </row>
    <row r="24427" spans="5:5" ht="13.5" customHeight="1">
      <c r="E24427" s="337"/>
    </row>
    <row r="24428" spans="5:5" ht="13.5" customHeight="1">
      <c r="E24428" s="337"/>
    </row>
    <row r="24429" spans="5:5" ht="13.5" customHeight="1">
      <c r="E24429" s="337"/>
    </row>
    <row r="24430" spans="5:5" ht="13.5" customHeight="1">
      <c r="E24430" s="337"/>
    </row>
    <row r="24431" spans="5:5" ht="13.5" customHeight="1">
      <c r="E24431" s="337"/>
    </row>
    <row r="24432" spans="5:5" ht="13.5" customHeight="1">
      <c r="E24432" s="337"/>
    </row>
    <row r="24433" spans="5:5" ht="13.5" customHeight="1">
      <c r="E24433" s="337"/>
    </row>
    <row r="24434" spans="5:5" ht="13.5" customHeight="1">
      <c r="E24434" s="337"/>
    </row>
    <row r="24435" spans="5:5" ht="13.5" customHeight="1">
      <c r="E24435" s="337"/>
    </row>
    <row r="24436" spans="5:5" ht="13.5" customHeight="1">
      <c r="E24436" s="337"/>
    </row>
    <row r="24437" spans="5:5" ht="13.5" customHeight="1">
      <c r="E24437" s="337"/>
    </row>
    <row r="24438" spans="5:5" ht="13.5" customHeight="1">
      <c r="E24438" s="337"/>
    </row>
    <row r="24439" spans="5:5" ht="13.5" customHeight="1">
      <c r="E24439" s="337"/>
    </row>
    <row r="24440" spans="5:5" ht="13.5" customHeight="1">
      <c r="E24440" s="337"/>
    </row>
    <row r="24441" spans="5:5" ht="13.5" customHeight="1">
      <c r="E24441" s="337"/>
    </row>
    <row r="24442" spans="5:5" ht="13.5" customHeight="1">
      <c r="E24442" s="337"/>
    </row>
    <row r="24443" spans="5:5" ht="13.5" customHeight="1">
      <c r="E24443" s="337"/>
    </row>
    <row r="24444" spans="5:5" ht="13.5" customHeight="1">
      <c r="E24444" s="337"/>
    </row>
    <row r="24445" spans="5:5" ht="13.5" customHeight="1">
      <c r="E24445" s="337"/>
    </row>
    <row r="24446" spans="5:5" ht="13.5" customHeight="1">
      <c r="E24446" s="337"/>
    </row>
    <row r="24447" spans="5:5" ht="13.5" customHeight="1">
      <c r="E24447" s="337"/>
    </row>
    <row r="24448" spans="5:5" ht="13.5" customHeight="1">
      <c r="E24448" s="337"/>
    </row>
    <row r="24449" spans="5:5" ht="13.5" customHeight="1">
      <c r="E24449" s="337"/>
    </row>
    <row r="24450" spans="5:5" ht="13.5" customHeight="1">
      <c r="E24450" s="337"/>
    </row>
    <row r="24451" spans="5:5" ht="13.5" customHeight="1">
      <c r="E24451" s="337"/>
    </row>
    <row r="24452" spans="5:5" ht="13.5" customHeight="1">
      <c r="E24452" s="337"/>
    </row>
    <row r="24453" spans="5:5" ht="13.5" customHeight="1">
      <c r="E24453" s="337"/>
    </row>
    <row r="24454" spans="5:5" ht="13.5" customHeight="1">
      <c r="E24454" s="337"/>
    </row>
    <row r="24455" spans="5:5" ht="13.5" customHeight="1">
      <c r="E24455" s="337"/>
    </row>
    <row r="24456" spans="5:5" ht="13.5" customHeight="1">
      <c r="E24456" s="337"/>
    </row>
    <row r="24457" spans="5:5" ht="13.5" customHeight="1">
      <c r="E24457" s="337"/>
    </row>
    <row r="24458" spans="5:5" ht="13.5" customHeight="1">
      <c r="E24458" s="337"/>
    </row>
    <row r="24459" spans="5:5" ht="13.5" customHeight="1">
      <c r="E24459" s="337"/>
    </row>
    <row r="24460" spans="5:5" ht="13.5" customHeight="1">
      <c r="E24460" s="337"/>
    </row>
    <row r="24461" spans="5:5" ht="13.5" customHeight="1">
      <c r="E24461" s="337"/>
    </row>
    <row r="24462" spans="5:5" ht="13.5" customHeight="1">
      <c r="E24462" s="337"/>
    </row>
    <row r="24463" spans="5:5" ht="13.5" customHeight="1">
      <c r="E24463" s="337"/>
    </row>
    <row r="24464" spans="5:5" ht="13.5" customHeight="1">
      <c r="E24464" s="337"/>
    </row>
    <row r="24465" spans="5:5" ht="13.5" customHeight="1">
      <c r="E24465" s="337"/>
    </row>
    <row r="24466" spans="5:5" ht="13.5" customHeight="1">
      <c r="E24466" s="337"/>
    </row>
    <row r="24467" spans="5:5" ht="13.5" customHeight="1">
      <c r="E24467" s="337"/>
    </row>
    <row r="24468" spans="5:5" ht="13.5" customHeight="1">
      <c r="E24468" s="337"/>
    </row>
    <row r="24469" spans="5:5" ht="13.5" customHeight="1">
      <c r="E24469" s="337"/>
    </row>
    <row r="24470" spans="5:5" ht="13.5" customHeight="1">
      <c r="E24470" s="337"/>
    </row>
    <row r="24471" spans="5:5" ht="13.5" customHeight="1">
      <c r="E24471" s="337"/>
    </row>
    <row r="24472" spans="5:5" ht="13.5" customHeight="1">
      <c r="E24472" s="337"/>
    </row>
    <row r="24473" spans="5:5" ht="13.5" customHeight="1">
      <c r="E24473" s="337"/>
    </row>
    <row r="24474" spans="5:5" ht="13.5" customHeight="1">
      <c r="E24474" s="337"/>
    </row>
    <row r="24475" spans="5:5" ht="13.5" customHeight="1">
      <c r="E24475" s="337"/>
    </row>
    <row r="24476" spans="5:5" ht="13.5" customHeight="1">
      <c r="E24476" s="337"/>
    </row>
    <row r="24477" spans="5:5" ht="13.5" customHeight="1">
      <c r="E24477" s="337"/>
    </row>
    <row r="24478" spans="5:5" ht="13.5" customHeight="1">
      <c r="E24478" s="337"/>
    </row>
    <row r="24479" spans="5:5" ht="13.5" customHeight="1">
      <c r="E24479" s="337"/>
    </row>
    <row r="24480" spans="5:5" ht="13.5" customHeight="1">
      <c r="E24480" s="337"/>
    </row>
    <row r="24481" spans="5:5" ht="13.5" customHeight="1">
      <c r="E24481" s="337"/>
    </row>
    <row r="24482" spans="5:5" ht="13.5" customHeight="1">
      <c r="E24482" s="337"/>
    </row>
    <row r="24483" spans="5:5" ht="13.5" customHeight="1">
      <c r="E24483" s="337"/>
    </row>
    <row r="24484" spans="5:5" ht="13.5" customHeight="1">
      <c r="E24484" s="337"/>
    </row>
    <row r="24485" spans="5:5" ht="13.5" customHeight="1">
      <c r="E24485" s="337"/>
    </row>
    <row r="24486" spans="5:5" ht="13.5" customHeight="1">
      <c r="E24486" s="337"/>
    </row>
    <row r="24487" spans="5:5" ht="13.5" customHeight="1">
      <c r="E24487" s="337"/>
    </row>
    <row r="24488" spans="5:5" ht="13.5" customHeight="1">
      <c r="E24488" s="337"/>
    </row>
    <row r="24489" spans="5:5" ht="13.5" customHeight="1">
      <c r="E24489" s="337"/>
    </row>
    <row r="24490" spans="5:5" ht="13.5" customHeight="1">
      <c r="E24490" s="337"/>
    </row>
    <row r="24491" spans="5:5" ht="13.5" customHeight="1">
      <c r="E24491" s="337"/>
    </row>
    <row r="24492" spans="5:5" ht="13.5" customHeight="1">
      <c r="E24492" s="337"/>
    </row>
    <row r="24493" spans="5:5" ht="13.5" customHeight="1">
      <c r="E24493" s="337"/>
    </row>
    <row r="24494" spans="5:5" ht="13.5" customHeight="1">
      <c r="E24494" s="337"/>
    </row>
    <row r="24495" spans="5:5" ht="13.5" customHeight="1">
      <c r="E24495" s="337"/>
    </row>
    <row r="24496" spans="5:5" ht="13.5" customHeight="1">
      <c r="E24496" s="337"/>
    </row>
    <row r="24497" spans="5:5" ht="13.5" customHeight="1">
      <c r="E24497" s="337"/>
    </row>
    <row r="24498" spans="5:5" ht="13.5" customHeight="1">
      <c r="E24498" s="337"/>
    </row>
    <row r="24499" spans="5:5" ht="13.5" customHeight="1">
      <c r="E24499" s="337"/>
    </row>
    <row r="24500" spans="5:5" ht="13.5" customHeight="1">
      <c r="E24500" s="337"/>
    </row>
    <row r="24501" spans="5:5" ht="13.5" customHeight="1">
      <c r="E24501" s="337"/>
    </row>
    <row r="24502" spans="5:5" ht="13.5" customHeight="1">
      <c r="E24502" s="337"/>
    </row>
    <row r="24503" spans="5:5" ht="13.5" customHeight="1">
      <c r="E24503" s="337"/>
    </row>
    <row r="24504" spans="5:5" ht="13.5" customHeight="1">
      <c r="E24504" s="337"/>
    </row>
    <row r="24505" spans="5:5" ht="13.5" customHeight="1">
      <c r="E24505" s="337"/>
    </row>
    <row r="24506" spans="5:5" ht="13.5" customHeight="1">
      <c r="E24506" s="337"/>
    </row>
    <row r="24507" spans="5:5" ht="13.5" customHeight="1">
      <c r="E24507" s="337"/>
    </row>
    <row r="24508" spans="5:5" ht="13.5" customHeight="1">
      <c r="E24508" s="337"/>
    </row>
    <row r="24509" spans="5:5" ht="13.5" customHeight="1">
      <c r="E24509" s="337"/>
    </row>
    <row r="24510" spans="5:5" ht="13.5" customHeight="1">
      <c r="E24510" s="337"/>
    </row>
    <row r="24511" spans="5:5" ht="13.5" customHeight="1">
      <c r="E24511" s="337"/>
    </row>
    <row r="24512" spans="5:5" ht="13.5" customHeight="1">
      <c r="E24512" s="337"/>
    </row>
    <row r="24513" spans="5:5" ht="13.5" customHeight="1">
      <c r="E24513" s="337"/>
    </row>
    <row r="24514" spans="5:5" ht="13.5" customHeight="1">
      <c r="E24514" s="337"/>
    </row>
    <row r="24515" spans="5:5" ht="13.5" customHeight="1">
      <c r="E24515" s="337"/>
    </row>
    <row r="24516" spans="5:5" ht="13.5" customHeight="1">
      <c r="E24516" s="337"/>
    </row>
    <row r="24517" spans="5:5" ht="13.5" customHeight="1">
      <c r="E24517" s="337"/>
    </row>
    <row r="24518" spans="5:5" ht="13.5" customHeight="1">
      <c r="E24518" s="337"/>
    </row>
    <row r="24519" spans="5:5" ht="13.5" customHeight="1">
      <c r="E24519" s="337"/>
    </row>
    <row r="24520" spans="5:5" ht="13.5" customHeight="1">
      <c r="E24520" s="337"/>
    </row>
    <row r="24521" spans="5:5" ht="13.5" customHeight="1">
      <c r="E24521" s="337"/>
    </row>
    <row r="24522" spans="5:5" ht="13.5" customHeight="1">
      <c r="E24522" s="337"/>
    </row>
    <row r="24523" spans="5:5" ht="13.5" customHeight="1">
      <c r="E24523" s="337"/>
    </row>
    <row r="24524" spans="5:5" ht="13.5" customHeight="1">
      <c r="E24524" s="337"/>
    </row>
    <row r="24525" spans="5:5" ht="13.5" customHeight="1">
      <c r="E24525" s="337"/>
    </row>
    <row r="24526" spans="5:5" ht="13.5" customHeight="1">
      <c r="E24526" s="337"/>
    </row>
    <row r="24527" spans="5:5" ht="13.5" customHeight="1">
      <c r="E24527" s="337"/>
    </row>
    <row r="24528" spans="5:5" ht="13.5" customHeight="1">
      <c r="E24528" s="337"/>
    </row>
    <row r="24529" spans="5:5" ht="13.5" customHeight="1">
      <c r="E24529" s="337"/>
    </row>
    <row r="24530" spans="5:5" ht="13.5" customHeight="1">
      <c r="E24530" s="337"/>
    </row>
    <row r="24531" spans="5:5" ht="13.5" customHeight="1">
      <c r="E24531" s="337"/>
    </row>
    <row r="24532" spans="5:5" ht="13.5" customHeight="1">
      <c r="E24532" s="337"/>
    </row>
    <row r="24533" spans="5:5" ht="13.5" customHeight="1">
      <c r="E24533" s="337"/>
    </row>
    <row r="24534" spans="5:5" ht="13.5" customHeight="1">
      <c r="E24534" s="337"/>
    </row>
    <row r="24535" spans="5:5" ht="13.5" customHeight="1">
      <c r="E24535" s="337"/>
    </row>
    <row r="24536" spans="5:5" ht="13.5" customHeight="1">
      <c r="E24536" s="337"/>
    </row>
    <row r="24537" spans="5:5" ht="13.5" customHeight="1">
      <c r="E24537" s="337"/>
    </row>
    <row r="24538" spans="5:5" ht="13.5" customHeight="1">
      <c r="E24538" s="337"/>
    </row>
    <row r="24539" spans="5:5" ht="13.5" customHeight="1">
      <c r="E24539" s="337"/>
    </row>
    <row r="24540" spans="5:5" ht="13.5" customHeight="1">
      <c r="E24540" s="337"/>
    </row>
    <row r="24541" spans="5:5" ht="13.5" customHeight="1">
      <c r="E24541" s="337"/>
    </row>
    <row r="24542" spans="5:5" ht="13.5" customHeight="1">
      <c r="E24542" s="337"/>
    </row>
    <row r="24543" spans="5:5" ht="13.5" customHeight="1">
      <c r="E24543" s="337"/>
    </row>
    <row r="24544" spans="5:5" ht="13.5" customHeight="1">
      <c r="E24544" s="337"/>
    </row>
    <row r="24545" spans="5:5" ht="13.5" customHeight="1">
      <c r="E24545" s="337"/>
    </row>
    <row r="24546" spans="5:5" ht="13.5" customHeight="1">
      <c r="E24546" s="337"/>
    </row>
    <row r="24547" spans="5:5" ht="13.5" customHeight="1">
      <c r="E24547" s="337"/>
    </row>
    <row r="24548" spans="5:5" ht="13.5" customHeight="1">
      <c r="E24548" s="337"/>
    </row>
    <row r="24549" spans="5:5" ht="13.5" customHeight="1">
      <c r="E24549" s="337"/>
    </row>
    <row r="24550" spans="5:5" ht="13.5" customHeight="1">
      <c r="E24550" s="337"/>
    </row>
    <row r="24551" spans="5:5" ht="13.5" customHeight="1">
      <c r="E24551" s="337"/>
    </row>
    <row r="24552" spans="5:5" ht="13.5" customHeight="1">
      <c r="E24552" s="337"/>
    </row>
    <row r="24553" spans="5:5" ht="13.5" customHeight="1">
      <c r="E24553" s="337"/>
    </row>
    <row r="24554" spans="5:5" ht="13.5" customHeight="1">
      <c r="E24554" s="337"/>
    </row>
    <row r="24555" spans="5:5" ht="13.5" customHeight="1">
      <c r="E24555" s="337"/>
    </row>
    <row r="24556" spans="5:5" ht="13.5" customHeight="1">
      <c r="E24556" s="337"/>
    </row>
    <row r="24557" spans="5:5" ht="13.5" customHeight="1">
      <c r="E24557" s="337"/>
    </row>
    <row r="24558" spans="5:5" ht="13.5" customHeight="1">
      <c r="E24558" s="337"/>
    </row>
    <row r="24559" spans="5:5" ht="13.5" customHeight="1">
      <c r="E24559" s="337"/>
    </row>
    <row r="24560" spans="5:5" ht="13.5" customHeight="1">
      <c r="E24560" s="337"/>
    </row>
    <row r="24561" spans="5:5" ht="13.5" customHeight="1">
      <c r="E24561" s="337"/>
    </row>
    <row r="24562" spans="5:5" ht="13.5" customHeight="1">
      <c r="E24562" s="337"/>
    </row>
    <row r="24563" spans="5:5" ht="13.5" customHeight="1">
      <c r="E24563" s="337"/>
    </row>
    <row r="24564" spans="5:5" ht="13.5" customHeight="1">
      <c r="E24564" s="337"/>
    </row>
    <row r="24565" spans="5:5" ht="13.5" customHeight="1">
      <c r="E24565" s="337"/>
    </row>
    <row r="24566" spans="5:5" ht="13.5" customHeight="1">
      <c r="E24566" s="337"/>
    </row>
    <row r="24567" spans="5:5" ht="13.5" customHeight="1">
      <c r="E24567" s="337"/>
    </row>
    <row r="24568" spans="5:5" ht="13.5" customHeight="1">
      <c r="E24568" s="337"/>
    </row>
    <row r="24569" spans="5:5" ht="13.5" customHeight="1">
      <c r="E24569" s="337"/>
    </row>
    <row r="24570" spans="5:5" ht="13.5" customHeight="1">
      <c r="E24570" s="337"/>
    </row>
    <row r="24571" spans="5:5" ht="13.5" customHeight="1">
      <c r="E24571" s="337"/>
    </row>
    <row r="24572" spans="5:5" ht="13.5" customHeight="1">
      <c r="E24572" s="337"/>
    </row>
    <row r="24573" spans="5:5" ht="13.5" customHeight="1">
      <c r="E24573" s="337"/>
    </row>
    <row r="24574" spans="5:5" ht="13.5" customHeight="1">
      <c r="E24574" s="337"/>
    </row>
    <row r="24575" spans="5:5" ht="13.5" customHeight="1">
      <c r="E24575" s="337"/>
    </row>
    <row r="24576" spans="5:5" ht="13.5" customHeight="1">
      <c r="E24576" s="337"/>
    </row>
    <row r="24577" spans="5:5" ht="13.5" customHeight="1">
      <c r="E24577" s="337"/>
    </row>
    <row r="24578" spans="5:5" ht="13.5" customHeight="1">
      <c r="E24578" s="337"/>
    </row>
    <row r="24579" spans="5:5" ht="13.5" customHeight="1">
      <c r="E24579" s="337"/>
    </row>
    <row r="24580" spans="5:5" ht="13.5" customHeight="1">
      <c r="E24580" s="337"/>
    </row>
    <row r="24581" spans="5:5" ht="13.5" customHeight="1">
      <c r="E24581" s="337"/>
    </row>
    <row r="24582" spans="5:5" ht="13.5" customHeight="1">
      <c r="E24582" s="337"/>
    </row>
    <row r="24583" spans="5:5" ht="13.5" customHeight="1">
      <c r="E24583" s="337"/>
    </row>
    <row r="24584" spans="5:5" ht="13.5" customHeight="1">
      <c r="E24584" s="337"/>
    </row>
    <row r="24585" spans="5:5" ht="13.5" customHeight="1">
      <c r="E24585" s="337"/>
    </row>
    <row r="24586" spans="5:5" ht="13.5" customHeight="1">
      <c r="E24586" s="337"/>
    </row>
    <row r="24587" spans="5:5" ht="13.5" customHeight="1">
      <c r="E24587" s="337"/>
    </row>
    <row r="24588" spans="5:5" ht="13.5" customHeight="1">
      <c r="E24588" s="337"/>
    </row>
    <row r="24589" spans="5:5" ht="13.5" customHeight="1">
      <c r="E24589" s="337"/>
    </row>
    <row r="24590" spans="5:5" ht="13.5" customHeight="1">
      <c r="E24590" s="337"/>
    </row>
    <row r="24591" spans="5:5" ht="13.5" customHeight="1">
      <c r="E24591" s="337"/>
    </row>
    <row r="24592" spans="5:5" ht="13.5" customHeight="1">
      <c r="E24592" s="337"/>
    </row>
    <row r="24593" spans="5:5" ht="13.5" customHeight="1">
      <c r="E24593" s="337"/>
    </row>
    <row r="24594" spans="5:5" ht="13.5" customHeight="1">
      <c r="E24594" s="337"/>
    </row>
    <row r="24595" spans="5:5" ht="13.5" customHeight="1">
      <c r="E24595" s="337"/>
    </row>
    <row r="24596" spans="5:5" ht="13.5" customHeight="1">
      <c r="E24596" s="337"/>
    </row>
    <row r="24597" spans="5:5" ht="13.5" customHeight="1">
      <c r="E24597" s="337"/>
    </row>
    <row r="24598" spans="5:5" ht="13.5" customHeight="1">
      <c r="E24598" s="337"/>
    </row>
    <row r="24599" spans="5:5" ht="13.5" customHeight="1">
      <c r="E24599" s="337"/>
    </row>
    <row r="24600" spans="5:5" ht="13.5" customHeight="1">
      <c r="E24600" s="337"/>
    </row>
    <row r="24601" spans="5:5" ht="13.5" customHeight="1">
      <c r="E24601" s="337"/>
    </row>
    <row r="24602" spans="5:5" ht="13.5" customHeight="1">
      <c r="E24602" s="337"/>
    </row>
    <row r="24603" spans="5:5" ht="13.5" customHeight="1">
      <c r="E24603" s="337"/>
    </row>
    <row r="24604" spans="5:5" ht="13.5" customHeight="1">
      <c r="E24604" s="337"/>
    </row>
    <row r="24605" spans="5:5" ht="13.5" customHeight="1">
      <c r="E24605" s="337"/>
    </row>
    <row r="24606" spans="5:5" ht="13.5" customHeight="1">
      <c r="E24606" s="337"/>
    </row>
    <row r="24607" spans="5:5" ht="13.5" customHeight="1">
      <c r="E24607" s="337"/>
    </row>
    <row r="24608" spans="5:5" ht="13.5" customHeight="1">
      <c r="E24608" s="337"/>
    </row>
    <row r="24609" spans="5:5" ht="13.5" customHeight="1">
      <c r="E24609" s="337"/>
    </row>
    <row r="24610" spans="5:5" ht="13.5" customHeight="1">
      <c r="E24610" s="337"/>
    </row>
    <row r="24611" spans="5:5" ht="13.5" customHeight="1">
      <c r="E24611" s="337"/>
    </row>
    <row r="24612" spans="5:5" ht="13.5" customHeight="1">
      <c r="E24612" s="337"/>
    </row>
    <row r="24613" spans="5:5" ht="13.5" customHeight="1">
      <c r="E24613" s="337"/>
    </row>
    <row r="24614" spans="5:5" ht="13.5" customHeight="1">
      <c r="E24614" s="337"/>
    </row>
    <row r="24615" spans="5:5" ht="13.5" customHeight="1">
      <c r="E24615" s="337"/>
    </row>
    <row r="24616" spans="5:5" ht="13.5" customHeight="1">
      <c r="E24616" s="337"/>
    </row>
    <row r="24617" spans="5:5" ht="13.5" customHeight="1">
      <c r="E24617" s="337"/>
    </row>
    <row r="24618" spans="5:5" ht="13.5" customHeight="1">
      <c r="E24618" s="337"/>
    </row>
    <row r="24619" spans="5:5" ht="13.5" customHeight="1">
      <c r="E24619" s="337"/>
    </row>
    <row r="24620" spans="5:5" ht="13.5" customHeight="1">
      <c r="E24620" s="337"/>
    </row>
    <row r="24621" spans="5:5" ht="13.5" customHeight="1">
      <c r="E24621" s="337"/>
    </row>
    <row r="24622" spans="5:5" ht="13.5" customHeight="1">
      <c r="E24622" s="337"/>
    </row>
    <row r="24623" spans="5:5" ht="13.5" customHeight="1">
      <c r="E24623" s="337"/>
    </row>
    <row r="24624" spans="5:5" ht="13.5" customHeight="1">
      <c r="E24624" s="337"/>
    </row>
    <row r="24625" spans="5:5" ht="13.5" customHeight="1">
      <c r="E24625" s="337"/>
    </row>
    <row r="24626" spans="5:5" ht="13.5" customHeight="1">
      <c r="E24626" s="337"/>
    </row>
    <row r="24627" spans="5:5" ht="13.5" customHeight="1">
      <c r="E24627" s="337"/>
    </row>
    <row r="24628" spans="5:5" ht="13.5" customHeight="1">
      <c r="E24628" s="337"/>
    </row>
    <row r="24629" spans="5:5" ht="13.5" customHeight="1">
      <c r="E24629" s="337"/>
    </row>
    <row r="24630" spans="5:5" ht="13.5" customHeight="1">
      <c r="E24630" s="337"/>
    </row>
    <row r="24631" spans="5:5" ht="13.5" customHeight="1">
      <c r="E24631" s="337"/>
    </row>
    <row r="24632" spans="5:5" ht="13.5" customHeight="1">
      <c r="E24632" s="337"/>
    </row>
    <row r="24633" spans="5:5" ht="13.5" customHeight="1">
      <c r="E24633" s="337"/>
    </row>
    <row r="24634" spans="5:5" ht="13.5" customHeight="1">
      <c r="E24634" s="337"/>
    </row>
    <row r="24635" spans="5:5" ht="13.5" customHeight="1">
      <c r="E24635" s="337"/>
    </row>
    <row r="24636" spans="5:5" ht="13.5" customHeight="1">
      <c r="E24636" s="337"/>
    </row>
    <row r="24637" spans="5:5" ht="13.5" customHeight="1">
      <c r="E24637" s="337"/>
    </row>
    <row r="24638" spans="5:5" ht="13.5" customHeight="1">
      <c r="E24638" s="337"/>
    </row>
    <row r="24639" spans="5:5" ht="13.5" customHeight="1">
      <c r="E24639" s="337"/>
    </row>
    <row r="24640" spans="5:5" ht="13.5" customHeight="1">
      <c r="E24640" s="337"/>
    </row>
    <row r="24641" spans="5:5" ht="13.5" customHeight="1">
      <c r="E24641" s="337"/>
    </row>
    <row r="24642" spans="5:5" ht="13.5" customHeight="1">
      <c r="E24642" s="337"/>
    </row>
    <row r="24643" spans="5:5" ht="13.5" customHeight="1">
      <c r="E24643" s="337"/>
    </row>
    <row r="24644" spans="5:5" ht="13.5" customHeight="1">
      <c r="E24644" s="337"/>
    </row>
    <row r="24645" spans="5:5" ht="13.5" customHeight="1">
      <c r="E24645" s="337"/>
    </row>
    <row r="24646" spans="5:5" ht="13.5" customHeight="1">
      <c r="E24646" s="337"/>
    </row>
    <row r="24647" spans="5:5" ht="13.5" customHeight="1">
      <c r="E24647" s="337"/>
    </row>
    <row r="24648" spans="5:5" ht="13.5" customHeight="1">
      <c r="E24648" s="337"/>
    </row>
    <row r="24649" spans="5:5" ht="13.5" customHeight="1">
      <c r="E24649" s="337"/>
    </row>
    <row r="24650" spans="5:5" ht="13.5" customHeight="1">
      <c r="E24650" s="337"/>
    </row>
    <row r="24651" spans="5:5" ht="13.5" customHeight="1">
      <c r="E24651" s="337"/>
    </row>
    <row r="24652" spans="5:5" ht="13.5" customHeight="1">
      <c r="E24652" s="337"/>
    </row>
    <row r="24653" spans="5:5" ht="13.5" customHeight="1">
      <c r="E24653" s="337"/>
    </row>
    <row r="24654" spans="5:5" ht="13.5" customHeight="1">
      <c r="E24654" s="337"/>
    </row>
    <row r="24655" spans="5:5" ht="13.5" customHeight="1">
      <c r="E24655" s="337"/>
    </row>
    <row r="24656" spans="5:5" ht="13.5" customHeight="1">
      <c r="E24656" s="337"/>
    </row>
    <row r="24657" spans="5:5" ht="13.5" customHeight="1">
      <c r="E24657" s="337"/>
    </row>
    <row r="24658" spans="5:5" ht="13.5" customHeight="1">
      <c r="E24658" s="337"/>
    </row>
    <row r="24659" spans="5:5" ht="13.5" customHeight="1">
      <c r="E24659" s="337"/>
    </row>
    <row r="24660" spans="5:5" ht="13.5" customHeight="1">
      <c r="E24660" s="337"/>
    </row>
    <row r="24661" spans="5:5" ht="13.5" customHeight="1">
      <c r="E24661" s="337"/>
    </row>
    <row r="24662" spans="5:5" ht="13.5" customHeight="1">
      <c r="E24662" s="337"/>
    </row>
    <row r="24663" spans="5:5" ht="13.5" customHeight="1">
      <c r="E24663" s="337"/>
    </row>
    <row r="24664" spans="5:5" ht="13.5" customHeight="1">
      <c r="E24664" s="337"/>
    </row>
    <row r="24665" spans="5:5" ht="13.5" customHeight="1">
      <c r="E24665" s="337"/>
    </row>
    <row r="24666" spans="5:5" ht="13.5" customHeight="1">
      <c r="E24666" s="337"/>
    </row>
    <row r="24667" spans="5:5" ht="13.5" customHeight="1">
      <c r="E24667" s="337"/>
    </row>
    <row r="24668" spans="5:5" ht="13.5" customHeight="1">
      <c r="E24668" s="337"/>
    </row>
    <row r="24669" spans="5:5" ht="13.5" customHeight="1">
      <c r="E24669" s="337"/>
    </row>
    <row r="24670" spans="5:5" ht="13.5" customHeight="1">
      <c r="E24670" s="337"/>
    </row>
    <row r="24671" spans="5:5" ht="13.5" customHeight="1">
      <c r="E24671" s="337"/>
    </row>
    <row r="24672" spans="5:5" ht="13.5" customHeight="1">
      <c r="E24672" s="337"/>
    </row>
    <row r="24673" spans="5:5" ht="13.5" customHeight="1">
      <c r="E24673" s="337"/>
    </row>
    <row r="24674" spans="5:5" ht="13.5" customHeight="1">
      <c r="E24674" s="337"/>
    </row>
    <row r="24675" spans="5:5" ht="13.5" customHeight="1">
      <c r="E24675" s="337"/>
    </row>
    <row r="24676" spans="5:5" ht="13.5" customHeight="1">
      <c r="E24676" s="337"/>
    </row>
    <row r="24677" spans="5:5" ht="13.5" customHeight="1">
      <c r="E24677" s="337"/>
    </row>
    <row r="24678" spans="5:5" ht="13.5" customHeight="1">
      <c r="E24678" s="337"/>
    </row>
    <row r="24679" spans="5:5" ht="13.5" customHeight="1">
      <c r="E24679" s="337"/>
    </row>
    <row r="24680" spans="5:5" ht="13.5" customHeight="1">
      <c r="E24680" s="337"/>
    </row>
    <row r="24681" spans="5:5" ht="13.5" customHeight="1">
      <c r="E24681" s="337"/>
    </row>
    <row r="24682" spans="5:5" ht="13.5" customHeight="1">
      <c r="E24682" s="337"/>
    </row>
    <row r="24683" spans="5:5" ht="13.5" customHeight="1">
      <c r="E24683" s="337"/>
    </row>
    <row r="24684" spans="5:5" ht="13.5" customHeight="1">
      <c r="E24684" s="337"/>
    </row>
    <row r="24685" spans="5:5" ht="13.5" customHeight="1">
      <c r="E24685" s="337"/>
    </row>
    <row r="24686" spans="5:5" ht="13.5" customHeight="1">
      <c r="E24686" s="337"/>
    </row>
    <row r="24687" spans="5:5" ht="13.5" customHeight="1">
      <c r="E24687" s="337"/>
    </row>
    <row r="24688" spans="5:5" ht="13.5" customHeight="1">
      <c r="E24688" s="337"/>
    </row>
    <row r="24689" spans="5:5" ht="13.5" customHeight="1">
      <c r="E24689" s="337"/>
    </row>
    <row r="24690" spans="5:5" ht="13.5" customHeight="1">
      <c r="E24690" s="337"/>
    </row>
    <row r="24691" spans="5:5" ht="13.5" customHeight="1">
      <c r="E24691" s="337"/>
    </row>
    <row r="24692" spans="5:5" ht="13.5" customHeight="1">
      <c r="E24692" s="337"/>
    </row>
    <row r="24693" spans="5:5" ht="13.5" customHeight="1">
      <c r="E24693" s="337"/>
    </row>
    <row r="24694" spans="5:5" ht="13.5" customHeight="1">
      <c r="E24694" s="337"/>
    </row>
    <row r="24695" spans="5:5" ht="13.5" customHeight="1">
      <c r="E24695" s="337"/>
    </row>
    <row r="24696" spans="5:5" ht="13.5" customHeight="1">
      <c r="E24696" s="337"/>
    </row>
    <row r="24697" spans="5:5" ht="13.5" customHeight="1">
      <c r="E24697" s="337"/>
    </row>
    <row r="24698" spans="5:5" ht="13.5" customHeight="1">
      <c r="E24698" s="337"/>
    </row>
    <row r="24699" spans="5:5" ht="13.5" customHeight="1">
      <c r="E24699" s="337"/>
    </row>
    <row r="24700" spans="5:5" ht="13.5" customHeight="1">
      <c r="E24700" s="337"/>
    </row>
    <row r="24701" spans="5:5" ht="13.5" customHeight="1">
      <c r="E24701" s="337"/>
    </row>
    <row r="24702" spans="5:5" ht="13.5" customHeight="1">
      <c r="E24702" s="337"/>
    </row>
    <row r="24703" spans="5:5" ht="13.5" customHeight="1">
      <c r="E24703" s="337"/>
    </row>
    <row r="24704" spans="5:5" ht="13.5" customHeight="1">
      <c r="E24704" s="337"/>
    </row>
    <row r="24705" spans="5:5" ht="13.5" customHeight="1">
      <c r="E24705" s="337"/>
    </row>
    <row r="24706" spans="5:5" ht="13.5" customHeight="1">
      <c r="E24706" s="337"/>
    </row>
    <row r="24707" spans="5:5" ht="13.5" customHeight="1">
      <c r="E24707" s="337"/>
    </row>
    <row r="24708" spans="5:5" ht="13.5" customHeight="1">
      <c r="E24708" s="337"/>
    </row>
    <row r="24709" spans="5:5" ht="13.5" customHeight="1">
      <c r="E24709" s="337"/>
    </row>
    <row r="24710" spans="5:5" ht="13.5" customHeight="1">
      <c r="E24710" s="337"/>
    </row>
    <row r="24711" spans="5:5" ht="13.5" customHeight="1">
      <c r="E24711" s="337"/>
    </row>
    <row r="24712" spans="5:5" ht="13.5" customHeight="1">
      <c r="E24712" s="337"/>
    </row>
    <row r="24713" spans="5:5" ht="13.5" customHeight="1">
      <c r="E24713" s="337"/>
    </row>
    <row r="24714" spans="5:5" ht="13.5" customHeight="1">
      <c r="E24714" s="337"/>
    </row>
    <row r="24715" spans="5:5" ht="13.5" customHeight="1">
      <c r="E24715" s="337"/>
    </row>
    <row r="24716" spans="5:5" ht="13.5" customHeight="1">
      <c r="E24716" s="337"/>
    </row>
    <row r="24717" spans="5:5" ht="13.5" customHeight="1">
      <c r="E24717" s="337"/>
    </row>
    <row r="24718" spans="5:5" ht="13.5" customHeight="1">
      <c r="E24718" s="337"/>
    </row>
    <row r="24719" spans="5:5" ht="13.5" customHeight="1">
      <c r="E24719" s="337"/>
    </row>
    <row r="24720" spans="5:5" ht="13.5" customHeight="1">
      <c r="E24720" s="337"/>
    </row>
    <row r="24721" spans="5:5" ht="13.5" customHeight="1">
      <c r="E24721" s="337"/>
    </row>
    <row r="24722" spans="5:5" ht="13.5" customHeight="1">
      <c r="E24722" s="337"/>
    </row>
    <row r="24723" spans="5:5" ht="13.5" customHeight="1">
      <c r="E24723" s="337"/>
    </row>
    <row r="24724" spans="5:5" ht="13.5" customHeight="1">
      <c r="E24724" s="337"/>
    </row>
    <row r="24725" spans="5:5" ht="13.5" customHeight="1">
      <c r="E24725" s="337"/>
    </row>
    <row r="24726" spans="5:5" ht="13.5" customHeight="1">
      <c r="E24726" s="337"/>
    </row>
    <row r="24727" spans="5:5" ht="13.5" customHeight="1">
      <c r="E24727" s="337"/>
    </row>
    <row r="24728" spans="5:5" ht="13.5" customHeight="1">
      <c r="E24728" s="337"/>
    </row>
    <row r="24729" spans="5:5" ht="13.5" customHeight="1">
      <c r="E24729" s="337"/>
    </row>
    <row r="24730" spans="5:5" ht="13.5" customHeight="1">
      <c r="E24730" s="337"/>
    </row>
    <row r="24731" spans="5:5" ht="13.5" customHeight="1">
      <c r="E24731" s="337"/>
    </row>
    <row r="24732" spans="5:5" ht="13.5" customHeight="1">
      <c r="E24732" s="337"/>
    </row>
    <row r="24733" spans="5:5" ht="13.5" customHeight="1">
      <c r="E24733" s="337"/>
    </row>
    <row r="24734" spans="5:5" ht="13.5" customHeight="1">
      <c r="E24734" s="337"/>
    </row>
    <row r="24735" spans="5:5" ht="13.5" customHeight="1">
      <c r="E24735" s="337"/>
    </row>
    <row r="24736" spans="5:5" ht="13.5" customHeight="1">
      <c r="E24736" s="337"/>
    </row>
    <row r="24737" spans="5:5" ht="13.5" customHeight="1">
      <c r="E24737" s="337"/>
    </row>
    <row r="24738" spans="5:5" ht="13.5" customHeight="1">
      <c r="E24738" s="337"/>
    </row>
    <row r="24739" spans="5:5" ht="13.5" customHeight="1">
      <c r="E24739" s="337"/>
    </row>
    <row r="24740" spans="5:5" ht="13.5" customHeight="1">
      <c r="E24740" s="337"/>
    </row>
    <row r="24741" spans="5:5" ht="13.5" customHeight="1">
      <c r="E24741" s="337"/>
    </row>
    <row r="24742" spans="5:5" ht="13.5" customHeight="1">
      <c r="E24742" s="337"/>
    </row>
    <row r="24743" spans="5:5" ht="13.5" customHeight="1">
      <c r="E24743" s="337"/>
    </row>
    <row r="24744" spans="5:5" ht="13.5" customHeight="1">
      <c r="E24744" s="337"/>
    </row>
    <row r="24745" spans="5:5" ht="13.5" customHeight="1">
      <c r="E24745" s="337"/>
    </row>
    <row r="24746" spans="5:5" ht="13.5" customHeight="1">
      <c r="E24746" s="337"/>
    </row>
    <row r="24747" spans="5:5" ht="13.5" customHeight="1">
      <c r="E24747" s="337"/>
    </row>
    <row r="24748" spans="5:5" ht="13.5" customHeight="1">
      <c r="E24748" s="337"/>
    </row>
    <row r="24749" spans="5:5" ht="13.5" customHeight="1">
      <c r="E24749" s="337"/>
    </row>
    <row r="24750" spans="5:5" ht="13.5" customHeight="1">
      <c r="E24750" s="337"/>
    </row>
    <row r="24751" spans="5:5" ht="13.5" customHeight="1">
      <c r="E24751" s="337"/>
    </row>
    <row r="24752" spans="5:5" ht="13.5" customHeight="1">
      <c r="E24752" s="337"/>
    </row>
    <row r="24753" spans="5:5" ht="13.5" customHeight="1">
      <c r="E24753" s="337"/>
    </row>
    <row r="24754" spans="5:5" ht="13.5" customHeight="1">
      <c r="E24754" s="337"/>
    </row>
    <row r="24755" spans="5:5" ht="13.5" customHeight="1">
      <c r="E24755" s="337"/>
    </row>
    <row r="24756" spans="5:5" ht="13.5" customHeight="1">
      <c r="E24756" s="337"/>
    </row>
    <row r="24757" spans="5:5" ht="13.5" customHeight="1">
      <c r="E24757" s="337"/>
    </row>
    <row r="24758" spans="5:5" ht="13.5" customHeight="1">
      <c r="E24758" s="337"/>
    </row>
    <row r="24759" spans="5:5" ht="13.5" customHeight="1">
      <c r="E24759" s="337"/>
    </row>
    <row r="24760" spans="5:5" ht="13.5" customHeight="1">
      <c r="E24760" s="337"/>
    </row>
    <row r="24761" spans="5:5" ht="13.5" customHeight="1">
      <c r="E24761" s="337"/>
    </row>
    <row r="24762" spans="5:5" ht="13.5" customHeight="1">
      <c r="E24762" s="337"/>
    </row>
    <row r="24763" spans="5:5" ht="13.5" customHeight="1">
      <c r="E24763" s="337"/>
    </row>
    <row r="24764" spans="5:5" ht="13.5" customHeight="1">
      <c r="E24764" s="337"/>
    </row>
    <row r="24765" spans="5:5" ht="13.5" customHeight="1">
      <c r="E24765" s="337"/>
    </row>
    <row r="24766" spans="5:5" ht="13.5" customHeight="1">
      <c r="E24766" s="337"/>
    </row>
    <row r="24767" spans="5:5" ht="13.5" customHeight="1">
      <c r="E24767" s="337"/>
    </row>
    <row r="24768" spans="5:5" ht="13.5" customHeight="1">
      <c r="E24768" s="337"/>
    </row>
    <row r="24769" spans="5:5" ht="13.5" customHeight="1">
      <c r="E24769" s="337"/>
    </row>
    <row r="24770" spans="5:5" ht="13.5" customHeight="1">
      <c r="E24770" s="337"/>
    </row>
    <row r="24771" spans="5:5" ht="13.5" customHeight="1">
      <c r="E24771" s="337"/>
    </row>
    <row r="24772" spans="5:5" ht="13.5" customHeight="1">
      <c r="E24772" s="337"/>
    </row>
    <row r="24773" spans="5:5" ht="13.5" customHeight="1">
      <c r="E24773" s="337"/>
    </row>
    <row r="24774" spans="5:5" ht="13.5" customHeight="1">
      <c r="E24774" s="337"/>
    </row>
    <row r="24775" spans="5:5" ht="13.5" customHeight="1">
      <c r="E24775" s="337"/>
    </row>
    <row r="24776" spans="5:5" ht="13.5" customHeight="1">
      <c r="E24776" s="337"/>
    </row>
    <row r="24777" spans="5:5" ht="13.5" customHeight="1">
      <c r="E24777" s="337"/>
    </row>
    <row r="24778" spans="5:5" ht="13.5" customHeight="1">
      <c r="E24778" s="337"/>
    </row>
    <row r="24779" spans="5:5" ht="13.5" customHeight="1">
      <c r="E24779" s="337"/>
    </row>
    <row r="24780" spans="5:5" ht="13.5" customHeight="1">
      <c r="E24780" s="337"/>
    </row>
    <row r="24781" spans="5:5" ht="13.5" customHeight="1">
      <c r="E24781" s="337"/>
    </row>
    <row r="24782" spans="5:5" ht="13.5" customHeight="1">
      <c r="E24782" s="337"/>
    </row>
    <row r="24783" spans="5:5" ht="13.5" customHeight="1">
      <c r="E24783" s="337"/>
    </row>
    <row r="24784" spans="5:5" ht="13.5" customHeight="1">
      <c r="E24784" s="337"/>
    </row>
    <row r="24785" spans="5:5" ht="13.5" customHeight="1">
      <c r="E24785" s="337"/>
    </row>
    <row r="24786" spans="5:5" ht="13.5" customHeight="1">
      <c r="E24786" s="337"/>
    </row>
    <row r="24787" spans="5:5" ht="13.5" customHeight="1">
      <c r="E24787" s="337"/>
    </row>
    <row r="24788" spans="5:5" ht="13.5" customHeight="1">
      <c r="E24788" s="337"/>
    </row>
    <row r="24789" spans="5:5" ht="13.5" customHeight="1">
      <c r="E24789" s="337"/>
    </row>
    <row r="24790" spans="5:5" ht="13.5" customHeight="1">
      <c r="E24790" s="337"/>
    </row>
    <row r="24791" spans="5:5" ht="13.5" customHeight="1">
      <c r="E24791" s="337"/>
    </row>
    <row r="24792" spans="5:5" ht="13.5" customHeight="1">
      <c r="E24792" s="337"/>
    </row>
    <row r="24793" spans="5:5" ht="13.5" customHeight="1">
      <c r="E24793" s="337"/>
    </row>
    <row r="24794" spans="5:5" ht="13.5" customHeight="1">
      <c r="E24794" s="337"/>
    </row>
    <row r="24795" spans="5:5" ht="13.5" customHeight="1">
      <c r="E24795" s="337"/>
    </row>
    <row r="24796" spans="5:5" ht="13.5" customHeight="1">
      <c r="E24796" s="337"/>
    </row>
    <row r="24797" spans="5:5" ht="13.5" customHeight="1">
      <c r="E24797" s="337"/>
    </row>
    <row r="24798" spans="5:5" ht="13.5" customHeight="1">
      <c r="E24798" s="337"/>
    </row>
    <row r="24799" spans="5:5" ht="13.5" customHeight="1">
      <c r="E24799" s="337"/>
    </row>
    <row r="24800" spans="5:5" ht="13.5" customHeight="1">
      <c r="E24800" s="337"/>
    </row>
    <row r="24801" spans="5:5" ht="13.5" customHeight="1">
      <c r="E24801" s="337"/>
    </row>
    <row r="24802" spans="5:5" ht="13.5" customHeight="1">
      <c r="E24802" s="337"/>
    </row>
    <row r="24803" spans="5:5" ht="13.5" customHeight="1">
      <c r="E24803" s="337"/>
    </row>
    <row r="24804" spans="5:5" ht="13.5" customHeight="1">
      <c r="E24804" s="337"/>
    </row>
    <row r="24805" spans="5:5" ht="13.5" customHeight="1">
      <c r="E24805" s="337"/>
    </row>
    <row r="24806" spans="5:5" ht="13.5" customHeight="1">
      <c r="E24806" s="337"/>
    </row>
    <row r="24807" spans="5:5" ht="13.5" customHeight="1">
      <c r="E24807" s="337"/>
    </row>
    <row r="24808" spans="5:5" ht="13.5" customHeight="1">
      <c r="E24808" s="337"/>
    </row>
    <row r="24809" spans="5:5" ht="13.5" customHeight="1">
      <c r="E24809" s="337"/>
    </row>
    <row r="24810" spans="5:5" ht="13.5" customHeight="1">
      <c r="E24810" s="337"/>
    </row>
    <row r="24811" spans="5:5" ht="13.5" customHeight="1">
      <c r="E24811" s="337"/>
    </row>
    <row r="24812" spans="5:5" ht="13.5" customHeight="1">
      <c r="E24812" s="337"/>
    </row>
    <row r="24813" spans="5:5" ht="13.5" customHeight="1">
      <c r="E24813" s="337"/>
    </row>
    <row r="24814" spans="5:5" ht="13.5" customHeight="1">
      <c r="E24814" s="337"/>
    </row>
    <row r="24815" spans="5:5" ht="13.5" customHeight="1">
      <c r="E24815" s="337"/>
    </row>
    <row r="24816" spans="5:5" ht="13.5" customHeight="1">
      <c r="E24816" s="337"/>
    </row>
    <row r="24817" spans="5:5" ht="13.5" customHeight="1">
      <c r="E24817" s="337"/>
    </row>
    <row r="24818" spans="5:5" ht="13.5" customHeight="1">
      <c r="E24818" s="337"/>
    </row>
    <row r="24819" spans="5:5" ht="13.5" customHeight="1">
      <c r="E24819" s="337"/>
    </row>
    <row r="24820" spans="5:5" ht="13.5" customHeight="1">
      <c r="E24820" s="337"/>
    </row>
    <row r="24821" spans="5:5" ht="13.5" customHeight="1">
      <c r="E24821" s="337"/>
    </row>
    <row r="24822" spans="5:5" ht="13.5" customHeight="1">
      <c r="E24822" s="337"/>
    </row>
    <row r="24823" spans="5:5" ht="13.5" customHeight="1">
      <c r="E24823" s="337"/>
    </row>
    <row r="24824" spans="5:5" ht="13.5" customHeight="1">
      <c r="E24824" s="337"/>
    </row>
    <row r="24825" spans="5:5" ht="13.5" customHeight="1">
      <c r="E24825" s="337"/>
    </row>
    <row r="24826" spans="5:5" ht="13.5" customHeight="1">
      <c r="E24826" s="337"/>
    </row>
    <row r="24827" spans="5:5" ht="13.5" customHeight="1">
      <c r="E24827" s="337"/>
    </row>
    <row r="24828" spans="5:5" ht="13.5" customHeight="1">
      <c r="E24828" s="337"/>
    </row>
    <row r="24829" spans="5:5" ht="13.5" customHeight="1">
      <c r="E24829" s="337"/>
    </row>
    <row r="24830" spans="5:5" ht="13.5" customHeight="1">
      <c r="E24830" s="337"/>
    </row>
    <row r="24831" spans="5:5" ht="13.5" customHeight="1">
      <c r="E24831" s="337"/>
    </row>
    <row r="24832" spans="5:5" ht="13.5" customHeight="1">
      <c r="E24832" s="337"/>
    </row>
    <row r="24833" spans="5:5" ht="13.5" customHeight="1">
      <c r="E24833" s="337"/>
    </row>
    <row r="24834" spans="5:5" ht="13.5" customHeight="1">
      <c r="E24834" s="337"/>
    </row>
    <row r="24835" spans="5:5" ht="13.5" customHeight="1">
      <c r="E24835" s="337"/>
    </row>
    <row r="24836" spans="5:5" ht="13.5" customHeight="1">
      <c r="E24836" s="337"/>
    </row>
    <row r="24837" spans="5:5" ht="13.5" customHeight="1">
      <c r="E24837" s="337"/>
    </row>
    <row r="24838" spans="5:5" ht="13.5" customHeight="1">
      <c r="E24838" s="337"/>
    </row>
    <row r="24839" spans="5:5" ht="13.5" customHeight="1">
      <c r="E24839" s="337"/>
    </row>
    <row r="24840" spans="5:5" ht="13.5" customHeight="1">
      <c r="E24840" s="337"/>
    </row>
    <row r="24841" spans="5:5" ht="13.5" customHeight="1">
      <c r="E24841" s="337"/>
    </row>
    <row r="24842" spans="5:5" ht="13.5" customHeight="1">
      <c r="E24842" s="337"/>
    </row>
    <row r="24843" spans="5:5" ht="13.5" customHeight="1">
      <c r="E24843" s="337"/>
    </row>
    <row r="24844" spans="5:5" ht="13.5" customHeight="1">
      <c r="E24844" s="337"/>
    </row>
    <row r="24845" spans="5:5" ht="13.5" customHeight="1">
      <c r="E24845" s="337"/>
    </row>
    <row r="24846" spans="5:5" ht="13.5" customHeight="1">
      <c r="E24846" s="337"/>
    </row>
    <row r="24847" spans="5:5" ht="13.5" customHeight="1">
      <c r="E24847" s="337"/>
    </row>
    <row r="24848" spans="5:5" ht="13.5" customHeight="1">
      <c r="E24848" s="337"/>
    </row>
    <row r="24849" spans="5:5" ht="13.5" customHeight="1">
      <c r="E24849" s="337"/>
    </row>
    <row r="24850" spans="5:5" ht="13.5" customHeight="1">
      <c r="E24850" s="337"/>
    </row>
    <row r="24851" spans="5:5" ht="13.5" customHeight="1">
      <c r="E24851" s="337"/>
    </row>
    <row r="24852" spans="5:5" ht="13.5" customHeight="1">
      <c r="E24852" s="337"/>
    </row>
    <row r="24853" spans="5:5" ht="13.5" customHeight="1">
      <c r="E24853" s="337"/>
    </row>
    <row r="24854" spans="5:5" ht="13.5" customHeight="1">
      <c r="E24854" s="337"/>
    </row>
    <row r="24855" spans="5:5" ht="13.5" customHeight="1">
      <c r="E24855" s="337"/>
    </row>
    <row r="24856" spans="5:5" ht="13.5" customHeight="1">
      <c r="E24856" s="337"/>
    </row>
    <row r="24857" spans="5:5" ht="13.5" customHeight="1">
      <c r="E24857" s="337"/>
    </row>
    <row r="24858" spans="5:5" ht="13.5" customHeight="1">
      <c r="E24858" s="337"/>
    </row>
    <row r="24859" spans="5:5" ht="13.5" customHeight="1">
      <c r="E24859" s="337"/>
    </row>
    <row r="24860" spans="5:5" ht="13.5" customHeight="1">
      <c r="E24860" s="337"/>
    </row>
    <row r="24861" spans="5:5" ht="13.5" customHeight="1">
      <c r="E24861" s="337"/>
    </row>
    <row r="24862" spans="5:5" ht="13.5" customHeight="1">
      <c r="E24862" s="337"/>
    </row>
    <row r="24863" spans="5:5" ht="13.5" customHeight="1">
      <c r="E24863" s="337"/>
    </row>
    <row r="24864" spans="5:5" ht="13.5" customHeight="1">
      <c r="E24864" s="337"/>
    </row>
    <row r="24865" spans="5:5" ht="13.5" customHeight="1">
      <c r="E24865" s="337"/>
    </row>
    <row r="24866" spans="5:5" ht="13.5" customHeight="1">
      <c r="E24866" s="337"/>
    </row>
    <row r="24867" spans="5:5" ht="13.5" customHeight="1">
      <c r="E24867" s="337"/>
    </row>
    <row r="24868" spans="5:5" ht="13.5" customHeight="1">
      <c r="E24868" s="337"/>
    </row>
    <row r="24869" spans="5:5" ht="13.5" customHeight="1">
      <c r="E24869" s="337"/>
    </row>
    <row r="24870" spans="5:5" ht="13.5" customHeight="1">
      <c r="E24870" s="337"/>
    </row>
    <row r="24871" spans="5:5" ht="13.5" customHeight="1">
      <c r="E24871" s="337"/>
    </row>
    <row r="24872" spans="5:5" ht="13.5" customHeight="1">
      <c r="E24872" s="337"/>
    </row>
    <row r="24873" spans="5:5" ht="13.5" customHeight="1">
      <c r="E24873" s="337"/>
    </row>
    <row r="24874" spans="5:5" ht="13.5" customHeight="1">
      <c r="E24874" s="337"/>
    </row>
    <row r="24875" spans="5:5" ht="13.5" customHeight="1">
      <c r="E24875" s="337"/>
    </row>
    <row r="24876" spans="5:5" ht="13.5" customHeight="1">
      <c r="E24876" s="337"/>
    </row>
    <row r="24877" spans="5:5" ht="13.5" customHeight="1">
      <c r="E24877" s="337"/>
    </row>
    <row r="24878" spans="5:5" ht="13.5" customHeight="1">
      <c r="E24878" s="337"/>
    </row>
    <row r="24879" spans="5:5" ht="13.5" customHeight="1">
      <c r="E24879" s="337"/>
    </row>
    <row r="24880" spans="5:5" ht="13.5" customHeight="1">
      <c r="E24880" s="337"/>
    </row>
    <row r="24881" spans="5:5" ht="13.5" customHeight="1">
      <c r="E24881" s="337"/>
    </row>
    <row r="24882" spans="5:5" ht="13.5" customHeight="1">
      <c r="E24882" s="337"/>
    </row>
    <row r="24883" spans="5:5" ht="13.5" customHeight="1">
      <c r="E24883" s="337"/>
    </row>
    <row r="24884" spans="5:5" ht="13.5" customHeight="1">
      <c r="E24884" s="337"/>
    </row>
    <row r="24885" spans="5:5" ht="13.5" customHeight="1">
      <c r="E24885" s="337"/>
    </row>
    <row r="24886" spans="5:5" ht="13.5" customHeight="1">
      <c r="E24886" s="337"/>
    </row>
    <row r="24887" spans="5:5" ht="13.5" customHeight="1">
      <c r="E24887" s="337"/>
    </row>
    <row r="24888" spans="5:5" ht="13.5" customHeight="1">
      <c r="E24888" s="337"/>
    </row>
    <row r="24889" spans="5:5" ht="13.5" customHeight="1">
      <c r="E24889" s="337"/>
    </row>
    <row r="24890" spans="5:5" ht="13.5" customHeight="1">
      <c r="E24890" s="337"/>
    </row>
    <row r="24891" spans="5:5" ht="13.5" customHeight="1">
      <c r="E24891" s="337"/>
    </row>
    <row r="24892" spans="5:5" ht="13.5" customHeight="1">
      <c r="E24892" s="337"/>
    </row>
    <row r="24893" spans="5:5" ht="13.5" customHeight="1">
      <c r="E24893" s="337"/>
    </row>
    <row r="24894" spans="5:5" ht="13.5" customHeight="1">
      <c r="E24894" s="337"/>
    </row>
    <row r="24895" spans="5:5" ht="13.5" customHeight="1">
      <c r="E24895" s="337"/>
    </row>
    <row r="24896" spans="5:5" ht="13.5" customHeight="1">
      <c r="E24896" s="337"/>
    </row>
    <row r="24897" spans="5:5" ht="13.5" customHeight="1">
      <c r="E24897" s="337"/>
    </row>
    <row r="24898" spans="5:5" ht="13.5" customHeight="1">
      <c r="E24898" s="337"/>
    </row>
    <row r="24899" spans="5:5" ht="13.5" customHeight="1">
      <c r="E24899" s="337"/>
    </row>
    <row r="24900" spans="5:5" ht="13.5" customHeight="1">
      <c r="E24900" s="337"/>
    </row>
    <row r="24901" spans="5:5" ht="13.5" customHeight="1">
      <c r="E24901" s="337"/>
    </row>
    <row r="24902" spans="5:5" ht="13.5" customHeight="1">
      <c r="E24902" s="337"/>
    </row>
    <row r="24903" spans="5:5" ht="13.5" customHeight="1">
      <c r="E24903" s="337"/>
    </row>
    <row r="24904" spans="5:5" ht="13.5" customHeight="1">
      <c r="E24904" s="337"/>
    </row>
    <row r="24905" spans="5:5" ht="13.5" customHeight="1">
      <c r="E24905" s="337"/>
    </row>
    <row r="24906" spans="5:5" ht="13.5" customHeight="1">
      <c r="E24906" s="337"/>
    </row>
    <row r="24907" spans="5:5" ht="13.5" customHeight="1">
      <c r="E24907" s="337"/>
    </row>
    <row r="24908" spans="5:5" ht="13.5" customHeight="1">
      <c r="E24908" s="337"/>
    </row>
    <row r="24909" spans="5:5" ht="13.5" customHeight="1">
      <c r="E24909" s="337"/>
    </row>
    <row r="24910" spans="5:5" ht="13.5" customHeight="1">
      <c r="E24910" s="337"/>
    </row>
    <row r="24911" spans="5:5" ht="13.5" customHeight="1">
      <c r="E24911" s="337"/>
    </row>
    <row r="24912" spans="5:5" ht="13.5" customHeight="1">
      <c r="E24912" s="337"/>
    </row>
    <row r="24913" spans="5:5" ht="13.5" customHeight="1">
      <c r="E24913" s="337"/>
    </row>
    <row r="24914" spans="5:5" ht="13.5" customHeight="1">
      <c r="E24914" s="337"/>
    </row>
    <row r="24915" spans="5:5" ht="13.5" customHeight="1">
      <c r="E24915" s="337"/>
    </row>
    <row r="24916" spans="5:5" ht="13.5" customHeight="1">
      <c r="E24916" s="337"/>
    </row>
    <row r="24917" spans="5:5" ht="13.5" customHeight="1">
      <c r="E24917" s="337"/>
    </row>
    <row r="24918" spans="5:5" ht="13.5" customHeight="1">
      <c r="E24918" s="337"/>
    </row>
    <row r="24919" spans="5:5" ht="13.5" customHeight="1">
      <c r="E24919" s="337"/>
    </row>
    <row r="24920" spans="5:5" ht="13.5" customHeight="1">
      <c r="E24920" s="337"/>
    </row>
    <row r="24921" spans="5:5" ht="13.5" customHeight="1">
      <c r="E24921" s="337"/>
    </row>
    <row r="24922" spans="5:5" ht="13.5" customHeight="1">
      <c r="E24922" s="337"/>
    </row>
    <row r="24923" spans="5:5" ht="13.5" customHeight="1">
      <c r="E24923" s="337"/>
    </row>
    <row r="24924" spans="5:5" ht="13.5" customHeight="1">
      <c r="E24924" s="337"/>
    </row>
    <row r="24925" spans="5:5" ht="13.5" customHeight="1">
      <c r="E24925" s="337"/>
    </row>
    <row r="24926" spans="5:5" ht="13.5" customHeight="1">
      <c r="E24926" s="337"/>
    </row>
    <row r="24927" spans="5:5" ht="13.5" customHeight="1">
      <c r="E24927" s="337"/>
    </row>
    <row r="24928" spans="5:5" ht="13.5" customHeight="1">
      <c r="E24928" s="337"/>
    </row>
    <row r="24929" spans="5:5" ht="13.5" customHeight="1">
      <c r="E24929" s="337"/>
    </row>
    <row r="24930" spans="5:5" ht="13.5" customHeight="1">
      <c r="E24930" s="337"/>
    </row>
    <row r="24931" spans="5:5" ht="13.5" customHeight="1">
      <c r="E24931" s="337"/>
    </row>
    <row r="24932" spans="5:5" ht="13.5" customHeight="1">
      <c r="E24932" s="337"/>
    </row>
    <row r="24933" spans="5:5" ht="13.5" customHeight="1">
      <c r="E24933" s="337"/>
    </row>
    <row r="24934" spans="5:5" ht="13.5" customHeight="1">
      <c r="E24934" s="337"/>
    </row>
    <row r="24935" spans="5:5" ht="13.5" customHeight="1">
      <c r="E24935" s="337"/>
    </row>
    <row r="24936" spans="5:5" ht="13.5" customHeight="1">
      <c r="E24936" s="337"/>
    </row>
    <row r="24937" spans="5:5" ht="13.5" customHeight="1">
      <c r="E24937" s="337"/>
    </row>
    <row r="24938" spans="5:5" ht="13.5" customHeight="1">
      <c r="E24938" s="337"/>
    </row>
    <row r="24939" spans="5:5" ht="13.5" customHeight="1">
      <c r="E24939" s="337"/>
    </row>
    <row r="24940" spans="5:5" ht="13.5" customHeight="1">
      <c r="E24940" s="337"/>
    </row>
    <row r="24941" spans="5:5" ht="13.5" customHeight="1">
      <c r="E24941" s="337"/>
    </row>
    <row r="24942" spans="5:5" ht="13.5" customHeight="1">
      <c r="E24942" s="337"/>
    </row>
    <row r="24943" spans="5:5" ht="13.5" customHeight="1">
      <c r="E24943" s="337"/>
    </row>
    <row r="24944" spans="5:5" ht="13.5" customHeight="1">
      <c r="E24944" s="337"/>
    </row>
    <row r="24945" spans="5:5" ht="13.5" customHeight="1">
      <c r="E24945" s="337"/>
    </row>
    <row r="24946" spans="5:5" ht="13.5" customHeight="1">
      <c r="E24946" s="337"/>
    </row>
    <row r="24947" spans="5:5" ht="13.5" customHeight="1">
      <c r="E24947" s="337"/>
    </row>
    <row r="24948" spans="5:5" ht="13.5" customHeight="1">
      <c r="E24948" s="337"/>
    </row>
    <row r="24949" spans="5:5" ht="13.5" customHeight="1">
      <c r="E24949" s="337"/>
    </row>
    <row r="24950" spans="5:5" ht="13.5" customHeight="1">
      <c r="E24950" s="337"/>
    </row>
    <row r="24951" spans="5:5" ht="13.5" customHeight="1">
      <c r="E24951" s="337"/>
    </row>
    <row r="24952" spans="5:5" ht="13.5" customHeight="1">
      <c r="E24952" s="337"/>
    </row>
    <row r="24953" spans="5:5" ht="13.5" customHeight="1">
      <c r="E24953" s="337"/>
    </row>
    <row r="24954" spans="5:5" ht="13.5" customHeight="1">
      <c r="E24954" s="337"/>
    </row>
    <row r="24955" spans="5:5" ht="13.5" customHeight="1">
      <c r="E24955" s="337"/>
    </row>
    <row r="24956" spans="5:5" ht="13.5" customHeight="1">
      <c r="E24956" s="337"/>
    </row>
    <row r="24957" spans="5:5" ht="13.5" customHeight="1">
      <c r="E24957" s="337"/>
    </row>
    <row r="24958" spans="5:5" ht="13.5" customHeight="1">
      <c r="E24958" s="337"/>
    </row>
    <row r="24959" spans="5:5" ht="13.5" customHeight="1">
      <c r="E24959" s="337"/>
    </row>
    <row r="24960" spans="5:5" ht="13.5" customHeight="1">
      <c r="E24960" s="337"/>
    </row>
    <row r="24961" spans="5:5" ht="13.5" customHeight="1">
      <c r="E24961" s="337"/>
    </row>
    <row r="24962" spans="5:5" ht="13.5" customHeight="1">
      <c r="E24962" s="337"/>
    </row>
    <row r="24963" spans="5:5" ht="13.5" customHeight="1">
      <c r="E24963" s="337"/>
    </row>
    <row r="24964" spans="5:5" ht="13.5" customHeight="1">
      <c r="E24964" s="337"/>
    </row>
    <row r="24965" spans="5:5" ht="13.5" customHeight="1">
      <c r="E24965" s="337"/>
    </row>
    <row r="24966" spans="5:5" ht="13.5" customHeight="1">
      <c r="E24966" s="337"/>
    </row>
    <row r="24967" spans="5:5" ht="13.5" customHeight="1">
      <c r="E24967" s="337"/>
    </row>
    <row r="24968" spans="5:5" ht="13.5" customHeight="1">
      <c r="E24968" s="337"/>
    </row>
    <row r="24969" spans="5:5" ht="13.5" customHeight="1">
      <c r="E24969" s="337"/>
    </row>
    <row r="24970" spans="5:5" ht="13.5" customHeight="1">
      <c r="E24970" s="337"/>
    </row>
    <row r="24971" spans="5:5" ht="13.5" customHeight="1">
      <c r="E24971" s="337"/>
    </row>
    <row r="24972" spans="5:5" ht="13.5" customHeight="1">
      <c r="E24972" s="337"/>
    </row>
    <row r="24973" spans="5:5" ht="13.5" customHeight="1">
      <c r="E24973" s="337"/>
    </row>
    <row r="24974" spans="5:5" ht="13.5" customHeight="1">
      <c r="E24974" s="337"/>
    </row>
    <row r="24975" spans="5:5" ht="13.5" customHeight="1">
      <c r="E24975" s="337"/>
    </row>
    <row r="24976" spans="5:5" ht="13.5" customHeight="1">
      <c r="E24976" s="337"/>
    </row>
    <row r="24977" spans="5:5" ht="13.5" customHeight="1">
      <c r="E24977" s="337"/>
    </row>
    <row r="24978" spans="5:5" ht="13.5" customHeight="1">
      <c r="E24978" s="337"/>
    </row>
    <row r="24979" spans="5:5" ht="13.5" customHeight="1">
      <c r="E24979" s="337"/>
    </row>
    <row r="24980" spans="5:5" ht="13.5" customHeight="1">
      <c r="E24980" s="337"/>
    </row>
    <row r="24981" spans="5:5" ht="13.5" customHeight="1">
      <c r="E24981" s="337"/>
    </row>
    <row r="24982" spans="5:5" ht="13.5" customHeight="1">
      <c r="E24982" s="337"/>
    </row>
    <row r="24983" spans="5:5" ht="13.5" customHeight="1">
      <c r="E24983" s="337"/>
    </row>
    <row r="24984" spans="5:5" ht="13.5" customHeight="1">
      <c r="E24984" s="337"/>
    </row>
    <row r="24985" spans="5:5" ht="13.5" customHeight="1">
      <c r="E24985" s="337"/>
    </row>
    <row r="24986" spans="5:5" ht="13.5" customHeight="1">
      <c r="E24986" s="337"/>
    </row>
    <row r="24987" spans="5:5" ht="13.5" customHeight="1">
      <c r="E24987" s="337"/>
    </row>
    <row r="24988" spans="5:5" ht="13.5" customHeight="1">
      <c r="E24988" s="337"/>
    </row>
    <row r="24989" spans="5:5" ht="13.5" customHeight="1">
      <c r="E24989" s="337"/>
    </row>
    <row r="24990" spans="5:5" ht="13.5" customHeight="1">
      <c r="E24990" s="337"/>
    </row>
    <row r="24991" spans="5:5" ht="13.5" customHeight="1">
      <c r="E24991" s="337"/>
    </row>
    <row r="24992" spans="5:5" ht="13.5" customHeight="1">
      <c r="E24992" s="337"/>
    </row>
    <row r="24993" spans="5:5" ht="13.5" customHeight="1">
      <c r="E24993" s="337"/>
    </row>
    <row r="24994" spans="5:5" ht="13.5" customHeight="1">
      <c r="E24994" s="337"/>
    </row>
    <row r="24995" spans="5:5" ht="13.5" customHeight="1">
      <c r="E24995" s="337"/>
    </row>
    <row r="24996" spans="5:5" ht="13.5" customHeight="1">
      <c r="E24996" s="337"/>
    </row>
    <row r="24997" spans="5:5" ht="13.5" customHeight="1">
      <c r="E24997" s="337"/>
    </row>
    <row r="24998" spans="5:5" ht="13.5" customHeight="1">
      <c r="E24998" s="337"/>
    </row>
    <row r="24999" spans="5:5" ht="13.5" customHeight="1">
      <c r="E24999" s="337"/>
    </row>
    <row r="25000" spans="5:5" ht="13.5" customHeight="1">
      <c r="E25000" s="337"/>
    </row>
    <row r="25001" spans="5:5" ht="13.5" customHeight="1">
      <c r="E25001" s="337"/>
    </row>
    <row r="25002" spans="5:5" ht="13.5" customHeight="1">
      <c r="E25002" s="337"/>
    </row>
    <row r="25003" spans="5:5" ht="13.5" customHeight="1">
      <c r="E25003" s="337"/>
    </row>
    <row r="25004" spans="5:5" ht="13.5" customHeight="1">
      <c r="E25004" s="337"/>
    </row>
    <row r="25005" spans="5:5" ht="13.5" customHeight="1">
      <c r="E25005" s="337"/>
    </row>
    <row r="25006" spans="5:5" ht="13.5" customHeight="1">
      <c r="E25006" s="337"/>
    </row>
    <row r="25007" spans="5:5" ht="13.5" customHeight="1">
      <c r="E25007" s="337"/>
    </row>
    <row r="25008" spans="5:5" ht="13.5" customHeight="1">
      <c r="E25008" s="337"/>
    </row>
    <row r="25009" spans="5:5" ht="13.5" customHeight="1">
      <c r="E25009" s="337"/>
    </row>
    <row r="25010" spans="5:5" ht="13.5" customHeight="1">
      <c r="E25010" s="337"/>
    </row>
    <row r="25011" spans="5:5" ht="13.5" customHeight="1">
      <c r="E25011" s="337"/>
    </row>
    <row r="25012" spans="5:5" ht="13.5" customHeight="1">
      <c r="E25012" s="337"/>
    </row>
    <row r="25013" spans="5:5" ht="13.5" customHeight="1">
      <c r="E25013" s="337"/>
    </row>
    <row r="25014" spans="5:5" ht="13.5" customHeight="1">
      <c r="E25014" s="337"/>
    </row>
    <row r="25015" spans="5:5" ht="13.5" customHeight="1">
      <c r="E25015" s="337"/>
    </row>
    <row r="25016" spans="5:5" ht="13.5" customHeight="1">
      <c r="E25016" s="337"/>
    </row>
    <row r="25017" spans="5:5" ht="13.5" customHeight="1">
      <c r="E25017" s="337"/>
    </row>
    <row r="25018" spans="5:5" ht="13.5" customHeight="1">
      <c r="E25018" s="337"/>
    </row>
    <row r="25019" spans="5:5" ht="13.5" customHeight="1">
      <c r="E25019" s="337"/>
    </row>
    <row r="25020" spans="5:5" ht="13.5" customHeight="1">
      <c r="E25020" s="337"/>
    </row>
    <row r="25021" spans="5:5" ht="13.5" customHeight="1">
      <c r="E25021" s="337"/>
    </row>
    <row r="25022" spans="5:5" ht="13.5" customHeight="1">
      <c r="E25022" s="337"/>
    </row>
    <row r="25023" spans="5:5" ht="13.5" customHeight="1">
      <c r="E25023" s="337"/>
    </row>
    <row r="25024" spans="5:5" ht="13.5" customHeight="1">
      <c r="E25024" s="337"/>
    </row>
    <row r="25025" spans="5:5" ht="13.5" customHeight="1">
      <c r="E25025" s="337"/>
    </row>
    <row r="25026" spans="5:5" ht="13.5" customHeight="1">
      <c r="E25026" s="337"/>
    </row>
    <row r="25027" spans="5:5" ht="13.5" customHeight="1">
      <c r="E25027" s="337"/>
    </row>
    <row r="25028" spans="5:5" ht="13.5" customHeight="1">
      <c r="E25028" s="337"/>
    </row>
    <row r="25029" spans="5:5" ht="13.5" customHeight="1">
      <c r="E25029" s="337"/>
    </row>
    <row r="25030" spans="5:5" ht="13.5" customHeight="1">
      <c r="E25030" s="337"/>
    </row>
    <row r="25031" spans="5:5" ht="13.5" customHeight="1">
      <c r="E25031" s="337"/>
    </row>
    <row r="25032" spans="5:5" ht="13.5" customHeight="1">
      <c r="E25032" s="337"/>
    </row>
    <row r="25033" spans="5:5" ht="13.5" customHeight="1">
      <c r="E25033" s="337"/>
    </row>
    <row r="25034" spans="5:5" ht="13.5" customHeight="1">
      <c r="E25034" s="337"/>
    </row>
    <row r="25035" spans="5:5" ht="13.5" customHeight="1">
      <c r="E25035" s="337"/>
    </row>
    <row r="25036" spans="5:5" ht="13.5" customHeight="1">
      <c r="E25036" s="337"/>
    </row>
    <row r="25037" spans="5:5" ht="13.5" customHeight="1">
      <c r="E25037" s="337"/>
    </row>
    <row r="25038" spans="5:5" ht="13.5" customHeight="1">
      <c r="E25038" s="337"/>
    </row>
    <row r="25039" spans="5:5" ht="13.5" customHeight="1">
      <c r="E25039" s="337"/>
    </row>
    <row r="25040" spans="5:5" ht="13.5" customHeight="1">
      <c r="E25040" s="337"/>
    </row>
    <row r="25041" spans="5:5" ht="13.5" customHeight="1">
      <c r="E25041" s="337"/>
    </row>
    <row r="25042" spans="5:5" ht="13.5" customHeight="1">
      <c r="E25042" s="337"/>
    </row>
    <row r="25043" spans="5:5" ht="13.5" customHeight="1">
      <c r="E25043" s="337"/>
    </row>
    <row r="25044" spans="5:5" ht="13.5" customHeight="1">
      <c r="E25044" s="337"/>
    </row>
    <row r="25045" spans="5:5" ht="13.5" customHeight="1">
      <c r="E25045" s="337"/>
    </row>
    <row r="25046" spans="5:5" ht="13.5" customHeight="1">
      <c r="E25046" s="337"/>
    </row>
    <row r="25047" spans="5:5" ht="13.5" customHeight="1">
      <c r="E25047" s="337"/>
    </row>
    <row r="25048" spans="5:5" ht="13.5" customHeight="1">
      <c r="E25048" s="337"/>
    </row>
    <row r="25049" spans="5:5" ht="13.5" customHeight="1">
      <c r="E25049" s="337"/>
    </row>
    <row r="25050" spans="5:5" ht="13.5" customHeight="1">
      <c r="E25050" s="337"/>
    </row>
    <row r="25051" spans="5:5" ht="13.5" customHeight="1">
      <c r="E25051" s="337"/>
    </row>
    <row r="25052" spans="5:5" ht="13.5" customHeight="1">
      <c r="E25052" s="337"/>
    </row>
    <row r="25053" spans="5:5" ht="13.5" customHeight="1">
      <c r="E25053" s="337"/>
    </row>
    <row r="25054" spans="5:5" ht="13.5" customHeight="1">
      <c r="E25054" s="337"/>
    </row>
    <row r="25055" spans="5:5" ht="13.5" customHeight="1">
      <c r="E25055" s="337"/>
    </row>
    <row r="25056" spans="5:5" ht="13.5" customHeight="1">
      <c r="E25056" s="337"/>
    </row>
    <row r="25057" spans="5:5" ht="13.5" customHeight="1">
      <c r="E25057" s="337"/>
    </row>
    <row r="25058" spans="5:5" ht="13.5" customHeight="1">
      <c r="E25058" s="337"/>
    </row>
    <row r="25059" spans="5:5" ht="13.5" customHeight="1">
      <c r="E25059" s="337"/>
    </row>
    <row r="25060" spans="5:5" ht="13.5" customHeight="1">
      <c r="E25060" s="337"/>
    </row>
    <row r="25061" spans="5:5" ht="13.5" customHeight="1">
      <c r="E25061" s="337"/>
    </row>
    <row r="25062" spans="5:5" ht="13.5" customHeight="1">
      <c r="E25062" s="337"/>
    </row>
    <row r="25063" spans="5:5" ht="13.5" customHeight="1">
      <c r="E25063" s="337"/>
    </row>
    <row r="25064" spans="5:5" ht="13.5" customHeight="1">
      <c r="E25064" s="337"/>
    </row>
    <row r="25065" spans="5:5" ht="13.5" customHeight="1">
      <c r="E25065" s="337"/>
    </row>
    <row r="25066" spans="5:5" ht="13.5" customHeight="1">
      <c r="E25066" s="337"/>
    </row>
    <row r="25067" spans="5:5" ht="13.5" customHeight="1">
      <c r="E25067" s="337"/>
    </row>
    <row r="25068" spans="5:5" ht="13.5" customHeight="1">
      <c r="E25068" s="337"/>
    </row>
    <row r="25069" spans="5:5" ht="13.5" customHeight="1">
      <c r="E25069" s="337"/>
    </row>
    <row r="25070" spans="5:5" ht="13.5" customHeight="1">
      <c r="E25070" s="337"/>
    </row>
    <row r="25071" spans="5:5" ht="13.5" customHeight="1">
      <c r="E25071" s="337"/>
    </row>
    <row r="25072" spans="5:5" ht="13.5" customHeight="1">
      <c r="E25072" s="337"/>
    </row>
    <row r="25073" spans="5:5" ht="13.5" customHeight="1">
      <c r="E25073" s="337"/>
    </row>
    <row r="25074" spans="5:5" ht="13.5" customHeight="1">
      <c r="E25074" s="337"/>
    </row>
    <row r="25075" spans="5:5" ht="13.5" customHeight="1">
      <c r="E25075" s="337"/>
    </row>
    <row r="25076" spans="5:5" ht="13.5" customHeight="1">
      <c r="E25076" s="337"/>
    </row>
    <row r="25077" spans="5:5" ht="13.5" customHeight="1">
      <c r="E25077" s="337"/>
    </row>
    <row r="25078" spans="5:5" ht="13.5" customHeight="1">
      <c r="E25078" s="337"/>
    </row>
    <row r="25079" spans="5:5" ht="13.5" customHeight="1">
      <c r="E25079" s="337"/>
    </row>
    <row r="25080" spans="5:5" ht="13.5" customHeight="1">
      <c r="E25080" s="337"/>
    </row>
    <row r="25081" spans="5:5" ht="13.5" customHeight="1">
      <c r="E25081" s="337"/>
    </row>
    <row r="25082" spans="5:5" ht="13.5" customHeight="1">
      <c r="E25082" s="337"/>
    </row>
    <row r="25083" spans="5:5" ht="13.5" customHeight="1">
      <c r="E25083" s="337"/>
    </row>
    <row r="25084" spans="5:5" ht="13.5" customHeight="1">
      <c r="E25084" s="337"/>
    </row>
    <row r="25085" spans="5:5" ht="13.5" customHeight="1">
      <c r="E25085" s="337"/>
    </row>
    <row r="25086" spans="5:5" ht="13.5" customHeight="1">
      <c r="E25086" s="337"/>
    </row>
    <row r="25087" spans="5:5" ht="13.5" customHeight="1">
      <c r="E25087" s="337"/>
    </row>
    <row r="25088" spans="5:5" ht="13.5" customHeight="1">
      <c r="E25088" s="337"/>
    </row>
    <row r="25089" spans="5:5" ht="13.5" customHeight="1">
      <c r="E25089" s="337"/>
    </row>
    <row r="25090" spans="5:5" ht="13.5" customHeight="1">
      <c r="E25090" s="337"/>
    </row>
    <row r="25091" spans="5:5" ht="13.5" customHeight="1">
      <c r="E25091" s="337"/>
    </row>
    <row r="25092" spans="5:5" ht="13.5" customHeight="1">
      <c r="E25092" s="337"/>
    </row>
    <row r="25093" spans="5:5" ht="13.5" customHeight="1">
      <c r="E25093" s="337"/>
    </row>
    <row r="25094" spans="5:5" ht="13.5" customHeight="1">
      <c r="E25094" s="337"/>
    </row>
    <row r="25095" spans="5:5" ht="13.5" customHeight="1">
      <c r="E25095" s="337"/>
    </row>
    <row r="25096" spans="5:5" ht="13.5" customHeight="1">
      <c r="E25096" s="337"/>
    </row>
    <row r="25097" spans="5:5" ht="13.5" customHeight="1">
      <c r="E25097" s="337"/>
    </row>
    <row r="25098" spans="5:5" ht="13.5" customHeight="1">
      <c r="E25098" s="337"/>
    </row>
    <row r="25099" spans="5:5" ht="13.5" customHeight="1">
      <c r="E25099" s="337"/>
    </row>
    <row r="25100" spans="5:5" ht="13.5" customHeight="1">
      <c r="E25100" s="337"/>
    </row>
    <row r="25101" spans="5:5" ht="13.5" customHeight="1">
      <c r="E25101" s="337"/>
    </row>
    <row r="25102" spans="5:5" ht="13.5" customHeight="1">
      <c r="E25102" s="337"/>
    </row>
    <row r="25103" spans="5:5" ht="13.5" customHeight="1">
      <c r="E25103" s="337"/>
    </row>
    <row r="25104" spans="5:5" ht="13.5" customHeight="1">
      <c r="E25104" s="337"/>
    </row>
    <row r="25105" spans="5:5" ht="13.5" customHeight="1">
      <c r="E25105" s="337"/>
    </row>
    <row r="25106" spans="5:5" ht="13.5" customHeight="1">
      <c r="E25106" s="337"/>
    </row>
    <row r="25107" spans="5:5" ht="13.5" customHeight="1">
      <c r="E25107" s="337"/>
    </row>
    <row r="25108" spans="5:5" ht="13.5" customHeight="1">
      <c r="E25108" s="337"/>
    </row>
    <row r="25109" spans="5:5" ht="13.5" customHeight="1">
      <c r="E25109" s="337"/>
    </row>
    <row r="25110" spans="5:5" ht="13.5" customHeight="1">
      <c r="E25110" s="337"/>
    </row>
    <row r="25111" spans="5:5" ht="13.5" customHeight="1">
      <c r="E25111" s="337"/>
    </row>
    <row r="25112" spans="5:5" ht="13.5" customHeight="1">
      <c r="E25112" s="337"/>
    </row>
    <row r="25113" spans="5:5" ht="13.5" customHeight="1">
      <c r="E25113" s="337"/>
    </row>
    <row r="25114" spans="5:5" ht="13.5" customHeight="1">
      <c r="E25114" s="337"/>
    </row>
    <row r="25115" spans="5:5" ht="13.5" customHeight="1">
      <c r="E25115" s="337"/>
    </row>
    <row r="25116" spans="5:5" ht="13.5" customHeight="1">
      <c r="E25116" s="337"/>
    </row>
    <row r="25117" spans="5:5" ht="13.5" customHeight="1">
      <c r="E25117" s="337"/>
    </row>
    <row r="25118" spans="5:5" ht="13.5" customHeight="1">
      <c r="E25118" s="337"/>
    </row>
    <row r="25119" spans="5:5" ht="13.5" customHeight="1">
      <c r="E25119" s="337"/>
    </row>
    <row r="25120" spans="5:5" ht="13.5" customHeight="1">
      <c r="E25120" s="337"/>
    </row>
    <row r="25121" spans="5:5" ht="13.5" customHeight="1">
      <c r="E25121" s="337"/>
    </row>
    <row r="25122" spans="5:5" ht="13.5" customHeight="1">
      <c r="E25122" s="337"/>
    </row>
    <row r="25123" spans="5:5" ht="13.5" customHeight="1">
      <c r="E25123" s="337"/>
    </row>
    <row r="25124" spans="5:5" ht="13.5" customHeight="1">
      <c r="E25124" s="337"/>
    </row>
    <row r="25125" spans="5:5" ht="13.5" customHeight="1">
      <c r="E25125" s="337"/>
    </row>
    <row r="25126" spans="5:5" ht="13.5" customHeight="1">
      <c r="E25126" s="337"/>
    </row>
    <row r="25127" spans="5:5" ht="13.5" customHeight="1">
      <c r="E25127" s="337"/>
    </row>
    <row r="25128" spans="5:5" ht="13.5" customHeight="1">
      <c r="E25128" s="337"/>
    </row>
    <row r="25129" spans="5:5" ht="13.5" customHeight="1">
      <c r="E25129" s="337"/>
    </row>
    <row r="25130" spans="5:5" ht="13.5" customHeight="1">
      <c r="E25130" s="337"/>
    </row>
    <row r="25131" spans="5:5" ht="13.5" customHeight="1">
      <c r="E25131" s="337"/>
    </row>
    <row r="25132" spans="5:5" ht="13.5" customHeight="1">
      <c r="E25132" s="337"/>
    </row>
    <row r="25133" spans="5:5" ht="13.5" customHeight="1">
      <c r="E25133" s="337"/>
    </row>
    <row r="25134" spans="5:5" ht="13.5" customHeight="1">
      <c r="E25134" s="337"/>
    </row>
    <row r="25135" spans="5:5" ht="13.5" customHeight="1">
      <c r="E25135" s="337"/>
    </row>
    <row r="25136" spans="5:5" ht="13.5" customHeight="1">
      <c r="E25136" s="337"/>
    </row>
    <row r="25137" spans="5:5" ht="13.5" customHeight="1">
      <c r="E25137" s="337"/>
    </row>
    <row r="25138" spans="5:5" ht="13.5" customHeight="1">
      <c r="E25138" s="337"/>
    </row>
    <row r="25139" spans="5:5" ht="13.5" customHeight="1">
      <c r="E25139" s="337"/>
    </row>
    <row r="25140" spans="5:5" ht="13.5" customHeight="1">
      <c r="E25140" s="337"/>
    </row>
    <row r="25141" spans="5:5" ht="13.5" customHeight="1">
      <c r="E25141" s="337"/>
    </row>
    <row r="25142" spans="5:5" ht="13.5" customHeight="1">
      <c r="E25142" s="337"/>
    </row>
    <row r="25143" spans="5:5" ht="13.5" customHeight="1">
      <c r="E25143" s="337"/>
    </row>
    <row r="25144" spans="5:5" ht="13.5" customHeight="1">
      <c r="E25144" s="337"/>
    </row>
    <row r="25145" spans="5:5" ht="13.5" customHeight="1">
      <c r="E25145" s="337"/>
    </row>
    <row r="25146" spans="5:5" ht="13.5" customHeight="1">
      <c r="E25146" s="337"/>
    </row>
    <row r="25147" spans="5:5" ht="13.5" customHeight="1">
      <c r="E25147" s="337"/>
    </row>
    <row r="25148" spans="5:5" ht="13.5" customHeight="1">
      <c r="E25148" s="337"/>
    </row>
    <row r="25149" spans="5:5" ht="13.5" customHeight="1">
      <c r="E25149" s="337"/>
    </row>
    <row r="25150" spans="5:5" ht="13.5" customHeight="1">
      <c r="E25150" s="337"/>
    </row>
    <row r="25151" spans="5:5" ht="13.5" customHeight="1">
      <c r="E25151" s="337"/>
    </row>
    <row r="25152" spans="5:5" ht="13.5" customHeight="1">
      <c r="E25152" s="337"/>
    </row>
    <row r="25153" spans="5:5" ht="13.5" customHeight="1">
      <c r="E25153" s="337"/>
    </row>
    <row r="25154" spans="5:5" ht="13.5" customHeight="1">
      <c r="E25154" s="337"/>
    </row>
    <row r="25155" spans="5:5" ht="13.5" customHeight="1">
      <c r="E25155" s="337"/>
    </row>
    <row r="25156" spans="5:5" ht="13.5" customHeight="1">
      <c r="E25156" s="337"/>
    </row>
    <row r="25157" spans="5:5" ht="13.5" customHeight="1">
      <c r="E25157" s="337"/>
    </row>
    <row r="25158" spans="5:5" ht="13.5" customHeight="1">
      <c r="E25158" s="337"/>
    </row>
    <row r="25159" spans="5:5" ht="13.5" customHeight="1">
      <c r="E25159" s="337"/>
    </row>
    <row r="25160" spans="5:5" ht="13.5" customHeight="1">
      <c r="E25160" s="337"/>
    </row>
    <row r="25161" spans="5:5" ht="13.5" customHeight="1">
      <c r="E25161" s="337"/>
    </row>
    <row r="25162" spans="5:5" ht="13.5" customHeight="1">
      <c r="E25162" s="337"/>
    </row>
    <row r="25163" spans="5:5" ht="13.5" customHeight="1">
      <c r="E25163" s="337"/>
    </row>
    <row r="25164" spans="5:5" ht="13.5" customHeight="1">
      <c r="E25164" s="337"/>
    </row>
    <row r="25165" spans="5:5" ht="13.5" customHeight="1">
      <c r="E25165" s="337"/>
    </row>
    <row r="25166" spans="5:5" ht="13.5" customHeight="1">
      <c r="E25166" s="337"/>
    </row>
    <row r="25167" spans="5:5" ht="13.5" customHeight="1">
      <c r="E25167" s="337"/>
    </row>
    <row r="25168" spans="5:5" ht="13.5" customHeight="1">
      <c r="E25168" s="337"/>
    </row>
    <row r="25169" spans="5:5" ht="13.5" customHeight="1">
      <c r="E25169" s="337"/>
    </row>
    <row r="25170" spans="5:5" ht="13.5" customHeight="1">
      <c r="E25170" s="337"/>
    </row>
    <row r="25171" spans="5:5" ht="13.5" customHeight="1">
      <c r="E25171" s="337"/>
    </row>
    <row r="25172" spans="5:5" ht="13.5" customHeight="1">
      <c r="E25172" s="337"/>
    </row>
    <row r="25173" spans="5:5" ht="13.5" customHeight="1">
      <c r="E25173" s="337"/>
    </row>
    <row r="25174" spans="5:5" ht="13.5" customHeight="1">
      <c r="E25174" s="337"/>
    </row>
    <row r="25175" spans="5:5" ht="13.5" customHeight="1">
      <c r="E25175" s="337"/>
    </row>
    <row r="25176" spans="5:5" ht="13.5" customHeight="1">
      <c r="E25176" s="337"/>
    </row>
    <row r="25177" spans="5:5" ht="13.5" customHeight="1">
      <c r="E25177" s="337"/>
    </row>
    <row r="25178" spans="5:5" ht="13.5" customHeight="1">
      <c r="E25178" s="337"/>
    </row>
    <row r="25179" spans="5:5" ht="13.5" customHeight="1">
      <c r="E25179" s="337"/>
    </row>
    <row r="25180" spans="5:5" ht="13.5" customHeight="1">
      <c r="E25180" s="337"/>
    </row>
    <row r="25181" spans="5:5" ht="13.5" customHeight="1">
      <c r="E25181" s="337"/>
    </row>
    <row r="25182" spans="5:5" ht="13.5" customHeight="1">
      <c r="E25182" s="337"/>
    </row>
    <row r="25183" spans="5:5" ht="13.5" customHeight="1">
      <c r="E25183" s="337"/>
    </row>
    <row r="25184" spans="5:5" ht="13.5" customHeight="1">
      <c r="E25184" s="337"/>
    </row>
    <row r="25185" spans="5:5" ht="13.5" customHeight="1">
      <c r="E25185" s="337"/>
    </row>
    <row r="25186" spans="5:5" ht="13.5" customHeight="1">
      <c r="E25186" s="337"/>
    </row>
    <row r="25187" spans="5:5" ht="13.5" customHeight="1">
      <c r="E25187" s="337"/>
    </row>
    <row r="25188" spans="5:5" ht="13.5" customHeight="1">
      <c r="E25188" s="337"/>
    </row>
    <row r="25189" spans="5:5" ht="13.5" customHeight="1">
      <c r="E25189" s="337"/>
    </row>
    <row r="25190" spans="5:5" ht="13.5" customHeight="1">
      <c r="E25190" s="337"/>
    </row>
    <row r="25191" spans="5:5" ht="13.5" customHeight="1">
      <c r="E25191" s="337"/>
    </row>
    <row r="25192" spans="5:5" ht="13.5" customHeight="1">
      <c r="E25192" s="337"/>
    </row>
    <row r="25193" spans="5:5" ht="13.5" customHeight="1">
      <c r="E25193" s="337"/>
    </row>
    <row r="25194" spans="5:5" ht="13.5" customHeight="1">
      <c r="E25194" s="337"/>
    </row>
    <row r="25195" spans="5:5" ht="13.5" customHeight="1">
      <c r="E25195" s="337"/>
    </row>
    <row r="25196" spans="5:5" ht="13.5" customHeight="1">
      <c r="E25196" s="337"/>
    </row>
    <row r="25197" spans="5:5" ht="13.5" customHeight="1">
      <c r="E25197" s="337"/>
    </row>
    <row r="25198" spans="5:5" ht="13.5" customHeight="1">
      <c r="E25198" s="337"/>
    </row>
    <row r="25199" spans="5:5" ht="13.5" customHeight="1">
      <c r="E25199" s="337"/>
    </row>
    <row r="25200" spans="5:5" ht="13.5" customHeight="1">
      <c r="E25200" s="337"/>
    </row>
    <row r="25201" spans="5:5" ht="13.5" customHeight="1">
      <c r="E25201" s="337"/>
    </row>
    <row r="25202" spans="5:5" ht="13.5" customHeight="1">
      <c r="E25202" s="337"/>
    </row>
    <row r="25203" spans="5:5" ht="13.5" customHeight="1">
      <c r="E25203" s="337"/>
    </row>
    <row r="25204" spans="5:5" ht="13.5" customHeight="1">
      <c r="E25204" s="337"/>
    </row>
    <row r="25205" spans="5:5" ht="13.5" customHeight="1">
      <c r="E25205" s="337"/>
    </row>
    <row r="25206" spans="5:5" ht="13.5" customHeight="1">
      <c r="E25206" s="337"/>
    </row>
    <row r="25207" spans="5:5" ht="13.5" customHeight="1">
      <c r="E25207" s="337"/>
    </row>
    <row r="25208" spans="5:5" ht="13.5" customHeight="1">
      <c r="E25208" s="337"/>
    </row>
    <row r="25209" spans="5:5" ht="13.5" customHeight="1">
      <c r="E25209" s="337"/>
    </row>
    <row r="25210" spans="5:5" ht="13.5" customHeight="1">
      <c r="E25210" s="337"/>
    </row>
    <row r="25211" spans="5:5" ht="13.5" customHeight="1">
      <c r="E25211" s="337"/>
    </row>
    <row r="25212" spans="5:5" ht="13.5" customHeight="1">
      <c r="E25212" s="337"/>
    </row>
    <row r="25213" spans="5:5" ht="13.5" customHeight="1">
      <c r="E25213" s="337"/>
    </row>
    <row r="25214" spans="5:5" ht="13.5" customHeight="1">
      <c r="E25214" s="337"/>
    </row>
    <row r="25215" spans="5:5" ht="13.5" customHeight="1">
      <c r="E25215" s="337"/>
    </row>
    <row r="25216" spans="5:5" ht="13.5" customHeight="1">
      <c r="E25216" s="337"/>
    </row>
    <row r="25217" spans="5:5" ht="13.5" customHeight="1">
      <c r="E25217" s="337"/>
    </row>
    <row r="25218" spans="5:5" ht="13.5" customHeight="1">
      <c r="E25218" s="337"/>
    </row>
    <row r="25219" spans="5:5" ht="13.5" customHeight="1">
      <c r="E25219" s="337"/>
    </row>
    <row r="25220" spans="5:5" ht="13.5" customHeight="1">
      <c r="E25220" s="337"/>
    </row>
    <row r="25221" spans="5:5" ht="13.5" customHeight="1">
      <c r="E25221" s="337"/>
    </row>
    <row r="25222" spans="5:5" ht="13.5" customHeight="1">
      <c r="E25222" s="337"/>
    </row>
    <row r="25223" spans="5:5" ht="13.5" customHeight="1">
      <c r="E25223" s="337"/>
    </row>
    <row r="25224" spans="5:5" ht="13.5" customHeight="1">
      <c r="E25224" s="337"/>
    </row>
    <row r="25225" spans="5:5" ht="13.5" customHeight="1">
      <c r="E25225" s="337"/>
    </row>
    <row r="25226" spans="5:5" ht="13.5" customHeight="1">
      <c r="E25226" s="337"/>
    </row>
    <row r="25227" spans="5:5" ht="13.5" customHeight="1">
      <c r="E25227" s="337"/>
    </row>
    <row r="25228" spans="5:5" ht="13.5" customHeight="1">
      <c r="E25228" s="337"/>
    </row>
    <row r="25229" spans="5:5" ht="13.5" customHeight="1">
      <c r="E25229" s="337"/>
    </row>
    <row r="25230" spans="5:5" ht="13.5" customHeight="1">
      <c r="E25230" s="337"/>
    </row>
    <row r="25231" spans="5:5" ht="13.5" customHeight="1">
      <c r="E25231" s="337"/>
    </row>
    <row r="25232" spans="5:5" ht="13.5" customHeight="1">
      <c r="E25232" s="337"/>
    </row>
    <row r="25233" spans="5:5" ht="13.5" customHeight="1">
      <c r="E25233" s="337"/>
    </row>
    <row r="25234" spans="5:5" ht="13.5" customHeight="1">
      <c r="E25234" s="337"/>
    </row>
    <row r="25235" spans="5:5" ht="13.5" customHeight="1">
      <c r="E25235" s="337"/>
    </row>
    <row r="25236" spans="5:5" ht="13.5" customHeight="1">
      <c r="E25236" s="337"/>
    </row>
    <row r="25237" spans="5:5" ht="13.5" customHeight="1">
      <c r="E25237" s="337"/>
    </row>
    <row r="25238" spans="5:5" ht="13.5" customHeight="1">
      <c r="E25238" s="337"/>
    </row>
    <row r="25239" spans="5:5" ht="13.5" customHeight="1">
      <c r="E25239" s="337"/>
    </row>
    <row r="25240" spans="5:5" ht="13.5" customHeight="1">
      <c r="E25240" s="337"/>
    </row>
    <row r="25241" spans="5:5" ht="13.5" customHeight="1">
      <c r="E25241" s="337"/>
    </row>
    <row r="25242" spans="5:5" ht="13.5" customHeight="1">
      <c r="E25242" s="337"/>
    </row>
    <row r="25243" spans="5:5" ht="13.5" customHeight="1">
      <c r="E25243" s="337"/>
    </row>
    <row r="25244" spans="5:5" ht="13.5" customHeight="1">
      <c r="E25244" s="337"/>
    </row>
    <row r="25245" spans="5:5" ht="13.5" customHeight="1">
      <c r="E25245" s="337"/>
    </row>
    <row r="25246" spans="5:5" ht="13.5" customHeight="1">
      <c r="E25246" s="337"/>
    </row>
    <row r="25247" spans="5:5" ht="13.5" customHeight="1">
      <c r="E25247" s="337"/>
    </row>
    <row r="25248" spans="5:5" ht="13.5" customHeight="1">
      <c r="E25248" s="337"/>
    </row>
    <row r="25249" spans="5:5" ht="13.5" customHeight="1">
      <c r="E25249" s="337"/>
    </row>
    <row r="25250" spans="5:5" ht="13.5" customHeight="1">
      <c r="E25250" s="337"/>
    </row>
    <row r="25251" spans="5:5" ht="13.5" customHeight="1">
      <c r="E25251" s="337"/>
    </row>
    <row r="25252" spans="5:5" ht="13.5" customHeight="1">
      <c r="E25252" s="337"/>
    </row>
    <row r="25253" spans="5:5" ht="13.5" customHeight="1">
      <c r="E25253" s="337"/>
    </row>
    <row r="25254" spans="5:5" ht="13.5" customHeight="1">
      <c r="E25254" s="337"/>
    </row>
    <row r="25255" spans="5:5" ht="13.5" customHeight="1">
      <c r="E25255" s="337"/>
    </row>
    <row r="25256" spans="5:5" ht="13.5" customHeight="1">
      <c r="E25256" s="337"/>
    </row>
    <row r="25257" spans="5:5" ht="13.5" customHeight="1">
      <c r="E25257" s="337"/>
    </row>
    <row r="25258" spans="5:5" ht="13.5" customHeight="1">
      <c r="E25258" s="337"/>
    </row>
    <row r="25259" spans="5:5" ht="13.5" customHeight="1">
      <c r="E25259" s="337"/>
    </row>
    <row r="25260" spans="5:5" ht="13.5" customHeight="1">
      <c r="E25260" s="337"/>
    </row>
    <row r="25261" spans="5:5" ht="13.5" customHeight="1">
      <c r="E25261" s="337"/>
    </row>
    <row r="25262" spans="5:5" ht="13.5" customHeight="1">
      <c r="E25262" s="337"/>
    </row>
    <row r="25263" spans="5:5" ht="13.5" customHeight="1">
      <c r="E25263" s="337"/>
    </row>
    <row r="25264" spans="5:5" ht="13.5" customHeight="1">
      <c r="E25264" s="337"/>
    </row>
    <row r="25265" spans="5:5" ht="13.5" customHeight="1">
      <c r="E25265" s="337"/>
    </row>
    <row r="25266" spans="5:5" ht="13.5" customHeight="1">
      <c r="E25266" s="337"/>
    </row>
    <row r="25267" spans="5:5" ht="13.5" customHeight="1">
      <c r="E25267" s="337"/>
    </row>
    <row r="25268" spans="5:5" ht="13.5" customHeight="1">
      <c r="E25268" s="337"/>
    </row>
    <row r="25269" spans="5:5" ht="13.5" customHeight="1">
      <c r="E25269" s="337"/>
    </row>
    <row r="25270" spans="5:5" ht="13.5" customHeight="1">
      <c r="E25270" s="337"/>
    </row>
    <row r="25271" spans="5:5" ht="13.5" customHeight="1">
      <c r="E25271" s="337"/>
    </row>
    <row r="25272" spans="5:5" ht="13.5" customHeight="1">
      <c r="E25272" s="337"/>
    </row>
    <row r="25273" spans="5:5" ht="13.5" customHeight="1">
      <c r="E25273" s="337"/>
    </row>
    <row r="25274" spans="5:5" ht="13.5" customHeight="1">
      <c r="E25274" s="337"/>
    </row>
    <row r="25275" spans="5:5" ht="13.5" customHeight="1">
      <c r="E25275" s="337"/>
    </row>
    <row r="25276" spans="5:5" ht="13.5" customHeight="1">
      <c r="E25276" s="337"/>
    </row>
    <row r="25277" spans="5:5" ht="13.5" customHeight="1">
      <c r="E25277" s="337"/>
    </row>
    <row r="25278" spans="5:5" ht="13.5" customHeight="1">
      <c r="E25278" s="337"/>
    </row>
    <row r="25279" spans="5:5" ht="13.5" customHeight="1">
      <c r="E25279" s="337"/>
    </row>
    <row r="25280" spans="5:5" ht="13.5" customHeight="1">
      <c r="E25280" s="337"/>
    </row>
    <row r="25281" spans="5:5" ht="13.5" customHeight="1">
      <c r="E25281" s="337"/>
    </row>
    <row r="25282" spans="5:5" ht="13.5" customHeight="1">
      <c r="E25282" s="337"/>
    </row>
    <row r="25283" spans="5:5" ht="13.5" customHeight="1">
      <c r="E25283" s="337"/>
    </row>
    <row r="25284" spans="5:5" ht="13.5" customHeight="1">
      <c r="E25284" s="337"/>
    </row>
    <row r="25285" spans="5:5" ht="13.5" customHeight="1">
      <c r="E25285" s="337"/>
    </row>
    <row r="25286" spans="5:5" ht="13.5" customHeight="1">
      <c r="E25286" s="337"/>
    </row>
    <row r="25287" spans="5:5" ht="13.5" customHeight="1">
      <c r="E25287" s="337"/>
    </row>
    <row r="25288" spans="5:5" ht="13.5" customHeight="1">
      <c r="E25288" s="337"/>
    </row>
    <row r="25289" spans="5:5" ht="13.5" customHeight="1">
      <c r="E25289" s="337"/>
    </row>
    <row r="25290" spans="5:5" ht="13.5" customHeight="1">
      <c r="E25290" s="337"/>
    </row>
    <row r="25291" spans="5:5" ht="13.5" customHeight="1">
      <c r="E25291" s="337"/>
    </row>
    <row r="25292" spans="5:5" ht="13.5" customHeight="1">
      <c r="E25292" s="337"/>
    </row>
    <row r="25293" spans="5:5" ht="13.5" customHeight="1">
      <c r="E25293" s="337"/>
    </row>
    <row r="25294" spans="5:5" ht="13.5" customHeight="1">
      <c r="E25294" s="337"/>
    </row>
    <row r="25295" spans="5:5" ht="13.5" customHeight="1">
      <c r="E25295" s="337"/>
    </row>
    <row r="25296" spans="5:5" ht="13.5" customHeight="1">
      <c r="E25296" s="337"/>
    </row>
    <row r="25297" spans="5:5" ht="13.5" customHeight="1">
      <c r="E25297" s="337"/>
    </row>
    <row r="25298" spans="5:5" ht="13.5" customHeight="1">
      <c r="E25298" s="337"/>
    </row>
    <row r="25299" spans="5:5" ht="13.5" customHeight="1">
      <c r="E25299" s="337"/>
    </row>
    <row r="25300" spans="5:5" ht="13.5" customHeight="1">
      <c r="E25300" s="337"/>
    </row>
    <row r="25301" spans="5:5" ht="13.5" customHeight="1">
      <c r="E25301" s="337"/>
    </row>
    <row r="25302" spans="5:5" ht="13.5" customHeight="1">
      <c r="E25302" s="337"/>
    </row>
    <row r="25303" spans="5:5" ht="13.5" customHeight="1">
      <c r="E25303" s="337"/>
    </row>
    <row r="25304" spans="5:5" ht="13.5" customHeight="1">
      <c r="E25304" s="337"/>
    </row>
    <row r="25305" spans="5:5" ht="13.5" customHeight="1">
      <c r="E25305" s="337"/>
    </row>
    <row r="25306" spans="5:5" ht="13.5" customHeight="1">
      <c r="E25306" s="337"/>
    </row>
    <row r="25307" spans="5:5" ht="13.5" customHeight="1">
      <c r="E25307" s="337"/>
    </row>
    <row r="25308" spans="5:5" ht="13.5" customHeight="1">
      <c r="E25308" s="337"/>
    </row>
    <row r="25309" spans="5:5" ht="13.5" customHeight="1">
      <c r="E25309" s="337"/>
    </row>
    <row r="25310" spans="5:5" ht="13.5" customHeight="1">
      <c r="E25310" s="337"/>
    </row>
    <row r="25311" spans="5:5" ht="13.5" customHeight="1">
      <c r="E25311" s="337"/>
    </row>
    <row r="25312" spans="5:5" ht="13.5" customHeight="1">
      <c r="E25312" s="337"/>
    </row>
    <row r="25313" spans="5:5" ht="13.5" customHeight="1">
      <c r="E25313" s="337"/>
    </row>
    <row r="25314" spans="5:5" ht="13.5" customHeight="1">
      <c r="E25314" s="337"/>
    </row>
    <row r="25315" spans="5:5" ht="13.5" customHeight="1">
      <c r="E25315" s="337"/>
    </row>
    <row r="25316" spans="5:5" ht="13.5" customHeight="1">
      <c r="E25316" s="337"/>
    </row>
    <row r="25317" spans="5:5" ht="13.5" customHeight="1">
      <c r="E25317" s="337"/>
    </row>
    <row r="25318" spans="5:5" ht="13.5" customHeight="1">
      <c r="E25318" s="337"/>
    </row>
    <row r="25319" spans="5:5" ht="13.5" customHeight="1">
      <c r="E25319" s="337"/>
    </row>
    <row r="25320" spans="5:5" ht="13.5" customHeight="1">
      <c r="E25320" s="337"/>
    </row>
    <row r="25321" spans="5:5" ht="13.5" customHeight="1">
      <c r="E25321" s="337"/>
    </row>
    <row r="25322" spans="5:5" ht="13.5" customHeight="1">
      <c r="E25322" s="337"/>
    </row>
    <row r="25323" spans="5:5" ht="13.5" customHeight="1">
      <c r="E25323" s="337"/>
    </row>
    <row r="25324" spans="5:5" ht="13.5" customHeight="1">
      <c r="E25324" s="337"/>
    </row>
    <row r="25325" spans="5:5" ht="13.5" customHeight="1">
      <c r="E25325" s="337"/>
    </row>
    <row r="25326" spans="5:5" ht="13.5" customHeight="1">
      <c r="E25326" s="337"/>
    </row>
    <row r="25327" spans="5:5" ht="13.5" customHeight="1">
      <c r="E25327" s="337"/>
    </row>
    <row r="25328" spans="5:5" ht="13.5" customHeight="1">
      <c r="E25328" s="337"/>
    </row>
    <row r="25329" spans="5:5" ht="13.5" customHeight="1">
      <c r="E25329" s="337"/>
    </row>
    <row r="25330" spans="5:5" ht="13.5" customHeight="1">
      <c r="E25330" s="337"/>
    </row>
    <row r="25331" spans="5:5" ht="13.5" customHeight="1">
      <c r="E25331" s="337"/>
    </row>
    <row r="25332" spans="5:5" ht="13.5" customHeight="1">
      <c r="E25332" s="337"/>
    </row>
    <row r="25333" spans="5:5" ht="13.5" customHeight="1">
      <c r="E25333" s="337"/>
    </row>
    <row r="25334" spans="5:5" ht="13.5" customHeight="1">
      <c r="E25334" s="337"/>
    </row>
    <row r="25335" spans="5:5" ht="13.5" customHeight="1">
      <c r="E25335" s="337"/>
    </row>
    <row r="25336" spans="5:5" ht="13.5" customHeight="1">
      <c r="E25336" s="337"/>
    </row>
    <row r="25337" spans="5:5" ht="13.5" customHeight="1">
      <c r="E25337" s="337"/>
    </row>
    <row r="25338" spans="5:5" ht="13.5" customHeight="1">
      <c r="E25338" s="337"/>
    </row>
    <row r="25339" spans="5:5" ht="13.5" customHeight="1">
      <c r="E25339" s="337"/>
    </row>
    <row r="25340" spans="5:5" ht="13.5" customHeight="1">
      <c r="E25340" s="337"/>
    </row>
    <row r="25341" spans="5:5" ht="13.5" customHeight="1">
      <c r="E25341" s="337"/>
    </row>
    <row r="25342" spans="5:5" ht="13.5" customHeight="1">
      <c r="E25342" s="337"/>
    </row>
    <row r="25343" spans="5:5" ht="13.5" customHeight="1">
      <c r="E25343" s="337"/>
    </row>
    <row r="25344" spans="5:5" ht="13.5" customHeight="1">
      <c r="E25344" s="337"/>
    </row>
    <row r="25345" spans="5:5" ht="13.5" customHeight="1">
      <c r="E25345" s="337"/>
    </row>
    <row r="25346" spans="5:5" ht="13.5" customHeight="1">
      <c r="E25346" s="337"/>
    </row>
    <row r="25347" spans="5:5" ht="13.5" customHeight="1">
      <c r="E25347" s="337"/>
    </row>
    <row r="25348" spans="5:5" ht="13.5" customHeight="1">
      <c r="E25348" s="337"/>
    </row>
    <row r="25349" spans="5:5" ht="13.5" customHeight="1">
      <c r="E25349" s="337"/>
    </row>
    <row r="25350" spans="5:5" ht="13.5" customHeight="1">
      <c r="E25350" s="337"/>
    </row>
    <row r="25351" spans="5:5" ht="13.5" customHeight="1">
      <c r="E25351" s="337"/>
    </row>
    <row r="25352" spans="5:5" ht="13.5" customHeight="1">
      <c r="E25352" s="337"/>
    </row>
    <row r="25353" spans="5:5" ht="13.5" customHeight="1">
      <c r="E25353" s="337"/>
    </row>
    <row r="25354" spans="5:5" ht="13.5" customHeight="1">
      <c r="E25354" s="337"/>
    </row>
    <row r="25355" spans="5:5" ht="13.5" customHeight="1">
      <c r="E25355" s="337"/>
    </row>
    <row r="25356" spans="5:5" ht="13.5" customHeight="1">
      <c r="E25356" s="337"/>
    </row>
    <row r="25357" spans="5:5" ht="13.5" customHeight="1">
      <c r="E25357" s="337"/>
    </row>
    <row r="25358" spans="5:5" ht="13.5" customHeight="1">
      <c r="E25358" s="337"/>
    </row>
    <row r="25359" spans="5:5" ht="13.5" customHeight="1">
      <c r="E25359" s="337"/>
    </row>
    <row r="25360" spans="5:5" ht="13.5" customHeight="1">
      <c r="E25360" s="337"/>
    </row>
    <row r="25361" spans="5:5" ht="13.5" customHeight="1">
      <c r="E25361" s="337"/>
    </row>
    <row r="25362" spans="5:5" ht="13.5" customHeight="1">
      <c r="E25362" s="337"/>
    </row>
    <row r="25363" spans="5:5" ht="13.5" customHeight="1">
      <c r="E25363" s="337"/>
    </row>
    <row r="25364" spans="5:5" ht="13.5" customHeight="1">
      <c r="E25364" s="337"/>
    </row>
    <row r="25365" spans="5:5" ht="13.5" customHeight="1">
      <c r="E25365" s="337"/>
    </row>
    <row r="25366" spans="5:5" ht="13.5" customHeight="1">
      <c r="E25366" s="337"/>
    </row>
    <row r="25367" spans="5:5" ht="13.5" customHeight="1">
      <c r="E25367" s="337"/>
    </row>
    <row r="25368" spans="5:5" ht="13.5" customHeight="1">
      <c r="E25368" s="337"/>
    </row>
    <row r="25369" spans="5:5" ht="13.5" customHeight="1">
      <c r="E25369" s="337"/>
    </row>
    <row r="25370" spans="5:5" ht="13.5" customHeight="1">
      <c r="E25370" s="337"/>
    </row>
    <row r="25371" spans="5:5" ht="13.5" customHeight="1">
      <c r="E25371" s="337"/>
    </row>
    <row r="25372" spans="5:5" ht="13.5" customHeight="1">
      <c r="E25372" s="337"/>
    </row>
    <row r="25373" spans="5:5" ht="13.5" customHeight="1">
      <c r="E25373" s="337"/>
    </row>
    <row r="25374" spans="5:5" ht="13.5" customHeight="1">
      <c r="E25374" s="337"/>
    </row>
    <row r="25375" spans="5:5" ht="13.5" customHeight="1">
      <c r="E25375" s="337"/>
    </row>
    <row r="25376" spans="5:5" ht="13.5" customHeight="1">
      <c r="E25376" s="337"/>
    </row>
    <row r="25377" spans="5:5" ht="13.5" customHeight="1">
      <c r="E25377" s="337"/>
    </row>
    <row r="25378" spans="5:5" ht="13.5" customHeight="1">
      <c r="E25378" s="337"/>
    </row>
    <row r="25379" spans="5:5" ht="13.5" customHeight="1">
      <c r="E25379" s="337"/>
    </row>
    <row r="25380" spans="5:5" ht="13.5" customHeight="1">
      <c r="E25380" s="337"/>
    </row>
    <row r="25381" spans="5:5" ht="13.5" customHeight="1">
      <c r="E25381" s="337"/>
    </row>
    <row r="25382" spans="5:5" ht="13.5" customHeight="1">
      <c r="E25382" s="337"/>
    </row>
    <row r="25383" spans="5:5" ht="13.5" customHeight="1">
      <c r="E25383" s="337"/>
    </row>
    <row r="25384" spans="5:5" ht="13.5" customHeight="1">
      <c r="E25384" s="337"/>
    </row>
    <row r="25385" spans="5:5" ht="13.5" customHeight="1">
      <c r="E25385" s="337"/>
    </row>
    <row r="25386" spans="5:5" ht="13.5" customHeight="1">
      <c r="E25386" s="337"/>
    </row>
    <row r="25387" spans="5:5" ht="13.5" customHeight="1">
      <c r="E25387" s="337"/>
    </row>
    <row r="25388" spans="5:5" ht="13.5" customHeight="1">
      <c r="E25388" s="337"/>
    </row>
    <row r="25389" spans="5:5" ht="13.5" customHeight="1">
      <c r="E25389" s="337"/>
    </row>
    <row r="25390" spans="5:5" ht="13.5" customHeight="1">
      <c r="E25390" s="337"/>
    </row>
    <row r="25391" spans="5:5" ht="13.5" customHeight="1">
      <c r="E25391" s="337"/>
    </row>
    <row r="25392" spans="5:5" ht="13.5" customHeight="1">
      <c r="E25392" s="337"/>
    </row>
    <row r="25393" spans="5:5" ht="13.5" customHeight="1">
      <c r="E25393" s="337"/>
    </row>
    <row r="25394" spans="5:5" ht="13.5" customHeight="1">
      <c r="E25394" s="337"/>
    </row>
    <row r="25395" spans="5:5" ht="13.5" customHeight="1">
      <c r="E25395" s="337"/>
    </row>
    <row r="25396" spans="5:5" ht="13.5" customHeight="1">
      <c r="E25396" s="337"/>
    </row>
    <row r="25397" spans="5:5" ht="13.5" customHeight="1">
      <c r="E25397" s="337"/>
    </row>
    <row r="25398" spans="5:5" ht="13.5" customHeight="1">
      <c r="E25398" s="337"/>
    </row>
    <row r="25399" spans="5:5" ht="13.5" customHeight="1">
      <c r="E25399" s="337"/>
    </row>
    <row r="25400" spans="5:5" ht="13.5" customHeight="1">
      <c r="E25400" s="337"/>
    </row>
    <row r="25401" spans="5:5" ht="13.5" customHeight="1">
      <c r="E25401" s="337"/>
    </row>
    <row r="25402" spans="5:5" ht="13.5" customHeight="1">
      <c r="E25402" s="337"/>
    </row>
    <row r="25403" spans="5:5" ht="13.5" customHeight="1">
      <c r="E25403" s="337"/>
    </row>
    <row r="25404" spans="5:5" ht="13.5" customHeight="1">
      <c r="E25404" s="337"/>
    </row>
    <row r="25405" spans="5:5" ht="13.5" customHeight="1">
      <c r="E25405" s="337"/>
    </row>
    <row r="25406" spans="5:5" ht="13.5" customHeight="1">
      <c r="E25406" s="337"/>
    </row>
    <row r="25407" spans="5:5" ht="13.5" customHeight="1">
      <c r="E25407" s="337"/>
    </row>
    <row r="25408" spans="5:5" ht="13.5" customHeight="1">
      <c r="E25408" s="337"/>
    </row>
    <row r="25409" spans="5:5" ht="13.5" customHeight="1">
      <c r="E25409" s="337"/>
    </row>
    <row r="25410" spans="5:5" ht="13.5" customHeight="1">
      <c r="E25410" s="337"/>
    </row>
    <row r="25411" spans="5:5" ht="13.5" customHeight="1">
      <c r="E25411" s="337"/>
    </row>
    <row r="25412" spans="5:5" ht="13.5" customHeight="1">
      <c r="E25412" s="337"/>
    </row>
    <row r="25413" spans="5:5" ht="13.5" customHeight="1">
      <c r="E25413" s="337"/>
    </row>
    <row r="25414" spans="5:5" ht="13.5" customHeight="1">
      <c r="E25414" s="337"/>
    </row>
    <row r="25415" spans="5:5" ht="13.5" customHeight="1">
      <c r="E25415" s="337"/>
    </row>
    <row r="25416" spans="5:5" ht="13.5" customHeight="1">
      <c r="E25416" s="337"/>
    </row>
    <row r="25417" spans="5:5" ht="13.5" customHeight="1">
      <c r="E25417" s="337"/>
    </row>
    <row r="25418" spans="5:5" ht="13.5" customHeight="1">
      <c r="E25418" s="337"/>
    </row>
    <row r="25419" spans="5:5" ht="13.5" customHeight="1">
      <c r="E25419" s="337"/>
    </row>
    <row r="25420" spans="5:5" ht="13.5" customHeight="1">
      <c r="E25420" s="337"/>
    </row>
    <row r="25421" spans="5:5" ht="13.5" customHeight="1">
      <c r="E25421" s="337"/>
    </row>
    <row r="25422" spans="5:5" ht="13.5" customHeight="1">
      <c r="E25422" s="337"/>
    </row>
    <row r="25423" spans="5:5" ht="13.5" customHeight="1">
      <c r="E25423" s="337"/>
    </row>
    <row r="25424" spans="5:5" ht="13.5" customHeight="1">
      <c r="E25424" s="337"/>
    </row>
    <row r="25425" spans="5:5" ht="13.5" customHeight="1">
      <c r="E25425" s="337"/>
    </row>
    <row r="25426" spans="5:5" ht="13.5" customHeight="1">
      <c r="E25426" s="337"/>
    </row>
    <row r="25427" spans="5:5" ht="13.5" customHeight="1">
      <c r="E25427" s="337"/>
    </row>
    <row r="25428" spans="5:5" ht="13.5" customHeight="1">
      <c r="E25428" s="337"/>
    </row>
    <row r="25429" spans="5:5" ht="13.5" customHeight="1">
      <c r="E25429" s="337"/>
    </row>
    <row r="25430" spans="5:5" ht="13.5" customHeight="1">
      <c r="E25430" s="337"/>
    </row>
    <row r="25431" spans="5:5" ht="13.5" customHeight="1">
      <c r="E25431" s="337"/>
    </row>
    <row r="25432" spans="5:5" ht="13.5" customHeight="1">
      <c r="E25432" s="337"/>
    </row>
    <row r="25433" spans="5:5" ht="13.5" customHeight="1">
      <c r="E25433" s="337"/>
    </row>
    <row r="25434" spans="5:5" ht="13.5" customHeight="1">
      <c r="E25434" s="337"/>
    </row>
    <row r="25435" spans="5:5" ht="13.5" customHeight="1">
      <c r="E25435" s="337"/>
    </row>
    <row r="25436" spans="5:5" ht="13.5" customHeight="1">
      <c r="E25436" s="337"/>
    </row>
    <row r="25437" spans="5:5" ht="13.5" customHeight="1">
      <c r="E25437" s="337"/>
    </row>
    <row r="25438" spans="5:5" ht="13.5" customHeight="1">
      <c r="E25438" s="337"/>
    </row>
    <row r="25439" spans="5:5" ht="13.5" customHeight="1">
      <c r="E25439" s="337"/>
    </row>
    <row r="25440" spans="5:5" ht="13.5" customHeight="1">
      <c r="E25440" s="337"/>
    </row>
    <row r="25441" spans="5:5" ht="13.5" customHeight="1">
      <c r="E25441" s="337"/>
    </row>
    <row r="25442" spans="5:5" ht="13.5" customHeight="1">
      <c r="E25442" s="337"/>
    </row>
    <row r="25443" spans="5:5" ht="13.5" customHeight="1">
      <c r="E25443" s="337"/>
    </row>
    <row r="25444" spans="5:5" ht="13.5" customHeight="1">
      <c r="E25444" s="337"/>
    </row>
    <row r="25445" spans="5:5" ht="13.5" customHeight="1">
      <c r="E25445" s="337"/>
    </row>
    <row r="25446" spans="5:5" ht="13.5" customHeight="1">
      <c r="E25446" s="337"/>
    </row>
    <row r="25447" spans="5:5" ht="13.5" customHeight="1">
      <c r="E25447" s="337"/>
    </row>
    <row r="25448" spans="5:5" ht="13.5" customHeight="1">
      <c r="E25448" s="337"/>
    </row>
    <row r="25449" spans="5:5" ht="13.5" customHeight="1">
      <c r="E25449" s="337"/>
    </row>
    <row r="25450" spans="5:5" ht="13.5" customHeight="1">
      <c r="E25450" s="337"/>
    </row>
    <row r="25451" spans="5:5" ht="13.5" customHeight="1">
      <c r="E25451" s="337"/>
    </row>
    <row r="25452" spans="5:5" ht="13.5" customHeight="1">
      <c r="E25452" s="337"/>
    </row>
    <row r="25453" spans="5:5" ht="13.5" customHeight="1">
      <c r="E25453" s="337"/>
    </row>
    <row r="25454" spans="5:5" ht="13.5" customHeight="1">
      <c r="E25454" s="337"/>
    </row>
    <row r="25455" spans="5:5" ht="13.5" customHeight="1">
      <c r="E25455" s="337"/>
    </row>
    <row r="25456" spans="5:5" ht="13.5" customHeight="1">
      <c r="E25456" s="337"/>
    </row>
    <row r="25457" spans="5:5" ht="13.5" customHeight="1">
      <c r="E25457" s="337"/>
    </row>
    <row r="25458" spans="5:5" ht="13.5" customHeight="1">
      <c r="E25458" s="337"/>
    </row>
    <row r="25459" spans="5:5" ht="13.5" customHeight="1">
      <c r="E25459" s="337"/>
    </row>
    <row r="25460" spans="5:5" ht="13.5" customHeight="1">
      <c r="E25460" s="337"/>
    </row>
    <row r="25461" spans="5:5" ht="13.5" customHeight="1">
      <c r="E25461" s="337"/>
    </row>
    <row r="25462" spans="5:5" ht="13.5" customHeight="1">
      <c r="E25462" s="337"/>
    </row>
    <row r="25463" spans="5:5" ht="13.5" customHeight="1">
      <c r="E25463" s="337"/>
    </row>
    <row r="25464" spans="5:5" ht="13.5" customHeight="1">
      <c r="E25464" s="337"/>
    </row>
    <row r="25465" spans="5:5" ht="13.5" customHeight="1">
      <c r="E25465" s="337"/>
    </row>
    <row r="25466" spans="5:5" ht="13.5" customHeight="1">
      <c r="E25466" s="337"/>
    </row>
    <row r="25467" spans="5:5" ht="13.5" customHeight="1">
      <c r="E25467" s="337"/>
    </row>
    <row r="25468" spans="5:5" ht="13.5" customHeight="1">
      <c r="E25468" s="337"/>
    </row>
    <row r="25469" spans="5:5" ht="13.5" customHeight="1">
      <c r="E25469" s="337"/>
    </row>
    <row r="25470" spans="5:5" ht="13.5" customHeight="1">
      <c r="E25470" s="337"/>
    </row>
    <row r="25471" spans="5:5" ht="13.5" customHeight="1">
      <c r="E25471" s="337"/>
    </row>
    <row r="25472" spans="5:5" ht="13.5" customHeight="1">
      <c r="E25472" s="337"/>
    </row>
    <row r="25473" spans="5:5" ht="13.5" customHeight="1">
      <c r="E25473" s="337"/>
    </row>
    <row r="25474" spans="5:5" ht="13.5" customHeight="1">
      <c r="E25474" s="337"/>
    </row>
    <row r="25475" spans="5:5" ht="13.5" customHeight="1">
      <c r="E25475" s="337"/>
    </row>
    <row r="25476" spans="5:5" ht="13.5" customHeight="1">
      <c r="E25476" s="337"/>
    </row>
    <row r="25477" spans="5:5" ht="13.5" customHeight="1">
      <c r="E25477" s="337"/>
    </row>
    <row r="25478" spans="5:5" ht="13.5" customHeight="1">
      <c r="E25478" s="337"/>
    </row>
    <row r="25479" spans="5:5" ht="13.5" customHeight="1">
      <c r="E25479" s="337"/>
    </row>
    <row r="25480" spans="5:5" ht="13.5" customHeight="1">
      <c r="E25480" s="337"/>
    </row>
    <row r="25481" spans="5:5" ht="13.5" customHeight="1">
      <c r="E25481" s="337"/>
    </row>
    <row r="25482" spans="5:5" ht="13.5" customHeight="1">
      <c r="E25482" s="337"/>
    </row>
    <row r="25483" spans="5:5" ht="13.5" customHeight="1">
      <c r="E25483" s="337"/>
    </row>
    <row r="25484" spans="5:5" ht="13.5" customHeight="1">
      <c r="E25484" s="337"/>
    </row>
    <row r="25485" spans="5:5" ht="13.5" customHeight="1">
      <c r="E25485" s="337"/>
    </row>
    <row r="25486" spans="5:5" ht="13.5" customHeight="1">
      <c r="E25486" s="337"/>
    </row>
    <row r="25487" spans="5:5" ht="13.5" customHeight="1">
      <c r="E25487" s="337"/>
    </row>
    <row r="25488" spans="5:5" ht="13.5" customHeight="1">
      <c r="E25488" s="337"/>
    </row>
    <row r="25489" spans="5:5" ht="13.5" customHeight="1">
      <c r="E25489" s="337"/>
    </row>
    <row r="25490" spans="5:5" ht="13.5" customHeight="1">
      <c r="E25490" s="337"/>
    </row>
    <row r="25491" spans="5:5" ht="13.5" customHeight="1">
      <c r="E25491" s="337"/>
    </row>
    <row r="25492" spans="5:5" ht="13.5" customHeight="1">
      <c r="E25492" s="337"/>
    </row>
    <row r="25493" spans="5:5" ht="13.5" customHeight="1">
      <c r="E25493" s="337"/>
    </row>
    <row r="25494" spans="5:5" ht="13.5" customHeight="1">
      <c r="E25494" s="337"/>
    </row>
    <row r="25495" spans="5:5" ht="13.5" customHeight="1">
      <c r="E25495" s="337"/>
    </row>
    <row r="25496" spans="5:5" ht="13.5" customHeight="1">
      <c r="E25496" s="337"/>
    </row>
    <row r="25497" spans="5:5" ht="13.5" customHeight="1">
      <c r="E25497" s="337"/>
    </row>
    <row r="25498" spans="5:5" ht="13.5" customHeight="1">
      <c r="E25498" s="337"/>
    </row>
    <row r="25499" spans="5:5" ht="13.5" customHeight="1">
      <c r="E25499" s="337"/>
    </row>
    <row r="25500" spans="5:5" ht="13.5" customHeight="1">
      <c r="E25500" s="337"/>
    </row>
    <row r="25501" spans="5:5" ht="13.5" customHeight="1">
      <c r="E25501" s="337"/>
    </row>
    <row r="25502" spans="5:5" ht="13.5" customHeight="1">
      <c r="E25502" s="337"/>
    </row>
    <row r="25503" spans="5:5" ht="13.5" customHeight="1">
      <c r="E25503" s="337"/>
    </row>
    <row r="25504" spans="5:5" ht="13.5" customHeight="1">
      <c r="E25504" s="337"/>
    </row>
    <row r="25505" spans="5:5" ht="13.5" customHeight="1">
      <c r="E25505" s="337"/>
    </row>
    <row r="25506" spans="5:5" ht="13.5" customHeight="1">
      <c r="E25506" s="337"/>
    </row>
    <row r="25507" spans="5:5" ht="13.5" customHeight="1">
      <c r="E25507" s="337"/>
    </row>
    <row r="25508" spans="5:5" ht="13.5" customHeight="1">
      <c r="E25508" s="337"/>
    </row>
    <row r="25509" spans="5:5" ht="13.5" customHeight="1">
      <c r="E25509" s="337"/>
    </row>
    <row r="25510" spans="5:5" ht="13.5" customHeight="1">
      <c r="E25510" s="337"/>
    </row>
    <row r="25511" spans="5:5" ht="13.5" customHeight="1">
      <c r="E25511" s="337"/>
    </row>
    <row r="25512" spans="5:5" ht="13.5" customHeight="1">
      <c r="E25512" s="337"/>
    </row>
    <row r="25513" spans="5:5" ht="13.5" customHeight="1">
      <c r="E25513" s="337"/>
    </row>
    <row r="25514" spans="5:5" ht="13.5" customHeight="1">
      <c r="E25514" s="337"/>
    </row>
    <row r="25515" spans="5:5" ht="13.5" customHeight="1">
      <c r="E25515" s="337"/>
    </row>
    <row r="25516" spans="5:5" ht="13.5" customHeight="1">
      <c r="E25516" s="337"/>
    </row>
    <row r="25517" spans="5:5" ht="13.5" customHeight="1">
      <c r="E25517" s="337"/>
    </row>
    <row r="25518" spans="5:5" ht="13.5" customHeight="1">
      <c r="E25518" s="337"/>
    </row>
    <row r="25519" spans="5:5" ht="13.5" customHeight="1">
      <c r="E25519" s="337"/>
    </row>
    <row r="25520" spans="5:5" ht="13.5" customHeight="1">
      <c r="E25520" s="337"/>
    </row>
    <row r="25521" spans="5:5" ht="13.5" customHeight="1">
      <c r="E25521" s="337"/>
    </row>
    <row r="25522" spans="5:5" ht="13.5" customHeight="1">
      <c r="E25522" s="337"/>
    </row>
    <row r="25523" spans="5:5" ht="13.5" customHeight="1">
      <c r="E25523" s="337"/>
    </row>
    <row r="25524" spans="5:5" ht="13.5" customHeight="1">
      <c r="E25524" s="337"/>
    </row>
    <row r="25525" spans="5:5" ht="13.5" customHeight="1">
      <c r="E25525" s="337"/>
    </row>
    <row r="25526" spans="5:5" ht="13.5" customHeight="1">
      <c r="E25526" s="337"/>
    </row>
    <row r="25527" spans="5:5" ht="13.5" customHeight="1">
      <c r="E25527" s="337"/>
    </row>
    <row r="25528" spans="5:5" ht="13.5" customHeight="1">
      <c r="E25528" s="337"/>
    </row>
    <row r="25529" spans="5:5" ht="13.5" customHeight="1">
      <c r="E25529" s="337"/>
    </row>
    <row r="25530" spans="5:5" ht="13.5" customHeight="1">
      <c r="E25530" s="337"/>
    </row>
    <row r="25531" spans="5:5" ht="13.5" customHeight="1">
      <c r="E25531" s="337"/>
    </row>
    <row r="25532" spans="5:5" ht="13.5" customHeight="1">
      <c r="E25532" s="337"/>
    </row>
    <row r="25533" spans="5:5" ht="13.5" customHeight="1">
      <c r="E25533" s="337"/>
    </row>
    <row r="25534" spans="5:5" ht="13.5" customHeight="1">
      <c r="E25534" s="337"/>
    </row>
    <row r="25535" spans="5:5" ht="13.5" customHeight="1">
      <c r="E25535" s="337"/>
    </row>
    <row r="25536" spans="5:5" ht="13.5" customHeight="1">
      <c r="E25536" s="337"/>
    </row>
    <row r="25537" spans="5:5" ht="13.5" customHeight="1">
      <c r="E25537" s="337"/>
    </row>
    <row r="25538" spans="5:5" ht="13.5" customHeight="1">
      <c r="E25538" s="337"/>
    </row>
    <row r="25539" spans="5:5" ht="13.5" customHeight="1">
      <c r="E25539" s="337"/>
    </row>
    <row r="25540" spans="5:5" ht="13.5" customHeight="1">
      <c r="E25540" s="337"/>
    </row>
    <row r="25541" spans="5:5" ht="13.5" customHeight="1">
      <c r="E25541" s="337"/>
    </row>
    <row r="25542" spans="5:5" ht="13.5" customHeight="1">
      <c r="E25542" s="337"/>
    </row>
    <row r="25543" spans="5:5" ht="13.5" customHeight="1">
      <c r="E25543" s="337"/>
    </row>
    <row r="25544" spans="5:5" ht="13.5" customHeight="1">
      <c r="E25544" s="337"/>
    </row>
    <row r="25545" spans="5:5" ht="13.5" customHeight="1">
      <c r="E25545" s="337"/>
    </row>
    <row r="25546" spans="5:5" ht="13.5" customHeight="1">
      <c r="E25546" s="337"/>
    </row>
    <row r="25547" spans="5:5" ht="13.5" customHeight="1">
      <c r="E25547" s="337"/>
    </row>
    <row r="25548" spans="5:5" ht="13.5" customHeight="1">
      <c r="E25548" s="337"/>
    </row>
    <row r="25549" spans="5:5" ht="13.5" customHeight="1">
      <c r="E25549" s="337"/>
    </row>
    <row r="25550" spans="5:5" ht="13.5" customHeight="1">
      <c r="E25550" s="337"/>
    </row>
    <row r="25551" spans="5:5" ht="13.5" customHeight="1">
      <c r="E25551" s="337"/>
    </row>
    <row r="25552" spans="5:5" ht="13.5" customHeight="1">
      <c r="E25552" s="337"/>
    </row>
    <row r="25553" spans="5:5" ht="13.5" customHeight="1">
      <c r="E25553" s="337"/>
    </row>
    <row r="25554" spans="5:5" ht="13.5" customHeight="1">
      <c r="E25554" s="337"/>
    </row>
    <row r="25555" spans="5:5" ht="13.5" customHeight="1">
      <c r="E25555" s="337"/>
    </row>
    <row r="25556" spans="5:5" ht="13.5" customHeight="1">
      <c r="E25556" s="337"/>
    </row>
    <row r="25557" spans="5:5" ht="13.5" customHeight="1">
      <c r="E25557" s="337"/>
    </row>
    <row r="25558" spans="5:5" ht="13.5" customHeight="1">
      <c r="E25558" s="337"/>
    </row>
    <row r="25559" spans="5:5" ht="13.5" customHeight="1">
      <c r="E25559" s="337"/>
    </row>
    <row r="25560" spans="5:5" ht="13.5" customHeight="1">
      <c r="E25560" s="337"/>
    </row>
    <row r="25561" spans="5:5" ht="13.5" customHeight="1">
      <c r="E25561" s="337"/>
    </row>
    <row r="25562" spans="5:5" ht="13.5" customHeight="1">
      <c r="E25562" s="337"/>
    </row>
    <row r="25563" spans="5:5" ht="13.5" customHeight="1">
      <c r="E25563" s="337"/>
    </row>
    <row r="25564" spans="5:5" ht="13.5" customHeight="1">
      <c r="E25564" s="337"/>
    </row>
    <row r="25565" spans="5:5" ht="13.5" customHeight="1">
      <c r="E25565" s="337"/>
    </row>
    <row r="25566" spans="5:5" ht="13.5" customHeight="1">
      <c r="E25566" s="337"/>
    </row>
    <row r="25567" spans="5:5" ht="13.5" customHeight="1">
      <c r="E25567" s="337"/>
    </row>
    <row r="25568" spans="5:5" ht="13.5" customHeight="1">
      <c r="E25568" s="337"/>
    </row>
    <row r="25569" spans="5:5" ht="13.5" customHeight="1">
      <c r="E25569" s="337"/>
    </row>
    <row r="25570" spans="5:5" ht="13.5" customHeight="1">
      <c r="E25570" s="337"/>
    </row>
    <row r="25571" spans="5:5" ht="13.5" customHeight="1">
      <c r="E25571" s="337"/>
    </row>
    <row r="25572" spans="5:5" ht="13.5" customHeight="1">
      <c r="E25572" s="337"/>
    </row>
    <row r="25573" spans="5:5" ht="13.5" customHeight="1">
      <c r="E25573" s="337"/>
    </row>
    <row r="25574" spans="5:5" ht="13.5" customHeight="1">
      <c r="E25574" s="337"/>
    </row>
    <row r="25575" spans="5:5" ht="13.5" customHeight="1">
      <c r="E25575" s="337"/>
    </row>
    <row r="25576" spans="5:5" ht="13.5" customHeight="1">
      <c r="E25576" s="337"/>
    </row>
    <row r="25577" spans="5:5" ht="13.5" customHeight="1">
      <c r="E25577" s="337"/>
    </row>
    <row r="25578" spans="5:5" ht="13.5" customHeight="1">
      <c r="E25578" s="337"/>
    </row>
    <row r="25579" spans="5:5" ht="13.5" customHeight="1">
      <c r="E25579" s="337"/>
    </row>
    <row r="25580" spans="5:5" ht="13.5" customHeight="1">
      <c r="E25580" s="337"/>
    </row>
    <row r="25581" spans="5:5" ht="13.5" customHeight="1">
      <c r="E25581" s="337"/>
    </row>
    <row r="25582" spans="5:5" ht="13.5" customHeight="1">
      <c r="E25582" s="337"/>
    </row>
    <row r="25583" spans="5:5" ht="13.5" customHeight="1">
      <c r="E25583" s="337"/>
    </row>
    <row r="25584" spans="5:5" ht="13.5" customHeight="1">
      <c r="E25584" s="337"/>
    </row>
    <row r="25585" spans="5:5" ht="13.5" customHeight="1">
      <c r="E25585" s="337"/>
    </row>
    <row r="25586" spans="5:5" ht="13.5" customHeight="1">
      <c r="E25586" s="337"/>
    </row>
    <row r="25587" spans="5:5" ht="13.5" customHeight="1">
      <c r="E25587" s="337"/>
    </row>
    <row r="25588" spans="5:5" ht="13.5" customHeight="1">
      <c r="E25588" s="337"/>
    </row>
    <row r="25589" spans="5:5" ht="13.5" customHeight="1">
      <c r="E25589" s="337"/>
    </row>
    <row r="25590" spans="5:5" ht="13.5" customHeight="1">
      <c r="E25590" s="337"/>
    </row>
    <row r="25591" spans="5:5" ht="13.5" customHeight="1">
      <c r="E25591" s="337"/>
    </row>
    <row r="25592" spans="5:5" ht="13.5" customHeight="1">
      <c r="E25592" s="337"/>
    </row>
    <row r="25593" spans="5:5" ht="13.5" customHeight="1">
      <c r="E25593" s="337"/>
    </row>
    <row r="25594" spans="5:5" ht="13.5" customHeight="1">
      <c r="E25594" s="337"/>
    </row>
    <row r="25595" spans="5:5" ht="13.5" customHeight="1">
      <c r="E25595" s="337"/>
    </row>
    <row r="25596" spans="5:5" ht="13.5" customHeight="1">
      <c r="E25596" s="337"/>
    </row>
    <row r="25597" spans="5:5" ht="13.5" customHeight="1">
      <c r="E25597" s="337"/>
    </row>
    <row r="25598" spans="5:5" ht="13.5" customHeight="1">
      <c r="E25598" s="337"/>
    </row>
    <row r="25599" spans="5:5" ht="13.5" customHeight="1">
      <c r="E25599" s="337"/>
    </row>
    <row r="25600" spans="5:5" ht="13.5" customHeight="1">
      <c r="E25600" s="337"/>
    </row>
    <row r="25601" spans="5:5" ht="13.5" customHeight="1">
      <c r="E25601" s="337"/>
    </row>
    <row r="25602" spans="5:5" ht="13.5" customHeight="1">
      <c r="E25602" s="337"/>
    </row>
    <row r="25603" spans="5:5" ht="13.5" customHeight="1">
      <c r="E25603" s="337"/>
    </row>
    <row r="25604" spans="5:5" ht="13.5" customHeight="1">
      <c r="E25604" s="337"/>
    </row>
    <row r="25605" spans="5:5" ht="13.5" customHeight="1">
      <c r="E25605" s="337"/>
    </row>
    <row r="25606" spans="5:5" ht="13.5" customHeight="1">
      <c r="E25606" s="337"/>
    </row>
    <row r="25607" spans="5:5" ht="13.5" customHeight="1">
      <c r="E25607" s="337"/>
    </row>
    <row r="25608" spans="5:5" ht="13.5" customHeight="1">
      <c r="E25608" s="337"/>
    </row>
    <row r="25609" spans="5:5" ht="13.5" customHeight="1">
      <c r="E25609" s="337"/>
    </row>
    <row r="25610" spans="5:5" ht="13.5" customHeight="1">
      <c r="E25610" s="337"/>
    </row>
    <row r="25611" spans="5:5" ht="13.5" customHeight="1">
      <c r="E25611" s="337"/>
    </row>
    <row r="25612" spans="5:5" ht="13.5" customHeight="1">
      <c r="E25612" s="337"/>
    </row>
    <row r="25613" spans="5:5" ht="13.5" customHeight="1">
      <c r="E25613" s="337"/>
    </row>
    <row r="25614" spans="5:5" ht="13.5" customHeight="1">
      <c r="E25614" s="337"/>
    </row>
    <row r="25615" spans="5:5" ht="13.5" customHeight="1">
      <c r="E25615" s="337"/>
    </row>
    <row r="25616" spans="5:5" ht="13.5" customHeight="1">
      <c r="E25616" s="337"/>
    </row>
    <row r="25617" spans="5:5" ht="13.5" customHeight="1">
      <c r="E25617" s="337"/>
    </row>
    <row r="25618" spans="5:5" ht="13.5" customHeight="1">
      <c r="E25618" s="337"/>
    </row>
    <row r="25619" spans="5:5" ht="13.5" customHeight="1">
      <c r="E25619" s="337"/>
    </row>
    <row r="25620" spans="5:5" ht="13.5" customHeight="1">
      <c r="E25620" s="337"/>
    </row>
    <row r="25621" spans="5:5" ht="13.5" customHeight="1">
      <c r="E25621" s="337"/>
    </row>
    <row r="25622" spans="5:5" ht="13.5" customHeight="1">
      <c r="E25622" s="337"/>
    </row>
    <row r="25623" spans="5:5" ht="13.5" customHeight="1">
      <c r="E25623" s="337"/>
    </row>
    <row r="25624" spans="5:5" ht="13.5" customHeight="1">
      <c r="E25624" s="337"/>
    </row>
    <row r="25625" spans="5:5" ht="13.5" customHeight="1">
      <c r="E25625" s="337"/>
    </row>
    <row r="25626" spans="5:5" ht="13.5" customHeight="1">
      <c r="E25626" s="337"/>
    </row>
    <row r="25627" spans="5:5" ht="13.5" customHeight="1">
      <c r="E25627" s="337"/>
    </row>
    <row r="25628" spans="5:5" ht="13.5" customHeight="1">
      <c r="E25628" s="337"/>
    </row>
    <row r="25629" spans="5:5" ht="13.5" customHeight="1">
      <c r="E25629" s="337"/>
    </row>
    <row r="25630" spans="5:5" ht="13.5" customHeight="1">
      <c r="E25630" s="337"/>
    </row>
    <row r="25631" spans="5:5" ht="13.5" customHeight="1">
      <c r="E25631" s="337"/>
    </row>
    <row r="25632" spans="5:5" ht="13.5" customHeight="1">
      <c r="E25632" s="337"/>
    </row>
    <row r="25633" spans="5:5" ht="13.5" customHeight="1">
      <c r="E25633" s="337"/>
    </row>
    <row r="25634" spans="5:5" ht="13.5" customHeight="1">
      <c r="E25634" s="337"/>
    </row>
    <row r="25635" spans="5:5" ht="13.5" customHeight="1">
      <c r="E25635" s="337"/>
    </row>
    <row r="25636" spans="5:5" ht="13.5" customHeight="1">
      <c r="E25636" s="337"/>
    </row>
    <row r="25637" spans="5:5" ht="13.5" customHeight="1">
      <c r="E25637" s="337"/>
    </row>
    <row r="25638" spans="5:5" ht="13.5" customHeight="1">
      <c r="E25638" s="337"/>
    </row>
    <row r="25639" spans="5:5" ht="13.5" customHeight="1">
      <c r="E25639" s="337"/>
    </row>
    <row r="25640" spans="5:5" ht="13.5" customHeight="1">
      <c r="E25640" s="337"/>
    </row>
    <row r="25641" spans="5:5" ht="13.5" customHeight="1">
      <c r="E25641" s="337"/>
    </row>
    <row r="25642" spans="5:5" ht="13.5" customHeight="1">
      <c r="E25642" s="337"/>
    </row>
    <row r="25643" spans="5:5" ht="13.5" customHeight="1">
      <c r="E25643" s="337"/>
    </row>
    <row r="25644" spans="5:5" ht="13.5" customHeight="1">
      <c r="E25644" s="337"/>
    </row>
    <row r="25645" spans="5:5" ht="13.5" customHeight="1">
      <c r="E25645" s="337"/>
    </row>
    <row r="25646" spans="5:5" ht="13.5" customHeight="1">
      <c r="E25646" s="337"/>
    </row>
    <row r="25647" spans="5:5" ht="13.5" customHeight="1">
      <c r="E25647" s="337"/>
    </row>
    <row r="25648" spans="5:5" ht="13.5" customHeight="1">
      <c r="E25648" s="337"/>
    </row>
    <row r="25649" spans="5:5" ht="13.5" customHeight="1">
      <c r="E25649" s="337"/>
    </row>
    <row r="25650" spans="5:5" ht="13.5" customHeight="1">
      <c r="E25650" s="337"/>
    </row>
    <row r="25651" spans="5:5" ht="13.5" customHeight="1">
      <c r="E25651" s="337"/>
    </row>
    <row r="25652" spans="5:5" ht="13.5" customHeight="1">
      <c r="E25652" s="337"/>
    </row>
    <row r="25653" spans="5:5" ht="13.5" customHeight="1">
      <c r="E25653" s="337"/>
    </row>
    <row r="25654" spans="5:5" ht="13.5" customHeight="1">
      <c r="E25654" s="337"/>
    </row>
    <row r="25655" spans="5:5" ht="13.5" customHeight="1">
      <c r="E25655" s="337"/>
    </row>
    <row r="25656" spans="5:5" ht="13.5" customHeight="1">
      <c r="E25656" s="337"/>
    </row>
    <row r="25657" spans="5:5" ht="13.5" customHeight="1">
      <c r="E25657" s="337"/>
    </row>
    <row r="25658" spans="5:5" ht="13.5" customHeight="1">
      <c r="E25658" s="337"/>
    </row>
    <row r="25659" spans="5:5" ht="13.5" customHeight="1">
      <c r="E25659" s="337"/>
    </row>
    <row r="25660" spans="5:5" ht="13.5" customHeight="1">
      <c r="E25660" s="337"/>
    </row>
    <row r="25661" spans="5:5" ht="13.5" customHeight="1">
      <c r="E25661" s="337"/>
    </row>
    <row r="25662" spans="5:5" ht="13.5" customHeight="1">
      <c r="E25662" s="337"/>
    </row>
    <row r="25663" spans="5:5" ht="13.5" customHeight="1">
      <c r="E25663" s="337"/>
    </row>
    <row r="25664" spans="5:5" ht="13.5" customHeight="1">
      <c r="E25664" s="337"/>
    </row>
    <row r="25665" spans="5:5" ht="13.5" customHeight="1">
      <c r="E25665" s="337"/>
    </row>
    <row r="25666" spans="5:5" ht="13.5" customHeight="1">
      <c r="E25666" s="337"/>
    </row>
    <row r="25667" spans="5:5" ht="13.5" customHeight="1">
      <c r="E25667" s="337"/>
    </row>
    <row r="25668" spans="5:5" ht="13.5" customHeight="1">
      <c r="E25668" s="337"/>
    </row>
    <row r="25669" spans="5:5" ht="13.5" customHeight="1">
      <c r="E25669" s="337"/>
    </row>
    <row r="25670" spans="5:5" ht="13.5" customHeight="1">
      <c r="E25670" s="337"/>
    </row>
    <row r="25671" spans="5:5" ht="13.5" customHeight="1">
      <c r="E25671" s="337"/>
    </row>
    <row r="25672" spans="5:5" ht="13.5" customHeight="1">
      <c r="E25672" s="337"/>
    </row>
    <row r="25673" spans="5:5" ht="13.5" customHeight="1">
      <c r="E25673" s="337"/>
    </row>
    <row r="25674" spans="5:5" ht="13.5" customHeight="1">
      <c r="E25674" s="337"/>
    </row>
    <row r="25675" spans="5:5" ht="13.5" customHeight="1">
      <c r="E25675" s="337"/>
    </row>
    <row r="25676" spans="5:5" ht="13.5" customHeight="1">
      <c r="E25676" s="337"/>
    </row>
    <row r="25677" spans="5:5" ht="13.5" customHeight="1">
      <c r="E25677" s="337"/>
    </row>
    <row r="25678" spans="5:5" ht="13.5" customHeight="1">
      <c r="E25678" s="337"/>
    </row>
    <row r="25679" spans="5:5" ht="13.5" customHeight="1">
      <c r="E25679" s="337"/>
    </row>
    <row r="25680" spans="5:5" ht="13.5" customHeight="1">
      <c r="E25680" s="337"/>
    </row>
    <row r="25681" spans="5:5" ht="13.5" customHeight="1">
      <c r="E25681" s="337"/>
    </row>
    <row r="25682" spans="5:5" ht="13.5" customHeight="1">
      <c r="E25682" s="337"/>
    </row>
    <row r="25683" spans="5:5" ht="13.5" customHeight="1">
      <c r="E25683" s="337"/>
    </row>
    <row r="25684" spans="5:5" ht="13.5" customHeight="1">
      <c r="E25684" s="337"/>
    </row>
    <row r="25685" spans="5:5" ht="13.5" customHeight="1">
      <c r="E25685" s="337"/>
    </row>
    <row r="25686" spans="5:5" ht="13.5" customHeight="1">
      <c r="E25686" s="337"/>
    </row>
    <row r="25687" spans="5:5" ht="13.5" customHeight="1">
      <c r="E25687" s="337"/>
    </row>
    <row r="25688" spans="5:5" ht="13.5" customHeight="1">
      <c r="E25688" s="337"/>
    </row>
    <row r="25689" spans="5:5" ht="13.5" customHeight="1">
      <c r="E25689" s="337"/>
    </row>
    <row r="25690" spans="5:5" ht="13.5" customHeight="1">
      <c r="E25690" s="337"/>
    </row>
    <row r="25691" spans="5:5" ht="13.5" customHeight="1">
      <c r="E25691" s="337"/>
    </row>
    <row r="25692" spans="5:5" ht="13.5" customHeight="1">
      <c r="E25692" s="337"/>
    </row>
    <row r="25693" spans="5:5" ht="13.5" customHeight="1">
      <c r="E25693" s="337"/>
    </row>
    <row r="25694" spans="5:5" ht="13.5" customHeight="1">
      <c r="E25694" s="337"/>
    </row>
    <row r="25695" spans="5:5" ht="13.5" customHeight="1">
      <c r="E25695" s="337"/>
    </row>
    <row r="25696" spans="5:5" ht="13.5" customHeight="1">
      <c r="E25696" s="337"/>
    </row>
    <row r="25697" spans="5:5" ht="13.5" customHeight="1">
      <c r="E25697" s="337"/>
    </row>
    <row r="25698" spans="5:5" ht="13.5" customHeight="1">
      <c r="E25698" s="337"/>
    </row>
    <row r="25699" spans="5:5" ht="13.5" customHeight="1">
      <c r="E25699" s="337"/>
    </row>
    <row r="25700" spans="5:5" ht="13.5" customHeight="1">
      <c r="E25700" s="337"/>
    </row>
    <row r="25701" spans="5:5" ht="13.5" customHeight="1">
      <c r="E25701" s="337"/>
    </row>
    <row r="25702" spans="5:5" ht="13.5" customHeight="1">
      <c r="E25702" s="337"/>
    </row>
    <row r="25703" spans="5:5" ht="13.5" customHeight="1">
      <c r="E25703" s="337"/>
    </row>
    <row r="25704" spans="5:5" ht="13.5" customHeight="1">
      <c r="E25704" s="337"/>
    </row>
    <row r="25705" spans="5:5" ht="13.5" customHeight="1">
      <c r="E25705" s="337"/>
    </row>
    <row r="25706" spans="5:5" ht="13.5" customHeight="1">
      <c r="E25706" s="337"/>
    </row>
    <row r="25707" spans="5:5" ht="13.5" customHeight="1">
      <c r="E25707" s="337"/>
    </row>
    <row r="25708" spans="5:5" ht="13.5" customHeight="1">
      <c r="E25708" s="337"/>
    </row>
    <row r="25709" spans="5:5" ht="13.5" customHeight="1">
      <c r="E25709" s="337"/>
    </row>
    <row r="25710" spans="5:5" ht="13.5" customHeight="1">
      <c r="E25710" s="337"/>
    </row>
    <row r="25711" spans="5:5" ht="13.5" customHeight="1">
      <c r="E25711" s="337"/>
    </row>
    <row r="25712" spans="5:5" ht="13.5" customHeight="1">
      <c r="E25712" s="337"/>
    </row>
    <row r="25713" spans="5:5" ht="13.5" customHeight="1">
      <c r="E25713" s="337"/>
    </row>
    <row r="25714" spans="5:5" ht="13.5" customHeight="1">
      <c r="E25714" s="337"/>
    </row>
    <row r="25715" spans="5:5" ht="13.5" customHeight="1">
      <c r="E25715" s="337"/>
    </row>
    <row r="25716" spans="5:5" ht="13.5" customHeight="1">
      <c r="E25716" s="337"/>
    </row>
    <row r="25717" spans="5:5" ht="13.5" customHeight="1">
      <c r="E25717" s="337"/>
    </row>
    <row r="25718" spans="5:5" ht="13.5" customHeight="1">
      <c r="E25718" s="337"/>
    </row>
    <row r="25719" spans="5:5" ht="13.5" customHeight="1">
      <c r="E25719" s="337"/>
    </row>
    <row r="25720" spans="5:5" ht="13.5" customHeight="1">
      <c r="E25720" s="337"/>
    </row>
    <row r="25721" spans="5:5" ht="13.5" customHeight="1">
      <c r="E25721" s="337"/>
    </row>
    <row r="25722" spans="5:5" ht="13.5" customHeight="1">
      <c r="E25722" s="337"/>
    </row>
    <row r="25723" spans="5:5" ht="13.5" customHeight="1">
      <c r="E25723" s="337"/>
    </row>
    <row r="25724" spans="5:5" ht="13.5" customHeight="1">
      <c r="E25724" s="337"/>
    </row>
    <row r="25725" spans="5:5" ht="13.5" customHeight="1">
      <c r="E25725" s="337"/>
    </row>
    <row r="25726" spans="5:5" ht="13.5" customHeight="1">
      <c r="E25726" s="337"/>
    </row>
    <row r="25727" spans="5:5" ht="13.5" customHeight="1">
      <c r="E25727" s="337"/>
    </row>
    <row r="25728" spans="5:5" ht="13.5" customHeight="1">
      <c r="E25728" s="337"/>
    </row>
    <row r="25729" spans="5:5" ht="13.5" customHeight="1">
      <c r="E25729" s="337"/>
    </row>
    <row r="25730" spans="5:5" ht="13.5" customHeight="1">
      <c r="E25730" s="337"/>
    </row>
    <row r="25731" spans="5:5" ht="13.5" customHeight="1">
      <c r="E25731" s="337"/>
    </row>
    <row r="25732" spans="5:5" ht="13.5" customHeight="1">
      <c r="E25732" s="337"/>
    </row>
    <row r="25733" spans="5:5" ht="13.5" customHeight="1">
      <c r="E25733" s="337"/>
    </row>
    <row r="25734" spans="5:5" ht="13.5" customHeight="1">
      <c r="E25734" s="337"/>
    </row>
    <row r="25735" spans="5:5" ht="13.5" customHeight="1">
      <c r="E25735" s="337"/>
    </row>
    <row r="25736" spans="5:5" ht="13.5" customHeight="1">
      <c r="E25736" s="337"/>
    </row>
    <row r="25737" spans="5:5" ht="13.5" customHeight="1">
      <c r="E25737" s="337"/>
    </row>
    <row r="25738" spans="5:5" ht="13.5" customHeight="1">
      <c r="E25738" s="337"/>
    </row>
    <row r="25739" spans="5:5" ht="13.5" customHeight="1">
      <c r="E25739" s="337"/>
    </row>
    <row r="25740" spans="5:5" ht="13.5" customHeight="1">
      <c r="E25740" s="337"/>
    </row>
    <row r="25741" spans="5:5" ht="13.5" customHeight="1">
      <c r="E25741" s="337"/>
    </row>
    <row r="25742" spans="5:5" ht="13.5" customHeight="1">
      <c r="E25742" s="337"/>
    </row>
    <row r="25743" spans="5:5" ht="13.5" customHeight="1">
      <c r="E25743" s="337"/>
    </row>
    <row r="25744" spans="5:5" ht="13.5" customHeight="1">
      <c r="E25744" s="337"/>
    </row>
    <row r="25745" spans="5:5" ht="13.5" customHeight="1">
      <c r="E25745" s="337"/>
    </row>
    <row r="25746" spans="5:5" ht="13.5" customHeight="1">
      <c r="E25746" s="337"/>
    </row>
    <row r="25747" spans="5:5" ht="13.5" customHeight="1">
      <c r="E25747" s="337"/>
    </row>
    <row r="25748" spans="5:5" ht="13.5" customHeight="1">
      <c r="E25748" s="337"/>
    </row>
    <row r="25749" spans="5:5" ht="13.5" customHeight="1">
      <c r="E25749" s="337"/>
    </row>
    <row r="25750" spans="5:5" ht="13.5" customHeight="1">
      <c r="E25750" s="337"/>
    </row>
    <row r="25751" spans="5:5" ht="13.5" customHeight="1">
      <c r="E25751" s="337"/>
    </row>
    <row r="25752" spans="5:5" ht="13.5" customHeight="1">
      <c r="E25752" s="337"/>
    </row>
    <row r="25753" spans="5:5" ht="13.5" customHeight="1">
      <c r="E25753" s="337"/>
    </row>
    <row r="25754" spans="5:5" ht="13.5" customHeight="1">
      <c r="E25754" s="337"/>
    </row>
    <row r="25755" spans="5:5" ht="13.5" customHeight="1">
      <c r="E25755" s="337"/>
    </row>
    <row r="25756" spans="5:5" ht="13.5" customHeight="1">
      <c r="E25756" s="337"/>
    </row>
    <row r="25757" spans="5:5" ht="13.5" customHeight="1">
      <c r="E25757" s="337"/>
    </row>
    <row r="25758" spans="5:5" ht="13.5" customHeight="1">
      <c r="E25758" s="337"/>
    </row>
    <row r="25759" spans="5:5" ht="13.5" customHeight="1">
      <c r="E25759" s="337"/>
    </row>
    <row r="25760" spans="5:5" ht="13.5" customHeight="1">
      <c r="E25760" s="337"/>
    </row>
    <row r="25761" spans="5:5" ht="13.5" customHeight="1">
      <c r="E25761" s="337"/>
    </row>
    <row r="25762" spans="5:5" ht="13.5" customHeight="1">
      <c r="E25762" s="337"/>
    </row>
    <row r="25763" spans="5:5" ht="13.5" customHeight="1">
      <c r="E25763" s="337"/>
    </row>
    <row r="25764" spans="5:5" ht="13.5" customHeight="1">
      <c r="E25764" s="337"/>
    </row>
    <row r="25765" spans="5:5" ht="13.5" customHeight="1">
      <c r="E25765" s="337"/>
    </row>
    <row r="25766" spans="5:5" ht="13.5" customHeight="1">
      <c r="E25766" s="337"/>
    </row>
    <row r="25767" spans="5:5" ht="13.5" customHeight="1">
      <c r="E25767" s="337"/>
    </row>
    <row r="25768" spans="5:5" ht="13.5" customHeight="1">
      <c r="E25768" s="337"/>
    </row>
    <row r="25769" spans="5:5" ht="13.5" customHeight="1">
      <c r="E25769" s="337"/>
    </row>
    <row r="25770" spans="5:5" ht="13.5" customHeight="1">
      <c r="E25770" s="337"/>
    </row>
    <row r="25771" spans="5:5" ht="13.5" customHeight="1">
      <c r="E25771" s="337"/>
    </row>
    <row r="25772" spans="5:5" ht="13.5" customHeight="1">
      <c r="E25772" s="337"/>
    </row>
    <row r="25773" spans="5:5" ht="13.5" customHeight="1">
      <c r="E25773" s="337"/>
    </row>
    <row r="25774" spans="5:5" ht="13.5" customHeight="1">
      <c r="E25774" s="337"/>
    </row>
    <row r="25775" spans="5:5" ht="13.5" customHeight="1">
      <c r="E25775" s="337"/>
    </row>
    <row r="25776" spans="5:5" ht="13.5" customHeight="1">
      <c r="E25776" s="337"/>
    </row>
    <row r="25777" spans="5:5" ht="13.5" customHeight="1">
      <c r="E25777" s="337"/>
    </row>
    <row r="25778" spans="5:5" ht="13.5" customHeight="1">
      <c r="E25778" s="337"/>
    </row>
    <row r="25779" spans="5:5" ht="13.5" customHeight="1">
      <c r="E25779" s="337"/>
    </row>
    <row r="25780" spans="5:5" ht="13.5" customHeight="1">
      <c r="E25780" s="337"/>
    </row>
    <row r="25781" spans="5:5" ht="13.5" customHeight="1">
      <c r="E25781" s="337"/>
    </row>
    <row r="25782" spans="5:5" ht="13.5" customHeight="1">
      <c r="E25782" s="337"/>
    </row>
    <row r="25783" spans="5:5" ht="13.5" customHeight="1">
      <c r="E25783" s="337"/>
    </row>
    <row r="25784" spans="5:5" ht="13.5" customHeight="1">
      <c r="E25784" s="337"/>
    </row>
    <row r="25785" spans="5:5" ht="13.5" customHeight="1">
      <c r="E25785" s="337"/>
    </row>
    <row r="25786" spans="5:5" ht="13.5" customHeight="1">
      <c r="E25786" s="337"/>
    </row>
    <row r="25787" spans="5:5" ht="13.5" customHeight="1">
      <c r="E25787" s="337"/>
    </row>
    <row r="25788" spans="5:5" ht="13.5" customHeight="1">
      <c r="E25788" s="337"/>
    </row>
    <row r="25789" spans="5:5" ht="13.5" customHeight="1">
      <c r="E25789" s="337"/>
    </row>
    <row r="25790" spans="5:5" ht="13.5" customHeight="1">
      <c r="E25790" s="337"/>
    </row>
    <row r="25791" spans="5:5" ht="13.5" customHeight="1">
      <c r="E25791" s="337"/>
    </row>
    <row r="25792" spans="5:5" ht="13.5" customHeight="1">
      <c r="E25792" s="337"/>
    </row>
    <row r="25793" spans="5:5" ht="13.5" customHeight="1">
      <c r="E25793" s="337"/>
    </row>
    <row r="25794" spans="5:5" ht="13.5" customHeight="1">
      <c r="E25794" s="337"/>
    </row>
    <row r="25795" spans="5:5" ht="13.5" customHeight="1">
      <c r="E25795" s="337"/>
    </row>
    <row r="25796" spans="5:5" ht="13.5" customHeight="1">
      <c r="E25796" s="337"/>
    </row>
    <row r="25797" spans="5:5" ht="13.5" customHeight="1">
      <c r="E25797" s="337"/>
    </row>
    <row r="25798" spans="5:5" ht="13.5" customHeight="1">
      <c r="E25798" s="337"/>
    </row>
    <row r="25799" spans="5:5" ht="13.5" customHeight="1">
      <c r="E25799" s="337"/>
    </row>
    <row r="25800" spans="5:5" ht="13.5" customHeight="1">
      <c r="E25800" s="337"/>
    </row>
    <row r="25801" spans="5:5" ht="13.5" customHeight="1">
      <c r="E25801" s="337"/>
    </row>
    <row r="25802" spans="5:5" ht="13.5" customHeight="1">
      <c r="E25802" s="337"/>
    </row>
    <row r="25803" spans="5:5" ht="13.5" customHeight="1">
      <c r="E25803" s="337"/>
    </row>
    <row r="25804" spans="5:5" ht="13.5" customHeight="1">
      <c r="E25804" s="337"/>
    </row>
    <row r="25805" spans="5:5" ht="13.5" customHeight="1">
      <c r="E25805" s="337"/>
    </row>
    <row r="25806" spans="5:5" ht="13.5" customHeight="1">
      <c r="E25806" s="337"/>
    </row>
    <row r="25807" spans="5:5" ht="13.5" customHeight="1">
      <c r="E25807" s="337"/>
    </row>
    <row r="25808" spans="5:5" ht="13.5" customHeight="1">
      <c r="E25808" s="337"/>
    </row>
    <row r="25809" spans="5:5" ht="13.5" customHeight="1">
      <c r="E25809" s="337"/>
    </row>
    <row r="25810" spans="5:5" ht="13.5" customHeight="1">
      <c r="E25810" s="337"/>
    </row>
    <row r="25811" spans="5:5" ht="13.5" customHeight="1">
      <c r="E25811" s="337"/>
    </row>
    <row r="25812" spans="5:5" ht="13.5" customHeight="1">
      <c r="E25812" s="337"/>
    </row>
    <row r="25813" spans="5:5" ht="13.5" customHeight="1">
      <c r="E25813" s="337"/>
    </row>
    <row r="25814" spans="5:5" ht="13.5" customHeight="1">
      <c r="E25814" s="337"/>
    </row>
    <row r="25815" spans="5:5" ht="13.5" customHeight="1">
      <c r="E25815" s="337"/>
    </row>
    <row r="25816" spans="5:5" ht="13.5" customHeight="1">
      <c r="E25816" s="337"/>
    </row>
    <row r="25817" spans="5:5" ht="13.5" customHeight="1">
      <c r="E25817" s="337"/>
    </row>
    <row r="25818" spans="5:5" ht="13.5" customHeight="1">
      <c r="E25818" s="337"/>
    </row>
    <row r="25819" spans="5:5" ht="13.5" customHeight="1">
      <c r="E25819" s="337"/>
    </row>
    <row r="25820" spans="5:5" ht="13.5" customHeight="1">
      <c r="E25820" s="337"/>
    </row>
    <row r="25821" spans="5:5" ht="13.5" customHeight="1">
      <c r="E25821" s="337"/>
    </row>
    <row r="25822" spans="5:5" ht="13.5" customHeight="1">
      <c r="E25822" s="337"/>
    </row>
    <row r="25823" spans="5:5" ht="13.5" customHeight="1">
      <c r="E25823" s="337"/>
    </row>
    <row r="25824" spans="5:5" ht="13.5" customHeight="1">
      <c r="E25824" s="337"/>
    </row>
    <row r="25825" spans="5:5" ht="13.5" customHeight="1">
      <c r="E25825" s="337"/>
    </row>
    <row r="25826" spans="5:5" ht="13.5" customHeight="1">
      <c r="E25826" s="337"/>
    </row>
    <row r="25827" spans="5:5" ht="13.5" customHeight="1">
      <c r="E25827" s="337"/>
    </row>
    <row r="25828" spans="5:5" ht="13.5" customHeight="1">
      <c r="E25828" s="337"/>
    </row>
    <row r="25829" spans="5:5" ht="13.5" customHeight="1">
      <c r="E25829" s="337"/>
    </row>
    <row r="25830" spans="5:5" ht="13.5" customHeight="1">
      <c r="E25830" s="337"/>
    </row>
    <row r="25831" spans="5:5" ht="13.5" customHeight="1">
      <c r="E25831" s="337"/>
    </row>
    <row r="25832" spans="5:5" ht="13.5" customHeight="1">
      <c r="E25832" s="337"/>
    </row>
    <row r="25833" spans="5:5" ht="13.5" customHeight="1">
      <c r="E25833" s="337"/>
    </row>
    <row r="25834" spans="5:5" ht="13.5" customHeight="1">
      <c r="E25834" s="337"/>
    </row>
    <row r="25835" spans="5:5" ht="13.5" customHeight="1">
      <c r="E25835" s="337"/>
    </row>
    <row r="25836" spans="5:5" ht="13.5" customHeight="1">
      <c r="E25836" s="337"/>
    </row>
    <row r="25837" spans="5:5" ht="13.5" customHeight="1">
      <c r="E25837" s="337"/>
    </row>
    <row r="25838" spans="5:5" ht="13.5" customHeight="1">
      <c r="E25838" s="337"/>
    </row>
    <row r="25839" spans="5:5" ht="13.5" customHeight="1">
      <c r="E25839" s="337"/>
    </row>
    <row r="25840" spans="5:5" ht="13.5" customHeight="1">
      <c r="E25840" s="337"/>
    </row>
    <row r="25841" spans="5:5" ht="13.5" customHeight="1">
      <c r="E25841" s="337"/>
    </row>
    <row r="25842" spans="5:5" ht="13.5" customHeight="1">
      <c r="E25842" s="337"/>
    </row>
    <row r="25843" spans="5:5" ht="13.5" customHeight="1">
      <c r="E25843" s="337"/>
    </row>
    <row r="25844" spans="5:5" ht="13.5" customHeight="1">
      <c r="E25844" s="337"/>
    </row>
    <row r="25845" spans="5:5" ht="13.5" customHeight="1">
      <c r="E25845" s="337"/>
    </row>
    <row r="25846" spans="5:5" ht="13.5" customHeight="1">
      <c r="E25846" s="337"/>
    </row>
    <row r="25847" spans="5:5" ht="13.5" customHeight="1">
      <c r="E25847" s="337"/>
    </row>
    <row r="25848" spans="5:5" ht="13.5" customHeight="1">
      <c r="E25848" s="337"/>
    </row>
    <row r="25849" spans="5:5" ht="13.5" customHeight="1">
      <c r="E25849" s="337"/>
    </row>
    <row r="25850" spans="5:5" ht="13.5" customHeight="1">
      <c r="E25850" s="337"/>
    </row>
    <row r="25851" spans="5:5" ht="13.5" customHeight="1">
      <c r="E25851" s="337"/>
    </row>
    <row r="25852" spans="5:5" ht="13.5" customHeight="1">
      <c r="E25852" s="337"/>
    </row>
    <row r="25853" spans="5:5" ht="13.5" customHeight="1">
      <c r="E25853" s="337"/>
    </row>
    <row r="25854" spans="5:5" ht="13.5" customHeight="1">
      <c r="E25854" s="337"/>
    </row>
    <row r="25855" spans="5:5" ht="13.5" customHeight="1">
      <c r="E25855" s="337"/>
    </row>
    <row r="25856" spans="5:5" ht="13.5" customHeight="1">
      <c r="E25856" s="337"/>
    </row>
    <row r="25857" spans="5:5" ht="13.5" customHeight="1">
      <c r="E25857" s="337"/>
    </row>
    <row r="25858" spans="5:5" ht="13.5" customHeight="1">
      <c r="E25858" s="337"/>
    </row>
    <row r="25859" spans="5:5" ht="13.5" customHeight="1">
      <c r="E25859" s="337"/>
    </row>
    <row r="25860" spans="5:5" ht="13.5" customHeight="1">
      <c r="E25860" s="337"/>
    </row>
    <row r="25861" spans="5:5" ht="13.5" customHeight="1">
      <c r="E25861" s="337"/>
    </row>
    <row r="25862" spans="5:5" ht="13.5" customHeight="1">
      <c r="E25862" s="337"/>
    </row>
    <row r="25863" spans="5:5" ht="13.5" customHeight="1">
      <c r="E25863" s="337"/>
    </row>
    <row r="25864" spans="5:5" ht="13.5" customHeight="1">
      <c r="E25864" s="337"/>
    </row>
    <row r="25865" spans="5:5" ht="13.5" customHeight="1">
      <c r="E25865" s="337"/>
    </row>
    <row r="25866" spans="5:5" ht="13.5" customHeight="1">
      <c r="E25866" s="337"/>
    </row>
    <row r="25867" spans="5:5" ht="13.5" customHeight="1">
      <c r="E25867" s="337"/>
    </row>
    <row r="25868" spans="5:5" ht="13.5" customHeight="1">
      <c r="E25868" s="337"/>
    </row>
    <row r="25869" spans="5:5" ht="13.5" customHeight="1">
      <c r="E25869" s="337"/>
    </row>
    <row r="25870" spans="5:5" ht="13.5" customHeight="1">
      <c r="E25870" s="337"/>
    </row>
    <row r="25871" spans="5:5" ht="13.5" customHeight="1">
      <c r="E25871" s="337"/>
    </row>
    <row r="25872" spans="5:5" ht="13.5" customHeight="1">
      <c r="E25872" s="337"/>
    </row>
    <row r="25873" spans="5:5" ht="13.5" customHeight="1">
      <c r="E25873" s="337"/>
    </row>
    <row r="25874" spans="5:5" ht="13.5" customHeight="1">
      <c r="E25874" s="337"/>
    </row>
    <row r="25875" spans="5:5" ht="13.5" customHeight="1">
      <c r="E25875" s="337"/>
    </row>
    <row r="25876" spans="5:5" ht="13.5" customHeight="1">
      <c r="E25876" s="337"/>
    </row>
    <row r="25877" spans="5:5" ht="13.5" customHeight="1">
      <c r="E25877" s="337"/>
    </row>
    <row r="25878" spans="5:5" ht="13.5" customHeight="1">
      <c r="E25878" s="337"/>
    </row>
    <row r="25879" spans="5:5" ht="13.5" customHeight="1">
      <c r="E25879" s="337"/>
    </row>
    <row r="25880" spans="5:5" ht="13.5" customHeight="1">
      <c r="E25880" s="337"/>
    </row>
    <row r="25881" spans="5:5" ht="13.5" customHeight="1">
      <c r="E25881" s="337"/>
    </row>
    <row r="25882" spans="5:5" ht="13.5" customHeight="1">
      <c r="E25882" s="337"/>
    </row>
    <row r="25883" spans="5:5" ht="13.5" customHeight="1">
      <c r="E25883" s="337"/>
    </row>
    <row r="25884" spans="5:5" ht="13.5" customHeight="1">
      <c r="E25884" s="337"/>
    </row>
    <row r="25885" spans="5:5" ht="13.5" customHeight="1">
      <c r="E25885" s="337"/>
    </row>
    <row r="25886" spans="5:5" ht="13.5" customHeight="1">
      <c r="E25886" s="337"/>
    </row>
    <row r="25887" spans="5:5" ht="13.5" customHeight="1">
      <c r="E25887" s="337"/>
    </row>
    <row r="25888" spans="5:5" ht="13.5" customHeight="1">
      <c r="E25888" s="337"/>
    </row>
    <row r="25889" spans="5:5" ht="13.5" customHeight="1">
      <c r="E25889" s="337"/>
    </row>
    <row r="25890" spans="5:5" ht="13.5" customHeight="1">
      <c r="E25890" s="337"/>
    </row>
    <row r="25891" spans="5:5" ht="13.5" customHeight="1">
      <c r="E25891" s="337"/>
    </row>
    <row r="25892" spans="5:5" ht="13.5" customHeight="1">
      <c r="E25892" s="337"/>
    </row>
    <row r="25893" spans="5:5" ht="13.5" customHeight="1">
      <c r="E25893" s="337"/>
    </row>
    <row r="25894" spans="5:5" ht="13.5" customHeight="1">
      <c r="E25894" s="337"/>
    </row>
    <row r="25895" spans="5:5" ht="13.5" customHeight="1">
      <c r="E25895" s="337"/>
    </row>
    <row r="25896" spans="5:5" ht="13.5" customHeight="1">
      <c r="E25896" s="337"/>
    </row>
    <row r="25897" spans="5:5" ht="13.5" customHeight="1">
      <c r="E25897" s="337"/>
    </row>
    <row r="25898" spans="5:5" ht="13.5" customHeight="1">
      <c r="E25898" s="337"/>
    </row>
    <row r="25899" spans="5:5" ht="13.5" customHeight="1">
      <c r="E25899" s="337"/>
    </row>
    <row r="25900" spans="5:5" ht="13.5" customHeight="1">
      <c r="E25900" s="337"/>
    </row>
    <row r="25901" spans="5:5" ht="13.5" customHeight="1">
      <c r="E25901" s="337"/>
    </row>
    <row r="25902" spans="5:5" ht="13.5" customHeight="1">
      <c r="E25902" s="337"/>
    </row>
    <row r="25903" spans="5:5" ht="13.5" customHeight="1">
      <c r="E25903" s="337"/>
    </row>
    <row r="25904" spans="5:5" ht="13.5" customHeight="1">
      <c r="E25904" s="337"/>
    </row>
    <row r="25905" spans="5:5" ht="13.5" customHeight="1">
      <c r="E25905" s="337"/>
    </row>
    <row r="25906" spans="5:5" ht="13.5" customHeight="1">
      <c r="E25906" s="337"/>
    </row>
    <row r="25907" spans="5:5" ht="13.5" customHeight="1">
      <c r="E25907" s="337"/>
    </row>
    <row r="25908" spans="5:5" ht="13.5" customHeight="1">
      <c r="E25908" s="337"/>
    </row>
    <row r="25909" spans="5:5" ht="13.5" customHeight="1">
      <c r="E25909" s="337"/>
    </row>
    <row r="25910" spans="5:5" ht="13.5" customHeight="1">
      <c r="E25910" s="337"/>
    </row>
    <row r="25911" spans="5:5" ht="13.5" customHeight="1">
      <c r="E25911" s="337"/>
    </row>
    <row r="25912" spans="5:5" ht="13.5" customHeight="1">
      <c r="E25912" s="337"/>
    </row>
    <row r="25913" spans="5:5" ht="13.5" customHeight="1">
      <c r="E25913" s="337"/>
    </row>
    <row r="25914" spans="5:5" ht="13.5" customHeight="1">
      <c r="E25914" s="337"/>
    </row>
    <row r="25915" spans="5:5" ht="13.5" customHeight="1">
      <c r="E25915" s="337"/>
    </row>
    <row r="25916" spans="5:5" ht="13.5" customHeight="1">
      <c r="E25916" s="337"/>
    </row>
    <row r="25917" spans="5:5" ht="13.5" customHeight="1">
      <c r="E25917" s="337"/>
    </row>
    <row r="25918" spans="5:5" ht="13.5" customHeight="1">
      <c r="E25918" s="337"/>
    </row>
    <row r="25919" spans="5:5" ht="13.5" customHeight="1">
      <c r="E25919" s="337"/>
    </row>
    <row r="25920" spans="5:5" ht="13.5" customHeight="1">
      <c r="E25920" s="337"/>
    </row>
    <row r="25921" spans="5:5" ht="13.5" customHeight="1">
      <c r="E25921" s="337"/>
    </row>
    <row r="25922" spans="5:5" ht="13.5" customHeight="1">
      <c r="E25922" s="337"/>
    </row>
    <row r="25923" spans="5:5" ht="13.5" customHeight="1">
      <c r="E25923" s="337"/>
    </row>
    <row r="25924" spans="5:5" ht="13.5" customHeight="1">
      <c r="E25924" s="337"/>
    </row>
    <row r="25925" spans="5:5" ht="13.5" customHeight="1">
      <c r="E25925" s="337"/>
    </row>
    <row r="25926" spans="5:5" ht="13.5" customHeight="1">
      <c r="E25926" s="337"/>
    </row>
    <row r="25927" spans="5:5" ht="13.5" customHeight="1">
      <c r="E25927" s="337"/>
    </row>
    <row r="25928" spans="5:5" ht="13.5" customHeight="1">
      <c r="E25928" s="337"/>
    </row>
    <row r="25929" spans="5:5" ht="13.5" customHeight="1">
      <c r="E25929" s="337"/>
    </row>
    <row r="25930" spans="5:5" ht="13.5" customHeight="1">
      <c r="E25930" s="337"/>
    </row>
    <row r="25931" spans="5:5" ht="13.5" customHeight="1">
      <c r="E25931" s="337"/>
    </row>
    <row r="25932" spans="5:5" ht="13.5" customHeight="1">
      <c r="E25932" s="337"/>
    </row>
    <row r="25933" spans="5:5" ht="13.5" customHeight="1">
      <c r="E25933" s="337"/>
    </row>
    <row r="25934" spans="5:5" ht="13.5" customHeight="1">
      <c r="E25934" s="337"/>
    </row>
    <row r="25935" spans="5:5" ht="13.5" customHeight="1">
      <c r="E25935" s="337"/>
    </row>
    <row r="25936" spans="5:5" ht="13.5" customHeight="1">
      <c r="E25936" s="337"/>
    </row>
    <row r="25937" spans="5:5" ht="13.5" customHeight="1">
      <c r="E25937" s="337"/>
    </row>
    <row r="25938" spans="5:5" ht="13.5" customHeight="1">
      <c r="E25938" s="337"/>
    </row>
    <row r="25939" spans="5:5" ht="13.5" customHeight="1">
      <c r="E25939" s="337"/>
    </row>
    <row r="25940" spans="5:5" ht="13.5" customHeight="1">
      <c r="E25940" s="337"/>
    </row>
    <row r="25941" spans="5:5" ht="13.5" customHeight="1">
      <c r="E25941" s="337"/>
    </row>
    <row r="25942" spans="5:5" ht="13.5" customHeight="1">
      <c r="E25942" s="337"/>
    </row>
    <row r="25943" spans="5:5" ht="13.5" customHeight="1">
      <c r="E25943" s="337"/>
    </row>
    <row r="25944" spans="5:5" ht="13.5" customHeight="1">
      <c r="E25944" s="337"/>
    </row>
    <row r="25945" spans="5:5" ht="13.5" customHeight="1">
      <c r="E25945" s="337"/>
    </row>
    <row r="25946" spans="5:5" ht="13.5" customHeight="1">
      <c r="E25946" s="337"/>
    </row>
    <row r="25947" spans="5:5" ht="13.5" customHeight="1">
      <c r="E25947" s="337"/>
    </row>
    <row r="25948" spans="5:5" ht="13.5" customHeight="1">
      <c r="E25948" s="337"/>
    </row>
    <row r="25949" spans="5:5" ht="13.5" customHeight="1">
      <c r="E25949" s="337"/>
    </row>
    <row r="25950" spans="5:5" ht="13.5" customHeight="1">
      <c r="E25950" s="337"/>
    </row>
    <row r="25951" spans="5:5" ht="13.5" customHeight="1">
      <c r="E25951" s="337"/>
    </row>
    <row r="25952" spans="5:5" ht="13.5" customHeight="1">
      <c r="E25952" s="337"/>
    </row>
    <row r="25953" spans="5:5" ht="13.5" customHeight="1">
      <c r="E25953" s="337"/>
    </row>
    <row r="25954" spans="5:5" ht="13.5" customHeight="1">
      <c r="E25954" s="337"/>
    </row>
    <row r="25955" spans="5:5" ht="13.5" customHeight="1">
      <c r="E25955" s="337"/>
    </row>
    <row r="25956" spans="5:5" ht="13.5" customHeight="1">
      <c r="E25956" s="337"/>
    </row>
    <row r="25957" spans="5:5" ht="13.5" customHeight="1">
      <c r="E25957" s="337"/>
    </row>
    <row r="25958" spans="5:5" ht="13.5" customHeight="1">
      <c r="E25958" s="337"/>
    </row>
    <row r="25959" spans="5:5" ht="13.5" customHeight="1">
      <c r="E25959" s="337"/>
    </row>
    <row r="25960" spans="5:5" ht="13.5" customHeight="1">
      <c r="E25960" s="337"/>
    </row>
    <row r="25961" spans="5:5" ht="13.5" customHeight="1">
      <c r="E25961" s="337"/>
    </row>
    <row r="25962" spans="5:5" ht="13.5" customHeight="1">
      <c r="E25962" s="337"/>
    </row>
    <row r="25963" spans="5:5" ht="13.5" customHeight="1">
      <c r="E25963" s="337"/>
    </row>
    <row r="25964" spans="5:5" ht="13.5" customHeight="1">
      <c r="E25964" s="337"/>
    </row>
    <row r="25965" spans="5:5" ht="13.5" customHeight="1">
      <c r="E25965" s="337"/>
    </row>
    <row r="25966" spans="5:5" ht="13.5" customHeight="1">
      <c r="E25966" s="337"/>
    </row>
    <row r="25967" spans="5:5" ht="13.5" customHeight="1">
      <c r="E25967" s="337"/>
    </row>
    <row r="25968" spans="5:5" ht="13.5" customHeight="1">
      <c r="E25968" s="337"/>
    </row>
    <row r="25969" spans="5:5" ht="13.5" customHeight="1">
      <c r="E25969" s="337"/>
    </row>
    <row r="25970" spans="5:5" ht="13.5" customHeight="1">
      <c r="E25970" s="337"/>
    </row>
    <row r="25971" spans="5:5" ht="13.5" customHeight="1">
      <c r="E25971" s="337"/>
    </row>
    <row r="25972" spans="5:5" ht="13.5" customHeight="1">
      <c r="E25972" s="337"/>
    </row>
    <row r="25973" spans="5:5" ht="13.5" customHeight="1">
      <c r="E25973" s="337"/>
    </row>
    <row r="25974" spans="5:5" ht="13.5" customHeight="1">
      <c r="E25974" s="337"/>
    </row>
    <row r="25975" spans="5:5" ht="13.5" customHeight="1">
      <c r="E25975" s="337"/>
    </row>
    <row r="25976" spans="5:5" ht="13.5" customHeight="1">
      <c r="E25976" s="337"/>
    </row>
    <row r="25977" spans="5:5" ht="13.5" customHeight="1">
      <c r="E25977" s="337"/>
    </row>
    <row r="25978" spans="5:5" ht="13.5" customHeight="1">
      <c r="E25978" s="337"/>
    </row>
    <row r="25979" spans="5:5" ht="13.5" customHeight="1">
      <c r="E25979" s="337"/>
    </row>
    <row r="25980" spans="5:5" ht="13.5" customHeight="1">
      <c r="E25980" s="337"/>
    </row>
    <row r="25981" spans="5:5" ht="13.5" customHeight="1">
      <c r="E25981" s="337"/>
    </row>
    <row r="25982" spans="5:5" ht="13.5" customHeight="1">
      <c r="E25982" s="337"/>
    </row>
    <row r="25983" spans="5:5" ht="13.5" customHeight="1">
      <c r="E25983" s="337"/>
    </row>
    <row r="25984" spans="5:5" ht="13.5" customHeight="1">
      <c r="E25984" s="337"/>
    </row>
    <row r="25985" spans="5:5" ht="13.5" customHeight="1">
      <c r="E25985" s="337"/>
    </row>
    <row r="25986" spans="5:5" ht="13.5" customHeight="1">
      <c r="E25986" s="337"/>
    </row>
    <row r="25987" spans="5:5" ht="13.5" customHeight="1">
      <c r="E25987" s="337"/>
    </row>
    <row r="25988" spans="5:5" ht="13.5" customHeight="1">
      <c r="E25988" s="337"/>
    </row>
    <row r="25989" spans="5:5" ht="13.5" customHeight="1">
      <c r="E25989" s="337"/>
    </row>
    <row r="25990" spans="5:5" ht="13.5" customHeight="1">
      <c r="E25990" s="337"/>
    </row>
    <row r="25991" spans="5:5" ht="13.5" customHeight="1">
      <c r="E25991" s="337"/>
    </row>
    <row r="25992" spans="5:5" ht="13.5" customHeight="1">
      <c r="E25992" s="337"/>
    </row>
    <row r="25993" spans="5:5" ht="13.5" customHeight="1">
      <c r="E25993" s="337"/>
    </row>
    <row r="25994" spans="5:5" ht="13.5" customHeight="1">
      <c r="E25994" s="337"/>
    </row>
    <row r="25995" spans="5:5" ht="13.5" customHeight="1">
      <c r="E25995" s="337"/>
    </row>
    <row r="25996" spans="5:5" ht="13.5" customHeight="1">
      <c r="E25996" s="337"/>
    </row>
    <row r="25997" spans="5:5" ht="13.5" customHeight="1">
      <c r="E25997" s="337"/>
    </row>
    <row r="25998" spans="5:5" ht="13.5" customHeight="1">
      <c r="E25998" s="337"/>
    </row>
    <row r="25999" spans="5:5" ht="13.5" customHeight="1">
      <c r="E25999" s="337"/>
    </row>
    <row r="26000" spans="5:5" ht="13.5" customHeight="1">
      <c r="E26000" s="337"/>
    </row>
    <row r="26001" spans="5:5" ht="13.5" customHeight="1">
      <c r="E26001" s="337"/>
    </row>
    <row r="26002" spans="5:5" ht="13.5" customHeight="1">
      <c r="E26002" s="337"/>
    </row>
    <row r="26003" spans="5:5" ht="13.5" customHeight="1">
      <c r="E26003" s="337"/>
    </row>
    <row r="26004" spans="5:5" ht="13.5" customHeight="1">
      <c r="E26004" s="337"/>
    </row>
    <row r="26005" spans="5:5" ht="13.5" customHeight="1">
      <c r="E26005" s="337"/>
    </row>
    <row r="26006" spans="5:5" ht="13.5" customHeight="1">
      <c r="E26006" s="337"/>
    </row>
    <row r="26007" spans="5:5" ht="13.5" customHeight="1">
      <c r="E26007" s="337"/>
    </row>
    <row r="26008" spans="5:5" ht="13.5" customHeight="1">
      <c r="E26008" s="337"/>
    </row>
    <row r="26009" spans="5:5" ht="13.5" customHeight="1">
      <c r="E26009" s="337"/>
    </row>
    <row r="26010" spans="5:5" ht="13.5" customHeight="1">
      <c r="E26010" s="337"/>
    </row>
    <row r="26011" spans="5:5" ht="13.5" customHeight="1">
      <c r="E26011" s="337"/>
    </row>
    <row r="26012" spans="5:5" ht="13.5" customHeight="1">
      <c r="E26012" s="337"/>
    </row>
    <row r="26013" spans="5:5" ht="13.5" customHeight="1">
      <c r="E26013" s="337"/>
    </row>
    <row r="26014" spans="5:5" ht="13.5" customHeight="1">
      <c r="E26014" s="337"/>
    </row>
    <row r="26015" spans="5:5" ht="13.5" customHeight="1">
      <c r="E26015" s="337"/>
    </row>
    <row r="26016" spans="5:5" ht="13.5" customHeight="1">
      <c r="E26016" s="337"/>
    </row>
    <row r="26017" spans="5:5" ht="13.5" customHeight="1">
      <c r="E26017" s="337"/>
    </row>
    <row r="26018" spans="5:5" ht="13.5" customHeight="1">
      <c r="E26018" s="337"/>
    </row>
    <row r="26019" spans="5:5" ht="13.5" customHeight="1">
      <c r="E26019" s="337"/>
    </row>
    <row r="26020" spans="5:5" ht="13.5" customHeight="1">
      <c r="E26020" s="337"/>
    </row>
    <row r="26021" spans="5:5" ht="13.5" customHeight="1">
      <c r="E26021" s="337"/>
    </row>
    <row r="26022" spans="5:5" ht="13.5" customHeight="1">
      <c r="E26022" s="337"/>
    </row>
    <row r="26023" spans="5:5" ht="13.5" customHeight="1">
      <c r="E26023" s="337"/>
    </row>
    <row r="26024" spans="5:5" ht="13.5" customHeight="1">
      <c r="E26024" s="337"/>
    </row>
    <row r="26025" spans="5:5" ht="13.5" customHeight="1">
      <c r="E26025" s="337"/>
    </row>
    <row r="26026" spans="5:5" ht="13.5" customHeight="1">
      <c r="E26026" s="337"/>
    </row>
    <row r="26027" spans="5:5" ht="13.5" customHeight="1">
      <c r="E26027" s="337"/>
    </row>
    <row r="26028" spans="5:5" ht="13.5" customHeight="1">
      <c r="E26028" s="337"/>
    </row>
    <row r="26029" spans="5:5" ht="13.5" customHeight="1">
      <c r="E26029" s="337"/>
    </row>
    <row r="26030" spans="5:5" ht="13.5" customHeight="1">
      <c r="E26030" s="337"/>
    </row>
    <row r="26031" spans="5:5" ht="13.5" customHeight="1">
      <c r="E26031" s="337"/>
    </row>
    <row r="26032" spans="5:5" ht="13.5" customHeight="1">
      <c r="E26032" s="337"/>
    </row>
    <row r="26033" spans="5:5" ht="13.5" customHeight="1">
      <c r="E26033" s="337"/>
    </row>
    <row r="26034" spans="5:5" ht="13.5" customHeight="1">
      <c r="E26034" s="337"/>
    </row>
    <row r="26035" spans="5:5" ht="13.5" customHeight="1">
      <c r="E26035" s="337"/>
    </row>
    <row r="26036" spans="5:5" ht="13.5" customHeight="1">
      <c r="E26036" s="337"/>
    </row>
    <row r="26037" spans="5:5" ht="13.5" customHeight="1">
      <c r="E26037" s="337"/>
    </row>
    <row r="26038" spans="5:5" ht="13.5" customHeight="1">
      <c r="E26038" s="337"/>
    </row>
    <row r="26039" spans="5:5" ht="13.5" customHeight="1">
      <c r="E26039" s="337"/>
    </row>
    <row r="26040" spans="5:5" ht="13.5" customHeight="1">
      <c r="E26040" s="337"/>
    </row>
    <row r="26041" spans="5:5" ht="13.5" customHeight="1">
      <c r="E26041" s="337"/>
    </row>
    <row r="26042" spans="5:5" ht="13.5" customHeight="1">
      <c r="E26042" s="337"/>
    </row>
    <row r="26043" spans="5:5" ht="13.5" customHeight="1">
      <c r="E26043" s="337"/>
    </row>
    <row r="26044" spans="5:5" ht="13.5" customHeight="1">
      <c r="E26044" s="337"/>
    </row>
    <row r="26045" spans="5:5" ht="13.5" customHeight="1">
      <c r="E26045" s="337"/>
    </row>
    <row r="26046" spans="5:5" ht="13.5" customHeight="1">
      <c r="E26046" s="337"/>
    </row>
    <row r="26047" spans="5:5" ht="13.5" customHeight="1">
      <c r="E26047" s="337"/>
    </row>
    <row r="26048" spans="5:5" ht="13.5" customHeight="1">
      <c r="E26048" s="337"/>
    </row>
    <row r="26049" spans="5:5" ht="13.5" customHeight="1">
      <c r="E26049" s="337"/>
    </row>
    <row r="26050" spans="5:5" ht="13.5" customHeight="1">
      <c r="E26050" s="337"/>
    </row>
    <row r="26051" spans="5:5" ht="13.5" customHeight="1">
      <c r="E26051" s="337"/>
    </row>
    <row r="26052" spans="5:5" ht="13.5" customHeight="1">
      <c r="E26052" s="337"/>
    </row>
    <row r="26053" spans="5:5" ht="13.5" customHeight="1">
      <c r="E26053" s="337"/>
    </row>
    <row r="26054" spans="5:5" ht="13.5" customHeight="1">
      <c r="E26054" s="337"/>
    </row>
    <row r="26055" spans="5:5" ht="13.5" customHeight="1">
      <c r="E26055" s="337"/>
    </row>
    <row r="26056" spans="5:5" ht="13.5" customHeight="1">
      <c r="E26056" s="337"/>
    </row>
    <row r="26057" spans="5:5" ht="13.5" customHeight="1">
      <c r="E26057" s="337"/>
    </row>
    <row r="26058" spans="5:5" ht="13.5" customHeight="1">
      <c r="E26058" s="337"/>
    </row>
    <row r="26059" spans="5:5" ht="13.5" customHeight="1">
      <c r="E26059" s="337"/>
    </row>
    <row r="26060" spans="5:5" ht="13.5" customHeight="1">
      <c r="E26060" s="337"/>
    </row>
    <row r="26061" spans="5:5" ht="13.5" customHeight="1">
      <c r="E26061" s="337"/>
    </row>
    <row r="26062" spans="5:5" ht="13.5" customHeight="1">
      <c r="E26062" s="337"/>
    </row>
    <row r="26063" spans="5:5" ht="13.5" customHeight="1">
      <c r="E26063" s="337"/>
    </row>
    <row r="26064" spans="5:5" ht="13.5" customHeight="1">
      <c r="E26064" s="337"/>
    </row>
    <row r="26065" spans="5:5" ht="13.5" customHeight="1">
      <c r="E26065" s="337"/>
    </row>
    <row r="26066" spans="5:5" ht="13.5" customHeight="1">
      <c r="E26066" s="337"/>
    </row>
    <row r="26067" spans="5:5" ht="13.5" customHeight="1">
      <c r="E26067" s="337"/>
    </row>
    <row r="26068" spans="5:5" ht="13.5" customHeight="1">
      <c r="E26068" s="337"/>
    </row>
    <row r="26069" spans="5:5" ht="13.5" customHeight="1">
      <c r="E26069" s="337"/>
    </row>
    <row r="26070" spans="5:5" ht="13.5" customHeight="1">
      <c r="E26070" s="337"/>
    </row>
    <row r="26071" spans="5:5" ht="13.5" customHeight="1">
      <c r="E26071" s="337"/>
    </row>
    <row r="26072" spans="5:5" ht="13.5" customHeight="1">
      <c r="E26072" s="337"/>
    </row>
    <row r="26073" spans="5:5" ht="13.5" customHeight="1">
      <c r="E26073" s="337"/>
    </row>
    <row r="26074" spans="5:5" ht="13.5" customHeight="1">
      <c r="E26074" s="337"/>
    </row>
    <row r="26075" spans="5:5" ht="13.5" customHeight="1">
      <c r="E26075" s="337"/>
    </row>
    <row r="26076" spans="5:5" ht="13.5" customHeight="1">
      <c r="E26076" s="337"/>
    </row>
    <row r="26077" spans="5:5" ht="13.5" customHeight="1">
      <c r="E26077" s="337"/>
    </row>
    <row r="26078" spans="5:5" ht="13.5" customHeight="1">
      <c r="E26078" s="337"/>
    </row>
    <row r="26079" spans="5:5" ht="13.5" customHeight="1">
      <c r="E26079" s="337"/>
    </row>
    <row r="26080" spans="5:5" ht="13.5" customHeight="1">
      <c r="E26080" s="337"/>
    </row>
    <row r="26081" spans="5:5" ht="13.5" customHeight="1">
      <c r="E26081" s="337"/>
    </row>
    <row r="26082" spans="5:5" ht="13.5" customHeight="1">
      <c r="E26082" s="337"/>
    </row>
    <row r="26083" spans="5:5" ht="13.5" customHeight="1">
      <c r="E26083" s="337"/>
    </row>
    <row r="26084" spans="5:5" ht="13.5" customHeight="1">
      <c r="E26084" s="337"/>
    </row>
    <row r="26085" spans="5:5" ht="13.5" customHeight="1">
      <c r="E26085" s="337"/>
    </row>
    <row r="26086" spans="5:5" ht="13.5" customHeight="1">
      <c r="E26086" s="337"/>
    </row>
    <row r="26087" spans="5:5" ht="13.5" customHeight="1">
      <c r="E26087" s="337"/>
    </row>
    <row r="26088" spans="5:5" ht="13.5" customHeight="1">
      <c r="E26088" s="337"/>
    </row>
    <row r="26089" spans="5:5" ht="13.5" customHeight="1">
      <c r="E26089" s="337"/>
    </row>
    <row r="26090" spans="5:5" ht="13.5" customHeight="1">
      <c r="E26090" s="337"/>
    </row>
    <row r="26091" spans="5:5" ht="13.5" customHeight="1">
      <c r="E26091" s="337"/>
    </row>
    <row r="26092" spans="5:5" ht="13.5" customHeight="1">
      <c r="E26092" s="337"/>
    </row>
    <row r="26093" spans="5:5" ht="13.5" customHeight="1">
      <c r="E26093" s="337"/>
    </row>
    <row r="26094" spans="5:5" ht="13.5" customHeight="1">
      <c r="E26094" s="337"/>
    </row>
    <row r="26095" spans="5:5" ht="13.5" customHeight="1">
      <c r="E26095" s="337"/>
    </row>
    <row r="26096" spans="5:5" ht="13.5" customHeight="1">
      <c r="E26096" s="337"/>
    </row>
    <row r="26097" spans="5:5" ht="13.5" customHeight="1">
      <c r="E26097" s="337"/>
    </row>
    <row r="26098" spans="5:5" ht="13.5" customHeight="1">
      <c r="E26098" s="337"/>
    </row>
    <row r="26099" spans="5:5" ht="13.5" customHeight="1">
      <c r="E26099" s="337"/>
    </row>
    <row r="26100" spans="5:5" ht="13.5" customHeight="1">
      <c r="E26100" s="337"/>
    </row>
    <row r="26101" spans="5:5" ht="13.5" customHeight="1">
      <c r="E26101" s="337"/>
    </row>
    <row r="26102" spans="5:5" ht="13.5" customHeight="1">
      <c r="E26102" s="337"/>
    </row>
    <row r="26103" spans="5:5" ht="13.5" customHeight="1">
      <c r="E26103" s="337"/>
    </row>
    <row r="26104" spans="5:5" ht="13.5" customHeight="1">
      <c r="E26104" s="337"/>
    </row>
    <row r="26105" spans="5:5" ht="13.5" customHeight="1">
      <c r="E26105" s="337"/>
    </row>
    <row r="26106" spans="5:5" ht="13.5" customHeight="1">
      <c r="E26106" s="337"/>
    </row>
    <row r="26107" spans="5:5" ht="13.5" customHeight="1">
      <c r="E26107" s="337"/>
    </row>
    <row r="26108" spans="5:5" ht="13.5" customHeight="1">
      <c r="E26108" s="337"/>
    </row>
    <row r="26109" spans="5:5" ht="13.5" customHeight="1">
      <c r="E26109" s="337"/>
    </row>
    <row r="26110" spans="5:5" ht="13.5" customHeight="1">
      <c r="E26110" s="337"/>
    </row>
    <row r="26111" spans="5:5" ht="13.5" customHeight="1">
      <c r="E26111" s="337"/>
    </row>
    <row r="26112" spans="5:5" ht="13.5" customHeight="1">
      <c r="E26112" s="337"/>
    </row>
    <row r="26113" spans="5:5" ht="13.5" customHeight="1">
      <c r="E26113" s="337"/>
    </row>
    <row r="26114" spans="5:5" ht="13.5" customHeight="1">
      <c r="E26114" s="337"/>
    </row>
    <row r="26115" spans="5:5" ht="13.5" customHeight="1">
      <c r="E26115" s="337"/>
    </row>
    <row r="26116" spans="5:5" ht="13.5" customHeight="1">
      <c r="E26116" s="337"/>
    </row>
    <row r="26117" spans="5:5" ht="13.5" customHeight="1">
      <c r="E26117" s="337"/>
    </row>
    <row r="26118" spans="5:5" ht="13.5" customHeight="1">
      <c r="E26118" s="337"/>
    </row>
    <row r="26119" spans="5:5" ht="13.5" customHeight="1">
      <c r="E26119" s="337"/>
    </row>
    <row r="26120" spans="5:5" ht="13.5" customHeight="1">
      <c r="E26120" s="337"/>
    </row>
    <row r="26121" spans="5:5" ht="13.5" customHeight="1">
      <c r="E26121" s="337"/>
    </row>
    <row r="26122" spans="5:5" ht="13.5" customHeight="1">
      <c r="E26122" s="337"/>
    </row>
    <row r="26123" spans="5:5" ht="13.5" customHeight="1">
      <c r="E26123" s="337"/>
    </row>
    <row r="26124" spans="5:5" ht="13.5" customHeight="1">
      <c r="E26124" s="337"/>
    </row>
    <row r="26125" spans="5:5" ht="13.5" customHeight="1">
      <c r="E26125" s="337"/>
    </row>
    <row r="26126" spans="5:5" ht="13.5" customHeight="1">
      <c r="E26126" s="337"/>
    </row>
    <row r="26127" spans="5:5" ht="13.5" customHeight="1">
      <c r="E26127" s="337"/>
    </row>
    <row r="26128" spans="5:5" ht="13.5" customHeight="1">
      <c r="E26128" s="337"/>
    </row>
    <row r="26129" spans="5:5" ht="13.5" customHeight="1">
      <c r="E26129" s="337"/>
    </row>
    <row r="26130" spans="5:5" ht="13.5" customHeight="1">
      <c r="E26130" s="337"/>
    </row>
    <row r="26131" spans="5:5" ht="13.5" customHeight="1">
      <c r="E26131" s="337"/>
    </row>
    <row r="26132" spans="5:5" ht="13.5" customHeight="1">
      <c r="E26132" s="337"/>
    </row>
    <row r="26133" spans="5:5" ht="13.5" customHeight="1">
      <c r="E26133" s="337"/>
    </row>
    <row r="26134" spans="5:5" ht="13.5" customHeight="1">
      <c r="E26134" s="337"/>
    </row>
    <row r="26135" spans="5:5" ht="13.5" customHeight="1">
      <c r="E26135" s="337"/>
    </row>
    <row r="26136" spans="5:5" ht="13.5" customHeight="1">
      <c r="E26136" s="337"/>
    </row>
    <row r="26137" spans="5:5" ht="13.5" customHeight="1">
      <c r="E26137" s="337"/>
    </row>
    <row r="26138" spans="5:5" ht="13.5" customHeight="1">
      <c r="E26138" s="337"/>
    </row>
    <row r="26139" spans="5:5" ht="13.5" customHeight="1">
      <c r="E26139" s="337"/>
    </row>
    <row r="26140" spans="5:5" ht="13.5" customHeight="1">
      <c r="E26140" s="337"/>
    </row>
    <row r="26141" spans="5:5" ht="13.5" customHeight="1">
      <c r="E26141" s="337"/>
    </row>
    <row r="26142" spans="5:5" ht="13.5" customHeight="1">
      <c r="E26142" s="337"/>
    </row>
    <row r="26143" spans="5:5" ht="13.5" customHeight="1">
      <c r="E26143" s="337"/>
    </row>
    <row r="26144" spans="5:5" ht="13.5" customHeight="1">
      <c r="E26144" s="337"/>
    </row>
    <row r="26145" spans="5:5" ht="13.5" customHeight="1">
      <c r="E26145" s="337"/>
    </row>
    <row r="26146" spans="5:5" ht="13.5" customHeight="1">
      <c r="E26146" s="337"/>
    </row>
    <row r="26147" spans="5:5" ht="13.5" customHeight="1">
      <c r="E26147" s="337"/>
    </row>
    <row r="26148" spans="5:5" ht="13.5" customHeight="1">
      <c r="E26148" s="337"/>
    </row>
    <row r="26149" spans="5:5" ht="13.5" customHeight="1">
      <c r="E26149" s="337"/>
    </row>
    <row r="26150" spans="5:5" ht="13.5" customHeight="1">
      <c r="E26150" s="337"/>
    </row>
    <row r="26151" spans="5:5" ht="13.5" customHeight="1">
      <c r="E26151" s="337"/>
    </row>
    <row r="26152" spans="5:5" ht="13.5" customHeight="1">
      <c r="E26152" s="337"/>
    </row>
    <row r="26153" spans="5:5" ht="13.5" customHeight="1">
      <c r="E26153" s="337"/>
    </row>
    <row r="26154" spans="5:5" ht="13.5" customHeight="1">
      <c r="E26154" s="337"/>
    </row>
    <row r="26155" spans="5:5" ht="13.5" customHeight="1">
      <c r="E26155" s="337"/>
    </row>
    <row r="26156" spans="5:5" ht="13.5" customHeight="1">
      <c r="E26156" s="337"/>
    </row>
    <row r="26157" spans="5:5" ht="13.5" customHeight="1">
      <c r="E26157" s="337"/>
    </row>
    <row r="26158" spans="5:5" ht="13.5" customHeight="1">
      <c r="E26158" s="337"/>
    </row>
    <row r="26159" spans="5:5" ht="13.5" customHeight="1">
      <c r="E26159" s="337"/>
    </row>
    <row r="26160" spans="5:5" ht="13.5" customHeight="1">
      <c r="E26160" s="337"/>
    </row>
    <row r="26161" spans="5:5" ht="13.5" customHeight="1">
      <c r="E26161" s="337"/>
    </row>
    <row r="26162" spans="5:5" ht="13.5" customHeight="1">
      <c r="E26162" s="337"/>
    </row>
    <row r="26163" spans="5:5" ht="13.5" customHeight="1">
      <c r="E26163" s="337"/>
    </row>
    <row r="26164" spans="5:5" ht="13.5" customHeight="1">
      <c r="E26164" s="337"/>
    </row>
    <row r="26165" spans="5:5" ht="13.5" customHeight="1">
      <c r="E26165" s="337"/>
    </row>
    <row r="26166" spans="5:5" ht="13.5" customHeight="1">
      <c r="E26166" s="337"/>
    </row>
    <row r="26167" spans="5:5" ht="13.5" customHeight="1">
      <c r="E26167" s="337"/>
    </row>
    <row r="26168" spans="5:5" ht="13.5" customHeight="1">
      <c r="E26168" s="337"/>
    </row>
    <row r="26169" spans="5:5" ht="13.5" customHeight="1">
      <c r="E26169" s="337"/>
    </row>
    <row r="26170" spans="5:5" ht="13.5" customHeight="1">
      <c r="E26170" s="337"/>
    </row>
    <row r="26171" spans="5:5" ht="13.5" customHeight="1">
      <c r="E26171" s="337"/>
    </row>
    <row r="26172" spans="5:5" ht="13.5" customHeight="1">
      <c r="E26172" s="337"/>
    </row>
    <row r="26173" spans="5:5" ht="13.5" customHeight="1">
      <c r="E26173" s="337"/>
    </row>
    <row r="26174" spans="5:5" ht="13.5" customHeight="1">
      <c r="E26174" s="337"/>
    </row>
    <row r="26175" spans="5:5" ht="13.5" customHeight="1">
      <c r="E26175" s="337"/>
    </row>
    <row r="26176" spans="5:5" ht="13.5" customHeight="1">
      <c r="E26176" s="337"/>
    </row>
    <row r="26177" spans="5:5" ht="13.5" customHeight="1">
      <c r="E26177" s="337"/>
    </row>
    <row r="26178" spans="5:5" ht="13.5" customHeight="1">
      <c r="E26178" s="337"/>
    </row>
    <row r="26179" spans="5:5" ht="13.5" customHeight="1">
      <c r="E26179" s="337"/>
    </row>
    <row r="26180" spans="5:5" ht="13.5" customHeight="1">
      <c r="E26180" s="337"/>
    </row>
    <row r="26181" spans="5:5" ht="13.5" customHeight="1">
      <c r="E26181" s="337"/>
    </row>
    <row r="26182" spans="5:5" ht="13.5" customHeight="1">
      <c r="E26182" s="337"/>
    </row>
    <row r="26183" spans="5:5" ht="13.5" customHeight="1">
      <c r="E26183" s="337"/>
    </row>
    <row r="26184" spans="5:5" ht="13.5" customHeight="1">
      <c r="E26184" s="337"/>
    </row>
    <row r="26185" spans="5:5" ht="13.5" customHeight="1">
      <c r="E26185" s="337"/>
    </row>
    <row r="26186" spans="5:5" ht="13.5" customHeight="1">
      <c r="E26186" s="337"/>
    </row>
    <row r="26187" spans="5:5" ht="13.5" customHeight="1">
      <c r="E26187" s="337"/>
    </row>
    <row r="26188" spans="5:5" ht="13.5" customHeight="1">
      <c r="E26188" s="337"/>
    </row>
    <row r="26189" spans="5:5" ht="13.5" customHeight="1">
      <c r="E26189" s="337"/>
    </row>
    <row r="26190" spans="5:5" ht="13.5" customHeight="1">
      <c r="E26190" s="337"/>
    </row>
    <row r="26191" spans="5:5" ht="13.5" customHeight="1">
      <c r="E26191" s="337"/>
    </row>
    <row r="26192" spans="5:5" ht="13.5" customHeight="1">
      <c r="E26192" s="337"/>
    </row>
    <row r="26193" spans="5:5" ht="13.5" customHeight="1">
      <c r="E26193" s="337"/>
    </row>
    <row r="26194" spans="5:5" ht="13.5" customHeight="1">
      <c r="E26194" s="337"/>
    </row>
    <row r="26195" spans="5:5" ht="13.5" customHeight="1">
      <c r="E26195" s="337"/>
    </row>
    <row r="26196" spans="5:5" ht="13.5" customHeight="1">
      <c r="E26196" s="337"/>
    </row>
    <row r="26197" spans="5:5" ht="13.5" customHeight="1">
      <c r="E26197" s="337"/>
    </row>
    <row r="26198" spans="5:5" ht="13.5" customHeight="1">
      <c r="E26198" s="337"/>
    </row>
    <row r="26199" spans="5:5" ht="13.5" customHeight="1">
      <c r="E26199" s="337"/>
    </row>
    <row r="26200" spans="5:5" ht="13.5" customHeight="1">
      <c r="E26200" s="337"/>
    </row>
    <row r="26201" spans="5:5" ht="13.5" customHeight="1">
      <c r="E26201" s="337"/>
    </row>
    <row r="26202" spans="5:5" ht="13.5" customHeight="1">
      <c r="E26202" s="337"/>
    </row>
    <row r="26203" spans="5:5" ht="13.5" customHeight="1">
      <c r="E26203" s="337"/>
    </row>
    <row r="26204" spans="5:5" ht="13.5" customHeight="1">
      <c r="E26204" s="337"/>
    </row>
    <row r="26205" spans="5:5" ht="13.5" customHeight="1">
      <c r="E26205" s="337"/>
    </row>
    <row r="26206" spans="5:5" ht="13.5" customHeight="1">
      <c r="E26206" s="337"/>
    </row>
    <row r="26207" spans="5:5" ht="13.5" customHeight="1">
      <c r="E26207" s="337"/>
    </row>
    <row r="26208" spans="5:5" ht="13.5" customHeight="1">
      <c r="E26208" s="337"/>
    </row>
    <row r="26209" spans="5:5" ht="13.5" customHeight="1">
      <c r="E26209" s="337"/>
    </row>
    <row r="26210" spans="5:5" ht="13.5" customHeight="1">
      <c r="E26210" s="337"/>
    </row>
    <row r="26211" spans="5:5" ht="13.5" customHeight="1">
      <c r="E26211" s="337"/>
    </row>
    <row r="26212" spans="5:5" ht="13.5" customHeight="1">
      <c r="E26212" s="337"/>
    </row>
    <row r="26213" spans="5:5" ht="13.5" customHeight="1">
      <c r="E26213" s="337"/>
    </row>
    <row r="26214" spans="5:5" ht="13.5" customHeight="1">
      <c r="E26214" s="337"/>
    </row>
    <row r="26215" spans="5:5" ht="13.5" customHeight="1">
      <c r="E26215" s="337"/>
    </row>
    <row r="26216" spans="5:5" ht="13.5" customHeight="1">
      <c r="E26216" s="337"/>
    </row>
    <row r="26217" spans="5:5" ht="13.5" customHeight="1">
      <c r="E26217" s="337"/>
    </row>
    <row r="26218" spans="5:5" ht="13.5" customHeight="1">
      <c r="E26218" s="337"/>
    </row>
    <row r="26219" spans="5:5" ht="13.5" customHeight="1">
      <c r="E26219" s="337"/>
    </row>
    <row r="26220" spans="5:5" ht="13.5" customHeight="1">
      <c r="E26220" s="337"/>
    </row>
    <row r="26221" spans="5:5" ht="13.5" customHeight="1">
      <c r="E26221" s="337"/>
    </row>
    <row r="26222" spans="5:5" ht="13.5" customHeight="1">
      <c r="E26222" s="337"/>
    </row>
    <row r="26223" spans="5:5" ht="13.5" customHeight="1">
      <c r="E26223" s="337"/>
    </row>
    <row r="26224" spans="5:5" ht="13.5" customHeight="1">
      <c r="E26224" s="337"/>
    </row>
    <row r="26225" spans="5:5" ht="13.5" customHeight="1">
      <c r="E26225" s="337"/>
    </row>
    <row r="26226" spans="5:5" ht="13.5" customHeight="1">
      <c r="E26226" s="337"/>
    </row>
    <row r="26227" spans="5:5" ht="13.5" customHeight="1">
      <c r="E26227" s="337"/>
    </row>
    <row r="26228" spans="5:5" ht="13.5" customHeight="1">
      <c r="E26228" s="337"/>
    </row>
    <row r="26229" spans="5:5" ht="13.5" customHeight="1">
      <c r="E26229" s="337"/>
    </row>
    <row r="26230" spans="5:5" ht="13.5" customHeight="1">
      <c r="E26230" s="337"/>
    </row>
    <row r="26231" spans="5:5" ht="13.5" customHeight="1">
      <c r="E26231" s="337"/>
    </row>
    <row r="26232" spans="5:5" ht="13.5" customHeight="1">
      <c r="E26232" s="337"/>
    </row>
    <row r="26233" spans="5:5" ht="13.5" customHeight="1">
      <c r="E26233" s="337"/>
    </row>
    <row r="26234" spans="5:5" ht="13.5" customHeight="1">
      <c r="E26234" s="337"/>
    </row>
    <row r="26235" spans="5:5" ht="13.5" customHeight="1">
      <c r="E26235" s="337"/>
    </row>
    <row r="26236" spans="5:5" ht="13.5" customHeight="1">
      <c r="E26236" s="337"/>
    </row>
    <row r="26237" spans="5:5" ht="13.5" customHeight="1">
      <c r="E26237" s="337"/>
    </row>
    <row r="26238" spans="5:5" ht="13.5" customHeight="1">
      <c r="E26238" s="337"/>
    </row>
    <row r="26239" spans="5:5" ht="13.5" customHeight="1">
      <c r="E26239" s="337"/>
    </row>
    <row r="26240" spans="5:5" ht="13.5" customHeight="1">
      <c r="E26240" s="337"/>
    </row>
    <row r="26241" spans="5:5" ht="13.5" customHeight="1">
      <c r="E26241" s="337"/>
    </row>
    <row r="26242" spans="5:5" ht="13.5" customHeight="1">
      <c r="E26242" s="337"/>
    </row>
    <row r="26243" spans="5:5" ht="13.5" customHeight="1">
      <c r="E26243" s="337"/>
    </row>
    <row r="26244" spans="5:5" ht="13.5" customHeight="1">
      <c r="E26244" s="337"/>
    </row>
    <row r="26245" spans="5:5" ht="13.5" customHeight="1">
      <c r="E26245" s="337"/>
    </row>
    <row r="26246" spans="5:5" ht="13.5" customHeight="1">
      <c r="E26246" s="337"/>
    </row>
    <row r="26247" spans="5:5" ht="13.5" customHeight="1">
      <c r="E26247" s="337"/>
    </row>
    <row r="26248" spans="5:5" ht="13.5" customHeight="1">
      <c r="E26248" s="337"/>
    </row>
    <row r="26249" spans="5:5" ht="13.5" customHeight="1">
      <c r="E26249" s="337"/>
    </row>
    <row r="26250" spans="5:5" ht="13.5" customHeight="1">
      <c r="E26250" s="337"/>
    </row>
    <row r="26251" spans="5:5" ht="13.5" customHeight="1">
      <c r="E26251" s="337"/>
    </row>
    <row r="26252" spans="5:5" ht="13.5" customHeight="1">
      <c r="E26252" s="337"/>
    </row>
    <row r="26253" spans="5:5" ht="13.5" customHeight="1">
      <c r="E26253" s="337"/>
    </row>
    <row r="26254" spans="5:5" ht="13.5" customHeight="1">
      <c r="E26254" s="337"/>
    </row>
    <row r="26255" spans="5:5" ht="13.5" customHeight="1">
      <c r="E26255" s="337"/>
    </row>
    <row r="26256" spans="5:5" ht="13.5" customHeight="1">
      <c r="E26256" s="337"/>
    </row>
    <row r="26257" spans="5:5" ht="13.5" customHeight="1">
      <c r="E26257" s="337"/>
    </row>
    <row r="26258" spans="5:5" ht="13.5" customHeight="1">
      <c r="E26258" s="337"/>
    </row>
    <row r="26259" spans="5:5" ht="13.5" customHeight="1">
      <c r="E26259" s="337"/>
    </row>
    <row r="26260" spans="5:5" ht="13.5" customHeight="1">
      <c r="E26260" s="337"/>
    </row>
    <row r="26261" spans="5:5" ht="13.5" customHeight="1">
      <c r="E26261" s="337"/>
    </row>
    <row r="26262" spans="5:5" ht="13.5" customHeight="1">
      <c r="E26262" s="337"/>
    </row>
    <row r="26263" spans="5:5" ht="13.5" customHeight="1">
      <c r="E26263" s="337"/>
    </row>
    <row r="26264" spans="5:5" ht="13.5" customHeight="1">
      <c r="E26264" s="337"/>
    </row>
    <row r="26265" spans="5:5" ht="13.5" customHeight="1">
      <c r="E26265" s="337"/>
    </row>
    <row r="26266" spans="5:5" ht="13.5" customHeight="1">
      <c r="E26266" s="337"/>
    </row>
    <row r="26267" spans="5:5" ht="13.5" customHeight="1">
      <c r="E26267" s="337"/>
    </row>
    <row r="26268" spans="5:5" ht="13.5" customHeight="1">
      <c r="E26268" s="337"/>
    </row>
    <row r="26269" spans="5:5" ht="13.5" customHeight="1">
      <c r="E26269" s="337"/>
    </row>
    <row r="26270" spans="5:5" ht="13.5" customHeight="1">
      <c r="E26270" s="337"/>
    </row>
    <row r="26271" spans="5:5" ht="13.5" customHeight="1">
      <c r="E26271" s="337"/>
    </row>
    <row r="26272" spans="5:5" ht="13.5" customHeight="1">
      <c r="E26272" s="337"/>
    </row>
    <row r="26273" spans="5:5" ht="13.5" customHeight="1">
      <c r="E26273" s="337"/>
    </row>
    <row r="26274" spans="5:5" ht="13.5" customHeight="1">
      <c r="E26274" s="337"/>
    </row>
    <row r="26275" spans="5:5" ht="13.5" customHeight="1">
      <c r="E26275" s="337"/>
    </row>
    <row r="26276" spans="5:5" ht="13.5" customHeight="1">
      <c r="E26276" s="337"/>
    </row>
    <row r="26277" spans="5:5" ht="13.5" customHeight="1">
      <c r="E26277" s="337"/>
    </row>
    <row r="26278" spans="5:5" ht="13.5" customHeight="1">
      <c r="E26278" s="337"/>
    </row>
    <row r="26279" spans="5:5" ht="13.5" customHeight="1">
      <c r="E26279" s="337"/>
    </row>
    <row r="26280" spans="5:5" ht="13.5" customHeight="1">
      <c r="E26280" s="337"/>
    </row>
    <row r="26281" spans="5:5" ht="13.5" customHeight="1">
      <c r="E26281" s="337"/>
    </row>
    <row r="26282" spans="5:5" ht="13.5" customHeight="1">
      <c r="E26282" s="337"/>
    </row>
    <row r="26283" spans="5:5" ht="13.5" customHeight="1">
      <c r="E26283" s="337"/>
    </row>
    <row r="26284" spans="5:5" ht="13.5" customHeight="1">
      <c r="E26284" s="337"/>
    </row>
    <row r="26285" spans="5:5" ht="13.5" customHeight="1">
      <c r="E26285" s="337"/>
    </row>
    <row r="26286" spans="5:5" ht="13.5" customHeight="1">
      <c r="E26286" s="337"/>
    </row>
    <row r="26287" spans="5:5" ht="13.5" customHeight="1">
      <c r="E26287" s="337"/>
    </row>
    <row r="26288" spans="5:5" ht="13.5" customHeight="1">
      <c r="E26288" s="337"/>
    </row>
    <row r="26289" spans="5:5" ht="13.5" customHeight="1">
      <c r="E26289" s="337"/>
    </row>
    <row r="26290" spans="5:5" ht="13.5" customHeight="1">
      <c r="E26290" s="337"/>
    </row>
    <row r="26291" spans="5:5" ht="13.5" customHeight="1">
      <c r="E26291" s="337"/>
    </row>
    <row r="26292" spans="5:5" ht="13.5" customHeight="1">
      <c r="E26292" s="337"/>
    </row>
    <row r="26293" spans="5:5" ht="13.5" customHeight="1">
      <c r="E26293" s="337"/>
    </row>
    <row r="26294" spans="5:5" ht="13.5" customHeight="1">
      <c r="E26294" s="337"/>
    </row>
    <row r="26295" spans="5:5" ht="13.5" customHeight="1">
      <c r="E26295" s="337"/>
    </row>
    <row r="26296" spans="5:5" ht="13.5" customHeight="1">
      <c r="E26296" s="337"/>
    </row>
    <row r="26297" spans="5:5" ht="13.5" customHeight="1">
      <c r="E26297" s="337"/>
    </row>
    <row r="26298" spans="5:5" ht="13.5" customHeight="1">
      <c r="E26298" s="337"/>
    </row>
    <row r="26299" spans="5:5" ht="13.5" customHeight="1">
      <c r="E26299" s="337"/>
    </row>
    <row r="26300" spans="5:5" ht="13.5" customHeight="1">
      <c r="E26300" s="337"/>
    </row>
    <row r="26301" spans="5:5" ht="13.5" customHeight="1">
      <c r="E26301" s="337"/>
    </row>
    <row r="26302" spans="5:5" ht="13.5" customHeight="1">
      <c r="E26302" s="337"/>
    </row>
    <row r="26303" spans="5:5" ht="13.5" customHeight="1">
      <c r="E26303" s="337"/>
    </row>
    <row r="26304" spans="5:5" ht="13.5" customHeight="1">
      <c r="E26304" s="337"/>
    </row>
    <row r="26305" spans="5:5" ht="13.5" customHeight="1">
      <c r="E26305" s="337"/>
    </row>
    <row r="26306" spans="5:5" ht="13.5" customHeight="1">
      <c r="E26306" s="337"/>
    </row>
    <row r="26307" spans="5:5" ht="13.5" customHeight="1">
      <c r="E26307" s="337"/>
    </row>
    <row r="26308" spans="5:5" ht="13.5" customHeight="1">
      <c r="E26308" s="337"/>
    </row>
    <row r="26309" spans="5:5" ht="13.5" customHeight="1">
      <c r="E26309" s="337"/>
    </row>
    <row r="26310" spans="5:5" ht="13.5" customHeight="1">
      <c r="E26310" s="337"/>
    </row>
    <row r="26311" spans="5:5" ht="13.5" customHeight="1">
      <c r="E26311" s="337"/>
    </row>
    <row r="26312" spans="5:5" ht="13.5" customHeight="1">
      <c r="E26312" s="337"/>
    </row>
    <row r="26313" spans="5:5" ht="13.5" customHeight="1">
      <c r="E26313" s="337"/>
    </row>
    <row r="26314" spans="5:5" ht="13.5" customHeight="1">
      <c r="E26314" s="337"/>
    </row>
    <row r="26315" spans="5:5" ht="13.5" customHeight="1">
      <c r="E26315" s="337"/>
    </row>
    <row r="26316" spans="5:5" ht="13.5" customHeight="1">
      <c r="E26316" s="337"/>
    </row>
    <row r="26317" spans="5:5" ht="13.5" customHeight="1">
      <c r="E26317" s="337"/>
    </row>
    <row r="26318" spans="5:5" ht="13.5" customHeight="1">
      <c r="E26318" s="337"/>
    </row>
    <row r="26319" spans="5:5" ht="13.5" customHeight="1">
      <c r="E26319" s="337"/>
    </row>
    <row r="26320" spans="5:5" ht="13.5" customHeight="1">
      <c r="E26320" s="337"/>
    </row>
    <row r="26321" spans="5:5" ht="13.5" customHeight="1">
      <c r="E26321" s="337"/>
    </row>
    <row r="26322" spans="5:5" ht="13.5" customHeight="1">
      <c r="E26322" s="337"/>
    </row>
    <row r="26323" spans="5:5" ht="13.5" customHeight="1">
      <c r="E26323" s="337"/>
    </row>
    <row r="26324" spans="5:5" ht="13.5" customHeight="1">
      <c r="E26324" s="337"/>
    </row>
    <row r="26325" spans="5:5" ht="13.5" customHeight="1">
      <c r="E26325" s="337"/>
    </row>
    <row r="26326" spans="5:5" ht="13.5" customHeight="1">
      <c r="E26326" s="337"/>
    </row>
    <row r="26327" spans="5:5" ht="13.5" customHeight="1">
      <c r="E26327" s="337"/>
    </row>
    <row r="26328" spans="5:5" ht="13.5" customHeight="1">
      <c r="E26328" s="337"/>
    </row>
    <row r="26329" spans="5:5" ht="13.5" customHeight="1">
      <c r="E26329" s="337"/>
    </row>
    <row r="26330" spans="5:5" ht="13.5" customHeight="1">
      <c r="E26330" s="337"/>
    </row>
    <row r="26331" spans="5:5" ht="13.5" customHeight="1">
      <c r="E26331" s="337"/>
    </row>
    <row r="26332" spans="5:5" ht="13.5" customHeight="1">
      <c r="E26332" s="337"/>
    </row>
    <row r="26333" spans="5:5" ht="13.5" customHeight="1">
      <c r="E26333" s="337"/>
    </row>
    <row r="26334" spans="5:5" ht="13.5" customHeight="1">
      <c r="E26334" s="337"/>
    </row>
    <row r="26335" spans="5:5" ht="13.5" customHeight="1">
      <c r="E26335" s="337"/>
    </row>
    <row r="26336" spans="5:5" ht="13.5" customHeight="1">
      <c r="E26336" s="337"/>
    </row>
    <row r="26337" spans="5:5" ht="13.5" customHeight="1">
      <c r="E26337" s="337"/>
    </row>
    <row r="26338" spans="5:5" ht="13.5" customHeight="1">
      <c r="E26338" s="337"/>
    </row>
    <row r="26339" spans="5:5" ht="13.5" customHeight="1">
      <c r="E26339" s="337"/>
    </row>
    <row r="26340" spans="5:5" ht="13.5" customHeight="1">
      <c r="E26340" s="337"/>
    </row>
    <row r="26341" spans="5:5" ht="13.5" customHeight="1">
      <c r="E26341" s="337"/>
    </row>
    <row r="26342" spans="5:5" ht="13.5" customHeight="1">
      <c r="E26342" s="337"/>
    </row>
    <row r="26343" spans="5:5" ht="13.5" customHeight="1">
      <c r="E26343" s="337"/>
    </row>
    <row r="26344" spans="5:5" ht="13.5" customHeight="1">
      <c r="E26344" s="337"/>
    </row>
    <row r="26345" spans="5:5" ht="13.5" customHeight="1">
      <c r="E26345" s="337"/>
    </row>
    <row r="26346" spans="5:5" ht="13.5" customHeight="1">
      <c r="E26346" s="337"/>
    </row>
    <row r="26347" spans="5:5" ht="13.5" customHeight="1">
      <c r="E26347" s="337"/>
    </row>
    <row r="26348" spans="5:5" ht="13.5" customHeight="1">
      <c r="E26348" s="337"/>
    </row>
    <row r="26349" spans="5:5" ht="13.5" customHeight="1">
      <c r="E26349" s="337"/>
    </row>
    <row r="26350" spans="5:5" ht="13.5" customHeight="1">
      <c r="E26350" s="337"/>
    </row>
    <row r="26351" spans="5:5" ht="13.5" customHeight="1">
      <c r="E26351" s="337"/>
    </row>
    <row r="26352" spans="5:5" ht="13.5" customHeight="1">
      <c r="E26352" s="337"/>
    </row>
    <row r="26353" spans="5:5" ht="13.5" customHeight="1">
      <c r="E26353" s="337"/>
    </row>
    <row r="26354" spans="5:5" ht="13.5" customHeight="1">
      <c r="E26354" s="337"/>
    </row>
    <row r="26355" spans="5:5" ht="13.5" customHeight="1">
      <c r="E26355" s="337"/>
    </row>
    <row r="26356" spans="5:5" ht="13.5" customHeight="1">
      <c r="E26356" s="337"/>
    </row>
    <row r="26357" spans="5:5" ht="13.5" customHeight="1">
      <c r="E26357" s="337"/>
    </row>
    <row r="26358" spans="5:5" ht="13.5" customHeight="1">
      <c r="E26358" s="337"/>
    </row>
    <row r="26359" spans="5:5" ht="13.5" customHeight="1">
      <c r="E26359" s="337"/>
    </row>
    <row r="26360" spans="5:5" ht="13.5" customHeight="1">
      <c r="E26360" s="337"/>
    </row>
    <row r="26361" spans="5:5" ht="13.5" customHeight="1">
      <c r="E26361" s="337"/>
    </row>
    <row r="26362" spans="5:5" ht="13.5" customHeight="1">
      <c r="E26362" s="337"/>
    </row>
    <row r="26363" spans="5:5" ht="13.5" customHeight="1">
      <c r="E26363" s="337"/>
    </row>
    <row r="26364" spans="5:5" ht="13.5" customHeight="1">
      <c r="E26364" s="337"/>
    </row>
    <row r="26365" spans="5:5" ht="13.5" customHeight="1">
      <c r="E26365" s="337"/>
    </row>
    <row r="26366" spans="5:5" ht="13.5" customHeight="1">
      <c r="E26366" s="337"/>
    </row>
    <row r="26367" spans="5:5" ht="13.5" customHeight="1">
      <c r="E26367" s="337"/>
    </row>
    <row r="26368" spans="5:5" ht="13.5" customHeight="1">
      <c r="E26368" s="337"/>
    </row>
    <row r="26369" spans="5:5" ht="13.5" customHeight="1">
      <c r="E26369" s="337"/>
    </row>
    <row r="26370" spans="5:5" ht="13.5" customHeight="1">
      <c r="E26370" s="337"/>
    </row>
    <row r="26371" spans="5:5" ht="13.5" customHeight="1">
      <c r="E26371" s="337"/>
    </row>
    <row r="26372" spans="5:5" ht="13.5" customHeight="1">
      <c r="E26372" s="337"/>
    </row>
    <row r="26373" spans="5:5" ht="13.5" customHeight="1">
      <c r="E26373" s="337"/>
    </row>
    <row r="26374" spans="5:5" ht="13.5" customHeight="1">
      <c r="E26374" s="337"/>
    </row>
    <row r="26375" spans="5:5" ht="13.5" customHeight="1">
      <c r="E26375" s="337"/>
    </row>
    <row r="26376" spans="5:5" ht="13.5" customHeight="1">
      <c r="E26376" s="337"/>
    </row>
    <row r="26377" spans="5:5" ht="13.5" customHeight="1">
      <c r="E26377" s="337"/>
    </row>
    <row r="26378" spans="5:5" ht="13.5" customHeight="1">
      <c r="E26378" s="337"/>
    </row>
    <row r="26379" spans="5:5" ht="13.5" customHeight="1">
      <c r="E26379" s="337"/>
    </row>
    <row r="26380" spans="5:5" ht="13.5" customHeight="1">
      <c r="E26380" s="337"/>
    </row>
    <row r="26381" spans="5:5" ht="13.5" customHeight="1">
      <c r="E26381" s="337"/>
    </row>
    <row r="26382" spans="5:5" ht="13.5" customHeight="1">
      <c r="E26382" s="337"/>
    </row>
    <row r="26383" spans="5:5" ht="13.5" customHeight="1">
      <c r="E26383" s="337"/>
    </row>
    <row r="26384" spans="5:5" ht="13.5" customHeight="1">
      <c r="E26384" s="337"/>
    </row>
    <row r="26385" spans="5:5" ht="13.5" customHeight="1">
      <c r="E26385" s="337"/>
    </row>
    <row r="26386" spans="5:5" ht="13.5" customHeight="1">
      <c r="E26386" s="337"/>
    </row>
    <row r="26387" spans="5:5" ht="13.5" customHeight="1">
      <c r="E26387" s="337"/>
    </row>
    <row r="26388" spans="5:5" ht="13.5" customHeight="1">
      <c r="E26388" s="337"/>
    </row>
    <row r="26389" spans="5:5" ht="13.5" customHeight="1">
      <c r="E26389" s="337"/>
    </row>
    <row r="26390" spans="5:5" ht="13.5" customHeight="1">
      <c r="E26390" s="337"/>
    </row>
    <row r="26391" spans="5:5" ht="13.5" customHeight="1">
      <c r="E26391" s="337"/>
    </row>
    <row r="26392" spans="5:5" ht="13.5" customHeight="1">
      <c r="E26392" s="337"/>
    </row>
    <row r="26393" spans="5:5" ht="13.5" customHeight="1">
      <c r="E26393" s="337"/>
    </row>
    <row r="26394" spans="5:5" ht="13.5" customHeight="1">
      <c r="E26394" s="337"/>
    </row>
    <row r="26395" spans="5:5" ht="13.5" customHeight="1">
      <c r="E26395" s="337"/>
    </row>
    <row r="26396" spans="5:5" ht="13.5" customHeight="1">
      <c r="E26396" s="337"/>
    </row>
    <row r="26397" spans="5:5" ht="13.5" customHeight="1">
      <c r="E26397" s="337"/>
    </row>
    <row r="26398" spans="5:5" ht="13.5" customHeight="1">
      <c r="E26398" s="337"/>
    </row>
    <row r="26399" spans="5:5" ht="13.5" customHeight="1">
      <c r="E26399" s="337"/>
    </row>
    <row r="26400" spans="5:5" ht="13.5" customHeight="1">
      <c r="E26400" s="337"/>
    </row>
    <row r="26401" spans="5:5" ht="13.5" customHeight="1">
      <c r="E26401" s="337"/>
    </row>
    <row r="26402" spans="5:5" ht="13.5" customHeight="1">
      <c r="E26402" s="337"/>
    </row>
    <row r="26403" spans="5:5" ht="13.5" customHeight="1">
      <c r="E26403" s="337"/>
    </row>
    <row r="26404" spans="5:5" ht="13.5" customHeight="1">
      <c r="E26404" s="337"/>
    </row>
    <row r="26405" spans="5:5" ht="13.5" customHeight="1">
      <c r="E26405" s="337"/>
    </row>
    <row r="26406" spans="5:5" ht="13.5" customHeight="1">
      <c r="E26406" s="337"/>
    </row>
    <row r="26407" spans="5:5" ht="13.5" customHeight="1">
      <c r="E26407" s="337"/>
    </row>
    <row r="26408" spans="5:5" ht="13.5" customHeight="1">
      <c r="E26408" s="337"/>
    </row>
    <row r="26409" spans="5:5" ht="13.5" customHeight="1">
      <c r="E26409" s="337"/>
    </row>
    <row r="26410" spans="5:5" ht="13.5" customHeight="1">
      <c r="E26410" s="337"/>
    </row>
    <row r="26411" spans="5:5" ht="13.5" customHeight="1">
      <c r="E26411" s="337"/>
    </row>
    <row r="26412" spans="5:5" ht="13.5" customHeight="1">
      <c r="E26412" s="337"/>
    </row>
    <row r="26413" spans="5:5" ht="13.5" customHeight="1">
      <c r="E26413" s="337"/>
    </row>
    <row r="26414" spans="5:5" ht="13.5" customHeight="1">
      <c r="E26414" s="337"/>
    </row>
    <row r="26415" spans="5:5" ht="13.5" customHeight="1">
      <c r="E26415" s="337"/>
    </row>
    <row r="26416" spans="5:5" ht="13.5" customHeight="1">
      <c r="E26416" s="337"/>
    </row>
    <row r="26417" spans="5:5" ht="13.5" customHeight="1">
      <c r="E26417" s="337"/>
    </row>
    <row r="26418" spans="5:5" ht="13.5" customHeight="1">
      <c r="E26418" s="337"/>
    </row>
    <row r="26419" spans="5:5" ht="13.5" customHeight="1">
      <c r="E26419" s="337"/>
    </row>
    <row r="26420" spans="5:5" ht="13.5" customHeight="1">
      <c r="E26420" s="337"/>
    </row>
    <row r="26421" spans="5:5" ht="13.5" customHeight="1">
      <c r="E26421" s="337"/>
    </row>
    <row r="26422" spans="5:5" ht="13.5" customHeight="1">
      <c r="E26422" s="337"/>
    </row>
    <row r="26423" spans="5:5" ht="13.5" customHeight="1">
      <c r="E26423" s="337"/>
    </row>
    <row r="26424" spans="5:5" ht="13.5" customHeight="1">
      <c r="E26424" s="337"/>
    </row>
    <row r="26425" spans="5:5" ht="13.5" customHeight="1">
      <c r="E26425" s="337"/>
    </row>
    <row r="26426" spans="5:5" ht="13.5" customHeight="1">
      <c r="E26426" s="337"/>
    </row>
    <row r="26427" spans="5:5" ht="13.5" customHeight="1">
      <c r="E26427" s="337"/>
    </row>
    <row r="26428" spans="5:5" ht="13.5" customHeight="1">
      <c r="E26428" s="337"/>
    </row>
    <row r="26429" spans="5:5" ht="13.5" customHeight="1">
      <c r="E26429" s="337"/>
    </row>
    <row r="26430" spans="5:5" ht="13.5" customHeight="1">
      <c r="E26430" s="337"/>
    </row>
    <row r="26431" spans="5:5" ht="13.5" customHeight="1">
      <c r="E26431" s="337"/>
    </row>
    <row r="26432" spans="5:5" ht="13.5" customHeight="1">
      <c r="E26432" s="337"/>
    </row>
    <row r="26433" spans="5:5" ht="13.5" customHeight="1">
      <c r="E26433" s="337"/>
    </row>
    <row r="26434" spans="5:5" ht="13.5" customHeight="1">
      <c r="E26434" s="337"/>
    </row>
    <row r="26435" spans="5:5" ht="13.5" customHeight="1">
      <c r="E26435" s="337"/>
    </row>
    <row r="26436" spans="5:5" ht="13.5" customHeight="1">
      <c r="E26436" s="337"/>
    </row>
    <row r="26437" spans="5:5" ht="13.5" customHeight="1">
      <c r="E26437" s="337"/>
    </row>
    <row r="26438" spans="5:5" ht="13.5" customHeight="1">
      <c r="E26438" s="337"/>
    </row>
    <row r="26439" spans="5:5" ht="13.5" customHeight="1">
      <c r="E26439" s="337"/>
    </row>
    <row r="26440" spans="5:5" ht="13.5" customHeight="1">
      <c r="E26440" s="337"/>
    </row>
    <row r="26441" spans="5:5" ht="13.5" customHeight="1">
      <c r="E26441" s="337"/>
    </row>
    <row r="26442" spans="5:5" ht="13.5" customHeight="1">
      <c r="E26442" s="337"/>
    </row>
    <row r="26443" spans="5:5" ht="13.5" customHeight="1">
      <c r="E26443" s="337"/>
    </row>
    <row r="26444" spans="5:5" ht="13.5" customHeight="1">
      <c r="E26444" s="337"/>
    </row>
    <row r="26445" spans="5:5" ht="13.5" customHeight="1">
      <c r="E26445" s="337"/>
    </row>
    <row r="26446" spans="5:5" ht="13.5" customHeight="1">
      <c r="E26446" s="337"/>
    </row>
    <row r="26447" spans="5:5" ht="13.5" customHeight="1">
      <c r="E26447" s="337"/>
    </row>
    <row r="26448" spans="5:5" ht="13.5" customHeight="1">
      <c r="E26448" s="337"/>
    </row>
    <row r="26449" spans="5:5" ht="13.5" customHeight="1">
      <c r="E26449" s="337"/>
    </row>
    <row r="26450" spans="5:5" ht="13.5" customHeight="1">
      <c r="E26450" s="337"/>
    </row>
    <row r="26451" spans="5:5" ht="13.5" customHeight="1">
      <c r="E26451" s="337"/>
    </row>
    <row r="26452" spans="5:5" ht="13.5" customHeight="1">
      <c r="E26452" s="337"/>
    </row>
    <row r="26453" spans="5:5" ht="13.5" customHeight="1">
      <c r="E26453" s="337"/>
    </row>
    <row r="26454" spans="5:5" ht="13.5" customHeight="1">
      <c r="E26454" s="337"/>
    </row>
    <row r="26455" spans="5:5" ht="13.5" customHeight="1">
      <c r="E26455" s="337"/>
    </row>
    <row r="26456" spans="5:5" ht="13.5" customHeight="1">
      <c r="E26456" s="337"/>
    </row>
    <row r="26457" spans="5:5" ht="13.5" customHeight="1">
      <c r="E26457" s="337"/>
    </row>
    <row r="26458" spans="5:5" ht="13.5" customHeight="1">
      <c r="E26458" s="337"/>
    </row>
    <row r="26459" spans="5:5" ht="13.5" customHeight="1">
      <c r="E26459" s="337"/>
    </row>
    <row r="26460" spans="5:5" ht="13.5" customHeight="1">
      <c r="E26460" s="337"/>
    </row>
    <row r="26461" spans="5:5" ht="13.5" customHeight="1">
      <c r="E26461" s="337"/>
    </row>
    <row r="26462" spans="5:5" ht="13.5" customHeight="1">
      <c r="E26462" s="337"/>
    </row>
    <row r="26463" spans="5:5" ht="13.5" customHeight="1">
      <c r="E26463" s="337"/>
    </row>
    <row r="26464" spans="5:5" ht="13.5" customHeight="1">
      <c r="E26464" s="337"/>
    </row>
    <row r="26465" spans="5:5" ht="13.5" customHeight="1">
      <c r="E26465" s="337"/>
    </row>
    <row r="26466" spans="5:5" ht="13.5" customHeight="1">
      <c r="E26466" s="337"/>
    </row>
    <row r="26467" spans="5:5" ht="13.5" customHeight="1">
      <c r="E26467" s="337"/>
    </row>
    <row r="26468" spans="5:5" ht="13.5" customHeight="1">
      <c r="E26468" s="337"/>
    </row>
    <row r="26469" spans="5:5" ht="13.5" customHeight="1">
      <c r="E26469" s="337"/>
    </row>
    <row r="26470" spans="5:5" ht="13.5" customHeight="1">
      <c r="E26470" s="337"/>
    </row>
    <row r="26471" spans="5:5" ht="13.5" customHeight="1">
      <c r="E26471" s="337"/>
    </row>
    <row r="26472" spans="5:5" ht="13.5" customHeight="1">
      <c r="E26472" s="337"/>
    </row>
    <row r="26473" spans="5:5" ht="13.5" customHeight="1">
      <c r="E26473" s="337"/>
    </row>
    <row r="26474" spans="5:5" ht="13.5" customHeight="1">
      <c r="E26474" s="337"/>
    </row>
    <row r="26475" spans="5:5" ht="13.5" customHeight="1">
      <c r="E26475" s="337"/>
    </row>
    <row r="26476" spans="5:5" ht="13.5" customHeight="1">
      <c r="E26476" s="337"/>
    </row>
    <row r="26477" spans="5:5" ht="13.5" customHeight="1">
      <c r="E26477" s="337"/>
    </row>
    <row r="26478" spans="5:5" ht="13.5" customHeight="1">
      <c r="E26478" s="337"/>
    </row>
    <row r="26479" spans="5:5" ht="13.5" customHeight="1">
      <c r="E26479" s="337"/>
    </row>
    <row r="26480" spans="5:5" ht="13.5" customHeight="1">
      <c r="E26480" s="337"/>
    </row>
    <row r="26481" spans="5:5" ht="13.5" customHeight="1">
      <c r="E26481" s="337"/>
    </row>
    <row r="26482" spans="5:5" ht="13.5" customHeight="1">
      <c r="E26482" s="337"/>
    </row>
    <row r="26483" spans="5:5" ht="13.5" customHeight="1">
      <c r="E26483" s="337"/>
    </row>
    <row r="26484" spans="5:5" ht="13.5" customHeight="1">
      <c r="E26484" s="337"/>
    </row>
    <row r="26485" spans="5:5" ht="13.5" customHeight="1">
      <c r="E26485" s="337"/>
    </row>
    <row r="26486" spans="5:5" ht="13.5" customHeight="1">
      <c r="E26486" s="337"/>
    </row>
    <row r="26487" spans="5:5" ht="13.5" customHeight="1">
      <c r="E26487" s="337"/>
    </row>
    <row r="26488" spans="5:5" ht="13.5" customHeight="1">
      <c r="E26488" s="337"/>
    </row>
    <row r="26489" spans="5:5" ht="13.5" customHeight="1">
      <c r="E26489" s="337"/>
    </row>
    <row r="26490" spans="5:5" ht="13.5" customHeight="1">
      <c r="E26490" s="337"/>
    </row>
    <row r="26491" spans="5:5" ht="13.5" customHeight="1">
      <c r="E26491" s="337"/>
    </row>
    <row r="26492" spans="5:5" ht="13.5" customHeight="1">
      <c r="E26492" s="337"/>
    </row>
    <row r="26493" spans="5:5" ht="13.5" customHeight="1">
      <c r="E26493" s="337"/>
    </row>
    <row r="26494" spans="5:5" ht="13.5" customHeight="1">
      <c r="E26494" s="337"/>
    </row>
    <row r="26495" spans="5:5" ht="13.5" customHeight="1">
      <c r="E26495" s="337"/>
    </row>
    <row r="26496" spans="5:5" ht="13.5" customHeight="1">
      <c r="E26496" s="337"/>
    </row>
    <row r="26497" spans="5:5" ht="13.5" customHeight="1">
      <c r="E26497" s="337"/>
    </row>
    <row r="26498" spans="5:5" ht="13.5" customHeight="1">
      <c r="E26498" s="337"/>
    </row>
    <row r="26499" spans="5:5" ht="13.5" customHeight="1">
      <c r="E26499" s="337"/>
    </row>
    <row r="26500" spans="5:5" ht="13.5" customHeight="1">
      <c r="E26500" s="337"/>
    </row>
    <row r="26501" spans="5:5" ht="13.5" customHeight="1">
      <c r="E26501" s="337"/>
    </row>
    <row r="26502" spans="5:5" ht="13.5" customHeight="1">
      <c r="E26502" s="337"/>
    </row>
    <row r="26503" spans="5:5" ht="13.5" customHeight="1">
      <c r="E26503" s="337"/>
    </row>
    <row r="26504" spans="5:5" ht="13.5" customHeight="1">
      <c r="E26504" s="337"/>
    </row>
    <row r="26505" spans="5:5" ht="13.5" customHeight="1">
      <c r="E26505" s="337"/>
    </row>
    <row r="26506" spans="5:5" ht="13.5" customHeight="1">
      <c r="E26506" s="337"/>
    </row>
    <row r="26507" spans="5:5" ht="13.5" customHeight="1">
      <c r="E26507" s="337"/>
    </row>
    <row r="26508" spans="5:5" ht="13.5" customHeight="1">
      <c r="E26508" s="337"/>
    </row>
    <row r="26509" spans="5:5" ht="13.5" customHeight="1">
      <c r="E26509" s="337"/>
    </row>
    <row r="26510" spans="5:5" ht="13.5" customHeight="1">
      <c r="E26510" s="337"/>
    </row>
    <row r="26511" spans="5:5" ht="13.5" customHeight="1">
      <c r="E26511" s="337"/>
    </row>
    <row r="26512" spans="5:5" ht="13.5" customHeight="1">
      <c r="E26512" s="337"/>
    </row>
    <row r="26513" spans="5:5" ht="13.5" customHeight="1">
      <c r="E26513" s="337"/>
    </row>
    <row r="26514" spans="5:5" ht="13.5" customHeight="1">
      <c r="E26514" s="337"/>
    </row>
    <row r="26515" spans="5:5" ht="13.5" customHeight="1">
      <c r="E26515" s="337"/>
    </row>
    <row r="26516" spans="5:5" ht="13.5" customHeight="1">
      <c r="E26516" s="337"/>
    </row>
    <row r="26517" spans="5:5" ht="13.5" customHeight="1">
      <c r="E26517" s="337"/>
    </row>
    <row r="26518" spans="5:5" ht="13.5" customHeight="1">
      <c r="E26518" s="337"/>
    </row>
    <row r="26519" spans="5:5" ht="13.5" customHeight="1">
      <c r="E26519" s="337"/>
    </row>
    <row r="26520" spans="5:5" ht="13.5" customHeight="1">
      <c r="E26520" s="337"/>
    </row>
    <row r="26521" spans="5:5" ht="13.5" customHeight="1">
      <c r="E26521" s="337"/>
    </row>
    <row r="26522" spans="5:5" ht="13.5" customHeight="1">
      <c r="E26522" s="337"/>
    </row>
    <row r="26523" spans="5:5" ht="13.5" customHeight="1">
      <c r="E26523" s="337"/>
    </row>
    <row r="26524" spans="5:5" ht="13.5" customHeight="1">
      <c r="E26524" s="337"/>
    </row>
    <row r="26525" spans="5:5" ht="13.5" customHeight="1">
      <c r="E26525" s="337"/>
    </row>
    <row r="26526" spans="5:5" ht="13.5" customHeight="1">
      <c r="E26526" s="337"/>
    </row>
    <row r="26527" spans="5:5" ht="13.5" customHeight="1">
      <c r="E26527" s="337"/>
    </row>
    <row r="26528" spans="5:5" ht="13.5" customHeight="1">
      <c r="E26528" s="337"/>
    </row>
    <row r="26529" spans="5:5" ht="13.5" customHeight="1">
      <c r="E26529" s="337"/>
    </row>
    <row r="26530" spans="5:5" ht="13.5" customHeight="1">
      <c r="E26530" s="337"/>
    </row>
    <row r="26531" spans="5:5" ht="13.5" customHeight="1">
      <c r="E26531" s="337"/>
    </row>
    <row r="26532" spans="5:5" ht="13.5" customHeight="1">
      <c r="E26532" s="337"/>
    </row>
    <row r="26533" spans="5:5" ht="13.5" customHeight="1">
      <c r="E26533" s="337"/>
    </row>
    <row r="26534" spans="5:5" ht="13.5" customHeight="1">
      <c r="E26534" s="337"/>
    </row>
    <row r="26535" spans="5:5" ht="13.5" customHeight="1">
      <c r="E26535" s="337"/>
    </row>
    <row r="26536" spans="5:5" ht="13.5" customHeight="1">
      <c r="E26536" s="337"/>
    </row>
    <row r="26537" spans="5:5" ht="13.5" customHeight="1">
      <c r="E26537" s="337"/>
    </row>
    <row r="26538" spans="5:5" ht="13.5" customHeight="1">
      <c r="E26538" s="337"/>
    </row>
    <row r="26539" spans="5:5" ht="13.5" customHeight="1">
      <c r="E26539" s="337"/>
    </row>
    <row r="26540" spans="5:5" ht="13.5" customHeight="1">
      <c r="E26540" s="337"/>
    </row>
    <row r="26541" spans="5:5" ht="13.5" customHeight="1">
      <c r="E26541" s="337"/>
    </row>
    <row r="26542" spans="5:5" ht="13.5" customHeight="1">
      <c r="E26542" s="337"/>
    </row>
    <row r="26543" spans="5:5" ht="13.5" customHeight="1">
      <c r="E26543" s="337"/>
    </row>
    <row r="26544" spans="5:5" ht="13.5" customHeight="1">
      <c r="E26544" s="337"/>
    </row>
    <row r="26545" spans="5:5" ht="13.5" customHeight="1">
      <c r="E26545" s="337"/>
    </row>
    <row r="26546" spans="5:5" ht="13.5" customHeight="1">
      <c r="E26546" s="337"/>
    </row>
    <row r="26547" spans="5:5" ht="13.5" customHeight="1">
      <c r="E26547" s="337"/>
    </row>
    <row r="26548" spans="5:5" ht="13.5" customHeight="1">
      <c r="E26548" s="337"/>
    </row>
    <row r="26549" spans="5:5" ht="13.5" customHeight="1">
      <c r="E26549" s="337"/>
    </row>
    <row r="26550" spans="5:5" ht="13.5" customHeight="1">
      <c r="E26550" s="337"/>
    </row>
    <row r="26551" spans="5:5" ht="13.5" customHeight="1">
      <c r="E26551" s="337"/>
    </row>
    <row r="26552" spans="5:5" ht="13.5" customHeight="1">
      <c r="E26552" s="337"/>
    </row>
    <row r="26553" spans="5:5" ht="13.5" customHeight="1">
      <c r="E26553" s="337"/>
    </row>
    <row r="26554" spans="5:5" ht="13.5" customHeight="1">
      <c r="E26554" s="337"/>
    </row>
    <row r="26555" spans="5:5" ht="13.5" customHeight="1">
      <c r="E26555" s="337"/>
    </row>
    <row r="26556" spans="5:5" ht="13.5" customHeight="1">
      <c r="E26556" s="337"/>
    </row>
    <row r="26557" spans="5:5" ht="13.5" customHeight="1">
      <c r="E26557" s="337"/>
    </row>
    <row r="26558" spans="5:5" ht="13.5" customHeight="1">
      <c r="E26558" s="337"/>
    </row>
    <row r="26559" spans="5:5" ht="13.5" customHeight="1">
      <c r="E26559" s="337"/>
    </row>
    <row r="26560" spans="5:5" ht="13.5" customHeight="1">
      <c r="E26560" s="337"/>
    </row>
    <row r="26561" spans="5:5" ht="13.5" customHeight="1">
      <c r="E26561" s="337"/>
    </row>
    <row r="26562" spans="5:5" ht="13.5" customHeight="1">
      <c r="E26562" s="337"/>
    </row>
    <row r="26563" spans="5:5" ht="13.5" customHeight="1">
      <c r="E26563" s="337"/>
    </row>
    <row r="26564" spans="5:5" ht="13.5" customHeight="1">
      <c r="E26564" s="337"/>
    </row>
    <row r="26565" spans="5:5" ht="13.5" customHeight="1">
      <c r="E26565" s="337"/>
    </row>
    <row r="26566" spans="5:5" ht="13.5" customHeight="1">
      <c r="E26566" s="337"/>
    </row>
    <row r="26567" spans="5:5" ht="13.5" customHeight="1">
      <c r="E26567" s="337"/>
    </row>
    <row r="26568" spans="5:5" ht="13.5" customHeight="1">
      <c r="E26568" s="337"/>
    </row>
    <row r="26569" spans="5:5" ht="13.5" customHeight="1">
      <c r="E26569" s="337"/>
    </row>
    <row r="26570" spans="5:5" ht="13.5" customHeight="1">
      <c r="E26570" s="337"/>
    </row>
    <row r="26571" spans="5:5" ht="13.5" customHeight="1">
      <c r="E26571" s="337"/>
    </row>
    <row r="26572" spans="5:5" ht="13.5" customHeight="1">
      <c r="E26572" s="337"/>
    </row>
    <row r="26573" spans="5:5" ht="13.5" customHeight="1">
      <c r="E26573" s="337"/>
    </row>
    <row r="26574" spans="5:5" ht="13.5" customHeight="1">
      <c r="E26574" s="337"/>
    </row>
    <row r="26575" spans="5:5" ht="13.5" customHeight="1">
      <c r="E26575" s="337"/>
    </row>
    <row r="26576" spans="5:5" ht="13.5" customHeight="1">
      <c r="E26576" s="337"/>
    </row>
    <row r="26577" spans="5:5" ht="13.5" customHeight="1">
      <c r="E26577" s="337"/>
    </row>
    <row r="26578" spans="5:5" ht="13.5" customHeight="1">
      <c r="E26578" s="337"/>
    </row>
    <row r="26579" spans="5:5" ht="13.5" customHeight="1">
      <c r="E26579" s="337"/>
    </row>
    <row r="26580" spans="5:5" ht="13.5" customHeight="1">
      <c r="E26580" s="337"/>
    </row>
    <row r="26581" spans="5:5" ht="13.5" customHeight="1">
      <c r="E26581" s="337"/>
    </row>
    <row r="26582" spans="5:5" ht="13.5" customHeight="1">
      <c r="E26582" s="337"/>
    </row>
    <row r="26583" spans="5:5" ht="13.5" customHeight="1">
      <c r="E26583" s="337"/>
    </row>
    <row r="26584" spans="5:5" ht="13.5" customHeight="1">
      <c r="E26584" s="337"/>
    </row>
    <row r="26585" spans="5:5" ht="13.5" customHeight="1">
      <c r="E26585" s="337"/>
    </row>
    <row r="26586" spans="5:5" ht="13.5" customHeight="1">
      <c r="E26586" s="337"/>
    </row>
    <row r="26587" spans="5:5" ht="13.5" customHeight="1">
      <c r="E26587" s="337"/>
    </row>
    <row r="26588" spans="5:5" ht="13.5" customHeight="1">
      <c r="E26588" s="337"/>
    </row>
    <row r="26589" spans="5:5" ht="13.5" customHeight="1">
      <c r="E26589" s="337"/>
    </row>
    <row r="26590" spans="5:5" ht="13.5" customHeight="1">
      <c r="E26590" s="337"/>
    </row>
    <row r="26591" spans="5:5" ht="13.5" customHeight="1">
      <c r="E26591" s="337"/>
    </row>
    <row r="26592" spans="5:5" ht="13.5" customHeight="1">
      <c r="E26592" s="337"/>
    </row>
    <row r="26593" spans="5:5" ht="13.5" customHeight="1">
      <c r="E26593" s="337"/>
    </row>
    <row r="26594" spans="5:5" ht="13.5" customHeight="1">
      <c r="E26594" s="337"/>
    </row>
    <row r="26595" spans="5:5" ht="13.5" customHeight="1">
      <c r="E26595" s="337"/>
    </row>
    <row r="26596" spans="5:5" ht="13.5" customHeight="1">
      <c r="E26596" s="337"/>
    </row>
    <row r="26597" spans="5:5" ht="13.5" customHeight="1">
      <c r="E26597" s="337"/>
    </row>
    <row r="26598" spans="5:5" ht="13.5" customHeight="1">
      <c r="E26598" s="337"/>
    </row>
    <row r="26599" spans="5:5" ht="13.5" customHeight="1">
      <c r="E26599" s="337"/>
    </row>
    <row r="26600" spans="5:5" ht="13.5" customHeight="1">
      <c r="E26600" s="337"/>
    </row>
    <row r="26601" spans="5:5" ht="13.5" customHeight="1">
      <c r="E26601" s="337"/>
    </row>
    <row r="26602" spans="5:5" ht="13.5" customHeight="1">
      <c r="E26602" s="337"/>
    </row>
    <row r="26603" spans="5:5" ht="13.5" customHeight="1">
      <c r="E26603" s="337"/>
    </row>
    <row r="26604" spans="5:5" ht="13.5" customHeight="1">
      <c r="E26604" s="337"/>
    </row>
    <row r="26605" spans="5:5" ht="13.5" customHeight="1">
      <c r="E26605" s="337"/>
    </row>
    <row r="26606" spans="5:5" ht="13.5" customHeight="1">
      <c r="E26606" s="337"/>
    </row>
    <row r="26607" spans="5:5" ht="13.5" customHeight="1">
      <c r="E26607" s="337"/>
    </row>
    <row r="26608" spans="5:5" ht="13.5" customHeight="1">
      <c r="E26608" s="337"/>
    </row>
    <row r="26609" spans="5:5" ht="13.5" customHeight="1">
      <c r="E26609" s="337"/>
    </row>
    <row r="26610" spans="5:5" ht="13.5" customHeight="1">
      <c r="E26610" s="337"/>
    </row>
    <row r="26611" spans="5:5" ht="13.5" customHeight="1">
      <c r="E26611" s="337"/>
    </row>
    <row r="26612" spans="5:5" ht="13.5" customHeight="1">
      <c r="E26612" s="337"/>
    </row>
    <row r="26613" spans="5:5" ht="13.5" customHeight="1">
      <c r="E26613" s="337"/>
    </row>
    <row r="26614" spans="5:5" ht="13.5" customHeight="1">
      <c r="E26614" s="337"/>
    </row>
    <row r="26615" spans="5:5" ht="13.5" customHeight="1">
      <c r="E26615" s="337"/>
    </row>
    <row r="26616" spans="5:5" ht="13.5" customHeight="1">
      <c r="E26616" s="337"/>
    </row>
    <row r="26617" spans="5:5" ht="13.5" customHeight="1">
      <c r="E26617" s="337"/>
    </row>
    <row r="26618" spans="5:5" ht="13.5" customHeight="1">
      <c r="E26618" s="337"/>
    </row>
    <row r="26619" spans="5:5" ht="13.5" customHeight="1">
      <c r="E26619" s="337"/>
    </row>
    <row r="26620" spans="5:5" ht="13.5" customHeight="1">
      <c r="E26620" s="337"/>
    </row>
    <row r="26621" spans="5:5" ht="13.5" customHeight="1">
      <c r="E26621" s="337"/>
    </row>
    <row r="26622" spans="5:5" ht="13.5" customHeight="1">
      <c r="E26622" s="337"/>
    </row>
    <row r="26623" spans="5:5" ht="13.5" customHeight="1">
      <c r="E26623" s="337"/>
    </row>
    <row r="26624" spans="5:5" ht="13.5" customHeight="1">
      <c r="E26624" s="337"/>
    </row>
    <row r="26625" spans="5:5" ht="13.5" customHeight="1">
      <c r="E26625" s="337"/>
    </row>
    <row r="26626" spans="5:5" ht="13.5" customHeight="1">
      <c r="E26626" s="337"/>
    </row>
    <row r="26627" spans="5:5" ht="13.5" customHeight="1">
      <c r="E26627" s="337"/>
    </row>
    <row r="26628" spans="5:5" ht="13.5" customHeight="1">
      <c r="E26628" s="337"/>
    </row>
    <row r="26629" spans="5:5" ht="13.5" customHeight="1">
      <c r="E26629" s="337"/>
    </row>
    <row r="26630" spans="5:5" ht="13.5" customHeight="1">
      <c r="E26630" s="337"/>
    </row>
    <row r="26631" spans="5:5" ht="13.5" customHeight="1">
      <c r="E26631" s="337"/>
    </row>
    <row r="26632" spans="5:5" ht="13.5" customHeight="1">
      <c r="E26632" s="337"/>
    </row>
    <row r="26633" spans="5:5" ht="13.5" customHeight="1">
      <c r="E26633" s="337"/>
    </row>
    <row r="26634" spans="5:5" ht="13.5" customHeight="1">
      <c r="E26634" s="337"/>
    </row>
    <row r="26635" spans="5:5" ht="13.5" customHeight="1">
      <c r="E26635" s="337"/>
    </row>
    <row r="26636" spans="5:5" ht="13.5" customHeight="1">
      <c r="E26636" s="337"/>
    </row>
    <row r="26637" spans="5:5" ht="13.5" customHeight="1">
      <c r="E26637" s="337"/>
    </row>
    <row r="26638" spans="5:5" ht="13.5" customHeight="1">
      <c r="E26638" s="337"/>
    </row>
    <row r="26639" spans="5:5" ht="13.5" customHeight="1">
      <c r="E26639" s="337"/>
    </row>
    <row r="26640" spans="5:5" ht="13.5" customHeight="1">
      <c r="E26640" s="337"/>
    </row>
    <row r="26641" spans="5:5" ht="13.5" customHeight="1">
      <c r="E26641" s="337"/>
    </row>
    <row r="26642" spans="5:5" ht="13.5" customHeight="1">
      <c r="E26642" s="337"/>
    </row>
    <row r="26643" spans="5:5" ht="13.5" customHeight="1">
      <c r="E26643" s="337"/>
    </row>
    <row r="26644" spans="5:5" ht="13.5" customHeight="1">
      <c r="E26644" s="337"/>
    </row>
    <row r="26645" spans="5:5" ht="13.5" customHeight="1">
      <c r="E26645" s="337"/>
    </row>
    <row r="26646" spans="5:5" ht="13.5" customHeight="1">
      <c r="E26646" s="337"/>
    </row>
    <row r="26647" spans="5:5" ht="13.5" customHeight="1">
      <c r="E26647" s="337"/>
    </row>
    <row r="26648" spans="5:5" ht="13.5" customHeight="1">
      <c r="E26648" s="337"/>
    </row>
    <row r="26649" spans="5:5" ht="13.5" customHeight="1">
      <c r="E26649" s="337"/>
    </row>
    <row r="26650" spans="5:5" ht="13.5" customHeight="1">
      <c r="E26650" s="337"/>
    </row>
    <row r="26651" spans="5:5" ht="13.5" customHeight="1">
      <c r="E26651" s="337"/>
    </row>
    <row r="26652" spans="5:5" ht="13.5" customHeight="1">
      <c r="E26652" s="337"/>
    </row>
    <row r="26653" spans="5:5" ht="13.5" customHeight="1">
      <c r="E26653" s="337"/>
    </row>
    <row r="26654" spans="5:5" ht="13.5" customHeight="1">
      <c r="E26654" s="337"/>
    </row>
    <row r="26655" spans="5:5" ht="13.5" customHeight="1">
      <c r="E26655" s="337"/>
    </row>
    <row r="26656" spans="5:5" ht="13.5" customHeight="1">
      <c r="E26656" s="337"/>
    </row>
    <row r="26657" spans="5:5" ht="13.5" customHeight="1">
      <c r="E26657" s="337"/>
    </row>
    <row r="26658" spans="5:5" ht="13.5" customHeight="1">
      <c r="E26658" s="337"/>
    </row>
    <row r="26659" spans="5:5" ht="13.5" customHeight="1">
      <c r="E26659" s="337"/>
    </row>
    <row r="26660" spans="5:5" ht="13.5" customHeight="1">
      <c r="E26660" s="337"/>
    </row>
    <row r="26661" spans="5:5" ht="13.5" customHeight="1">
      <c r="E26661" s="337"/>
    </row>
    <row r="26662" spans="5:5" ht="13.5" customHeight="1">
      <c r="E26662" s="337"/>
    </row>
    <row r="26663" spans="5:5" ht="13.5" customHeight="1">
      <c r="E26663" s="337"/>
    </row>
    <row r="26664" spans="5:5" ht="13.5" customHeight="1">
      <c r="E26664" s="337"/>
    </row>
    <row r="26665" spans="5:5" ht="13.5" customHeight="1">
      <c r="E26665" s="337"/>
    </row>
    <row r="26666" spans="5:5" ht="13.5" customHeight="1">
      <c r="E26666" s="337"/>
    </row>
    <row r="26667" spans="5:5" ht="13.5" customHeight="1">
      <c r="E26667" s="337"/>
    </row>
    <row r="26668" spans="5:5" ht="13.5" customHeight="1">
      <c r="E26668" s="337"/>
    </row>
    <row r="26669" spans="5:5" ht="13.5" customHeight="1">
      <c r="E26669" s="337"/>
    </row>
    <row r="26670" spans="5:5" ht="13.5" customHeight="1">
      <c r="E26670" s="337"/>
    </row>
    <row r="26671" spans="5:5" ht="13.5" customHeight="1">
      <c r="E26671" s="337"/>
    </row>
    <row r="26672" spans="5:5" ht="13.5" customHeight="1">
      <c r="E26672" s="337"/>
    </row>
    <row r="26673" spans="5:5" ht="13.5" customHeight="1">
      <c r="E26673" s="337"/>
    </row>
    <row r="26674" spans="5:5" ht="13.5" customHeight="1">
      <c r="E26674" s="337"/>
    </row>
    <row r="26675" spans="5:5" ht="13.5" customHeight="1">
      <c r="E26675" s="337"/>
    </row>
    <row r="26676" spans="5:5" ht="13.5" customHeight="1">
      <c r="E26676" s="337"/>
    </row>
    <row r="26677" spans="5:5" ht="13.5" customHeight="1">
      <c r="E26677" s="337"/>
    </row>
    <row r="26678" spans="5:5" ht="13.5" customHeight="1">
      <c r="E26678" s="337"/>
    </row>
    <row r="26679" spans="5:5" ht="13.5" customHeight="1">
      <c r="E26679" s="337"/>
    </row>
    <row r="26680" spans="5:5" ht="13.5" customHeight="1">
      <c r="E26680" s="337"/>
    </row>
    <row r="26681" spans="5:5" ht="13.5" customHeight="1">
      <c r="E26681" s="337"/>
    </row>
    <row r="26682" spans="5:5" ht="13.5" customHeight="1">
      <c r="E26682" s="337"/>
    </row>
    <row r="26683" spans="5:5" ht="13.5" customHeight="1">
      <c r="E26683" s="337"/>
    </row>
    <row r="26684" spans="5:5" ht="13.5" customHeight="1">
      <c r="E26684" s="337"/>
    </row>
    <row r="26685" spans="5:5" ht="13.5" customHeight="1">
      <c r="E26685" s="337"/>
    </row>
    <row r="26686" spans="5:5" ht="13.5" customHeight="1">
      <c r="E26686" s="337"/>
    </row>
    <row r="26687" spans="5:5" ht="13.5" customHeight="1">
      <c r="E26687" s="337"/>
    </row>
    <row r="26688" spans="5:5" ht="13.5" customHeight="1">
      <c r="E26688" s="337"/>
    </row>
    <row r="26689" spans="5:5" ht="13.5" customHeight="1">
      <c r="E26689" s="337"/>
    </row>
    <row r="26690" spans="5:5" ht="13.5" customHeight="1">
      <c r="E26690" s="337"/>
    </row>
    <row r="26691" spans="5:5" ht="13.5" customHeight="1">
      <c r="E26691" s="337"/>
    </row>
    <row r="26692" spans="5:5" ht="13.5" customHeight="1">
      <c r="E26692" s="337"/>
    </row>
    <row r="26693" spans="5:5" ht="13.5" customHeight="1">
      <c r="E26693" s="337"/>
    </row>
    <row r="26694" spans="5:5" ht="13.5" customHeight="1">
      <c r="E26694" s="337"/>
    </row>
    <row r="26695" spans="5:5" ht="13.5" customHeight="1">
      <c r="E26695" s="337"/>
    </row>
    <row r="26696" spans="5:5" ht="13.5" customHeight="1">
      <c r="E26696" s="337"/>
    </row>
    <row r="26697" spans="5:5" ht="13.5" customHeight="1">
      <c r="E26697" s="337"/>
    </row>
    <row r="26698" spans="5:5" ht="13.5" customHeight="1">
      <c r="E26698" s="337"/>
    </row>
    <row r="26699" spans="5:5" ht="13.5" customHeight="1">
      <c r="E26699" s="337"/>
    </row>
    <row r="26700" spans="5:5" ht="13.5" customHeight="1">
      <c r="E26700" s="337"/>
    </row>
    <row r="26701" spans="5:5" ht="13.5" customHeight="1">
      <c r="E26701" s="337"/>
    </row>
    <row r="26702" spans="5:5" ht="13.5" customHeight="1">
      <c r="E26702" s="337"/>
    </row>
    <row r="26703" spans="5:5" ht="13.5" customHeight="1">
      <c r="E26703" s="337"/>
    </row>
    <row r="26704" spans="5:5" ht="13.5" customHeight="1">
      <c r="E26704" s="337"/>
    </row>
    <row r="26705" spans="5:5" ht="13.5" customHeight="1">
      <c r="E26705" s="337"/>
    </row>
    <row r="26706" spans="5:5" ht="13.5" customHeight="1">
      <c r="E26706" s="337"/>
    </row>
    <row r="26707" spans="5:5" ht="13.5" customHeight="1">
      <c r="E26707" s="337"/>
    </row>
    <row r="26708" spans="5:5" ht="13.5" customHeight="1">
      <c r="E26708" s="337"/>
    </row>
    <row r="26709" spans="5:5" ht="13.5" customHeight="1">
      <c r="E26709" s="337"/>
    </row>
    <row r="26710" spans="5:5" ht="13.5" customHeight="1">
      <c r="E26710" s="337"/>
    </row>
    <row r="26711" spans="5:5" ht="13.5" customHeight="1">
      <c r="E26711" s="337"/>
    </row>
    <row r="26712" spans="5:5" ht="13.5" customHeight="1">
      <c r="E26712" s="337"/>
    </row>
    <row r="26713" spans="5:5" ht="13.5" customHeight="1">
      <c r="E26713" s="337"/>
    </row>
    <row r="26714" spans="5:5" ht="13.5" customHeight="1">
      <c r="E26714" s="337"/>
    </row>
    <row r="26715" spans="5:5" ht="13.5" customHeight="1">
      <c r="E26715" s="337"/>
    </row>
    <row r="26716" spans="5:5" ht="13.5" customHeight="1">
      <c r="E26716" s="337"/>
    </row>
    <row r="26717" spans="5:5" ht="13.5" customHeight="1">
      <c r="E26717" s="337"/>
    </row>
    <row r="26718" spans="5:5" ht="13.5" customHeight="1">
      <c r="E26718" s="337"/>
    </row>
    <row r="26719" spans="5:5" ht="13.5" customHeight="1">
      <c r="E26719" s="337"/>
    </row>
    <row r="26720" spans="5:5" ht="13.5" customHeight="1">
      <c r="E26720" s="337"/>
    </row>
    <row r="26721" spans="5:5" ht="13.5" customHeight="1">
      <c r="E26721" s="337"/>
    </row>
    <row r="26722" spans="5:5" ht="13.5" customHeight="1">
      <c r="E26722" s="337"/>
    </row>
    <row r="26723" spans="5:5" ht="13.5" customHeight="1">
      <c r="E26723" s="337"/>
    </row>
    <row r="26724" spans="5:5" ht="13.5" customHeight="1">
      <c r="E26724" s="337"/>
    </row>
    <row r="26725" spans="5:5" ht="13.5" customHeight="1">
      <c r="E26725" s="337"/>
    </row>
    <row r="26726" spans="5:5" ht="13.5" customHeight="1">
      <c r="E26726" s="337"/>
    </row>
    <row r="26727" spans="5:5" ht="13.5" customHeight="1">
      <c r="E26727" s="337"/>
    </row>
    <row r="26728" spans="5:5" ht="13.5" customHeight="1">
      <c r="E26728" s="337"/>
    </row>
    <row r="26729" spans="5:5" ht="13.5" customHeight="1">
      <c r="E26729" s="337"/>
    </row>
    <row r="26730" spans="5:5" ht="13.5" customHeight="1">
      <c r="E26730" s="337"/>
    </row>
    <row r="26731" spans="5:5" ht="13.5" customHeight="1">
      <c r="E26731" s="337"/>
    </row>
    <row r="26732" spans="5:5" ht="13.5" customHeight="1">
      <c r="E26732" s="337"/>
    </row>
    <row r="26733" spans="5:5" ht="13.5" customHeight="1">
      <c r="E26733" s="337"/>
    </row>
    <row r="26734" spans="5:5" ht="13.5" customHeight="1">
      <c r="E26734" s="337"/>
    </row>
    <row r="26735" spans="5:5" ht="13.5" customHeight="1">
      <c r="E26735" s="337"/>
    </row>
    <row r="26736" spans="5:5" ht="13.5" customHeight="1">
      <c r="E26736" s="337"/>
    </row>
    <row r="26737" spans="5:5" ht="13.5" customHeight="1">
      <c r="E26737" s="337"/>
    </row>
    <row r="26738" spans="5:5" ht="13.5" customHeight="1">
      <c r="E26738" s="337"/>
    </row>
    <row r="26739" spans="5:5" ht="13.5" customHeight="1">
      <c r="E26739" s="337"/>
    </row>
    <row r="26740" spans="5:5" ht="13.5" customHeight="1">
      <c r="E26740" s="337"/>
    </row>
    <row r="26741" spans="5:5" ht="13.5" customHeight="1">
      <c r="E26741" s="337"/>
    </row>
    <row r="26742" spans="5:5" ht="13.5" customHeight="1">
      <c r="E26742" s="337"/>
    </row>
    <row r="26743" spans="5:5" ht="13.5" customHeight="1">
      <c r="E26743" s="337"/>
    </row>
    <row r="26744" spans="5:5" ht="13.5" customHeight="1">
      <c r="E26744" s="337"/>
    </row>
    <row r="26745" spans="5:5" ht="13.5" customHeight="1">
      <c r="E26745" s="337"/>
    </row>
    <row r="26746" spans="5:5" ht="13.5" customHeight="1">
      <c r="E26746" s="337"/>
    </row>
    <row r="26747" spans="5:5" ht="13.5" customHeight="1">
      <c r="E26747" s="337"/>
    </row>
    <row r="26748" spans="5:5" ht="13.5" customHeight="1">
      <c r="E26748" s="337"/>
    </row>
    <row r="26749" spans="5:5" ht="13.5" customHeight="1">
      <c r="E26749" s="337"/>
    </row>
    <row r="26750" spans="5:5" ht="13.5" customHeight="1">
      <c r="E26750" s="337"/>
    </row>
    <row r="26751" spans="5:5" ht="13.5" customHeight="1">
      <c r="E26751" s="337"/>
    </row>
    <row r="26752" spans="5:5" ht="13.5" customHeight="1">
      <c r="E26752" s="337"/>
    </row>
    <row r="26753" spans="5:5" ht="13.5" customHeight="1">
      <c r="E26753" s="337"/>
    </row>
    <row r="26754" spans="5:5" ht="13.5" customHeight="1">
      <c r="E26754" s="337"/>
    </row>
    <row r="26755" spans="5:5" ht="13.5" customHeight="1">
      <c r="E26755" s="337"/>
    </row>
    <row r="26756" spans="5:5" ht="13.5" customHeight="1">
      <c r="E26756" s="337"/>
    </row>
    <row r="26757" spans="5:5" ht="13.5" customHeight="1">
      <c r="E26757" s="337"/>
    </row>
    <row r="26758" spans="5:5" ht="13.5" customHeight="1">
      <c r="E26758" s="337"/>
    </row>
    <row r="26759" spans="5:5" ht="13.5" customHeight="1">
      <c r="E26759" s="337"/>
    </row>
    <row r="26760" spans="5:5" ht="13.5" customHeight="1">
      <c r="E26760" s="337"/>
    </row>
    <row r="26761" spans="5:5" ht="13.5" customHeight="1">
      <c r="E26761" s="337"/>
    </row>
    <row r="26762" spans="5:5" ht="13.5" customHeight="1">
      <c r="E26762" s="337"/>
    </row>
    <row r="26763" spans="5:5" ht="13.5" customHeight="1">
      <c r="E26763" s="337"/>
    </row>
    <row r="26764" spans="5:5" ht="13.5" customHeight="1">
      <c r="E26764" s="337"/>
    </row>
    <row r="26765" spans="5:5" ht="13.5" customHeight="1">
      <c r="E26765" s="337"/>
    </row>
    <row r="26766" spans="5:5" ht="13.5" customHeight="1">
      <c r="E26766" s="337"/>
    </row>
    <row r="26767" spans="5:5" ht="13.5" customHeight="1">
      <c r="E26767" s="337"/>
    </row>
    <row r="26768" spans="5:5" ht="13.5" customHeight="1">
      <c r="E26768" s="337"/>
    </row>
    <row r="26769" spans="5:5" ht="13.5" customHeight="1">
      <c r="E26769" s="337"/>
    </row>
    <row r="26770" spans="5:5" ht="13.5" customHeight="1">
      <c r="E26770" s="337"/>
    </row>
    <row r="26771" spans="5:5" ht="13.5" customHeight="1">
      <c r="E26771" s="337"/>
    </row>
    <row r="26772" spans="5:5" ht="13.5" customHeight="1">
      <c r="E26772" s="337"/>
    </row>
    <row r="26773" spans="5:5" ht="13.5" customHeight="1">
      <c r="E26773" s="337"/>
    </row>
    <row r="26774" spans="5:5" ht="13.5" customHeight="1">
      <c r="E26774" s="337"/>
    </row>
    <row r="26775" spans="5:5" ht="13.5" customHeight="1">
      <c r="E26775" s="337"/>
    </row>
    <row r="26776" spans="5:5" ht="13.5" customHeight="1">
      <c r="E26776" s="337"/>
    </row>
    <row r="26777" spans="5:5" ht="13.5" customHeight="1">
      <c r="E26777" s="337"/>
    </row>
    <row r="26778" spans="5:5" ht="13.5" customHeight="1">
      <c r="E26778" s="337"/>
    </row>
    <row r="26779" spans="5:5" ht="13.5" customHeight="1">
      <c r="E26779" s="337"/>
    </row>
    <row r="26780" spans="5:5" ht="13.5" customHeight="1">
      <c r="E26780" s="337"/>
    </row>
    <row r="26781" spans="5:5" ht="13.5" customHeight="1">
      <c r="E26781" s="337"/>
    </row>
    <row r="26782" spans="5:5" ht="13.5" customHeight="1">
      <c r="E26782" s="337"/>
    </row>
    <row r="26783" spans="5:5" ht="13.5" customHeight="1">
      <c r="E26783" s="337"/>
    </row>
    <row r="26784" spans="5:5" ht="13.5" customHeight="1">
      <c r="E26784" s="337"/>
    </row>
    <row r="26785" spans="5:5" ht="13.5" customHeight="1">
      <c r="E26785" s="337"/>
    </row>
    <row r="26786" spans="5:5" ht="13.5" customHeight="1">
      <c r="E26786" s="337"/>
    </row>
    <row r="26787" spans="5:5" ht="13.5" customHeight="1">
      <c r="E26787" s="337"/>
    </row>
    <row r="26788" spans="5:5" ht="13.5" customHeight="1">
      <c r="E26788" s="337"/>
    </row>
    <row r="26789" spans="5:5" ht="13.5" customHeight="1">
      <c r="E26789" s="337"/>
    </row>
    <row r="26790" spans="5:5" ht="13.5" customHeight="1">
      <c r="E26790" s="337"/>
    </row>
    <row r="26791" spans="5:5" ht="13.5" customHeight="1">
      <c r="E26791" s="337"/>
    </row>
    <row r="26792" spans="5:5" ht="13.5" customHeight="1">
      <c r="E26792" s="337"/>
    </row>
    <row r="26793" spans="5:5" ht="13.5" customHeight="1">
      <c r="E26793" s="337"/>
    </row>
    <row r="26794" spans="5:5" ht="13.5" customHeight="1">
      <c r="E26794" s="337"/>
    </row>
    <row r="26795" spans="5:5" ht="13.5" customHeight="1">
      <c r="E26795" s="337"/>
    </row>
    <row r="26796" spans="5:5" ht="13.5" customHeight="1">
      <c r="E26796" s="337"/>
    </row>
    <row r="26797" spans="5:5" ht="13.5" customHeight="1">
      <c r="E26797" s="337"/>
    </row>
    <row r="26798" spans="5:5" ht="13.5" customHeight="1">
      <c r="E26798" s="337"/>
    </row>
    <row r="26799" spans="5:5" ht="13.5" customHeight="1">
      <c r="E26799" s="337"/>
    </row>
    <row r="26800" spans="5:5" ht="13.5" customHeight="1">
      <c r="E26800" s="337"/>
    </row>
    <row r="26801" spans="5:5" ht="13.5" customHeight="1">
      <c r="E26801" s="337"/>
    </row>
    <row r="26802" spans="5:5" ht="13.5" customHeight="1">
      <c r="E26802" s="337"/>
    </row>
    <row r="26803" spans="5:5" ht="13.5" customHeight="1">
      <c r="E26803" s="337"/>
    </row>
    <row r="26804" spans="5:5" ht="13.5" customHeight="1">
      <c r="E26804" s="337"/>
    </row>
    <row r="26805" spans="5:5" ht="13.5" customHeight="1">
      <c r="E26805" s="337"/>
    </row>
    <row r="26806" spans="5:5" ht="13.5" customHeight="1">
      <c r="E26806" s="337"/>
    </row>
    <row r="26807" spans="5:5" ht="13.5" customHeight="1">
      <c r="E26807" s="337"/>
    </row>
    <row r="26808" spans="5:5" ht="13.5" customHeight="1">
      <c r="E26808" s="337"/>
    </row>
    <row r="26809" spans="5:5" ht="13.5" customHeight="1">
      <c r="E26809" s="337"/>
    </row>
    <row r="26810" spans="5:5" ht="13.5" customHeight="1">
      <c r="E26810" s="337"/>
    </row>
    <row r="26811" spans="5:5" ht="13.5" customHeight="1">
      <c r="E26811" s="337"/>
    </row>
    <row r="26812" spans="5:5" ht="13.5" customHeight="1">
      <c r="E26812" s="337"/>
    </row>
    <row r="26813" spans="5:5" ht="13.5" customHeight="1">
      <c r="E26813" s="337"/>
    </row>
    <row r="26814" spans="5:5" ht="13.5" customHeight="1">
      <c r="E26814" s="337"/>
    </row>
    <row r="26815" spans="5:5" ht="13.5" customHeight="1">
      <c r="E26815" s="337"/>
    </row>
    <row r="26816" spans="5:5" ht="13.5" customHeight="1">
      <c r="E26816" s="337"/>
    </row>
    <row r="26817" spans="5:5" ht="13.5" customHeight="1">
      <c r="E26817" s="337"/>
    </row>
    <row r="26818" spans="5:5" ht="13.5" customHeight="1">
      <c r="E26818" s="337"/>
    </row>
    <row r="26819" spans="5:5" ht="13.5" customHeight="1">
      <c r="E26819" s="337"/>
    </row>
    <row r="26820" spans="5:5" ht="13.5" customHeight="1">
      <c r="E26820" s="337"/>
    </row>
    <row r="26821" spans="5:5" ht="13.5" customHeight="1">
      <c r="E26821" s="337"/>
    </row>
    <row r="26822" spans="5:5" ht="13.5" customHeight="1">
      <c r="E26822" s="337"/>
    </row>
    <row r="26823" spans="5:5" ht="13.5" customHeight="1">
      <c r="E26823" s="337"/>
    </row>
    <row r="26824" spans="5:5" ht="13.5" customHeight="1">
      <c r="E26824" s="337"/>
    </row>
    <row r="26825" spans="5:5" ht="13.5" customHeight="1">
      <c r="E26825" s="337"/>
    </row>
    <row r="26826" spans="5:5" ht="13.5" customHeight="1">
      <c r="E26826" s="337"/>
    </row>
    <row r="26827" spans="5:5" ht="13.5" customHeight="1">
      <c r="E26827" s="337"/>
    </row>
    <row r="26828" spans="5:5" ht="13.5" customHeight="1">
      <c r="E26828" s="337"/>
    </row>
    <row r="26829" spans="5:5" ht="13.5" customHeight="1">
      <c r="E26829" s="337"/>
    </row>
    <row r="26830" spans="5:5" ht="13.5" customHeight="1">
      <c r="E26830" s="337"/>
    </row>
    <row r="26831" spans="5:5" ht="13.5" customHeight="1">
      <c r="E26831" s="337"/>
    </row>
    <row r="26832" spans="5:5" ht="13.5" customHeight="1">
      <c r="E26832" s="337"/>
    </row>
    <row r="26833" spans="5:5" ht="13.5" customHeight="1">
      <c r="E26833" s="337"/>
    </row>
    <row r="26834" spans="5:5" ht="13.5" customHeight="1">
      <c r="E26834" s="337"/>
    </row>
    <row r="26835" spans="5:5" ht="13.5" customHeight="1">
      <c r="E26835" s="337"/>
    </row>
    <row r="26836" spans="5:5" ht="13.5" customHeight="1">
      <c r="E26836" s="337"/>
    </row>
    <row r="26837" spans="5:5" ht="13.5" customHeight="1">
      <c r="E26837" s="337"/>
    </row>
    <row r="26838" spans="5:5" ht="13.5" customHeight="1">
      <c r="E26838" s="337"/>
    </row>
    <row r="26839" spans="5:5" ht="13.5" customHeight="1">
      <c r="E26839" s="337"/>
    </row>
    <row r="26840" spans="5:5" ht="13.5" customHeight="1">
      <c r="E26840" s="337"/>
    </row>
    <row r="26841" spans="5:5" ht="13.5" customHeight="1">
      <c r="E26841" s="337"/>
    </row>
    <row r="26842" spans="5:5" ht="13.5" customHeight="1">
      <c r="E26842" s="337"/>
    </row>
    <row r="26843" spans="5:5" ht="13.5" customHeight="1">
      <c r="E26843" s="337"/>
    </row>
    <row r="26844" spans="5:5" ht="13.5" customHeight="1">
      <c r="E26844" s="337"/>
    </row>
    <row r="26845" spans="5:5" ht="13.5" customHeight="1">
      <c r="E26845" s="337"/>
    </row>
    <row r="26846" spans="5:5" ht="13.5" customHeight="1">
      <c r="E26846" s="337"/>
    </row>
    <row r="26847" spans="5:5" ht="13.5" customHeight="1">
      <c r="E26847" s="337"/>
    </row>
    <row r="26848" spans="5:5" ht="13.5" customHeight="1">
      <c r="E26848" s="337"/>
    </row>
    <row r="26849" spans="5:5" ht="13.5" customHeight="1">
      <c r="E26849" s="337"/>
    </row>
    <row r="26850" spans="5:5" ht="13.5" customHeight="1">
      <c r="E26850" s="337"/>
    </row>
    <row r="26851" spans="5:5" ht="13.5" customHeight="1">
      <c r="E26851" s="337"/>
    </row>
    <row r="26852" spans="5:5" ht="13.5" customHeight="1">
      <c r="E26852" s="337"/>
    </row>
    <row r="26853" spans="5:5" ht="13.5" customHeight="1">
      <c r="E26853" s="337"/>
    </row>
    <row r="26854" spans="5:5" ht="13.5" customHeight="1">
      <c r="E26854" s="337"/>
    </row>
    <row r="26855" spans="5:5" ht="13.5" customHeight="1">
      <c r="E26855" s="337"/>
    </row>
    <row r="26856" spans="5:5" ht="13.5" customHeight="1">
      <c r="E26856" s="337"/>
    </row>
    <row r="26857" spans="5:5" ht="13.5" customHeight="1">
      <c r="E26857" s="337"/>
    </row>
    <row r="26858" spans="5:5" ht="13.5" customHeight="1">
      <c r="E26858" s="337"/>
    </row>
    <row r="26859" spans="5:5" ht="13.5" customHeight="1">
      <c r="E26859" s="337"/>
    </row>
    <row r="26860" spans="5:5" ht="13.5" customHeight="1">
      <c r="E26860" s="337"/>
    </row>
    <row r="26861" spans="5:5" ht="13.5" customHeight="1">
      <c r="E26861" s="337"/>
    </row>
    <row r="26862" spans="5:5" ht="13.5" customHeight="1">
      <c r="E26862" s="337"/>
    </row>
    <row r="26863" spans="5:5" ht="13.5" customHeight="1">
      <c r="E26863" s="337"/>
    </row>
    <row r="26864" spans="5:5" ht="13.5" customHeight="1">
      <c r="E26864" s="337"/>
    </row>
    <row r="26865" spans="5:5" ht="13.5" customHeight="1">
      <c r="E26865" s="337"/>
    </row>
    <row r="26866" spans="5:5" ht="13.5" customHeight="1">
      <c r="E26866" s="337"/>
    </row>
    <row r="26867" spans="5:5" ht="13.5" customHeight="1">
      <c r="E26867" s="337"/>
    </row>
    <row r="26868" spans="5:5" ht="13.5" customHeight="1">
      <c r="E26868" s="337"/>
    </row>
    <row r="26869" spans="5:5" ht="13.5" customHeight="1">
      <c r="E26869" s="337"/>
    </row>
    <row r="26870" spans="5:5" ht="13.5" customHeight="1">
      <c r="E26870" s="337"/>
    </row>
    <row r="26871" spans="5:5" ht="13.5" customHeight="1">
      <c r="E26871" s="337"/>
    </row>
    <row r="26872" spans="5:5" ht="13.5" customHeight="1">
      <c r="E26872" s="337"/>
    </row>
    <row r="26873" spans="5:5" ht="13.5" customHeight="1">
      <c r="E26873" s="337"/>
    </row>
    <row r="26874" spans="5:5" ht="13.5" customHeight="1">
      <c r="E26874" s="337"/>
    </row>
    <row r="26875" spans="5:5" ht="13.5" customHeight="1">
      <c r="E26875" s="337"/>
    </row>
    <row r="26876" spans="5:5" ht="13.5" customHeight="1">
      <c r="E26876" s="337"/>
    </row>
    <row r="26877" spans="5:5" ht="13.5" customHeight="1">
      <c r="E26877" s="337"/>
    </row>
    <row r="26878" spans="5:5" ht="13.5" customHeight="1">
      <c r="E26878" s="337"/>
    </row>
    <row r="26879" spans="5:5" ht="13.5" customHeight="1">
      <c r="E26879" s="337"/>
    </row>
    <row r="26880" spans="5:5" ht="13.5" customHeight="1">
      <c r="E26880" s="337"/>
    </row>
    <row r="26881" spans="5:5" ht="13.5" customHeight="1">
      <c r="E26881" s="337"/>
    </row>
    <row r="26882" spans="5:5" ht="13.5" customHeight="1">
      <c r="E26882" s="337"/>
    </row>
    <row r="26883" spans="5:5" ht="13.5" customHeight="1">
      <c r="E26883" s="337"/>
    </row>
    <row r="26884" spans="5:5" ht="13.5" customHeight="1">
      <c r="E26884" s="337"/>
    </row>
    <row r="26885" spans="5:5" ht="13.5" customHeight="1">
      <c r="E26885" s="337"/>
    </row>
    <row r="26886" spans="5:5" ht="13.5" customHeight="1">
      <c r="E26886" s="337"/>
    </row>
    <row r="26887" spans="5:5" ht="13.5" customHeight="1">
      <c r="E26887" s="337"/>
    </row>
    <row r="26888" spans="5:5" ht="13.5" customHeight="1">
      <c r="E26888" s="337"/>
    </row>
    <row r="26889" spans="5:5" ht="13.5" customHeight="1">
      <c r="E26889" s="337"/>
    </row>
    <row r="26890" spans="5:5" ht="13.5" customHeight="1">
      <c r="E26890" s="337"/>
    </row>
    <row r="26891" spans="5:5" ht="13.5" customHeight="1">
      <c r="E26891" s="337"/>
    </row>
    <row r="26892" spans="5:5" ht="13.5" customHeight="1">
      <c r="E26892" s="337"/>
    </row>
    <row r="26893" spans="5:5" ht="13.5" customHeight="1">
      <c r="E26893" s="337"/>
    </row>
    <row r="26894" spans="5:5" ht="13.5" customHeight="1">
      <c r="E26894" s="337"/>
    </row>
    <row r="26895" spans="5:5" ht="13.5" customHeight="1">
      <c r="E26895" s="337"/>
    </row>
    <row r="26896" spans="5:5" ht="13.5" customHeight="1">
      <c r="E26896" s="337"/>
    </row>
    <row r="26897" spans="5:5" ht="13.5" customHeight="1">
      <c r="E26897" s="337"/>
    </row>
    <row r="26898" spans="5:5" ht="13.5" customHeight="1">
      <c r="E26898" s="337"/>
    </row>
    <row r="26899" spans="5:5" ht="13.5" customHeight="1">
      <c r="E26899" s="337"/>
    </row>
    <row r="26900" spans="5:5" ht="13.5" customHeight="1">
      <c r="E26900" s="337"/>
    </row>
    <row r="26901" spans="5:5" ht="13.5" customHeight="1">
      <c r="E26901" s="337"/>
    </row>
    <row r="26902" spans="5:5" ht="13.5" customHeight="1">
      <c r="E26902" s="337"/>
    </row>
    <row r="26903" spans="5:5" ht="13.5" customHeight="1">
      <c r="E26903" s="337"/>
    </row>
    <row r="26904" spans="5:5" ht="13.5" customHeight="1">
      <c r="E26904" s="337"/>
    </row>
    <row r="26905" spans="5:5" ht="13.5" customHeight="1">
      <c r="E26905" s="337"/>
    </row>
    <row r="26906" spans="5:5" ht="13.5" customHeight="1">
      <c r="E26906" s="337"/>
    </row>
    <row r="26907" spans="5:5" ht="13.5" customHeight="1">
      <c r="E26907" s="337"/>
    </row>
    <row r="26908" spans="5:5" ht="13.5" customHeight="1">
      <c r="E26908" s="337"/>
    </row>
    <row r="26909" spans="5:5" ht="13.5" customHeight="1">
      <c r="E26909" s="337"/>
    </row>
    <row r="26910" spans="5:5" ht="13.5" customHeight="1">
      <c r="E26910" s="337"/>
    </row>
    <row r="26911" spans="5:5" ht="13.5" customHeight="1">
      <c r="E26911" s="337"/>
    </row>
    <row r="26912" spans="5:5" ht="13.5" customHeight="1">
      <c r="E26912" s="337"/>
    </row>
    <row r="26913" spans="5:5" ht="13.5" customHeight="1">
      <c r="E26913" s="337"/>
    </row>
    <row r="26914" spans="5:5" ht="13.5" customHeight="1">
      <c r="E26914" s="337"/>
    </row>
    <row r="26915" spans="5:5" ht="13.5" customHeight="1">
      <c r="E26915" s="337"/>
    </row>
    <row r="26916" spans="5:5" ht="13.5" customHeight="1">
      <c r="E26916" s="337"/>
    </row>
    <row r="26917" spans="5:5" ht="13.5" customHeight="1">
      <c r="E26917" s="337"/>
    </row>
    <row r="26918" spans="5:5" ht="13.5" customHeight="1">
      <c r="E26918" s="337"/>
    </row>
    <row r="26919" spans="5:5" ht="13.5" customHeight="1">
      <c r="E26919" s="337"/>
    </row>
    <row r="26920" spans="5:5" ht="13.5" customHeight="1">
      <c r="E26920" s="337"/>
    </row>
    <row r="26921" spans="5:5" ht="13.5" customHeight="1">
      <c r="E26921" s="337"/>
    </row>
    <row r="26922" spans="5:5" ht="13.5" customHeight="1">
      <c r="E26922" s="337"/>
    </row>
    <row r="26923" spans="5:5" ht="13.5" customHeight="1">
      <c r="E26923" s="337"/>
    </row>
    <row r="26924" spans="5:5" ht="13.5" customHeight="1">
      <c r="E26924" s="337"/>
    </row>
    <row r="26925" spans="5:5" ht="13.5" customHeight="1">
      <c r="E26925" s="337"/>
    </row>
    <row r="26926" spans="5:5" ht="13.5" customHeight="1">
      <c r="E26926" s="337"/>
    </row>
    <row r="26927" spans="5:5" ht="13.5" customHeight="1">
      <c r="E26927" s="337"/>
    </row>
    <row r="26928" spans="5:5" ht="13.5" customHeight="1">
      <c r="E26928" s="337"/>
    </row>
    <row r="26929" spans="5:5" ht="13.5" customHeight="1">
      <c r="E26929" s="337"/>
    </row>
    <row r="26930" spans="5:5" ht="13.5" customHeight="1">
      <c r="E26930" s="337"/>
    </row>
    <row r="26931" spans="5:5" ht="13.5" customHeight="1">
      <c r="E26931" s="337"/>
    </row>
    <row r="26932" spans="5:5" ht="13.5" customHeight="1">
      <c r="E26932" s="337"/>
    </row>
    <row r="26933" spans="5:5" ht="13.5" customHeight="1">
      <c r="E26933" s="337"/>
    </row>
    <row r="26934" spans="5:5" ht="13.5" customHeight="1">
      <c r="E26934" s="337"/>
    </row>
    <row r="26935" spans="5:5" ht="13.5" customHeight="1">
      <c r="E26935" s="337"/>
    </row>
    <row r="26936" spans="5:5" ht="13.5" customHeight="1">
      <c r="E26936" s="337"/>
    </row>
    <row r="26937" spans="5:5" ht="13.5" customHeight="1">
      <c r="E26937" s="337"/>
    </row>
    <row r="26938" spans="5:5" ht="13.5" customHeight="1">
      <c r="E26938" s="337"/>
    </row>
    <row r="26939" spans="5:5" ht="13.5" customHeight="1">
      <c r="E26939" s="337"/>
    </row>
    <row r="26940" spans="5:5" ht="13.5" customHeight="1">
      <c r="E26940" s="337"/>
    </row>
    <row r="26941" spans="5:5" ht="13.5" customHeight="1">
      <c r="E26941" s="337"/>
    </row>
    <row r="26942" spans="5:5" ht="13.5" customHeight="1">
      <c r="E26942" s="337"/>
    </row>
    <row r="26943" spans="5:5" ht="13.5" customHeight="1">
      <c r="E26943" s="337"/>
    </row>
    <row r="26944" spans="5:5" ht="13.5" customHeight="1">
      <c r="E26944" s="337"/>
    </row>
    <row r="26945" spans="5:5" ht="13.5" customHeight="1">
      <c r="E26945" s="337"/>
    </row>
    <row r="26946" spans="5:5" ht="13.5" customHeight="1">
      <c r="E26946" s="337"/>
    </row>
    <row r="26947" spans="5:5" ht="13.5" customHeight="1">
      <c r="E26947" s="337"/>
    </row>
    <row r="26948" spans="5:5" ht="13.5" customHeight="1">
      <c r="E26948" s="337"/>
    </row>
    <row r="26949" spans="5:5" ht="13.5" customHeight="1">
      <c r="E26949" s="337"/>
    </row>
    <row r="26950" spans="5:5" ht="13.5" customHeight="1">
      <c r="E26950" s="337"/>
    </row>
    <row r="26951" spans="5:5" ht="13.5" customHeight="1">
      <c r="E26951" s="337"/>
    </row>
    <row r="26952" spans="5:5" ht="13.5" customHeight="1">
      <c r="E26952" s="337"/>
    </row>
    <row r="26953" spans="5:5" ht="13.5" customHeight="1">
      <c r="E26953" s="337"/>
    </row>
    <row r="26954" spans="5:5" ht="13.5" customHeight="1">
      <c r="E26954" s="337"/>
    </row>
    <row r="26955" spans="5:5" ht="13.5" customHeight="1">
      <c r="E26955" s="337"/>
    </row>
    <row r="26956" spans="5:5" ht="13.5" customHeight="1">
      <c r="E26956" s="337"/>
    </row>
    <row r="26957" spans="5:5" ht="13.5" customHeight="1">
      <c r="E26957" s="337"/>
    </row>
    <row r="26958" spans="5:5" ht="13.5" customHeight="1">
      <c r="E26958" s="337"/>
    </row>
    <row r="26959" spans="5:5" ht="13.5" customHeight="1">
      <c r="E26959" s="337"/>
    </row>
    <row r="26960" spans="5:5" ht="13.5" customHeight="1">
      <c r="E26960" s="337"/>
    </row>
    <row r="26961" spans="5:5" ht="13.5" customHeight="1">
      <c r="E26961" s="337"/>
    </row>
    <row r="26962" spans="5:5" ht="13.5" customHeight="1">
      <c r="E26962" s="337"/>
    </row>
    <row r="26963" spans="5:5" ht="13.5" customHeight="1">
      <c r="E26963" s="337"/>
    </row>
    <row r="26964" spans="5:5" ht="13.5" customHeight="1">
      <c r="E26964" s="337"/>
    </row>
    <row r="26965" spans="5:5" ht="13.5" customHeight="1">
      <c r="E26965" s="337"/>
    </row>
    <row r="26966" spans="5:5" ht="13.5" customHeight="1">
      <c r="E26966" s="337"/>
    </row>
    <row r="26967" spans="5:5" ht="13.5" customHeight="1">
      <c r="E26967" s="337"/>
    </row>
    <row r="26968" spans="5:5" ht="13.5" customHeight="1">
      <c r="E26968" s="337"/>
    </row>
    <row r="26969" spans="5:5" ht="13.5" customHeight="1">
      <c r="E26969" s="337"/>
    </row>
    <row r="26970" spans="5:5" ht="13.5" customHeight="1">
      <c r="E26970" s="337"/>
    </row>
    <row r="26971" spans="5:5" ht="13.5" customHeight="1">
      <c r="E26971" s="337"/>
    </row>
    <row r="26972" spans="5:5" ht="13.5" customHeight="1">
      <c r="E26972" s="337"/>
    </row>
    <row r="26973" spans="5:5" ht="13.5" customHeight="1">
      <c r="E26973" s="337"/>
    </row>
    <row r="26974" spans="5:5" ht="13.5" customHeight="1">
      <c r="E26974" s="337"/>
    </row>
    <row r="26975" spans="5:5" ht="13.5" customHeight="1">
      <c r="E26975" s="337"/>
    </row>
    <row r="26976" spans="5:5" ht="13.5" customHeight="1">
      <c r="E26976" s="337"/>
    </row>
    <row r="26977" spans="5:5" ht="13.5" customHeight="1">
      <c r="E26977" s="337"/>
    </row>
    <row r="26978" spans="5:5" ht="13.5" customHeight="1">
      <c r="E26978" s="337"/>
    </row>
    <row r="26979" spans="5:5" ht="13.5" customHeight="1">
      <c r="E26979" s="337"/>
    </row>
    <row r="26980" spans="5:5" ht="13.5" customHeight="1">
      <c r="E26980" s="337"/>
    </row>
    <row r="26981" spans="5:5" ht="13.5" customHeight="1">
      <c r="E26981" s="337"/>
    </row>
    <row r="26982" spans="5:5" ht="13.5" customHeight="1">
      <c r="E26982" s="337"/>
    </row>
    <row r="26983" spans="5:5" ht="13.5" customHeight="1">
      <c r="E26983" s="337"/>
    </row>
    <row r="26984" spans="5:5" ht="13.5" customHeight="1">
      <c r="E26984" s="337"/>
    </row>
    <row r="26985" spans="5:5" ht="13.5" customHeight="1">
      <c r="E26985" s="337"/>
    </row>
    <row r="26986" spans="5:5" ht="13.5" customHeight="1">
      <c r="E26986" s="337"/>
    </row>
    <row r="26987" spans="5:5" ht="13.5" customHeight="1">
      <c r="E26987" s="337"/>
    </row>
    <row r="26988" spans="5:5" ht="13.5" customHeight="1">
      <c r="E26988" s="337"/>
    </row>
    <row r="26989" spans="5:5" ht="13.5" customHeight="1">
      <c r="E26989" s="337"/>
    </row>
    <row r="26990" spans="5:5" ht="13.5" customHeight="1">
      <c r="E26990" s="337"/>
    </row>
    <row r="26991" spans="5:5" ht="13.5" customHeight="1">
      <c r="E26991" s="337"/>
    </row>
    <row r="26992" spans="5:5" ht="13.5" customHeight="1">
      <c r="E26992" s="337"/>
    </row>
    <row r="26993" spans="5:5" ht="13.5" customHeight="1">
      <c r="E26993" s="337"/>
    </row>
    <row r="26994" spans="5:5" ht="13.5" customHeight="1">
      <c r="E26994" s="337"/>
    </row>
    <row r="26995" spans="5:5" ht="13.5" customHeight="1">
      <c r="E26995" s="337"/>
    </row>
    <row r="26996" spans="5:5" ht="13.5" customHeight="1">
      <c r="E26996" s="337"/>
    </row>
    <row r="26997" spans="5:5" ht="13.5" customHeight="1">
      <c r="E26997" s="337"/>
    </row>
    <row r="26998" spans="5:5" ht="13.5" customHeight="1">
      <c r="E26998" s="337"/>
    </row>
    <row r="26999" spans="5:5" ht="13.5" customHeight="1">
      <c r="E26999" s="337"/>
    </row>
    <row r="27000" spans="5:5" ht="13.5" customHeight="1">
      <c r="E27000" s="337"/>
    </row>
    <row r="27001" spans="5:5" ht="13.5" customHeight="1">
      <c r="E27001" s="337"/>
    </row>
    <row r="27002" spans="5:5" ht="13.5" customHeight="1">
      <c r="E27002" s="337"/>
    </row>
    <row r="27003" spans="5:5" ht="13.5" customHeight="1">
      <c r="E27003" s="337"/>
    </row>
    <row r="27004" spans="5:5" ht="13.5" customHeight="1">
      <c r="E27004" s="337"/>
    </row>
    <row r="27005" spans="5:5" ht="13.5" customHeight="1">
      <c r="E27005" s="337"/>
    </row>
    <row r="27006" spans="5:5" ht="13.5" customHeight="1">
      <c r="E27006" s="337"/>
    </row>
    <row r="27007" spans="5:5" ht="13.5" customHeight="1">
      <c r="E27007" s="337"/>
    </row>
    <row r="27008" spans="5:5" ht="13.5" customHeight="1">
      <c r="E27008" s="337"/>
    </row>
    <row r="27009" spans="5:5" ht="13.5" customHeight="1">
      <c r="E27009" s="337"/>
    </row>
    <row r="27010" spans="5:5" ht="13.5" customHeight="1">
      <c r="E27010" s="337"/>
    </row>
    <row r="27011" spans="5:5" ht="13.5" customHeight="1">
      <c r="E27011" s="337"/>
    </row>
    <row r="27012" spans="5:5" ht="13.5" customHeight="1">
      <c r="E27012" s="337"/>
    </row>
    <row r="27013" spans="5:5" ht="13.5" customHeight="1">
      <c r="E27013" s="337"/>
    </row>
    <row r="27014" spans="5:5" ht="13.5" customHeight="1">
      <c r="E27014" s="337"/>
    </row>
    <row r="27015" spans="5:5" ht="13.5" customHeight="1">
      <c r="E27015" s="337"/>
    </row>
    <row r="27016" spans="5:5" ht="13.5" customHeight="1">
      <c r="E27016" s="337"/>
    </row>
    <row r="27017" spans="5:5" ht="13.5" customHeight="1">
      <c r="E27017" s="337"/>
    </row>
    <row r="27018" spans="5:5" ht="13.5" customHeight="1">
      <c r="E27018" s="337"/>
    </row>
    <row r="27019" spans="5:5" ht="13.5" customHeight="1">
      <c r="E27019" s="337"/>
    </row>
    <row r="27020" spans="5:5" ht="13.5" customHeight="1">
      <c r="E27020" s="337"/>
    </row>
    <row r="27021" spans="5:5" ht="13.5" customHeight="1">
      <c r="E27021" s="337"/>
    </row>
    <row r="27022" spans="5:5" ht="13.5" customHeight="1">
      <c r="E27022" s="337"/>
    </row>
    <row r="27023" spans="5:5" ht="13.5" customHeight="1">
      <c r="E27023" s="337"/>
    </row>
    <row r="27024" spans="5:5" ht="13.5" customHeight="1">
      <c r="E27024" s="337"/>
    </row>
    <row r="27025" spans="5:5" ht="13.5" customHeight="1">
      <c r="E27025" s="337"/>
    </row>
    <row r="27026" spans="5:5" ht="13.5" customHeight="1">
      <c r="E27026" s="337"/>
    </row>
    <row r="27027" spans="5:5" ht="13.5" customHeight="1">
      <c r="E27027" s="337"/>
    </row>
    <row r="27028" spans="5:5" ht="13.5" customHeight="1">
      <c r="E27028" s="337"/>
    </row>
    <row r="27029" spans="5:5" ht="13.5" customHeight="1">
      <c r="E27029" s="337"/>
    </row>
    <row r="27030" spans="5:5" ht="13.5" customHeight="1">
      <c r="E27030" s="337"/>
    </row>
    <row r="27031" spans="5:5" ht="13.5" customHeight="1">
      <c r="E27031" s="337"/>
    </row>
    <row r="27032" spans="5:5" ht="13.5" customHeight="1">
      <c r="E27032" s="337"/>
    </row>
    <row r="27033" spans="5:5" ht="13.5" customHeight="1">
      <c r="E27033" s="337"/>
    </row>
    <row r="27034" spans="5:5" ht="13.5" customHeight="1">
      <c r="E27034" s="337"/>
    </row>
    <row r="27035" spans="5:5" ht="13.5" customHeight="1">
      <c r="E27035" s="337"/>
    </row>
    <row r="27036" spans="5:5" ht="13.5" customHeight="1">
      <c r="E27036" s="337"/>
    </row>
    <row r="27037" spans="5:5" ht="13.5" customHeight="1">
      <c r="E27037" s="337"/>
    </row>
    <row r="27038" spans="5:5" ht="13.5" customHeight="1">
      <c r="E27038" s="337"/>
    </row>
    <row r="27039" spans="5:5" ht="13.5" customHeight="1">
      <c r="E27039" s="337"/>
    </row>
    <row r="27040" spans="5:5" ht="13.5" customHeight="1">
      <c r="E27040" s="337"/>
    </row>
    <row r="27041" spans="5:5" ht="13.5" customHeight="1">
      <c r="E27041" s="337"/>
    </row>
    <row r="27042" spans="5:5" ht="13.5" customHeight="1">
      <c r="E27042" s="337"/>
    </row>
    <row r="27043" spans="5:5" ht="13.5" customHeight="1">
      <c r="E27043" s="337"/>
    </row>
    <row r="27044" spans="5:5" ht="13.5" customHeight="1">
      <c r="E27044" s="337"/>
    </row>
    <row r="27045" spans="5:5" ht="13.5" customHeight="1">
      <c r="E27045" s="337"/>
    </row>
    <row r="27046" spans="5:5" ht="13.5" customHeight="1">
      <c r="E27046" s="337"/>
    </row>
    <row r="27047" spans="5:5" ht="13.5" customHeight="1">
      <c r="E27047" s="337"/>
    </row>
    <row r="27048" spans="5:5" ht="13.5" customHeight="1">
      <c r="E27048" s="337"/>
    </row>
    <row r="27049" spans="5:5" ht="13.5" customHeight="1">
      <c r="E27049" s="337"/>
    </row>
    <row r="27050" spans="5:5" ht="13.5" customHeight="1">
      <c r="E27050" s="337"/>
    </row>
    <row r="27051" spans="5:5" ht="13.5" customHeight="1">
      <c r="E27051" s="337"/>
    </row>
    <row r="27052" spans="5:5" ht="13.5" customHeight="1">
      <c r="E27052" s="337"/>
    </row>
    <row r="27053" spans="5:5" ht="13.5" customHeight="1">
      <c r="E27053" s="337"/>
    </row>
    <row r="27054" spans="5:5" ht="13.5" customHeight="1">
      <c r="E27054" s="337"/>
    </row>
    <row r="27055" spans="5:5" ht="13.5" customHeight="1">
      <c r="E27055" s="337"/>
    </row>
    <row r="27056" spans="5:5" ht="13.5" customHeight="1">
      <c r="E27056" s="337"/>
    </row>
    <row r="27057" spans="5:5" ht="13.5" customHeight="1">
      <c r="E27057" s="337"/>
    </row>
    <row r="27058" spans="5:5" ht="13.5" customHeight="1">
      <c r="E27058" s="337"/>
    </row>
    <row r="27059" spans="5:5" ht="13.5" customHeight="1">
      <c r="E27059" s="337"/>
    </row>
    <row r="27060" spans="5:5" ht="13.5" customHeight="1">
      <c r="E27060" s="337"/>
    </row>
    <row r="27061" spans="5:5" ht="13.5" customHeight="1">
      <c r="E27061" s="337"/>
    </row>
    <row r="27062" spans="5:5" ht="13.5" customHeight="1">
      <c r="E27062" s="337"/>
    </row>
    <row r="27063" spans="5:5" ht="13.5" customHeight="1">
      <c r="E27063" s="337"/>
    </row>
    <row r="27064" spans="5:5" ht="13.5" customHeight="1">
      <c r="E27064" s="337"/>
    </row>
    <row r="27065" spans="5:5" ht="13.5" customHeight="1">
      <c r="E27065" s="337"/>
    </row>
    <row r="27066" spans="5:5" ht="13.5" customHeight="1">
      <c r="E27066" s="337"/>
    </row>
    <row r="27067" spans="5:5" ht="13.5" customHeight="1">
      <c r="E27067" s="337"/>
    </row>
    <row r="27068" spans="5:5" ht="13.5" customHeight="1">
      <c r="E27068" s="337"/>
    </row>
    <row r="27069" spans="5:5" ht="13.5" customHeight="1">
      <c r="E27069" s="337"/>
    </row>
    <row r="27070" spans="5:5" ht="13.5" customHeight="1">
      <c r="E27070" s="337"/>
    </row>
    <row r="27071" spans="5:5" ht="13.5" customHeight="1">
      <c r="E27071" s="337"/>
    </row>
    <row r="27072" spans="5:5" ht="13.5" customHeight="1">
      <c r="E27072" s="337"/>
    </row>
    <row r="27073" spans="5:5" ht="13.5" customHeight="1">
      <c r="E27073" s="337"/>
    </row>
    <row r="27074" spans="5:5" ht="13.5" customHeight="1">
      <c r="E27074" s="337"/>
    </row>
    <row r="27075" spans="5:5" ht="13.5" customHeight="1">
      <c r="E27075" s="337"/>
    </row>
    <row r="27076" spans="5:5" ht="13.5" customHeight="1">
      <c r="E27076" s="337"/>
    </row>
    <row r="27077" spans="5:5" ht="13.5" customHeight="1">
      <c r="E27077" s="337"/>
    </row>
    <row r="27078" spans="5:5" ht="13.5" customHeight="1">
      <c r="E27078" s="337"/>
    </row>
    <row r="27079" spans="5:5" ht="13.5" customHeight="1">
      <c r="E27079" s="337"/>
    </row>
    <row r="27080" spans="5:5" ht="13.5" customHeight="1">
      <c r="E27080" s="337"/>
    </row>
    <row r="27081" spans="5:5" ht="13.5" customHeight="1">
      <c r="E27081" s="337"/>
    </row>
    <row r="27082" spans="5:5" ht="13.5" customHeight="1">
      <c r="E27082" s="337"/>
    </row>
    <row r="27083" spans="5:5" ht="13.5" customHeight="1">
      <c r="E27083" s="337"/>
    </row>
    <row r="27084" spans="5:5" ht="13.5" customHeight="1">
      <c r="E27084" s="337"/>
    </row>
    <row r="27085" spans="5:5" ht="13.5" customHeight="1">
      <c r="E27085" s="337"/>
    </row>
    <row r="27086" spans="5:5" ht="13.5" customHeight="1">
      <c r="E27086" s="337"/>
    </row>
    <row r="27087" spans="5:5" ht="13.5" customHeight="1">
      <c r="E27087" s="337"/>
    </row>
    <row r="27088" spans="5:5" ht="13.5" customHeight="1">
      <c r="E27088" s="337"/>
    </row>
    <row r="27089" spans="5:5" ht="13.5" customHeight="1">
      <c r="E27089" s="337"/>
    </row>
    <row r="27090" spans="5:5" ht="13.5" customHeight="1">
      <c r="E27090" s="337"/>
    </row>
    <row r="27091" spans="5:5" ht="13.5" customHeight="1">
      <c r="E27091" s="337"/>
    </row>
    <row r="27092" spans="5:5" ht="13.5" customHeight="1">
      <c r="E27092" s="337"/>
    </row>
    <row r="27093" spans="5:5" ht="13.5" customHeight="1">
      <c r="E27093" s="337"/>
    </row>
    <row r="27094" spans="5:5" ht="13.5" customHeight="1">
      <c r="E27094" s="337"/>
    </row>
    <row r="27095" spans="5:5" ht="13.5" customHeight="1">
      <c r="E27095" s="337"/>
    </row>
    <row r="27096" spans="5:5" ht="13.5" customHeight="1">
      <c r="E27096" s="337"/>
    </row>
    <row r="27097" spans="5:5" ht="13.5" customHeight="1">
      <c r="E27097" s="337"/>
    </row>
    <row r="27098" spans="5:5" ht="13.5" customHeight="1">
      <c r="E27098" s="337"/>
    </row>
    <row r="27099" spans="5:5" ht="13.5" customHeight="1">
      <c r="E27099" s="337"/>
    </row>
    <row r="27100" spans="5:5" ht="13.5" customHeight="1">
      <c r="E27100" s="337"/>
    </row>
    <row r="27101" spans="5:5" ht="13.5" customHeight="1">
      <c r="E27101" s="337"/>
    </row>
    <row r="27102" spans="5:5" ht="13.5" customHeight="1">
      <c r="E27102" s="337"/>
    </row>
    <row r="27103" spans="5:5" ht="13.5" customHeight="1">
      <c r="E27103" s="337"/>
    </row>
    <row r="27104" spans="5:5" ht="13.5" customHeight="1">
      <c r="E27104" s="337"/>
    </row>
    <row r="27105" spans="5:5" ht="13.5" customHeight="1">
      <c r="E27105" s="337"/>
    </row>
    <row r="27106" spans="5:5" ht="13.5" customHeight="1">
      <c r="E27106" s="337"/>
    </row>
    <row r="27107" spans="5:5" ht="13.5" customHeight="1">
      <c r="E27107" s="337"/>
    </row>
    <row r="27108" spans="5:5" ht="13.5" customHeight="1">
      <c r="E27108" s="337"/>
    </row>
    <row r="27109" spans="5:5" ht="13.5" customHeight="1">
      <c r="E27109" s="337"/>
    </row>
    <row r="27110" spans="5:5" ht="13.5" customHeight="1">
      <c r="E27110" s="337"/>
    </row>
    <row r="27111" spans="5:5" ht="13.5" customHeight="1">
      <c r="E27111" s="337"/>
    </row>
    <row r="27112" spans="5:5" ht="13.5" customHeight="1">
      <c r="E27112" s="337"/>
    </row>
    <row r="27113" spans="5:5" ht="13.5" customHeight="1">
      <c r="E27113" s="337"/>
    </row>
    <row r="27114" spans="5:5" ht="13.5" customHeight="1">
      <c r="E27114" s="337"/>
    </row>
    <row r="27115" spans="5:5" ht="13.5" customHeight="1">
      <c r="E27115" s="337"/>
    </row>
    <row r="27116" spans="5:5" ht="13.5" customHeight="1">
      <c r="E27116" s="337"/>
    </row>
    <row r="27117" spans="5:5" ht="13.5" customHeight="1">
      <c r="E27117" s="337"/>
    </row>
    <row r="27118" spans="5:5" ht="13.5" customHeight="1">
      <c r="E27118" s="337"/>
    </row>
    <row r="27119" spans="5:5" ht="13.5" customHeight="1">
      <c r="E27119" s="337"/>
    </row>
    <row r="27120" spans="5:5" ht="13.5" customHeight="1">
      <c r="E27120" s="337"/>
    </row>
    <row r="27121" spans="5:5" ht="13.5" customHeight="1">
      <c r="E27121" s="337"/>
    </row>
    <row r="27122" spans="5:5" ht="13.5" customHeight="1">
      <c r="E27122" s="337"/>
    </row>
    <row r="27123" spans="5:5" ht="13.5" customHeight="1">
      <c r="E27123" s="337"/>
    </row>
    <row r="27124" spans="5:5" ht="13.5" customHeight="1">
      <c r="E27124" s="337"/>
    </row>
    <row r="27125" spans="5:5" ht="13.5" customHeight="1">
      <c r="E27125" s="337"/>
    </row>
    <row r="27126" spans="5:5" ht="13.5" customHeight="1">
      <c r="E27126" s="337"/>
    </row>
    <row r="27127" spans="5:5" ht="13.5" customHeight="1">
      <c r="E27127" s="337"/>
    </row>
    <row r="27128" spans="5:5" ht="13.5" customHeight="1">
      <c r="E27128" s="337"/>
    </row>
    <row r="27129" spans="5:5" ht="13.5" customHeight="1">
      <c r="E27129" s="337"/>
    </row>
    <row r="27130" spans="5:5" ht="13.5" customHeight="1">
      <c r="E27130" s="337"/>
    </row>
    <row r="27131" spans="5:5" ht="13.5" customHeight="1">
      <c r="E27131" s="337"/>
    </row>
    <row r="27132" spans="5:5" ht="13.5" customHeight="1">
      <c r="E27132" s="337"/>
    </row>
    <row r="27133" spans="5:5" ht="13.5" customHeight="1">
      <c r="E27133" s="337"/>
    </row>
    <row r="27134" spans="5:5" ht="13.5" customHeight="1">
      <c r="E27134" s="337"/>
    </row>
    <row r="27135" spans="5:5" ht="13.5" customHeight="1">
      <c r="E27135" s="337"/>
    </row>
    <row r="27136" spans="5:5" ht="13.5" customHeight="1">
      <c r="E27136" s="337"/>
    </row>
    <row r="27137" spans="5:5" ht="13.5" customHeight="1">
      <c r="E27137" s="337"/>
    </row>
    <row r="27138" spans="5:5" ht="13.5" customHeight="1">
      <c r="E27138" s="337"/>
    </row>
    <row r="27139" spans="5:5" ht="13.5" customHeight="1">
      <c r="E27139" s="337"/>
    </row>
    <row r="27140" spans="5:5" ht="13.5" customHeight="1">
      <c r="E27140" s="337"/>
    </row>
    <row r="27141" spans="5:5" ht="13.5" customHeight="1">
      <c r="E27141" s="337"/>
    </row>
    <row r="27142" spans="5:5" ht="13.5" customHeight="1">
      <c r="E27142" s="337"/>
    </row>
    <row r="27143" spans="5:5" ht="13.5" customHeight="1">
      <c r="E27143" s="337"/>
    </row>
    <row r="27144" spans="5:5" ht="13.5" customHeight="1">
      <c r="E27144" s="337"/>
    </row>
    <row r="27145" spans="5:5" ht="13.5" customHeight="1">
      <c r="E27145" s="337"/>
    </row>
    <row r="27146" spans="5:5" ht="13.5" customHeight="1">
      <c r="E27146" s="337"/>
    </row>
    <row r="27147" spans="5:5" ht="13.5" customHeight="1">
      <c r="E27147" s="337"/>
    </row>
    <row r="27148" spans="5:5" ht="13.5" customHeight="1">
      <c r="E27148" s="337"/>
    </row>
    <row r="27149" spans="5:5" ht="13.5" customHeight="1">
      <c r="E27149" s="337"/>
    </row>
    <row r="27150" spans="5:5" ht="13.5" customHeight="1">
      <c r="E27150" s="337"/>
    </row>
    <row r="27151" spans="5:5" ht="13.5" customHeight="1">
      <c r="E27151" s="337"/>
    </row>
    <row r="27152" spans="5:5" ht="13.5" customHeight="1">
      <c r="E27152" s="337"/>
    </row>
    <row r="27153" spans="5:5" ht="13.5" customHeight="1">
      <c r="E27153" s="337"/>
    </row>
    <row r="27154" spans="5:5" ht="13.5" customHeight="1">
      <c r="E27154" s="337"/>
    </row>
    <row r="27155" spans="5:5" ht="13.5" customHeight="1">
      <c r="E27155" s="337"/>
    </row>
    <row r="27156" spans="5:5" ht="13.5" customHeight="1">
      <c r="E27156" s="337"/>
    </row>
    <row r="27157" spans="5:5" ht="13.5" customHeight="1">
      <c r="E27157" s="337"/>
    </row>
    <row r="27158" spans="5:5" ht="13.5" customHeight="1">
      <c r="E27158" s="337"/>
    </row>
    <row r="27159" spans="5:5" ht="13.5" customHeight="1">
      <c r="E27159" s="337"/>
    </row>
    <row r="27160" spans="5:5" ht="13.5" customHeight="1">
      <c r="E27160" s="337"/>
    </row>
    <row r="27161" spans="5:5" ht="13.5" customHeight="1">
      <c r="E27161" s="337"/>
    </row>
    <row r="27162" spans="5:5" ht="13.5" customHeight="1">
      <c r="E27162" s="337"/>
    </row>
    <row r="27163" spans="5:5" ht="13.5" customHeight="1">
      <c r="E27163" s="337"/>
    </row>
    <row r="27164" spans="5:5" ht="13.5" customHeight="1">
      <c r="E27164" s="337"/>
    </row>
    <row r="27165" spans="5:5" ht="13.5" customHeight="1">
      <c r="E27165" s="337"/>
    </row>
    <row r="27166" spans="5:5" ht="13.5" customHeight="1">
      <c r="E27166" s="337"/>
    </row>
    <row r="27167" spans="5:5" ht="13.5" customHeight="1">
      <c r="E27167" s="337"/>
    </row>
    <row r="27168" spans="5:5" ht="13.5" customHeight="1">
      <c r="E27168" s="337"/>
    </row>
    <row r="27169" spans="5:5" ht="13.5" customHeight="1">
      <c r="E27169" s="337"/>
    </row>
    <row r="27170" spans="5:5" ht="13.5" customHeight="1">
      <c r="E27170" s="337"/>
    </row>
    <row r="27171" spans="5:5" ht="13.5" customHeight="1">
      <c r="E27171" s="337"/>
    </row>
    <row r="27172" spans="5:5" ht="13.5" customHeight="1">
      <c r="E27172" s="337"/>
    </row>
    <row r="27173" spans="5:5" ht="13.5" customHeight="1">
      <c r="E27173" s="337"/>
    </row>
    <row r="27174" spans="5:5" ht="13.5" customHeight="1">
      <c r="E27174" s="337"/>
    </row>
    <row r="27175" spans="5:5" ht="13.5" customHeight="1">
      <c r="E27175" s="337"/>
    </row>
    <row r="27176" spans="5:5" ht="13.5" customHeight="1">
      <c r="E27176" s="337"/>
    </row>
    <row r="27177" spans="5:5" ht="13.5" customHeight="1">
      <c r="E27177" s="337"/>
    </row>
    <row r="27178" spans="5:5" ht="13.5" customHeight="1">
      <c r="E27178" s="337"/>
    </row>
    <row r="27179" spans="5:5" ht="13.5" customHeight="1">
      <c r="E27179" s="337"/>
    </row>
    <row r="27180" spans="5:5" ht="13.5" customHeight="1">
      <c r="E27180" s="337"/>
    </row>
    <row r="27181" spans="5:5" ht="13.5" customHeight="1">
      <c r="E27181" s="337"/>
    </row>
    <row r="27182" spans="5:5" ht="13.5" customHeight="1">
      <c r="E27182" s="337"/>
    </row>
    <row r="27183" spans="5:5" ht="13.5" customHeight="1">
      <c r="E27183" s="337"/>
    </row>
    <row r="27184" spans="5:5" ht="13.5" customHeight="1">
      <c r="E27184" s="337"/>
    </row>
    <row r="27185" spans="5:5" ht="13.5" customHeight="1">
      <c r="E27185" s="337"/>
    </row>
    <row r="27186" spans="5:5" ht="13.5" customHeight="1">
      <c r="E27186" s="337"/>
    </row>
    <row r="27187" spans="5:5" ht="13.5" customHeight="1">
      <c r="E27187" s="337"/>
    </row>
    <row r="27188" spans="5:5" ht="13.5" customHeight="1">
      <c r="E27188" s="337"/>
    </row>
    <row r="27189" spans="5:5" ht="13.5" customHeight="1">
      <c r="E27189" s="337"/>
    </row>
    <row r="27190" spans="5:5" ht="13.5" customHeight="1">
      <c r="E27190" s="337"/>
    </row>
    <row r="27191" spans="5:5" ht="13.5" customHeight="1">
      <c r="E27191" s="337"/>
    </row>
    <row r="27192" spans="5:5" ht="13.5" customHeight="1">
      <c r="E27192" s="337"/>
    </row>
    <row r="27193" spans="5:5" ht="13.5" customHeight="1">
      <c r="E27193" s="337"/>
    </row>
    <row r="27194" spans="5:5" ht="13.5" customHeight="1">
      <c r="E27194" s="337"/>
    </row>
    <row r="27195" spans="5:5" ht="13.5" customHeight="1">
      <c r="E27195" s="337"/>
    </row>
    <row r="27196" spans="5:5" ht="13.5" customHeight="1">
      <c r="E27196" s="337"/>
    </row>
    <row r="27197" spans="5:5" ht="13.5" customHeight="1">
      <c r="E27197" s="337"/>
    </row>
    <row r="27198" spans="5:5" ht="13.5" customHeight="1">
      <c r="E27198" s="337"/>
    </row>
    <row r="27199" spans="5:5" ht="13.5" customHeight="1">
      <c r="E27199" s="337"/>
    </row>
    <row r="27200" spans="5:5" ht="13.5" customHeight="1">
      <c r="E27200" s="337"/>
    </row>
    <row r="27201" spans="5:5" ht="13.5" customHeight="1">
      <c r="E27201" s="337"/>
    </row>
    <row r="27202" spans="5:5" ht="13.5" customHeight="1">
      <c r="E27202" s="337"/>
    </row>
    <row r="27203" spans="5:5" ht="13.5" customHeight="1">
      <c r="E27203" s="337"/>
    </row>
    <row r="27204" spans="5:5" ht="13.5" customHeight="1">
      <c r="E27204" s="337"/>
    </row>
    <row r="27205" spans="5:5" ht="13.5" customHeight="1">
      <c r="E27205" s="337"/>
    </row>
    <row r="27206" spans="5:5" ht="13.5" customHeight="1">
      <c r="E27206" s="337"/>
    </row>
    <row r="27207" spans="5:5" ht="13.5" customHeight="1">
      <c r="E27207" s="337"/>
    </row>
    <row r="27208" spans="5:5" ht="13.5" customHeight="1">
      <c r="E27208" s="337"/>
    </row>
    <row r="27209" spans="5:5" ht="13.5" customHeight="1">
      <c r="E27209" s="337"/>
    </row>
    <row r="27210" spans="5:5" ht="13.5" customHeight="1">
      <c r="E27210" s="337"/>
    </row>
    <row r="27211" spans="5:5" ht="13.5" customHeight="1">
      <c r="E27211" s="337"/>
    </row>
    <row r="27212" spans="5:5" ht="13.5" customHeight="1">
      <c r="E27212" s="337"/>
    </row>
    <row r="27213" spans="5:5" ht="13.5" customHeight="1">
      <c r="E27213" s="337"/>
    </row>
    <row r="27214" spans="5:5" ht="13.5" customHeight="1">
      <c r="E27214" s="337"/>
    </row>
    <row r="27215" spans="5:5" ht="13.5" customHeight="1">
      <c r="E27215" s="337"/>
    </row>
    <row r="27216" spans="5:5" ht="13.5" customHeight="1">
      <c r="E27216" s="337"/>
    </row>
    <row r="27217" spans="5:5" ht="13.5" customHeight="1">
      <c r="E27217" s="337"/>
    </row>
    <row r="27218" spans="5:5" ht="13.5" customHeight="1">
      <c r="E27218" s="337"/>
    </row>
    <row r="27219" spans="5:5" ht="13.5" customHeight="1">
      <c r="E27219" s="337"/>
    </row>
    <row r="27220" spans="5:5" ht="13.5" customHeight="1">
      <c r="E27220" s="337"/>
    </row>
    <row r="27221" spans="5:5" ht="13.5" customHeight="1">
      <c r="E27221" s="337"/>
    </row>
    <row r="27222" spans="5:5" ht="13.5" customHeight="1">
      <c r="E27222" s="337"/>
    </row>
    <row r="27223" spans="5:5" ht="13.5" customHeight="1">
      <c r="E27223" s="337"/>
    </row>
    <row r="27224" spans="5:5" ht="13.5" customHeight="1">
      <c r="E27224" s="337"/>
    </row>
    <row r="27225" spans="5:5" ht="13.5" customHeight="1">
      <c r="E27225" s="337"/>
    </row>
    <row r="27226" spans="5:5" ht="13.5" customHeight="1">
      <c r="E27226" s="337"/>
    </row>
    <row r="27227" spans="5:5" ht="13.5" customHeight="1">
      <c r="E27227" s="337"/>
    </row>
    <row r="27228" spans="5:5" ht="13.5" customHeight="1">
      <c r="E27228" s="337"/>
    </row>
    <row r="27229" spans="5:5" ht="13.5" customHeight="1">
      <c r="E27229" s="337"/>
    </row>
    <row r="27230" spans="5:5" ht="13.5" customHeight="1">
      <c r="E27230" s="337"/>
    </row>
    <row r="27231" spans="5:5" ht="13.5" customHeight="1">
      <c r="E27231" s="337"/>
    </row>
    <row r="27232" spans="5:5" ht="13.5" customHeight="1">
      <c r="E27232" s="337"/>
    </row>
    <row r="27233" spans="5:5" ht="13.5" customHeight="1">
      <c r="E27233" s="337"/>
    </row>
    <row r="27234" spans="5:5" ht="13.5" customHeight="1">
      <c r="E27234" s="337"/>
    </row>
    <row r="27235" spans="5:5" ht="13.5" customHeight="1">
      <c r="E27235" s="337"/>
    </row>
    <row r="27236" spans="5:5" ht="13.5" customHeight="1">
      <c r="E27236" s="337"/>
    </row>
    <row r="27237" spans="5:5" ht="13.5" customHeight="1">
      <c r="E27237" s="337"/>
    </row>
    <row r="27238" spans="5:5" ht="13.5" customHeight="1">
      <c r="E27238" s="337"/>
    </row>
    <row r="27239" spans="5:5" ht="13.5" customHeight="1">
      <c r="E27239" s="337"/>
    </row>
    <row r="27240" spans="5:5" ht="13.5" customHeight="1">
      <c r="E27240" s="337"/>
    </row>
    <row r="27241" spans="5:5" ht="13.5" customHeight="1">
      <c r="E27241" s="337"/>
    </row>
    <row r="27242" spans="5:5" ht="13.5" customHeight="1">
      <c r="E27242" s="337"/>
    </row>
    <row r="27243" spans="5:5" ht="13.5" customHeight="1">
      <c r="E27243" s="337"/>
    </row>
    <row r="27244" spans="5:5" ht="13.5" customHeight="1">
      <c r="E27244" s="337"/>
    </row>
    <row r="27245" spans="5:5" ht="13.5" customHeight="1">
      <c r="E27245" s="337"/>
    </row>
    <row r="27246" spans="5:5" ht="13.5" customHeight="1">
      <c r="E27246" s="337"/>
    </row>
    <row r="27247" spans="5:5" ht="13.5" customHeight="1">
      <c r="E27247" s="337"/>
    </row>
    <row r="27248" spans="5:5" ht="13.5" customHeight="1">
      <c r="E27248" s="337"/>
    </row>
    <row r="27249" spans="5:5" ht="13.5" customHeight="1">
      <c r="E27249" s="337"/>
    </row>
    <row r="27250" spans="5:5" ht="13.5" customHeight="1">
      <c r="E27250" s="337"/>
    </row>
    <row r="27251" spans="5:5" ht="13.5" customHeight="1">
      <c r="E27251" s="337"/>
    </row>
    <row r="27252" spans="5:5" ht="13.5" customHeight="1">
      <c r="E27252" s="337"/>
    </row>
    <row r="27253" spans="5:5" ht="13.5" customHeight="1">
      <c r="E27253" s="337"/>
    </row>
    <row r="27254" spans="5:5" ht="13.5" customHeight="1">
      <c r="E27254" s="337"/>
    </row>
    <row r="27255" spans="5:5" ht="13.5" customHeight="1">
      <c r="E27255" s="337"/>
    </row>
    <row r="27256" spans="5:5" ht="13.5" customHeight="1">
      <c r="E27256" s="337"/>
    </row>
    <row r="27257" spans="5:5" ht="13.5" customHeight="1">
      <c r="E27257" s="337"/>
    </row>
    <row r="27258" spans="5:5" ht="13.5" customHeight="1">
      <c r="E27258" s="337"/>
    </row>
    <row r="27259" spans="5:5" ht="13.5" customHeight="1">
      <c r="E27259" s="337"/>
    </row>
    <row r="27260" spans="5:5" ht="13.5" customHeight="1">
      <c r="E27260" s="337"/>
    </row>
    <row r="27261" spans="5:5" ht="13.5" customHeight="1">
      <c r="E27261" s="337"/>
    </row>
    <row r="27262" spans="5:5" ht="13.5" customHeight="1">
      <c r="E27262" s="337"/>
    </row>
    <row r="27263" spans="5:5" ht="13.5" customHeight="1">
      <c r="E27263" s="337"/>
    </row>
    <row r="27264" spans="5:5" ht="13.5" customHeight="1">
      <c r="E27264" s="337"/>
    </row>
    <row r="27265" spans="5:5" ht="13.5" customHeight="1">
      <c r="E27265" s="337"/>
    </row>
    <row r="27266" spans="5:5" ht="13.5" customHeight="1">
      <c r="E27266" s="337"/>
    </row>
    <row r="27267" spans="5:5" ht="13.5" customHeight="1">
      <c r="E27267" s="337"/>
    </row>
    <row r="27268" spans="5:5" ht="13.5" customHeight="1">
      <c r="E27268" s="337"/>
    </row>
    <row r="27269" spans="5:5" ht="13.5" customHeight="1">
      <c r="E27269" s="337"/>
    </row>
    <row r="27270" spans="5:5" ht="13.5" customHeight="1">
      <c r="E27270" s="337"/>
    </row>
    <row r="27271" spans="5:5" ht="13.5" customHeight="1">
      <c r="E27271" s="337"/>
    </row>
    <row r="27272" spans="5:5" ht="13.5" customHeight="1">
      <c r="E27272" s="337"/>
    </row>
    <row r="27273" spans="5:5" ht="13.5" customHeight="1">
      <c r="E27273" s="337"/>
    </row>
    <row r="27274" spans="5:5" ht="13.5" customHeight="1">
      <c r="E27274" s="337"/>
    </row>
    <row r="27275" spans="5:5" ht="13.5" customHeight="1">
      <c r="E27275" s="337"/>
    </row>
    <row r="27276" spans="5:5" ht="13.5" customHeight="1">
      <c r="E27276" s="337"/>
    </row>
    <row r="27277" spans="5:5" ht="13.5" customHeight="1">
      <c r="E27277" s="337"/>
    </row>
    <row r="27278" spans="5:5" ht="13.5" customHeight="1">
      <c r="E27278" s="337"/>
    </row>
    <row r="27279" spans="5:5" ht="13.5" customHeight="1">
      <c r="E27279" s="337"/>
    </row>
    <row r="27280" spans="5:5" ht="13.5" customHeight="1">
      <c r="E27280" s="337"/>
    </row>
    <row r="27281" spans="5:5" ht="13.5" customHeight="1">
      <c r="E27281" s="337"/>
    </row>
    <row r="27282" spans="5:5" ht="13.5" customHeight="1">
      <c r="E27282" s="337"/>
    </row>
    <row r="27283" spans="5:5" ht="13.5" customHeight="1">
      <c r="E27283" s="337"/>
    </row>
    <row r="27284" spans="5:5" ht="13.5" customHeight="1">
      <c r="E27284" s="337"/>
    </row>
    <row r="27285" spans="5:5" ht="13.5" customHeight="1">
      <c r="E27285" s="337"/>
    </row>
    <row r="27286" spans="5:5" ht="13.5" customHeight="1">
      <c r="E27286" s="337"/>
    </row>
    <row r="27287" spans="5:5" ht="13.5" customHeight="1">
      <c r="E27287" s="337"/>
    </row>
    <row r="27288" spans="5:5" ht="13.5" customHeight="1">
      <c r="E27288" s="337"/>
    </row>
    <row r="27289" spans="5:5" ht="13.5" customHeight="1">
      <c r="E27289" s="337"/>
    </row>
    <row r="27290" spans="5:5" ht="13.5" customHeight="1">
      <c r="E27290" s="337"/>
    </row>
    <row r="27291" spans="5:5" ht="13.5" customHeight="1">
      <c r="E27291" s="337"/>
    </row>
    <row r="27292" spans="5:5" ht="13.5" customHeight="1">
      <c r="E27292" s="337"/>
    </row>
    <row r="27293" spans="5:5" ht="13.5" customHeight="1">
      <c r="E27293" s="337"/>
    </row>
    <row r="27294" spans="5:5" ht="13.5" customHeight="1">
      <c r="E27294" s="337"/>
    </row>
    <row r="27295" spans="5:5" ht="13.5" customHeight="1">
      <c r="E27295" s="337"/>
    </row>
    <row r="27296" spans="5:5" ht="13.5" customHeight="1">
      <c r="E27296" s="337"/>
    </row>
    <row r="27297" spans="5:5" ht="13.5" customHeight="1">
      <c r="E27297" s="337"/>
    </row>
    <row r="27298" spans="5:5" ht="13.5" customHeight="1">
      <c r="E27298" s="337"/>
    </row>
    <row r="27299" spans="5:5" ht="13.5" customHeight="1">
      <c r="E27299" s="337"/>
    </row>
    <row r="27300" spans="5:5" ht="13.5" customHeight="1">
      <c r="E27300" s="337"/>
    </row>
    <row r="27301" spans="5:5" ht="13.5" customHeight="1">
      <c r="E27301" s="337"/>
    </row>
    <row r="27302" spans="5:5" ht="13.5" customHeight="1">
      <c r="E27302" s="337"/>
    </row>
    <row r="27303" spans="5:5" ht="13.5" customHeight="1">
      <c r="E27303" s="337"/>
    </row>
    <row r="27304" spans="5:5" ht="13.5" customHeight="1">
      <c r="E27304" s="337"/>
    </row>
    <row r="27305" spans="5:5" ht="13.5" customHeight="1">
      <c r="E27305" s="337"/>
    </row>
    <row r="27306" spans="5:5" ht="13.5" customHeight="1">
      <c r="E27306" s="337"/>
    </row>
    <row r="27307" spans="5:5" ht="13.5" customHeight="1">
      <c r="E27307" s="337"/>
    </row>
    <row r="27308" spans="5:5" ht="13.5" customHeight="1">
      <c r="E27308" s="337"/>
    </row>
    <row r="27309" spans="5:5" ht="13.5" customHeight="1">
      <c r="E27309" s="337"/>
    </row>
    <row r="27310" spans="5:5" ht="13.5" customHeight="1">
      <c r="E27310" s="337"/>
    </row>
    <row r="27311" spans="5:5" ht="13.5" customHeight="1">
      <c r="E27311" s="337"/>
    </row>
    <row r="27312" spans="5:5" ht="13.5" customHeight="1">
      <c r="E27312" s="337"/>
    </row>
    <row r="27313" spans="5:5" ht="13.5" customHeight="1">
      <c r="E27313" s="337"/>
    </row>
    <row r="27314" spans="5:5" ht="13.5" customHeight="1">
      <c r="E27314" s="337"/>
    </row>
    <row r="27315" spans="5:5" ht="13.5" customHeight="1">
      <c r="E27315" s="337"/>
    </row>
    <row r="27316" spans="5:5" ht="13.5" customHeight="1">
      <c r="E27316" s="337"/>
    </row>
    <row r="27317" spans="5:5" ht="13.5" customHeight="1">
      <c r="E27317" s="337"/>
    </row>
    <row r="27318" spans="5:5" ht="13.5" customHeight="1">
      <c r="E27318" s="337"/>
    </row>
    <row r="27319" spans="5:5" ht="13.5" customHeight="1">
      <c r="E27319" s="337"/>
    </row>
    <row r="27320" spans="5:5" ht="13.5" customHeight="1">
      <c r="E27320" s="337"/>
    </row>
    <row r="27321" spans="5:5" ht="13.5" customHeight="1">
      <c r="E27321" s="337"/>
    </row>
    <row r="27322" spans="5:5" ht="13.5" customHeight="1">
      <c r="E27322" s="337"/>
    </row>
    <row r="27323" spans="5:5" ht="13.5" customHeight="1">
      <c r="E27323" s="337"/>
    </row>
    <row r="27324" spans="5:5" ht="13.5" customHeight="1">
      <c r="E27324" s="337"/>
    </row>
    <row r="27325" spans="5:5" ht="13.5" customHeight="1">
      <c r="E27325" s="337"/>
    </row>
    <row r="27326" spans="5:5" ht="13.5" customHeight="1">
      <c r="E27326" s="337"/>
    </row>
    <row r="27327" spans="5:5" ht="13.5" customHeight="1">
      <c r="E27327" s="337"/>
    </row>
    <row r="27328" spans="5:5" ht="13.5" customHeight="1">
      <c r="E27328" s="337"/>
    </row>
    <row r="27329" spans="5:5" ht="13.5" customHeight="1">
      <c r="E27329" s="337"/>
    </row>
    <row r="27330" spans="5:5" ht="13.5" customHeight="1">
      <c r="E27330" s="337"/>
    </row>
    <row r="27331" spans="5:5" ht="13.5" customHeight="1">
      <c r="E27331" s="337"/>
    </row>
    <row r="27332" spans="5:5" ht="13.5" customHeight="1">
      <c r="E27332" s="337"/>
    </row>
    <row r="27333" spans="5:5" ht="13.5" customHeight="1">
      <c r="E27333" s="337"/>
    </row>
    <row r="27334" spans="5:5" ht="13.5" customHeight="1">
      <c r="E27334" s="337"/>
    </row>
    <row r="27335" spans="5:5" ht="13.5" customHeight="1">
      <c r="E27335" s="337"/>
    </row>
    <row r="27336" spans="5:5" ht="13.5" customHeight="1">
      <c r="E27336" s="337"/>
    </row>
    <row r="27337" spans="5:5" ht="13.5" customHeight="1">
      <c r="E27337" s="337"/>
    </row>
    <row r="27338" spans="5:5" ht="13.5" customHeight="1">
      <c r="E27338" s="337"/>
    </row>
    <row r="27339" spans="5:5" ht="13.5" customHeight="1">
      <c r="E27339" s="337"/>
    </row>
    <row r="27340" spans="5:5" ht="13.5" customHeight="1">
      <c r="E27340" s="337"/>
    </row>
    <row r="27341" spans="5:5" ht="13.5" customHeight="1">
      <c r="E27341" s="337"/>
    </row>
    <row r="27342" spans="5:5" ht="13.5" customHeight="1">
      <c r="E27342" s="337"/>
    </row>
    <row r="27343" spans="5:5" ht="13.5" customHeight="1">
      <c r="E27343" s="337"/>
    </row>
    <row r="27344" spans="5:5" ht="13.5" customHeight="1">
      <c r="E27344" s="337"/>
    </row>
    <row r="27345" spans="5:5" ht="13.5" customHeight="1">
      <c r="E27345" s="337"/>
    </row>
    <row r="27346" spans="5:5" ht="13.5" customHeight="1">
      <c r="E27346" s="337"/>
    </row>
    <row r="27347" spans="5:5" ht="13.5" customHeight="1">
      <c r="E27347" s="337"/>
    </row>
    <row r="27348" spans="5:5" ht="13.5" customHeight="1">
      <c r="E27348" s="337"/>
    </row>
    <row r="27349" spans="5:5" ht="13.5" customHeight="1">
      <c r="E27349" s="337"/>
    </row>
    <row r="27350" spans="5:5" ht="13.5" customHeight="1">
      <c r="E27350" s="337"/>
    </row>
    <row r="27351" spans="5:5" ht="13.5" customHeight="1">
      <c r="E27351" s="337"/>
    </row>
    <row r="27352" spans="5:5" ht="13.5" customHeight="1">
      <c r="E27352" s="337"/>
    </row>
    <row r="27353" spans="5:5" ht="13.5" customHeight="1">
      <c r="E27353" s="337"/>
    </row>
    <row r="27354" spans="5:5" ht="13.5" customHeight="1">
      <c r="E27354" s="337"/>
    </row>
    <row r="27355" spans="5:5" ht="13.5" customHeight="1">
      <c r="E27355" s="337"/>
    </row>
    <row r="27356" spans="5:5" ht="13.5" customHeight="1">
      <c r="E27356" s="337"/>
    </row>
    <row r="27357" spans="5:5" ht="13.5" customHeight="1">
      <c r="E27357" s="337"/>
    </row>
    <row r="27358" spans="5:5" ht="13.5" customHeight="1">
      <c r="E27358" s="337"/>
    </row>
    <row r="27359" spans="5:5" ht="13.5" customHeight="1">
      <c r="E27359" s="337"/>
    </row>
    <row r="27360" spans="5:5" ht="13.5" customHeight="1">
      <c r="E27360" s="337"/>
    </row>
    <row r="27361" spans="5:5" ht="13.5" customHeight="1">
      <c r="E27361" s="337"/>
    </row>
    <row r="27362" spans="5:5" ht="13.5" customHeight="1">
      <c r="E27362" s="337"/>
    </row>
    <row r="27363" spans="5:5" ht="13.5" customHeight="1">
      <c r="E27363" s="337"/>
    </row>
    <row r="27364" spans="5:5" ht="13.5" customHeight="1">
      <c r="E27364" s="337"/>
    </row>
    <row r="27365" spans="5:5" ht="13.5" customHeight="1">
      <c r="E27365" s="337"/>
    </row>
    <row r="27366" spans="5:5" ht="13.5" customHeight="1">
      <c r="E27366" s="337"/>
    </row>
    <row r="27367" spans="5:5" ht="13.5" customHeight="1">
      <c r="E27367" s="337"/>
    </row>
    <row r="27368" spans="5:5" ht="13.5" customHeight="1">
      <c r="E27368" s="337"/>
    </row>
    <row r="27369" spans="5:5" ht="13.5" customHeight="1">
      <c r="E27369" s="337"/>
    </row>
    <row r="27370" spans="5:5" ht="13.5" customHeight="1">
      <c r="E27370" s="337"/>
    </row>
    <row r="27371" spans="5:5" ht="13.5" customHeight="1">
      <c r="E27371" s="337"/>
    </row>
    <row r="27372" spans="5:5" ht="13.5" customHeight="1">
      <c r="E27372" s="337"/>
    </row>
    <row r="27373" spans="5:5" ht="13.5" customHeight="1">
      <c r="E27373" s="337"/>
    </row>
    <row r="27374" spans="5:5" ht="13.5" customHeight="1">
      <c r="E27374" s="337"/>
    </row>
    <row r="27375" spans="5:5" ht="13.5" customHeight="1">
      <c r="E27375" s="337"/>
    </row>
    <row r="27376" spans="5:5" ht="13.5" customHeight="1">
      <c r="E27376" s="337"/>
    </row>
    <row r="27377" spans="5:5" ht="13.5" customHeight="1">
      <c r="E27377" s="337"/>
    </row>
    <row r="27378" spans="5:5" ht="13.5" customHeight="1">
      <c r="E27378" s="337"/>
    </row>
    <row r="27379" spans="5:5" ht="13.5" customHeight="1">
      <c r="E27379" s="337"/>
    </row>
    <row r="27380" spans="5:5" ht="13.5" customHeight="1">
      <c r="E27380" s="337"/>
    </row>
    <row r="27381" spans="5:5" ht="13.5" customHeight="1">
      <c r="E27381" s="337"/>
    </row>
    <row r="27382" spans="5:5" ht="13.5" customHeight="1">
      <c r="E27382" s="337"/>
    </row>
    <row r="27383" spans="5:5" ht="13.5" customHeight="1">
      <c r="E27383" s="337"/>
    </row>
    <row r="27384" spans="5:5" ht="13.5" customHeight="1">
      <c r="E27384" s="337"/>
    </row>
    <row r="27385" spans="5:5" ht="13.5" customHeight="1">
      <c r="E27385" s="337"/>
    </row>
    <row r="27386" spans="5:5" ht="13.5" customHeight="1">
      <c r="E27386" s="337"/>
    </row>
    <row r="27387" spans="5:5" ht="13.5" customHeight="1">
      <c r="E27387" s="337"/>
    </row>
    <row r="27388" spans="5:5" ht="13.5" customHeight="1">
      <c r="E27388" s="337"/>
    </row>
    <row r="27389" spans="5:5" ht="13.5" customHeight="1">
      <c r="E27389" s="337"/>
    </row>
    <row r="27390" spans="5:5" ht="13.5" customHeight="1">
      <c r="E27390" s="337"/>
    </row>
    <row r="27391" spans="5:5" ht="13.5" customHeight="1">
      <c r="E27391" s="337"/>
    </row>
    <row r="27392" spans="5:5" ht="13.5" customHeight="1">
      <c r="E27392" s="337"/>
    </row>
    <row r="27393" spans="5:5" ht="13.5" customHeight="1">
      <c r="E27393" s="337"/>
    </row>
    <row r="27394" spans="5:5" ht="13.5" customHeight="1">
      <c r="E27394" s="337"/>
    </row>
    <row r="27395" spans="5:5" ht="13.5" customHeight="1">
      <c r="E27395" s="337"/>
    </row>
    <row r="27396" spans="5:5" ht="13.5" customHeight="1">
      <c r="E27396" s="337"/>
    </row>
    <row r="27397" spans="5:5" ht="13.5" customHeight="1">
      <c r="E27397" s="337"/>
    </row>
    <row r="27398" spans="5:5" ht="13.5" customHeight="1">
      <c r="E27398" s="337"/>
    </row>
    <row r="27399" spans="5:5" ht="13.5" customHeight="1">
      <c r="E27399" s="337"/>
    </row>
    <row r="27400" spans="5:5" ht="13.5" customHeight="1">
      <c r="E27400" s="337"/>
    </row>
    <row r="27401" spans="5:5" ht="13.5" customHeight="1">
      <c r="E27401" s="337"/>
    </row>
    <row r="27402" spans="5:5" ht="13.5" customHeight="1">
      <c r="E27402" s="337"/>
    </row>
    <row r="27403" spans="5:5" ht="13.5" customHeight="1">
      <c r="E27403" s="337"/>
    </row>
    <row r="27404" spans="5:5" ht="13.5" customHeight="1">
      <c r="E27404" s="337"/>
    </row>
    <row r="27405" spans="5:5" ht="13.5" customHeight="1">
      <c r="E27405" s="337"/>
    </row>
    <row r="27406" spans="5:5" ht="13.5" customHeight="1">
      <c r="E27406" s="337"/>
    </row>
    <row r="27407" spans="5:5" ht="13.5" customHeight="1">
      <c r="E27407" s="337"/>
    </row>
    <row r="27408" spans="5:5" ht="13.5" customHeight="1">
      <c r="E27408" s="337"/>
    </row>
    <row r="27409" spans="5:5" ht="13.5" customHeight="1">
      <c r="E27409" s="337"/>
    </row>
    <row r="27410" spans="5:5" ht="13.5" customHeight="1">
      <c r="E27410" s="337"/>
    </row>
    <row r="27411" spans="5:5" ht="13.5" customHeight="1">
      <c r="E27411" s="337"/>
    </row>
    <row r="27412" spans="5:5" ht="13.5" customHeight="1">
      <c r="E27412" s="337"/>
    </row>
    <row r="27413" spans="5:5" ht="13.5" customHeight="1">
      <c r="E27413" s="337"/>
    </row>
    <row r="27414" spans="5:5" ht="13.5" customHeight="1">
      <c r="E27414" s="337"/>
    </row>
    <row r="27415" spans="5:5" ht="13.5" customHeight="1">
      <c r="E27415" s="337"/>
    </row>
    <row r="27416" spans="5:5" ht="13.5" customHeight="1">
      <c r="E27416" s="337"/>
    </row>
    <row r="27417" spans="5:5" ht="13.5" customHeight="1">
      <c r="E27417" s="337"/>
    </row>
    <row r="27418" spans="5:5" ht="13.5" customHeight="1">
      <c r="E27418" s="337"/>
    </row>
    <row r="27419" spans="5:5" ht="13.5" customHeight="1">
      <c r="E27419" s="337"/>
    </row>
    <row r="27420" spans="5:5" ht="13.5" customHeight="1">
      <c r="E27420" s="337"/>
    </row>
    <row r="27421" spans="5:5" ht="13.5" customHeight="1">
      <c r="E27421" s="337"/>
    </row>
    <row r="27422" spans="5:5" ht="13.5" customHeight="1">
      <c r="E27422" s="337"/>
    </row>
    <row r="27423" spans="5:5" ht="13.5" customHeight="1">
      <c r="E27423" s="337"/>
    </row>
    <row r="27424" spans="5:5" ht="13.5" customHeight="1">
      <c r="E27424" s="337"/>
    </row>
    <row r="27425" spans="5:5" ht="13.5" customHeight="1">
      <c r="E27425" s="337"/>
    </row>
    <row r="27426" spans="5:5" ht="13.5" customHeight="1">
      <c r="E27426" s="337"/>
    </row>
    <row r="27427" spans="5:5" ht="13.5" customHeight="1">
      <c r="E27427" s="337"/>
    </row>
    <row r="27428" spans="5:5" ht="13.5" customHeight="1">
      <c r="E27428" s="337"/>
    </row>
    <row r="27429" spans="5:5" ht="13.5" customHeight="1">
      <c r="E27429" s="337"/>
    </row>
    <row r="27430" spans="5:5" ht="13.5" customHeight="1">
      <c r="E27430" s="337"/>
    </row>
    <row r="27431" spans="5:5" ht="13.5" customHeight="1">
      <c r="E27431" s="337"/>
    </row>
    <row r="27432" spans="5:5" ht="13.5" customHeight="1">
      <c r="E27432" s="337"/>
    </row>
    <row r="27433" spans="5:5" ht="13.5" customHeight="1">
      <c r="E27433" s="337"/>
    </row>
    <row r="27434" spans="5:5" ht="13.5" customHeight="1">
      <c r="E27434" s="337"/>
    </row>
    <row r="27435" spans="5:5" ht="13.5" customHeight="1">
      <c r="E27435" s="337"/>
    </row>
    <row r="27436" spans="5:5" ht="13.5" customHeight="1">
      <c r="E27436" s="337"/>
    </row>
    <row r="27437" spans="5:5" ht="13.5" customHeight="1">
      <c r="E27437" s="337"/>
    </row>
    <row r="27438" spans="5:5" ht="13.5" customHeight="1">
      <c r="E27438" s="337"/>
    </row>
    <row r="27439" spans="5:5" ht="13.5" customHeight="1">
      <c r="E27439" s="337"/>
    </row>
    <row r="27440" spans="5:5" ht="13.5" customHeight="1">
      <c r="E27440" s="337"/>
    </row>
    <row r="27441" spans="5:5" ht="13.5" customHeight="1">
      <c r="E27441" s="337"/>
    </row>
    <row r="27442" spans="5:5" ht="13.5" customHeight="1">
      <c r="E27442" s="337"/>
    </row>
    <row r="27443" spans="5:5" ht="13.5" customHeight="1">
      <c r="E27443" s="337"/>
    </row>
    <row r="27444" spans="5:5" ht="13.5" customHeight="1">
      <c r="E27444" s="337"/>
    </row>
    <row r="27445" spans="5:5" ht="13.5" customHeight="1">
      <c r="E27445" s="337"/>
    </row>
    <row r="27446" spans="5:5" ht="13.5" customHeight="1">
      <c r="E27446" s="337"/>
    </row>
    <row r="27447" spans="5:5" ht="13.5" customHeight="1">
      <c r="E27447" s="337"/>
    </row>
    <row r="27448" spans="5:5" ht="13.5" customHeight="1">
      <c r="E27448" s="337"/>
    </row>
    <row r="27449" spans="5:5" ht="13.5" customHeight="1">
      <c r="E27449" s="337"/>
    </row>
    <row r="27450" spans="5:5" ht="13.5" customHeight="1">
      <c r="E27450" s="337"/>
    </row>
    <row r="27451" spans="5:5" ht="13.5" customHeight="1">
      <c r="E27451" s="337"/>
    </row>
    <row r="27452" spans="5:5" ht="13.5" customHeight="1">
      <c r="E27452" s="337"/>
    </row>
    <row r="27453" spans="5:5" ht="13.5" customHeight="1">
      <c r="E27453" s="337"/>
    </row>
    <row r="27454" spans="5:5" ht="13.5" customHeight="1">
      <c r="E27454" s="337"/>
    </row>
    <row r="27455" spans="5:5" ht="13.5" customHeight="1">
      <c r="E27455" s="337"/>
    </row>
    <row r="27456" spans="5:5" ht="13.5" customHeight="1">
      <c r="E27456" s="337"/>
    </row>
    <row r="27457" spans="5:5" ht="13.5" customHeight="1">
      <c r="E27457" s="337"/>
    </row>
    <row r="27458" spans="5:5" ht="13.5" customHeight="1">
      <c r="E27458" s="337"/>
    </row>
    <row r="27459" spans="5:5" ht="13.5" customHeight="1">
      <c r="E27459" s="337"/>
    </row>
    <row r="27460" spans="5:5" ht="13.5" customHeight="1">
      <c r="E27460" s="337"/>
    </row>
    <row r="27461" spans="5:5" ht="13.5" customHeight="1">
      <c r="E27461" s="337"/>
    </row>
    <row r="27462" spans="5:5" ht="13.5" customHeight="1">
      <c r="E27462" s="337"/>
    </row>
    <row r="27463" spans="5:5" ht="13.5" customHeight="1">
      <c r="E27463" s="337"/>
    </row>
    <row r="27464" spans="5:5" ht="13.5" customHeight="1">
      <c r="E27464" s="337"/>
    </row>
    <row r="27465" spans="5:5" ht="13.5" customHeight="1">
      <c r="E27465" s="337"/>
    </row>
    <row r="27466" spans="5:5" ht="13.5" customHeight="1">
      <c r="E27466" s="337"/>
    </row>
    <row r="27467" spans="5:5" ht="13.5" customHeight="1">
      <c r="E27467" s="337"/>
    </row>
    <row r="27468" spans="5:5" ht="13.5" customHeight="1">
      <c r="E27468" s="337"/>
    </row>
    <row r="27469" spans="5:5" ht="13.5" customHeight="1">
      <c r="E27469" s="337"/>
    </row>
    <row r="27470" spans="5:5" ht="13.5" customHeight="1">
      <c r="E27470" s="337"/>
    </row>
    <row r="27471" spans="5:5" ht="13.5" customHeight="1">
      <c r="E27471" s="337"/>
    </row>
    <row r="27472" spans="5:5" ht="13.5" customHeight="1">
      <c r="E27472" s="337"/>
    </row>
    <row r="27473" spans="5:5" ht="13.5" customHeight="1">
      <c r="E27473" s="337"/>
    </row>
    <row r="27474" spans="5:5" ht="13.5" customHeight="1">
      <c r="E27474" s="337"/>
    </row>
    <row r="27475" spans="5:5" ht="13.5" customHeight="1">
      <c r="E27475" s="337"/>
    </row>
    <row r="27476" spans="5:5" ht="13.5" customHeight="1">
      <c r="E27476" s="337"/>
    </row>
    <row r="27477" spans="5:5" ht="13.5" customHeight="1">
      <c r="E27477" s="337"/>
    </row>
    <row r="27478" spans="5:5" ht="13.5" customHeight="1">
      <c r="E27478" s="337"/>
    </row>
    <row r="27479" spans="5:5" ht="13.5" customHeight="1">
      <c r="E27479" s="337"/>
    </row>
    <row r="27480" spans="5:5" ht="13.5" customHeight="1">
      <c r="E27480" s="337"/>
    </row>
    <row r="27481" spans="5:5" ht="13.5" customHeight="1">
      <c r="E27481" s="337"/>
    </row>
    <row r="27482" spans="5:5" ht="13.5" customHeight="1">
      <c r="E27482" s="337"/>
    </row>
    <row r="27483" spans="5:5" ht="13.5" customHeight="1">
      <c r="E27483" s="337"/>
    </row>
    <row r="27484" spans="5:5" ht="13.5" customHeight="1">
      <c r="E27484" s="337"/>
    </row>
    <row r="27485" spans="5:5" ht="13.5" customHeight="1">
      <c r="E27485" s="337"/>
    </row>
    <row r="27486" spans="5:5" ht="13.5" customHeight="1">
      <c r="E27486" s="337"/>
    </row>
    <row r="27487" spans="5:5" ht="13.5" customHeight="1">
      <c r="E27487" s="337"/>
    </row>
    <row r="27488" spans="5:5" ht="13.5" customHeight="1">
      <c r="E27488" s="337"/>
    </row>
    <row r="27489" spans="5:5" ht="13.5" customHeight="1">
      <c r="E27489" s="337"/>
    </row>
    <row r="27490" spans="5:5" ht="13.5" customHeight="1">
      <c r="E27490" s="337"/>
    </row>
    <row r="27491" spans="5:5" ht="13.5" customHeight="1">
      <c r="E27491" s="337"/>
    </row>
    <row r="27492" spans="5:5" ht="13.5" customHeight="1">
      <c r="E27492" s="337"/>
    </row>
    <row r="27493" spans="5:5" ht="13.5" customHeight="1">
      <c r="E27493" s="337"/>
    </row>
    <row r="27494" spans="5:5" ht="13.5" customHeight="1">
      <c r="E27494" s="337"/>
    </row>
    <row r="27495" spans="5:5" ht="13.5" customHeight="1">
      <c r="E27495" s="337"/>
    </row>
    <row r="27496" spans="5:5" ht="13.5" customHeight="1">
      <c r="E27496" s="337"/>
    </row>
    <row r="27497" spans="5:5" ht="13.5" customHeight="1">
      <c r="E27497" s="337"/>
    </row>
    <row r="27498" spans="5:5" ht="13.5" customHeight="1">
      <c r="E27498" s="337"/>
    </row>
    <row r="27499" spans="5:5" ht="13.5" customHeight="1">
      <c r="E27499" s="337"/>
    </row>
    <row r="27500" spans="5:5" ht="13.5" customHeight="1">
      <c r="E27500" s="337"/>
    </row>
    <row r="27501" spans="5:5" ht="13.5" customHeight="1">
      <c r="E27501" s="337"/>
    </row>
    <row r="27502" spans="5:5" ht="13.5" customHeight="1">
      <c r="E27502" s="337"/>
    </row>
    <row r="27503" spans="5:5" ht="13.5" customHeight="1">
      <c r="E27503" s="337"/>
    </row>
    <row r="27504" spans="5:5" ht="13.5" customHeight="1">
      <c r="E27504" s="337"/>
    </row>
    <row r="27505" spans="5:5" ht="13.5" customHeight="1">
      <c r="E27505" s="337"/>
    </row>
    <row r="27506" spans="5:5" ht="13.5" customHeight="1">
      <c r="E27506" s="337"/>
    </row>
    <row r="27507" spans="5:5" ht="13.5" customHeight="1">
      <c r="E27507" s="337"/>
    </row>
    <row r="27508" spans="5:5" ht="13.5" customHeight="1">
      <c r="E27508" s="337"/>
    </row>
    <row r="27509" spans="5:5" ht="13.5" customHeight="1">
      <c r="E27509" s="337"/>
    </row>
    <row r="27510" spans="5:5" ht="13.5" customHeight="1">
      <c r="E27510" s="337"/>
    </row>
    <row r="27511" spans="5:5" ht="13.5" customHeight="1">
      <c r="E27511" s="337"/>
    </row>
    <row r="27512" spans="5:5" ht="13.5" customHeight="1">
      <c r="E27512" s="337"/>
    </row>
    <row r="27513" spans="5:5" ht="13.5" customHeight="1">
      <c r="E27513" s="337"/>
    </row>
    <row r="27514" spans="5:5" ht="13.5" customHeight="1">
      <c r="E27514" s="337"/>
    </row>
    <row r="27515" spans="5:5" ht="13.5" customHeight="1">
      <c r="E27515" s="337"/>
    </row>
    <row r="27516" spans="5:5" ht="13.5" customHeight="1">
      <c r="E27516" s="337"/>
    </row>
    <row r="27517" spans="5:5" ht="13.5" customHeight="1">
      <c r="E27517" s="337"/>
    </row>
    <row r="27518" spans="5:5" ht="13.5" customHeight="1">
      <c r="E27518" s="337"/>
    </row>
    <row r="27519" spans="5:5" ht="13.5" customHeight="1">
      <c r="E27519" s="337"/>
    </row>
    <row r="27520" spans="5:5" ht="13.5" customHeight="1">
      <c r="E27520" s="337"/>
    </row>
    <row r="27521" spans="5:5" ht="13.5" customHeight="1">
      <c r="E27521" s="337"/>
    </row>
    <row r="27522" spans="5:5" ht="13.5" customHeight="1">
      <c r="E27522" s="337"/>
    </row>
    <row r="27523" spans="5:5" ht="13.5" customHeight="1">
      <c r="E27523" s="337"/>
    </row>
    <row r="27524" spans="5:5" ht="13.5" customHeight="1">
      <c r="E27524" s="337"/>
    </row>
    <row r="27525" spans="5:5" ht="13.5" customHeight="1">
      <c r="E27525" s="337"/>
    </row>
    <row r="27526" spans="5:5" ht="13.5" customHeight="1">
      <c r="E27526" s="337"/>
    </row>
    <row r="27527" spans="5:5" ht="13.5" customHeight="1">
      <c r="E27527" s="337"/>
    </row>
    <row r="27528" spans="5:5" ht="13.5" customHeight="1">
      <c r="E27528" s="337"/>
    </row>
    <row r="27529" spans="5:5" ht="13.5" customHeight="1">
      <c r="E27529" s="337"/>
    </row>
    <row r="27530" spans="5:5" ht="13.5" customHeight="1">
      <c r="E27530" s="337"/>
    </row>
    <row r="27531" spans="5:5" ht="13.5" customHeight="1">
      <c r="E27531" s="337"/>
    </row>
    <row r="27532" spans="5:5" ht="13.5" customHeight="1">
      <c r="E27532" s="337"/>
    </row>
    <row r="27533" spans="5:5" ht="13.5" customHeight="1">
      <c r="E27533" s="337"/>
    </row>
    <row r="27534" spans="5:5" ht="13.5" customHeight="1">
      <c r="E27534" s="337"/>
    </row>
    <row r="27535" spans="5:5" ht="13.5" customHeight="1">
      <c r="E27535" s="337"/>
    </row>
    <row r="27536" spans="5:5" ht="13.5" customHeight="1">
      <c r="E27536" s="337"/>
    </row>
    <row r="27537" spans="5:5" ht="13.5" customHeight="1">
      <c r="E27537" s="337"/>
    </row>
    <row r="27538" spans="5:5" ht="13.5" customHeight="1">
      <c r="E27538" s="337"/>
    </row>
    <row r="27539" spans="5:5" ht="13.5" customHeight="1">
      <c r="E27539" s="337"/>
    </row>
    <row r="27540" spans="5:5" ht="13.5" customHeight="1">
      <c r="E27540" s="337"/>
    </row>
    <row r="27541" spans="5:5" ht="13.5" customHeight="1">
      <c r="E27541" s="337"/>
    </row>
    <row r="27542" spans="5:5" ht="13.5" customHeight="1">
      <c r="E27542" s="337"/>
    </row>
    <row r="27543" spans="5:5" ht="13.5" customHeight="1">
      <c r="E27543" s="337"/>
    </row>
    <row r="27544" spans="5:5" ht="13.5" customHeight="1">
      <c r="E27544" s="337"/>
    </row>
    <row r="27545" spans="5:5" ht="13.5" customHeight="1">
      <c r="E27545" s="337"/>
    </row>
    <row r="27546" spans="5:5" ht="13.5" customHeight="1">
      <c r="E27546" s="337"/>
    </row>
    <row r="27547" spans="5:5" ht="13.5" customHeight="1">
      <c r="E27547" s="337"/>
    </row>
    <row r="27548" spans="5:5" ht="13.5" customHeight="1">
      <c r="E27548" s="337"/>
    </row>
    <row r="27549" spans="5:5" ht="13.5" customHeight="1">
      <c r="E27549" s="337"/>
    </row>
    <row r="27550" spans="5:5" ht="13.5" customHeight="1">
      <c r="E27550" s="337"/>
    </row>
    <row r="27551" spans="5:5" ht="13.5" customHeight="1">
      <c r="E27551" s="337"/>
    </row>
    <row r="27552" spans="5:5" ht="13.5" customHeight="1">
      <c r="E27552" s="337"/>
    </row>
    <row r="27553" spans="5:5" ht="13.5" customHeight="1">
      <c r="E27553" s="337"/>
    </row>
    <row r="27554" spans="5:5" ht="13.5" customHeight="1">
      <c r="E27554" s="337"/>
    </row>
    <row r="27555" spans="5:5" ht="13.5" customHeight="1">
      <c r="E27555" s="337"/>
    </row>
    <row r="27556" spans="5:5" ht="13.5" customHeight="1">
      <c r="E27556" s="337"/>
    </row>
    <row r="27557" spans="5:5" ht="13.5" customHeight="1">
      <c r="E27557" s="337"/>
    </row>
    <row r="27558" spans="5:5" ht="13.5" customHeight="1">
      <c r="E27558" s="337"/>
    </row>
    <row r="27559" spans="5:5" ht="13.5" customHeight="1">
      <c r="E27559" s="337"/>
    </row>
    <row r="27560" spans="5:5" ht="13.5" customHeight="1">
      <c r="E27560" s="337"/>
    </row>
    <row r="27561" spans="5:5" ht="13.5" customHeight="1">
      <c r="E27561" s="337"/>
    </row>
    <row r="27562" spans="5:5" ht="13.5" customHeight="1">
      <c r="E27562" s="337"/>
    </row>
    <row r="27563" spans="5:5" ht="13.5" customHeight="1">
      <c r="E27563" s="337"/>
    </row>
    <row r="27564" spans="5:5" ht="13.5" customHeight="1">
      <c r="E27564" s="337"/>
    </row>
    <row r="27565" spans="5:5" ht="13.5" customHeight="1">
      <c r="E27565" s="337"/>
    </row>
    <row r="27566" spans="5:5" ht="13.5" customHeight="1">
      <c r="E27566" s="337"/>
    </row>
    <row r="27567" spans="5:5" ht="13.5" customHeight="1">
      <c r="E27567" s="337"/>
    </row>
    <row r="27568" spans="5:5" ht="13.5" customHeight="1">
      <c r="E27568" s="337"/>
    </row>
    <row r="27569" spans="5:5" ht="13.5" customHeight="1">
      <c r="E27569" s="337"/>
    </row>
    <row r="27570" spans="5:5" ht="13.5" customHeight="1">
      <c r="E27570" s="337"/>
    </row>
    <row r="27571" spans="5:5" ht="13.5" customHeight="1">
      <c r="E27571" s="337"/>
    </row>
    <row r="27572" spans="5:5" ht="13.5" customHeight="1">
      <c r="E27572" s="337"/>
    </row>
    <row r="27573" spans="5:5" ht="13.5" customHeight="1">
      <c r="E27573" s="337"/>
    </row>
    <row r="27574" spans="5:5" ht="13.5" customHeight="1">
      <c r="E27574" s="337"/>
    </row>
    <row r="27575" spans="5:5" ht="13.5" customHeight="1">
      <c r="E27575" s="337"/>
    </row>
    <row r="27576" spans="5:5" ht="13.5" customHeight="1">
      <c r="E27576" s="337"/>
    </row>
    <row r="27577" spans="5:5" ht="13.5" customHeight="1">
      <c r="E27577" s="337"/>
    </row>
    <row r="27578" spans="5:5" ht="13.5" customHeight="1">
      <c r="E27578" s="337"/>
    </row>
    <row r="27579" spans="5:5" ht="13.5" customHeight="1">
      <c r="E27579" s="337"/>
    </row>
    <row r="27580" spans="5:5" ht="13.5" customHeight="1">
      <c r="E27580" s="337"/>
    </row>
    <row r="27581" spans="5:5" ht="13.5" customHeight="1">
      <c r="E27581" s="337"/>
    </row>
    <row r="27582" spans="5:5" ht="13.5" customHeight="1">
      <c r="E27582" s="337"/>
    </row>
    <row r="27583" spans="5:5" ht="13.5" customHeight="1">
      <c r="E27583" s="337"/>
    </row>
    <row r="27584" spans="5:5" ht="13.5" customHeight="1">
      <c r="E27584" s="337"/>
    </row>
    <row r="27585" spans="5:5" ht="13.5" customHeight="1">
      <c r="E27585" s="337"/>
    </row>
    <row r="27586" spans="5:5" ht="13.5" customHeight="1">
      <c r="E27586" s="337"/>
    </row>
    <row r="27587" spans="5:5" ht="13.5" customHeight="1">
      <c r="E27587" s="337"/>
    </row>
    <row r="27588" spans="5:5" ht="13.5" customHeight="1">
      <c r="E27588" s="337"/>
    </row>
    <row r="27589" spans="5:5" ht="13.5" customHeight="1">
      <c r="E27589" s="337"/>
    </row>
    <row r="27590" spans="5:5" ht="13.5" customHeight="1">
      <c r="E27590" s="337"/>
    </row>
    <row r="27591" spans="5:5" ht="13.5" customHeight="1">
      <c r="E27591" s="337"/>
    </row>
    <row r="27592" spans="5:5" ht="13.5" customHeight="1">
      <c r="E27592" s="337"/>
    </row>
    <row r="27593" spans="5:5" ht="13.5" customHeight="1">
      <c r="E27593" s="337"/>
    </row>
    <row r="27594" spans="5:5" ht="13.5" customHeight="1">
      <c r="E27594" s="337"/>
    </row>
    <row r="27595" spans="5:5" ht="13.5" customHeight="1">
      <c r="E27595" s="337"/>
    </row>
    <row r="27596" spans="5:5" ht="13.5" customHeight="1">
      <c r="E27596" s="337"/>
    </row>
    <row r="27597" spans="5:5" ht="13.5" customHeight="1">
      <c r="E27597" s="337"/>
    </row>
    <row r="27598" spans="5:5" ht="13.5" customHeight="1">
      <c r="E27598" s="337"/>
    </row>
    <row r="27599" spans="5:5" ht="13.5" customHeight="1">
      <c r="E27599" s="337"/>
    </row>
    <row r="27600" spans="5:5" ht="13.5" customHeight="1">
      <c r="E27600" s="337"/>
    </row>
    <row r="27601" spans="5:5" ht="13.5" customHeight="1">
      <c r="E27601" s="337"/>
    </row>
    <row r="27602" spans="5:5" ht="13.5" customHeight="1">
      <c r="E27602" s="337"/>
    </row>
    <row r="27603" spans="5:5" ht="13.5" customHeight="1">
      <c r="E27603" s="337"/>
    </row>
    <row r="27604" spans="5:5" ht="13.5" customHeight="1">
      <c r="E27604" s="337"/>
    </row>
    <row r="27605" spans="5:5" ht="13.5" customHeight="1">
      <c r="E27605" s="337"/>
    </row>
    <row r="27606" spans="5:5" ht="13.5" customHeight="1">
      <c r="E27606" s="337"/>
    </row>
    <row r="27607" spans="5:5" ht="13.5" customHeight="1">
      <c r="E27607" s="337"/>
    </row>
    <row r="27608" spans="5:5" ht="13.5" customHeight="1">
      <c r="E27608" s="337"/>
    </row>
    <row r="27609" spans="5:5" ht="13.5" customHeight="1">
      <c r="E27609" s="337"/>
    </row>
    <row r="27610" spans="5:5" ht="13.5" customHeight="1">
      <c r="E27610" s="337"/>
    </row>
    <row r="27611" spans="5:5" ht="13.5" customHeight="1">
      <c r="E27611" s="337"/>
    </row>
    <row r="27612" spans="5:5" ht="13.5" customHeight="1">
      <c r="E27612" s="337"/>
    </row>
    <row r="27613" spans="5:5" ht="13.5" customHeight="1">
      <c r="E27613" s="337"/>
    </row>
    <row r="27614" spans="5:5" ht="13.5" customHeight="1">
      <c r="E27614" s="337"/>
    </row>
    <row r="27615" spans="5:5" ht="13.5" customHeight="1">
      <c r="E27615" s="337"/>
    </row>
    <row r="27616" spans="5:5" ht="13.5" customHeight="1">
      <c r="E27616" s="337"/>
    </row>
    <row r="27617" spans="5:5" ht="13.5" customHeight="1">
      <c r="E27617" s="337"/>
    </row>
    <row r="27618" spans="5:5" ht="13.5" customHeight="1">
      <c r="E27618" s="337"/>
    </row>
    <row r="27619" spans="5:5" ht="13.5" customHeight="1">
      <c r="E27619" s="337"/>
    </row>
    <row r="27620" spans="5:5" ht="13.5" customHeight="1">
      <c r="E27620" s="337"/>
    </row>
    <row r="27621" spans="5:5" ht="13.5" customHeight="1">
      <c r="E27621" s="337"/>
    </row>
    <row r="27622" spans="5:5" ht="13.5" customHeight="1">
      <c r="E27622" s="337"/>
    </row>
    <row r="27623" spans="5:5" ht="13.5" customHeight="1">
      <c r="E27623" s="337"/>
    </row>
    <row r="27624" spans="5:5" ht="13.5" customHeight="1">
      <c r="E27624" s="337"/>
    </row>
    <row r="27625" spans="5:5" ht="13.5" customHeight="1">
      <c r="E27625" s="337"/>
    </row>
    <row r="27626" spans="5:5" ht="13.5" customHeight="1">
      <c r="E27626" s="337"/>
    </row>
    <row r="27627" spans="5:5" ht="13.5" customHeight="1">
      <c r="E27627" s="337"/>
    </row>
    <row r="27628" spans="5:5" ht="13.5" customHeight="1">
      <c r="E27628" s="337"/>
    </row>
    <row r="27629" spans="5:5" ht="13.5" customHeight="1">
      <c r="E27629" s="337"/>
    </row>
    <row r="27630" spans="5:5" ht="13.5" customHeight="1">
      <c r="E27630" s="337"/>
    </row>
    <row r="27631" spans="5:5" ht="13.5" customHeight="1">
      <c r="E27631" s="337"/>
    </row>
    <row r="27632" spans="5:5" ht="13.5" customHeight="1">
      <c r="E27632" s="337"/>
    </row>
    <row r="27633" spans="5:5" ht="13.5" customHeight="1">
      <c r="E27633" s="337"/>
    </row>
    <row r="27634" spans="5:5" ht="13.5" customHeight="1">
      <c r="E27634" s="337"/>
    </row>
    <row r="27635" spans="5:5" ht="13.5" customHeight="1">
      <c r="E27635" s="337"/>
    </row>
    <row r="27636" spans="5:5" ht="13.5" customHeight="1">
      <c r="E27636" s="337"/>
    </row>
    <row r="27637" spans="5:5" ht="13.5" customHeight="1">
      <c r="E27637" s="337"/>
    </row>
    <row r="27638" spans="5:5" ht="13.5" customHeight="1">
      <c r="E27638" s="337"/>
    </row>
    <row r="27639" spans="5:5" ht="13.5" customHeight="1">
      <c r="E27639" s="337"/>
    </row>
    <row r="27640" spans="5:5" ht="13.5" customHeight="1">
      <c r="E27640" s="337"/>
    </row>
    <row r="27641" spans="5:5" ht="13.5" customHeight="1">
      <c r="E27641" s="337"/>
    </row>
    <row r="27642" spans="5:5" ht="13.5" customHeight="1">
      <c r="E27642" s="337"/>
    </row>
    <row r="27643" spans="5:5" ht="13.5" customHeight="1">
      <c r="E27643" s="337"/>
    </row>
    <row r="27644" spans="5:5" ht="13.5" customHeight="1">
      <c r="E27644" s="337"/>
    </row>
    <row r="27645" spans="5:5" ht="13.5" customHeight="1">
      <c r="E27645" s="337"/>
    </row>
    <row r="27646" spans="5:5" ht="13.5" customHeight="1">
      <c r="E27646" s="337"/>
    </row>
    <row r="27647" spans="5:5" ht="13.5" customHeight="1">
      <c r="E27647" s="337"/>
    </row>
    <row r="27648" spans="5:5" ht="13.5" customHeight="1">
      <c r="E27648" s="337"/>
    </row>
    <row r="27649" spans="5:5" ht="13.5" customHeight="1">
      <c r="E27649" s="337"/>
    </row>
    <row r="27650" spans="5:5" ht="13.5" customHeight="1">
      <c r="E27650" s="337"/>
    </row>
    <row r="27651" spans="5:5" ht="13.5" customHeight="1">
      <c r="E27651" s="337"/>
    </row>
    <row r="27652" spans="5:5" ht="13.5" customHeight="1">
      <c r="E27652" s="337"/>
    </row>
    <row r="27653" spans="5:5" ht="13.5" customHeight="1">
      <c r="E27653" s="337"/>
    </row>
    <row r="27654" spans="5:5" ht="13.5" customHeight="1">
      <c r="E27654" s="337"/>
    </row>
    <row r="27655" spans="5:5" ht="13.5" customHeight="1">
      <c r="E27655" s="337"/>
    </row>
    <row r="27656" spans="5:5" ht="13.5" customHeight="1">
      <c r="E27656" s="337"/>
    </row>
    <row r="27657" spans="5:5" ht="13.5" customHeight="1">
      <c r="E27657" s="337"/>
    </row>
    <row r="27658" spans="5:5" ht="13.5" customHeight="1">
      <c r="E27658" s="337"/>
    </row>
    <row r="27659" spans="5:5" ht="13.5" customHeight="1">
      <c r="E27659" s="337"/>
    </row>
    <row r="27660" spans="5:5" ht="13.5" customHeight="1">
      <c r="E27660" s="337"/>
    </row>
    <row r="27661" spans="5:5" ht="13.5" customHeight="1">
      <c r="E27661" s="337"/>
    </row>
    <row r="27662" spans="5:5" ht="13.5" customHeight="1">
      <c r="E27662" s="337"/>
    </row>
    <row r="27663" spans="5:5" ht="13.5" customHeight="1">
      <c r="E27663" s="337"/>
    </row>
    <row r="27664" spans="5:5" ht="13.5" customHeight="1">
      <c r="E27664" s="337"/>
    </row>
    <row r="27665" spans="5:5" ht="13.5" customHeight="1">
      <c r="E27665" s="337"/>
    </row>
    <row r="27666" spans="5:5" ht="13.5" customHeight="1">
      <c r="E27666" s="337"/>
    </row>
    <row r="27667" spans="5:5" ht="13.5" customHeight="1">
      <c r="E27667" s="337"/>
    </row>
    <row r="27668" spans="5:5" ht="13.5" customHeight="1">
      <c r="E27668" s="337"/>
    </row>
    <row r="27669" spans="5:5" ht="13.5" customHeight="1">
      <c r="E27669" s="337"/>
    </row>
    <row r="27670" spans="5:5" ht="13.5" customHeight="1">
      <c r="E27670" s="337"/>
    </row>
    <row r="27671" spans="5:5" ht="13.5" customHeight="1">
      <c r="E27671" s="337"/>
    </row>
    <row r="27672" spans="5:5" ht="13.5" customHeight="1">
      <c r="E27672" s="337"/>
    </row>
    <row r="27673" spans="5:5" ht="13.5" customHeight="1">
      <c r="E27673" s="337"/>
    </row>
    <row r="27674" spans="5:5" ht="13.5" customHeight="1">
      <c r="E27674" s="337"/>
    </row>
    <row r="27675" spans="5:5" ht="13.5" customHeight="1">
      <c r="E27675" s="337"/>
    </row>
    <row r="27676" spans="5:5" ht="13.5" customHeight="1">
      <c r="E27676" s="337"/>
    </row>
    <row r="27677" spans="5:5" ht="13.5" customHeight="1">
      <c r="E27677" s="337"/>
    </row>
    <row r="27678" spans="5:5" ht="13.5" customHeight="1">
      <c r="E27678" s="337"/>
    </row>
    <row r="27679" spans="5:5" ht="13.5" customHeight="1">
      <c r="E27679" s="337"/>
    </row>
    <row r="27680" spans="5:5" ht="13.5" customHeight="1">
      <c r="E27680" s="337"/>
    </row>
    <row r="27681" spans="5:5" ht="13.5" customHeight="1">
      <c r="E27681" s="337"/>
    </row>
    <row r="27682" spans="5:5" ht="13.5" customHeight="1">
      <c r="E27682" s="337"/>
    </row>
    <row r="27683" spans="5:5" ht="13.5" customHeight="1">
      <c r="E27683" s="337"/>
    </row>
    <row r="27684" spans="5:5" ht="13.5" customHeight="1">
      <c r="E27684" s="337"/>
    </row>
    <row r="27685" spans="5:5" ht="13.5" customHeight="1">
      <c r="E27685" s="337"/>
    </row>
    <row r="27686" spans="5:5" ht="13.5" customHeight="1">
      <c r="E27686" s="337"/>
    </row>
    <row r="27687" spans="5:5" ht="13.5" customHeight="1">
      <c r="E27687" s="337"/>
    </row>
    <row r="27688" spans="5:5" ht="13.5" customHeight="1">
      <c r="E27688" s="337"/>
    </row>
    <row r="27689" spans="5:5" ht="13.5" customHeight="1">
      <c r="E27689" s="337"/>
    </row>
    <row r="27690" spans="5:5" ht="13.5" customHeight="1">
      <c r="E27690" s="337"/>
    </row>
    <row r="27691" spans="5:5" ht="13.5" customHeight="1">
      <c r="E27691" s="337"/>
    </row>
    <row r="27692" spans="5:5" ht="13.5" customHeight="1">
      <c r="E27692" s="337"/>
    </row>
    <row r="27693" spans="5:5" ht="13.5" customHeight="1">
      <c r="E27693" s="337"/>
    </row>
    <row r="27694" spans="5:5" ht="13.5" customHeight="1">
      <c r="E27694" s="337"/>
    </row>
    <row r="27695" spans="5:5" ht="13.5" customHeight="1">
      <c r="E27695" s="337"/>
    </row>
    <row r="27696" spans="5:5" ht="13.5" customHeight="1">
      <c r="E27696" s="337"/>
    </row>
    <row r="27697" spans="5:5" ht="13.5" customHeight="1">
      <c r="E27697" s="337"/>
    </row>
    <row r="27698" spans="5:5" ht="13.5" customHeight="1">
      <c r="E27698" s="337"/>
    </row>
    <row r="27699" spans="5:5" ht="13.5" customHeight="1">
      <c r="E27699" s="337"/>
    </row>
    <row r="27700" spans="5:5" ht="13.5" customHeight="1">
      <c r="E27700" s="337"/>
    </row>
    <row r="27701" spans="5:5" ht="13.5" customHeight="1">
      <c r="E27701" s="337"/>
    </row>
    <row r="27702" spans="5:5" ht="13.5" customHeight="1">
      <c r="E27702" s="337"/>
    </row>
    <row r="27703" spans="5:5" ht="13.5" customHeight="1">
      <c r="E27703" s="337"/>
    </row>
    <row r="27704" spans="5:5" ht="13.5" customHeight="1">
      <c r="E27704" s="337"/>
    </row>
    <row r="27705" spans="5:5" ht="13.5" customHeight="1">
      <c r="E27705" s="337"/>
    </row>
    <row r="27706" spans="5:5" ht="13.5" customHeight="1">
      <c r="E27706" s="337"/>
    </row>
    <row r="27707" spans="5:5" ht="13.5" customHeight="1">
      <c r="E27707" s="337"/>
    </row>
    <row r="27708" spans="5:5" ht="13.5" customHeight="1">
      <c r="E27708" s="337"/>
    </row>
    <row r="27709" spans="5:5" ht="13.5" customHeight="1">
      <c r="E27709" s="337"/>
    </row>
    <row r="27710" spans="5:5" ht="13.5" customHeight="1">
      <c r="E27710" s="337"/>
    </row>
    <row r="27711" spans="5:5" ht="13.5" customHeight="1">
      <c r="E27711" s="337"/>
    </row>
    <row r="27712" spans="5:5" ht="13.5" customHeight="1">
      <c r="E27712" s="337"/>
    </row>
    <row r="27713" spans="5:5" ht="13.5" customHeight="1">
      <c r="E27713" s="337"/>
    </row>
    <row r="27714" spans="5:5" ht="13.5" customHeight="1">
      <c r="E27714" s="337"/>
    </row>
    <row r="27715" spans="5:5" ht="13.5" customHeight="1">
      <c r="E27715" s="337"/>
    </row>
    <row r="27716" spans="5:5" ht="13.5" customHeight="1">
      <c r="E27716" s="337"/>
    </row>
    <row r="27717" spans="5:5" ht="13.5" customHeight="1">
      <c r="E27717" s="337"/>
    </row>
    <row r="27718" spans="5:5" ht="13.5" customHeight="1">
      <c r="E27718" s="337"/>
    </row>
    <row r="27719" spans="5:5" ht="13.5" customHeight="1">
      <c r="E27719" s="337"/>
    </row>
    <row r="27720" spans="5:5" ht="13.5" customHeight="1">
      <c r="E27720" s="337"/>
    </row>
    <row r="27721" spans="5:5" ht="13.5" customHeight="1">
      <c r="E27721" s="337"/>
    </row>
    <row r="27722" spans="5:5" ht="13.5" customHeight="1">
      <c r="E27722" s="337"/>
    </row>
    <row r="27723" spans="5:5" ht="13.5" customHeight="1">
      <c r="E27723" s="337"/>
    </row>
    <row r="27724" spans="5:5" ht="13.5" customHeight="1">
      <c r="E27724" s="337"/>
    </row>
    <row r="27725" spans="5:5" ht="13.5" customHeight="1">
      <c r="E27725" s="337"/>
    </row>
    <row r="27726" spans="5:5" ht="13.5" customHeight="1">
      <c r="E27726" s="337"/>
    </row>
    <row r="27727" spans="5:5" ht="13.5" customHeight="1">
      <c r="E27727" s="337"/>
    </row>
    <row r="27728" spans="5:5" ht="13.5" customHeight="1">
      <c r="E27728" s="337"/>
    </row>
    <row r="27729" spans="5:5" ht="13.5" customHeight="1">
      <c r="E27729" s="337"/>
    </row>
    <row r="27730" spans="5:5" ht="13.5" customHeight="1">
      <c r="E27730" s="337"/>
    </row>
    <row r="27731" spans="5:5" ht="13.5" customHeight="1">
      <c r="E27731" s="337"/>
    </row>
    <row r="27732" spans="5:5" ht="13.5" customHeight="1">
      <c r="E27732" s="337"/>
    </row>
    <row r="27733" spans="5:5" ht="13.5" customHeight="1">
      <c r="E27733" s="337"/>
    </row>
    <row r="27734" spans="5:5" ht="13.5" customHeight="1">
      <c r="E27734" s="337"/>
    </row>
    <row r="27735" spans="5:5" ht="13.5" customHeight="1">
      <c r="E27735" s="337"/>
    </row>
    <row r="27736" spans="5:5" ht="13.5" customHeight="1">
      <c r="E27736" s="337"/>
    </row>
    <row r="27737" spans="5:5" ht="13.5" customHeight="1">
      <c r="E27737" s="337"/>
    </row>
    <row r="27738" spans="5:5" ht="13.5" customHeight="1">
      <c r="E27738" s="337"/>
    </row>
    <row r="27739" spans="5:5" ht="13.5" customHeight="1">
      <c r="E27739" s="337"/>
    </row>
    <row r="27740" spans="5:5" ht="13.5" customHeight="1">
      <c r="E27740" s="337"/>
    </row>
    <row r="27741" spans="5:5" ht="13.5" customHeight="1">
      <c r="E27741" s="337"/>
    </row>
    <row r="27742" spans="5:5" ht="13.5" customHeight="1">
      <c r="E27742" s="337"/>
    </row>
    <row r="27743" spans="5:5" ht="13.5" customHeight="1">
      <c r="E27743" s="337"/>
    </row>
    <row r="27744" spans="5:5" ht="13.5" customHeight="1">
      <c r="E27744" s="337"/>
    </row>
    <row r="27745" spans="5:5" ht="13.5" customHeight="1">
      <c r="E27745" s="337"/>
    </row>
    <row r="27746" spans="5:5" ht="13.5" customHeight="1">
      <c r="E27746" s="337"/>
    </row>
    <row r="27747" spans="5:5" ht="13.5" customHeight="1">
      <c r="E27747" s="337"/>
    </row>
    <row r="27748" spans="5:5" ht="13.5" customHeight="1">
      <c r="E27748" s="337"/>
    </row>
    <row r="27749" spans="5:5" ht="13.5" customHeight="1">
      <c r="E27749" s="337"/>
    </row>
    <row r="27750" spans="5:5" ht="13.5" customHeight="1">
      <c r="E27750" s="337"/>
    </row>
    <row r="27751" spans="5:5" ht="13.5" customHeight="1">
      <c r="E27751" s="337"/>
    </row>
    <row r="27752" spans="5:5" ht="13.5" customHeight="1">
      <c r="E27752" s="337"/>
    </row>
    <row r="27753" spans="5:5" ht="13.5" customHeight="1">
      <c r="E27753" s="337"/>
    </row>
    <row r="27754" spans="5:5" ht="13.5" customHeight="1">
      <c r="E27754" s="337"/>
    </row>
    <row r="27755" spans="5:5" ht="13.5" customHeight="1">
      <c r="E27755" s="337"/>
    </row>
    <row r="27756" spans="5:5" ht="13.5" customHeight="1">
      <c r="E27756" s="337"/>
    </row>
    <row r="27757" spans="5:5" ht="13.5" customHeight="1">
      <c r="E27757" s="337"/>
    </row>
    <row r="27758" spans="5:5" ht="13.5" customHeight="1">
      <c r="E27758" s="337"/>
    </row>
    <row r="27759" spans="5:5" ht="13.5" customHeight="1">
      <c r="E27759" s="337"/>
    </row>
    <row r="27760" spans="5:5" ht="13.5" customHeight="1">
      <c r="E27760" s="337"/>
    </row>
    <row r="27761" spans="5:5" ht="13.5" customHeight="1">
      <c r="E27761" s="337"/>
    </row>
    <row r="27762" spans="5:5" ht="13.5" customHeight="1">
      <c r="E27762" s="337"/>
    </row>
    <row r="27763" spans="5:5" ht="13.5" customHeight="1">
      <c r="E27763" s="337"/>
    </row>
    <row r="27764" spans="5:5" ht="13.5" customHeight="1">
      <c r="E27764" s="337"/>
    </row>
    <row r="27765" spans="5:5" ht="13.5" customHeight="1">
      <c r="E27765" s="337"/>
    </row>
    <row r="27766" spans="5:5" ht="13.5" customHeight="1">
      <c r="E27766" s="337"/>
    </row>
    <row r="27767" spans="5:5" ht="13.5" customHeight="1">
      <c r="E27767" s="337"/>
    </row>
    <row r="27768" spans="5:5" ht="13.5" customHeight="1">
      <c r="E27768" s="337"/>
    </row>
    <row r="27769" spans="5:5" ht="13.5" customHeight="1">
      <c r="E27769" s="337"/>
    </row>
    <row r="27770" spans="5:5" ht="13.5" customHeight="1">
      <c r="E27770" s="337"/>
    </row>
    <row r="27771" spans="5:5" ht="13.5" customHeight="1">
      <c r="E27771" s="337"/>
    </row>
    <row r="27772" spans="5:5" ht="13.5" customHeight="1">
      <c r="E27772" s="337"/>
    </row>
    <row r="27773" spans="5:5" ht="13.5" customHeight="1">
      <c r="E27773" s="337"/>
    </row>
    <row r="27774" spans="5:5" ht="13.5" customHeight="1">
      <c r="E27774" s="337"/>
    </row>
    <row r="27775" spans="5:5" ht="13.5" customHeight="1">
      <c r="E27775" s="337"/>
    </row>
    <row r="27776" spans="5:5" ht="13.5" customHeight="1">
      <c r="E27776" s="337"/>
    </row>
    <row r="27777" spans="5:5" ht="13.5" customHeight="1">
      <c r="E27777" s="337"/>
    </row>
    <row r="27778" spans="5:5" ht="13.5" customHeight="1">
      <c r="E27778" s="337"/>
    </row>
    <row r="27779" spans="5:5" ht="13.5" customHeight="1">
      <c r="E27779" s="337"/>
    </row>
    <row r="27780" spans="5:5" ht="13.5" customHeight="1">
      <c r="E27780" s="337"/>
    </row>
    <row r="27781" spans="5:5" ht="13.5" customHeight="1">
      <c r="E27781" s="337"/>
    </row>
    <row r="27782" spans="5:5" ht="13.5" customHeight="1">
      <c r="E27782" s="337"/>
    </row>
    <row r="27783" spans="5:5" ht="13.5" customHeight="1">
      <c r="E27783" s="337"/>
    </row>
    <row r="27784" spans="5:5" ht="13.5" customHeight="1">
      <c r="E27784" s="337"/>
    </row>
    <row r="27785" spans="5:5" ht="13.5" customHeight="1">
      <c r="E27785" s="337"/>
    </row>
    <row r="27786" spans="5:5" ht="13.5" customHeight="1">
      <c r="E27786" s="337"/>
    </row>
    <row r="27787" spans="5:5" ht="13.5" customHeight="1">
      <c r="E27787" s="337"/>
    </row>
    <row r="27788" spans="5:5" ht="13.5" customHeight="1">
      <c r="E27788" s="337"/>
    </row>
    <row r="27789" spans="5:5" ht="13.5" customHeight="1">
      <c r="E27789" s="337"/>
    </row>
    <row r="27790" spans="5:5" ht="13.5" customHeight="1">
      <c r="E27790" s="337"/>
    </row>
    <row r="27791" spans="5:5" ht="13.5" customHeight="1">
      <c r="E27791" s="337"/>
    </row>
    <row r="27792" spans="5:5" ht="13.5" customHeight="1">
      <c r="E27792" s="337"/>
    </row>
    <row r="27793" spans="5:5" ht="13.5" customHeight="1">
      <c r="E27793" s="337"/>
    </row>
    <row r="27794" spans="5:5" ht="13.5" customHeight="1">
      <c r="E27794" s="337"/>
    </row>
    <row r="27795" spans="5:5" ht="13.5" customHeight="1">
      <c r="E27795" s="337"/>
    </row>
    <row r="27796" spans="5:5" ht="13.5" customHeight="1">
      <c r="E27796" s="337"/>
    </row>
    <row r="27797" spans="5:5" ht="13.5" customHeight="1">
      <c r="E27797" s="337"/>
    </row>
    <row r="27798" spans="5:5" ht="13.5" customHeight="1">
      <c r="E27798" s="337"/>
    </row>
    <row r="27799" spans="5:5" ht="13.5" customHeight="1">
      <c r="E27799" s="337"/>
    </row>
    <row r="27800" spans="5:5" ht="13.5" customHeight="1">
      <c r="E27800" s="337"/>
    </row>
    <row r="27801" spans="5:5" ht="13.5" customHeight="1">
      <c r="E27801" s="337"/>
    </row>
    <row r="27802" spans="5:5" ht="13.5" customHeight="1">
      <c r="E27802" s="337"/>
    </row>
    <row r="27803" spans="5:5" ht="13.5" customHeight="1">
      <c r="E27803" s="337"/>
    </row>
    <row r="27804" spans="5:5" ht="13.5" customHeight="1">
      <c r="E27804" s="337"/>
    </row>
    <row r="27805" spans="5:5" ht="13.5" customHeight="1">
      <c r="E27805" s="337"/>
    </row>
    <row r="27806" spans="5:5" ht="13.5" customHeight="1">
      <c r="E27806" s="337"/>
    </row>
    <row r="27807" spans="5:5" ht="13.5" customHeight="1">
      <c r="E27807" s="337"/>
    </row>
    <row r="27808" spans="5:5" ht="13.5" customHeight="1">
      <c r="E27808" s="337"/>
    </row>
    <row r="27809" spans="5:5" ht="13.5" customHeight="1">
      <c r="E27809" s="337"/>
    </row>
    <row r="27810" spans="5:5" ht="13.5" customHeight="1">
      <c r="E27810" s="337"/>
    </row>
    <row r="27811" spans="5:5" ht="13.5" customHeight="1">
      <c r="E27811" s="337"/>
    </row>
    <row r="27812" spans="5:5" ht="13.5" customHeight="1">
      <c r="E27812" s="337"/>
    </row>
    <row r="27813" spans="5:5" ht="13.5" customHeight="1">
      <c r="E27813" s="337"/>
    </row>
    <row r="27814" spans="5:5" ht="13.5" customHeight="1">
      <c r="E27814" s="337"/>
    </row>
    <row r="27815" spans="5:5" ht="13.5" customHeight="1">
      <c r="E27815" s="337"/>
    </row>
    <row r="27816" spans="5:5" ht="13.5" customHeight="1">
      <c r="E27816" s="337"/>
    </row>
    <row r="27817" spans="5:5" ht="13.5" customHeight="1">
      <c r="E27817" s="337"/>
    </row>
    <row r="27818" spans="5:5" ht="13.5" customHeight="1">
      <c r="E27818" s="337"/>
    </row>
    <row r="27819" spans="5:5" ht="13.5" customHeight="1">
      <c r="E27819" s="337"/>
    </row>
    <row r="27820" spans="5:5" ht="13.5" customHeight="1">
      <c r="E27820" s="337"/>
    </row>
    <row r="27821" spans="5:5" ht="13.5" customHeight="1">
      <c r="E27821" s="337"/>
    </row>
    <row r="27822" spans="5:5" ht="13.5" customHeight="1">
      <c r="E27822" s="337"/>
    </row>
    <row r="27823" spans="5:5" ht="13.5" customHeight="1">
      <c r="E27823" s="337"/>
    </row>
    <row r="27824" spans="5:5" ht="13.5" customHeight="1">
      <c r="E27824" s="337"/>
    </row>
    <row r="27825" spans="5:5" ht="13.5" customHeight="1">
      <c r="E27825" s="337"/>
    </row>
    <row r="27826" spans="5:5" ht="13.5" customHeight="1">
      <c r="E27826" s="337"/>
    </row>
    <row r="27827" spans="5:5" ht="13.5" customHeight="1">
      <c r="E27827" s="337"/>
    </row>
    <row r="27828" spans="5:5" ht="13.5" customHeight="1">
      <c r="E27828" s="337"/>
    </row>
    <row r="27829" spans="5:5" ht="13.5" customHeight="1">
      <c r="E27829" s="337"/>
    </row>
    <row r="27830" spans="5:5" ht="13.5" customHeight="1">
      <c r="E27830" s="337"/>
    </row>
    <row r="27831" spans="5:5" ht="13.5" customHeight="1">
      <c r="E27831" s="337"/>
    </row>
    <row r="27832" spans="5:5" ht="13.5" customHeight="1">
      <c r="E27832" s="337"/>
    </row>
    <row r="27833" spans="5:5" ht="13.5" customHeight="1">
      <c r="E27833" s="337"/>
    </row>
    <row r="27834" spans="5:5" ht="13.5" customHeight="1">
      <c r="E27834" s="337"/>
    </row>
    <row r="27835" spans="5:5" ht="13.5" customHeight="1">
      <c r="E27835" s="337"/>
    </row>
    <row r="27836" spans="5:5" ht="13.5" customHeight="1">
      <c r="E27836" s="337"/>
    </row>
    <row r="27837" spans="5:5" ht="13.5" customHeight="1">
      <c r="E27837" s="337"/>
    </row>
    <row r="27838" spans="5:5" ht="13.5" customHeight="1">
      <c r="E27838" s="337"/>
    </row>
    <row r="27839" spans="5:5" ht="13.5" customHeight="1">
      <c r="E27839" s="337"/>
    </row>
    <row r="27840" spans="5:5" ht="13.5" customHeight="1">
      <c r="E27840" s="337"/>
    </row>
    <row r="27841" spans="5:5" ht="13.5" customHeight="1">
      <c r="E27841" s="337"/>
    </row>
    <row r="27842" spans="5:5" ht="13.5" customHeight="1">
      <c r="E27842" s="337"/>
    </row>
    <row r="27843" spans="5:5" ht="13.5" customHeight="1">
      <c r="E27843" s="337"/>
    </row>
    <row r="27844" spans="5:5" ht="13.5" customHeight="1">
      <c r="E27844" s="337"/>
    </row>
    <row r="27845" spans="5:5" ht="13.5" customHeight="1">
      <c r="E27845" s="337"/>
    </row>
    <row r="27846" spans="5:5" ht="13.5" customHeight="1">
      <c r="E27846" s="337"/>
    </row>
    <row r="27847" spans="5:5" ht="13.5" customHeight="1">
      <c r="E27847" s="337"/>
    </row>
    <row r="27848" spans="5:5" ht="13.5" customHeight="1">
      <c r="E27848" s="337"/>
    </row>
    <row r="27849" spans="5:5" ht="13.5" customHeight="1">
      <c r="E27849" s="337"/>
    </row>
    <row r="27850" spans="5:5" ht="13.5" customHeight="1">
      <c r="E27850" s="337"/>
    </row>
    <row r="27851" spans="5:5" ht="13.5" customHeight="1">
      <c r="E27851" s="337"/>
    </row>
    <row r="27852" spans="5:5" ht="13.5" customHeight="1">
      <c r="E27852" s="337"/>
    </row>
    <row r="27853" spans="5:5" ht="13.5" customHeight="1">
      <c r="E27853" s="337"/>
    </row>
    <row r="27854" spans="5:5" ht="13.5" customHeight="1">
      <c r="E27854" s="337"/>
    </row>
    <row r="27855" spans="5:5" ht="13.5" customHeight="1">
      <c r="E27855" s="337"/>
    </row>
    <row r="27856" spans="5:5" ht="13.5" customHeight="1">
      <c r="E27856" s="337"/>
    </row>
    <row r="27857" spans="5:5" ht="13.5" customHeight="1">
      <c r="E27857" s="337"/>
    </row>
    <row r="27858" spans="5:5" ht="13.5" customHeight="1">
      <c r="E27858" s="337"/>
    </row>
    <row r="27859" spans="5:5" ht="13.5" customHeight="1">
      <c r="E27859" s="337"/>
    </row>
    <row r="27860" spans="5:5" ht="13.5" customHeight="1">
      <c r="E27860" s="337"/>
    </row>
    <row r="27861" spans="5:5" ht="13.5" customHeight="1">
      <c r="E27861" s="337"/>
    </row>
    <row r="27862" spans="5:5" ht="13.5" customHeight="1">
      <c r="E27862" s="337"/>
    </row>
    <row r="27863" spans="5:5" ht="13.5" customHeight="1">
      <c r="E27863" s="337"/>
    </row>
    <row r="27864" spans="5:5" ht="13.5" customHeight="1">
      <c r="E27864" s="337"/>
    </row>
    <row r="27865" spans="5:5" ht="13.5" customHeight="1">
      <c r="E27865" s="337"/>
    </row>
    <row r="27866" spans="5:5" ht="13.5" customHeight="1">
      <c r="E27866" s="337"/>
    </row>
    <row r="27867" spans="5:5" ht="13.5" customHeight="1">
      <c r="E27867" s="337"/>
    </row>
    <row r="27868" spans="5:5" ht="13.5" customHeight="1">
      <c r="E27868" s="337"/>
    </row>
    <row r="27869" spans="5:5" ht="13.5" customHeight="1">
      <c r="E27869" s="337"/>
    </row>
    <row r="27870" spans="5:5" ht="13.5" customHeight="1">
      <c r="E27870" s="337"/>
    </row>
    <row r="27871" spans="5:5" ht="13.5" customHeight="1">
      <c r="E27871" s="337"/>
    </row>
    <row r="27872" spans="5:5" ht="13.5" customHeight="1">
      <c r="E27872" s="337"/>
    </row>
    <row r="27873" spans="5:5" ht="13.5" customHeight="1">
      <c r="E27873" s="337"/>
    </row>
    <row r="27874" spans="5:5" ht="13.5" customHeight="1">
      <c r="E27874" s="337"/>
    </row>
    <row r="27875" spans="5:5" ht="13.5" customHeight="1">
      <c r="E27875" s="337"/>
    </row>
    <row r="27876" spans="5:5" ht="13.5" customHeight="1">
      <c r="E27876" s="337"/>
    </row>
    <row r="27877" spans="5:5" ht="13.5" customHeight="1">
      <c r="E27877" s="337"/>
    </row>
    <row r="27878" spans="5:5" ht="13.5" customHeight="1">
      <c r="E27878" s="337"/>
    </row>
    <row r="27879" spans="5:5" ht="13.5" customHeight="1">
      <c r="E27879" s="337"/>
    </row>
    <row r="27880" spans="5:5" ht="13.5" customHeight="1">
      <c r="E27880" s="337"/>
    </row>
    <row r="27881" spans="5:5" ht="13.5" customHeight="1">
      <c r="E27881" s="337"/>
    </row>
    <row r="27882" spans="5:5" ht="13.5" customHeight="1">
      <c r="E27882" s="337"/>
    </row>
    <row r="27883" spans="5:5" ht="13.5" customHeight="1">
      <c r="E27883" s="337"/>
    </row>
    <row r="27884" spans="5:5" ht="13.5" customHeight="1">
      <c r="E27884" s="337"/>
    </row>
    <row r="27885" spans="5:5" ht="13.5" customHeight="1">
      <c r="E27885" s="337"/>
    </row>
    <row r="27886" spans="5:5" ht="13.5" customHeight="1">
      <c r="E27886" s="337"/>
    </row>
    <row r="27887" spans="5:5" ht="13.5" customHeight="1">
      <c r="E27887" s="337"/>
    </row>
    <row r="27888" spans="5:5" ht="13.5" customHeight="1">
      <c r="E27888" s="337"/>
    </row>
    <row r="27889" spans="5:5" ht="13.5" customHeight="1">
      <c r="E27889" s="337"/>
    </row>
    <row r="27890" spans="5:5" ht="13.5" customHeight="1">
      <c r="E27890" s="337"/>
    </row>
    <row r="27891" spans="5:5" ht="13.5" customHeight="1">
      <c r="E27891" s="337"/>
    </row>
    <row r="27892" spans="5:5" ht="13.5" customHeight="1">
      <c r="E27892" s="337"/>
    </row>
    <row r="27893" spans="5:5" ht="13.5" customHeight="1">
      <c r="E27893" s="337"/>
    </row>
    <row r="27894" spans="5:5" ht="13.5" customHeight="1">
      <c r="E27894" s="337"/>
    </row>
    <row r="27895" spans="5:5" ht="13.5" customHeight="1">
      <c r="E27895" s="337"/>
    </row>
    <row r="27896" spans="5:5" ht="13.5" customHeight="1">
      <c r="E27896" s="337"/>
    </row>
    <row r="27897" spans="5:5" ht="13.5" customHeight="1">
      <c r="E27897" s="337"/>
    </row>
    <row r="27898" spans="5:5" ht="13.5" customHeight="1">
      <c r="E27898" s="337"/>
    </row>
    <row r="27899" spans="5:5" ht="13.5" customHeight="1">
      <c r="E27899" s="337"/>
    </row>
    <row r="27900" spans="5:5" ht="13.5" customHeight="1">
      <c r="E27900" s="337"/>
    </row>
    <row r="27901" spans="5:5" ht="13.5" customHeight="1">
      <c r="E27901" s="337"/>
    </row>
    <row r="27902" spans="5:5" ht="13.5" customHeight="1">
      <c r="E27902" s="337"/>
    </row>
    <row r="27903" spans="5:5" ht="13.5" customHeight="1">
      <c r="E27903" s="337"/>
    </row>
    <row r="27904" spans="5:5" ht="13.5" customHeight="1">
      <c r="E27904" s="337"/>
    </row>
    <row r="27905" spans="5:5" ht="13.5" customHeight="1">
      <c r="E27905" s="337"/>
    </row>
    <row r="27906" spans="5:5" ht="13.5" customHeight="1">
      <c r="E27906" s="337"/>
    </row>
    <row r="27907" spans="5:5" ht="13.5" customHeight="1">
      <c r="E27907" s="337"/>
    </row>
    <row r="27908" spans="5:5" ht="13.5" customHeight="1">
      <c r="E27908" s="337"/>
    </row>
    <row r="27909" spans="5:5" ht="13.5" customHeight="1">
      <c r="E27909" s="337"/>
    </row>
    <row r="27910" spans="5:5" ht="13.5" customHeight="1">
      <c r="E27910" s="337"/>
    </row>
    <row r="27911" spans="5:5" ht="13.5" customHeight="1">
      <c r="E27911" s="337"/>
    </row>
    <row r="27912" spans="5:5" ht="13.5" customHeight="1">
      <c r="E27912" s="337"/>
    </row>
    <row r="27913" spans="5:5" ht="13.5" customHeight="1">
      <c r="E27913" s="337"/>
    </row>
    <row r="27914" spans="5:5" ht="13.5" customHeight="1">
      <c r="E27914" s="337"/>
    </row>
    <row r="27915" spans="5:5" ht="13.5" customHeight="1">
      <c r="E27915" s="337"/>
    </row>
    <row r="27916" spans="5:5" ht="13.5" customHeight="1">
      <c r="E27916" s="337"/>
    </row>
    <row r="27917" spans="5:5" ht="13.5" customHeight="1">
      <c r="E27917" s="337"/>
    </row>
    <row r="27918" spans="5:5" ht="13.5" customHeight="1">
      <c r="E27918" s="337"/>
    </row>
    <row r="27919" spans="5:5" ht="13.5" customHeight="1">
      <c r="E27919" s="337"/>
    </row>
    <row r="27920" spans="5:5" ht="13.5" customHeight="1">
      <c r="E27920" s="337"/>
    </row>
    <row r="27921" spans="5:5" ht="13.5" customHeight="1">
      <c r="E27921" s="337"/>
    </row>
    <row r="27922" spans="5:5" ht="13.5" customHeight="1">
      <c r="E27922" s="337"/>
    </row>
    <row r="27923" spans="5:5" ht="13.5" customHeight="1">
      <c r="E27923" s="337"/>
    </row>
    <row r="27924" spans="5:5" ht="13.5" customHeight="1">
      <c r="E27924" s="337"/>
    </row>
    <row r="27925" spans="5:5" ht="13.5" customHeight="1">
      <c r="E27925" s="337"/>
    </row>
    <row r="27926" spans="5:5" ht="13.5" customHeight="1">
      <c r="E27926" s="337"/>
    </row>
    <row r="27927" spans="5:5" ht="13.5" customHeight="1">
      <c r="E27927" s="337"/>
    </row>
    <row r="27928" spans="5:5" ht="13.5" customHeight="1">
      <c r="E27928" s="337"/>
    </row>
    <row r="27929" spans="5:5" ht="13.5" customHeight="1">
      <c r="E27929" s="337"/>
    </row>
    <row r="27930" spans="5:5" ht="13.5" customHeight="1">
      <c r="E27930" s="337"/>
    </row>
    <row r="27931" spans="5:5" ht="13.5" customHeight="1">
      <c r="E27931" s="337"/>
    </row>
    <row r="27932" spans="5:5" ht="13.5" customHeight="1">
      <c r="E27932" s="337"/>
    </row>
    <row r="27933" spans="5:5" ht="13.5" customHeight="1">
      <c r="E27933" s="337"/>
    </row>
    <row r="27934" spans="5:5" ht="13.5" customHeight="1">
      <c r="E27934" s="337"/>
    </row>
    <row r="27935" spans="5:5" ht="13.5" customHeight="1">
      <c r="E27935" s="337"/>
    </row>
    <row r="27936" spans="5:5" ht="13.5" customHeight="1">
      <c r="E27936" s="337"/>
    </row>
    <row r="27937" spans="5:5" ht="13.5" customHeight="1">
      <c r="E27937" s="337"/>
    </row>
    <row r="27938" spans="5:5" ht="13.5" customHeight="1">
      <c r="E27938" s="337"/>
    </row>
    <row r="27939" spans="5:5" ht="13.5" customHeight="1">
      <c r="E27939" s="337"/>
    </row>
    <row r="27940" spans="5:5" ht="13.5" customHeight="1">
      <c r="E27940" s="337"/>
    </row>
    <row r="27941" spans="5:5" ht="13.5" customHeight="1">
      <c r="E27941" s="337"/>
    </row>
    <row r="27942" spans="5:5" ht="13.5" customHeight="1">
      <c r="E27942" s="337"/>
    </row>
    <row r="27943" spans="5:5" ht="13.5" customHeight="1">
      <c r="E27943" s="337"/>
    </row>
    <row r="27944" spans="5:5" ht="13.5" customHeight="1">
      <c r="E27944" s="337"/>
    </row>
    <row r="27945" spans="5:5" ht="13.5" customHeight="1">
      <c r="E27945" s="337"/>
    </row>
    <row r="27946" spans="5:5" ht="13.5" customHeight="1">
      <c r="E27946" s="337"/>
    </row>
    <row r="27947" spans="5:5" ht="13.5" customHeight="1">
      <c r="E27947" s="337"/>
    </row>
    <row r="27948" spans="5:5" ht="13.5" customHeight="1">
      <c r="E27948" s="337"/>
    </row>
    <row r="27949" spans="5:5" ht="13.5" customHeight="1">
      <c r="E27949" s="337"/>
    </row>
    <row r="27950" spans="5:5" ht="13.5" customHeight="1">
      <c r="E27950" s="337"/>
    </row>
    <row r="27951" spans="5:5" ht="13.5" customHeight="1">
      <c r="E27951" s="337"/>
    </row>
    <row r="27952" spans="5:5" ht="13.5" customHeight="1">
      <c r="E27952" s="337"/>
    </row>
    <row r="27953" spans="5:5" ht="13.5" customHeight="1">
      <c r="E27953" s="337"/>
    </row>
    <row r="27954" spans="5:5" ht="13.5" customHeight="1">
      <c r="E27954" s="337"/>
    </row>
    <row r="27955" spans="5:5" ht="13.5" customHeight="1">
      <c r="E27955" s="337"/>
    </row>
    <row r="27956" spans="5:5" ht="13.5" customHeight="1">
      <c r="E27956" s="337"/>
    </row>
    <row r="27957" spans="5:5" ht="13.5" customHeight="1">
      <c r="E27957" s="337"/>
    </row>
    <row r="27958" spans="5:5" ht="13.5" customHeight="1">
      <c r="E27958" s="337"/>
    </row>
    <row r="27959" spans="5:5" ht="13.5" customHeight="1">
      <c r="E27959" s="337"/>
    </row>
    <row r="27960" spans="5:5" ht="13.5" customHeight="1">
      <c r="E27960" s="337"/>
    </row>
    <row r="27961" spans="5:5" ht="13.5" customHeight="1">
      <c r="E27961" s="337"/>
    </row>
    <row r="27962" spans="5:5" ht="13.5" customHeight="1">
      <c r="E27962" s="337"/>
    </row>
    <row r="27963" spans="5:5" ht="13.5" customHeight="1">
      <c r="E27963" s="337"/>
    </row>
    <row r="27964" spans="5:5" ht="13.5" customHeight="1">
      <c r="E27964" s="337"/>
    </row>
    <row r="27965" spans="5:5" ht="13.5" customHeight="1">
      <c r="E27965" s="337"/>
    </row>
    <row r="27966" spans="5:5" ht="13.5" customHeight="1">
      <c r="E27966" s="337"/>
    </row>
    <row r="27967" spans="5:5" ht="13.5" customHeight="1">
      <c r="E27967" s="337"/>
    </row>
    <row r="27968" spans="5:5" ht="13.5" customHeight="1">
      <c r="E27968" s="337"/>
    </row>
    <row r="27969" spans="5:5" ht="13.5" customHeight="1">
      <c r="E27969" s="337"/>
    </row>
    <row r="27970" spans="5:5" ht="13.5" customHeight="1">
      <c r="E27970" s="337"/>
    </row>
    <row r="27971" spans="5:5" ht="13.5" customHeight="1">
      <c r="E27971" s="337"/>
    </row>
    <row r="27972" spans="5:5" ht="13.5" customHeight="1">
      <c r="E27972" s="337"/>
    </row>
    <row r="27973" spans="5:5" ht="13.5" customHeight="1">
      <c r="E27973" s="337"/>
    </row>
    <row r="27974" spans="5:5" ht="13.5" customHeight="1">
      <c r="E27974" s="337"/>
    </row>
    <row r="27975" spans="5:5" ht="13.5" customHeight="1">
      <c r="E27975" s="337"/>
    </row>
    <row r="27976" spans="5:5" ht="13.5" customHeight="1">
      <c r="E27976" s="337"/>
    </row>
    <row r="27977" spans="5:5" ht="13.5" customHeight="1">
      <c r="E27977" s="337"/>
    </row>
    <row r="27978" spans="5:5" ht="13.5" customHeight="1">
      <c r="E27978" s="337"/>
    </row>
    <row r="27979" spans="5:5" ht="13.5" customHeight="1">
      <c r="E27979" s="337"/>
    </row>
    <row r="27980" spans="5:5" ht="13.5" customHeight="1">
      <c r="E27980" s="337"/>
    </row>
    <row r="27981" spans="5:5" ht="13.5" customHeight="1">
      <c r="E27981" s="337"/>
    </row>
    <row r="27982" spans="5:5" ht="13.5" customHeight="1">
      <c r="E27982" s="337"/>
    </row>
    <row r="27983" spans="5:5" ht="13.5" customHeight="1">
      <c r="E27983" s="337"/>
    </row>
    <row r="27984" spans="5:5" ht="13.5" customHeight="1">
      <c r="E27984" s="337"/>
    </row>
    <row r="27985" spans="5:5" ht="13.5" customHeight="1">
      <c r="E27985" s="337"/>
    </row>
    <row r="27986" spans="5:5" ht="13.5" customHeight="1">
      <c r="E27986" s="337"/>
    </row>
    <row r="27987" spans="5:5" ht="13.5" customHeight="1">
      <c r="E27987" s="337"/>
    </row>
    <row r="27988" spans="5:5" ht="13.5" customHeight="1">
      <c r="E27988" s="337"/>
    </row>
    <row r="27989" spans="5:5" ht="13.5" customHeight="1">
      <c r="E27989" s="337"/>
    </row>
    <row r="27990" spans="5:5" ht="13.5" customHeight="1">
      <c r="E27990" s="337"/>
    </row>
    <row r="27991" spans="5:5" ht="13.5" customHeight="1">
      <c r="E27991" s="337"/>
    </row>
    <row r="27992" spans="5:5" ht="13.5" customHeight="1">
      <c r="E27992" s="337"/>
    </row>
    <row r="27993" spans="5:5" ht="13.5" customHeight="1">
      <c r="E27993" s="337"/>
    </row>
    <row r="27994" spans="5:5" ht="13.5" customHeight="1">
      <c r="E27994" s="337"/>
    </row>
    <row r="27995" spans="5:5" ht="13.5" customHeight="1">
      <c r="E27995" s="337"/>
    </row>
    <row r="27996" spans="5:5" ht="13.5" customHeight="1">
      <c r="E27996" s="337"/>
    </row>
    <row r="27997" spans="5:5" ht="13.5" customHeight="1">
      <c r="E27997" s="337"/>
    </row>
    <row r="27998" spans="5:5" ht="13.5" customHeight="1">
      <c r="E27998" s="337"/>
    </row>
    <row r="27999" spans="5:5" ht="13.5" customHeight="1">
      <c r="E27999" s="337"/>
    </row>
    <row r="28000" spans="5:5" ht="13.5" customHeight="1">
      <c r="E28000" s="337"/>
    </row>
    <row r="28001" spans="5:5" ht="13.5" customHeight="1">
      <c r="E28001" s="337"/>
    </row>
    <row r="28002" spans="5:5" ht="13.5" customHeight="1">
      <c r="E28002" s="337"/>
    </row>
    <row r="28003" spans="5:5" ht="13.5" customHeight="1">
      <c r="E28003" s="337"/>
    </row>
    <row r="28004" spans="5:5" ht="13.5" customHeight="1">
      <c r="E28004" s="337"/>
    </row>
    <row r="28005" spans="5:5" ht="13.5" customHeight="1">
      <c r="E28005" s="337"/>
    </row>
    <row r="28006" spans="5:5" ht="13.5" customHeight="1">
      <c r="E28006" s="337"/>
    </row>
    <row r="28007" spans="5:5" ht="13.5" customHeight="1">
      <c r="E28007" s="337"/>
    </row>
    <row r="28008" spans="5:5" ht="13.5" customHeight="1">
      <c r="E28008" s="337"/>
    </row>
    <row r="28009" spans="5:5" ht="13.5" customHeight="1">
      <c r="E28009" s="337"/>
    </row>
    <row r="28010" spans="5:5" ht="13.5" customHeight="1">
      <c r="E28010" s="337"/>
    </row>
    <row r="28011" spans="5:5" ht="13.5" customHeight="1">
      <c r="E28011" s="337"/>
    </row>
    <row r="28012" spans="5:5" ht="13.5" customHeight="1">
      <c r="E28012" s="337"/>
    </row>
    <row r="28013" spans="5:5" ht="13.5" customHeight="1">
      <c r="E28013" s="337"/>
    </row>
    <row r="28014" spans="5:5" ht="13.5" customHeight="1">
      <c r="E28014" s="337"/>
    </row>
    <row r="28015" spans="5:5" ht="13.5" customHeight="1">
      <c r="E28015" s="337"/>
    </row>
    <row r="28016" spans="5:5" ht="13.5" customHeight="1">
      <c r="E28016" s="337"/>
    </row>
    <row r="28017" spans="5:5" ht="13.5" customHeight="1">
      <c r="E28017" s="337"/>
    </row>
    <row r="28018" spans="5:5" ht="13.5" customHeight="1">
      <c r="E28018" s="337"/>
    </row>
    <row r="28019" spans="5:5" ht="13.5" customHeight="1">
      <c r="E28019" s="337"/>
    </row>
    <row r="28020" spans="5:5" ht="13.5" customHeight="1">
      <c r="E28020" s="337"/>
    </row>
    <row r="28021" spans="5:5" ht="13.5" customHeight="1">
      <c r="E28021" s="337"/>
    </row>
    <row r="28022" spans="5:5" ht="13.5" customHeight="1">
      <c r="E28022" s="337"/>
    </row>
    <row r="28023" spans="5:5" ht="13.5" customHeight="1">
      <c r="E28023" s="337"/>
    </row>
    <row r="28024" spans="5:5" ht="13.5" customHeight="1">
      <c r="E28024" s="337"/>
    </row>
    <row r="28025" spans="5:5" ht="13.5" customHeight="1">
      <c r="E28025" s="337"/>
    </row>
    <row r="28026" spans="5:5" ht="13.5" customHeight="1">
      <c r="E28026" s="337"/>
    </row>
    <row r="28027" spans="5:5" ht="13.5" customHeight="1">
      <c r="E28027" s="337"/>
    </row>
    <row r="28028" spans="5:5" ht="13.5" customHeight="1">
      <c r="E28028" s="337"/>
    </row>
    <row r="28029" spans="5:5" ht="13.5" customHeight="1">
      <c r="E28029" s="337"/>
    </row>
    <row r="28030" spans="5:5" ht="13.5" customHeight="1">
      <c r="E28030" s="337"/>
    </row>
    <row r="28031" spans="5:5" ht="13.5" customHeight="1">
      <c r="E28031" s="337"/>
    </row>
    <row r="28032" spans="5:5" ht="13.5" customHeight="1">
      <c r="E28032" s="337"/>
    </row>
    <row r="28033" spans="5:5" ht="13.5" customHeight="1">
      <c r="E28033" s="337"/>
    </row>
    <row r="28034" spans="5:5" ht="13.5" customHeight="1">
      <c r="E28034" s="337"/>
    </row>
    <row r="28035" spans="5:5" ht="13.5" customHeight="1">
      <c r="E28035" s="337"/>
    </row>
    <row r="28036" spans="5:5" ht="13.5" customHeight="1">
      <c r="E28036" s="337"/>
    </row>
    <row r="28037" spans="5:5" ht="13.5" customHeight="1">
      <c r="E28037" s="337"/>
    </row>
    <row r="28038" spans="5:5" ht="13.5" customHeight="1">
      <c r="E28038" s="337"/>
    </row>
    <row r="28039" spans="5:5" ht="13.5" customHeight="1">
      <c r="E28039" s="337"/>
    </row>
    <row r="28040" spans="5:5" ht="13.5" customHeight="1">
      <c r="E28040" s="337"/>
    </row>
    <row r="28041" spans="5:5" ht="13.5" customHeight="1">
      <c r="E28041" s="337"/>
    </row>
    <row r="28042" spans="5:5" ht="13.5" customHeight="1">
      <c r="E28042" s="337"/>
    </row>
    <row r="28043" spans="5:5" ht="13.5" customHeight="1">
      <c r="E28043" s="337"/>
    </row>
    <row r="28044" spans="5:5" ht="13.5" customHeight="1">
      <c r="E28044" s="337"/>
    </row>
    <row r="28045" spans="5:5" ht="13.5" customHeight="1">
      <c r="E28045" s="337"/>
    </row>
    <row r="28046" spans="5:5" ht="13.5" customHeight="1">
      <c r="E28046" s="337"/>
    </row>
    <row r="28047" spans="5:5" ht="13.5" customHeight="1">
      <c r="E28047" s="337"/>
    </row>
    <row r="28048" spans="5:5" ht="13.5" customHeight="1">
      <c r="E28048" s="337"/>
    </row>
    <row r="28049" spans="5:5" ht="13.5" customHeight="1">
      <c r="E28049" s="337"/>
    </row>
    <row r="28050" spans="5:5" ht="13.5" customHeight="1">
      <c r="E28050" s="337"/>
    </row>
    <row r="28051" spans="5:5" ht="13.5" customHeight="1">
      <c r="E28051" s="337"/>
    </row>
    <row r="28052" spans="5:5" ht="13.5" customHeight="1">
      <c r="E28052" s="337"/>
    </row>
    <row r="28053" spans="5:5" ht="13.5" customHeight="1">
      <c r="E28053" s="337"/>
    </row>
    <row r="28054" spans="5:5" ht="13.5" customHeight="1">
      <c r="E28054" s="337"/>
    </row>
    <row r="28055" spans="5:5" ht="13.5" customHeight="1">
      <c r="E28055" s="337"/>
    </row>
    <row r="28056" spans="5:5" ht="13.5" customHeight="1">
      <c r="E28056" s="337"/>
    </row>
    <row r="28057" spans="5:5" ht="13.5" customHeight="1">
      <c r="E28057" s="337"/>
    </row>
    <row r="28058" spans="5:5" ht="13.5" customHeight="1">
      <c r="E28058" s="337"/>
    </row>
    <row r="28059" spans="5:5" ht="13.5" customHeight="1">
      <c r="E28059" s="337"/>
    </row>
    <row r="28060" spans="5:5" ht="13.5" customHeight="1">
      <c r="E28060" s="337"/>
    </row>
    <row r="28061" spans="5:5" ht="13.5" customHeight="1">
      <c r="E28061" s="337"/>
    </row>
    <row r="28062" spans="5:5" ht="13.5" customHeight="1">
      <c r="E28062" s="337"/>
    </row>
    <row r="28063" spans="5:5" ht="13.5" customHeight="1">
      <c r="E28063" s="337"/>
    </row>
    <row r="28064" spans="5:5" ht="13.5" customHeight="1">
      <c r="E28064" s="337"/>
    </row>
    <row r="28065" spans="5:5" ht="13.5" customHeight="1">
      <c r="E28065" s="337"/>
    </row>
    <row r="28066" spans="5:5" ht="13.5" customHeight="1">
      <c r="E28066" s="337"/>
    </row>
    <row r="28067" spans="5:5" ht="13.5" customHeight="1">
      <c r="E28067" s="337"/>
    </row>
    <row r="28068" spans="5:5" ht="13.5" customHeight="1">
      <c r="E28068" s="337"/>
    </row>
    <row r="28069" spans="5:5" ht="13.5" customHeight="1">
      <c r="E28069" s="337"/>
    </row>
    <row r="28070" spans="5:5" ht="13.5" customHeight="1">
      <c r="E28070" s="337"/>
    </row>
    <row r="28071" spans="5:5" ht="13.5" customHeight="1">
      <c r="E28071" s="337"/>
    </row>
    <row r="28072" spans="5:5" ht="13.5" customHeight="1">
      <c r="E28072" s="337"/>
    </row>
    <row r="28073" spans="5:5" ht="13.5" customHeight="1">
      <c r="E28073" s="337"/>
    </row>
    <row r="28074" spans="5:5" ht="13.5" customHeight="1">
      <c r="E28074" s="337"/>
    </row>
    <row r="28075" spans="5:5" ht="13.5" customHeight="1">
      <c r="E28075" s="337"/>
    </row>
    <row r="28076" spans="5:5" ht="13.5" customHeight="1">
      <c r="E28076" s="337"/>
    </row>
    <row r="28077" spans="5:5" ht="13.5" customHeight="1">
      <c r="E28077" s="337"/>
    </row>
    <row r="28078" spans="5:5" ht="13.5" customHeight="1">
      <c r="E28078" s="337"/>
    </row>
    <row r="28079" spans="5:5" ht="13.5" customHeight="1">
      <c r="E28079" s="337"/>
    </row>
    <row r="28080" spans="5:5" ht="13.5" customHeight="1">
      <c r="E28080" s="337"/>
    </row>
    <row r="28081" spans="5:5" ht="13.5" customHeight="1">
      <c r="E28081" s="337"/>
    </row>
    <row r="28082" spans="5:5" ht="13.5" customHeight="1">
      <c r="E28082" s="337"/>
    </row>
    <row r="28083" spans="5:5" ht="13.5" customHeight="1">
      <c r="E28083" s="337"/>
    </row>
    <row r="28084" spans="5:5" ht="13.5" customHeight="1">
      <c r="E28084" s="337"/>
    </row>
    <row r="28085" spans="5:5" ht="13.5" customHeight="1">
      <c r="E28085" s="337"/>
    </row>
    <row r="28086" spans="5:5" ht="13.5" customHeight="1">
      <c r="E28086" s="337"/>
    </row>
    <row r="28087" spans="5:5" ht="13.5" customHeight="1">
      <c r="E28087" s="337"/>
    </row>
    <row r="28088" spans="5:5" ht="13.5" customHeight="1">
      <c r="E28088" s="337"/>
    </row>
    <row r="28089" spans="5:5" ht="13.5" customHeight="1">
      <c r="E28089" s="337"/>
    </row>
    <row r="28090" spans="5:5" ht="13.5" customHeight="1">
      <c r="E28090" s="337"/>
    </row>
    <row r="28091" spans="5:5" ht="13.5" customHeight="1">
      <c r="E28091" s="337"/>
    </row>
    <row r="28092" spans="5:5" ht="13.5" customHeight="1">
      <c r="E28092" s="337"/>
    </row>
    <row r="28093" spans="5:5" ht="13.5" customHeight="1">
      <c r="E28093" s="337"/>
    </row>
    <row r="28094" spans="5:5" ht="13.5" customHeight="1">
      <c r="E28094" s="337"/>
    </row>
    <row r="28095" spans="5:5" ht="13.5" customHeight="1">
      <c r="E28095" s="337"/>
    </row>
    <row r="28096" spans="5:5" ht="13.5" customHeight="1">
      <c r="E28096" s="337"/>
    </row>
    <row r="28097" spans="5:5" ht="13.5" customHeight="1">
      <c r="E28097" s="337"/>
    </row>
    <row r="28098" spans="5:5" ht="13.5" customHeight="1">
      <c r="E28098" s="337"/>
    </row>
    <row r="28099" spans="5:5" ht="13.5" customHeight="1">
      <c r="E28099" s="337"/>
    </row>
    <row r="28100" spans="5:5" ht="13.5" customHeight="1">
      <c r="E28100" s="337"/>
    </row>
    <row r="28101" spans="5:5" ht="13.5" customHeight="1">
      <c r="E28101" s="337"/>
    </row>
    <row r="28102" spans="5:5" ht="13.5" customHeight="1">
      <c r="E28102" s="337"/>
    </row>
    <row r="28103" spans="5:5" ht="13.5" customHeight="1">
      <c r="E28103" s="337"/>
    </row>
    <row r="28104" spans="5:5" ht="13.5" customHeight="1">
      <c r="E28104" s="337"/>
    </row>
    <row r="28105" spans="5:5" ht="13.5" customHeight="1">
      <c r="E28105" s="337"/>
    </row>
    <row r="28106" spans="5:5" ht="13.5" customHeight="1">
      <c r="E28106" s="337"/>
    </row>
    <row r="28107" spans="5:5" ht="13.5" customHeight="1">
      <c r="E28107" s="337"/>
    </row>
    <row r="28108" spans="5:5" ht="13.5" customHeight="1">
      <c r="E28108" s="337"/>
    </row>
    <row r="28109" spans="5:5" ht="13.5" customHeight="1">
      <c r="E28109" s="337"/>
    </row>
    <row r="28110" spans="5:5" ht="13.5" customHeight="1">
      <c r="E28110" s="337"/>
    </row>
    <row r="28111" spans="5:5" ht="13.5" customHeight="1">
      <c r="E28111" s="337"/>
    </row>
    <row r="28112" spans="5:5" ht="13.5" customHeight="1">
      <c r="E28112" s="337"/>
    </row>
    <row r="28113" spans="5:5" ht="13.5" customHeight="1">
      <c r="E28113" s="337"/>
    </row>
    <row r="28114" spans="5:5" ht="13.5" customHeight="1">
      <c r="E28114" s="337"/>
    </row>
    <row r="28115" spans="5:5" ht="13.5" customHeight="1">
      <c r="E28115" s="337"/>
    </row>
    <row r="28116" spans="5:5" ht="13.5" customHeight="1">
      <c r="E28116" s="337"/>
    </row>
    <row r="28117" spans="5:5" ht="13.5" customHeight="1">
      <c r="E28117" s="337"/>
    </row>
    <row r="28118" spans="5:5" ht="13.5" customHeight="1">
      <c r="E28118" s="337"/>
    </row>
    <row r="28119" spans="5:5" ht="13.5" customHeight="1">
      <c r="E28119" s="337"/>
    </row>
    <row r="28120" spans="5:5" ht="13.5" customHeight="1">
      <c r="E28120" s="337"/>
    </row>
    <row r="28121" spans="5:5" ht="13.5" customHeight="1">
      <c r="E28121" s="337"/>
    </row>
    <row r="28122" spans="5:5" ht="13.5" customHeight="1">
      <c r="E28122" s="337"/>
    </row>
    <row r="28123" spans="5:5" ht="13.5" customHeight="1">
      <c r="E28123" s="337"/>
    </row>
    <row r="28124" spans="5:5" ht="13.5" customHeight="1">
      <c r="E28124" s="337"/>
    </row>
    <row r="28125" spans="5:5" ht="13.5" customHeight="1">
      <c r="E28125" s="337"/>
    </row>
    <row r="28126" spans="5:5" ht="13.5" customHeight="1">
      <c r="E28126" s="337"/>
    </row>
    <row r="28127" spans="5:5" ht="13.5" customHeight="1">
      <c r="E28127" s="337"/>
    </row>
    <row r="28128" spans="5:5" ht="13.5" customHeight="1">
      <c r="E28128" s="337"/>
    </row>
    <row r="28129" spans="5:5" ht="13.5" customHeight="1">
      <c r="E28129" s="337"/>
    </row>
    <row r="28130" spans="5:5" ht="13.5" customHeight="1">
      <c r="E28130" s="337"/>
    </row>
    <row r="28131" spans="5:5" ht="13.5" customHeight="1">
      <c r="E28131" s="337"/>
    </row>
    <row r="28132" spans="5:5" ht="13.5" customHeight="1">
      <c r="E28132" s="337"/>
    </row>
    <row r="28133" spans="5:5" ht="13.5" customHeight="1">
      <c r="E28133" s="337"/>
    </row>
    <row r="28134" spans="5:5" ht="13.5" customHeight="1">
      <c r="E28134" s="337"/>
    </row>
    <row r="28135" spans="5:5" ht="13.5" customHeight="1">
      <c r="E28135" s="337"/>
    </row>
    <row r="28136" spans="5:5" ht="13.5" customHeight="1">
      <c r="E28136" s="337"/>
    </row>
    <row r="28137" spans="5:5" ht="13.5" customHeight="1">
      <c r="E28137" s="337"/>
    </row>
    <row r="28138" spans="5:5" ht="13.5" customHeight="1">
      <c r="E28138" s="337"/>
    </row>
    <row r="28139" spans="5:5" ht="13.5" customHeight="1">
      <c r="E28139" s="337"/>
    </row>
    <row r="28140" spans="5:5" ht="13.5" customHeight="1">
      <c r="E28140" s="337"/>
    </row>
    <row r="28141" spans="5:5" ht="13.5" customHeight="1">
      <c r="E28141" s="337"/>
    </row>
    <row r="28142" spans="5:5" ht="13.5" customHeight="1">
      <c r="E28142" s="337"/>
    </row>
    <row r="28143" spans="5:5" ht="13.5" customHeight="1">
      <c r="E28143" s="337"/>
    </row>
    <row r="28144" spans="5:5" ht="13.5" customHeight="1">
      <c r="E28144" s="337"/>
    </row>
    <row r="28145" spans="5:5" ht="13.5" customHeight="1">
      <c r="E28145" s="337"/>
    </row>
    <row r="28146" spans="5:5" ht="13.5" customHeight="1">
      <c r="E28146" s="337"/>
    </row>
    <row r="28147" spans="5:5" ht="13.5" customHeight="1">
      <c r="E28147" s="337"/>
    </row>
    <row r="28148" spans="5:5" ht="13.5" customHeight="1">
      <c r="E28148" s="337"/>
    </row>
    <row r="28149" spans="5:5" ht="13.5" customHeight="1">
      <c r="E28149" s="337"/>
    </row>
    <row r="28150" spans="5:5" ht="13.5" customHeight="1">
      <c r="E28150" s="337"/>
    </row>
    <row r="28151" spans="5:5" ht="13.5" customHeight="1">
      <c r="E28151" s="337"/>
    </row>
    <row r="28152" spans="5:5" ht="13.5" customHeight="1">
      <c r="E28152" s="337"/>
    </row>
    <row r="28153" spans="5:5" ht="13.5" customHeight="1">
      <c r="E28153" s="337"/>
    </row>
    <row r="28154" spans="5:5" ht="13.5" customHeight="1">
      <c r="E28154" s="337"/>
    </row>
    <row r="28155" spans="5:5" ht="13.5" customHeight="1">
      <c r="E28155" s="337"/>
    </row>
    <row r="28156" spans="5:5" ht="13.5" customHeight="1">
      <c r="E28156" s="337"/>
    </row>
    <row r="28157" spans="5:5" ht="13.5" customHeight="1">
      <c r="E28157" s="337"/>
    </row>
    <row r="28158" spans="5:5" ht="13.5" customHeight="1">
      <c r="E28158" s="337"/>
    </row>
    <row r="28159" spans="5:5" ht="13.5" customHeight="1">
      <c r="E28159" s="337"/>
    </row>
    <row r="28160" spans="5:5" ht="13.5" customHeight="1">
      <c r="E28160" s="337"/>
    </row>
    <row r="28161" spans="5:5" ht="13.5" customHeight="1">
      <c r="E28161" s="337"/>
    </row>
    <row r="28162" spans="5:5" ht="13.5" customHeight="1">
      <c r="E28162" s="337"/>
    </row>
    <row r="28163" spans="5:5" ht="13.5" customHeight="1">
      <c r="E28163" s="337"/>
    </row>
    <row r="28164" spans="5:5" ht="13.5" customHeight="1">
      <c r="E28164" s="337"/>
    </row>
    <row r="28165" spans="5:5" ht="13.5" customHeight="1">
      <c r="E28165" s="337"/>
    </row>
    <row r="28166" spans="5:5" ht="13.5" customHeight="1">
      <c r="E28166" s="337"/>
    </row>
    <row r="28167" spans="5:5" ht="13.5" customHeight="1">
      <c r="E28167" s="337"/>
    </row>
    <row r="28168" spans="5:5" ht="13.5" customHeight="1">
      <c r="E28168" s="337"/>
    </row>
    <row r="28169" spans="5:5" ht="13.5" customHeight="1">
      <c r="E28169" s="337"/>
    </row>
    <row r="28170" spans="5:5" ht="13.5" customHeight="1">
      <c r="E28170" s="337"/>
    </row>
    <row r="28171" spans="5:5" ht="13.5" customHeight="1">
      <c r="E28171" s="337"/>
    </row>
    <row r="28172" spans="5:5" ht="13.5" customHeight="1">
      <c r="E28172" s="337"/>
    </row>
    <row r="28173" spans="5:5" ht="13.5" customHeight="1">
      <c r="E28173" s="337"/>
    </row>
    <row r="28174" spans="5:5" ht="13.5" customHeight="1">
      <c r="E28174" s="337"/>
    </row>
    <row r="28175" spans="5:5" ht="13.5" customHeight="1">
      <c r="E28175" s="337"/>
    </row>
    <row r="28176" spans="5:5" ht="13.5" customHeight="1">
      <c r="E28176" s="337"/>
    </row>
    <row r="28177" spans="5:5" ht="13.5" customHeight="1">
      <c r="E28177" s="337"/>
    </row>
    <row r="28178" spans="5:5" ht="13.5" customHeight="1">
      <c r="E28178" s="337"/>
    </row>
    <row r="28179" spans="5:5" ht="13.5" customHeight="1">
      <c r="E28179" s="337"/>
    </row>
    <row r="28180" spans="5:5" ht="13.5" customHeight="1">
      <c r="E28180" s="337"/>
    </row>
    <row r="28181" spans="5:5" ht="13.5" customHeight="1">
      <c r="E28181" s="337"/>
    </row>
    <row r="28182" spans="5:5" ht="13.5" customHeight="1">
      <c r="E28182" s="337"/>
    </row>
    <row r="28183" spans="5:5" ht="13.5" customHeight="1">
      <c r="E28183" s="337"/>
    </row>
    <row r="28184" spans="5:5" ht="13.5" customHeight="1">
      <c r="E28184" s="337"/>
    </row>
    <row r="28185" spans="5:5" ht="13.5" customHeight="1">
      <c r="E28185" s="337"/>
    </row>
    <row r="28186" spans="5:5" ht="13.5" customHeight="1">
      <c r="E28186" s="337"/>
    </row>
    <row r="28187" spans="5:5" ht="13.5" customHeight="1">
      <c r="E28187" s="337"/>
    </row>
    <row r="28188" spans="5:5" ht="13.5" customHeight="1">
      <c r="E28188" s="337"/>
    </row>
    <row r="28189" spans="5:5" ht="13.5" customHeight="1">
      <c r="E28189" s="337"/>
    </row>
    <row r="28190" spans="5:5" ht="13.5" customHeight="1">
      <c r="E28190" s="337"/>
    </row>
    <row r="28191" spans="5:5" ht="13.5" customHeight="1">
      <c r="E28191" s="337"/>
    </row>
    <row r="28192" spans="5:5" ht="13.5" customHeight="1">
      <c r="E28192" s="337"/>
    </row>
    <row r="28193" spans="5:5" ht="13.5" customHeight="1">
      <c r="E28193" s="337"/>
    </row>
    <row r="28194" spans="5:5" ht="13.5" customHeight="1">
      <c r="E28194" s="337"/>
    </row>
    <row r="28195" spans="5:5" ht="13.5" customHeight="1">
      <c r="E28195" s="337"/>
    </row>
    <row r="28196" spans="5:5" ht="13.5" customHeight="1">
      <c r="E28196" s="337"/>
    </row>
    <row r="28197" spans="5:5" ht="13.5" customHeight="1">
      <c r="E28197" s="337"/>
    </row>
    <row r="28198" spans="5:5" ht="13.5" customHeight="1">
      <c r="E28198" s="337"/>
    </row>
    <row r="28199" spans="5:5" ht="13.5" customHeight="1">
      <c r="E28199" s="337"/>
    </row>
    <row r="28200" spans="5:5" ht="13.5" customHeight="1">
      <c r="E28200" s="337"/>
    </row>
    <row r="28201" spans="5:5" ht="13.5" customHeight="1">
      <c r="E28201" s="337"/>
    </row>
    <row r="28202" spans="5:5" ht="13.5" customHeight="1">
      <c r="E28202" s="337"/>
    </row>
    <row r="28203" spans="5:5" ht="13.5" customHeight="1">
      <c r="E28203" s="337"/>
    </row>
    <row r="28204" spans="5:5" ht="13.5" customHeight="1">
      <c r="E28204" s="337"/>
    </row>
    <row r="28205" spans="5:5" ht="13.5" customHeight="1">
      <c r="E28205" s="337"/>
    </row>
    <row r="28206" spans="5:5" ht="13.5" customHeight="1">
      <c r="E28206" s="337"/>
    </row>
    <row r="28207" spans="5:5" ht="13.5" customHeight="1">
      <c r="E28207" s="337"/>
    </row>
    <row r="28208" spans="5:5" ht="13.5" customHeight="1">
      <c r="E28208" s="337"/>
    </row>
    <row r="28209" spans="5:5" ht="13.5" customHeight="1">
      <c r="E28209" s="337"/>
    </row>
    <row r="28210" spans="5:5" ht="13.5" customHeight="1">
      <c r="E28210" s="337"/>
    </row>
    <row r="28211" spans="5:5" ht="13.5" customHeight="1">
      <c r="E28211" s="337"/>
    </row>
    <row r="28212" spans="5:5" ht="13.5" customHeight="1">
      <c r="E28212" s="337"/>
    </row>
    <row r="28213" spans="5:5" ht="13.5" customHeight="1">
      <c r="E28213" s="337"/>
    </row>
    <row r="28214" spans="5:5" ht="13.5" customHeight="1">
      <c r="E28214" s="337"/>
    </row>
    <row r="28215" spans="5:5" ht="13.5" customHeight="1">
      <c r="E28215" s="337"/>
    </row>
    <row r="28216" spans="5:5" ht="13.5" customHeight="1">
      <c r="E28216" s="337"/>
    </row>
    <row r="28217" spans="5:5" ht="13.5" customHeight="1">
      <c r="E28217" s="337"/>
    </row>
    <row r="28218" spans="5:5" ht="13.5" customHeight="1">
      <c r="E28218" s="337"/>
    </row>
    <row r="28219" spans="5:5" ht="13.5" customHeight="1">
      <c r="E28219" s="337"/>
    </row>
    <row r="28220" spans="5:5" ht="13.5" customHeight="1">
      <c r="E28220" s="337"/>
    </row>
    <row r="28221" spans="5:5" ht="13.5" customHeight="1">
      <c r="E28221" s="337"/>
    </row>
    <row r="28222" spans="5:5" ht="13.5" customHeight="1">
      <c r="E28222" s="337"/>
    </row>
    <row r="28223" spans="5:5" ht="13.5" customHeight="1">
      <c r="E28223" s="337"/>
    </row>
    <row r="28224" spans="5:5" ht="13.5" customHeight="1">
      <c r="E28224" s="337"/>
    </row>
    <row r="28225" spans="5:5" ht="13.5" customHeight="1">
      <c r="E28225" s="337"/>
    </row>
    <row r="28226" spans="5:5" ht="13.5" customHeight="1">
      <c r="E28226" s="337"/>
    </row>
    <row r="28227" spans="5:5" ht="13.5" customHeight="1">
      <c r="E28227" s="337"/>
    </row>
    <row r="28228" spans="5:5" ht="13.5" customHeight="1">
      <c r="E28228" s="337"/>
    </row>
    <row r="28229" spans="5:5" ht="13.5" customHeight="1">
      <c r="E28229" s="337"/>
    </row>
    <row r="28230" spans="5:5" ht="13.5" customHeight="1">
      <c r="E28230" s="337"/>
    </row>
    <row r="28231" spans="5:5" ht="13.5" customHeight="1">
      <c r="E28231" s="337"/>
    </row>
    <row r="28232" spans="5:5" ht="13.5" customHeight="1">
      <c r="E28232" s="337"/>
    </row>
    <row r="28233" spans="5:5" ht="13.5" customHeight="1">
      <c r="E28233" s="337"/>
    </row>
    <row r="28234" spans="5:5" ht="13.5" customHeight="1">
      <c r="E28234" s="337"/>
    </row>
    <row r="28235" spans="5:5" ht="13.5" customHeight="1">
      <c r="E28235" s="337"/>
    </row>
    <row r="28236" spans="5:5" ht="13.5" customHeight="1">
      <c r="E28236" s="337"/>
    </row>
    <row r="28237" spans="5:5" ht="13.5" customHeight="1">
      <c r="E28237" s="337"/>
    </row>
    <row r="28238" spans="5:5" ht="13.5" customHeight="1">
      <c r="E28238" s="337"/>
    </row>
    <row r="28239" spans="5:5" ht="13.5" customHeight="1">
      <c r="E28239" s="337"/>
    </row>
    <row r="28240" spans="5:5" ht="13.5" customHeight="1">
      <c r="E28240" s="337"/>
    </row>
    <row r="28241" spans="5:5" ht="13.5" customHeight="1">
      <c r="E28241" s="337"/>
    </row>
    <row r="28242" spans="5:5" ht="13.5" customHeight="1">
      <c r="E28242" s="337"/>
    </row>
    <row r="28243" spans="5:5" ht="13.5" customHeight="1">
      <c r="E28243" s="337"/>
    </row>
    <row r="28244" spans="5:5" ht="13.5" customHeight="1">
      <c r="E28244" s="337"/>
    </row>
    <row r="28245" spans="5:5" ht="13.5" customHeight="1">
      <c r="E28245" s="337"/>
    </row>
    <row r="28246" spans="5:5" ht="13.5" customHeight="1">
      <c r="E28246" s="337"/>
    </row>
    <row r="28247" spans="5:5" ht="13.5" customHeight="1">
      <c r="E28247" s="337"/>
    </row>
    <row r="28248" spans="5:5" ht="13.5" customHeight="1">
      <c r="E28248" s="337"/>
    </row>
    <row r="28249" spans="5:5" ht="13.5" customHeight="1">
      <c r="E28249" s="337"/>
    </row>
    <row r="28250" spans="5:5" ht="13.5" customHeight="1">
      <c r="E28250" s="337"/>
    </row>
    <row r="28251" spans="5:5" ht="13.5" customHeight="1">
      <c r="E28251" s="337"/>
    </row>
    <row r="28252" spans="5:5" ht="13.5" customHeight="1">
      <c r="E28252" s="337"/>
    </row>
    <row r="28253" spans="5:5" ht="13.5" customHeight="1">
      <c r="E28253" s="337"/>
    </row>
    <row r="28254" spans="5:5" ht="13.5" customHeight="1">
      <c r="E28254" s="337"/>
    </row>
    <row r="28255" spans="5:5" ht="13.5" customHeight="1">
      <c r="E28255" s="337"/>
    </row>
    <row r="28256" spans="5:5" ht="13.5" customHeight="1">
      <c r="E28256" s="337"/>
    </row>
    <row r="28257" spans="5:5" ht="13.5" customHeight="1">
      <c r="E28257" s="337"/>
    </row>
    <row r="28258" spans="5:5" ht="13.5" customHeight="1">
      <c r="E28258" s="337"/>
    </row>
    <row r="28259" spans="5:5" ht="13.5" customHeight="1">
      <c r="E28259" s="337"/>
    </row>
    <row r="28260" spans="5:5" ht="13.5" customHeight="1">
      <c r="E28260" s="337"/>
    </row>
    <row r="28261" spans="5:5" ht="13.5" customHeight="1">
      <c r="E28261" s="337"/>
    </row>
    <row r="28262" spans="5:5" ht="13.5" customHeight="1">
      <c r="E28262" s="337"/>
    </row>
    <row r="28263" spans="5:5" ht="13.5" customHeight="1">
      <c r="E28263" s="337"/>
    </row>
    <row r="28264" spans="5:5" ht="13.5" customHeight="1">
      <c r="E28264" s="337"/>
    </row>
    <row r="28265" spans="5:5" ht="13.5" customHeight="1">
      <c r="E28265" s="337"/>
    </row>
    <row r="28266" spans="5:5" ht="13.5" customHeight="1">
      <c r="E28266" s="337"/>
    </row>
    <row r="28267" spans="5:5" ht="13.5" customHeight="1">
      <c r="E28267" s="337"/>
    </row>
    <row r="28268" spans="5:5" ht="13.5" customHeight="1">
      <c r="E28268" s="337"/>
    </row>
    <row r="28269" spans="5:5" ht="13.5" customHeight="1">
      <c r="E28269" s="337"/>
    </row>
    <row r="28270" spans="5:5" ht="13.5" customHeight="1">
      <c r="E28270" s="337"/>
    </row>
    <row r="28271" spans="5:5" ht="13.5" customHeight="1">
      <c r="E28271" s="337"/>
    </row>
    <row r="28272" spans="5:5" ht="13.5" customHeight="1">
      <c r="E28272" s="337"/>
    </row>
    <row r="28273" spans="5:5" ht="13.5" customHeight="1">
      <c r="E28273" s="337"/>
    </row>
    <row r="28274" spans="5:5" ht="13.5" customHeight="1">
      <c r="E28274" s="337"/>
    </row>
    <row r="28275" spans="5:5" ht="13.5" customHeight="1">
      <c r="E28275" s="337"/>
    </row>
    <row r="28276" spans="5:5" ht="13.5" customHeight="1">
      <c r="E28276" s="337"/>
    </row>
    <row r="28277" spans="5:5" ht="13.5" customHeight="1">
      <c r="E28277" s="337"/>
    </row>
    <row r="28278" spans="5:5" ht="13.5" customHeight="1">
      <c r="E28278" s="337"/>
    </row>
    <row r="28279" spans="5:5" ht="13.5" customHeight="1">
      <c r="E28279" s="337"/>
    </row>
    <row r="28280" spans="5:5" ht="13.5" customHeight="1">
      <c r="E28280" s="337"/>
    </row>
    <row r="28281" spans="5:5" ht="13.5" customHeight="1">
      <c r="E28281" s="337"/>
    </row>
    <row r="28282" spans="5:5" ht="13.5" customHeight="1">
      <c r="E28282" s="337"/>
    </row>
    <row r="28283" spans="5:5" ht="13.5" customHeight="1">
      <c r="E28283" s="337"/>
    </row>
    <row r="28284" spans="5:5" ht="13.5" customHeight="1">
      <c r="E28284" s="337"/>
    </row>
    <row r="28285" spans="5:5" ht="13.5" customHeight="1">
      <c r="E28285" s="337"/>
    </row>
    <row r="28286" spans="5:5" ht="13.5" customHeight="1">
      <c r="E28286" s="337"/>
    </row>
    <row r="28287" spans="5:5" ht="13.5" customHeight="1">
      <c r="E28287" s="337"/>
    </row>
    <row r="28288" spans="5:5" ht="13.5" customHeight="1">
      <c r="E28288" s="337"/>
    </row>
    <row r="28289" spans="5:5" ht="13.5" customHeight="1">
      <c r="E28289" s="337"/>
    </row>
    <row r="28290" spans="5:5" ht="13.5" customHeight="1">
      <c r="E28290" s="337"/>
    </row>
    <row r="28291" spans="5:5" ht="13.5" customHeight="1">
      <c r="E28291" s="337"/>
    </row>
    <row r="28292" spans="5:5" ht="13.5" customHeight="1">
      <c r="E28292" s="337"/>
    </row>
    <row r="28293" spans="5:5" ht="13.5" customHeight="1">
      <c r="E28293" s="337"/>
    </row>
    <row r="28294" spans="5:5" ht="13.5" customHeight="1">
      <c r="E28294" s="337"/>
    </row>
    <row r="28295" spans="5:5" ht="13.5" customHeight="1">
      <c r="E28295" s="337"/>
    </row>
    <row r="28296" spans="5:5" ht="13.5" customHeight="1">
      <c r="E28296" s="337"/>
    </row>
    <row r="28297" spans="5:5" ht="13.5" customHeight="1">
      <c r="E28297" s="337"/>
    </row>
    <row r="28298" spans="5:5" ht="13.5" customHeight="1">
      <c r="E28298" s="337"/>
    </row>
    <row r="28299" spans="5:5" ht="13.5" customHeight="1">
      <c r="E28299" s="337"/>
    </row>
    <row r="28300" spans="5:5" ht="13.5" customHeight="1">
      <c r="E28300" s="337"/>
    </row>
    <row r="28301" spans="5:5" ht="13.5" customHeight="1">
      <c r="E28301" s="337"/>
    </row>
    <row r="28302" spans="5:5" ht="13.5" customHeight="1">
      <c r="E28302" s="337"/>
    </row>
    <row r="28303" spans="5:5" ht="13.5" customHeight="1">
      <c r="E28303" s="337"/>
    </row>
    <row r="28304" spans="5:5" ht="13.5" customHeight="1">
      <c r="E28304" s="337"/>
    </row>
    <row r="28305" spans="5:5" ht="13.5" customHeight="1">
      <c r="E28305" s="337"/>
    </row>
    <row r="28306" spans="5:5" ht="13.5" customHeight="1">
      <c r="E28306" s="337"/>
    </row>
    <row r="28307" spans="5:5" ht="13.5" customHeight="1">
      <c r="E28307" s="337"/>
    </row>
    <row r="28308" spans="5:5" ht="13.5" customHeight="1">
      <c r="E28308" s="337"/>
    </row>
    <row r="28309" spans="5:5" ht="13.5" customHeight="1">
      <c r="E28309" s="337"/>
    </row>
    <row r="28310" spans="5:5" ht="13.5" customHeight="1">
      <c r="E28310" s="337"/>
    </row>
    <row r="28311" spans="5:5" ht="13.5" customHeight="1">
      <c r="E28311" s="337"/>
    </row>
    <row r="28312" spans="5:5" ht="13.5" customHeight="1">
      <c r="E28312" s="337"/>
    </row>
    <row r="28313" spans="5:5" ht="13.5" customHeight="1">
      <c r="E28313" s="337"/>
    </row>
    <row r="28314" spans="5:5" ht="13.5" customHeight="1">
      <c r="E28314" s="337"/>
    </row>
    <row r="28315" spans="5:5" ht="13.5" customHeight="1">
      <c r="E28315" s="337"/>
    </row>
    <row r="28316" spans="5:5" ht="13.5" customHeight="1">
      <c r="E28316" s="337"/>
    </row>
    <row r="28317" spans="5:5" ht="13.5" customHeight="1">
      <c r="E28317" s="337"/>
    </row>
    <row r="28318" spans="5:5" ht="13.5" customHeight="1">
      <c r="E28318" s="337"/>
    </row>
    <row r="28319" spans="5:5" ht="13.5" customHeight="1">
      <c r="E28319" s="337"/>
    </row>
    <row r="28320" spans="5:5" ht="13.5" customHeight="1">
      <c r="E28320" s="337"/>
    </row>
    <row r="28321" spans="5:5" ht="13.5" customHeight="1">
      <c r="E28321" s="337"/>
    </row>
    <row r="28322" spans="5:5" ht="13.5" customHeight="1">
      <c r="E28322" s="337"/>
    </row>
    <row r="28323" spans="5:5" ht="13.5" customHeight="1">
      <c r="E28323" s="337"/>
    </row>
    <row r="28324" spans="5:5" ht="13.5" customHeight="1">
      <c r="E28324" s="337"/>
    </row>
    <row r="28325" spans="5:5" ht="13.5" customHeight="1">
      <c r="E28325" s="337"/>
    </row>
    <row r="28326" spans="5:5" ht="13.5" customHeight="1">
      <c r="E28326" s="337"/>
    </row>
    <row r="28327" spans="5:5" ht="13.5" customHeight="1">
      <c r="E28327" s="337"/>
    </row>
    <row r="28328" spans="5:5" ht="13.5" customHeight="1">
      <c r="E28328" s="337"/>
    </row>
    <row r="28329" spans="5:5" ht="13.5" customHeight="1">
      <c r="E28329" s="337"/>
    </row>
    <row r="28330" spans="5:5" ht="13.5" customHeight="1">
      <c r="E28330" s="337"/>
    </row>
    <row r="28331" spans="5:5" ht="13.5" customHeight="1">
      <c r="E28331" s="337"/>
    </row>
    <row r="28332" spans="5:5" ht="13.5" customHeight="1">
      <c r="E28332" s="337"/>
    </row>
    <row r="28333" spans="5:5" ht="13.5" customHeight="1">
      <c r="E28333" s="337"/>
    </row>
    <row r="28334" spans="5:5" ht="13.5" customHeight="1">
      <c r="E28334" s="337"/>
    </row>
    <row r="28335" spans="5:5" ht="13.5" customHeight="1">
      <c r="E28335" s="337"/>
    </row>
    <row r="28336" spans="5:5" ht="13.5" customHeight="1">
      <c r="E28336" s="337"/>
    </row>
    <row r="28337" spans="5:5" ht="13.5" customHeight="1">
      <c r="E28337" s="337"/>
    </row>
    <row r="28338" spans="5:5" ht="13.5" customHeight="1">
      <c r="E28338" s="337"/>
    </row>
    <row r="28339" spans="5:5" ht="13.5" customHeight="1">
      <c r="E28339" s="337"/>
    </row>
    <row r="28340" spans="5:5" ht="13.5" customHeight="1">
      <c r="E28340" s="337"/>
    </row>
    <row r="28341" spans="5:5" ht="13.5" customHeight="1">
      <c r="E28341" s="337"/>
    </row>
    <row r="28342" spans="5:5" ht="13.5" customHeight="1">
      <c r="E28342" s="337"/>
    </row>
    <row r="28343" spans="5:5" ht="13.5" customHeight="1">
      <c r="E28343" s="337"/>
    </row>
    <row r="28344" spans="5:5" ht="13.5" customHeight="1">
      <c r="E28344" s="337"/>
    </row>
    <row r="28345" spans="5:5" ht="13.5" customHeight="1">
      <c r="E28345" s="337"/>
    </row>
    <row r="28346" spans="5:5" ht="13.5" customHeight="1">
      <c r="E28346" s="337"/>
    </row>
    <row r="28347" spans="5:5" ht="13.5" customHeight="1">
      <c r="E28347" s="337"/>
    </row>
    <row r="28348" spans="5:5" ht="13.5" customHeight="1">
      <c r="E28348" s="337"/>
    </row>
    <row r="28349" spans="5:5" ht="13.5" customHeight="1">
      <c r="E28349" s="337"/>
    </row>
    <row r="28350" spans="5:5" ht="13.5" customHeight="1">
      <c r="E28350" s="337"/>
    </row>
    <row r="28351" spans="5:5" ht="13.5" customHeight="1">
      <c r="E28351" s="337"/>
    </row>
    <row r="28352" spans="5:5" ht="13.5" customHeight="1">
      <c r="E28352" s="337"/>
    </row>
    <row r="28353" spans="5:5" ht="13.5" customHeight="1">
      <c r="E28353" s="337"/>
    </row>
    <row r="28354" spans="5:5" ht="13.5" customHeight="1">
      <c r="E28354" s="337"/>
    </row>
    <row r="28355" spans="5:5" ht="13.5" customHeight="1">
      <c r="E28355" s="337"/>
    </row>
    <row r="28356" spans="5:5" ht="13.5" customHeight="1">
      <c r="E28356" s="337"/>
    </row>
    <row r="28357" spans="5:5" ht="13.5" customHeight="1">
      <c r="E28357" s="337"/>
    </row>
    <row r="28358" spans="5:5" ht="13.5" customHeight="1">
      <c r="E28358" s="337"/>
    </row>
    <row r="28359" spans="5:5" ht="13.5" customHeight="1">
      <c r="E28359" s="337"/>
    </row>
    <row r="28360" spans="5:5" ht="13.5" customHeight="1">
      <c r="E28360" s="337"/>
    </row>
    <row r="28361" spans="5:5" ht="13.5" customHeight="1">
      <c r="E28361" s="337"/>
    </row>
    <row r="28362" spans="5:5" ht="13.5" customHeight="1">
      <c r="E28362" s="337"/>
    </row>
    <row r="28363" spans="5:5" ht="13.5" customHeight="1">
      <c r="E28363" s="337"/>
    </row>
    <row r="28364" spans="5:5" ht="13.5" customHeight="1">
      <c r="E28364" s="337"/>
    </row>
    <row r="28365" spans="5:5" ht="13.5" customHeight="1">
      <c r="E28365" s="337"/>
    </row>
    <row r="28366" spans="5:5" ht="13.5" customHeight="1">
      <c r="E28366" s="337"/>
    </row>
    <row r="28367" spans="5:5" ht="13.5" customHeight="1">
      <c r="E28367" s="337"/>
    </row>
    <row r="28368" spans="5:5" ht="13.5" customHeight="1">
      <c r="E28368" s="337"/>
    </row>
    <row r="28369" spans="5:5" ht="13.5" customHeight="1">
      <c r="E28369" s="337"/>
    </row>
    <row r="28370" spans="5:5" ht="13.5" customHeight="1">
      <c r="E28370" s="337"/>
    </row>
    <row r="28371" spans="5:5" ht="13.5" customHeight="1">
      <c r="E28371" s="337"/>
    </row>
    <row r="28372" spans="5:5" ht="13.5" customHeight="1">
      <c r="E28372" s="337"/>
    </row>
    <row r="28373" spans="5:5" ht="13.5" customHeight="1">
      <c r="E28373" s="337"/>
    </row>
    <row r="28374" spans="5:5" ht="13.5" customHeight="1">
      <c r="E28374" s="337"/>
    </row>
    <row r="28375" spans="5:5" ht="13.5" customHeight="1">
      <c r="E28375" s="337"/>
    </row>
    <row r="28376" spans="5:5" ht="13.5" customHeight="1">
      <c r="E28376" s="337"/>
    </row>
    <row r="28377" spans="5:5" ht="13.5" customHeight="1">
      <c r="E28377" s="337"/>
    </row>
    <row r="28378" spans="5:5" ht="13.5" customHeight="1">
      <c r="E28378" s="337"/>
    </row>
    <row r="28379" spans="5:5" ht="13.5" customHeight="1">
      <c r="E28379" s="337"/>
    </row>
    <row r="28380" spans="5:5" ht="13.5" customHeight="1">
      <c r="E28380" s="337"/>
    </row>
    <row r="28381" spans="5:5" ht="13.5" customHeight="1">
      <c r="E28381" s="337"/>
    </row>
    <row r="28382" spans="5:5" ht="13.5" customHeight="1">
      <c r="E28382" s="337"/>
    </row>
    <row r="28383" spans="5:5" ht="13.5" customHeight="1">
      <c r="E28383" s="337"/>
    </row>
    <row r="28384" spans="5:5" ht="13.5" customHeight="1">
      <c r="E28384" s="337"/>
    </row>
    <row r="28385" spans="5:5" ht="13.5" customHeight="1">
      <c r="E28385" s="337"/>
    </row>
    <row r="28386" spans="5:5" ht="13.5" customHeight="1">
      <c r="E28386" s="337"/>
    </row>
    <row r="28387" spans="5:5" ht="13.5" customHeight="1">
      <c r="E28387" s="337"/>
    </row>
    <row r="28388" spans="5:5" ht="13.5" customHeight="1">
      <c r="E28388" s="337"/>
    </row>
    <row r="28389" spans="5:5" ht="13.5" customHeight="1">
      <c r="E28389" s="337"/>
    </row>
    <row r="28390" spans="5:5" ht="13.5" customHeight="1">
      <c r="E28390" s="337"/>
    </row>
    <row r="28391" spans="5:5" ht="13.5" customHeight="1">
      <c r="E28391" s="337"/>
    </row>
    <row r="28392" spans="5:5" ht="13.5" customHeight="1">
      <c r="E28392" s="337"/>
    </row>
    <row r="28393" spans="5:5" ht="13.5" customHeight="1">
      <c r="E28393" s="337"/>
    </row>
    <row r="28394" spans="5:5" ht="13.5" customHeight="1">
      <c r="E28394" s="337"/>
    </row>
    <row r="28395" spans="5:5" ht="13.5" customHeight="1">
      <c r="E28395" s="337"/>
    </row>
    <row r="28396" spans="5:5" ht="13.5" customHeight="1">
      <c r="E28396" s="337"/>
    </row>
    <row r="28397" spans="5:5" ht="13.5" customHeight="1">
      <c r="E28397" s="337"/>
    </row>
    <row r="28398" spans="5:5" ht="13.5" customHeight="1">
      <c r="E28398" s="337"/>
    </row>
    <row r="28399" spans="5:5" ht="13.5" customHeight="1">
      <c r="E28399" s="337"/>
    </row>
    <row r="28400" spans="5:5" ht="13.5" customHeight="1">
      <c r="E28400" s="337"/>
    </row>
    <row r="28401" spans="5:5" ht="13.5" customHeight="1">
      <c r="E28401" s="337"/>
    </row>
    <row r="28402" spans="5:5" ht="13.5" customHeight="1">
      <c r="E28402" s="337"/>
    </row>
    <row r="28403" spans="5:5" ht="13.5" customHeight="1">
      <c r="E28403" s="337"/>
    </row>
    <row r="28404" spans="5:5" ht="13.5" customHeight="1">
      <c r="E28404" s="337"/>
    </row>
    <row r="28405" spans="5:5" ht="13.5" customHeight="1">
      <c r="E28405" s="337"/>
    </row>
    <row r="28406" spans="5:5" ht="13.5" customHeight="1">
      <c r="E28406" s="337"/>
    </row>
    <row r="28407" spans="5:5" ht="13.5" customHeight="1">
      <c r="E28407" s="337"/>
    </row>
    <row r="28408" spans="5:5" ht="13.5" customHeight="1">
      <c r="E28408" s="337"/>
    </row>
    <row r="28409" spans="5:5" ht="13.5" customHeight="1">
      <c r="E28409" s="337"/>
    </row>
    <row r="28410" spans="5:5" ht="13.5" customHeight="1">
      <c r="E28410" s="337"/>
    </row>
    <row r="28411" spans="5:5" ht="13.5" customHeight="1">
      <c r="E28411" s="337"/>
    </row>
    <row r="28412" spans="5:5" ht="13.5" customHeight="1">
      <c r="E28412" s="337"/>
    </row>
    <row r="28413" spans="5:5" ht="13.5" customHeight="1">
      <c r="E28413" s="337"/>
    </row>
    <row r="28414" spans="5:5" ht="13.5" customHeight="1">
      <c r="E28414" s="337"/>
    </row>
    <row r="28415" spans="5:5" ht="13.5" customHeight="1">
      <c r="E28415" s="337"/>
    </row>
    <row r="28416" spans="5:5" ht="13.5" customHeight="1">
      <c r="E28416" s="337"/>
    </row>
    <row r="28417" spans="5:5" ht="13.5" customHeight="1">
      <c r="E28417" s="337"/>
    </row>
    <row r="28418" spans="5:5" ht="13.5" customHeight="1">
      <c r="E28418" s="337"/>
    </row>
    <row r="28419" spans="5:5" ht="13.5" customHeight="1">
      <c r="E28419" s="337"/>
    </row>
    <row r="28420" spans="5:5" ht="13.5" customHeight="1">
      <c r="E28420" s="337"/>
    </row>
    <row r="28421" spans="5:5" ht="13.5" customHeight="1">
      <c r="E28421" s="337"/>
    </row>
    <row r="28422" spans="5:5" ht="13.5" customHeight="1">
      <c r="E28422" s="337"/>
    </row>
    <row r="28423" spans="5:5" ht="13.5" customHeight="1">
      <c r="E28423" s="337"/>
    </row>
    <row r="28424" spans="5:5" ht="13.5" customHeight="1">
      <c r="E28424" s="337"/>
    </row>
    <row r="28425" spans="5:5" ht="13.5" customHeight="1">
      <c r="E28425" s="337"/>
    </row>
    <row r="28426" spans="5:5" ht="13.5" customHeight="1">
      <c r="E28426" s="337"/>
    </row>
    <row r="28427" spans="5:5" ht="13.5" customHeight="1">
      <c r="E28427" s="337"/>
    </row>
    <row r="28428" spans="5:5" ht="13.5" customHeight="1">
      <c r="E28428" s="337"/>
    </row>
    <row r="28429" spans="5:5" ht="13.5" customHeight="1">
      <c r="E28429" s="337"/>
    </row>
    <row r="28430" spans="5:5" ht="13.5" customHeight="1">
      <c r="E28430" s="337"/>
    </row>
    <row r="28431" spans="5:5" ht="13.5" customHeight="1">
      <c r="E28431" s="337"/>
    </row>
    <row r="28432" spans="5:5" ht="13.5" customHeight="1">
      <c r="E28432" s="337"/>
    </row>
    <row r="28433" spans="5:5" ht="13.5" customHeight="1">
      <c r="E28433" s="337"/>
    </row>
    <row r="28434" spans="5:5" ht="13.5" customHeight="1">
      <c r="E28434" s="337"/>
    </row>
    <row r="28435" spans="5:5" ht="13.5" customHeight="1">
      <c r="E28435" s="337"/>
    </row>
    <row r="28436" spans="5:5" ht="13.5" customHeight="1">
      <c r="E28436" s="337"/>
    </row>
    <row r="28437" spans="5:5" ht="13.5" customHeight="1">
      <c r="E28437" s="337"/>
    </row>
    <row r="28438" spans="5:5" ht="13.5" customHeight="1">
      <c r="E28438" s="337"/>
    </row>
    <row r="28439" spans="5:5" ht="13.5" customHeight="1">
      <c r="E28439" s="337"/>
    </row>
    <row r="28440" spans="5:5" ht="13.5" customHeight="1">
      <c r="E28440" s="337"/>
    </row>
    <row r="28441" spans="5:5" ht="13.5" customHeight="1">
      <c r="E28441" s="337"/>
    </row>
    <row r="28442" spans="5:5" ht="13.5" customHeight="1">
      <c r="E28442" s="337"/>
    </row>
    <row r="28443" spans="5:5" ht="13.5" customHeight="1">
      <c r="E28443" s="337"/>
    </row>
    <row r="28444" spans="5:5" ht="13.5" customHeight="1">
      <c r="E28444" s="337"/>
    </row>
    <row r="28445" spans="5:5" ht="13.5" customHeight="1">
      <c r="E28445" s="337"/>
    </row>
    <row r="28446" spans="5:5" ht="13.5" customHeight="1">
      <c r="E28446" s="337"/>
    </row>
    <row r="28447" spans="5:5" ht="13.5" customHeight="1">
      <c r="E28447" s="337"/>
    </row>
    <row r="28448" spans="5:5" ht="13.5" customHeight="1">
      <c r="E28448" s="337"/>
    </row>
    <row r="28449" spans="5:5" ht="13.5" customHeight="1">
      <c r="E28449" s="337"/>
    </row>
    <row r="28450" spans="5:5" ht="13.5" customHeight="1">
      <c r="E28450" s="337"/>
    </row>
    <row r="28451" spans="5:5" ht="13.5" customHeight="1">
      <c r="E28451" s="337"/>
    </row>
    <row r="28452" spans="5:5" ht="13.5" customHeight="1">
      <c r="E28452" s="337"/>
    </row>
    <row r="28453" spans="5:5" ht="13.5" customHeight="1">
      <c r="E28453" s="337"/>
    </row>
    <row r="28454" spans="5:5" ht="13.5" customHeight="1">
      <c r="E28454" s="337"/>
    </row>
    <row r="28455" spans="5:5" ht="13.5" customHeight="1">
      <c r="E28455" s="337"/>
    </row>
    <row r="28456" spans="5:5" ht="13.5" customHeight="1">
      <c r="E28456" s="337"/>
    </row>
    <row r="28457" spans="5:5" ht="13.5" customHeight="1">
      <c r="E28457" s="337"/>
    </row>
    <row r="28458" spans="5:5" ht="13.5" customHeight="1">
      <c r="E28458" s="337"/>
    </row>
    <row r="28459" spans="5:5" ht="13.5" customHeight="1">
      <c r="E28459" s="337"/>
    </row>
    <row r="28460" spans="5:5" ht="13.5" customHeight="1">
      <c r="E28460" s="337"/>
    </row>
    <row r="28461" spans="5:5" ht="13.5" customHeight="1">
      <c r="E28461" s="337"/>
    </row>
    <row r="28462" spans="5:5" ht="13.5" customHeight="1">
      <c r="E28462" s="337"/>
    </row>
    <row r="28463" spans="5:5" ht="13.5" customHeight="1">
      <c r="E28463" s="337"/>
    </row>
    <row r="28464" spans="5:5" ht="13.5" customHeight="1">
      <c r="E28464" s="337"/>
    </row>
    <row r="28465" spans="5:5" ht="13.5" customHeight="1">
      <c r="E28465" s="337"/>
    </row>
    <row r="28466" spans="5:5" ht="13.5" customHeight="1">
      <c r="E28466" s="337"/>
    </row>
    <row r="28467" spans="5:5" ht="13.5" customHeight="1">
      <c r="E28467" s="337"/>
    </row>
    <row r="28468" spans="5:5" ht="13.5" customHeight="1">
      <c r="E28468" s="337"/>
    </row>
    <row r="28469" spans="5:5" ht="13.5" customHeight="1">
      <c r="E28469" s="337"/>
    </row>
    <row r="28470" spans="5:5" ht="13.5" customHeight="1">
      <c r="E28470" s="337"/>
    </row>
    <row r="28471" spans="5:5" ht="13.5" customHeight="1">
      <c r="E28471" s="337"/>
    </row>
    <row r="28472" spans="5:5" ht="13.5" customHeight="1">
      <c r="E28472" s="337"/>
    </row>
    <row r="28473" spans="5:5" ht="13.5" customHeight="1">
      <c r="E28473" s="337"/>
    </row>
    <row r="28474" spans="5:5" ht="13.5" customHeight="1">
      <c r="E28474" s="337"/>
    </row>
    <row r="28475" spans="5:5" ht="13.5" customHeight="1">
      <c r="E28475" s="337"/>
    </row>
    <row r="28476" spans="5:5" ht="13.5" customHeight="1">
      <c r="E28476" s="337"/>
    </row>
    <row r="28477" spans="5:5" ht="13.5" customHeight="1">
      <c r="E28477" s="337"/>
    </row>
    <row r="28478" spans="5:5" ht="13.5" customHeight="1">
      <c r="E28478" s="337"/>
    </row>
    <row r="28479" spans="5:5" ht="13.5" customHeight="1">
      <c r="E28479" s="337"/>
    </row>
    <row r="28480" spans="5:5" ht="13.5" customHeight="1">
      <c r="E28480" s="337"/>
    </row>
    <row r="28481" spans="5:5" ht="13.5" customHeight="1">
      <c r="E28481" s="337"/>
    </row>
    <row r="28482" spans="5:5" ht="13.5" customHeight="1">
      <c r="E28482" s="337"/>
    </row>
    <row r="28483" spans="5:5" ht="13.5" customHeight="1">
      <c r="E28483" s="337"/>
    </row>
    <row r="28484" spans="5:5" ht="13.5" customHeight="1">
      <c r="E28484" s="337"/>
    </row>
    <row r="28485" spans="5:5" ht="13.5" customHeight="1">
      <c r="E28485" s="337"/>
    </row>
    <row r="28486" spans="5:5" ht="13.5" customHeight="1">
      <c r="E28486" s="337"/>
    </row>
    <row r="28487" spans="5:5" ht="13.5" customHeight="1">
      <c r="E28487" s="337"/>
    </row>
    <row r="28488" spans="5:5" ht="13.5" customHeight="1">
      <c r="E28488" s="337"/>
    </row>
    <row r="28489" spans="5:5" ht="13.5" customHeight="1">
      <c r="E28489" s="337"/>
    </row>
    <row r="28490" spans="5:5" ht="13.5" customHeight="1">
      <c r="E28490" s="337"/>
    </row>
    <row r="28491" spans="5:5" ht="13.5" customHeight="1">
      <c r="E28491" s="337"/>
    </row>
    <row r="28492" spans="5:5" ht="13.5" customHeight="1">
      <c r="E28492" s="337"/>
    </row>
    <row r="28493" spans="5:5" ht="13.5" customHeight="1">
      <c r="E28493" s="337"/>
    </row>
    <row r="28494" spans="5:5" ht="13.5" customHeight="1">
      <c r="E28494" s="337"/>
    </row>
    <row r="28495" spans="5:5" ht="13.5" customHeight="1">
      <c r="E28495" s="337"/>
    </row>
    <row r="28496" spans="5:5" ht="13.5" customHeight="1">
      <c r="E28496" s="337"/>
    </row>
    <row r="28497" spans="5:5" ht="13.5" customHeight="1">
      <c r="E28497" s="337"/>
    </row>
    <row r="28498" spans="5:5" ht="13.5" customHeight="1">
      <c r="E28498" s="337"/>
    </row>
    <row r="28499" spans="5:5" ht="13.5" customHeight="1">
      <c r="E28499" s="337"/>
    </row>
    <row r="28500" spans="5:5" ht="13.5" customHeight="1">
      <c r="E28500" s="337"/>
    </row>
    <row r="28501" spans="5:5" ht="13.5" customHeight="1">
      <c r="E28501" s="337"/>
    </row>
    <row r="28502" spans="5:5" ht="13.5" customHeight="1">
      <c r="E28502" s="337"/>
    </row>
    <row r="28503" spans="5:5" ht="13.5" customHeight="1">
      <c r="E28503" s="337"/>
    </row>
    <row r="28504" spans="5:5" ht="13.5" customHeight="1">
      <c r="E28504" s="337"/>
    </row>
    <row r="28505" spans="5:5" ht="13.5" customHeight="1">
      <c r="E28505" s="337"/>
    </row>
    <row r="28506" spans="5:5" ht="13.5" customHeight="1">
      <c r="E28506" s="337"/>
    </row>
    <row r="28507" spans="5:5" ht="13.5" customHeight="1">
      <c r="E28507" s="337"/>
    </row>
    <row r="28508" spans="5:5" ht="13.5" customHeight="1">
      <c r="E28508" s="337"/>
    </row>
    <row r="28509" spans="5:5" ht="13.5" customHeight="1">
      <c r="E28509" s="337"/>
    </row>
    <row r="28510" spans="5:5" ht="13.5" customHeight="1">
      <c r="E28510" s="337"/>
    </row>
    <row r="28511" spans="5:5" ht="13.5" customHeight="1">
      <c r="E28511" s="337"/>
    </row>
    <row r="28512" spans="5:5" ht="13.5" customHeight="1">
      <c r="E28512" s="337"/>
    </row>
    <row r="28513" spans="5:5" ht="13.5" customHeight="1">
      <c r="E28513" s="337"/>
    </row>
    <row r="28514" spans="5:5" ht="13.5" customHeight="1">
      <c r="E28514" s="337"/>
    </row>
    <row r="28515" spans="5:5" ht="13.5" customHeight="1">
      <c r="E28515" s="337"/>
    </row>
    <row r="28516" spans="5:5" ht="13.5" customHeight="1">
      <c r="E28516" s="337"/>
    </row>
    <row r="28517" spans="5:5" ht="13.5" customHeight="1">
      <c r="E28517" s="337"/>
    </row>
    <row r="28518" spans="5:5" ht="13.5" customHeight="1">
      <c r="E28518" s="337"/>
    </row>
    <row r="28519" spans="5:5" ht="13.5" customHeight="1">
      <c r="E28519" s="337"/>
    </row>
    <row r="28520" spans="5:5" ht="13.5" customHeight="1">
      <c r="E28520" s="337"/>
    </row>
    <row r="28521" spans="5:5" ht="13.5" customHeight="1">
      <c r="E28521" s="337"/>
    </row>
    <row r="28522" spans="5:5" ht="13.5" customHeight="1">
      <c r="E28522" s="337"/>
    </row>
    <row r="28523" spans="5:5" ht="13.5" customHeight="1">
      <c r="E28523" s="337"/>
    </row>
    <row r="28524" spans="5:5" ht="13.5" customHeight="1">
      <c r="E28524" s="337"/>
    </row>
    <row r="28525" spans="5:5" ht="13.5" customHeight="1">
      <c r="E28525" s="337"/>
    </row>
    <row r="28526" spans="5:5" ht="13.5" customHeight="1">
      <c r="E28526" s="337"/>
    </row>
    <row r="28527" spans="5:5" ht="13.5" customHeight="1">
      <c r="E28527" s="337"/>
    </row>
    <row r="28528" spans="5:5" ht="13.5" customHeight="1">
      <c r="E28528" s="337"/>
    </row>
    <row r="28529" spans="5:5" ht="13.5" customHeight="1">
      <c r="E28529" s="337"/>
    </row>
    <row r="28530" spans="5:5" ht="13.5" customHeight="1">
      <c r="E28530" s="337"/>
    </row>
    <row r="28531" spans="5:5" ht="13.5" customHeight="1">
      <c r="E28531" s="337"/>
    </row>
    <row r="28532" spans="5:5" ht="13.5" customHeight="1">
      <c r="E28532" s="337"/>
    </row>
    <row r="28533" spans="5:5" ht="13.5" customHeight="1">
      <c r="E28533" s="337"/>
    </row>
    <row r="28534" spans="5:5" ht="13.5" customHeight="1">
      <c r="E28534" s="337"/>
    </row>
    <row r="28535" spans="5:5" ht="13.5" customHeight="1">
      <c r="E28535" s="337"/>
    </row>
    <row r="28536" spans="5:5" ht="13.5" customHeight="1">
      <c r="E28536" s="337"/>
    </row>
    <row r="28537" spans="5:5" ht="13.5" customHeight="1">
      <c r="E28537" s="337"/>
    </row>
    <row r="28538" spans="5:5" ht="13.5" customHeight="1">
      <c r="E28538" s="337"/>
    </row>
    <row r="28539" spans="5:5" ht="13.5" customHeight="1">
      <c r="E28539" s="337"/>
    </row>
    <row r="28540" spans="5:5" ht="13.5" customHeight="1">
      <c r="E28540" s="337"/>
    </row>
    <row r="28541" spans="5:5" ht="13.5" customHeight="1">
      <c r="E28541" s="337"/>
    </row>
    <row r="28542" spans="5:5" ht="13.5" customHeight="1">
      <c r="E28542" s="337"/>
    </row>
    <row r="28543" spans="5:5" ht="13.5" customHeight="1">
      <c r="E28543" s="337"/>
    </row>
    <row r="28544" spans="5:5" ht="13.5" customHeight="1">
      <c r="E28544" s="337"/>
    </row>
    <row r="28545" spans="5:5" ht="13.5" customHeight="1">
      <c r="E28545" s="337"/>
    </row>
    <row r="28546" spans="5:5" ht="13.5" customHeight="1">
      <c r="E28546" s="337"/>
    </row>
    <row r="28547" spans="5:5" ht="13.5" customHeight="1">
      <c r="E28547" s="337"/>
    </row>
    <row r="28548" spans="5:5" ht="13.5" customHeight="1">
      <c r="E28548" s="337"/>
    </row>
    <row r="28549" spans="5:5" ht="13.5" customHeight="1">
      <c r="E28549" s="337"/>
    </row>
    <row r="28550" spans="5:5" ht="13.5" customHeight="1">
      <c r="E28550" s="337"/>
    </row>
    <row r="28551" spans="5:5" ht="13.5" customHeight="1">
      <c r="E28551" s="337"/>
    </row>
    <row r="28552" spans="5:5" ht="13.5" customHeight="1">
      <c r="E28552" s="337"/>
    </row>
    <row r="28553" spans="5:5" ht="13.5" customHeight="1">
      <c r="E28553" s="337"/>
    </row>
    <row r="28554" spans="5:5" ht="13.5" customHeight="1">
      <c r="E28554" s="337"/>
    </row>
    <row r="28555" spans="5:5" ht="13.5" customHeight="1">
      <c r="E28555" s="337"/>
    </row>
    <row r="28556" spans="5:5" ht="13.5" customHeight="1">
      <c r="E28556" s="337"/>
    </row>
    <row r="28557" spans="5:5" ht="13.5" customHeight="1">
      <c r="E28557" s="337"/>
    </row>
    <row r="28558" spans="5:5" ht="13.5" customHeight="1">
      <c r="E28558" s="337"/>
    </row>
    <row r="28559" spans="5:5" ht="13.5" customHeight="1">
      <c r="E28559" s="337"/>
    </row>
    <row r="28560" spans="5:5" ht="13.5" customHeight="1">
      <c r="E28560" s="337"/>
    </row>
    <row r="28561" spans="5:5" ht="13.5" customHeight="1">
      <c r="E28561" s="337"/>
    </row>
    <row r="28562" spans="5:5" ht="13.5" customHeight="1">
      <c r="E28562" s="337"/>
    </row>
    <row r="28563" spans="5:5" ht="13.5" customHeight="1">
      <c r="E28563" s="337"/>
    </row>
    <row r="28564" spans="5:5" ht="13.5" customHeight="1">
      <c r="E28564" s="337"/>
    </row>
    <row r="28565" spans="5:5" ht="13.5" customHeight="1">
      <c r="E28565" s="337"/>
    </row>
    <row r="28566" spans="5:5" ht="13.5" customHeight="1">
      <c r="E28566" s="337"/>
    </row>
    <row r="28567" spans="5:5" ht="13.5" customHeight="1">
      <c r="E28567" s="337"/>
    </row>
    <row r="28568" spans="5:5" ht="13.5" customHeight="1">
      <c r="E28568" s="337"/>
    </row>
    <row r="28569" spans="5:5" ht="13.5" customHeight="1">
      <c r="E28569" s="337"/>
    </row>
    <row r="28570" spans="5:5" ht="13.5" customHeight="1">
      <c r="E28570" s="337"/>
    </row>
    <row r="28571" spans="5:5" ht="13.5" customHeight="1">
      <c r="E28571" s="337"/>
    </row>
    <row r="28572" spans="5:5" ht="13.5" customHeight="1">
      <c r="E28572" s="337"/>
    </row>
    <row r="28573" spans="5:5" ht="13.5" customHeight="1">
      <c r="E28573" s="337"/>
    </row>
    <row r="28574" spans="5:5" ht="13.5" customHeight="1">
      <c r="E28574" s="337"/>
    </row>
    <row r="28575" spans="5:5" ht="13.5" customHeight="1">
      <c r="E28575" s="337"/>
    </row>
    <row r="28576" spans="5:5" ht="13.5" customHeight="1">
      <c r="E28576" s="337"/>
    </row>
    <row r="28577" spans="5:5" ht="13.5" customHeight="1">
      <c r="E28577" s="337"/>
    </row>
    <row r="28578" spans="5:5" ht="13.5" customHeight="1">
      <c r="E28578" s="337"/>
    </row>
    <row r="28579" spans="5:5" ht="13.5" customHeight="1">
      <c r="E28579" s="337"/>
    </row>
    <row r="28580" spans="5:5" ht="13.5" customHeight="1">
      <c r="E28580" s="337"/>
    </row>
    <row r="28581" spans="5:5" ht="13.5" customHeight="1">
      <c r="E28581" s="337"/>
    </row>
    <row r="28582" spans="5:5" ht="13.5" customHeight="1">
      <c r="E28582" s="337"/>
    </row>
    <row r="28583" spans="5:5" ht="13.5" customHeight="1">
      <c r="E28583" s="337"/>
    </row>
    <row r="28584" spans="5:5" ht="13.5" customHeight="1">
      <c r="E28584" s="337"/>
    </row>
    <row r="28585" spans="5:5" ht="13.5" customHeight="1">
      <c r="E28585" s="337"/>
    </row>
    <row r="28586" spans="5:5" ht="13.5" customHeight="1">
      <c r="E28586" s="337"/>
    </row>
    <row r="28587" spans="5:5" ht="13.5" customHeight="1">
      <c r="E28587" s="337"/>
    </row>
    <row r="28588" spans="5:5" ht="13.5" customHeight="1">
      <c r="E28588" s="337"/>
    </row>
    <row r="28589" spans="5:5" ht="13.5" customHeight="1">
      <c r="E28589" s="337"/>
    </row>
    <row r="28590" spans="5:5" ht="13.5" customHeight="1">
      <c r="E28590" s="337"/>
    </row>
    <row r="28591" spans="5:5" ht="13.5" customHeight="1">
      <c r="E28591" s="337"/>
    </row>
    <row r="28592" spans="5:5" ht="13.5" customHeight="1">
      <c r="E28592" s="337"/>
    </row>
    <row r="28593" spans="5:5" ht="13.5" customHeight="1">
      <c r="E28593" s="337"/>
    </row>
    <row r="28594" spans="5:5" ht="13.5" customHeight="1">
      <c r="E28594" s="337"/>
    </row>
    <row r="28595" spans="5:5" ht="13.5" customHeight="1">
      <c r="E28595" s="337"/>
    </row>
    <row r="28596" spans="5:5" ht="13.5" customHeight="1">
      <c r="E28596" s="337"/>
    </row>
    <row r="28597" spans="5:5" ht="13.5" customHeight="1">
      <c r="E28597" s="337"/>
    </row>
    <row r="28598" spans="5:5" ht="13.5" customHeight="1">
      <c r="E28598" s="337"/>
    </row>
    <row r="28599" spans="5:5" ht="13.5" customHeight="1">
      <c r="E28599" s="337"/>
    </row>
    <row r="28600" spans="5:5" ht="13.5" customHeight="1">
      <c r="E28600" s="337"/>
    </row>
    <row r="28601" spans="5:5" ht="13.5" customHeight="1">
      <c r="E28601" s="337"/>
    </row>
    <row r="28602" spans="5:5" ht="13.5" customHeight="1">
      <c r="E28602" s="337"/>
    </row>
    <row r="28603" spans="5:5" ht="13.5" customHeight="1">
      <c r="E28603" s="337"/>
    </row>
    <row r="28604" spans="5:5" ht="13.5" customHeight="1">
      <c r="E28604" s="337"/>
    </row>
    <row r="28605" spans="5:5" ht="13.5" customHeight="1">
      <c r="E28605" s="337"/>
    </row>
    <row r="28606" spans="5:5" ht="13.5" customHeight="1">
      <c r="E28606" s="337"/>
    </row>
    <row r="28607" spans="5:5" ht="13.5" customHeight="1">
      <c r="E28607" s="337"/>
    </row>
    <row r="28608" spans="5:5" ht="13.5" customHeight="1">
      <c r="E28608" s="337"/>
    </row>
    <row r="28609" spans="5:5" ht="13.5" customHeight="1">
      <c r="E28609" s="337"/>
    </row>
    <row r="28610" spans="5:5" ht="13.5" customHeight="1">
      <c r="E28610" s="337"/>
    </row>
    <row r="28611" spans="5:5" ht="13.5" customHeight="1">
      <c r="E28611" s="337"/>
    </row>
    <row r="28612" spans="5:5" ht="13.5" customHeight="1">
      <c r="E28612" s="337"/>
    </row>
    <row r="28613" spans="5:5" ht="13.5" customHeight="1">
      <c r="E28613" s="337"/>
    </row>
    <row r="28614" spans="5:5" ht="13.5" customHeight="1">
      <c r="E28614" s="337"/>
    </row>
    <row r="28615" spans="5:5" ht="13.5" customHeight="1">
      <c r="E28615" s="337"/>
    </row>
    <row r="28616" spans="5:5" ht="13.5" customHeight="1">
      <c r="E28616" s="337"/>
    </row>
    <row r="28617" spans="5:5" ht="13.5" customHeight="1">
      <c r="E28617" s="337"/>
    </row>
    <row r="28618" spans="5:5" ht="13.5" customHeight="1">
      <c r="E28618" s="337"/>
    </row>
    <row r="28619" spans="5:5" ht="13.5" customHeight="1">
      <c r="E28619" s="337"/>
    </row>
    <row r="28620" spans="5:5" ht="13.5" customHeight="1">
      <c r="E28620" s="337"/>
    </row>
    <row r="28621" spans="5:5" ht="13.5" customHeight="1">
      <c r="E28621" s="337"/>
    </row>
    <row r="28622" spans="5:5" ht="13.5" customHeight="1">
      <c r="E28622" s="337"/>
    </row>
    <row r="28623" spans="5:5" ht="13.5" customHeight="1">
      <c r="E28623" s="337"/>
    </row>
    <row r="28624" spans="5:5" ht="13.5" customHeight="1">
      <c r="E28624" s="337"/>
    </row>
    <row r="28625" spans="5:5" ht="13.5" customHeight="1">
      <c r="E28625" s="337"/>
    </row>
    <row r="28626" spans="5:5" ht="13.5" customHeight="1">
      <c r="E28626" s="337"/>
    </row>
    <row r="28627" spans="5:5" ht="13.5" customHeight="1">
      <c r="E28627" s="337"/>
    </row>
    <row r="28628" spans="5:5" ht="13.5" customHeight="1">
      <c r="E28628" s="337"/>
    </row>
    <row r="28629" spans="5:5" ht="13.5" customHeight="1">
      <c r="E28629" s="337"/>
    </row>
    <row r="28630" spans="5:5" ht="13.5" customHeight="1">
      <c r="E28630" s="337"/>
    </row>
    <row r="28631" spans="5:5" ht="13.5" customHeight="1">
      <c r="E28631" s="337"/>
    </row>
    <row r="28632" spans="5:5" ht="13.5" customHeight="1">
      <c r="E28632" s="337"/>
    </row>
    <row r="28633" spans="5:5" ht="13.5" customHeight="1">
      <c r="E28633" s="337"/>
    </row>
    <row r="28634" spans="5:5" ht="13.5" customHeight="1">
      <c r="E28634" s="337"/>
    </row>
    <row r="28635" spans="5:5" ht="13.5" customHeight="1">
      <c r="E28635" s="337"/>
    </row>
    <row r="28636" spans="5:5" ht="13.5" customHeight="1">
      <c r="E28636" s="337"/>
    </row>
    <row r="28637" spans="5:5" ht="13.5" customHeight="1">
      <c r="E28637" s="337"/>
    </row>
    <row r="28638" spans="5:5" ht="13.5" customHeight="1">
      <c r="E28638" s="337"/>
    </row>
    <row r="28639" spans="5:5" ht="13.5" customHeight="1">
      <c r="E28639" s="337"/>
    </row>
    <row r="28640" spans="5:5" ht="13.5" customHeight="1">
      <c r="E28640" s="337"/>
    </row>
    <row r="28641" spans="5:5" ht="13.5" customHeight="1">
      <c r="E28641" s="337"/>
    </row>
    <row r="28642" spans="5:5" ht="13.5" customHeight="1">
      <c r="E28642" s="337"/>
    </row>
    <row r="28643" spans="5:5" ht="13.5" customHeight="1">
      <c r="E28643" s="337"/>
    </row>
    <row r="28644" spans="5:5" ht="13.5" customHeight="1">
      <c r="E28644" s="337"/>
    </row>
    <row r="28645" spans="5:5" ht="13.5" customHeight="1">
      <c r="E28645" s="337"/>
    </row>
    <row r="28646" spans="5:5" ht="13.5" customHeight="1">
      <c r="E28646" s="337"/>
    </row>
    <row r="28647" spans="5:5" ht="13.5" customHeight="1">
      <c r="E28647" s="337"/>
    </row>
    <row r="28648" spans="5:5" ht="13.5" customHeight="1">
      <c r="E28648" s="337"/>
    </row>
    <row r="28649" spans="5:5" ht="13.5" customHeight="1">
      <c r="E28649" s="337"/>
    </row>
    <row r="28650" spans="5:5" ht="13.5" customHeight="1">
      <c r="E28650" s="337"/>
    </row>
    <row r="28651" spans="5:5" ht="13.5" customHeight="1">
      <c r="E28651" s="337"/>
    </row>
    <row r="28652" spans="5:5" ht="13.5" customHeight="1">
      <c r="E28652" s="337"/>
    </row>
    <row r="28653" spans="5:5" ht="13.5" customHeight="1">
      <c r="E28653" s="337"/>
    </row>
    <row r="28654" spans="5:5" ht="13.5" customHeight="1">
      <c r="E28654" s="337"/>
    </row>
    <row r="28655" spans="5:5" ht="13.5" customHeight="1">
      <c r="E28655" s="337"/>
    </row>
    <row r="28656" spans="5:5" ht="13.5" customHeight="1">
      <c r="E28656" s="337"/>
    </row>
    <row r="28657" spans="5:5" ht="13.5" customHeight="1">
      <c r="E28657" s="337"/>
    </row>
    <row r="28658" spans="5:5" ht="13.5" customHeight="1">
      <c r="E28658" s="337"/>
    </row>
    <row r="28659" spans="5:5" ht="13.5" customHeight="1">
      <c r="E28659" s="337"/>
    </row>
    <row r="28660" spans="5:5" ht="13.5" customHeight="1">
      <c r="E28660" s="337"/>
    </row>
    <row r="28661" spans="5:5" ht="13.5" customHeight="1">
      <c r="E28661" s="337"/>
    </row>
    <row r="28662" spans="5:5" ht="13.5" customHeight="1">
      <c r="E28662" s="337"/>
    </row>
    <row r="28663" spans="5:5" ht="13.5" customHeight="1">
      <c r="E28663" s="337"/>
    </row>
    <row r="28664" spans="5:5" ht="13.5" customHeight="1">
      <c r="E28664" s="337"/>
    </row>
    <row r="28665" spans="5:5" ht="13.5" customHeight="1">
      <c r="E28665" s="337"/>
    </row>
    <row r="28666" spans="5:5" ht="13.5" customHeight="1">
      <c r="E28666" s="337"/>
    </row>
    <row r="28667" spans="5:5" ht="13.5" customHeight="1">
      <c r="E28667" s="337"/>
    </row>
    <row r="28668" spans="5:5" ht="13.5" customHeight="1">
      <c r="E28668" s="337"/>
    </row>
    <row r="28669" spans="5:5" ht="13.5" customHeight="1">
      <c r="E28669" s="337"/>
    </row>
    <row r="28670" spans="5:5" ht="13.5" customHeight="1">
      <c r="E28670" s="337"/>
    </row>
    <row r="28671" spans="5:5" ht="13.5" customHeight="1">
      <c r="E28671" s="337"/>
    </row>
    <row r="28672" spans="5:5" ht="13.5" customHeight="1">
      <c r="E28672" s="337"/>
    </row>
    <row r="28673" spans="5:5" ht="13.5" customHeight="1">
      <c r="E28673" s="337"/>
    </row>
    <row r="28674" spans="5:5" ht="13.5" customHeight="1">
      <c r="E28674" s="337"/>
    </row>
    <row r="28675" spans="5:5" ht="13.5" customHeight="1">
      <c r="E28675" s="337"/>
    </row>
    <row r="28676" spans="5:5" ht="13.5" customHeight="1">
      <c r="E28676" s="337"/>
    </row>
    <row r="28677" spans="5:5" ht="13.5" customHeight="1">
      <c r="E28677" s="337"/>
    </row>
    <row r="28678" spans="5:5" ht="13.5" customHeight="1">
      <c r="E28678" s="337"/>
    </row>
    <row r="28679" spans="5:5" ht="13.5" customHeight="1">
      <c r="E28679" s="337"/>
    </row>
    <row r="28680" spans="5:5" ht="13.5" customHeight="1">
      <c r="E28680" s="337"/>
    </row>
    <row r="28681" spans="5:5" ht="13.5" customHeight="1">
      <c r="E28681" s="337"/>
    </row>
    <row r="28682" spans="5:5" ht="13.5" customHeight="1">
      <c r="E28682" s="337"/>
    </row>
    <row r="28683" spans="5:5" ht="13.5" customHeight="1">
      <c r="E28683" s="337"/>
    </row>
    <row r="28684" spans="5:5" ht="13.5" customHeight="1">
      <c r="E28684" s="337"/>
    </row>
    <row r="28685" spans="5:5" ht="13.5" customHeight="1">
      <c r="E28685" s="337"/>
    </row>
    <row r="28686" spans="5:5" ht="13.5" customHeight="1">
      <c r="E28686" s="337"/>
    </row>
    <row r="28687" spans="5:5" ht="13.5" customHeight="1">
      <c r="E28687" s="337"/>
    </row>
    <row r="28688" spans="5:5" ht="13.5" customHeight="1">
      <c r="E28688" s="337"/>
    </row>
    <row r="28689" spans="5:5" ht="13.5" customHeight="1">
      <c r="E28689" s="337"/>
    </row>
    <row r="28690" spans="5:5" ht="13.5" customHeight="1">
      <c r="E28690" s="337"/>
    </row>
    <row r="28691" spans="5:5" ht="13.5" customHeight="1">
      <c r="E28691" s="337"/>
    </row>
    <row r="28692" spans="5:5" ht="13.5" customHeight="1">
      <c r="E28692" s="337"/>
    </row>
    <row r="28693" spans="5:5" ht="13.5" customHeight="1">
      <c r="E28693" s="337"/>
    </row>
    <row r="28694" spans="5:5" ht="13.5" customHeight="1">
      <c r="E28694" s="337"/>
    </row>
    <row r="28695" spans="5:5" ht="13.5" customHeight="1">
      <c r="E28695" s="337"/>
    </row>
    <row r="28696" spans="5:5" ht="13.5" customHeight="1">
      <c r="E28696" s="337"/>
    </row>
    <row r="28697" spans="5:5" ht="13.5" customHeight="1">
      <c r="E28697" s="337"/>
    </row>
    <row r="28698" spans="5:5" ht="13.5" customHeight="1">
      <c r="E28698" s="337"/>
    </row>
    <row r="28699" spans="5:5" ht="13.5" customHeight="1">
      <c r="E28699" s="337"/>
    </row>
    <row r="28700" spans="5:5" ht="13.5" customHeight="1">
      <c r="E28700" s="337"/>
    </row>
    <row r="28701" spans="5:5" ht="13.5" customHeight="1">
      <c r="E28701" s="337"/>
    </row>
    <row r="28702" spans="5:5" ht="13.5" customHeight="1">
      <c r="E28702" s="337"/>
    </row>
    <row r="28703" spans="5:5" ht="13.5" customHeight="1">
      <c r="E28703" s="337"/>
    </row>
    <row r="28704" spans="5:5" ht="13.5" customHeight="1">
      <c r="E28704" s="337"/>
    </row>
    <row r="28705" spans="5:5" ht="13.5" customHeight="1">
      <c r="E28705" s="337"/>
    </row>
    <row r="28706" spans="5:5" ht="13.5" customHeight="1">
      <c r="E28706" s="337"/>
    </row>
    <row r="28707" spans="5:5" ht="13.5" customHeight="1">
      <c r="E28707" s="337"/>
    </row>
    <row r="28708" spans="5:5" ht="13.5" customHeight="1">
      <c r="E28708" s="337"/>
    </row>
    <row r="28709" spans="5:5" ht="13.5" customHeight="1">
      <c r="E28709" s="337"/>
    </row>
    <row r="28710" spans="5:5" ht="13.5" customHeight="1">
      <c r="E28710" s="337"/>
    </row>
    <row r="28711" spans="5:5" ht="13.5" customHeight="1">
      <c r="E28711" s="337"/>
    </row>
    <row r="28712" spans="5:5" ht="13.5" customHeight="1">
      <c r="E28712" s="337"/>
    </row>
    <row r="28713" spans="5:5" ht="13.5" customHeight="1">
      <c r="E28713" s="337"/>
    </row>
    <row r="28714" spans="5:5" ht="13.5" customHeight="1">
      <c r="E28714" s="337"/>
    </row>
    <row r="28715" spans="5:5" ht="13.5" customHeight="1">
      <c r="E28715" s="337"/>
    </row>
    <row r="28716" spans="5:5" ht="13.5" customHeight="1">
      <c r="E28716" s="337"/>
    </row>
    <row r="28717" spans="5:5" ht="13.5" customHeight="1">
      <c r="E28717" s="337"/>
    </row>
    <row r="28718" spans="5:5" ht="13.5" customHeight="1">
      <c r="E28718" s="337"/>
    </row>
    <row r="28719" spans="5:5" ht="13.5" customHeight="1">
      <c r="E28719" s="337"/>
    </row>
    <row r="28720" spans="5:5" ht="13.5" customHeight="1">
      <c r="E28720" s="337"/>
    </row>
    <row r="28721" spans="5:5" ht="13.5" customHeight="1">
      <c r="E28721" s="337"/>
    </row>
    <row r="28722" spans="5:5" ht="13.5" customHeight="1">
      <c r="E28722" s="337"/>
    </row>
    <row r="28723" spans="5:5" ht="13.5" customHeight="1">
      <c r="E28723" s="337"/>
    </row>
    <row r="28724" spans="5:5" ht="13.5" customHeight="1">
      <c r="E28724" s="337"/>
    </row>
    <row r="28725" spans="5:5" ht="13.5" customHeight="1">
      <c r="E28725" s="337"/>
    </row>
    <row r="28726" spans="5:5" ht="13.5" customHeight="1">
      <c r="E28726" s="337"/>
    </row>
    <row r="28727" spans="5:5" ht="13.5" customHeight="1">
      <c r="E28727" s="337"/>
    </row>
    <row r="28728" spans="5:5" ht="13.5" customHeight="1">
      <c r="E28728" s="337"/>
    </row>
    <row r="28729" spans="5:5" ht="13.5" customHeight="1">
      <c r="E28729" s="337"/>
    </row>
    <row r="28730" spans="5:5" ht="13.5" customHeight="1">
      <c r="E28730" s="337"/>
    </row>
    <row r="28731" spans="5:5" ht="13.5" customHeight="1">
      <c r="E28731" s="337"/>
    </row>
    <row r="28732" spans="5:5" ht="13.5" customHeight="1">
      <c r="E28732" s="337"/>
    </row>
    <row r="28733" spans="5:5" ht="13.5" customHeight="1">
      <c r="E28733" s="337"/>
    </row>
    <row r="28734" spans="5:5" ht="13.5" customHeight="1">
      <c r="E28734" s="337"/>
    </row>
    <row r="28735" spans="5:5" ht="13.5" customHeight="1">
      <c r="E28735" s="337"/>
    </row>
    <row r="28736" spans="5:5" ht="13.5" customHeight="1">
      <c r="E28736" s="337"/>
    </row>
    <row r="28737" spans="5:5" ht="13.5" customHeight="1">
      <c r="E28737" s="337"/>
    </row>
    <row r="28738" spans="5:5" ht="13.5" customHeight="1">
      <c r="E28738" s="337"/>
    </row>
    <row r="28739" spans="5:5" ht="13.5" customHeight="1">
      <c r="E28739" s="337"/>
    </row>
    <row r="28740" spans="5:5" ht="13.5" customHeight="1">
      <c r="E28740" s="337"/>
    </row>
    <row r="28741" spans="5:5" ht="13.5" customHeight="1">
      <c r="E28741" s="337"/>
    </row>
    <row r="28742" spans="5:5" ht="13.5" customHeight="1">
      <c r="E28742" s="337"/>
    </row>
    <row r="28743" spans="5:5" ht="13.5" customHeight="1">
      <c r="E28743" s="337"/>
    </row>
    <row r="28744" spans="5:5" ht="13.5" customHeight="1">
      <c r="E28744" s="337"/>
    </row>
    <row r="28745" spans="5:5" ht="13.5" customHeight="1">
      <c r="E28745" s="337"/>
    </row>
    <row r="28746" spans="5:5" ht="13.5" customHeight="1">
      <c r="E28746" s="337"/>
    </row>
    <row r="28747" spans="5:5" ht="13.5" customHeight="1">
      <c r="E28747" s="337"/>
    </row>
    <row r="28748" spans="5:5" ht="13.5" customHeight="1">
      <c r="E28748" s="337"/>
    </row>
    <row r="28749" spans="5:5" ht="13.5" customHeight="1">
      <c r="E28749" s="337"/>
    </row>
    <row r="28750" spans="5:5" ht="13.5" customHeight="1">
      <c r="E28750" s="337"/>
    </row>
    <row r="28751" spans="5:5" ht="13.5" customHeight="1">
      <c r="E28751" s="337"/>
    </row>
    <row r="28752" spans="5:5" ht="13.5" customHeight="1">
      <c r="E28752" s="337"/>
    </row>
    <row r="28753" spans="5:5" ht="13.5" customHeight="1">
      <c r="E28753" s="337"/>
    </row>
    <row r="28754" spans="5:5" ht="13.5" customHeight="1">
      <c r="E28754" s="337"/>
    </row>
    <row r="28755" spans="5:5" ht="13.5" customHeight="1">
      <c r="E28755" s="337"/>
    </row>
    <row r="28756" spans="5:5" ht="13.5" customHeight="1">
      <c r="E28756" s="337"/>
    </row>
    <row r="28757" spans="5:5" ht="13.5" customHeight="1">
      <c r="E28757" s="337"/>
    </row>
    <row r="28758" spans="5:5" ht="13.5" customHeight="1">
      <c r="E28758" s="337"/>
    </row>
    <row r="28759" spans="5:5" ht="13.5" customHeight="1">
      <c r="E28759" s="337"/>
    </row>
    <row r="28760" spans="5:5" ht="13.5" customHeight="1">
      <c r="E28760" s="337"/>
    </row>
    <row r="28761" spans="5:5" ht="13.5" customHeight="1">
      <c r="E28761" s="337"/>
    </row>
    <row r="28762" spans="5:5" ht="13.5" customHeight="1">
      <c r="E28762" s="337"/>
    </row>
    <row r="28763" spans="5:5" ht="13.5" customHeight="1">
      <c r="E28763" s="337"/>
    </row>
    <row r="28764" spans="5:5" ht="13.5" customHeight="1">
      <c r="E28764" s="337"/>
    </row>
    <row r="28765" spans="5:5" ht="13.5" customHeight="1">
      <c r="E28765" s="337"/>
    </row>
    <row r="28766" spans="5:5" ht="13.5" customHeight="1">
      <c r="E28766" s="337"/>
    </row>
    <row r="28767" spans="5:5" ht="13.5" customHeight="1">
      <c r="E28767" s="337"/>
    </row>
    <row r="28768" spans="5:5" ht="13.5" customHeight="1">
      <c r="E28768" s="337"/>
    </row>
    <row r="28769" spans="5:5" ht="13.5" customHeight="1">
      <c r="E28769" s="337"/>
    </row>
    <row r="28770" spans="5:5" ht="13.5" customHeight="1">
      <c r="E28770" s="337"/>
    </row>
    <row r="28771" spans="5:5" ht="13.5" customHeight="1">
      <c r="E28771" s="337"/>
    </row>
    <row r="28772" spans="5:5" ht="13.5" customHeight="1">
      <c r="E28772" s="337"/>
    </row>
    <row r="28773" spans="5:5" ht="13.5" customHeight="1">
      <c r="E28773" s="337"/>
    </row>
    <row r="28774" spans="5:5" ht="13.5" customHeight="1">
      <c r="E28774" s="337"/>
    </row>
    <row r="28775" spans="5:5" ht="13.5" customHeight="1">
      <c r="E28775" s="337"/>
    </row>
    <row r="28776" spans="5:5" ht="13.5" customHeight="1">
      <c r="E28776" s="337"/>
    </row>
    <row r="28777" spans="5:5" ht="13.5" customHeight="1">
      <c r="E28777" s="337"/>
    </row>
    <row r="28778" spans="5:5" ht="13.5" customHeight="1">
      <c r="E28778" s="337"/>
    </row>
    <row r="28779" spans="5:5" ht="13.5" customHeight="1">
      <c r="E28779" s="337"/>
    </row>
    <row r="28780" spans="5:5" ht="13.5" customHeight="1">
      <c r="E28780" s="337"/>
    </row>
    <row r="28781" spans="5:5" ht="13.5" customHeight="1">
      <c r="E28781" s="337"/>
    </row>
    <row r="28782" spans="5:5" ht="13.5" customHeight="1">
      <c r="E28782" s="337"/>
    </row>
    <row r="28783" spans="5:5" ht="13.5" customHeight="1">
      <c r="E28783" s="337"/>
    </row>
    <row r="28784" spans="5:5" ht="13.5" customHeight="1">
      <c r="E28784" s="337"/>
    </row>
    <row r="28785" spans="5:5" ht="13.5" customHeight="1">
      <c r="E28785" s="337"/>
    </row>
    <row r="28786" spans="5:5" ht="13.5" customHeight="1">
      <c r="E28786" s="337"/>
    </row>
    <row r="28787" spans="5:5" ht="13.5" customHeight="1">
      <c r="E28787" s="337"/>
    </row>
    <row r="28788" spans="5:5" ht="13.5" customHeight="1">
      <c r="E28788" s="337"/>
    </row>
    <row r="28789" spans="5:5" ht="13.5" customHeight="1">
      <c r="E28789" s="337"/>
    </row>
    <row r="28790" spans="5:5" ht="13.5" customHeight="1">
      <c r="E28790" s="337"/>
    </row>
    <row r="28791" spans="5:5" ht="13.5" customHeight="1">
      <c r="E28791" s="337"/>
    </row>
    <row r="28792" spans="5:5" ht="13.5" customHeight="1">
      <c r="E28792" s="337"/>
    </row>
    <row r="28793" spans="5:5" ht="13.5" customHeight="1">
      <c r="E28793" s="337"/>
    </row>
    <row r="28794" spans="5:5" ht="13.5" customHeight="1">
      <c r="E28794" s="337"/>
    </row>
    <row r="28795" spans="5:5" ht="13.5" customHeight="1">
      <c r="E28795" s="337"/>
    </row>
    <row r="28796" spans="5:5" ht="13.5" customHeight="1">
      <c r="E28796" s="337"/>
    </row>
    <row r="28797" spans="5:5" ht="13.5" customHeight="1">
      <c r="E28797" s="337"/>
    </row>
    <row r="28798" spans="5:5" ht="13.5" customHeight="1">
      <c r="E28798" s="337"/>
    </row>
    <row r="28799" spans="5:5" ht="13.5" customHeight="1">
      <c r="E28799" s="337"/>
    </row>
    <row r="28800" spans="5:5" ht="13.5" customHeight="1">
      <c r="E28800" s="337"/>
    </row>
    <row r="28801" spans="5:5" ht="13.5" customHeight="1">
      <c r="E28801" s="337"/>
    </row>
    <row r="28802" spans="5:5" ht="13.5" customHeight="1">
      <c r="E28802" s="337"/>
    </row>
    <row r="28803" spans="5:5" ht="13.5" customHeight="1">
      <c r="E28803" s="337"/>
    </row>
    <row r="28804" spans="5:5" ht="13.5" customHeight="1">
      <c r="E28804" s="337"/>
    </row>
    <row r="28805" spans="5:5" ht="13.5" customHeight="1">
      <c r="E28805" s="337"/>
    </row>
    <row r="28806" spans="5:5" ht="13.5" customHeight="1">
      <c r="E28806" s="337"/>
    </row>
    <row r="28807" spans="5:5" ht="13.5" customHeight="1">
      <c r="E28807" s="337"/>
    </row>
    <row r="28808" spans="5:5" ht="13.5" customHeight="1">
      <c r="E28808" s="337"/>
    </row>
    <row r="28809" spans="5:5" ht="13.5" customHeight="1">
      <c r="E28809" s="337"/>
    </row>
    <row r="28810" spans="5:5" ht="13.5" customHeight="1">
      <c r="E28810" s="337"/>
    </row>
    <row r="28811" spans="5:5" ht="13.5" customHeight="1">
      <c r="E28811" s="337"/>
    </row>
    <row r="28812" spans="5:5" ht="13.5" customHeight="1">
      <c r="E28812" s="337"/>
    </row>
    <row r="28813" spans="5:5" ht="13.5" customHeight="1">
      <c r="E28813" s="337"/>
    </row>
    <row r="28814" spans="5:5" ht="13.5" customHeight="1">
      <c r="E28814" s="337"/>
    </row>
    <row r="28815" spans="5:5" ht="13.5" customHeight="1">
      <c r="E28815" s="337"/>
    </row>
    <row r="28816" spans="5:5" ht="13.5" customHeight="1">
      <c r="E28816" s="337"/>
    </row>
    <row r="28817" spans="5:5" ht="13.5" customHeight="1">
      <c r="E28817" s="337"/>
    </row>
    <row r="28818" spans="5:5" ht="13.5" customHeight="1">
      <c r="E28818" s="337"/>
    </row>
    <row r="28819" spans="5:5" ht="13.5" customHeight="1">
      <c r="E28819" s="337"/>
    </row>
    <row r="28820" spans="5:5" ht="13.5" customHeight="1">
      <c r="E28820" s="337"/>
    </row>
    <row r="28821" spans="5:5" ht="13.5" customHeight="1">
      <c r="E28821" s="337"/>
    </row>
    <row r="28822" spans="5:5" ht="13.5" customHeight="1">
      <c r="E28822" s="337"/>
    </row>
    <row r="28823" spans="5:5" ht="13.5" customHeight="1">
      <c r="E28823" s="337"/>
    </row>
    <row r="28824" spans="5:5" ht="13.5" customHeight="1">
      <c r="E28824" s="337"/>
    </row>
    <row r="28825" spans="5:5" ht="13.5" customHeight="1">
      <c r="E28825" s="337"/>
    </row>
    <row r="28826" spans="5:5" ht="13.5" customHeight="1">
      <c r="E28826" s="337"/>
    </row>
    <row r="28827" spans="5:5" ht="13.5" customHeight="1">
      <c r="E28827" s="337"/>
    </row>
    <row r="28828" spans="5:5" ht="13.5" customHeight="1">
      <c r="E28828" s="337"/>
    </row>
    <row r="28829" spans="5:5" ht="13.5" customHeight="1">
      <c r="E28829" s="337"/>
    </row>
    <row r="28830" spans="5:5" ht="13.5" customHeight="1">
      <c r="E28830" s="337"/>
    </row>
    <row r="28831" spans="5:5" ht="13.5" customHeight="1">
      <c r="E28831" s="337"/>
    </row>
    <row r="28832" spans="5:5" ht="13.5" customHeight="1">
      <c r="E28832" s="337"/>
    </row>
    <row r="28833" spans="5:5" ht="13.5" customHeight="1">
      <c r="E28833" s="337"/>
    </row>
    <row r="28834" spans="5:5" ht="13.5" customHeight="1">
      <c r="E28834" s="337"/>
    </row>
    <row r="28835" spans="5:5" ht="13.5" customHeight="1">
      <c r="E28835" s="337"/>
    </row>
    <row r="28836" spans="5:5" ht="13.5" customHeight="1">
      <c r="E28836" s="337"/>
    </row>
    <row r="28837" spans="5:5" ht="13.5" customHeight="1">
      <c r="E28837" s="337"/>
    </row>
    <row r="28838" spans="5:5" ht="13.5" customHeight="1">
      <c r="E28838" s="337"/>
    </row>
    <row r="28839" spans="5:5" ht="13.5" customHeight="1">
      <c r="E28839" s="337"/>
    </row>
    <row r="28840" spans="5:5" ht="13.5" customHeight="1">
      <c r="E28840" s="337"/>
    </row>
    <row r="28841" spans="5:5" ht="13.5" customHeight="1">
      <c r="E28841" s="337"/>
    </row>
    <row r="28842" spans="5:5" ht="13.5" customHeight="1">
      <c r="E28842" s="337"/>
    </row>
    <row r="28843" spans="5:5" ht="13.5" customHeight="1">
      <c r="E28843" s="337"/>
    </row>
    <row r="28844" spans="5:5" ht="13.5" customHeight="1">
      <c r="E28844" s="337"/>
    </row>
    <row r="28845" spans="5:5" ht="13.5" customHeight="1">
      <c r="E28845" s="337"/>
    </row>
    <row r="28846" spans="5:5" ht="13.5" customHeight="1">
      <c r="E28846" s="337"/>
    </row>
    <row r="28847" spans="5:5" ht="13.5" customHeight="1">
      <c r="E28847" s="337"/>
    </row>
    <row r="28848" spans="5:5" ht="13.5" customHeight="1">
      <c r="E28848" s="337"/>
    </row>
    <row r="28849" spans="5:5" ht="13.5" customHeight="1">
      <c r="E28849" s="337"/>
    </row>
    <row r="28850" spans="5:5" ht="13.5" customHeight="1">
      <c r="E28850" s="337"/>
    </row>
    <row r="28851" spans="5:5" ht="13.5" customHeight="1">
      <c r="E28851" s="337"/>
    </row>
    <row r="28852" spans="5:5" ht="13.5" customHeight="1">
      <c r="E28852" s="337"/>
    </row>
    <row r="28853" spans="5:5" ht="13.5" customHeight="1">
      <c r="E28853" s="337"/>
    </row>
    <row r="28854" spans="5:5" ht="13.5" customHeight="1">
      <c r="E28854" s="337"/>
    </row>
    <row r="28855" spans="5:5" ht="13.5" customHeight="1">
      <c r="E28855" s="337"/>
    </row>
    <row r="28856" spans="5:5" ht="13.5" customHeight="1">
      <c r="E28856" s="337"/>
    </row>
    <row r="28857" spans="5:5" ht="13.5" customHeight="1">
      <c r="E28857" s="337"/>
    </row>
    <row r="28858" spans="5:5" ht="13.5" customHeight="1">
      <c r="E28858" s="337"/>
    </row>
    <row r="28859" spans="5:5" ht="13.5" customHeight="1">
      <c r="E28859" s="337"/>
    </row>
    <row r="28860" spans="5:5" ht="13.5" customHeight="1">
      <c r="E28860" s="337"/>
    </row>
    <row r="28861" spans="5:5" ht="13.5" customHeight="1">
      <c r="E28861" s="337"/>
    </row>
    <row r="28862" spans="5:5" ht="13.5" customHeight="1">
      <c r="E28862" s="337"/>
    </row>
    <row r="28863" spans="5:5" ht="13.5" customHeight="1">
      <c r="E28863" s="337"/>
    </row>
    <row r="28864" spans="5:5" ht="13.5" customHeight="1">
      <c r="E28864" s="337"/>
    </row>
    <row r="28865" spans="5:5" ht="13.5" customHeight="1">
      <c r="E28865" s="337"/>
    </row>
    <row r="28866" spans="5:5" ht="13.5" customHeight="1">
      <c r="E28866" s="337"/>
    </row>
    <row r="28867" spans="5:5" ht="13.5" customHeight="1">
      <c r="E28867" s="337"/>
    </row>
    <row r="28868" spans="5:5" ht="13.5" customHeight="1">
      <c r="E28868" s="337"/>
    </row>
    <row r="28869" spans="5:5" ht="13.5" customHeight="1">
      <c r="E28869" s="337"/>
    </row>
    <row r="28870" spans="5:5" ht="13.5" customHeight="1">
      <c r="E28870" s="337"/>
    </row>
    <row r="28871" spans="5:5" ht="13.5" customHeight="1">
      <c r="E28871" s="337"/>
    </row>
    <row r="28872" spans="5:5" ht="13.5" customHeight="1">
      <c r="E28872" s="337"/>
    </row>
    <row r="28873" spans="5:5" ht="13.5" customHeight="1">
      <c r="E28873" s="337"/>
    </row>
    <row r="28874" spans="5:5" ht="13.5" customHeight="1">
      <c r="E28874" s="337"/>
    </row>
    <row r="28875" spans="5:5" ht="13.5" customHeight="1">
      <c r="E28875" s="337"/>
    </row>
    <row r="28876" spans="5:5" ht="13.5" customHeight="1">
      <c r="E28876" s="337"/>
    </row>
    <row r="28877" spans="5:5" ht="13.5" customHeight="1">
      <c r="E28877" s="337"/>
    </row>
    <row r="28878" spans="5:5" ht="13.5" customHeight="1">
      <c r="E28878" s="337"/>
    </row>
    <row r="28879" spans="5:5" ht="13.5" customHeight="1">
      <c r="E28879" s="337"/>
    </row>
    <row r="28880" spans="5:5" ht="13.5" customHeight="1">
      <c r="E28880" s="337"/>
    </row>
    <row r="28881" spans="5:5" ht="13.5" customHeight="1">
      <c r="E28881" s="337"/>
    </row>
    <row r="28882" spans="5:5" ht="13.5" customHeight="1">
      <c r="E28882" s="337"/>
    </row>
    <row r="28883" spans="5:5" ht="13.5" customHeight="1">
      <c r="E28883" s="337"/>
    </row>
    <row r="28884" spans="5:5" ht="13.5" customHeight="1">
      <c r="E28884" s="337"/>
    </row>
    <row r="28885" spans="5:5" ht="13.5" customHeight="1">
      <c r="E28885" s="337"/>
    </row>
    <row r="28886" spans="5:5" ht="13.5" customHeight="1">
      <c r="E28886" s="337"/>
    </row>
    <row r="28887" spans="5:5" ht="13.5" customHeight="1">
      <c r="E28887" s="337"/>
    </row>
    <row r="28888" spans="5:5" ht="13.5" customHeight="1">
      <c r="E28888" s="337"/>
    </row>
    <row r="28889" spans="5:5" ht="13.5" customHeight="1">
      <c r="E28889" s="337"/>
    </row>
    <row r="28890" spans="5:5" ht="13.5" customHeight="1">
      <c r="E28890" s="337"/>
    </row>
    <row r="28891" spans="5:5" ht="13.5" customHeight="1">
      <c r="E28891" s="337"/>
    </row>
    <row r="28892" spans="5:5" ht="13.5" customHeight="1">
      <c r="E28892" s="337"/>
    </row>
    <row r="28893" spans="5:5" ht="13.5" customHeight="1">
      <c r="E28893" s="337"/>
    </row>
    <row r="28894" spans="5:5" ht="13.5" customHeight="1">
      <c r="E28894" s="337"/>
    </row>
    <row r="28895" spans="5:5" ht="13.5" customHeight="1">
      <c r="E28895" s="337"/>
    </row>
    <row r="28896" spans="5:5" ht="13.5" customHeight="1">
      <c r="E28896" s="337"/>
    </row>
    <row r="28897" spans="5:5" ht="13.5" customHeight="1">
      <c r="E28897" s="337"/>
    </row>
    <row r="28898" spans="5:5" ht="13.5" customHeight="1">
      <c r="E28898" s="337"/>
    </row>
    <row r="28899" spans="5:5" ht="13.5" customHeight="1">
      <c r="E28899" s="337"/>
    </row>
    <row r="28900" spans="5:5" ht="13.5" customHeight="1">
      <c r="E28900" s="337"/>
    </row>
    <row r="28901" spans="5:5" ht="13.5" customHeight="1">
      <c r="E28901" s="337"/>
    </row>
    <row r="28902" spans="5:5" ht="13.5" customHeight="1">
      <c r="E28902" s="337"/>
    </row>
    <row r="28903" spans="5:5" ht="13.5" customHeight="1">
      <c r="E28903" s="337"/>
    </row>
    <row r="28904" spans="5:5" ht="13.5" customHeight="1">
      <c r="E28904" s="337"/>
    </row>
    <row r="28905" spans="5:5" ht="13.5" customHeight="1">
      <c r="E28905" s="337"/>
    </row>
    <row r="28906" spans="5:5" ht="13.5" customHeight="1">
      <c r="E28906" s="337"/>
    </row>
    <row r="28907" spans="5:5" ht="13.5" customHeight="1">
      <c r="E28907" s="337"/>
    </row>
    <row r="28908" spans="5:5" ht="13.5" customHeight="1">
      <c r="E28908" s="337"/>
    </row>
    <row r="28909" spans="5:5" ht="13.5" customHeight="1">
      <c r="E28909" s="337"/>
    </row>
    <row r="28910" spans="5:5" ht="13.5" customHeight="1">
      <c r="E28910" s="337"/>
    </row>
    <row r="28911" spans="5:5" ht="13.5" customHeight="1">
      <c r="E28911" s="337"/>
    </row>
    <row r="28912" spans="5:5" ht="13.5" customHeight="1">
      <c r="E28912" s="337"/>
    </row>
    <row r="28913" spans="5:5" ht="13.5" customHeight="1">
      <c r="E28913" s="337"/>
    </row>
    <row r="28914" spans="5:5" ht="13.5" customHeight="1">
      <c r="E28914" s="337"/>
    </row>
    <row r="28915" spans="5:5" ht="13.5" customHeight="1">
      <c r="E28915" s="337"/>
    </row>
    <row r="28916" spans="5:5" ht="13.5" customHeight="1">
      <c r="E28916" s="337"/>
    </row>
    <row r="28917" spans="5:5" ht="13.5" customHeight="1">
      <c r="E28917" s="337"/>
    </row>
    <row r="28918" spans="5:5" ht="13.5" customHeight="1">
      <c r="E28918" s="337"/>
    </row>
    <row r="28919" spans="5:5" ht="13.5" customHeight="1">
      <c r="E28919" s="337"/>
    </row>
    <row r="28920" spans="5:5" ht="13.5" customHeight="1">
      <c r="E28920" s="337"/>
    </row>
    <row r="28921" spans="5:5" ht="13.5" customHeight="1">
      <c r="E28921" s="337"/>
    </row>
    <row r="28922" spans="5:5" ht="13.5" customHeight="1">
      <c r="E28922" s="337"/>
    </row>
    <row r="28923" spans="5:5" ht="13.5" customHeight="1">
      <c r="E28923" s="337"/>
    </row>
    <row r="28924" spans="5:5" ht="13.5" customHeight="1">
      <c r="E28924" s="337"/>
    </row>
    <row r="28925" spans="5:5" ht="13.5" customHeight="1">
      <c r="E28925" s="337"/>
    </row>
    <row r="28926" spans="5:5" ht="13.5" customHeight="1">
      <c r="E28926" s="337"/>
    </row>
    <row r="28927" spans="5:5" ht="13.5" customHeight="1">
      <c r="E28927" s="337"/>
    </row>
    <row r="28928" spans="5:5" ht="13.5" customHeight="1">
      <c r="E28928" s="337"/>
    </row>
    <row r="28929" spans="5:5" ht="13.5" customHeight="1">
      <c r="E28929" s="337"/>
    </row>
    <row r="28930" spans="5:5" ht="13.5" customHeight="1">
      <c r="E28930" s="337"/>
    </row>
    <row r="28931" spans="5:5" ht="13.5" customHeight="1">
      <c r="E28931" s="337"/>
    </row>
    <row r="28932" spans="5:5" ht="13.5" customHeight="1">
      <c r="E28932" s="337"/>
    </row>
    <row r="28933" spans="5:5" ht="13.5" customHeight="1">
      <c r="E28933" s="337"/>
    </row>
    <row r="28934" spans="5:5" ht="13.5" customHeight="1">
      <c r="E28934" s="337"/>
    </row>
    <row r="28935" spans="5:5" ht="13.5" customHeight="1">
      <c r="E28935" s="337"/>
    </row>
    <row r="28936" spans="5:5" ht="13.5" customHeight="1">
      <c r="E28936" s="337"/>
    </row>
    <row r="28937" spans="5:5" ht="13.5" customHeight="1">
      <c r="E28937" s="337"/>
    </row>
    <row r="28938" spans="5:5" ht="13.5" customHeight="1">
      <c r="E28938" s="337"/>
    </row>
    <row r="28939" spans="5:5" ht="13.5" customHeight="1">
      <c r="E28939" s="337"/>
    </row>
    <row r="28940" spans="5:5" ht="13.5" customHeight="1">
      <c r="E28940" s="337"/>
    </row>
    <row r="28941" spans="5:5" ht="13.5" customHeight="1">
      <c r="E28941" s="337"/>
    </row>
    <row r="28942" spans="5:5" ht="13.5" customHeight="1">
      <c r="E28942" s="337"/>
    </row>
    <row r="28943" spans="5:5" ht="13.5" customHeight="1">
      <c r="E28943" s="337"/>
    </row>
    <row r="28944" spans="5:5" ht="13.5" customHeight="1">
      <c r="E28944" s="337"/>
    </row>
    <row r="28945" spans="5:5" ht="13.5" customHeight="1">
      <c r="E28945" s="337"/>
    </row>
    <row r="28946" spans="5:5" ht="13.5" customHeight="1">
      <c r="E28946" s="337"/>
    </row>
    <row r="28947" spans="5:5" ht="13.5" customHeight="1">
      <c r="E28947" s="337"/>
    </row>
    <row r="28948" spans="5:5" ht="13.5" customHeight="1">
      <c r="E28948" s="337"/>
    </row>
    <row r="28949" spans="5:5" ht="13.5" customHeight="1">
      <c r="E28949" s="337"/>
    </row>
    <row r="28950" spans="5:5" ht="13.5" customHeight="1">
      <c r="E28950" s="337"/>
    </row>
    <row r="28951" spans="5:5" ht="13.5" customHeight="1">
      <c r="E28951" s="337"/>
    </row>
    <row r="28952" spans="5:5" ht="13.5" customHeight="1">
      <c r="E28952" s="337"/>
    </row>
    <row r="28953" spans="5:5" ht="13.5" customHeight="1">
      <c r="E28953" s="337"/>
    </row>
    <row r="28954" spans="5:5" ht="13.5" customHeight="1">
      <c r="E28954" s="337"/>
    </row>
    <row r="28955" spans="5:5" ht="13.5" customHeight="1">
      <c r="E28955" s="337"/>
    </row>
    <row r="28956" spans="5:5" ht="13.5" customHeight="1">
      <c r="E28956" s="337"/>
    </row>
    <row r="28957" spans="5:5" ht="13.5" customHeight="1">
      <c r="E28957" s="337"/>
    </row>
    <row r="28958" spans="5:5" ht="13.5" customHeight="1">
      <c r="E28958" s="337"/>
    </row>
    <row r="28959" spans="5:5" ht="13.5" customHeight="1">
      <c r="E28959" s="337"/>
    </row>
    <row r="28960" spans="5:5" ht="13.5" customHeight="1">
      <c r="E28960" s="337"/>
    </row>
    <row r="28961" spans="5:5" ht="13.5" customHeight="1">
      <c r="E28961" s="337"/>
    </row>
    <row r="28962" spans="5:5" ht="13.5" customHeight="1">
      <c r="E28962" s="337"/>
    </row>
    <row r="28963" spans="5:5" ht="13.5" customHeight="1">
      <c r="E28963" s="337"/>
    </row>
    <row r="28964" spans="5:5" ht="13.5" customHeight="1">
      <c r="E28964" s="337"/>
    </row>
    <row r="28965" spans="5:5" ht="13.5" customHeight="1">
      <c r="E28965" s="337"/>
    </row>
    <row r="28966" spans="5:5" ht="13.5" customHeight="1">
      <c r="E28966" s="337"/>
    </row>
    <row r="28967" spans="5:5" ht="13.5" customHeight="1">
      <c r="E28967" s="337"/>
    </row>
    <row r="28968" spans="5:5" ht="13.5" customHeight="1">
      <c r="E28968" s="337"/>
    </row>
    <row r="28969" spans="5:5" ht="13.5" customHeight="1">
      <c r="E28969" s="337"/>
    </row>
    <row r="28970" spans="5:5" ht="13.5" customHeight="1">
      <c r="E28970" s="337"/>
    </row>
    <row r="28971" spans="5:5" ht="13.5" customHeight="1">
      <c r="E28971" s="337"/>
    </row>
    <row r="28972" spans="5:5" ht="13.5" customHeight="1">
      <c r="E28972" s="337"/>
    </row>
    <row r="28973" spans="5:5" ht="13.5" customHeight="1">
      <c r="E28973" s="337"/>
    </row>
    <row r="28974" spans="5:5" ht="13.5" customHeight="1">
      <c r="E28974" s="337"/>
    </row>
    <row r="28975" spans="5:5" ht="13.5" customHeight="1">
      <c r="E28975" s="337"/>
    </row>
    <row r="28976" spans="5:5" ht="13.5" customHeight="1">
      <c r="E28976" s="337"/>
    </row>
    <row r="28977" spans="5:5" ht="13.5" customHeight="1">
      <c r="E28977" s="337"/>
    </row>
    <row r="28978" spans="5:5" ht="13.5" customHeight="1">
      <c r="E28978" s="337"/>
    </row>
    <row r="28979" spans="5:5" ht="13.5" customHeight="1">
      <c r="E28979" s="337"/>
    </row>
    <row r="28980" spans="5:5" ht="13.5" customHeight="1">
      <c r="E28980" s="337"/>
    </row>
    <row r="28981" spans="5:5" ht="13.5" customHeight="1">
      <c r="E28981" s="337"/>
    </row>
    <row r="28982" spans="5:5" ht="13.5" customHeight="1">
      <c r="E28982" s="337"/>
    </row>
    <row r="28983" spans="5:5" ht="13.5" customHeight="1">
      <c r="E28983" s="337"/>
    </row>
    <row r="28984" spans="5:5" ht="13.5" customHeight="1">
      <c r="E28984" s="337"/>
    </row>
    <row r="28985" spans="5:5" ht="13.5" customHeight="1">
      <c r="E28985" s="337"/>
    </row>
    <row r="28986" spans="5:5" ht="13.5" customHeight="1">
      <c r="E28986" s="337"/>
    </row>
    <row r="28987" spans="5:5" ht="13.5" customHeight="1">
      <c r="E28987" s="337"/>
    </row>
    <row r="28988" spans="5:5" ht="13.5" customHeight="1">
      <c r="E28988" s="337"/>
    </row>
    <row r="28989" spans="5:5" ht="13.5" customHeight="1">
      <c r="E28989" s="337"/>
    </row>
    <row r="28990" spans="5:5" ht="13.5" customHeight="1">
      <c r="E28990" s="337"/>
    </row>
    <row r="28991" spans="5:5" ht="13.5" customHeight="1">
      <c r="E28991" s="337"/>
    </row>
    <row r="28992" spans="5:5" ht="13.5" customHeight="1">
      <c r="E28992" s="337"/>
    </row>
    <row r="28993" spans="5:5" ht="13.5" customHeight="1">
      <c r="E28993" s="337"/>
    </row>
    <row r="28994" spans="5:5" ht="13.5" customHeight="1">
      <c r="E28994" s="337"/>
    </row>
    <row r="28995" spans="5:5" ht="13.5" customHeight="1">
      <c r="E28995" s="337"/>
    </row>
    <row r="28996" spans="5:5" ht="13.5" customHeight="1">
      <c r="E28996" s="337"/>
    </row>
    <row r="28997" spans="5:5" ht="13.5" customHeight="1">
      <c r="E28997" s="337"/>
    </row>
    <row r="28998" spans="5:5" ht="13.5" customHeight="1">
      <c r="E28998" s="337"/>
    </row>
    <row r="28999" spans="5:5" ht="13.5" customHeight="1">
      <c r="E28999" s="337"/>
    </row>
    <row r="29000" spans="5:5" ht="13.5" customHeight="1">
      <c r="E29000" s="337"/>
    </row>
    <row r="29001" spans="5:5" ht="13.5" customHeight="1">
      <c r="E29001" s="337"/>
    </row>
    <row r="29002" spans="5:5" ht="13.5" customHeight="1">
      <c r="E29002" s="337"/>
    </row>
    <row r="29003" spans="5:5" ht="13.5" customHeight="1">
      <c r="E29003" s="337"/>
    </row>
    <row r="29004" spans="5:5" ht="13.5" customHeight="1">
      <c r="E29004" s="337"/>
    </row>
    <row r="29005" spans="5:5" ht="13.5" customHeight="1">
      <c r="E29005" s="337"/>
    </row>
    <row r="29006" spans="5:5" ht="13.5" customHeight="1">
      <c r="E29006" s="337"/>
    </row>
    <row r="29007" spans="5:5" ht="13.5" customHeight="1">
      <c r="E29007" s="337"/>
    </row>
    <row r="29008" spans="5:5" ht="13.5" customHeight="1">
      <c r="E29008" s="337"/>
    </row>
    <row r="29009" spans="5:5" ht="13.5" customHeight="1">
      <c r="E29009" s="337"/>
    </row>
    <row r="29010" spans="5:5" ht="13.5" customHeight="1">
      <c r="E29010" s="337"/>
    </row>
    <row r="29011" spans="5:5" ht="13.5" customHeight="1">
      <c r="E29011" s="337"/>
    </row>
    <row r="29012" spans="5:5" ht="13.5" customHeight="1">
      <c r="E29012" s="337"/>
    </row>
    <row r="29013" spans="5:5" ht="13.5" customHeight="1">
      <c r="E29013" s="337"/>
    </row>
    <row r="29014" spans="5:5" ht="13.5" customHeight="1">
      <c r="E29014" s="337"/>
    </row>
    <row r="29015" spans="5:5" ht="13.5" customHeight="1">
      <c r="E29015" s="337"/>
    </row>
    <row r="29016" spans="5:5" ht="13.5" customHeight="1">
      <c r="E29016" s="337"/>
    </row>
    <row r="29017" spans="5:5" ht="13.5" customHeight="1">
      <c r="E29017" s="337"/>
    </row>
    <row r="29018" spans="5:5" ht="13.5" customHeight="1">
      <c r="E29018" s="337"/>
    </row>
    <row r="29019" spans="5:5" ht="13.5" customHeight="1">
      <c r="E29019" s="337"/>
    </row>
    <row r="29020" spans="5:5" ht="13.5" customHeight="1">
      <c r="E29020" s="337"/>
    </row>
    <row r="29021" spans="5:5" ht="13.5" customHeight="1">
      <c r="E29021" s="337"/>
    </row>
    <row r="29022" spans="5:5" ht="13.5" customHeight="1">
      <c r="E29022" s="337"/>
    </row>
    <row r="29023" spans="5:5" ht="13.5" customHeight="1">
      <c r="E29023" s="337"/>
    </row>
    <row r="29024" spans="5:5" ht="13.5" customHeight="1">
      <c r="E29024" s="337"/>
    </row>
    <row r="29025" spans="5:5" ht="13.5" customHeight="1">
      <c r="E29025" s="337"/>
    </row>
    <row r="29026" spans="5:5" ht="13.5" customHeight="1">
      <c r="E29026" s="337"/>
    </row>
    <row r="29027" spans="5:5" ht="13.5" customHeight="1">
      <c r="E29027" s="337"/>
    </row>
    <row r="29028" spans="5:5" ht="13.5" customHeight="1">
      <c r="E29028" s="337"/>
    </row>
    <row r="29029" spans="5:5" ht="13.5" customHeight="1">
      <c r="E29029" s="337"/>
    </row>
    <row r="29030" spans="5:5" ht="13.5" customHeight="1">
      <c r="E29030" s="337"/>
    </row>
    <row r="29031" spans="5:5" ht="13.5" customHeight="1">
      <c r="E29031" s="337"/>
    </row>
    <row r="29032" spans="5:5" ht="13.5" customHeight="1">
      <c r="E29032" s="337"/>
    </row>
    <row r="29033" spans="5:5" ht="13.5" customHeight="1">
      <c r="E29033" s="337"/>
    </row>
    <row r="29034" spans="5:5" ht="13.5" customHeight="1">
      <c r="E29034" s="337"/>
    </row>
    <row r="29035" spans="5:5" ht="13.5" customHeight="1">
      <c r="E29035" s="337"/>
    </row>
    <row r="29036" spans="5:5" ht="13.5" customHeight="1">
      <c r="E29036" s="337"/>
    </row>
    <row r="29037" spans="5:5" ht="13.5" customHeight="1">
      <c r="E29037" s="337"/>
    </row>
    <row r="29038" spans="5:5" ht="13.5" customHeight="1">
      <c r="E29038" s="337"/>
    </row>
    <row r="29039" spans="5:5" ht="13.5" customHeight="1">
      <c r="E29039" s="337"/>
    </row>
    <row r="29040" spans="5:5" ht="13.5" customHeight="1">
      <c r="E29040" s="337"/>
    </row>
    <row r="29041" spans="5:5" ht="13.5" customHeight="1">
      <c r="E29041" s="337"/>
    </row>
    <row r="29042" spans="5:5" ht="13.5" customHeight="1">
      <c r="E29042" s="337"/>
    </row>
    <row r="29043" spans="5:5" ht="13.5" customHeight="1">
      <c r="E29043" s="337"/>
    </row>
    <row r="29044" spans="5:5" ht="13.5" customHeight="1">
      <c r="E29044" s="337"/>
    </row>
    <row r="29045" spans="5:5" ht="13.5" customHeight="1">
      <c r="E29045" s="337"/>
    </row>
    <row r="29046" spans="5:5" ht="13.5" customHeight="1">
      <c r="E29046" s="337"/>
    </row>
    <row r="29047" spans="5:5" ht="13.5" customHeight="1">
      <c r="E29047" s="337"/>
    </row>
    <row r="29048" spans="5:5" ht="13.5" customHeight="1">
      <c r="E29048" s="337"/>
    </row>
    <row r="29049" spans="5:5" ht="13.5" customHeight="1">
      <c r="E29049" s="337"/>
    </row>
    <row r="29050" spans="5:5" ht="13.5" customHeight="1">
      <c r="E29050" s="337"/>
    </row>
    <row r="29051" spans="5:5" ht="13.5" customHeight="1">
      <c r="E29051" s="337"/>
    </row>
    <row r="29052" spans="5:5" ht="13.5" customHeight="1">
      <c r="E29052" s="337"/>
    </row>
    <row r="29053" spans="5:5" ht="13.5" customHeight="1">
      <c r="E29053" s="337"/>
    </row>
    <row r="29054" spans="5:5" ht="13.5" customHeight="1">
      <c r="E29054" s="337"/>
    </row>
    <row r="29055" spans="5:5" ht="13.5" customHeight="1">
      <c r="E29055" s="337"/>
    </row>
    <row r="29056" spans="5:5" ht="13.5" customHeight="1">
      <c r="E29056" s="337"/>
    </row>
    <row r="29057" spans="5:5" ht="13.5" customHeight="1">
      <c r="E29057" s="337"/>
    </row>
    <row r="29058" spans="5:5" ht="13.5" customHeight="1">
      <c r="E29058" s="337"/>
    </row>
    <row r="29059" spans="5:5" ht="13.5" customHeight="1">
      <c r="E29059" s="337"/>
    </row>
    <row r="29060" spans="5:5" ht="13.5" customHeight="1">
      <c r="E29060" s="337"/>
    </row>
    <row r="29061" spans="5:5" ht="13.5" customHeight="1">
      <c r="E29061" s="337"/>
    </row>
    <row r="29062" spans="5:5" ht="13.5" customHeight="1">
      <c r="E29062" s="337"/>
    </row>
    <row r="29063" spans="5:5" ht="13.5" customHeight="1">
      <c r="E29063" s="337"/>
    </row>
    <row r="29064" spans="5:5" ht="13.5" customHeight="1">
      <c r="E29064" s="337"/>
    </row>
    <row r="29065" spans="5:5" ht="13.5" customHeight="1">
      <c r="E29065" s="337"/>
    </row>
    <row r="29066" spans="5:5" ht="13.5" customHeight="1">
      <c r="E29066" s="337"/>
    </row>
    <row r="29067" spans="5:5" ht="13.5" customHeight="1">
      <c r="E29067" s="337"/>
    </row>
    <row r="29068" spans="5:5" ht="13.5" customHeight="1">
      <c r="E29068" s="337"/>
    </row>
    <row r="29069" spans="5:5" ht="13.5" customHeight="1">
      <c r="E29069" s="337"/>
    </row>
    <row r="29070" spans="5:5" ht="13.5" customHeight="1">
      <c r="E29070" s="337"/>
    </row>
    <row r="29071" spans="5:5" ht="13.5" customHeight="1">
      <c r="E29071" s="337"/>
    </row>
    <row r="29072" spans="5:5" ht="13.5" customHeight="1">
      <c r="E29072" s="337"/>
    </row>
    <row r="29073" spans="5:5" ht="13.5" customHeight="1">
      <c r="E29073" s="337"/>
    </row>
    <row r="29074" spans="5:5" ht="13.5" customHeight="1">
      <c r="E29074" s="337"/>
    </row>
    <row r="29075" spans="5:5" ht="13.5" customHeight="1">
      <c r="E29075" s="337"/>
    </row>
    <row r="29076" spans="5:5" ht="13.5" customHeight="1">
      <c r="E29076" s="337"/>
    </row>
    <row r="29077" spans="5:5" ht="13.5" customHeight="1">
      <c r="E29077" s="337"/>
    </row>
    <row r="29078" spans="5:5" ht="13.5" customHeight="1">
      <c r="E29078" s="337"/>
    </row>
    <row r="29079" spans="5:5" ht="13.5" customHeight="1">
      <c r="E29079" s="337"/>
    </row>
    <row r="29080" spans="5:5" ht="13.5" customHeight="1">
      <c r="E29080" s="337"/>
    </row>
    <row r="29081" spans="5:5" ht="13.5" customHeight="1">
      <c r="E29081" s="337"/>
    </row>
    <row r="29082" spans="5:5" ht="13.5" customHeight="1">
      <c r="E29082" s="337"/>
    </row>
    <row r="29083" spans="5:5" ht="13.5" customHeight="1">
      <c r="E29083" s="337"/>
    </row>
    <row r="29084" spans="5:5" ht="13.5" customHeight="1">
      <c r="E29084" s="337"/>
    </row>
    <row r="29085" spans="5:5" ht="13.5" customHeight="1">
      <c r="E29085" s="337"/>
    </row>
    <row r="29086" spans="5:5" ht="13.5" customHeight="1">
      <c r="E29086" s="337"/>
    </row>
    <row r="29087" spans="5:5" ht="13.5" customHeight="1">
      <c r="E29087" s="337"/>
    </row>
    <row r="29088" spans="5:5" ht="13.5" customHeight="1">
      <c r="E29088" s="337"/>
    </row>
    <row r="29089" spans="5:5" ht="13.5" customHeight="1">
      <c r="E29089" s="337"/>
    </row>
    <row r="29090" spans="5:5" ht="13.5" customHeight="1">
      <c r="E29090" s="337"/>
    </row>
    <row r="29091" spans="5:5" ht="13.5" customHeight="1">
      <c r="E29091" s="337"/>
    </row>
    <row r="29092" spans="5:5" ht="13.5" customHeight="1">
      <c r="E29092" s="337"/>
    </row>
    <row r="29093" spans="5:5" ht="13.5" customHeight="1">
      <c r="E29093" s="337"/>
    </row>
    <row r="29094" spans="5:5" ht="13.5" customHeight="1">
      <c r="E29094" s="337"/>
    </row>
    <row r="29095" spans="5:5" ht="13.5" customHeight="1">
      <c r="E29095" s="337"/>
    </row>
    <row r="29096" spans="5:5" ht="13.5" customHeight="1">
      <c r="E29096" s="337"/>
    </row>
    <row r="29097" spans="5:5" ht="13.5" customHeight="1">
      <c r="E29097" s="337"/>
    </row>
    <row r="29098" spans="5:5" ht="13.5" customHeight="1">
      <c r="E29098" s="337"/>
    </row>
    <row r="29099" spans="5:5" ht="13.5" customHeight="1">
      <c r="E29099" s="337"/>
    </row>
    <row r="29100" spans="5:5" ht="13.5" customHeight="1">
      <c r="E29100" s="337"/>
    </row>
    <row r="29101" spans="5:5" ht="13.5" customHeight="1">
      <c r="E29101" s="337"/>
    </row>
    <row r="29102" spans="5:5" ht="13.5" customHeight="1">
      <c r="E29102" s="337"/>
    </row>
    <row r="29103" spans="5:5" ht="13.5" customHeight="1">
      <c r="E29103" s="337"/>
    </row>
    <row r="29104" spans="5:5" ht="13.5" customHeight="1">
      <c r="E29104" s="337"/>
    </row>
    <row r="29105" spans="5:5" ht="13.5" customHeight="1">
      <c r="E29105" s="337"/>
    </row>
    <row r="29106" spans="5:5" ht="13.5" customHeight="1">
      <c r="E29106" s="337"/>
    </row>
    <row r="29107" spans="5:5" ht="13.5" customHeight="1">
      <c r="E29107" s="337"/>
    </row>
    <row r="29108" spans="5:5" ht="13.5" customHeight="1">
      <c r="E29108" s="337"/>
    </row>
    <row r="29109" spans="5:5" ht="13.5" customHeight="1">
      <c r="E29109" s="337"/>
    </row>
    <row r="29110" spans="5:5" ht="13.5" customHeight="1">
      <c r="E29110" s="337"/>
    </row>
    <row r="29111" spans="5:5" ht="13.5" customHeight="1">
      <c r="E29111" s="337"/>
    </row>
    <row r="29112" spans="5:5" ht="13.5" customHeight="1">
      <c r="E29112" s="337"/>
    </row>
    <row r="29113" spans="5:5" ht="13.5" customHeight="1">
      <c r="E29113" s="337"/>
    </row>
    <row r="29114" spans="5:5" ht="13.5" customHeight="1">
      <c r="E29114" s="337"/>
    </row>
    <row r="29115" spans="5:5" ht="13.5" customHeight="1">
      <c r="E29115" s="337"/>
    </row>
    <row r="29116" spans="5:5" ht="13.5" customHeight="1">
      <c r="E29116" s="337"/>
    </row>
    <row r="29117" spans="5:5" ht="13.5" customHeight="1">
      <c r="E29117" s="337"/>
    </row>
    <row r="29118" spans="5:5" ht="13.5" customHeight="1">
      <c r="E29118" s="337"/>
    </row>
    <row r="29119" spans="5:5" ht="13.5" customHeight="1">
      <c r="E29119" s="337"/>
    </row>
    <row r="29120" spans="5:5" ht="13.5" customHeight="1">
      <c r="E29120" s="337"/>
    </row>
    <row r="29121" spans="5:5" ht="13.5" customHeight="1">
      <c r="E29121" s="337"/>
    </row>
    <row r="29122" spans="5:5" ht="13.5" customHeight="1">
      <c r="E29122" s="337"/>
    </row>
    <row r="29123" spans="5:5" ht="13.5" customHeight="1">
      <c r="E29123" s="337"/>
    </row>
    <row r="29124" spans="5:5" ht="13.5" customHeight="1">
      <c r="E29124" s="337"/>
    </row>
    <row r="29125" spans="5:5" ht="13.5" customHeight="1">
      <c r="E29125" s="337"/>
    </row>
    <row r="29126" spans="5:5" ht="13.5" customHeight="1">
      <c r="E29126" s="337"/>
    </row>
    <row r="29127" spans="5:5" ht="13.5" customHeight="1">
      <c r="E29127" s="337"/>
    </row>
    <row r="29128" spans="5:5" ht="13.5" customHeight="1">
      <c r="E29128" s="337"/>
    </row>
    <row r="29129" spans="5:5" ht="13.5" customHeight="1">
      <c r="E29129" s="337"/>
    </row>
    <row r="29130" spans="5:5" ht="13.5" customHeight="1">
      <c r="E29130" s="337"/>
    </row>
    <row r="29131" spans="5:5" ht="13.5" customHeight="1">
      <c r="E29131" s="337"/>
    </row>
    <row r="29132" spans="5:5" ht="13.5" customHeight="1">
      <c r="E29132" s="337"/>
    </row>
    <row r="29133" spans="5:5" ht="13.5" customHeight="1">
      <c r="E29133" s="337"/>
    </row>
    <row r="29134" spans="5:5" ht="13.5" customHeight="1">
      <c r="E29134" s="337"/>
    </row>
    <row r="29135" spans="5:5" ht="13.5" customHeight="1">
      <c r="E29135" s="337"/>
    </row>
    <row r="29136" spans="5:5" ht="13.5" customHeight="1">
      <c r="E29136" s="337"/>
    </row>
    <row r="29137" spans="5:5" ht="13.5" customHeight="1">
      <c r="E29137" s="337"/>
    </row>
    <row r="29138" spans="5:5" ht="13.5" customHeight="1">
      <c r="E29138" s="337"/>
    </row>
    <row r="29139" spans="5:5" ht="13.5" customHeight="1">
      <c r="E29139" s="337"/>
    </row>
    <row r="29140" spans="5:5" ht="13.5" customHeight="1">
      <c r="E29140" s="337"/>
    </row>
    <row r="29141" spans="5:5" ht="13.5" customHeight="1">
      <c r="E29141" s="337"/>
    </row>
    <row r="29142" spans="5:5" ht="13.5" customHeight="1">
      <c r="E29142" s="337"/>
    </row>
    <row r="29143" spans="5:5" ht="13.5" customHeight="1">
      <c r="E29143" s="337"/>
    </row>
    <row r="29144" spans="5:5" ht="13.5" customHeight="1">
      <c r="E29144" s="337"/>
    </row>
    <row r="29145" spans="5:5" ht="13.5" customHeight="1">
      <c r="E29145" s="337"/>
    </row>
    <row r="29146" spans="5:5" ht="13.5" customHeight="1">
      <c r="E29146" s="337"/>
    </row>
    <row r="29147" spans="5:5" ht="13.5" customHeight="1">
      <c r="E29147" s="337"/>
    </row>
    <row r="29148" spans="5:5" ht="13.5" customHeight="1">
      <c r="E29148" s="337"/>
    </row>
    <row r="29149" spans="5:5" ht="13.5" customHeight="1">
      <c r="E29149" s="337"/>
    </row>
    <row r="29150" spans="5:5" ht="13.5" customHeight="1">
      <c r="E29150" s="337"/>
    </row>
    <row r="29151" spans="5:5" ht="13.5" customHeight="1">
      <c r="E29151" s="337"/>
    </row>
    <row r="29152" spans="5:5" ht="13.5" customHeight="1">
      <c r="E29152" s="337"/>
    </row>
    <row r="29153" spans="5:5" ht="13.5" customHeight="1">
      <c r="E29153" s="337"/>
    </row>
    <row r="29154" spans="5:5" ht="13.5" customHeight="1">
      <c r="E29154" s="337"/>
    </row>
    <row r="29155" spans="5:5" ht="13.5" customHeight="1">
      <c r="E29155" s="337"/>
    </row>
    <row r="29156" spans="5:5" ht="13.5" customHeight="1">
      <c r="E29156" s="337"/>
    </row>
    <row r="29157" spans="5:5" ht="13.5" customHeight="1">
      <c r="E29157" s="337"/>
    </row>
    <row r="29158" spans="5:5" ht="13.5" customHeight="1">
      <c r="E29158" s="337"/>
    </row>
    <row r="29159" spans="5:5" ht="13.5" customHeight="1">
      <c r="E29159" s="337"/>
    </row>
    <row r="29160" spans="5:5" ht="13.5" customHeight="1">
      <c r="E29160" s="337"/>
    </row>
    <row r="29161" spans="5:5" ht="13.5" customHeight="1">
      <c r="E29161" s="337"/>
    </row>
    <row r="29162" spans="5:5" ht="13.5" customHeight="1">
      <c r="E29162" s="337"/>
    </row>
    <row r="29163" spans="5:5" ht="13.5" customHeight="1">
      <c r="E29163" s="337"/>
    </row>
    <row r="29164" spans="5:5" ht="13.5" customHeight="1">
      <c r="E29164" s="337"/>
    </row>
    <row r="29165" spans="5:5" ht="13.5" customHeight="1">
      <c r="E29165" s="337"/>
    </row>
    <row r="29166" spans="5:5" ht="13.5" customHeight="1">
      <c r="E29166" s="337"/>
    </row>
    <row r="29167" spans="5:5" ht="13.5" customHeight="1">
      <c r="E29167" s="337"/>
    </row>
    <row r="29168" spans="5:5" ht="13.5" customHeight="1">
      <c r="E29168" s="337"/>
    </row>
    <row r="29169" spans="5:5" ht="13.5" customHeight="1">
      <c r="E29169" s="337"/>
    </row>
    <row r="29170" spans="5:5" ht="13.5" customHeight="1">
      <c r="E29170" s="337"/>
    </row>
    <row r="29171" spans="5:5" ht="13.5" customHeight="1">
      <c r="E29171" s="337"/>
    </row>
    <row r="29172" spans="5:5" ht="13.5" customHeight="1">
      <c r="E29172" s="337"/>
    </row>
    <row r="29173" spans="5:5" ht="13.5" customHeight="1">
      <c r="E29173" s="337"/>
    </row>
    <row r="29174" spans="5:5" ht="13.5" customHeight="1">
      <c r="E29174" s="337"/>
    </row>
    <row r="29175" spans="5:5" ht="13.5" customHeight="1">
      <c r="E29175" s="337"/>
    </row>
    <row r="29176" spans="5:5" ht="13.5" customHeight="1">
      <c r="E29176" s="337"/>
    </row>
    <row r="29177" spans="5:5" ht="13.5" customHeight="1">
      <c r="E29177" s="337"/>
    </row>
    <row r="29178" spans="5:5" ht="13.5" customHeight="1">
      <c r="E29178" s="337"/>
    </row>
    <row r="29179" spans="5:5" ht="13.5" customHeight="1">
      <c r="E29179" s="337"/>
    </row>
    <row r="29180" spans="5:5" ht="13.5" customHeight="1">
      <c r="E29180" s="337"/>
    </row>
    <row r="29181" spans="5:5" ht="13.5" customHeight="1">
      <c r="E29181" s="337"/>
    </row>
    <row r="29182" spans="5:5" ht="13.5" customHeight="1">
      <c r="E29182" s="337"/>
    </row>
    <row r="29183" spans="5:5" ht="13.5" customHeight="1">
      <c r="E29183" s="337"/>
    </row>
    <row r="29184" spans="5:5" ht="13.5" customHeight="1">
      <c r="E29184" s="337"/>
    </row>
    <row r="29185" spans="5:5" ht="13.5" customHeight="1">
      <c r="E29185" s="337"/>
    </row>
    <row r="29186" spans="5:5" ht="13.5" customHeight="1">
      <c r="E29186" s="337"/>
    </row>
    <row r="29187" spans="5:5" ht="13.5" customHeight="1">
      <c r="E29187" s="337"/>
    </row>
    <row r="29188" spans="5:5" ht="13.5" customHeight="1">
      <c r="E29188" s="337"/>
    </row>
    <row r="29189" spans="5:5" ht="13.5" customHeight="1">
      <c r="E29189" s="337"/>
    </row>
    <row r="29190" spans="5:5" ht="13.5" customHeight="1">
      <c r="E29190" s="337"/>
    </row>
    <row r="29191" spans="5:5" ht="13.5" customHeight="1">
      <c r="E29191" s="337"/>
    </row>
    <row r="29192" spans="5:5" ht="13.5" customHeight="1">
      <c r="E29192" s="337"/>
    </row>
    <row r="29193" spans="5:5" ht="13.5" customHeight="1">
      <c r="E29193" s="337"/>
    </row>
    <row r="29194" spans="5:5" ht="13.5" customHeight="1">
      <c r="E29194" s="337"/>
    </row>
    <row r="29195" spans="5:5" ht="13.5" customHeight="1">
      <c r="E29195" s="337"/>
    </row>
    <row r="29196" spans="5:5" ht="13.5" customHeight="1">
      <c r="E29196" s="337"/>
    </row>
    <row r="29197" spans="5:5" ht="13.5" customHeight="1">
      <c r="E29197" s="337"/>
    </row>
    <row r="29198" spans="5:5" ht="13.5" customHeight="1">
      <c r="E29198" s="337"/>
    </row>
    <row r="29199" spans="5:5" ht="13.5" customHeight="1">
      <c r="E29199" s="337"/>
    </row>
    <row r="29200" spans="5:5" ht="13.5" customHeight="1">
      <c r="E29200" s="337"/>
    </row>
    <row r="29201" spans="5:5" ht="13.5" customHeight="1">
      <c r="E29201" s="337"/>
    </row>
    <row r="29202" spans="5:5" ht="13.5" customHeight="1">
      <c r="E29202" s="337"/>
    </row>
    <row r="29203" spans="5:5" ht="13.5" customHeight="1">
      <c r="E29203" s="337"/>
    </row>
    <row r="29204" spans="5:5" ht="13.5" customHeight="1">
      <c r="E29204" s="337"/>
    </row>
    <row r="29205" spans="5:5" ht="13.5" customHeight="1">
      <c r="E29205" s="337"/>
    </row>
    <row r="29206" spans="5:5" ht="13.5" customHeight="1">
      <c r="E29206" s="337"/>
    </row>
    <row r="29207" spans="5:5" ht="13.5" customHeight="1">
      <c r="E29207" s="337"/>
    </row>
    <row r="29208" spans="5:5" ht="13.5" customHeight="1">
      <c r="E29208" s="337"/>
    </row>
    <row r="29209" spans="5:5" ht="13.5" customHeight="1">
      <c r="E29209" s="337"/>
    </row>
    <row r="29210" spans="5:5" ht="13.5" customHeight="1">
      <c r="E29210" s="337"/>
    </row>
    <row r="29211" spans="5:5" ht="13.5" customHeight="1">
      <c r="E29211" s="337"/>
    </row>
    <row r="29212" spans="5:5" ht="13.5" customHeight="1">
      <c r="E29212" s="337"/>
    </row>
    <row r="29213" spans="5:5" ht="13.5" customHeight="1">
      <c r="E29213" s="337"/>
    </row>
    <row r="29214" spans="5:5" ht="13.5" customHeight="1">
      <c r="E29214" s="337"/>
    </row>
    <row r="29215" spans="5:5" ht="13.5" customHeight="1">
      <c r="E29215" s="337"/>
    </row>
    <row r="29216" spans="5:5" ht="13.5" customHeight="1">
      <c r="E29216" s="337"/>
    </row>
    <row r="29217" spans="5:5" ht="13.5" customHeight="1">
      <c r="E29217" s="337"/>
    </row>
    <row r="29218" spans="5:5" ht="13.5" customHeight="1">
      <c r="E29218" s="337"/>
    </row>
    <row r="29219" spans="5:5" ht="13.5" customHeight="1">
      <c r="E29219" s="337"/>
    </row>
    <row r="29220" spans="5:5" ht="13.5" customHeight="1">
      <c r="E29220" s="337"/>
    </row>
    <row r="29221" spans="5:5" ht="13.5" customHeight="1">
      <c r="E29221" s="337"/>
    </row>
    <row r="29222" spans="5:5" ht="13.5" customHeight="1">
      <c r="E29222" s="337"/>
    </row>
    <row r="29223" spans="5:5" ht="13.5" customHeight="1">
      <c r="E29223" s="337"/>
    </row>
    <row r="29224" spans="5:5" ht="13.5" customHeight="1">
      <c r="E29224" s="337"/>
    </row>
    <row r="29225" spans="5:5" ht="13.5" customHeight="1">
      <c r="E29225" s="337"/>
    </row>
    <row r="29226" spans="5:5" ht="13.5" customHeight="1">
      <c r="E29226" s="337"/>
    </row>
    <row r="29227" spans="5:5" ht="13.5" customHeight="1">
      <c r="E29227" s="337"/>
    </row>
    <row r="29228" spans="5:5" ht="13.5" customHeight="1">
      <c r="E29228" s="337"/>
    </row>
    <row r="29229" spans="5:5" ht="13.5" customHeight="1">
      <c r="E29229" s="337"/>
    </row>
    <row r="29230" spans="5:5" ht="13.5" customHeight="1">
      <c r="E29230" s="337"/>
    </row>
    <row r="29231" spans="5:5" ht="13.5" customHeight="1">
      <c r="E29231" s="337"/>
    </row>
    <row r="29232" spans="5:5" ht="13.5" customHeight="1">
      <c r="E29232" s="337"/>
    </row>
    <row r="29233" spans="5:5" ht="13.5" customHeight="1">
      <c r="E29233" s="337"/>
    </row>
    <row r="29234" spans="5:5" ht="13.5" customHeight="1">
      <c r="E29234" s="337"/>
    </row>
    <row r="29235" spans="5:5" ht="13.5" customHeight="1">
      <c r="E29235" s="337"/>
    </row>
    <row r="29236" spans="5:5" ht="13.5" customHeight="1">
      <c r="E29236" s="337"/>
    </row>
    <row r="29237" spans="5:5" ht="13.5" customHeight="1">
      <c r="E29237" s="337"/>
    </row>
    <row r="29238" spans="5:5" ht="13.5" customHeight="1">
      <c r="E29238" s="337"/>
    </row>
    <row r="29239" spans="5:5" ht="13.5" customHeight="1">
      <c r="E29239" s="337"/>
    </row>
    <row r="29240" spans="5:5" ht="13.5" customHeight="1">
      <c r="E29240" s="337"/>
    </row>
    <row r="29241" spans="5:5" ht="13.5" customHeight="1">
      <c r="E29241" s="337"/>
    </row>
    <row r="29242" spans="5:5" ht="13.5" customHeight="1">
      <c r="E29242" s="337"/>
    </row>
    <row r="29243" spans="5:5" ht="13.5" customHeight="1">
      <c r="E29243" s="337"/>
    </row>
    <row r="29244" spans="5:5" ht="13.5" customHeight="1">
      <c r="E29244" s="337"/>
    </row>
    <row r="29245" spans="5:5" ht="13.5" customHeight="1">
      <c r="E29245" s="337"/>
    </row>
    <row r="29246" spans="5:5" ht="13.5" customHeight="1">
      <c r="E29246" s="337"/>
    </row>
    <row r="29247" spans="5:5" ht="13.5" customHeight="1">
      <c r="E29247" s="337"/>
    </row>
    <row r="29248" spans="5:5" ht="13.5" customHeight="1">
      <c r="E29248" s="337"/>
    </row>
    <row r="29249" spans="5:5" ht="13.5" customHeight="1">
      <c r="E29249" s="337"/>
    </row>
    <row r="29250" spans="5:5" ht="13.5" customHeight="1">
      <c r="E29250" s="337"/>
    </row>
    <row r="29251" spans="5:5" ht="13.5" customHeight="1">
      <c r="E29251" s="337"/>
    </row>
    <row r="29252" spans="5:5" ht="13.5" customHeight="1">
      <c r="E29252" s="337"/>
    </row>
    <row r="29253" spans="5:5" ht="13.5" customHeight="1">
      <c r="E29253" s="337"/>
    </row>
    <row r="29254" spans="5:5" ht="13.5" customHeight="1">
      <c r="E29254" s="337"/>
    </row>
    <row r="29255" spans="5:5" ht="13.5" customHeight="1">
      <c r="E29255" s="337"/>
    </row>
    <row r="29256" spans="5:5" ht="13.5" customHeight="1">
      <c r="E29256" s="337"/>
    </row>
    <row r="29257" spans="5:5" ht="13.5" customHeight="1">
      <c r="E29257" s="337"/>
    </row>
    <row r="29258" spans="5:5" ht="13.5" customHeight="1">
      <c r="E29258" s="337"/>
    </row>
    <row r="29259" spans="5:5" ht="13.5" customHeight="1">
      <c r="E29259" s="337"/>
    </row>
    <row r="29260" spans="5:5" ht="13.5" customHeight="1">
      <c r="E29260" s="337"/>
    </row>
    <row r="29261" spans="5:5" ht="13.5" customHeight="1">
      <c r="E29261" s="337"/>
    </row>
    <row r="29262" spans="5:5" ht="13.5" customHeight="1">
      <c r="E29262" s="337"/>
    </row>
    <row r="29263" spans="5:5" ht="13.5" customHeight="1">
      <c r="E29263" s="337"/>
    </row>
    <row r="29264" spans="5:5" ht="13.5" customHeight="1">
      <c r="E29264" s="337"/>
    </row>
    <row r="29265" spans="5:5" ht="13.5" customHeight="1">
      <c r="E29265" s="337"/>
    </row>
    <row r="29266" spans="5:5" ht="13.5" customHeight="1">
      <c r="E29266" s="337"/>
    </row>
    <row r="29267" spans="5:5" ht="13.5" customHeight="1">
      <c r="E29267" s="337"/>
    </row>
    <row r="29268" spans="5:5" ht="13.5" customHeight="1">
      <c r="E29268" s="337"/>
    </row>
    <row r="29269" spans="5:5" ht="13.5" customHeight="1">
      <c r="E29269" s="337"/>
    </row>
    <row r="29270" spans="5:5" ht="13.5" customHeight="1">
      <c r="E29270" s="337"/>
    </row>
    <row r="29271" spans="5:5" ht="13.5" customHeight="1">
      <c r="E29271" s="337"/>
    </row>
    <row r="29272" spans="5:5" ht="13.5" customHeight="1">
      <c r="E29272" s="337"/>
    </row>
    <row r="29273" spans="5:5" ht="13.5" customHeight="1">
      <c r="E29273" s="337"/>
    </row>
    <row r="29274" spans="5:5" ht="13.5" customHeight="1">
      <c r="E29274" s="337"/>
    </row>
    <row r="29275" spans="5:5" ht="13.5" customHeight="1">
      <c r="E29275" s="337"/>
    </row>
    <row r="29276" spans="5:5" ht="13.5" customHeight="1">
      <c r="E29276" s="337"/>
    </row>
    <row r="29277" spans="5:5" ht="13.5" customHeight="1">
      <c r="E29277" s="337"/>
    </row>
    <row r="29278" spans="5:5" ht="13.5" customHeight="1">
      <c r="E29278" s="337"/>
    </row>
    <row r="29279" spans="5:5" ht="13.5" customHeight="1">
      <c r="E29279" s="337"/>
    </row>
    <row r="29280" spans="5:5" ht="13.5" customHeight="1">
      <c r="E29280" s="337"/>
    </row>
    <row r="29281" spans="5:5" ht="13.5" customHeight="1">
      <c r="E29281" s="337"/>
    </row>
    <row r="29282" spans="5:5" ht="13.5" customHeight="1">
      <c r="E29282" s="337"/>
    </row>
    <row r="29283" spans="5:5" ht="13.5" customHeight="1">
      <c r="E29283" s="337"/>
    </row>
    <row r="29284" spans="5:5" ht="13.5" customHeight="1">
      <c r="E29284" s="337"/>
    </row>
    <row r="29285" spans="5:5" ht="13.5" customHeight="1">
      <c r="E29285" s="337"/>
    </row>
    <row r="29286" spans="5:5" ht="13.5" customHeight="1">
      <c r="E29286" s="337"/>
    </row>
    <row r="29287" spans="5:5" ht="13.5" customHeight="1">
      <c r="E29287" s="337"/>
    </row>
    <row r="29288" spans="5:5" ht="13.5" customHeight="1">
      <c r="E29288" s="337"/>
    </row>
    <row r="29289" spans="5:5" ht="13.5" customHeight="1">
      <c r="E29289" s="337"/>
    </row>
    <row r="29290" spans="5:5" ht="13.5" customHeight="1">
      <c r="E29290" s="337"/>
    </row>
    <row r="29291" spans="5:5" ht="13.5" customHeight="1">
      <c r="E29291" s="337"/>
    </row>
    <row r="29292" spans="5:5" ht="13.5" customHeight="1">
      <c r="E29292" s="337"/>
    </row>
    <row r="29293" spans="5:5" ht="13.5" customHeight="1">
      <c r="E29293" s="337"/>
    </row>
    <row r="29294" spans="5:5" ht="13.5" customHeight="1">
      <c r="E29294" s="337"/>
    </row>
    <row r="29295" spans="5:5" ht="13.5" customHeight="1">
      <c r="E29295" s="337"/>
    </row>
    <row r="29296" spans="5:5" ht="13.5" customHeight="1">
      <c r="E29296" s="337"/>
    </row>
    <row r="29297" spans="5:5" ht="13.5" customHeight="1">
      <c r="E29297" s="337"/>
    </row>
    <row r="29298" spans="5:5" ht="13.5" customHeight="1">
      <c r="E29298" s="337"/>
    </row>
    <row r="29299" spans="5:5" ht="13.5" customHeight="1">
      <c r="E29299" s="337"/>
    </row>
    <row r="29300" spans="5:5" ht="13.5" customHeight="1">
      <c r="E29300" s="337"/>
    </row>
    <row r="29301" spans="5:5" ht="13.5" customHeight="1">
      <c r="E29301" s="337"/>
    </row>
    <row r="29302" spans="5:5" ht="13.5" customHeight="1">
      <c r="E29302" s="337"/>
    </row>
    <row r="29303" spans="5:5" ht="13.5" customHeight="1">
      <c r="E29303" s="337"/>
    </row>
    <row r="29304" spans="5:5" ht="13.5" customHeight="1">
      <c r="E29304" s="337"/>
    </row>
    <row r="29305" spans="5:5" ht="13.5" customHeight="1">
      <c r="E29305" s="337"/>
    </row>
    <row r="29306" spans="5:5" ht="13.5" customHeight="1">
      <c r="E29306" s="337"/>
    </row>
    <row r="29307" spans="5:5" ht="13.5" customHeight="1">
      <c r="E29307" s="337"/>
    </row>
    <row r="29308" spans="5:5" ht="13.5" customHeight="1">
      <c r="E29308" s="337"/>
    </row>
    <row r="29309" spans="5:5" ht="13.5" customHeight="1">
      <c r="E29309" s="337"/>
    </row>
    <row r="29310" spans="5:5" ht="13.5" customHeight="1">
      <c r="E29310" s="337"/>
    </row>
    <row r="29311" spans="5:5" ht="13.5" customHeight="1">
      <c r="E29311" s="337"/>
    </row>
    <row r="29312" spans="5:5" ht="13.5" customHeight="1">
      <c r="E29312" s="337"/>
    </row>
    <row r="29313" spans="5:5" ht="13.5" customHeight="1">
      <c r="E29313" s="337"/>
    </row>
    <row r="29314" spans="5:5" ht="13.5" customHeight="1">
      <c r="E29314" s="337"/>
    </row>
    <row r="29315" spans="5:5" ht="13.5" customHeight="1">
      <c r="E29315" s="337"/>
    </row>
    <row r="29316" spans="5:5" ht="13.5" customHeight="1">
      <c r="E29316" s="337"/>
    </row>
    <row r="29317" spans="5:5" ht="13.5" customHeight="1">
      <c r="E29317" s="337"/>
    </row>
    <row r="29318" spans="5:5" ht="13.5" customHeight="1">
      <c r="E29318" s="337"/>
    </row>
    <row r="29319" spans="5:5" ht="13.5" customHeight="1">
      <c r="E29319" s="337"/>
    </row>
    <row r="29320" spans="5:5" ht="13.5" customHeight="1">
      <c r="E29320" s="337"/>
    </row>
    <row r="29321" spans="5:5" ht="13.5" customHeight="1">
      <c r="E29321" s="337"/>
    </row>
    <row r="29322" spans="5:5" ht="13.5" customHeight="1">
      <c r="E29322" s="337"/>
    </row>
    <row r="29323" spans="5:5" ht="13.5" customHeight="1">
      <c r="E29323" s="337"/>
    </row>
    <row r="29324" spans="5:5" ht="13.5" customHeight="1">
      <c r="E29324" s="337"/>
    </row>
    <row r="29325" spans="5:5" ht="13.5" customHeight="1">
      <c r="E29325" s="337"/>
    </row>
    <row r="29326" spans="5:5" ht="13.5" customHeight="1">
      <c r="E29326" s="337"/>
    </row>
    <row r="29327" spans="5:5" ht="13.5" customHeight="1">
      <c r="E29327" s="337"/>
    </row>
    <row r="29328" spans="5:5" ht="13.5" customHeight="1">
      <c r="E29328" s="337"/>
    </row>
    <row r="29329" spans="5:5" ht="13.5" customHeight="1">
      <c r="E29329" s="337"/>
    </row>
    <row r="29330" spans="5:5" ht="13.5" customHeight="1">
      <c r="E29330" s="337"/>
    </row>
    <row r="29331" spans="5:5" ht="13.5" customHeight="1">
      <c r="E29331" s="337"/>
    </row>
    <row r="29332" spans="5:5" ht="13.5" customHeight="1">
      <c r="E29332" s="337"/>
    </row>
    <row r="29333" spans="5:5" ht="13.5" customHeight="1">
      <c r="E29333" s="337"/>
    </row>
    <row r="29334" spans="5:5" ht="13.5" customHeight="1">
      <c r="E29334" s="337"/>
    </row>
    <row r="29335" spans="5:5" ht="13.5" customHeight="1">
      <c r="E29335" s="337"/>
    </row>
    <row r="29336" spans="5:5" ht="13.5" customHeight="1">
      <c r="E29336" s="337"/>
    </row>
    <row r="29337" spans="5:5" ht="13.5" customHeight="1">
      <c r="E29337" s="337"/>
    </row>
    <row r="29338" spans="5:5" ht="13.5" customHeight="1">
      <c r="E29338" s="337"/>
    </row>
    <row r="29339" spans="5:5" ht="13.5" customHeight="1">
      <c r="E29339" s="337"/>
    </row>
    <row r="29340" spans="5:5" ht="13.5" customHeight="1">
      <c r="E29340" s="337"/>
    </row>
    <row r="29341" spans="5:5" ht="13.5" customHeight="1">
      <c r="E29341" s="337"/>
    </row>
    <row r="29342" spans="5:5" ht="13.5" customHeight="1">
      <c r="E29342" s="337"/>
    </row>
    <row r="29343" spans="5:5" ht="13.5" customHeight="1">
      <c r="E29343" s="337"/>
    </row>
    <row r="29344" spans="5:5" ht="13.5" customHeight="1">
      <c r="E29344" s="337"/>
    </row>
    <row r="29345" spans="5:5" ht="13.5" customHeight="1">
      <c r="E29345" s="337"/>
    </row>
    <row r="29346" spans="5:5" ht="13.5" customHeight="1">
      <c r="E29346" s="337"/>
    </row>
    <row r="29347" spans="5:5" ht="13.5" customHeight="1">
      <c r="E29347" s="337"/>
    </row>
    <row r="29348" spans="5:5" ht="13.5" customHeight="1">
      <c r="E29348" s="337"/>
    </row>
    <row r="29349" spans="5:5" ht="13.5" customHeight="1">
      <c r="E29349" s="337"/>
    </row>
    <row r="29350" spans="5:5" ht="13.5" customHeight="1">
      <c r="E29350" s="337"/>
    </row>
    <row r="29351" spans="5:5" ht="13.5" customHeight="1">
      <c r="E29351" s="337"/>
    </row>
    <row r="29352" spans="5:5" ht="13.5" customHeight="1">
      <c r="E29352" s="337"/>
    </row>
    <row r="29353" spans="5:5" ht="13.5" customHeight="1">
      <c r="E29353" s="337"/>
    </row>
    <row r="29354" spans="5:5" ht="13.5" customHeight="1">
      <c r="E29354" s="337"/>
    </row>
    <row r="29355" spans="5:5" ht="13.5" customHeight="1">
      <c r="E29355" s="337"/>
    </row>
    <row r="29356" spans="5:5" ht="13.5" customHeight="1">
      <c r="E29356" s="337"/>
    </row>
    <row r="29357" spans="5:5" ht="13.5" customHeight="1">
      <c r="E29357" s="337"/>
    </row>
    <row r="29358" spans="5:5" ht="13.5" customHeight="1">
      <c r="E29358" s="337"/>
    </row>
    <row r="29359" spans="5:5" ht="13.5" customHeight="1">
      <c r="E29359" s="337"/>
    </row>
    <row r="29360" spans="5:5" ht="13.5" customHeight="1">
      <c r="E29360" s="337"/>
    </row>
    <row r="29361" spans="5:5" ht="13.5" customHeight="1">
      <c r="E29361" s="337"/>
    </row>
    <row r="29362" spans="5:5" ht="13.5" customHeight="1">
      <c r="E29362" s="337"/>
    </row>
    <row r="29363" spans="5:5" ht="13.5" customHeight="1">
      <c r="E29363" s="337"/>
    </row>
    <row r="29364" spans="5:5" ht="13.5" customHeight="1">
      <c r="E29364" s="337"/>
    </row>
    <row r="29365" spans="5:5" ht="13.5" customHeight="1">
      <c r="E29365" s="337"/>
    </row>
    <row r="29366" spans="5:5" ht="13.5" customHeight="1">
      <c r="E29366" s="337"/>
    </row>
    <row r="29367" spans="5:5" ht="13.5" customHeight="1">
      <c r="E29367" s="337"/>
    </row>
    <row r="29368" spans="5:5" ht="13.5" customHeight="1">
      <c r="E29368" s="337"/>
    </row>
    <row r="29369" spans="5:5" ht="13.5" customHeight="1">
      <c r="E29369" s="337"/>
    </row>
    <row r="29370" spans="5:5" ht="13.5" customHeight="1">
      <c r="E29370" s="337"/>
    </row>
    <row r="29371" spans="5:5" ht="13.5" customHeight="1">
      <c r="E29371" s="337"/>
    </row>
    <row r="29372" spans="5:5" ht="13.5" customHeight="1">
      <c r="E29372" s="337"/>
    </row>
    <row r="29373" spans="5:5" ht="13.5" customHeight="1">
      <c r="E29373" s="337"/>
    </row>
    <row r="29374" spans="5:5" ht="13.5" customHeight="1">
      <c r="E29374" s="337"/>
    </row>
    <row r="29375" spans="5:5" ht="13.5" customHeight="1">
      <c r="E29375" s="337"/>
    </row>
    <row r="29376" spans="5:5" ht="13.5" customHeight="1">
      <c r="E29376" s="337"/>
    </row>
    <row r="29377" spans="5:5" ht="13.5" customHeight="1">
      <c r="E29377" s="337"/>
    </row>
    <row r="29378" spans="5:5" ht="13.5" customHeight="1">
      <c r="E29378" s="337"/>
    </row>
    <row r="29379" spans="5:5" ht="13.5" customHeight="1">
      <c r="E29379" s="337"/>
    </row>
    <row r="29380" spans="5:5" ht="13.5" customHeight="1">
      <c r="E29380" s="337"/>
    </row>
    <row r="29381" spans="5:5" ht="13.5" customHeight="1">
      <c r="E29381" s="337"/>
    </row>
    <row r="29382" spans="5:5" ht="13.5" customHeight="1">
      <c r="E29382" s="337"/>
    </row>
    <row r="29383" spans="5:5" ht="13.5" customHeight="1">
      <c r="E29383" s="337"/>
    </row>
    <row r="29384" spans="5:5" ht="13.5" customHeight="1">
      <c r="E29384" s="337"/>
    </row>
    <row r="29385" spans="5:5" ht="13.5" customHeight="1">
      <c r="E29385" s="337"/>
    </row>
    <row r="29386" spans="5:5" ht="13.5" customHeight="1">
      <c r="E29386" s="337"/>
    </row>
    <row r="29387" spans="5:5" ht="13.5" customHeight="1">
      <c r="E29387" s="337"/>
    </row>
    <row r="29388" spans="5:5" ht="13.5" customHeight="1">
      <c r="E29388" s="337"/>
    </row>
    <row r="29389" spans="5:5" ht="13.5" customHeight="1">
      <c r="E29389" s="337"/>
    </row>
    <row r="29390" spans="5:5" ht="13.5" customHeight="1">
      <c r="E29390" s="337"/>
    </row>
    <row r="29391" spans="5:5" ht="13.5" customHeight="1">
      <c r="E29391" s="337"/>
    </row>
    <row r="29392" spans="5:5" ht="13.5" customHeight="1">
      <c r="E29392" s="337"/>
    </row>
    <row r="29393" spans="5:5" ht="13.5" customHeight="1">
      <c r="E29393" s="337"/>
    </row>
    <row r="29394" spans="5:5" ht="13.5" customHeight="1">
      <c r="E29394" s="337"/>
    </row>
    <row r="29395" spans="5:5" ht="13.5" customHeight="1">
      <c r="E29395" s="337"/>
    </row>
    <row r="29396" spans="5:5" ht="13.5" customHeight="1">
      <c r="E29396" s="337"/>
    </row>
    <row r="29397" spans="5:5" ht="13.5" customHeight="1">
      <c r="E29397" s="337"/>
    </row>
    <row r="29398" spans="5:5" ht="13.5" customHeight="1">
      <c r="E29398" s="337"/>
    </row>
    <row r="29399" spans="5:5" ht="13.5" customHeight="1">
      <c r="E29399" s="337"/>
    </row>
    <row r="29400" spans="5:5" ht="13.5" customHeight="1">
      <c r="E29400" s="337"/>
    </row>
    <row r="29401" spans="5:5" ht="13.5" customHeight="1">
      <c r="E29401" s="337"/>
    </row>
    <row r="29402" spans="5:5" ht="13.5" customHeight="1">
      <c r="E29402" s="337"/>
    </row>
    <row r="29403" spans="5:5" ht="13.5" customHeight="1">
      <c r="E29403" s="337"/>
    </row>
    <row r="29404" spans="5:5" ht="13.5" customHeight="1">
      <c r="E29404" s="337"/>
    </row>
    <row r="29405" spans="5:5" ht="13.5" customHeight="1">
      <c r="E29405" s="337"/>
    </row>
    <row r="29406" spans="5:5" ht="13.5" customHeight="1">
      <c r="E29406" s="337"/>
    </row>
    <row r="29407" spans="5:5" ht="13.5" customHeight="1">
      <c r="E29407" s="337"/>
    </row>
    <row r="29408" spans="5:5" ht="13.5" customHeight="1">
      <c r="E29408" s="337"/>
    </row>
    <row r="29409" spans="5:5" ht="13.5" customHeight="1">
      <c r="E29409" s="337"/>
    </row>
    <row r="29410" spans="5:5" ht="13.5" customHeight="1">
      <c r="E29410" s="337"/>
    </row>
    <row r="29411" spans="5:5" ht="13.5" customHeight="1">
      <c r="E29411" s="337"/>
    </row>
    <row r="29412" spans="5:5" ht="13.5" customHeight="1">
      <c r="E29412" s="337"/>
    </row>
    <row r="29413" spans="5:5" ht="13.5" customHeight="1">
      <c r="E29413" s="337"/>
    </row>
    <row r="29414" spans="5:5" ht="13.5" customHeight="1">
      <c r="E29414" s="337"/>
    </row>
    <row r="29415" spans="5:5" ht="13.5" customHeight="1">
      <c r="E29415" s="337"/>
    </row>
    <row r="29416" spans="5:5" ht="13.5" customHeight="1">
      <c r="E29416" s="337"/>
    </row>
    <row r="29417" spans="5:5" ht="13.5" customHeight="1">
      <c r="E29417" s="337"/>
    </row>
    <row r="29418" spans="5:5" ht="13.5" customHeight="1">
      <c r="E29418" s="337"/>
    </row>
    <row r="29419" spans="5:5" ht="13.5" customHeight="1">
      <c r="E29419" s="337"/>
    </row>
    <row r="29420" spans="5:5" ht="13.5" customHeight="1">
      <c r="E29420" s="337"/>
    </row>
    <row r="29421" spans="5:5" ht="13.5" customHeight="1">
      <c r="E29421" s="337"/>
    </row>
    <row r="29422" spans="5:5" ht="13.5" customHeight="1">
      <c r="E29422" s="337"/>
    </row>
    <row r="29423" spans="5:5" ht="13.5" customHeight="1">
      <c r="E29423" s="337"/>
    </row>
    <row r="29424" spans="5:5" ht="13.5" customHeight="1">
      <c r="E29424" s="337"/>
    </row>
    <row r="29425" spans="5:5" ht="13.5" customHeight="1">
      <c r="E29425" s="337"/>
    </row>
    <row r="29426" spans="5:5" ht="13.5" customHeight="1">
      <c r="E29426" s="337"/>
    </row>
    <row r="29427" spans="5:5" ht="13.5" customHeight="1">
      <c r="E29427" s="337"/>
    </row>
    <row r="29428" spans="5:5" ht="13.5" customHeight="1">
      <c r="E29428" s="337"/>
    </row>
    <row r="29429" spans="5:5" ht="13.5" customHeight="1">
      <c r="E29429" s="337"/>
    </row>
    <row r="29430" spans="5:5" ht="13.5" customHeight="1">
      <c r="E29430" s="337"/>
    </row>
    <row r="29431" spans="5:5" ht="13.5" customHeight="1">
      <c r="E29431" s="337"/>
    </row>
    <row r="29432" spans="5:5" ht="13.5" customHeight="1">
      <c r="E29432" s="337"/>
    </row>
    <row r="29433" spans="5:5" ht="13.5" customHeight="1">
      <c r="E29433" s="337"/>
    </row>
    <row r="29434" spans="5:5" ht="13.5" customHeight="1">
      <c r="E29434" s="337"/>
    </row>
    <row r="29435" spans="5:5" ht="13.5" customHeight="1">
      <c r="E29435" s="337"/>
    </row>
    <row r="29436" spans="5:5" ht="13.5" customHeight="1">
      <c r="E29436" s="337"/>
    </row>
    <row r="29437" spans="5:5" ht="13.5" customHeight="1">
      <c r="E29437" s="337"/>
    </row>
    <row r="29438" spans="5:5" ht="13.5" customHeight="1">
      <c r="E29438" s="337"/>
    </row>
    <row r="29439" spans="5:5" ht="13.5" customHeight="1">
      <c r="E29439" s="337"/>
    </row>
    <row r="29440" spans="5:5" ht="13.5" customHeight="1">
      <c r="E29440" s="337"/>
    </row>
    <row r="29441" spans="5:5" ht="13.5" customHeight="1">
      <c r="E29441" s="337"/>
    </row>
    <row r="29442" spans="5:5" ht="13.5" customHeight="1">
      <c r="E29442" s="337"/>
    </row>
    <row r="29443" spans="5:5" ht="13.5" customHeight="1">
      <c r="E29443" s="337"/>
    </row>
    <row r="29444" spans="5:5" ht="13.5" customHeight="1">
      <c r="E29444" s="337"/>
    </row>
    <row r="29445" spans="5:5" ht="13.5" customHeight="1">
      <c r="E29445" s="337"/>
    </row>
    <row r="29446" spans="5:5" ht="13.5" customHeight="1">
      <c r="E29446" s="337"/>
    </row>
    <row r="29447" spans="5:5" ht="13.5" customHeight="1">
      <c r="E29447" s="337"/>
    </row>
    <row r="29448" spans="5:5" ht="13.5" customHeight="1">
      <c r="E29448" s="337"/>
    </row>
    <row r="29449" spans="5:5" ht="13.5" customHeight="1">
      <c r="E29449" s="337"/>
    </row>
    <row r="29450" spans="5:5" ht="13.5" customHeight="1">
      <c r="E29450" s="337"/>
    </row>
    <row r="29451" spans="5:5" ht="13.5" customHeight="1">
      <c r="E29451" s="337"/>
    </row>
    <row r="29452" spans="5:5" ht="13.5" customHeight="1">
      <c r="E29452" s="337"/>
    </row>
    <row r="29453" spans="5:5" ht="13.5" customHeight="1">
      <c r="E29453" s="337"/>
    </row>
    <row r="29454" spans="5:5" ht="13.5" customHeight="1">
      <c r="E29454" s="337"/>
    </row>
    <row r="29455" spans="5:5" ht="13.5" customHeight="1">
      <c r="E29455" s="337"/>
    </row>
    <row r="29456" spans="5:5" ht="13.5" customHeight="1">
      <c r="E29456" s="337"/>
    </row>
    <row r="29457" spans="5:5" ht="13.5" customHeight="1">
      <c r="E29457" s="337"/>
    </row>
    <row r="29458" spans="5:5" ht="13.5" customHeight="1">
      <c r="E29458" s="337"/>
    </row>
    <row r="29459" spans="5:5" ht="13.5" customHeight="1">
      <c r="E29459" s="337"/>
    </row>
    <row r="29460" spans="5:5" ht="13.5" customHeight="1">
      <c r="E29460" s="337"/>
    </row>
    <row r="29461" spans="5:5" ht="13.5" customHeight="1">
      <c r="E29461" s="337"/>
    </row>
    <row r="29462" spans="5:5" ht="13.5" customHeight="1">
      <c r="E29462" s="337"/>
    </row>
    <row r="29463" spans="5:5" ht="13.5" customHeight="1">
      <c r="E29463" s="337"/>
    </row>
    <row r="29464" spans="5:5" ht="13.5" customHeight="1">
      <c r="E29464" s="337"/>
    </row>
    <row r="29465" spans="5:5" ht="13.5" customHeight="1">
      <c r="E29465" s="337"/>
    </row>
    <row r="29466" spans="5:5" ht="13.5" customHeight="1">
      <c r="E29466" s="337"/>
    </row>
    <row r="29467" spans="5:5" ht="13.5" customHeight="1">
      <c r="E29467" s="337"/>
    </row>
    <row r="29468" spans="5:5" ht="13.5" customHeight="1">
      <c r="E29468" s="337"/>
    </row>
    <row r="29469" spans="5:5" ht="13.5" customHeight="1">
      <c r="E29469" s="337"/>
    </row>
    <row r="29470" spans="5:5" ht="13.5" customHeight="1">
      <c r="E29470" s="337"/>
    </row>
    <row r="29471" spans="5:5" ht="13.5" customHeight="1">
      <c r="E29471" s="337"/>
    </row>
    <row r="29472" spans="5:5" ht="13.5" customHeight="1">
      <c r="E29472" s="337"/>
    </row>
    <row r="29473" spans="5:5" ht="13.5" customHeight="1">
      <c r="E29473" s="337"/>
    </row>
    <row r="29474" spans="5:5" ht="13.5" customHeight="1">
      <c r="E29474" s="337"/>
    </row>
    <row r="29475" spans="5:5" ht="13.5" customHeight="1">
      <c r="E29475" s="337"/>
    </row>
    <row r="29476" spans="5:5" ht="13.5" customHeight="1">
      <c r="E29476" s="337"/>
    </row>
    <row r="29477" spans="5:5" ht="13.5" customHeight="1">
      <c r="E29477" s="337"/>
    </row>
    <row r="29478" spans="5:5" ht="13.5" customHeight="1">
      <c r="E29478" s="337"/>
    </row>
    <row r="29479" spans="5:5" ht="13.5" customHeight="1">
      <c r="E29479" s="337"/>
    </row>
    <row r="29480" spans="5:5" ht="13.5" customHeight="1">
      <c r="E29480" s="337"/>
    </row>
    <row r="29481" spans="5:5" ht="13.5" customHeight="1">
      <c r="E29481" s="337"/>
    </row>
    <row r="29482" spans="5:5" ht="13.5" customHeight="1">
      <c r="E29482" s="337"/>
    </row>
    <row r="29483" spans="5:5" ht="13.5" customHeight="1">
      <c r="E29483" s="337"/>
    </row>
    <row r="29484" spans="5:5" ht="13.5" customHeight="1">
      <c r="E29484" s="337"/>
    </row>
    <row r="29485" spans="5:5" ht="13.5" customHeight="1">
      <c r="E29485" s="337"/>
    </row>
    <row r="29486" spans="5:5" ht="13.5" customHeight="1">
      <c r="E29486" s="337"/>
    </row>
    <row r="29487" spans="5:5" ht="13.5" customHeight="1">
      <c r="E29487" s="337"/>
    </row>
    <row r="29488" spans="5:5" ht="13.5" customHeight="1">
      <c r="E29488" s="337"/>
    </row>
    <row r="29489" spans="5:5" ht="13.5" customHeight="1">
      <c r="E29489" s="337"/>
    </row>
    <row r="29490" spans="5:5" ht="13.5" customHeight="1">
      <c r="E29490" s="337"/>
    </row>
    <row r="29491" spans="5:5" ht="13.5" customHeight="1">
      <c r="E29491" s="337"/>
    </row>
    <row r="29492" spans="5:5" ht="13.5" customHeight="1">
      <c r="E29492" s="337"/>
    </row>
    <row r="29493" spans="5:5" ht="13.5" customHeight="1">
      <c r="E29493" s="337"/>
    </row>
    <row r="29494" spans="5:5" ht="13.5" customHeight="1">
      <c r="E29494" s="337"/>
    </row>
    <row r="29495" spans="5:5" ht="13.5" customHeight="1">
      <c r="E29495" s="337"/>
    </row>
    <row r="29496" spans="5:5" ht="13.5" customHeight="1">
      <c r="E29496" s="337"/>
    </row>
    <row r="29497" spans="5:5" ht="13.5" customHeight="1">
      <c r="E29497" s="337"/>
    </row>
    <row r="29498" spans="5:5" ht="13.5" customHeight="1">
      <c r="E29498" s="337"/>
    </row>
    <row r="29499" spans="5:5" ht="13.5" customHeight="1">
      <c r="E29499" s="337"/>
    </row>
    <row r="29500" spans="5:5" ht="13.5" customHeight="1">
      <c r="E29500" s="337"/>
    </row>
    <row r="29501" spans="5:5" ht="13.5" customHeight="1">
      <c r="E29501" s="337"/>
    </row>
    <row r="29502" spans="5:5" ht="13.5" customHeight="1">
      <c r="E29502" s="337"/>
    </row>
    <row r="29503" spans="5:5" ht="13.5" customHeight="1">
      <c r="E29503" s="337"/>
    </row>
    <row r="29504" spans="5:5" ht="13.5" customHeight="1">
      <c r="E29504" s="337"/>
    </row>
    <row r="29505" spans="5:5" ht="13.5" customHeight="1">
      <c r="E29505" s="337"/>
    </row>
    <row r="29506" spans="5:5" ht="13.5" customHeight="1">
      <c r="E29506" s="337"/>
    </row>
    <row r="29507" spans="5:5" ht="13.5" customHeight="1">
      <c r="E29507" s="337"/>
    </row>
    <row r="29508" spans="5:5" ht="13.5" customHeight="1">
      <c r="E29508" s="337"/>
    </row>
    <row r="29509" spans="5:5" ht="13.5" customHeight="1">
      <c r="E29509" s="337"/>
    </row>
    <row r="29510" spans="5:5" ht="13.5" customHeight="1">
      <c r="E29510" s="337"/>
    </row>
    <row r="29511" spans="5:5" ht="13.5" customHeight="1">
      <c r="E29511" s="337"/>
    </row>
    <row r="29512" spans="5:5" ht="13.5" customHeight="1">
      <c r="E29512" s="337"/>
    </row>
    <row r="29513" spans="5:5" ht="13.5" customHeight="1">
      <c r="E29513" s="337"/>
    </row>
    <row r="29514" spans="5:5" ht="13.5" customHeight="1">
      <c r="E29514" s="337"/>
    </row>
    <row r="29515" spans="5:5" ht="13.5" customHeight="1">
      <c r="E29515" s="337"/>
    </row>
    <row r="29516" spans="5:5" ht="13.5" customHeight="1">
      <c r="E29516" s="337"/>
    </row>
    <row r="29517" spans="5:5" ht="13.5" customHeight="1">
      <c r="E29517" s="337"/>
    </row>
    <row r="29518" spans="5:5" ht="13.5" customHeight="1">
      <c r="E29518" s="337"/>
    </row>
    <row r="29519" spans="5:5" ht="13.5" customHeight="1">
      <c r="E29519" s="337"/>
    </row>
    <row r="29520" spans="5:5" ht="13.5" customHeight="1">
      <c r="E29520" s="337"/>
    </row>
    <row r="29521" spans="5:5" ht="13.5" customHeight="1">
      <c r="E29521" s="337"/>
    </row>
    <row r="29522" spans="5:5" ht="13.5" customHeight="1">
      <c r="E29522" s="337"/>
    </row>
    <row r="29523" spans="5:5" ht="13.5" customHeight="1">
      <c r="E29523" s="337"/>
    </row>
    <row r="29524" spans="5:5" ht="13.5" customHeight="1">
      <c r="E29524" s="337"/>
    </row>
    <row r="29525" spans="5:5" ht="13.5" customHeight="1">
      <c r="E29525" s="337"/>
    </row>
    <row r="29526" spans="5:5" ht="13.5" customHeight="1">
      <c r="E29526" s="337"/>
    </row>
    <row r="29527" spans="5:5" ht="13.5" customHeight="1">
      <c r="E29527" s="337"/>
    </row>
    <row r="29528" spans="5:5" ht="13.5" customHeight="1">
      <c r="E29528" s="337"/>
    </row>
    <row r="29529" spans="5:5" ht="13.5" customHeight="1">
      <c r="E29529" s="337"/>
    </row>
    <row r="29530" spans="5:5" ht="13.5" customHeight="1">
      <c r="E29530" s="337"/>
    </row>
    <row r="29531" spans="5:5" ht="13.5" customHeight="1">
      <c r="E29531" s="337"/>
    </row>
    <row r="29532" spans="5:5" ht="13.5" customHeight="1">
      <c r="E29532" s="337"/>
    </row>
    <row r="29533" spans="5:5" ht="13.5" customHeight="1">
      <c r="E29533" s="337"/>
    </row>
    <row r="29534" spans="5:5" ht="13.5" customHeight="1">
      <c r="E29534" s="337"/>
    </row>
    <row r="29535" spans="5:5" ht="13.5" customHeight="1">
      <c r="E29535" s="337"/>
    </row>
    <row r="29536" spans="5:5" ht="13.5" customHeight="1">
      <c r="E29536" s="337"/>
    </row>
    <row r="29537" spans="5:5" ht="13.5" customHeight="1">
      <c r="E29537" s="337"/>
    </row>
    <row r="29538" spans="5:5" ht="13.5" customHeight="1">
      <c r="E29538" s="337"/>
    </row>
    <row r="29539" spans="5:5" ht="13.5" customHeight="1">
      <c r="E29539" s="337"/>
    </row>
    <row r="29540" spans="5:5" ht="13.5" customHeight="1">
      <c r="E29540" s="337"/>
    </row>
    <row r="29541" spans="5:5" ht="13.5" customHeight="1">
      <c r="E29541" s="337"/>
    </row>
    <row r="29542" spans="5:5" ht="13.5" customHeight="1">
      <c r="E29542" s="337"/>
    </row>
    <row r="29543" spans="5:5" ht="13.5" customHeight="1">
      <c r="E29543" s="337"/>
    </row>
    <row r="29544" spans="5:5" ht="13.5" customHeight="1">
      <c r="E29544" s="337"/>
    </row>
    <row r="29545" spans="5:5" ht="13.5" customHeight="1">
      <c r="E29545" s="337"/>
    </row>
    <row r="29546" spans="5:5" ht="13.5" customHeight="1">
      <c r="E29546" s="337"/>
    </row>
    <row r="29547" spans="5:5" ht="13.5" customHeight="1">
      <c r="E29547" s="337"/>
    </row>
    <row r="29548" spans="5:5" ht="13.5" customHeight="1">
      <c r="E29548" s="337"/>
    </row>
    <row r="29549" spans="5:5" ht="13.5" customHeight="1">
      <c r="E29549" s="337"/>
    </row>
    <row r="29550" spans="5:5" ht="13.5" customHeight="1">
      <c r="E29550" s="337"/>
    </row>
    <row r="29551" spans="5:5" ht="13.5" customHeight="1">
      <c r="E29551" s="337"/>
    </row>
    <row r="29552" spans="5:5" ht="13.5" customHeight="1">
      <c r="E29552" s="337"/>
    </row>
    <row r="29553" spans="5:5" ht="13.5" customHeight="1">
      <c r="E29553" s="337"/>
    </row>
    <row r="29554" spans="5:5" ht="13.5" customHeight="1">
      <c r="E29554" s="337"/>
    </row>
    <row r="29555" spans="5:5" ht="13.5" customHeight="1">
      <c r="E29555" s="337"/>
    </row>
    <row r="29556" spans="5:5" ht="13.5" customHeight="1">
      <c r="E29556" s="337"/>
    </row>
    <row r="29557" spans="5:5" ht="13.5" customHeight="1">
      <c r="E29557" s="337"/>
    </row>
    <row r="29558" spans="5:5" ht="13.5" customHeight="1">
      <c r="E29558" s="337"/>
    </row>
    <row r="29559" spans="5:5" ht="13.5" customHeight="1">
      <c r="E29559" s="337"/>
    </row>
    <row r="29560" spans="5:5" ht="13.5" customHeight="1">
      <c r="E29560" s="337"/>
    </row>
    <row r="29561" spans="5:5" ht="13.5" customHeight="1">
      <c r="E29561" s="337"/>
    </row>
    <row r="29562" spans="5:5" ht="13.5" customHeight="1">
      <c r="E29562" s="337"/>
    </row>
    <row r="29563" spans="5:5" ht="13.5" customHeight="1">
      <c r="E29563" s="337"/>
    </row>
    <row r="29564" spans="5:5" ht="13.5" customHeight="1">
      <c r="E29564" s="337"/>
    </row>
    <row r="29565" spans="5:5" ht="13.5" customHeight="1">
      <c r="E29565" s="337"/>
    </row>
    <row r="29566" spans="5:5" ht="13.5" customHeight="1">
      <c r="E29566" s="337"/>
    </row>
    <row r="29567" spans="5:5" ht="13.5" customHeight="1">
      <c r="E29567" s="337"/>
    </row>
    <row r="29568" spans="5:5" ht="13.5" customHeight="1">
      <c r="E29568" s="337"/>
    </row>
    <row r="29569" spans="5:5" ht="13.5" customHeight="1">
      <c r="E29569" s="337"/>
    </row>
    <row r="29570" spans="5:5" ht="13.5" customHeight="1">
      <c r="E29570" s="337"/>
    </row>
    <row r="29571" spans="5:5" ht="13.5" customHeight="1">
      <c r="E29571" s="337"/>
    </row>
    <row r="29572" spans="5:5" ht="13.5" customHeight="1">
      <c r="E29572" s="337"/>
    </row>
    <row r="29573" spans="5:5" ht="13.5" customHeight="1">
      <c r="E29573" s="337"/>
    </row>
    <row r="29574" spans="5:5" ht="13.5" customHeight="1">
      <c r="E29574" s="337"/>
    </row>
    <row r="29575" spans="5:5" ht="13.5" customHeight="1">
      <c r="E29575" s="337"/>
    </row>
    <row r="29576" spans="5:5" ht="13.5" customHeight="1">
      <c r="E29576" s="337"/>
    </row>
    <row r="29577" spans="5:5" ht="13.5" customHeight="1">
      <c r="E29577" s="337"/>
    </row>
    <row r="29578" spans="5:5" ht="13.5" customHeight="1">
      <c r="E29578" s="337"/>
    </row>
    <row r="29579" spans="5:5" ht="13.5" customHeight="1">
      <c r="E29579" s="337"/>
    </row>
    <row r="29580" spans="5:5" ht="13.5" customHeight="1">
      <c r="E29580" s="337"/>
    </row>
    <row r="29581" spans="5:5" ht="13.5" customHeight="1">
      <c r="E29581" s="337"/>
    </row>
    <row r="29582" spans="5:5" ht="13.5" customHeight="1">
      <c r="E29582" s="337"/>
    </row>
    <row r="29583" spans="5:5" ht="13.5" customHeight="1">
      <c r="E29583" s="337"/>
    </row>
    <row r="29584" spans="5:5" ht="13.5" customHeight="1">
      <c r="E29584" s="337"/>
    </row>
    <row r="29585" spans="5:5" ht="13.5" customHeight="1">
      <c r="E29585" s="337"/>
    </row>
    <row r="29586" spans="5:5" ht="13.5" customHeight="1">
      <c r="E29586" s="337"/>
    </row>
    <row r="29587" spans="5:5" ht="13.5" customHeight="1">
      <c r="E29587" s="337"/>
    </row>
    <row r="29588" spans="5:5" ht="13.5" customHeight="1">
      <c r="E29588" s="337"/>
    </row>
    <row r="29589" spans="5:5" ht="13.5" customHeight="1">
      <c r="E29589" s="337"/>
    </row>
    <row r="29590" spans="5:5" ht="13.5" customHeight="1">
      <c r="E29590" s="337"/>
    </row>
    <row r="29591" spans="5:5" ht="13.5" customHeight="1">
      <c r="E29591" s="337"/>
    </row>
    <row r="29592" spans="5:5" ht="13.5" customHeight="1">
      <c r="E29592" s="337"/>
    </row>
    <row r="29593" spans="5:5" ht="13.5" customHeight="1">
      <c r="E29593" s="337"/>
    </row>
    <row r="29594" spans="5:5" ht="13.5" customHeight="1">
      <c r="E29594" s="337"/>
    </row>
    <row r="29595" spans="5:5" ht="13.5" customHeight="1">
      <c r="E29595" s="337"/>
    </row>
    <row r="29596" spans="5:5" ht="13.5" customHeight="1">
      <c r="E29596" s="337"/>
    </row>
    <row r="29597" spans="5:5" ht="13.5" customHeight="1">
      <c r="E29597" s="337"/>
    </row>
    <row r="29598" spans="5:5" ht="13.5" customHeight="1">
      <c r="E29598" s="337"/>
    </row>
    <row r="29599" spans="5:5" ht="13.5" customHeight="1">
      <c r="E29599" s="337"/>
    </row>
    <row r="29600" spans="5:5" ht="13.5" customHeight="1">
      <c r="E29600" s="337"/>
    </row>
    <row r="29601" spans="5:5" ht="13.5" customHeight="1">
      <c r="E29601" s="337"/>
    </row>
    <row r="29602" spans="5:5" ht="13.5" customHeight="1">
      <c r="E29602" s="337"/>
    </row>
    <row r="29603" spans="5:5" ht="13.5" customHeight="1">
      <c r="E29603" s="337"/>
    </row>
    <row r="29604" spans="5:5" ht="13.5" customHeight="1">
      <c r="E29604" s="337"/>
    </row>
    <row r="29605" spans="5:5" ht="13.5" customHeight="1">
      <c r="E29605" s="337"/>
    </row>
    <row r="29606" spans="5:5" ht="13.5" customHeight="1">
      <c r="E29606" s="337"/>
    </row>
    <row r="29607" spans="5:5" ht="13.5" customHeight="1">
      <c r="E29607" s="337"/>
    </row>
    <row r="29608" spans="5:5" ht="13.5" customHeight="1">
      <c r="E29608" s="337"/>
    </row>
    <row r="29609" spans="5:5" ht="13.5" customHeight="1">
      <c r="E29609" s="337"/>
    </row>
    <row r="29610" spans="5:5" ht="13.5" customHeight="1">
      <c r="E29610" s="337"/>
    </row>
    <row r="29611" spans="5:5" ht="13.5" customHeight="1">
      <c r="E29611" s="337"/>
    </row>
    <row r="29612" spans="5:5" ht="13.5" customHeight="1">
      <c r="E29612" s="337"/>
    </row>
    <row r="29613" spans="5:5" ht="13.5" customHeight="1">
      <c r="E29613" s="337"/>
    </row>
    <row r="29614" spans="5:5" ht="13.5" customHeight="1">
      <c r="E29614" s="337"/>
    </row>
    <row r="29615" spans="5:5" ht="13.5" customHeight="1">
      <c r="E29615" s="337"/>
    </row>
    <row r="29616" spans="5:5" ht="13.5" customHeight="1">
      <c r="E29616" s="337"/>
    </row>
    <row r="29617" spans="5:5" ht="13.5" customHeight="1">
      <c r="E29617" s="337"/>
    </row>
    <row r="29618" spans="5:5" ht="13.5" customHeight="1">
      <c r="E29618" s="337"/>
    </row>
    <row r="29619" spans="5:5" ht="13.5" customHeight="1">
      <c r="E29619" s="337"/>
    </row>
    <row r="29620" spans="5:5" ht="13.5" customHeight="1">
      <c r="E29620" s="337"/>
    </row>
    <row r="29621" spans="5:5" ht="13.5" customHeight="1">
      <c r="E29621" s="337"/>
    </row>
    <row r="29622" spans="5:5" ht="13.5" customHeight="1">
      <c r="E29622" s="337"/>
    </row>
    <row r="29623" spans="5:5" ht="13.5" customHeight="1">
      <c r="E29623" s="337"/>
    </row>
    <row r="29624" spans="5:5" ht="13.5" customHeight="1">
      <c r="E29624" s="337"/>
    </row>
    <row r="29625" spans="5:5" ht="13.5" customHeight="1">
      <c r="E29625" s="337"/>
    </row>
    <row r="29626" spans="5:5" ht="13.5" customHeight="1">
      <c r="E29626" s="337"/>
    </row>
    <row r="29627" spans="5:5" ht="13.5" customHeight="1">
      <c r="E29627" s="337"/>
    </row>
    <row r="29628" spans="5:5" ht="13.5" customHeight="1">
      <c r="E29628" s="337"/>
    </row>
    <row r="29629" spans="5:5" ht="13.5" customHeight="1">
      <c r="E29629" s="337"/>
    </row>
    <row r="29630" spans="5:5" ht="13.5" customHeight="1">
      <c r="E29630" s="337"/>
    </row>
    <row r="29631" spans="5:5" ht="13.5" customHeight="1">
      <c r="E29631" s="337"/>
    </row>
    <row r="29632" spans="5:5" ht="13.5" customHeight="1">
      <c r="E29632" s="337"/>
    </row>
    <row r="29633" spans="5:5" ht="13.5" customHeight="1">
      <c r="E29633" s="337"/>
    </row>
    <row r="29634" spans="5:5" ht="13.5" customHeight="1">
      <c r="E29634" s="337"/>
    </row>
    <row r="29635" spans="5:5" ht="13.5" customHeight="1">
      <c r="E29635" s="337"/>
    </row>
    <row r="29636" spans="5:5" ht="13.5" customHeight="1">
      <c r="E29636" s="337"/>
    </row>
    <row r="29637" spans="5:5" ht="13.5" customHeight="1">
      <c r="E29637" s="337"/>
    </row>
    <row r="29638" spans="5:5" ht="13.5" customHeight="1">
      <c r="E29638" s="337"/>
    </row>
    <row r="29639" spans="5:5" ht="13.5" customHeight="1">
      <c r="E29639" s="337"/>
    </row>
    <row r="29640" spans="5:5" ht="13.5" customHeight="1">
      <c r="E29640" s="337"/>
    </row>
    <row r="29641" spans="5:5" ht="13.5" customHeight="1">
      <c r="E29641" s="337"/>
    </row>
    <row r="29642" spans="5:5" ht="13.5" customHeight="1">
      <c r="E29642" s="337"/>
    </row>
    <row r="29643" spans="5:5" ht="13.5" customHeight="1">
      <c r="E29643" s="337"/>
    </row>
    <row r="29644" spans="5:5" ht="13.5" customHeight="1">
      <c r="E29644" s="337"/>
    </row>
    <row r="29645" spans="5:5" ht="13.5" customHeight="1">
      <c r="E29645" s="337"/>
    </row>
    <row r="29646" spans="5:5" ht="13.5" customHeight="1">
      <c r="E29646" s="337"/>
    </row>
    <row r="29647" spans="5:5" ht="13.5" customHeight="1">
      <c r="E29647" s="337"/>
    </row>
    <row r="29648" spans="5:5" ht="13.5" customHeight="1">
      <c r="E29648" s="337"/>
    </row>
    <row r="29649" spans="5:5" ht="13.5" customHeight="1">
      <c r="E29649" s="337"/>
    </row>
    <row r="29650" spans="5:5" ht="13.5" customHeight="1">
      <c r="E29650" s="337"/>
    </row>
    <row r="29651" spans="5:5" ht="13.5" customHeight="1">
      <c r="E29651" s="337"/>
    </row>
    <row r="29652" spans="5:5" ht="13.5" customHeight="1">
      <c r="E29652" s="337"/>
    </row>
    <row r="29653" spans="5:5" ht="13.5" customHeight="1">
      <c r="E29653" s="337"/>
    </row>
    <row r="29654" spans="5:5" ht="13.5" customHeight="1">
      <c r="E29654" s="337"/>
    </row>
    <row r="29655" spans="5:5" ht="13.5" customHeight="1">
      <c r="E29655" s="337"/>
    </row>
    <row r="29656" spans="5:5" ht="13.5" customHeight="1">
      <c r="E29656" s="337"/>
    </row>
    <row r="29657" spans="5:5" ht="13.5" customHeight="1">
      <c r="E29657" s="337"/>
    </row>
    <row r="29658" spans="5:5" ht="13.5" customHeight="1">
      <c r="E29658" s="337"/>
    </row>
    <row r="29659" spans="5:5" ht="13.5" customHeight="1">
      <c r="E29659" s="337"/>
    </row>
    <row r="29660" spans="5:5" ht="13.5" customHeight="1">
      <c r="E29660" s="337"/>
    </row>
    <row r="29661" spans="5:5" ht="13.5" customHeight="1">
      <c r="E29661" s="337"/>
    </row>
    <row r="29662" spans="5:5" ht="13.5" customHeight="1">
      <c r="E29662" s="337"/>
    </row>
    <row r="29663" spans="5:5" ht="13.5" customHeight="1">
      <c r="E29663" s="337"/>
    </row>
    <row r="29664" spans="5:5" ht="13.5" customHeight="1">
      <c r="E29664" s="337"/>
    </row>
    <row r="29665" spans="5:5" ht="13.5" customHeight="1">
      <c r="E29665" s="337"/>
    </row>
    <row r="29666" spans="5:5" ht="13.5" customHeight="1">
      <c r="E29666" s="337"/>
    </row>
    <row r="29667" spans="5:5" ht="13.5" customHeight="1">
      <c r="E29667" s="337"/>
    </row>
    <row r="29668" spans="5:5" ht="13.5" customHeight="1">
      <c r="E29668" s="337"/>
    </row>
    <row r="29669" spans="5:5" ht="13.5" customHeight="1">
      <c r="E29669" s="337"/>
    </row>
    <row r="29670" spans="5:5" ht="13.5" customHeight="1">
      <c r="E29670" s="337"/>
    </row>
    <row r="29671" spans="5:5" ht="13.5" customHeight="1">
      <c r="E29671" s="337"/>
    </row>
    <row r="29672" spans="5:5" ht="13.5" customHeight="1">
      <c r="E29672" s="337"/>
    </row>
    <row r="29673" spans="5:5" ht="13.5" customHeight="1">
      <c r="E29673" s="337"/>
    </row>
    <row r="29674" spans="5:5" ht="13.5" customHeight="1">
      <c r="E29674" s="337"/>
    </row>
    <row r="29675" spans="5:5" ht="13.5" customHeight="1">
      <c r="E29675" s="337"/>
    </row>
    <row r="29676" spans="5:5" ht="13.5" customHeight="1">
      <c r="E29676" s="337"/>
    </row>
    <row r="29677" spans="5:5" ht="13.5" customHeight="1">
      <c r="E29677" s="337"/>
    </row>
    <row r="29678" spans="5:5" ht="13.5" customHeight="1">
      <c r="E29678" s="337"/>
    </row>
    <row r="29679" spans="5:5" ht="13.5" customHeight="1">
      <c r="E29679" s="337"/>
    </row>
    <row r="29680" spans="5:5" ht="13.5" customHeight="1">
      <c r="E29680" s="337"/>
    </row>
    <row r="29681" spans="5:5" ht="13.5" customHeight="1">
      <c r="E29681" s="337"/>
    </row>
    <row r="29682" spans="5:5" ht="13.5" customHeight="1">
      <c r="E29682" s="337"/>
    </row>
    <row r="29683" spans="5:5" ht="13.5" customHeight="1">
      <c r="E29683" s="337"/>
    </row>
    <row r="29684" spans="5:5" ht="13.5" customHeight="1">
      <c r="E29684" s="337"/>
    </row>
    <row r="29685" spans="5:5" ht="13.5" customHeight="1">
      <c r="E29685" s="337"/>
    </row>
    <row r="29686" spans="5:5" ht="13.5" customHeight="1">
      <c r="E29686" s="337"/>
    </row>
    <row r="29687" spans="5:5" ht="13.5" customHeight="1">
      <c r="E29687" s="337"/>
    </row>
    <row r="29688" spans="5:5" ht="13.5" customHeight="1">
      <c r="E29688" s="337"/>
    </row>
    <row r="29689" spans="5:5" ht="13.5" customHeight="1">
      <c r="E29689" s="337"/>
    </row>
    <row r="29690" spans="5:5" ht="13.5" customHeight="1">
      <c r="E29690" s="337"/>
    </row>
    <row r="29691" spans="5:5" ht="13.5" customHeight="1">
      <c r="E29691" s="337"/>
    </row>
    <row r="29692" spans="5:5" ht="13.5" customHeight="1">
      <c r="E29692" s="337"/>
    </row>
    <row r="29693" spans="5:5" ht="13.5" customHeight="1">
      <c r="E29693" s="337"/>
    </row>
    <row r="29694" spans="5:5" ht="13.5" customHeight="1">
      <c r="E29694" s="337"/>
    </row>
    <row r="29695" spans="5:5" ht="13.5" customHeight="1">
      <c r="E29695" s="337"/>
    </row>
    <row r="29696" spans="5:5" ht="13.5" customHeight="1">
      <c r="E29696" s="337"/>
    </row>
    <row r="29697" spans="5:5" ht="13.5" customHeight="1">
      <c r="E29697" s="337"/>
    </row>
    <row r="29698" spans="5:5" ht="13.5" customHeight="1">
      <c r="E29698" s="337"/>
    </row>
    <row r="29699" spans="5:5" ht="13.5" customHeight="1">
      <c r="E29699" s="337"/>
    </row>
    <row r="29700" spans="5:5" ht="13.5" customHeight="1">
      <c r="E29700" s="337"/>
    </row>
    <row r="29701" spans="5:5" ht="13.5" customHeight="1">
      <c r="E29701" s="337"/>
    </row>
    <row r="29702" spans="5:5" ht="13.5" customHeight="1">
      <c r="E29702" s="337"/>
    </row>
    <row r="29703" spans="5:5" ht="13.5" customHeight="1">
      <c r="E29703" s="337"/>
    </row>
    <row r="29704" spans="5:5" ht="13.5" customHeight="1">
      <c r="E29704" s="337"/>
    </row>
    <row r="29705" spans="5:5" ht="13.5" customHeight="1">
      <c r="E29705" s="337"/>
    </row>
    <row r="29706" spans="5:5" ht="13.5" customHeight="1">
      <c r="E29706" s="337"/>
    </row>
    <row r="29707" spans="5:5" ht="13.5" customHeight="1">
      <c r="E29707" s="337"/>
    </row>
    <row r="29708" spans="5:5" ht="13.5" customHeight="1">
      <c r="E29708" s="337"/>
    </row>
    <row r="29709" spans="5:5" ht="13.5" customHeight="1">
      <c r="E29709" s="337"/>
    </row>
    <row r="29710" spans="5:5" ht="13.5" customHeight="1">
      <c r="E29710" s="337"/>
    </row>
    <row r="29711" spans="5:5" ht="13.5" customHeight="1">
      <c r="E29711" s="337"/>
    </row>
    <row r="29712" spans="5:5" ht="13.5" customHeight="1">
      <c r="E29712" s="337"/>
    </row>
    <row r="29713" spans="5:5" ht="13.5" customHeight="1">
      <c r="E29713" s="337"/>
    </row>
    <row r="29714" spans="5:5" ht="13.5" customHeight="1">
      <c r="E29714" s="337"/>
    </row>
    <row r="29715" spans="5:5" ht="13.5" customHeight="1">
      <c r="E29715" s="337"/>
    </row>
    <row r="29716" spans="5:5" ht="13.5" customHeight="1">
      <c r="E29716" s="337"/>
    </row>
    <row r="29717" spans="5:5" ht="13.5" customHeight="1">
      <c r="E29717" s="337"/>
    </row>
    <row r="29718" spans="5:5" ht="13.5" customHeight="1">
      <c r="E29718" s="337"/>
    </row>
    <row r="29719" spans="5:5" ht="13.5" customHeight="1">
      <c r="E29719" s="337"/>
    </row>
    <row r="29720" spans="5:5" ht="13.5" customHeight="1">
      <c r="E29720" s="337"/>
    </row>
    <row r="29721" spans="5:5" ht="13.5" customHeight="1">
      <c r="E29721" s="337"/>
    </row>
    <row r="29722" spans="5:5" ht="13.5" customHeight="1">
      <c r="E29722" s="337"/>
    </row>
    <row r="29723" spans="5:5" ht="13.5" customHeight="1">
      <c r="E29723" s="337"/>
    </row>
    <row r="29724" spans="5:5" ht="13.5" customHeight="1">
      <c r="E29724" s="337"/>
    </row>
    <row r="29725" spans="5:5" ht="13.5" customHeight="1">
      <c r="E29725" s="337"/>
    </row>
    <row r="29726" spans="5:5" ht="13.5" customHeight="1">
      <c r="E29726" s="337"/>
    </row>
    <row r="29727" spans="5:5" ht="13.5" customHeight="1">
      <c r="E29727" s="337"/>
    </row>
    <row r="29728" spans="5:5" ht="13.5" customHeight="1">
      <c r="E29728" s="337"/>
    </row>
    <row r="29729" spans="5:5" ht="13.5" customHeight="1">
      <c r="E29729" s="337"/>
    </row>
    <row r="29730" spans="5:5" ht="13.5" customHeight="1">
      <c r="E29730" s="337"/>
    </row>
    <row r="29731" spans="5:5" ht="13.5" customHeight="1">
      <c r="E29731" s="337"/>
    </row>
    <row r="29732" spans="5:5" ht="13.5" customHeight="1">
      <c r="E29732" s="337"/>
    </row>
    <row r="29733" spans="5:5" ht="13.5" customHeight="1">
      <c r="E29733" s="337"/>
    </row>
    <row r="29734" spans="5:5" ht="13.5" customHeight="1">
      <c r="E29734" s="337"/>
    </row>
    <row r="29735" spans="5:5" ht="13.5" customHeight="1">
      <c r="E29735" s="337"/>
    </row>
    <row r="29736" spans="5:5" ht="13.5" customHeight="1">
      <c r="E29736" s="337"/>
    </row>
    <row r="29737" spans="5:5" ht="13.5" customHeight="1">
      <c r="E29737" s="337"/>
    </row>
    <row r="29738" spans="5:5" ht="13.5" customHeight="1">
      <c r="E29738" s="337"/>
    </row>
    <row r="29739" spans="5:5" ht="13.5" customHeight="1">
      <c r="E29739" s="337"/>
    </row>
    <row r="29740" spans="5:5" ht="13.5" customHeight="1">
      <c r="E29740" s="337"/>
    </row>
    <row r="29741" spans="5:5" ht="13.5" customHeight="1">
      <c r="E29741" s="337"/>
    </row>
    <row r="29742" spans="5:5" ht="13.5" customHeight="1">
      <c r="E29742" s="337"/>
    </row>
    <row r="29743" spans="5:5" ht="13.5" customHeight="1">
      <c r="E29743" s="337"/>
    </row>
    <row r="29744" spans="5:5" ht="13.5" customHeight="1">
      <c r="E29744" s="337"/>
    </row>
    <row r="29745" spans="5:5" ht="13.5" customHeight="1">
      <c r="E29745" s="337"/>
    </row>
    <row r="29746" spans="5:5" ht="13.5" customHeight="1">
      <c r="E29746" s="337"/>
    </row>
    <row r="29747" spans="5:5" ht="13.5" customHeight="1">
      <c r="E29747" s="337"/>
    </row>
    <row r="29748" spans="5:5" ht="13.5" customHeight="1">
      <c r="E29748" s="337"/>
    </row>
    <row r="29749" spans="5:5" ht="13.5" customHeight="1">
      <c r="E29749" s="337"/>
    </row>
    <row r="29750" spans="5:5" ht="13.5" customHeight="1">
      <c r="E29750" s="337"/>
    </row>
    <row r="29751" spans="5:5" ht="13.5" customHeight="1">
      <c r="E29751" s="337"/>
    </row>
    <row r="29752" spans="5:5" ht="13.5" customHeight="1">
      <c r="E29752" s="337"/>
    </row>
    <row r="29753" spans="5:5" ht="13.5" customHeight="1">
      <c r="E29753" s="337"/>
    </row>
    <row r="29754" spans="5:5" ht="13.5" customHeight="1">
      <c r="E29754" s="337"/>
    </row>
    <row r="29755" spans="5:5" ht="13.5" customHeight="1">
      <c r="E29755" s="337"/>
    </row>
    <row r="29756" spans="5:5" ht="13.5" customHeight="1">
      <c r="E29756" s="337"/>
    </row>
    <row r="29757" spans="5:5" ht="13.5" customHeight="1">
      <c r="E29757" s="337"/>
    </row>
    <row r="29758" spans="5:5" ht="13.5" customHeight="1">
      <c r="E29758" s="337"/>
    </row>
    <row r="29759" spans="5:5" ht="13.5" customHeight="1">
      <c r="E29759" s="337"/>
    </row>
    <row r="29760" spans="5:5" ht="13.5" customHeight="1">
      <c r="E29760" s="337"/>
    </row>
    <row r="29761" spans="5:5" ht="13.5" customHeight="1">
      <c r="E29761" s="337"/>
    </row>
    <row r="29762" spans="5:5" ht="13.5" customHeight="1">
      <c r="E29762" s="337"/>
    </row>
    <row r="29763" spans="5:5" ht="13.5" customHeight="1">
      <c r="E29763" s="337"/>
    </row>
    <row r="29764" spans="5:5" ht="13.5" customHeight="1">
      <c r="E29764" s="337"/>
    </row>
    <row r="29765" spans="5:5" ht="13.5" customHeight="1">
      <c r="E29765" s="337"/>
    </row>
    <row r="29766" spans="5:5" ht="13.5" customHeight="1">
      <c r="E29766" s="337"/>
    </row>
    <row r="29767" spans="5:5" ht="13.5" customHeight="1">
      <c r="E29767" s="337"/>
    </row>
    <row r="29768" spans="5:5" ht="13.5" customHeight="1">
      <c r="E29768" s="337"/>
    </row>
    <row r="29769" spans="5:5" ht="13.5" customHeight="1">
      <c r="E29769" s="337"/>
    </row>
    <row r="29770" spans="5:5" ht="13.5" customHeight="1">
      <c r="E29770" s="337"/>
    </row>
    <row r="29771" spans="5:5" ht="13.5" customHeight="1">
      <c r="E29771" s="337"/>
    </row>
    <row r="29772" spans="5:5" ht="13.5" customHeight="1">
      <c r="E29772" s="337"/>
    </row>
    <row r="29773" spans="5:5" ht="13.5" customHeight="1">
      <c r="E29773" s="337"/>
    </row>
    <row r="29774" spans="5:5" ht="13.5" customHeight="1">
      <c r="E29774" s="337"/>
    </row>
    <row r="29775" spans="5:5" ht="13.5" customHeight="1">
      <c r="E29775" s="337"/>
    </row>
    <row r="29776" spans="5:5" ht="13.5" customHeight="1">
      <c r="E29776" s="337"/>
    </row>
    <row r="29777" spans="5:5" ht="13.5" customHeight="1">
      <c r="E29777" s="337"/>
    </row>
    <row r="29778" spans="5:5" ht="13.5" customHeight="1">
      <c r="E29778" s="337"/>
    </row>
    <row r="29779" spans="5:5" ht="13.5" customHeight="1">
      <c r="E29779" s="337"/>
    </row>
    <row r="29780" spans="5:5" ht="13.5" customHeight="1">
      <c r="E29780" s="337"/>
    </row>
    <row r="29781" spans="5:5" ht="13.5" customHeight="1">
      <c r="E29781" s="337"/>
    </row>
    <row r="29782" spans="5:5" ht="13.5" customHeight="1">
      <c r="E29782" s="337"/>
    </row>
    <row r="29783" spans="5:5" ht="13.5" customHeight="1">
      <c r="E29783" s="337"/>
    </row>
    <row r="29784" spans="5:5" ht="13.5" customHeight="1">
      <c r="E29784" s="337"/>
    </row>
    <row r="29785" spans="5:5" ht="13.5" customHeight="1">
      <c r="E29785" s="337"/>
    </row>
    <row r="29786" spans="5:5" ht="13.5" customHeight="1">
      <c r="E29786" s="337"/>
    </row>
    <row r="29787" spans="5:5" ht="13.5" customHeight="1">
      <c r="E29787" s="337"/>
    </row>
    <row r="29788" spans="5:5" ht="13.5" customHeight="1">
      <c r="E29788" s="337"/>
    </row>
    <row r="29789" spans="5:5" ht="13.5" customHeight="1">
      <c r="E29789" s="337"/>
    </row>
    <row r="29790" spans="5:5" ht="13.5" customHeight="1">
      <c r="E29790" s="337"/>
    </row>
    <row r="29791" spans="5:5" ht="13.5" customHeight="1">
      <c r="E29791" s="337"/>
    </row>
    <row r="29792" spans="5:5" ht="13.5" customHeight="1">
      <c r="E29792" s="337"/>
    </row>
    <row r="29793" spans="5:5" ht="13.5" customHeight="1">
      <c r="E29793" s="337"/>
    </row>
    <row r="29794" spans="5:5" ht="13.5" customHeight="1">
      <c r="E29794" s="337"/>
    </row>
    <row r="29795" spans="5:5" ht="13.5" customHeight="1">
      <c r="E29795" s="337"/>
    </row>
    <row r="29796" spans="5:5" ht="13.5" customHeight="1">
      <c r="E29796" s="337"/>
    </row>
    <row r="29797" spans="5:5" ht="13.5" customHeight="1">
      <c r="E29797" s="337"/>
    </row>
    <row r="29798" spans="5:5" ht="13.5" customHeight="1">
      <c r="E29798" s="337"/>
    </row>
    <row r="29799" spans="5:5" ht="13.5" customHeight="1">
      <c r="E29799" s="337"/>
    </row>
    <row r="29800" spans="5:5" ht="13.5" customHeight="1">
      <c r="E29800" s="337"/>
    </row>
    <row r="29801" spans="5:5" ht="13.5" customHeight="1">
      <c r="E29801" s="337"/>
    </row>
    <row r="29802" spans="5:5" ht="13.5" customHeight="1">
      <c r="E29802" s="337"/>
    </row>
    <row r="29803" spans="5:5" ht="13.5" customHeight="1">
      <c r="E29803" s="337"/>
    </row>
    <row r="29804" spans="5:5" ht="13.5" customHeight="1">
      <c r="E29804" s="337"/>
    </row>
    <row r="29805" spans="5:5" ht="13.5" customHeight="1">
      <c r="E29805" s="337"/>
    </row>
    <row r="29806" spans="5:5" ht="13.5" customHeight="1">
      <c r="E29806" s="337"/>
    </row>
    <row r="29807" spans="5:5" ht="13.5" customHeight="1">
      <c r="E29807" s="337"/>
    </row>
    <row r="29808" spans="5:5" ht="13.5" customHeight="1">
      <c r="E29808" s="337"/>
    </row>
    <row r="29809" spans="5:5" ht="13.5" customHeight="1">
      <c r="E29809" s="337"/>
    </row>
    <row r="29810" spans="5:5" ht="13.5" customHeight="1">
      <c r="E29810" s="337"/>
    </row>
    <row r="29811" spans="5:5" ht="13.5" customHeight="1">
      <c r="E29811" s="337"/>
    </row>
    <row r="29812" spans="5:5" ht="13.5" customHeight="1">
      <c r="E29812" s="337"/>
    </row>
    <row r="29813" spans="5:5" ht="13.5" customHeight="1">
      <c r="E29813" s="337"/>
    </row>
    <row r="29814" spans="5:5" ht="13.5" customHeight="1">
      <c r="E29814" s="337"/>
    </row>
    <row r="29815" spans="5:5" ht="13.5" customHeight="1">
      <c r="E29815" s="337"/>
    </row>
    <row r="29816" spans="5:5" ht="13.5" customHeight="1">
      <c r="E29816" s="337"/>
    </row>
    <row r="29817" spans="5:5" ht="13.5" customHeight="1">
      <c r="E29817" s="337"/>
    </row>
    <row r="29818" spans="5:5" ht="13.5" customHeight="1">
      <c r="E29818" s="337"/>
    </row>
    <row r="29819" spans="5:5" ht="13.5" customHeight="1">
      <c r="E29819" s="337"/>
    </row>
    <row r="29820" spans="5:5" ht="13.5" customHeight="1">
      <c r="E29820" s="337"/>
    </row>
    <row r="29821" spans="5:5" ht="13.5" customHeight="1">
      <c r="E29821" s="337"/>
    </row>
    <row r="29822" spans="5:5" ht="13.5" customHeight="1">
      <c r="E29822" s="337"/>
    </row>
    <row r="29823" spans="5:5" ht="13.5" customHeight="1">
      <c r="E29823" s="337"/>
    </row>
    <row r="29824" spans="5:5" ht="13.5" customHeight="1">
      <c r="E29824" s="337"/>
    </row>
    <row r="29825" spans="5:5" ht="13.5" customHeight="1">
      <c r="E29825" s="337"/>
    </row>
    <row r="29826" spans="5:5" ht="13.5" customHeight="1">
      <c r="E29826" s="337"/>
    </row>
    <row r="29827" spans="5:5" ht="13.5" customHeight="1">
      <c r="E29827" s="337"/>
    </row>
    <row r="29828" spans="5:5" ht="13.5" customHeight="1">
      <c r="E29828" s="337"/>
    </row>
    <row r="29829" spans="5:5" ht="13.5" customHeight="1">
      <c r="E29829" s="337"/>
    </row>
    <row r="29830" spans="5:5" ht="13.5" customHeight="1">
      <c r="E29830" s="337"/>
    </row>
    <row r="29831" spans="5:5" ht="13.5" customHeight="1">
      <c r="E29831" s="337"/>
    </row>
    <row r="29832" spans="5:5" ht="13.5" customHeight="1">
      <c r="E29832" s="337"/>
    </row>
    <row r="29833" spans="5:5" ht="13.5" customHeight="1">
      <c r="E29833" s="337"/>
    </row>
    <row r="29834" spans="5:5" ht="13.5" customHeight="1">
      <c r="E29834" s="337"/>
    </row>
    <row r="29835" spans="5:5" ht="13.5" customHeight="1">
      <c r="E29835" s="337"/>
    </row>
    <row r="29836" spans="5:5" ht="13.5" customHeight="1">
      <c r="E29836" s="337"/>
    </row>
    <row r="29837" spans="5:5" ht="13.5" customHeight="1">
      <c r="E29837" s="337"/>
    </row>
    <row r="29838" spans="5:5" ht="13.5" customHeight="1">
      <c r="E29838" s="337"/>
    </row>
    <row r="29839" spans="5:5" ht="13.5" customHeight="1">
      <c r="E29839" s="337"/>
    </row>
    <row r="29840" spans="5:5" ht="13.5" customHeight="1">
      <c r="E29840" s="337"/>
    </row>
    <row r="29841" spans="5:5" ht="13.5" customHeight="1">
      <c r="E29841" s="337"/>
    </row>
    <row r="29842" spans="5:5" ht="13.5" customHeight="1">
      <c r="E29842" s="337"/>
    </row>
    <row r="29843" spans="5:5" ht="13.5" customHeight="1">
      <c r="E29843" s="337"/>
    </row>
    <row r="29844" spans="5:5" ht="13.5" customHeight="1">
      <c r="E29844" s="337"/>
    </row>
    <row r="29845" spans="5:5" ht="13.5" customHeight="1">
      <c r="E29845" s="337"/>
    </row>
    <row r="29846" spans="5:5" ht="13.5" customHeight="1">
      <c r="E29846" s="337"/>
    </row>
    <row r="29847" spans="5:5" ht="13.5" customHeight="1">
      <c r="E29847" s="337"/>
    </row>
    <row r="29848" spans="5:5" ht="13.5" customHeight="1">
      <c r="E29848" s="337"/>
    </row>
    <row r="29849" spans="5:5" ht="13.5" customHeight="1">
      <c r="E29849" s="337"/>
    </row>
    <row r="29850" spans="5:5" ht="13.5" customHeight="1">
      <c r="E29850" s="337"/>
    </row>
    <row r="29851" spans="5:5" ht="13.5" customHeight="1">
      <c r="E29851" s="337"/>
    </row>
    <row r="29852" spans="5:5" ht="13.5" customHeight="1">
      <c r="E29852" s="337"/>
    </row>
    <row r="29853" spans="5:5" ht="13.5" customHeight="1">
      <c r="E29853" s="337"/>
    </row>
    <row r="29854" spans="5:5" ht="13.5" customHeight="1">
      <c r="E29854" s="337"/>
    </row>
    <row r="29855" spans="5:5" ht="13.5" customHeight="1">
      <c r="E29855" s="337"/>
    </row>
    <row r="29856" spans="5:5" ht="13.5" customHeight="1">
      <c r="E29856" s="337"/>
    </row>
    <row r="29857" spans="5:5" ht="13.5" customHeight="1">
      <c r="E29857" s="337"/>
    </row>
    <row r="29858" spans="5:5" ht="13.5" customHeight="1">
      <c r="E29858" s="337"/>
    </row>
    <row r="29859" spans="5:5" ht="13.5" customHeight="1">
      <c r="E29859" s="337"/>
    </row>
    <row r="29860" spans="5:5" ht="13.5" customHeight="1">
      <c r="E29860" s="337"/>
    </row>
    <row r="29861" spans="5:5" ht="13.5" customHeight="1">
      <c r="E29861" s="337"/>
    </row>
    <row r="29862" spans="5:5" ht="13.5" customHeight="1">
      <c r="E29862" s="337"/>
    </row>
    <row r="29863" spans="5:5" ht="13.5" customHeight="1">
      <c r="E29863" s="337"/>
    </row>
    <row r="29864" spans="5:5" ht="13.5" customHeight="1">
      <c r="E29864" s="337"/>
    </row>
    <row r="29865" spans="5:5" ht="13.5" customHeight="1">
      <c r="E29865" s="337"/>
    </row>
    <row r="29866" spans="5:5" ht="13.5" customHeight="1">
      <c r="E29866" s="337"/>
    </row>
    <row r="29867" spans="5:5" ht="13.5" customHeight="1">
      <c r="E29867" s="337"/>
    </row>
    <row r="29868" spans="5:5" ht="13.5" customHeight="1">
      <c r="E29868" s="337"/>
    </row>
    <row r="29869" spans="5:5" ht="13.5" customHeight="1">
      <c r="E29869" s="337"/>
    </row>
    <row r="29870" spans="5:5" ht="13.5" customHeight="1">
      <c r="E29870" s="337"/>
    </row>
    <row r="29871" spans="5:5" ht="13.5" customHeight="1">
      <c r="E29871" s="337"/>
    </row>
    <row r="29872" spans="5:5" ht="13.5" customHeight="1">
      <c r="E29872" s="337"/>
    </row>
    <row r="29873" spans="5:5" ht="13.5" customHeight="1">
      <c r="E29873" s="337"/>
    </row>
    <row r="29874" spans="5:5" ht="13.5" customHeight="1">
      <c r="E29874" s="337"/>
    </row>
    <row r="29875" spans="5:5" ht="13.5" customHeight="1">
      <c r="E29875" s="337"/>
    </row>
    <row r="29876" spans="5:5" ht="13.5" customHeight="1">
      <c r="E29876" s="337"/>
    </row>
    <row r="29877" spans="5:5" ht="13.5" customHeight="1">
      <c r="E29877" s="337"/>
    </row>
    <row r="29878" spans="5:5" ht="13.5" customHeight="1">
      <c r="E29878" s="337"/>
    </row>
    <row r="29879" spans="5:5" ht="13.5" customHeight="1">
      <c r="E29879" s="337"/>
    </row>
    <row r="29880" spans="5:5" ht="13.5" customHeight="1">
      <c r="E29880" s="337"/>
    </row>
    <row r="29881" spans="5:5" ht="13.5" customHeight="1">
      <c r="E29881" s="337"/>
    </row>
    <row r="29882" spans="5:5" ht="13.5" customHeight="1">
      <c r="E29882" s="337"/>
    </row>
    <row r="29883" spans="5:5" ht="13.5" customHeight="1">
      <c r="E29883" s="337"/>
    </row>
    <row r="29884" spans="5:5" ht="13.5" customHeight="1">
      <c r="E29884" s="337"/>
    </row>
    <row r="29885" spans="5:5" ht="13.5" customHeight="1">
      <c r="E29885" s="337"/>
    </row>
    <row r="29886" spans="5:5" ht="13.5" customHeight="1">
      <c r="E29886" s="337"/>
    </row>
    <row r="29887" spans="5:5" ht="13.5" customHeight="1">
      <c r="E29887" s="337"/>
    </row>
    <row r="29888" spans="5:5" ht="13.5" customHeight="1">
      <c r="E29888" s="337"/>
    </row>
    <row r="29889" spans="5:5" ht="13.5" customHeight="1">
      <c r="E29889" s="337"/>
    </row>
    <row r="29890" spans="5:5" ht="13.5" customHeight="1">
      <c r="E29890" s="337"/>
    </row>
    <row r="29891" spans="5:5" ht="13.5" customHeight="1">
      <c r="E29891" s="337"/>
    </row>
    <row r="29892" spans="5:5" ht="13.5" customHeight="1">
      <c r="E29892" s="337"/>
    </row>
    <row r="29893" spans="5:5" ht="13.5" customHeight="1">
      <c r="E29893" s="337"/>
    </row>
    <row r="29894" spans="5:5" ht="13.5" customHeight="1">
      <c r="E29894" s="337"/>
    </row>
    <row r="29895" spans="5:5" ht="13.5" customHeight="1">
      <c r="E29895" s="337"/>
    </row>
    <row r="29896" spans="5:5" ht="13.5" customHeight="1">
      <c r="E29896" s="337"/>
    </row>
    <row r="29897" spans="5:5" ht="13.5" customHeight="1">
      <c r="E29897" s="337"/>
    </row>
    <row r="29898" spans="5:5" ht="13.5" customHeight="1">
      <c r="E29898" s="337"/>
    </row>
    <row r="29899" spans="5:5" ht="13.5" customHeight="1">
      <c r="E29899" s="337"/>
    </row>
    <row r="29900" spans="5:5" ht="13.5" customHeight="1">
      <c r="E29900" s="337"/>
    </row>
    <row r="29901" spans="5:5" ht="13.5" customHeight="1">
      <c r="E29901" s="337"/>
    </row>
    <row r="29902" spans="5:5" ht="13.5" customHeight="1">
      <c r="E29902" s="337"/>
    </row>
    <row r="29903" spans="5:5" ht="13.5" customHeight="1">
      <c r="E29903" s="337"/>
    </row>
    <row r="29904" spans="5:5" ht="13.5" customHeight="1">
      <c r="E29904" s="337"/>
    </row>
    <row r="29905" spans="5:5" ht="13.5" customHeight="1">
      <c r="E29905" s="337"/>
    </row>
    <row r="29906" spans="5:5" ht="13.5" customHeight="1">
      <c r="E29906" s="337"/>
    </row>
    <row r="29907" spans="5:5" ht="13.5" customHeight="1">
      <c r="E29907" s="337"/>
    </row>
    <row r="29908" spans="5:5" ht="13.5" customHeight="1">
      <c r="E29908" s="337"/>
    </row>
    <row r="29909" spans="5:5" ht="13.5" customHeight="1">
      <c r="E29909" s="337"/>
    </row>
    <row r="29910" spans="5:5" ht="13.5" customHeight="1">
      <c r="E29910" s="337"/>
    </row>
    <row r="29911" spans="5:5" ht="13.5" customHeight="1">
      <c r="E29911" s="337"/>
    </row>
    <row r="29912" spans="5:5" ht="13.5" customHeight="1">
      <c r="E29912" s="337"/>
    </row>
    <row r="29913" spans="5:5" ht="13.5" customHeight="1">
      <c r="E29913" s="337"/>
    </row>
    <row r="29914" spans="5:5" ht="13.5" customHeight="1">
      <c r="E29914" s="337"/>
    </row>
    <row r="29915" spans="5:5" ht="13.5" customHeight="1">
      <c r="E29915" s="337"/>
    </row>
    <row r="29916" spans="5:5" ht="13.5" customHeight="1">
      <c r="E29916" s="337"/>
    </row>
    <row r="29917" spans="5:5" ht="13.5" customHeight="1">
      <c r="E29917" s="337"/>
    </row>
    <row r="29918" spans="5:5" ht="13.5" customHeight="1">
      <c r="E29918" s="337"/>
    </row>
    <row r="29919" spans="5:5" ht="13.5" customHeight="1">
      <c r="E29919" s="337"/>
    </row>
    <row r="29920" spans="5:5" ht="13.5" customHeight="1">
      <c r="E29920" s="337"/>
    </row>
    <row r="29921" spans="5:5" ht="13.5" customHeight="1">
      <c r="E29921" s="337"/>
    </row>
    <row r="29922" spans="5:5" ht="13.5" customHeight="1">
      <c r="E29922" s="337"/>
    </row>
    <row r="29923" spans="5:5" ht="13.5" customHeight="1">
      <c r="E29923" s="337"/>
    </row>
    <row r="29924" spans="5:5" ht="13.5" customHeight="1">
      <c r="E29924" s="337"/>
    </row>
    <row r="29925" spans="5:5" ht="13.5" customHeight="1">
      <c r="E29925" s="337"/>
    </row>
    <row r="29926" spans="5:5" ht="13.5" customHeight="1">
      <c r="E29926" s="337"/>
    </row>
    <row r="29927" spans="5:5" ht="13.5" customHeight="1">
      <c r="E29927" s="337"/>
    </row>
    <row r="29928" spans="5:5" ht="13.5" customHeight="1">
      <c r="E29928" s="337"/>
    </row>
    <row r="29929" spans="5:5" ht="13.5" customHeight="1">
      <c r="E29929" s="337"/>
    </row>
    <row r="29930" spans="5:5" ht="13.5" customHeight="1">
      <c r="E29930" s="337"/>
    </row>
    <row r="29931" spans="5:5" ht="13.5" customHeight="1">
      <c r="E29931" s="337"/>
    </row>
    <row r="29932" spans="5:5" ht="13.5" customHeight="1">
      <c r="E29932" s="337"/>
    </row>
    <row r="29933" spans="5:5" ht="13.5" customHeight="1">
      <c r="E29933" s="337"/>
    </row>
    <row r="29934" spans="5:5" ht="13.5" customHeight="1">
      <c r="E29934" s="337"/>
    </row>
    <row r="29935" spans="5:5" ht="13.5" customHeight="1">
      <c r="E29935" s="337"/>
    </row>
    <row r="29936" spans="5:5" ht="13.5" customHeight="1">
      <c r="E29936" s="337"/>
    </row>
    <row r="29937" spans="5:5" ht="13.5" customHeight="1">
      <c r="E29937" s="337"/>
    </row>
    <row r="29938" spans="5:5" ht="13.5" customHeight="1">
      <c r="E29938" s="337"/>
    </row>
    <row r="29939" spans="5:5" ht="13.5" customHeight="1">
      <c r="E29939" s="337"/>
    </row>
    <row r="29940" spans="5:5" ht="13.5" customHeight="1">
      <c r="E29940" s="337"/>
    </row>
    <row r="29941" spans="5:5" ht="13.5" customHeight="1">
      <c r="E29941" s="337"/>
    </row>
    <row r="29942" spans="5:5" ht="13.5" customHeight="1">
      <c r="E29942" s="337"/>
    </row>
    <row r="29943" spans="5:5" ht="13.5" customHeight="1">
      <c r="E29943" s="337"/>
    </row>
    <row r="29944" spans="5:5" ht="13.5" customHeight="1">
      <c r="E29944" s="337"/>
    </row>
    <row r="29945" spans="5:5" ht="13.5" customHeight="1">
      <c r="E29945" s="337"/>
    </row>
    <row r="29946" spans="5:5" ht="13.5" customHeight="1">
      <c r="E29946" s="337"/>
    </row>
    <row r="29947" spans="5:5" ht="13.5" customHeight="1">
      <c r="E29947" s="337"/>
    </row>
    <row r="29948" spans="5:5" ht="13.5" customHeight="1">
      <c r="E29948" s="337"/>
    </row>
    <row r="29949" spans="5:5" ht="13.5" customHeight="1">
      <c r="E29949" s="337"/>
    </row>
    <row r="29950" spans="5:5" ht="13.5" customHeight="1">
      <c r="E29950" s="337"/>
    </row>
    <row r="29951" spans="5:5" ht="13.5" customHeight="1">
      <c r="E29951" s="337"/>
    </row>
    <row r="29952" spans="5:5" ht="13.5" customHeight="1">
      <c r="E29952" s="337"/>
    </row>
    <row r="29953" spans="5:5" ht="13.5" customHeight="1">
      <c r="E29953" s="337"/>
    </row>
    <row r="29954" spans="5:5" ht="13.5" customHeight="1">
      <c r="E29954" s="337"/>
    </row>
    <row r="29955" spans="5:5" ht="13.5" customHeight="1">
      <c r="E29955" s="337"/>
    </row>
    <row r="29956" spans="5:5" ht="13.5" customHeight="1">
      <c r="E29956" s="337"/>
    </row>
    <row r="29957" spans="5:5" ht="13.5" customHeight="1">
      <c r="E29957" s="337"/>
    </row>
    <row r="29958" spans="5:5" ht="13.5" customHeight="1">
      <c r="E29958" s="337"/>
    </row>
    <row r="29959" spans="5:5" ht="13.5" customHeight="1">
      <c r="E29959" s="337"/>
    </row>
    <row r="29960" spans="5:5" ht="13.5" customHeight="1">
      <c r="E29960" s="337"/>
    </row>
    <row r="29961" spans="5:5" ht="13.5" customHeight="1">
      <c r="E29961" s="337"/>
    </row>
    <row r="29962" spans="5:5" ht="13.5" customHeight="1">
      <c r="E29962" s="337"/>
    </row>
    <row r="29963" spans="5:5" ht="13.5" customHeight="1">
      <c r="E29963" s="337"/>
    </row>
    <row r="29964" spans="5:5" ht="13.5" customHeight="1">
      <c r="E29964" s="337"/>
    </row>
    <row r="29965" spans="5:5" ht="13.5" customHeight="1">
      <c r="E29965" s="337"/>
    </row>
    <row r="29966" spans="5:5" ht="13.5" customHeight="1">
      <c r="E29966" s="337"/>
    </row>
    <row r="29967" spans="5:5" ht="13.5" customHeight="1">
      <c r="E29967" s="337"/>
    </row>
    <row r="29968" spans="5:5" ht="13.5" customHeight="1">
      <c r="E29968" s="337"/>
    </row>
    <row r="29969" spans="5:5" ht="13.5" customHeight="1">
      <c r="E29969" s="337"/>
    </row>
    <row r="29970" spans="5:5" ht="13.5" customHeight="1">
      <c r="E29970" s="337"/>
    </row>
    <row r="29971" spans="5:5" ht="13.5" customHeight="1">
      <c r="E29971" s="337"/>
    </row>
    <row r="29972" spans="5:5" ht="13.5" customHeight="1">
      <c r="E29972" s="337"/>
    </row>
    <row r="29973" spans="5:5" ht="13.5" customHeight="1">
      <c r="E29973" s="337"/>
    </row>
    <row r="29974" spans="5:5" ht="13.5" customHeight="1">
      <c r="E29974" s="337"/>
    </row>
    <row r="29975" spans="5:5" ht="13.5" customHeight="1">
      <c r="E29975" s="337"/>
    </row>
    <row r="29976" spans="5:5" ht="13.5" customHeight="1">
      <c r="E29976" s="337"/>
    </row>
    <row r="29977" spans="5:5" ht="13.5" customHeight="1">
      <c r="E29977" s="337"/>
    </row>
    <row r="29978" spans="5:5" ht="13.5" customHeight="1">
      <c r="E29978" s="337"/>
    </row>
    <row r="29979" spans="5:5" ht="13.5" customHeight="1">
      <c r="E29979" s="337"/>
    </row>
    <row r="29980" spans="5:5" ht="13.5" customHeight="1">
      <c r="E29980" s="337"/>
    </row>
    <row r="29981" spans="5:5" ht="13.5" customHeight="1">
      <c r="E29981" s="337"/>
    </row>
    <row r="29982" spans="5:5" ht="13.5" customHeight="1">
      <c r="E29982" s="337"/>
    </row>
    <row r="29983" spans="5:5" ht="13.5" customHeight="1">
      <c r="E29983" s="337"/>
    </row>
    <row r="29984" spans="5:5" ht="13.5" customHeight="1">
      <c r="E29984" s="337"/>
    </row>
    <row r="29985" spans="5:5" ht="13.5" customHeight="1">
      <c r="E29985" s="337"/>
    </row>
    <row r="29986" spans="5:5" ht="13.5" customHeight="1">
      <c r="E29986" s="337"/>
    </row>
    <row r="29987" spans="5:5" ht="13.5" customHeight="1">
      <c r="E29987" s="337"/>
    </row>
    <row r="29988" spans="5:5" ht="13.5" customHeight="1">
      <c r="E29988" s="337"/>
    </row>
    <row r="29989" spans="5:5" ht="13.5" customHeight="1">
      <c r="E29989" s="337"/>
    </row>
    <row r="29990" spans="5:5" ht="13.5" customHeight="1">
      <c r="E29990" s="337"/>
    </row>
    <row r="29991" spans="5:5" ht="13.5" customHeight="1">
      <c r="E29991" s="337"/>
    </row>
    <row r="29992" spans="5:5" ht="13.5" customHeight="1">
      <c r="E29992" s="337"/>
    </row>
    <row r="29993" spans="5:5" ht="13.5" customHeight="1">
      <c r="E29993" s="337"/>
    </row>
    <row r="29994" spans="5:5" ht="13.5" customHeight="1">
      <c r="E29994" s="337"/>
    </row>
    <row r="29995" spans="5:5" ht="13.5" customHeight="1">
      <c r="E29995" s="337"/>
    </row>
    <row r="29996" spans="5:5" ht="13.5" customHeight="1">
      <c r="E29996" s="337"/>
    </row>
    <row r="29997" spans="5:5" ht="13.5" customHeight="1">
      <c r="E29997" s="337"/>
    </row>
    <row r="29998" spans="5:5" ht="13.5" customHeight="1">
      <c r="E29998" s="337"/>
    </row>
    <row r="29999" spans="5:5" ht="13.5" customHeight="1">
      <c r="E29999" s="337"/>
    </row>
    <row r="30000" spans="5:5" ht="13.5" customHeight="1">
      <c r="E30000" s="337"/>
    </row>
    <row r="30001" spans="5:5" ht="13.5" customHeight="1">
      <c r="E30001" s="337"/>
    </row>
    <row r="30002" spans="5:5" ht="13.5" customHeight="1">
      <c r="E30002" s="337"/>
    </row>
    <row r="30003" spans="5:5" ht="13.5" customHeight="1">
      <c r="E30003" s="337"/>
    </row>
    <row r="30004" spans="5:5" ht="13.5" customHeight="1">
      <c r="E30004" s="337"/>
    </row>
    <row r="30005" spans="5:5" ht="13.5" customHeight="1">
      <c r="E30005" s="337"/>
    </row>
    <row r="30006" spans="5:5" ht="13.5" customHeight="1">
      <c r="E30006" s="337"/>
    </row>
    <row r="30007" spans="5:5" ht="13.5" customHeight="1">
      <c r="E30007" s="337"/>
    </row>
    <row r="30008" spans="5:5" ht="13.5" customHeight="1">
      <c r="E30008" s="337"/>
    </row>
    <row r="30009" spans="5:5" ht="13.5" customHeight="1">
      <c r="E30009" s="337"/>
    </row>
    <row r="30010" spans="5:5" ht="13.5" customHeight="1">
      <c r="E30010" s="337"/>
    </row>
    <row r="30011" spans="5:5" ht="13.5" customHeight="1">
      <c r="E30011" s="337"/>
    </row>
    <row r="30012" spans="5:5" ht="13.5" customHeight="1">
      <c r="E30012" s="337"/>
    </row>
    <row r="30013" spans="5:5" ht="13.5" customHeight="1">
      <c r="E30013" s="337"/>
    </row>
    <row r="30014" spans="5:5" ht="13.5" customHeight="1">
      <c r="E30014" s="337"/>
    </row>
    <row r="30015" spans="5:5" ht="13.5" customHeight="1">
      <c r="E30015" s="337"/>
    </row>
    <row r="30016" spans="5:5" ht="13.5" customHeight="1">
      <c r="E30016" s="337"/>
    </row>
    <row r="30017" spans="5:5" ht="13.5" customHeight="1">
      <c r="E30017" s="337"/>
    </row>
    <row r="30018" spans="5:5" ht="13.5" customHeight="1">
      <c r="E30018" s="337"/>
    </row>
    <row r="30019" spans="5:5" ht="13.5" customHeight="1">
      <c r="E30019" s="337"/>
    </row>
    <row r="30020" spans="5:5" ht="13.5" customHeight="1">
      <c r="E30020" s="337"/>
    </row>
    <row r="30021" spans="5:5" ht="13.5" customHeight="1">
      <c r="E30021" s="337"/>
    </row>
    <row r="30022" spans="5:5" ht="13.5" customHeight="1">
      <c r="E30022" s="337"/>
    </row>
    <row r="30023" spans="5:5" ht="13.5" customHeight="1">
      <c r="E30023" s="337"/>
    </row>
    <row r="30024" spans="5:5" ht="13.5" customHeight="1">
      <c r="E30024" s="337"/>
    </row>
    <row r="30025" spans="5:5" ht="13.5" customHeight="1">
      <c r="E30025" s="337"/>
    </row>
    <row r="30026" spans="5:5" ht="13.5" customHeight="1">
      <c r="E30026" s="337"/>
    </row>
    <row r="30027" spans="5:5" ht="13.5" customHeight="1">
      <c r="E30027" s="337"/>
    </row>
    <row r="30028" spans="5:5" ht="13.5" customHeight="1">
      <c r="E30028" s="337"/>
    </row>
    <row r="30029" spans="5:5" ht="13.5" customHeight="1">
      <c r="E30029" s="337"/>
    </row>
    <row r="30030" spans="5:5" ht="13.5" customHeight="1">
      <c r="E30030" s="337"/>
    </row>
    <row r="30031" spans="5:5" ht="13.5" customHeight="1">
      <c r="E30031" s="337"/>
    </row>
    <row r="30032" spans="5:5" ht="13.5" customHeight="1">
      <c r="E30032" s="337"/>
    </row>
    <row r="30033" spans="5:5" ht="13.5" customHeight="1">
      <c r="E30033" s="337"/>
    </row>
    <row r="30034" spans="5:5" ht="13.5" customHeight="1">
      <c r="E30034" s="337"/>
    </row>
    <row r="30035" spans="5:5" ht="13.5" customHeight="1">
      <c r="E30035" s="337"/>
    </row>
    <row r="30036" spans="5:5" ht="13.5" customHeight="1">
      <c r="E30036" s="337"/>
    </row>
    <row r="30037" spans="5:5" ht="13.5" customHeight="1">
      <c r="E30037" s="337"/>
    </row>
    <row r="30038" spans="5:5" ht="13.5" customHeight="1">
      <c r="E30038" s="337"/>
    </row>
    <row r="30039" spans="5:5" ht="13.5" customHeight="1">
      <c r="E30039" s="337"/>
    </row>
    <row r="30040" spans="5:5" ht="13.5" customHeight="1">
      <c r="E30040" s="337"/>
    </row>
    <row r="30041" spans="5:5" ht="13.5" customHeight="1">
      <c r="E30041" s="337"/>
    </row>
    <row r="30042" spans="5:5" ht="13.5" customHeight="1">
      <c r="E30042" s="337"/>
    </row>
    <row r="30043" spans="5:5" ht="13.5" customHeight="1">
      <c r="E30043" s="337"/>
    </row>
    <row r="30044" spans="5:5" ht="13.5" customHeight="1">
      <c r="E30044" s="337"/>
    </row>
    <row r="30045" spans="5:5" ht="13.5" customHeight="1">
      <c r="E30045" s="337"/>
    </row>
    <row r="30046" spans="5:5" ht="13.5" customHeight="1">
      <c r="E30046" s="337"/>
    </row>
    <row r="30047" spans="5:5" ht="13.5" customHeight="1">
      <c r="E30047" s="337"/>
    </row>
    <row r="30048" spans="5:5" ht="13.5" customHeight="1">
      <c r="E30048" s="337"/>
    </row>
    <row r="30049" spans="5:5" ht="13.5" customHeight="1">
      <c r="E30049" s="337"/>
    </row>
    <row r="30050" spans="5:5" ht="13.5" customHeight="1">
      <c r="E30050" s="337"/>
    </row>
    <row r="30051" spans="5:5" ht="13.5" customHeight="1">
      <c r="E30051" s="337"/>
    </row>
    <row r="30052" spans="5:5" ht="13.5" customHeight="1">
      <c r="E30052" s="337"/>
    </row>
    <row r="30053" spans="5:5" ht="13.5" customHeight="1">
      <c r="E30053" s="337"/>
    </row>
    <row r="30054" spans="5:5" ht="13.5" customHeight="1">
      <c r="E30054" s="337"/>
    </row>
    <row r="30055" spans="5:5" ht="13.5" customHeight="1">
      <c r="E30055" s="337"/>
    </row>
    <row r="30056" spans="5:5" ht="13.5" customHeight="1">
      <c r="E30056" s="337"/>
    </row>
    <row r="30057" spans="5:5" ht="13.5" customHeight="1">
      <c r="E30057" s="337"/>
    </row>
    <row r="30058" spans="5:5" ht="13.5" customHeight="1">
      <c r="E30058" s="337"/>
    </row>
    <row r="30059" spans="5:5" ht="13.5" customHeight="1">
      <c r="E30059" s="337"/>
    </row>
    <row r="30060" spans="5:5" ht="13.5" customHeight="1">
      <c r="E30060" s="337"/>
    </row>
    <row r="30061" spans="5:5" ht="13.5" customHeight="1">
      <c r="E30061" s="337"/>
    </row>
    <row r="30062" spans="5:5" ht="13.5" customHeight="1">
      <c r="E30062" s="337"/>
    </row>
    <row r="30063" spans="5:5" ht="13.5" customHeight="1">
      <c r="E30063" s="337"/>
    </row>
    <row r="30064" spans="5:5" ht="13.5" customHeight="1">
      <c r="E30064" s="337"/>
    </row>
    <row r="30065" spans="5:5" ht="13.5" customHeight="1">
      <c r="E30065" s="337"/>
    </row>
    <row r="30066" spans="5:5" ht="13.5" customHeight="1">
      <c r="E30066" s="337"/>
    </row>
    <row r="30067" spans="5:5" ht="13.5" customHeight="1">
      <c r="E30067" s="337"/>
    </row>
    <row r="30068" spans="5:5" ht="13.5" customHeight="1">
      <c r="E30068" s="337"/>
    </row>
    <row r="30069" spans="5:5" ht="13.5" customHeight="1">
      <c r="E30069" s="337"/>
    </row>
    <row r="30070" spans="5:5" ht="13.5" customHeight="1">
      <c r="E30070" s="337"/>
    </row>
    <row r="30071" spans="5:5" ht="13.5" customHeight="1">
      <c r="E30071" s="337"/>
    </row>
    <row r="30072" spans="5:5" ht="13.5" customHeight="1">
      <c r="E30072" s="337"/>
    </row>
    <row r="30073" spans="5:5" ht="13.5" customHeight="1">
      <c r="E30073" s="337"/>
    </row>
    <row r="30074" spans="5:5" ht="13.5" customHeight="1">
      <c r="E30074" s="337"/>
    </row>
    <row r="30075" spans="5:5" ht="13.5" customHeight="1">
      <c r="E30075" s="337"/>
    </row>
    <row r="30076" spans="5:5" ht="13.5" customHeight="1">
      <c r="E30076" s="337"/>
    </row>
    <row r="30077" spans="5:5" ht="13.5" customHeight="1">
      <c r="E30077" s="337"/>
    </row>
    <row r="30078" spans="5:5" ht="13.5" customHeight="1">
      <c r="E30078" s="337"/>
    </row>
    <row r="30079" spans="5:5" ht="13.5" customHeight="1">
      <c r="E30079" s="337"/>
    </row>
    <row r="30080" spans="5:5" ht="13.5" customHeight="1">
      <c r="E30080" s="337"/>
    </row>
    <row r="30081" spans="5:5" ht="13.5" customHeight="1">
      <c r="E30081" s="337"/>
    </row>
    <row r="30082" spans="5:5" ht="13.5" customHeight="1">
      <c r="E30082" s="337"/>
    </row>
    <row r="30083" spans="5:5" ht="13.5" customHeight="1">
      <c r="E30083" s="337"/>
    </row>
    <row r="30084" spans="5:5" ht="13.5" customHeight="1">
      <c r="E30084" s="337"/>
    </row>
    <row r="30085" spans="5:5" ht="13.5" customHeight="1">
      <c r="E30085" s="337"/>
    </row>
    <row r="30086" spans="5:5" ht="13.5" customHeight="1">
      <c r="E30086" s="337"/>
    </row>
    <row r="30087" spans="5:5" ht="13.5" customHeight="1">
      <c r="E30087" s="337"/>
    </row>
    <row r="30088" spans="5:5" ht="13.5" customHeight="1">
      <c r="E30088" s="337"/>
    </row>
    <row r="30089" spans="5:5" ht="13.5" customHeight="1">
      <c r="E30089" s="337"/>
    </row>
    <row r="30090" spans="5:5" ht="13.5" customHeight="1">
      <c r="E30090" s="337"/>
    </row>
    <row r="30091" spans="5:5" ht="13.5" customHeight="1">
      <c r="E30091" s="337"/>
    </row>
    <row r="30092" spans="5:5" ht="13.5" customHeight="1">
      <c r="E30092" s="337"/>
    </row>
    <row r="30093" spans="5:5" ht="13.5" customHeight="1">
      <c r="E30093" s="337"/>
    </row>
    <row r="30094" spans="5:5" ht="13.5" customHeight="1">
      <c r="E30094" s="337"/>
    </row>
    <row r="30095" spans="5:5" ht="13.5" customHeight="1">
      <c r="E30095" s="337"/>
    </row>
    <row r="30096" spans="5:5" ht="13.5" customHeight="1">
      <c r="E30096" s="337"/>
    </row>
    <row r="30097" spans="5:5" ht="13.5" customHeight="1">
      <c r="E30097" s="337"/>
    </row>
    <row r="30098" spans="5:5" ht="13.5" customHeight="1">
      <c r="E30098" s="337"/>
    </row>
    <row r="30099" spans="5:5" ht="13.5" customHeight="1">
      <c r="E30099" s="337"/>
    </row>
    <row r="30100" spans="5:5" ht="13.5" customHeight="1">
      <c r="E30100" s="337"/>
    </row>
    <row r="30101" spans="5:5" ht="13.5" customHeight="1">
      <c r="E30101" s="337"/>
    </row>
    <row r="30102" spans="5:5" ht="13.5" customHeight="1">
      <c r="E30102" s="337"/>
    </row>
    <row r="30103" spans="5:5" ht="13.5" customHeight="1">
      <c r="E30103" s="337"/>
    </row>
    <row r="30104" spans="5:5" ht="13.5" customHeight="1">
      <c r="E30104" s="337"/>
    </row>
    <row r="30105" spans="5:5" ht="13.5" customHeight="1">
      <c r="E30105" s="337"/>
    </row>
    <row r="30106" spans="5:5" ht="13.5" customHeight="1">
      <c r="E30106" s="337"/>
    </row>
    <row r="30107" spans="5:5" ht="13.5" customHeight="1">
      <c r="E30107" s="337"/>
    </row>
    <row r="30108" spans="5:5" ht="13.5" customHeight="1">
      <c r="E30108" s="337"/>
    </row>
    <row r="30109" spans="5:5" ht="13.5" customHeight="1">
      <c r="E30109" s="337"/>
    </row>
    <row r="30110" spans="5:5" ht="13.5" customHeight="1">
      <c r="E30110" s="337"/>
    </row>
    <row r="30111" spans="5:5" ht="13.5" customHeight="1">
      <c r="E30111" s="337"/>
    </row>
    <row r="30112" spans="5:5" ht="13.5" customHeight="1">
      <c r="E30112" s="337"/>
    </row>
    <row r="30113" spans="5:5" ht="13.5" customHeight="1">
      <c r="E30113" s="337"/>
    </row>
    <row r="30114" spans="5:5" ht="13.5" customHeight="1">
      <c r="E30114" s="337"/>
    </row>
    <row r="30115" spans="5:5" ht="13.5" customHeight="1">
      <c r="E30115" s="337"/>
    </row>
    <row r="30116" spans="5:5" ht="13.5" customHeight="1">
      <c r="E30116" s="337"/>
    </row>
    <row r="30117" spans="5:5" ht="13.5" customHeight="1">
      <c r="E30117" s="337"/>
    </row>
    <row r="30118" spans="5:5" ht="13.5" customHeight="1">
      <c r="E30118" s="337"/>
    </row>
    <row r="30119" spans="5:5" ht="13.5" customHeight="1">
      <c r="E30119" s="337"/>
    </row>
    <row r="30120" spans="5:5" ht="13.5" customHeight="1">
      <c r="E30120" s="337"/>
    </row>
    <row r="30121" spans="5:5" ht="13.5" customHeight="1">
      <c r="E30121" s="337"/>
    </row>
    <row r="30122" spans="5:5" ht="13.5" customHeight="1">
      <c r="E30122" s="337"/>
    </row>
    <row r="30123" spans="5:5" ht="13.5" customHeight="1">
      <c r="E30123" s="337"/>
    </row>
    <row r="30124" spans="5:5" ht="13.5" customHeight="1">
      <c r="E30124" s="337"/>
    </row>
    <row r="30125" spans="5:5" ht="13.5" customHeight="1">
      <c r="E30125" s="337"/>
    </row>
    <row r="30126" spans="5:5" ht="13.5" customHeight="1">
      <c r="E30126" s="337"/>
    </row>
    <row r="30127" spans="5:5" ht="13.5" customHeight="1">
      <c r="E30127" s="337"/>
    </row>
    <row r="30128" spans="5:5" ht="13.5" customHeight="1">
      <c r="E30128" s="337"/>
    </row>
    <row r="30129" spans="5:5" ht="13.5" customHeight="1">
      <c r="E30129" s="337"/>
    </row>
    <row r="30130" spans="5:5" ht="13.5" customHeight="1">
      <c r="E30130" s="337"/>
    </row>
    <row r="30131" spans="5:5" ht="13.5" customHeight="1">
      <c r="E30131" s="337"/>
    </row>
    <row r="30132" spans="5:5" ht="13.5" customHeight="1">
      <c r="E30132" s="337"/>
    </row>
    <row r="30133" spans="5:5" ht="13.5" customHeight="1">
      <c r="E30133" s="337"/>
    </row>
    <row r="30134" spans="5:5" ht="13.5" customHeight="1">
      <c r="E30134" s="337"/>
    </row>
    <row r="30135" spans="5:5" ht="13.5" customHeight="1">
      <c r="E30135" s="337"/>
    </row>
    <row r="30136" spans="5:5" ht="13.5" customHeight="1">
      <c r="E30136" s="337"/>
    </row>
    <row r="30137" spans="5:5" ht="13.5" customHeight="1">
      <c r="E30137" s="337"/>
    </row>
    <row r="30138" spans="5:5" ht="13.5" customHeight="1">
      <c r="E30138" s="337"/>
    </row>
    <row r="30139" spans="5:5" ht="13.5" customHeight="1">
      <c r="E30139" s="337"/>
    </row>
    <row r="30140" spans="5:5" ht="13.5" customHeight="1">
      <c r="E30140" s="337"/>
    </row>
    <row r="30141" spans="5:5" ht="13.5" customHeight="1">
      <c r="E30141" s="337"/>
    </row>
    <row r="30142" spans="5:5" ht="13.5" customHeight="1">
      <c r="E30142" s="337"/>
    </row>
    <row r="30143" spans="5:5" ht="13.5" customHeight="1">
      <c r="E30143" s="337"/>
    </row>
    <row r="30144" spans="5:5" ht="13.5" customHeight="1">
      <c r="E30144" s="337"/>
    </row>
    <row r="30145" spans="5:5" ht="13.5" customHeight="1">
      <c r="E30145" s="337"/>
    </row>
    <row r="30146" spans="5:5" ht="13.5" customHeight="1">
      <c r="E30146" s="337"/>
    </row>
    <row r="30147" spans="5:5" ht="13.5" customHeight="1">
      <c r="E30147" s="337"/>
    </row>
    <row r="30148" spans="5:5" ht="13.5" customHeight="1">
      <c r="E30148" s="337"/>
    </row>
    <row r="30149" spans="5:5" ht="13.5" customHeight="1">
      <c r="E30149" s="337"/>
    </row>
    <row r="30150" spans="5:5" ht="13.5" customHeight="1">
      <c r="E30150" s="337"/>
    </row>
    <row r="30151" spans="5:5" ht="13.5" customHeight="1">
      <c r="E30151" s="337"/>
    </row>
    <row r="30152" spans="5:5" ht="13.5" customHeight="1">
      <c r="E30152" s="337"/>
    </row>
    <row r="30153" spans="5:5" ht="13.5" customHeight="1">
      <c r="E30153" s="337"/>
    </row>
    <row r="30154" spans="5:5" ht="13.5" customHeight="1">
      <c r="E30154" s="337"/>
    </row>
    <row r="30155" spans="5:5" ht="13.5" customHeight="1">
      <c r="E30155" s="337"/>
    </row>
    <row r="30156" spans="5:5" ht="13.5" customHeight="1">
      <c r="E30156" s="337"/>
    </row>
    <row r="30157" spans="5:5" ht="13.5" customHeight="1">
      <c r="E30157" s="337"/>
    </row>
    <row r="30158" spans="5:5" ht="13.5" customHeight="1">
      <c r="E30158" s="337"/>
    </row>
    <row r="30159" spans="5:5" ht="13.5" customHeight="1">
      <c r="E30159" s="337"/>
    </row>
    <row r="30160" spans="5:5" ht="13.5" customHeight="1">
      <c r="E30160" s="337"/>
    </row>
    <row r="30161" spans="5:5" ht="13.5" customHeight="1">
      <c r="E30161" s="337"/>
    </row>
    <row r="30162" spans="5:5" ht="13.5" customHeight="1">
      <c r="E30162" s="337"/>
    </row>
    <row r="30163" spans="5:5" ht="13.5" customHeight="1">
      <c r="E30163" s="337"/>
    </row>
    <row r="30164" spans="5:5" ht="13.5" customHeight="1">
      <c r="E30164" s="337"/>
    </row>
    <row r="30165" spans="5:5" ht="13.5" customHeight="1">
      <c r="E30165" s="337"/>
    </row>
    <row r="30166" spans="5:5" ht="13.5" customHeight="1">
      <c r="E30166" s="337"/>
    </row>
    <row r="30167" spans="5:5" ht="13.5" customHeight="1">
      <c r="E30167" s="337"/>
    </row>
    <row r="30168" spans="5:5" ht="13.5" customHeight="1">
      <c r="E30168" s="337"/>
    </row>
    <row r="30169" spans="5:5" ht="13.5" customHeight="1">
      <c r="E30169" s="337"/>
    </row>
    <row r="30170" spans="5:5" ht="13.5" customHeight="1">
      <c r="E30170" s="337"/>
    </row>
    <row r="30171" spans="5:5" ht="13.5" customHeight="1">
      <c r="E30171" s="337"/>
    </row>
    <row r="30172" spans="5:5" ht="13.5" customHeight="1">
      <c r="E30172" s="337"/>
    </row>
    <row r="30173" spans="5:5" ht="13.5" customHeight="1">
      <c r="E30173" s="337"/>
    </row>
    <row r="30174" spans="5:5" ht="13.5" customHeight="1">
      <c r="E30174" s="337"/>
    </row>
    <row r="30175" spans="5:5" ht="13.5" customHeight="1">
      <c r="E30175" s="337"/>
    </row>
    <row r="30176" spans="5:5" ht="13.5" customHeight="1">
      <c r="E30176" s="337"/>
    </row>
    <row r="30177" spans="5:5" ht="13.5" customHeight="1">
      <c r="E30177" s="337"/>
    </row>
    <row r="30178" spans="5:5" ht="13.5" customHeight="1">
      <c r="E30178" s="337"/>
    </row>
    <row r="30179" spans="5:5" ht="13.5" customHeight="1">
      <c r="E30179" s="337"/>
    </row>
    <row r="30180" spans="5:5" ht="13.5" customHeight="1">
      <c r="E30180" s="337"/>
    </row>
    <row r="30181" spans="5:5" ht="13.5" customHeight="1">
      <c r="E30181" s="337"/>
    </row>
    <row r="30182" spans="5:5" ht="13.5" customHeight="1">
      <c r="E30182" s="337"/>
    </row>
    <row r="30183" spans="5:5" ht="13.5" customHeight="1">
      <c r="E30183" s="337"/>
    </row>
    <row r="30184" spans="5:5" ht="13.5" customHeight="1">
      <c r="E30184" s="337"/>
    </row>
    <row r="30185" spans="5:5" ht="13.5" customHeight="1">
      <c r="E30185" s="337"/>
    </row>
    <row r="30186" spans="5:5" ht="13.5" customHeight="1">
      <c r="E30186" s="337"/>
    </row>
    <row r="30187" spans="5:5" ht="13.5" customHeight="1">
      <c r="E30187" s="337"/>
    </row>
    <row r="30188" spans="5:5" ht="13.5" customHeight="1">
      <c r="E30188" s="337"/>
    </row>
    <row r="30189" spans="5:5" ht="13.5" customHeight="1">
      <c r="E30189" s="337"/>
    </row>
    <row r="30190" spans="5:5" ht="13.5" customHeight="1">
      <c r="E30190" s="337"/>
    </row>
    <row r="30191" spans="5:5" ht="13.5" customHeight="1">
      <c r="E30191" s="337"/>
    </row>
    <row r="30192" spans="5:5" ht="13.5" customHeight="1">
      <c r="E30192" s="337"/>
    </row>
    <row r="30193" spans="5:5" ht="13.5" customHeight="1">
      <c r="E30193" s="337"/>
    </row>
    <row r="30194" spans="5:5" ht="13.5" customHeight="1">
      <c r="E30194" s="337"/>
    </row>
    <row r="30195" spans="5:5" ht="13.5" customHeight="1">
      <c r="E30195" s="337"/>
    </row>
    <row r="30196" spans="5:5" ht="13.5" customHeight="1">
      <c r="E30196" s="337"/>
    </row>
    <row r="30197" spans="5:5" ht="13.5" customHeight="1">
      <c r="E30197" s="337"/>
    </row>
    <row r="30198" spans="5:5" ht="13.5" customHeight="1">
      <c r="E30198" s="337"/>
    </row>
    <row r="30199" spans="5:5" ht="13.5" customHeight="1">
      <c r="E30199" s="337"/>
    </row>
    <row r="30200" spans="5:5" ht="13.5" customHeight="1">
      <c r="E30200" s="337"/>
    </row>
    <row r="30201" spans="5:5" ht="13.5" customHeight="1">
      <c r="E30201" s="337"/>
    </row>
    <row r="30202" spans="5:5" ht="13.5" customHeight="1">
      <c r="E30202" s="337"/>
    </row>
    <row r="30203" spans="5:5" ht="13.5" customHeight="1">
      <c r="E30203" s="337"/>
    </row>
    <row r="30204" spans="5:5" ht="13.5" customHeight="1">
      <c r="E30204" s="337"/>
    </row>
    <row r="30205" spans="5:5" ht="13.5" customHeight="1">
      <c r="E30205" s="337"/>
    </row>
    <row r="30206" spans="5:5" ht="13.5" customHeight="1">
      <c r="E30206" s="337"/>
    </row>
    <row r="30207" spans="5:5" ht="13.5" customHeight="1">
      <c r="E30207" s="337"/>
    </row>
    <row r="30208" spans="5:5" ht="13.5" customHeight="1">
      <c r="E30208" s="337"/>
    </row>
    <row r="30209" spans="5:5" ht="13.5" customHeight="1">
      <c r="E30209" s="337"/>
    </row>
    <row r="30210" spans="5:5" ht="13.5" customHeight="1">
      <c r="E30210" s="337"/>
    </row>
    <row r="30211" spans="5:5" ht="13.5" customHeight="1">
      <c r="E30211" s="337"/>
    </row>
    <row r="30212" spans="5:5" ht="13.5" customHeight="1">
      <c r="E30212" s="337"/>
    </row>
    <row r="30213" spans="5:5" ht="13.5" customHeight="1">
      <c r="E30213" s="337"/>
    </row>
    <row r="30214" spans="5:5" ht="13.5" customHeight="1">
      <c r="E30214" s="337"/>
    </row>
    <row r="30215" spans="5:5" ht="13.5" customHeight="1">
      <c r="E30215" s="337"/>
    </row>
    <row r="30216" spans="5:5" ht="13.5" customHeight="1">
      <c r="E30216" s="337"/>
    </row>
    <row r="30217" spans="5:5" ht="13.5" customHeight="1">
      <c r="E30217" s="337"/>
    </row>
    <row r="30218" spans="5:5" ht="13.5" customHeight="1">
      <c r="E30218" s="337"/>
    </row>
    <row r="30219" spans="5:5" ht="13.5" customHeight="1">
      <c r="E30219" s="337"/>
    </row>
    <row r="30220" spans="5:5" ht="13.5" customHeight="1">
      <c r="E30220" s="337"/>
    </row>
    <row r="30221" spans="5:5" ht="13.5" customHeight="1">
      <c r="E30221" s="337"/>
    </row>
    <row r="30222" spans="5:5" ht="13.5" customHeight="1">
      <c r="E30222" s="337"/>
    </row>
    <row r="30223" spans="5:5" ht="13.5" customHeight="1">
      <c r="E30223" s="337"/>
    </row>
    <row r="30224" spans="5:5" ht="13.5" customHeight="1">
      <c r="E30224" s="337"/>
    </row>
    <row r="30225" spans="5:5" ht="13.5" customHeight="1">
      <c r="E30225" s="337"/>
    </row>
    <row r="30226" spans="5:5" ht="13.5" customHeight="1">
      <c r="E30226" s="337"/>
    </row>
    <row r="30227" spans="5:5" ht="13.5" customHeight="1">
      <c r="E30227" s="337"/>
    </row>
    <row r="30228" spans="5:5" ht="13.5" customHeight="1">
      <c r="E30228" s="337"/>
    </row>
    <row r="30229" spans="5:5" ht="13.5" customHeight="1">
      <c r="E30229" s="337"/>
    </row>
    <row r="30230" spans="5:5" ht="13.5" customHeight="1">
      <c r="E30230" s="337"/>
    </row>
    <row r="30231" spans="5:5" ht="13.5" customHeight="1">
      <c r="E30231" s="337"/>
    </row>
    <row r="30232" spans="5:5" ht="13.5" customHeight="1">
      <c r="E30232" s="337"/>
    </row>
    <row r="30233" spans="5:5" ht="13.5" customHeight="1">
      <c r="E30233" s="337"/>
    </row>
    <row r="30234" spans="5:5" ht="13.5" customHeight="1">
      <c r="E30234" s="337"/>
    </row>
    <row r="30235" spans="5:5" ht="13.5" customHeight="1">
      <c r="E30235" s="337"/>
    </row>
    <row r="30236" spans="5:5" ht="13.5" customHeight="1">
      <c r="E30236" s="337"/>
    </row>
    <row r="30237" spans="5:5" ht="13.5" customHeight="1">
      <c r="E30237" s="337"/>
    </row>
    <row r="30238" spans="5:5" ht="13.5" customHeight="1">
      <c r="E30238" s="337"/>
    </row>
    <row r="30239" spans="5:5" ht="13.5" customHeight="1">
      <c r="E30239" s="337"/>
    </row>
    <row r="30240" spans="5:5" ht="13.5" customHeight="1">
      <c r="E30240" s="337"/>
    </row>
    <row r="30241" spans="5:5" ht="13.5" customHeight="1">
      <c r="E30241" s="337"/>
    </row>
    <row r="30242" spans="5:5" ht="13.5" customHeight="1">
      <c r="E30242" s="337"/>
    </row>
    <row r="30243" spans="5:5" ht="13.5" customHeight="1">
      <c r="E30243" s="337"/>
    </row>
    <row r="30244" spans="5:5" ht="13.5" customHeight="1">
      <c r="E30244" s="337"/>
    </row>
    <row r="30245" spans="5:5" ht="13.5" customHeight="1">
      <c r="E30245" s="337"/>
    </row>
    <row r="30246" spans="5:5" ht="13.5" customHeight="1">
      <c r="E30246" s="337"/>
    </row>
    <row r="30247" spans="5:5" ht="13.5" customHeight="1">
      <c r="E30247" s="337"/>
    </row>
    <row r="30248" spans="5:5" ht="13.5" customHeight="1">
      <c r="E30248" s="337"/>
    </row>
    <row r="30249" spans="5:5" ht="13.5" customHeight="1">
      <c r="E30249" s="337"/>
    </row>
    <row r="30250" spans="5:5" ht="13.5" customHeight="1">
      <c r="E30250" s="337"/>
    </row>
    <row r="30251" spans="5:5" ht="13.5" customHeight="1">
      <c r="E30251" s="337"/>
    </row>
    <row r="30252" spans="5:5" ht="13.5" customHeight="1">
      <c r="E30252" s="337"/>
    </row>
    <row r="30253" spans="5:5" ht="13.5" customHeight="1">
      <c r="E30253" s="337"/>
    </row>
    <row r="30254" spans="5:5" ht="13.5" customHeight="1">
      <c r="E30254" s="337"/>
    </row>
    <row r="30255" spans="5:5" ht="13.5" customHeight="1">
      <c r="E30255" s="337"/>
    </row>
    <row r="30256" spans="5:5" ht="13.5" customHeight="1">
      <c r="E30256" s="337"/>
    </row>
    <row r="30257" spans="5:5" ht="13.5" customHeight="1">
      <c r="E30257" s="337"/>
    </row>
    <row r="30258" spans="5:5" ht="13.5" customHeight="1">
      <c r="E30258" s="337"/>
    </row>
    <row r="30259" spans="5:5" ht="13.5" customHeight="1">
      <c r="E30259" s="337"/>
    </row>
    <row r="30260" spans="5:5" ht="13.5" customHeight="1">
      <c r="E30260" s="337"/>
    </row>
    <row r="30261" spans="5:5" ht="13.5" customHeight="1">
      <c r="E30261" s="337"/>
    </row>
    <row r="30262" spans="5:5" ht="13.5" customHeight="1">
      <c r="E30262" s="337"/>
    </row>
    <row r="30263" spans="5:5" ht="13.5" customHeight="1">
      <c r="E30263" s="337"/>
    </row>
    <row r="30264" spans="5:5" ht="13.5" customHeight="1">
      <c r="E30264" s="337"/>
    </row>
    <row r="30265" spans="5:5" ht="13.5" customHeight="1">
      <c r="E30265" s="337"/>
    </row>
    <row r="30266" spans="5:5" ht="13.5" customHeight="1">
      <c r="E30266" s="337"/>
    </row>
    <row r="30267" spans="5:5" ht="13.5" customHeight="1">
      <c r="E30267" s="337"/>
    </row>
    <row r="30268" spans="5:5" ht="13.5" customHeight="1">
      <c r="E30268" s="337"/>
    </row>
    <row r="30269" spans="5:5" ht="13.5" customHeight="1">
      <c r="E30269" s="337"/>
    </row>
    <row r="30270" spans="5:5" ht="13.5" customHeight="1">
      <c r="E30270" s="337"/>
    </row>
    <row r="30271" spans="5:5" ht="13.5" customHeight="1">
      <c r="E30271" s="337"/>
    </row>
    <row r="30272" spans="5:5" ht="13.5" customHeight="1">
      <c r="E30272" s="337"/>
    </row>
    <row r="30273" spans="5:5" ht="13.5" customHeight="1">
      <c r="E30273" s="337"/>
    </row>
    <row r="30274" spans="5:5" ht="13.5" customHeight="1">
      <c r="E30274" s="337"/>
    </row>
    <row r="30275" spans="5:5" ht="13.5" customHeight="1">
      <c r="E30275" s="337"/>
    </row>
    <row r="30276" spans="5:5" ht="13.5" customHeight="1">
      <c r="E30276" s="337"/>
    </row>
    <row r="30277" spans="5:5" ht="13.5" customHeight="1">
      <c r="E30277" s="337"/>
    </row>
    <row r="30278" spans="5:5" ht="13.5" customHeight="1">
      <c r="E30278" s="337"/>
    </row>
    <row r="30279" spans="5:5" ht="13.5" customHeight="1">
      <c r="E30279" s="337"/>
    </row>
    <row r="30280" spans="5:5" ht="13.5" customHeight="1">
      <c r="E30280" s="337"/>
    </row>
    <row r="30281" spans="5:5" ht="13.5" customHeight="1">
      <c r="E30281" s="337"/>
    </row>
    <row r="30282" spans="5:5" ht="13.5" customHeight="1">
      <c r="E30282" s="337"/>
    </row>
    <row r="30283" spans="5:5" ht="13.5" customHeight="1">
      <c r="E30283" s="337"/>
    </row>
    <row r="30284" spans="5:5" ht="13.5" customHeight="1">
      <c r="E30284" s="337"/>
    </row>
    <row r="30285" spans="5:5" ht="13.5" customHeight="1">
      <c r="E30285" s="337"/>
    </row>
    <row r="30286" spans="5:5" ht="13.5" customHeight="1">
      <c r="E30286" s="337"/>
    </row>
    <row r="30287" spans="5:5" ht="13.5" customHeight="1">
      <c r="E30287" s="337"/>
    </row>
    <row r="30288" spans="5:5" ht="13.5" customHeight="1">
      <c r="E30288" s="337"/>
    </row>
    <row r="30289" spans="5:5" ht="13.5" customHeight="1">
      <c r="E30289" s="337"/>
    </row>
    <row r="30290" spans="5:5" ht="13.5" customHeight="1">
      <c r="E30290" s="337"/>
    </row>
    <row r="30291" spans="5:5" ht="13.5" customHeight="1">
      <c r="E30291" s="337"/>
    </row>
    <row r="30292" spans="5:5" ht="13.5" customHeight="1">
      <c r="E30292" s="337"/>
    </row>
    <row r="30293" spans="5:5" ht="13.5" customHeight="1">
      <c r="E30293" s="337"/>
    </row>
    <row r="30294" spans="5:5" ht="13.5" customHeight="1">
      <c r="E30294" s="337"/>
    </row>
    <row r="30295" spans="5:5" ht="13.5" customHeight="1">
      <c r="E30295" s="337"/>
    </row>
    <row r="30296" spans="5:5" ht="13.5" customHeight="1">
      <c r="E30296" s="337"/>
    </row>
    <row r="30297" spans="5:5" ht="13.5" customHeight="1">
      <c r="E30297" s="337"/>
    </row>
    <row r="30298" spans="5:5" ht="13.5" customHeight="1">
      <c r="E30298" s="337"/>
    </row>
    <row r="30299" spans="5:5" ht="13.5" customHeight="1">
      <c r="E30299" s="337"/>
    </row>
    <row r="30300" spans="5:5" ht="13.5" customHeight="1">
      <c r="E30300" s="337"/>
    </row>
    <row r="30301" spans="5:5" ht="13.5" customHeight="1">
      <c r="E30301" s="337"/>
    </row>
    <row r="30302" spans="5:5" ht="13.5" customHeight="1">
      <c r="E30302" s="337"/>
    </row>
    <row r="30303" spans="5:5" ht="13.5" customHeight="1">
      <c r="E30303" s="337"/>
    </row>
    <row r="30304" spans="5:5" ht="13.5" customHeight="1">
      <c r="E30304" s="337"/>
    </row>
    <row r="30305" spans="5:5" ht="13.5" customHeight="1">
      <c r="E30305" s="337"/>
    </row>
    <row r="30306" spans="5:5" ht="13.5" customHeight="1">
      <c r="E30306" s="337"/>
    </row>
    <row r="30307" spans="5:5" ht="13.5" customHeight="1">
      <c r="E30307" s="337"/>
    </row>
    <row r="30308" spans="5:5" ht="13.5" customHeight="1">
      <c r="E30308" s="337"/>
    </row>
    <row r="30309" spans="5:5" ht="13.5" customHeight="1">
      <c r="E30309" s="337"/>
    </row>
    <row r="30310" spans="5:5" ht="13.5" customHeight="1">
      <c r="E30310" s="337"/>
    </row>
    <row r="30311" spans="5:5" ht="13.5" customHeight="1">
      <c r="E30311" s="337"/>
    </row>
    <row r="30312" spans="5:5" ht="13.5" customHeight="1">
      <c r="E30312" s="337"/>
    </row>
    <row r="30313" spans="5:5" ht="13.5" customHeight="1">
      <c r="E30313" s="337"/>
    </row>
    <row r="30314" spans="5:5" ht="13.5" customHeight="1">
      <c r="E30314" s="337"/>
    </row>
    <row r="30315" spans="5:5" ht="13.5" customHeight="1">
      <c r="E30315" s="337"/>
    </row>
    <row r="30316" spans="5:5" ht="13.5" customHeight="1">
      <c r="E30316" s="337"/>
    </row>
    <row r="30317" spans="5:5" ht="13.5" customHeight="1">
      <c r="E30317" s="337"/>
    </row>
    <row r="30318" spans="5:5" ht="13.5" customHeight="1">
      <c r="E30318" s="337"/>
    </row>
    <row r="30319" spans="5:5" ht="13.5" customHeight="1">
      <c r="E30319" s="337"/>
    </row>
    <row r="30320" spans="5:5" ht="13.5" customHeight="1">
      <c r="E30320" s="337"/>
    </row>
    <row r="30321" spans="5:5" ht="13.5" customHeight="1">
      <c r="E30321" s="337"/>
    </row>
    <row r="30322" spans="5:5" ht="13.5" customHeight="1">
      <c r="E30322" s="337"/>
    </row>
    <row r="30323" spans="5:5" ht="13.5" customHeight="1">
      <c r="E30323" s="337"/>
    </row>
    <row r="30324" spans="5:5" ht="13.5" customHeight="1">
      <c r="E30324" s="337"/>
    </row>
    <row r="30325" spans="5:5" ht="13.5" customHeight="1">
      <c r="E30325" s="337"/>
    </row>
    <row r="30326" spans="5:5" ht="13.5" customHeight="1">
      <c r="E30326" s="337"/>
    </row>
    <row r="30327" spans="5:5" ht="13.5" customHeight="1">
      <c r="E30327" s="337"/>
    </row>
    <row r="30328" spans="5:5" ht="13.5" customHeight="1">
      <c r="E30328" s="337"/>
    </row>
    <row r="30329" spans="5:5" ht="13.5" customHeight="1">
      <c r="E30329" s="337"/>
    </row>
    <row r="30330" spans="5:5" ht="13.5" customHeight="1">
      <c r="E30330" s="337"/>
    </row>
    <row r="30331" spans="5:5" ht="13.5" customHeight="1">
      <c r="E30331" s="337"/>
    </row>
    <row r="30332" spans="5:5" ht="13.5" customHeight="1">
      <c r="E30332" s="337"/>
    </row>
    <row r="30333" spans="5:5" ht="13.5" customHeight="1">
      <c r="E30333" s="337"/>
    </row>
    <row r="30334" spans="5:5" ht="13.5" customHeight="1">
      <c r="E30334" s="337"/>
    </row>
    <row r="30335" spans="5:5" ht="13.5" customHeight="1">
      <c r="E30335" s="337"/>
    </row>
    <row r="30336" spans="5:5" ht="13.5" customHeight="1">
      <c r="E30336" s="337"/>
    </row>
    <row r="30337" spans="5:5" ht="13.5" customHeight="1">
      <c r="E30337" s="337"/>
    </row>
    <row r="30338" spans="5:5" ht="13.5" customHeight="1">
      <c r="E30338" s="337"/>
    </row>
    <row r="30339" spans="5:5" ht="13.5" customHeight="1">
      <c r="E30339" s="337"/>
    </row>
    <row r="30340" spans="5:5" ht="13.5" customHeight="1">
      <c r="E30340" s="337"/>
    </row>
    <row r="30341" spans="5:5" ht="13.5" customHeight="1">
      <c r="E30341" s="337"/>
    </row>
    <row r="30342" spans="5:5" ht="13.5" customHeight="1">
      <c r="E30342" s="337"/>
    </row>
    <row r="30343" spans="5:5" ht="13.5" customHeight="1">
      <c r="E30343" s="337"/>
    </row>
    <row r="30344" spans="5:5" ht="13.5" customHeight="1">
      <c r="E30344" s="337"/>
    </row>
    <row r="30345" spans="5:5" ht="13.5" customHeight="1">
      <c r="E30345" s="337"/>
    </row>
    <row r="30346" spans="5:5" ht="13.5" customHeight="1">
      <c r="E30346" s="337"/>
    </row>
    <row r="30347" spans="5:5" ht="13.5" customHeight="1">
      <c r="E30347" s="337"/>
    </row>
    <row r="30348" spans="5:5" ht="13.5" customHeight="1">
      <c r="E30348" s="337"/>
    </row>
    <row r="30349" spans="5:5" ht="13.5" customHeight="1">
      <c r="E30349" s="337"/>
    </row>
    <row r="30350" spans="5:5" ht="13.5" customHeight="1">
      <c r="E30350" s="337"/>
    </row>
    <row r="30351" spans="5:5" ht="13.5" customHeight="1">
      <c r="E30351" s="337"/>
    </row>
    <row r="30352" spans="5:5" ht="13.5" customHeight="1">
      <c r="E30352" s="337"/>
    </row>
    <row r="30353" spans="5:5" ht="13.5" customHeight="1">
      <c r="E30353" s="337"/>
    </row>
    <row r="30354" spans="5:5" ht="13.5" customHeight="1">
      <c r="E30354" s="337"/>
    </row>
    <row r="30355" spans="5:5" ht="13.5" customHeight="1">
      <c r="E30355" s="337"/>
    </row>
    <row r="30356" spans="5:5" ht="13.5" customHeight="1">
      <c r="E30356" s="337"/>
    </row>
    <row r="30357" spans="5:5" ht="13.5" customHeight="1">
      <c r="E30357" s="337"/>
    </row>
    <row r="30358" spans="5:5" ht="13.5" customHeight="1">
      <c r="E30358" s="337"/>
    </row>
    <row r="30359" spans="5:5" ht="13.5" customHeight="1">
      <c r="E30359" s="337"/>
    </row>
    <row r="30360" spans="5:5" ht="13.5" customHeight="1">
      <c r="E30360" s="337"/>
    </row>
    <row r="30361" spans="5:5" ht="13.5" customHeight="1">
      <c r="E30361" s="337"/>
    </row>
    <row r="30362" spans="5:5" ht="13.5" customHeight="1">
      <c r="E30362" s="337"/>
    </row>
    <row r="30363" spans="5:5" ht="13.5" customHeight="1">
      <c r="E30363" s="337"/>
    </row>
    <row r="30364" spans="5:5" ht="13.5" customHeight="1">
      <c r="E30364" s="337"/>
    </row>
    <row r="30365" spans="5:5" ht="13.5" customHeight="1">
      <c r="E30365" s="337"/>
    </row>
    <row r="30366" spans="5:5" ht="13.5" customHeight="1">
      <c r="E30366" s="337"/>
    </row>
    <row r="30367" spans="5:5" ht="13.5" customHeight="1">
      <c r="E30367" s="337"/>
    </row>
    <row r="30368" spans="5:5" ht="13.5" customHeight="1">
      <c r="E30368" s="337"/>
    </row>
    <row r="30369" spans="5:5" ht="13.5" customHeight="1">
      <c r="E30369" s="337"/>
    </row>
    <row r="30370" spans="5:5" ht="13.5" customHeight="1">
      <c r="E30370" s="337"/>
    </row>
    <row r="30371" spans="5:5" ht="13.5" customHeight="1">
      <c r="E30371" s="337"/>
    </row>
    <row r="30372" spans="5:5" ht="13.5" customHeight="1">
      <c r="E30372" s="337"/>
    </row>
    <row r="30373" spans="5:5" ht="13.5" customHeight="1">
      <c r="E30373" s="337"/>
    </row>
    <row r="30374" spans="5:5" ht="13.5" customHeight="1">
      <c r="E30374" s="337"/>
    </row>
    <row r="30375" spans="5:5" ht="13.5" customHeight="1">
      <c r="E30375" s="337"/>
    </row>
    <row r="30376" spans="5:5" ht="13.5" customHeight="1">
      <c r="E30376" s="337"/>
    </row>
    <row r="30377" spans="5:5" ht="13.5" customHeight="1">
      <c r="E30377" s="337"/>
    </row>
    <row r="30378" spans="5:5" ht="13.5" customHeight="1">
      <c r="E30378" s="337"/>
    </row>
    <row r="30379" spans="5:5" ht="13.5" customHeight="1">
      <c r="E30379" s="337"/>
    </row>
    <row r="30380" spans="5:5" ht="13.5" customHeight="1">
      <c r="E30380" s="337"/>
    </row>
    <row r="30381" spans="5:5" ht="13.5" customHeight="1">
      <c r="E30381" s="337"/>
    </row>
    <row r="30382" spans="5:5" ht="13.5" customHeight="1">
      <c r="E30382" s="337"/>
    </row>
    <row r="30383" spans="5:5" ht="13.5" customHeight="1">
      <c r="E30383" s="337"/>
    </row>
    <row r="30384" spans="5:5" ht="13.5" customHeight="1">
      <c r="E30384" s="337"/>
    </row>
    <row r="30385" spans="5:5" ht="13.5" customHeight="1">
      <c r="E30385" s="337"/>
    </row>
    <row r="30386" spans="5:5" ht="13.5" customHeight="1">
      <c r="E30386" s="337"/>
    </row>
    <row r="30387" spans="5:5" ht="13.5" customHeight="1">
      <c r="E30387" s="337"/>
    </row>
    <row r="30388" spans="5:5" ht="13.5" customHeight="1">
      <c r="E30388" s="337"/>
    </row>
    <row r="30389" spans="5:5" ht="13.5" customHeight="1">
      <c r="E30389" s="337"/>
    </row>
    <row r="30390" spans="5:5" ht="13.5" customHeight="1">
      <c r="E30390" s="337"/>
    </row>
    <row r="30391" spans="5:5" ht="13.5" customHeight="1">
      <c r="E30391" s="337"/>
    </row>
    <row r="30392" spans="5:5" ht="13.5" customHeight="1">
      <c r="E30392" s="337"/>
    </row>
    <row r="30393" spans="5:5" ht="13.5" customHeight="1">
      <c r="E30393" s="337"/>
    </row>
    <row r="30394" spans="5:5" ht="13.5" customHeight="1">
      <c r="E30394" s="337"/>
    </row>
    <row r="30395" spans="5:5" ht="13.5" customHeight="1">
      <c r="E30395" s="337"/>
    </row>
    <row r="30396" spans="5:5" ht="13.5" customHeight="1">
      <c r="E30396" s="337"/>
    </row>
    <row r="30397" spans="5:5" ht="13.5" customHeight="1">
      <c r="E30397" s="337"/>
    </row>
    <row r="30398" spans="5:5" ht="13.5" customHeight="1">
      <c r="E30398" s="337"/>
    </row>
    <row r="30399" spans="5:5" ht="13.5" customHeight="1">
      <c r="E30399" s="337"/>
    </row>
    <row r="30400" spans="5:5" ht="13.5" customHeight="1">
      <c r="E30400" s="337"/>
    </row>
    <row r="30401" spans="5:5" ht="13.5" customHeight="1">
      <c r="E30401" s="337"/>
    </row>
    <row r="30402" spans="5:5" ht="13.5" customHeight="1">
      <c r="E30402" s="337"/>
    </row>
    <row r="30403" spans="5:5" ht="13.5" customHeight="1">
      <c r="E30403" s="337"/>
    </row>
    <row r="30404" spans="5:5" ht="13.5" customHeight="1">
      <c r="E30404" s="337"/>
    </row>
    <row r="30405" spans="5:5" ht="13.5" customHeight="1">
      <c r="E30405" s="337"/>
    </row>
    <row r="30406" spans="5:5" ht="13.5" customHeight="1">
      <c r="E30406" s="337"/>
    </row>
    <row r="30407" spans="5:5" ht="13.5" customHeight="1">
      <c r="E30407" s="337"/>
    </row>
    <row r="30408" spans="5:5" ht="13.5" customHeight="1">
      <c r="E30408" s="337"/>
    </row>
    <row r="30409" spans="5:5" ht="13.5" customHeight="1">
      <c r="E30409" s="337"/>
    </row>
    <row r="30410" spans="5:5" ht="13.5" customHeight="1">
      <c r="E30410" s="337"/>
    </row>
    <row r="30411" spans="5:5" ht="13.5" customHeight="1">
      <c r="E30411" s="337"/>
    </row>
    <row r="30412" spans="5:5" ht="13.5" customHeight="1">
      <c r="E30412" s="337"/>
    </row>
    <row r="30413" spans="5:5" ht="13.5" customHeight="1">
      <c r="E30413" s="337"/>
    </row>
    <row r="30414" spans="5:5" ht="13.5" customHeight="1">
      <c r="E30414" s="337"/>
    </row>
    <row r="30415" spans="5:5" ht="13.5" customHeight="1">
      <c r="E30415" s="337"/>
    </row>
    <row r="30416" spans="5:5" ht="13.5" customHeight="1">
      <c r="E30416" s="337"/>
    </row>
    <row r="30417" spans="5:5" ht="13.5" customHeight="1">
      <c r="E30417" s="337"/>
    </row>
    <row r="30418" spans="5:5" ht="13.5" customHeight="1">
      <c r="E30418" s="337"/>
    </row>
    <row r="30419" spans="5:5" ht="13.5" customHeight="1">
      <c r="E30419" s="337"/>
    </row>
    <row r="30420" spans="5:5" ht="13.5" customHeight="1">
      <c r="E30420" s="337"/>
    </row>
    <row r="30421" spans="5:5" ht="13.5" customHeight="1">
      <c r="E30421" s="337"/>
    </row>
    <row r="30422" spans="5:5" ht="13.5" customHeight="1">
      <c r="E30422" s="337"/>
    </row>
    <row r="30423" spans="5:5" ht="13.5" customHeight="1">
      <c r="E30423" s="337"/>
    </row>
    <row r="30424" spans="5:5" ht="13.5" customHeight="1">
      <c r="E30424" s="337"/>
    </row>
    <row r="30425" spans="5:5" ht="13.5" customHeight="1">
      <c r="E30425" s="337"/>
    </row>
    <row r="30426" spans="5:5" ht="13.5" customHeight="1">
      <c r="E30426" s="337"/>
    </row>
    <row r="30427" spans="5:5" ht="13.5" customHeight="1">
      <c r="E30427" s="337"/>
    </row>
    <row r="30428" spans="5:5" ht="13.5" customHeight="1">
      <c r="E30428" s="337"/>
    </row>
    <row r="30429" spans="5:5" ht="13.5" customHeight="1">
      <c r="E30429" s="337"/>
    </row>
    <row r="30430" spans="5:5" ht="13.5" customHeight="1">
      <c r="E30430" s="337"/>
    </row>
    <row r="30431" spans="5:5" ht="13.5" customHeight="1">
      <c r="E30431" s="337"/>
    </row>
    <row r="30432" spans="5:5" ht="13.5" customHeight="1">
      <c r="E30432" s="337"/>
    </row>
    <row r="30433" spans="5:5" ht="13.5" customHeight="1">
      <c r="E30433" s="337"/>
    </row>
    <row r="30434" spans="5:5" ht="13.5" customHeight="1">
      <c r="E30434" s="337"/>
    </row>
    <row r="30435" spans="5:5" ht="13.5" customHeight="1">
      <c r="E30435" s="337"/>
    </row>
    <row r="30436" spans="5:5" ht="13.5" customHeight="1">
      <c r="E30436" s="337"/>
    </row>
    <row r="30437" spans="5:5" ht="13.5" customHeight="1">
      <c r="E30437" s="337"/>
    </row>
    <row r="30438" spans="5:5" ht="13.5" customHeight="1">
      <c r="E30438" s="337"/>
    </row>
    <row r="30439" spans="5:5" ht="13.5" customHeight="1">
      <c r="E30439" s="337"/>
    </row>
    <row r="30440" spans="5:5" ht="13.5" customHeight="1">
      <c r="E30440" s="337"/>
    </row>
    <row r="30441" spans="5:5" ht="13.5" customHeight="1">
      <c r="E30441" s="337"/>
    </row>
    <row r="30442" spans="5:5" ht="13.5" customHeight="1">
      <c r="E30442" s="337"/>
    </row>
    <row r="30443" spans="5:5" ht="13.5" customHeight="1">
      <c r="E30443" s="337"/>
    </row>
    <row r="30444" spans="5:5" ht="13.5" customHeight="1">
      <c r="E30444" s="337"/>
    </row>
    <row r="30445" spans="5:5" ht="13.5" customHeight="1">
      <c r="E30445" s="337"/>
    </row>
    <row r="30446" spans="5:5" ht="13.5" customHeight="1">
      <c r="E30446" s="337"/>
    </row>
    <row r="30447" spans="5:5" ht="13.5" customHeight="1">
      <c r="E30447" s="337"/>
    </row>
    <row r="30448" spans="5:5" ht="13.5" customHeight="1">
      <c r="E30448" s="337"/>
    </row>
    <row r="30449" spans="5:5" ht="13.5" customHeight="1">
      <c r="E30449" s="337"/>
    </row>
    <row r="30450" spans="5:5" ht="13.5" customHeight="1">
      <c r="E30450" s="337"/>
    </row>
    <row r="30451" spans="5:5" ht="13.5" customHeight="1">
      <c r="E30451" s="337"/>
    </row>
    <row r="30452" spans="5:5" ht="13.5" customHeight="1">
      <c r="E30452" s="337"/>
    </row>
    <row r="30453" spans="5:5" ht="13.5" customHeight="1">
      <c r="E30453" s="337"/>
    </row>
    <row r="30454" spans="5:5" ht="13.5" customHeight="1">
      <c r="E30454" s="337"/>
    </row>
    <row r="30455" spans="5:5" ht="13.5" customHeight="1">
      <c r="E30455" s="337"/>
    </row>
    <row r="30456" spans="5:5" ht="13.5" customHeight="1">
      <c r="E30456" s="337"/>
    </row>
    <row r="30457" spans="5:5" ht="13.5" customHeight="1">
      <c r="E30457" s="337"/>
    </row>
    <row r="30458" spans="5:5" ht="13.5" customHeight="1">
      <c r="E30458" s="337"/>
    </row>
    <row r="30459" spans="5:5" ht="13.5" customHeight="1">
      <c r="E30459" s="337"/>
    </row>
    <row r="30460" spans="5:5" ht="13.5" customHeight="1">
      <c r="E30460" s="337"/>
    </row>
    <row r="30461" spans="5:5" ht="13.5" customHeight="1">
      <c r="E30461" s="337"/>
    </row>
    <row r="30462" spans="5:5" ht="13.5" customHeight="1">
      <c r="E30462" s="337"/>
    </row>
    <row r="30463" spans="5:5" ht="13.5" customHeight="1">
      <c r="E30463" s="337"/>
    </row>
    <row r="30464" spans="5:5" ht="13.5" customHeight="1">
      <c r="E30464" s="337"/>
    </row>
    <row r="30465" spans="5:5" ht="13.5" customHeight="1">
      <c r="E30465" s="337"/>
    </row>
    <row r="30466" spans="5:5" ht="13.5" customHeight="1">
      <c r="E30466" s="337"/>
    </row>
    <row r="30467" spans="5:5" ht="13.5" customHeight="1">
      <c r="E30467" s="337"/>
    </row>
    <row r="30468" spans="5:5" ht="13.5" customHeight="1">
      <c r="E30468" s="337"/>
    </row>
    <row r="30469" spans="5:5" ht="13.5" customHeight="1">
      <c r="E30469" s="337"/>
    </row>
    <row r="30470" spans="5:5" ht="13.5" customHeight="1">
      <c r="E30470" s="337"/>
    </row>
    <row r="30471" spans="5:5" ht="13.5" customHeight="1">
      <c r="E30471" s="337"/>
    </row>
    <row r="30472" spans="5:5" ht="13.5" customHeight="1">
      <c r="E30472" s="337"/>
    </row>
    <row r="30473" spans="5:5" ht="13.5" customHeight="1">
      <c r="E30473" s="337"/>
    </row>
    <row r="30474" spans="5:5" ht="13.5" customHeight="1">
      <c r="E30474" s="337"/>
    </row>
    <row r="30475" spans="5:5" ht="13.5" customHeight="1">
      <c r="E30475" s="337"/>
    </row>
    <row r="30476" spans="5:5" ht="13.5" customHeight="1">
      <c r="E30476" s="337"/>
    </row>
    <row r="30477" spans="5:5" ht="13.5" customHeight="1">
      <c r="E30477" s="337"/>
    </row>
    <row r="30478" spans="5:5" ht="13.5" customHeight="1">
      <c r="E30478" s="337"/>
    </row>
    <row r="30479" spans="5:5" ht="13.5" customHeight="1">
      <c r="E30479" s="337"/>
    </row>
    <row r="30480" spans="5:5" ht="13.5" customHeight="1">
      <c r="E30480" s="337"/>
    </row>
    <row r="30481" spans="5:5" ht="13.5" customHeight="1">
      <c r="E30481" s="337"/>
    </row>
    <row r="30482" spans="5:5" ht="13.5" customHeight="1">
      <c r="E30482" s="337"/>
    </row>
    <row r="30483" spans="5:5" ht="13.5" customHeight="1">
      <c r="E30483" s="337"/>
    </row>
    <row r="30484" spans="5:5" ht="13.5" customHeight="1">
      <c r="E30484" s="337"/>
    </row>
    <row r="30485" spans="5:5" ht="13.5" customHeight="1">
      <c r="E30485" s="337"/>
    </row>
    <row r="30486" spans="5:5" ht="13.5" customHeight="1">
      <c r="E30486" s="337"/>
    </row>
    <row r="30487" spans="5:5" ht="13.5" customHeight="1">
      <c r="E30487" s="337"/>
    </row>
    <row r="30488" spans="5:5" ht="13.5" customHeight="1">
      <c r="E30488" s="337"/>
    </row>
    <row r="30489" spans="5:5" ht="13.5" customHeight="1">
      <c r="E30489" s="337"/>
    </row>
    <row r="30490" spans="5:5" ht="13.5" customHeight="1">
      <c r="E30490" s="337"/>
    </row>
    <row r="30491" spans="5:5" ht="13.5" customHeight="1">
      <c r="E30491" s="337"/>
    </row>
    <row r="30492" spans="5:5" ht="13.5" customHeight="1">
      <c r="E30492" s="337"/>
    </row>
    <row r="30493" spans="5:5" ht="13.5" customHeight="1">
      <c r="E30493" s="337"/>
    </row>
    <row r="30494" spans="5:5" ht="13.5" customHeight="1">
      <c r="E30494" s="337"/>
    </row>
    <row r="30495" spans="5:5" ht="13.5" customHeight="1">
      <c r="E30495" s="337"/>
    </row>
    <row r="30496" spans="5:5" ht="13.5" customHeight="1">
      <c r="E30496" s="337"/>
    </row>
    <row r="30497" spans="5:5" ht="13.5" customHeight="1">
      <c r="E30497" s="337"/>
    </row>
    <row r="30498" spans="5:5" ht="13.5" customHeight="1">
      <c r="E30498" s="337"/>
    </row>
    <row r="30499" spans="5:5" ht="13.5" customHeight="1">
      <c r="E30499" s="337"/>
    </row>
    <row r="30500" spans="5:5" ht="13.5" customHeight="1">
      <c r="E30500" s="337"/>
    </row>
    <row r="30501" spans="5:5" ht="13.5" customHeight="1">
      <c r="E30501" s="337"/>
    </row>
    <row r="30502" spans="5:5" ht="13.5" customHeight="1">
      <c r="E30502" s="337"/>
    </row>
    <row r="30503" spans="5:5" ht="13.5" customHeight="1">
      <c r="E30503" s="337"/>
    </row>
    <row r="30504" spans="5:5" ht="13.5" customHeight="1">
      <c r="E30504" s="337"/>
    </row>
    <row r="30505" spans="5:5" ht="13.5" customHeight="1">
      <c r="E30505" s="337"/>
    </row>
    <row r="30506" spans="5:5" ht="13.5" customHeight="1">
      <c r="E30506" s="337"/>
    </row>
    <row r="30507" spans="5:5" ht="13.5" customHeight="1">
      <c r="E30507" s="337"/>
    </row>
    <row r="30508" spans="5:5" ht="13.5" customHeight="1">
      <c r="E30508" s="337"/>
    </row>
    <row r="30509" spans="5:5" ht="13.5" customHeight="1">
      <c r="E30509" s="337"/>
    </row>
    <row r="30510" spans="5:5" ht="13.5" customHeight="1">
      <c r="E30510" s="337"/>
    </row>
    <row r="30511" spans="5:5" ht="13.5" customHeight="1">
      <c r="E30511" s="337"/>
    </row>
    <row r="30512" spans="5:5" ht="13.5" customHeight="1">
      <c r="E30512" s="337"/>
    </row>
    <row r="30513" spans="5:5" ht="13.5" customHeight="1">
      <c r="E30513" s="337"/>
    </row>
    <row r="30514" spans="5:5" ht="13.5" customHeight="1">
      <c r="E30514" s="337"/>
    </row>
    <row r="30515" spans="5:5" ht="13.5" customHeight="1">
      <c r="E30515" s="337"/>
    </row>
    <row r="30516" spans="5:5" ht="13.5" customHeight="1">
      <c r="E30516" s="337"/>
    </row>
    <row r="30517" spans="5:5" ht="13.5" customHeight="1">
      <c r="E30517" s="337"/>
    </row>
    <row r="30518" spans="5:5" ht="13.5" customHeight="1">
      <c r="E30518" s="337"/>
    </row>
    <row r="30519" spans="5:5" ht="13.5" customHeight="1">
      <c r="E30519" s="337"/>
    </row>
    <row r="30520" spans="5:5" ht="13.5" customHeight="1">
      <c r="E30520" s="337"/>
    </row>
    <row r="30521" spans="5:5" ht="13.5" customHeight="1">
      <c r="E30521" s="337"/>
    </row>
    <row r="30522" spans="5:5" ht="13.5" customHeight="1">
      <c r="E30522" s="337"/>
    </row>
    <row r="30523" spans="5:5" ht="13.5" customHeight="1">
      <c r="E30523" s="337"/>
    </row>
    <row r="30524" spans="5:5" ht="13.5" customHeight="1">
      <c r="E30524" s="337"/>
    </row>
    <row r="30525" spans="5:5" ht="13.5" customHeight="1">
      <c r="E30525" s="337"/>
    </row>
    <row r="30526" spans="5:5" ht="13.5" customHeight="1">
      <c r="E30526" s="337"/>
    </row>
    <row r="30527" spans="5:5" ht="13.5" customHeight="1">
      <c r="E30527" s="337"/>
    </row>
    <row r="30528" spans="5:5" ht="13.5" customHeight="1">
      <c r="E30528" s="337"/>
    </row>
    <row r="30529" spans="5:5" ht="13.5" customHeight="1">
      <c r="E30529" s="337"/>
    </row>
    <row r="30530" spans="5:5" ht="13.5" customHeight="1">
      <c r="E30530" s="337"/>
    </row>
    <row r="30531" spans="5:5" ht="13.5" customHeight="1">
      <c r="E30531" s="337"/>
    </row>
    <row r="30532" spans="5:5" ht="13.5" customHeight="1">
      <c r="E30532" s="337"/>
    </row>
    <row r="30533" spans="5:5" ht="13.5" customHeight="1">
      <c r="E30533" s="337"/>
    </row>
    <row r="30534" spans="5:5" ht="13.5" customHeight="1">
      <c r="E30534" s="337"/>
    </row>
    <row r="30535" spans="5:5" ht="13.5" customHeight="1">
      <c r="E30535" s="337"/>
    </row>
    <row r="30536" spans="5:5" ht="13.5" customHeight="1">
      <c r="E30536" s="337"/>
    </row>
    <row r="30537" spans="5:5" ht="13.5" customHeight="1">
      <c r="E30537" s="337"/>
    </row>
    <row r="30538" spans="5:5" ht="13.5" customHeight="1">
      <c r="E30538" s="337"/>
    </row>
    <row r="30539" spans="5:5" ht="13.5" customHeight="1">
      <c r="E30539" s="337"/>
    </row>
    <row r="30540" spans="5:5" ht="13.5" customHeight="1">
      <c r="E30540" s="337"/>
    </row>
    <row r="30541" spans="5:5" ht="13.5" customHeight="1">
      <c r="E30541" s="337"/>
    </row>
    <row r="30542" spans="5:5" ht="13.5" customHeight="1">
      <c r="E30542" s="337"/>
    </row>
    <row r="30543" spans="5:5" ht="13.5" customHeight="1">
      <c r="E30543" s="337"/>
    </row>
    <row r="30544" spans="5:5" ht="13.5" customHeight="1">
      <c r="E30544" s="337"/>
    </row>
    <row r="30545" spans="5:5" ht="13.5" customHeight="1">
      <c r="E30545" s="337"/>
    </row>
    <row r="30546" spans="5:5" ht="13.5" customHeight="1">
      <c r="E30546" s="337"/>
    </row>
    <row r="30547" spans="5:5" ht="13.5" customHeight="1">
      <c r="E30547" s="337"/>
    </row>
    <row r="30548" spans="5:5" ht="13.5" customHeight="1">
      <c r="E30548" s="337"/>
    </row>
    <row r="30549" spans="5:5" ht="13.5" customHeight="1">
      <c r="E30549" s="337"/>
    </row>
    <row r="30550" spans="5:5" ht="13.5" customHeight="1">
      <c r="E30550" s="337"/>
    </row>
    <row r="30551" spans="5:5" ht="13.5" customHeight="1">
      <c r="E30551" s="337"/>
    </row>
    <row r="30552" spans="5:5" ht="13.5" customHeight="1">
      <c r="E30552" s="337"/>
    </row>
    <row r="30553" spans="5:5" ht="13.5" customHeight="1">
      <c r="E30553" s="337"/>
    </row>
    <row r="30554" spans="5:5" ht="13.5" customHeight="1">
      <c r="E30554" s="337"/>
    </row>
    <row r="30555" spans="5:5" ht="13.5" customHeight="1">
      <c r="E30555" s="337"/>
    </row>
    <row r="30556" spans="5:5" ht="13.5" customHeight="1">
      <c r="E30556" s="337"/>
    </row>
    <row r="30557" spans="5:5" ht="13.5" customHeight="1">
      <c r="E30557" s="337"/>
    </row>
    <row r="30558" spans="5:5" ht="13.5" customHeight="1">
      <c r="E30558" s="337"/>
    </row>
    <row r="30559" spans="5:5" ht="13.5" customHeight="1">
      <c r="E30559" s="337"/>
    </row>
    <row r="30560" spans="5:5" ht="13.5" customHeight="1">
      <c r="E30560" s="337"/>
    </row>
    <row r="30561" spans="5:5" ht="13.5" customHeight="1">
      <c r="E30561" s="337"/>
    </row>
    <row r="30562" spans="5:5" ht="13.5" customHeight="1">
      <c r="E30562" s="337"/>
    </row>
    <row r="30563" spans="5:5" ht="13.5" customHeight="1">
      <c r="E30563" s="337"/>
    </row>
    <row r="30564" spans="5:5" ht="13.5" customHeight="1">
      <c r="E30564" s="337"/>
    </row>
    <row r="30565" spans="5:5" ht="13.5" customHeight="1">
      <c r="E30565" s="337"/>
    </row>
    <row r="30566" spans="5:5" ht="13.5" customHeight="1">
      <c r="E30566" s="337"/>
    </row>
    <row r="30567" spans="5:5" ht="13.5" customHeight="1">
      <c r="E30567" s="337"/>
    </row>
    <row r="30568" spans="5:5" ht="13.5" customHeight="1">
      <c r="E30568" s="337"/>
    </row>
    <row r="30569" spans="5:5" ht="13.5" customHeight="1">
      <c r="E30569" s="337"/>
    </row>
    <row r="30570" spans="5:5" ht="13.5" customHeight="1">
      <c r="E30570" s="337"/>
    </row>
    <row r="30571" spans="5:5" ht="13.5" customHeight="1">
      <c r="E30571" s="337"/>
    </row>
    <row r="30572" spans="5:5" ht="13.5" customHeight="1">
      <c r="E30572" s="337"/>
    </row>
    <row r="30573" spans="5:5" ht="13.5" customHeight="1">
      <c r="E30573" s="337"/>
    </row>
    <row r="30574" spans="5:5" ht="13.5" customHeight="1">
      <c r="E30574" s="337"/>
    </row>
    <row r="30575" spans="5:5" ht="13.5" customHeight="1">
      <c r="E30575" s="337"/>
    </row>
    <row r="30576" spans="5:5" ht="13.5" customHeight="1">
      <c r="E30576" s="337"/>
    </row>
    <row r="30577" spans="5:5" ht="13.5" customHeight="1">
      <c r="E30577" s="337"/>
    </row>
    <row r="30578" spans="5:5" ht="13.5" customHeight="1">
      <c r="E30578" s="337"/>
    </row>
    <row r="30579" spans="5:5" ht="13.5" customHeight="1">
      <c r="E30579" s="337"/>
    </row>
    <row r="30580" spans="5:5" ht="13.5" customHeight="1">
      <c r="E30580" s="337"/>
    </row>
    <row r="30581" spans="5:5" ht="13.5" customHeight="1">
      <c r="E30581" s="337"/>
    </row>
    <row r="30582" spans="5:5" ht="13.5" customHeight="1">
      <c r="E30582" s="337"/>
    </row>
    <row r="30583" spans="5:5" ht="13.5" customHeight="1">
      <c r="E30583" s="337"/>
    </row>
    <row r="30584" spans="5:5" ht="13.5" customHeight="1">
      <c r="E30584" s="337"/>
    </row>
    <row r="30585" spans="5:5" ht="13.5" customHeight="1">
      <c r="E30585" s="337"/>
    </row>
    <row r="30586" spans="5:5" ht="13.5" customHeight="1">
      <c r="E30586" s="337"/>
    </row>
    <row r="30587" spans="5:5" ht="13.5" customHeight="1">
      <c r="E30587" s="337"/>
    </row>
    <row r="30588" spans="5:5" ht="13.5" customHeight="1">
      <c r="E30588" s="337"/>
    </row>
    <row r="30589" spans="5:5" ht="13.5" customHeight="1">
      <c r="E30589" s="337"/>
    </row>
    <row r="30590" spans="5:5" ht="13.5" customHeight="1">
      <c r="E30590" s="337"/>
    </row>
    <row r="30591" spans="5:5" ht="13.5" customHeight="1">
      <c r="E30591" s="337"/>
    </row>
    <row r="30592" spans="5:5" ht="13.5" customHeight="1">
      <c r="E30592" s="337"/>
    </row>
    <row r="30593" spans="5:5" ht="13.5" customHeight="1">
      <c r="E30593" s="337"/>
    </row>
    <row r="30594" spans="5:5" ht="13.5" customHeight="1">
      <c r="E30594" s="337"/>
    </row>
    <row r="30595" spans="5:5" ht="13.5" customHeight="1">
      <c r="E30595" s="337"/>
    </row>
    <row r="30596" spans="5:5" ht="13.5" customHeight="1">
      <c r="E30596" s="337"/>
    </row>
    <row r="30597" spans="5:5" ht="13.5" customHeight="1">
      <c r="E30597" s="337"/>
    </row>
    <row r="30598" spans="5:5" ht="13.5" customHeight="1">
      <c r="E30598" s="337"/>
    </row>
    <row r="30599" spans="5:5" ht="13.5" customHeight="1">
      <c r="E30599" s="337"/>
    </row>
    <row r="30600" spans="5:5" ht="13.5" customHeight="1">
      <c r="E30600" s="337"/>
    </row>
    <row r="30601" spans="5:5" ht="13.5" customHeight="1">
      <c r="E30601" s="337"/>
    </row>
    <row r="30602" spans="5:5" ht="13.5" customHeight="1">
      <c r="E30602" s="337"/>
    </row>
    <row r="30603" spans="5:5" ht="13.5" customHeight="1">
      <c r="E30603" s="337"/>
    </row>
    <row r="30604" spans="5:5" ht="13.5" customHeight="1">
      <c r="E30604" s="337"/>
    </row>
    <row r="30605" spans="5:5" ht="13.5" customHeight="1">
      <c r="E30605" s="337"/>
    </row>
    <row r="30606" spans="5:5" ht="13.5" customHeight="1">
      <c r="E30606" s="337"/>
    </row>
    <row r="30607" spans="5:5" ht="13.5" customHeight="1">
      <c r="E30607" s="337"/>
    </row>
    <row r="30608" spans="5:5" ht="13.5" customHeight="1">
      <c r="E30608" s="337"/>
    </row>
    <row r="30609" spans="5:5" ht="13.5" customHeight="1">
      <c r="E30609" s="337"/>
    </row>
    <row r="30610" spans="5:5" ht="13.5" customHeight="1">
      <c r="E30610" s="337"/>
    </row>
    <row r="30611" spans="5:5" ht="13.5" customHeight="1">
      <c r="E30611" s="337"/>
    </row>
    <row r="30612" spans="5:5" ht="13.5" customHeight="1">
      <c r="E30612" s="337"/>
    </row>
    <row r="30613" spans="5:5" ht="13.5" customHeight="1">
      <c r="E30613" s="337"/>
    </row>
    <row r="30614" spans="5:5" ht="13.5" customHeight="1">
      <c r="E30614" s="337"/>
    </row>
    <row r="30615" spans="5:5" ht="13.5" customHeight="1">
      <c r="E30615" s="337"/>
    </row>
    <row r="30616" spans="5:5" ht="13.5" customHeight="1">
      <c r="E30616" s="337"/>
    </row>
    <row r="30617" spans="5:5" ht="13.5" customHeight="1">
      <c r="E30617" s="337"/>
    </row>
    <row r="30618" spans="5:5" ht="13.5" customHeight="1">
      <c r="E30618" s="337"/>
    </row>
    <row r="30619" spans="5:5" ht="13.5" customHeight="1">
      <c r="E30619" s="337"/>
    </row>
    <row r="30620" spans="5:5" ht="13.5" customHeight="1">
      <c r="E30620" s="337"/>
    </row>
    <row r="30621" spans="5:5" ht="13.5" customHeight="1">
      <c r="E30621" s="337"/>
    </row>
    <row r="30622" spans="5:5" ht="13.5" customHeight="1">
      <c r="E30622" s="337"/>
    </row>
    <row r="30623" spans="5:5" ht="13.5" customHeight="1">
      <c r="E30623" s="337"/>
    </row>
    <row r="30624" spans="5:5" ht="13.5" customHeight="1">
      <c r="E30624" s="337"/>
    </row>
    <row r="30625" spans="5:5" ht="13.5" customHeight="1">
      <c r="E30625" s="337"/>
    </row>
    <row r="30626" spans="5:5" ht="13.5" customHeight="1">
      <c r="E30626" s="337"/>
    </row>
    <row r="30627" spans="5:5" ht="13.5" customHeight="1">
      <c r="E30627" s="337"/>
    </row>
    <row r="30628" spans="5:5" ht="13.5" customHeight="1">
      <c r="E30628" s="337"/>
    </row>
    <row r="30629" spans="5:5" ht="13.5" customHeight="1">
      <c r="E30629" s="337"/>
    </row>
    <row r="30630" spans="5:5" ht="13.5" customHeight="1">
      <c r="E30630" s="337"/>
    </row>
    <row r="30631" spans="5:5" ht="13.5" customHeight="1">
      <c r="E30631" s="337"/>
    </row>
    <row r="30632" spans="5:5" ht="13.5" customHeight="1">
      <c r="E30632" s="337"/>
    </row>
    <row r="30633" spans="5:5" ht="13.5" customHeight="1">
      <c r="E30633" s="337"/>
    </row>
    <row r="30634" spans="5:5" ht="13.5" customHeight="1">
      <c r="E30634" s="337"/>
    </row>
    <row r="30635" spans="5:5" ht="13.5" customHeight="1">
      <c r="E30635" s="337"/>
    </row>
    <row r="30636" spans="5:5" ht="13.5" customHeight="1">
      <c r="E30636" s="337"/>
    </row>
    <row r="30637" spans="5:5" ht="13.5" customHeight="1">
      <c r="E30637" s="337"/>
    </row>
    <row r="30638" spans="5:5" ht="13.5" customHeight="1">
      <c r="E30638" s="337"/>
    </row>
    <row r="30639" spans="5:5" ht="13.5" customHeight="1">
      <c r="E30639" s="337"/>
    </row>
    <row r="30640" spans="5:5" ht="13.5" customHeight="1">
      <c r="E30640" s="337"/>
    </row>
    <row r="30641" spans="5:5" ht="13.5" customHeight="1">
      <c r="E30641" s="337"/>
    </row>
    <row r="30642" spans="5:5" ht="13.5" customHeight="1">
      <c r="E30642" s="337"/>
    </row>
    <row r="30643" spans="5:5" ht="13.5" customHeight="1">
      <c r="E30643" s="337"/>
    </row>
    <row r="30644" spans="5:5" ht="13.5" customHeight="1">
      <c r="E30644" s="337"/>
    </row>
    <row r="30645" spans="5:5" ht="13.5" customHeight="1">
      <c r="E30645" s="337"/>
    </row>
    <row r="30646" spans="5:5" ht="13.5" customHeight="1">
      <c r="E30646" s="337"/>
    </row>
    <row r="30647" spans="5:5" ht="13.5" customHeight="1">
      <c r="E30647" s="337"/>
    </row>
    <row r="30648" spans="5:5" ht="13.5" customHeight="1">
      <c r="E30648" s="337"/>
    </row>
    <row r="30649" spans="5:5" ht="13.5" customHeight="1">
      <c r="E30649" s="337"/>
    </row>
    <row r="30650" spans="5:5" ht="13.5" customHeight="1">
      <c r="E30650" s="337"/>
    </row>
    <row r="30651" spans="5:5" ht="13.5" customHeight="1">
      <c r="E30651" s="337"/>
    </row>
    <row r="30652" spans="5:5" ht="13.5" customHeight="1">
      <c r="E30652" s="337"/>
    </row>
    <row r="30653" spans="5:5" ht="13.5" customHeight="1">
      <c r="E30653" s="337"/>
    </row>
    <row r="30654" spans="5:5" ht="13.5" customHeight="1">
      <c r="E30654" s="337"/>
    </row>
    <row r="30655" spans="5:5" ht="13.5" customHeight="1">
      <c r="E30655" s="337"/>
    </row>
    <row r="30656" spans="5:5" ht="13.5" customHeight="1">
      <c r="E30656" s="337"/>
    </row>
    <row r="30657" spans="5:5" ht="13.5" customHeight="1">
      <c r="E30657" s="337"/>
    </row>
    <row r="30658" spans="5:5" ht="13.5" customHeight="1">
      <c r="E30658" s="337"/>
    </row>
    <row r="30659" spans="5:5" ht="13.5" customHeight="1">
      <c r="E30659" s="337"/>
    </row>
    <row r="30660" spans="5:5" ht="13.5" customHeight="1">
      <c r="E30660" s="337"/>
    </row>
    <row r="30661" spans="5:5" ht="13.5" customHeight="1">
      <c r="E30661" s="337"/>
    </row>
    <row r="30662" spans="5:5" ht="13.5" customHeight="1">
      <c r="E30662" s="337"/>
    </row>
    <row r="30663" spans="5:5" ht="13.5" customHeight="1">
      <c r="E30663" s="337"/>
    </row>
    <row r="30664" spans="5:5" ht="13.5" customHeight="1">
      <c r="E30664" s="337"/>
    </row>
    <row r="30665" spans="5:5" ht="13.5" customHeight="1">
      <c r="E30665" s="337"/>
    </row>
    <row r="30666" spans="5:5" ht="13.5" customHeight="1">
      <c r="E30666" s="337"/>
    </row>
    <row r="30667" spans="5:5" ht="13.5" customHeight="1">
      <c r="E30667" s="337"/>
    </row>
    <row r="30668" spans="5:5" ht="13.5" customHeight="1">
      <c r="E30668" s="337"/>
    </row>
    <row r="30669" spans="5:5" ht="13.5" customHeight="1">
      <c r="E30669" s="337"/>
    </row>
    <row r="30670" spans="5:5" ht="13.5" customHeight="1">
      <c r="E30670" s="337"/>
    </row>
    <row r="30671" spans="5:5" ht="13.5" customHeight="1">
      <c r="E30671" s="337"/>
    </row>
    <row r="30672" spans="5:5" ht="13.5" customHeight="1">
      <c r="E30672" s="337"/>
    </row>
    <row r="30673" spans="5:5" ht="13.5" customHeight="1">
      <c r="E30673" s="337"/>
    </row>
    <row r="30674" spans="5:5" ht="13.5" customHeight="1">
      <c r="E30674" s="337"/>
    </row>
    <row r="30675" spans="5:5" ht="13.5" customHeight="1">
      <c r="E30675" s="337"/>
    </row>
    <row r="30676" spans="5:5" ht="13.5" customHeight="1">
      <c r="E30676" s="337"/>
    </row>
    <row r="30677" spans="5:5" ht="13.5" customHeight="1">
      <c r="E30677" s="337"/>
    </row>
    <row r="30678" spans="5:5" ht="13.5" customHeight="1">
      <c r="E30678" s="337"/>
    </row>
    <row r="30679" spans="5:5" ht="13.5" customHeight="1">
      <c r="E30679" s="337"/>
    </row>
    <row r="30680" spans="5:5" ht="13.5" customHeight="1">
      <c r="E30680" s="337"/>
    </row>
    <row r="30681" spans="5:5" ht="13.5" customHeight="1">
      <c r="E30681" s="337"/>
    </row>
    <row r="30682" spans="5:5" ht="13.5" customHeight="1">
      <c r="E30682" s="337"/>
    </row>
    <row r="30683" spans="5:5" ht="13.5" customHeight="1">
      <c r="E30683" s="337"/>
    </row>
    <row r="30684" spans="5:5" ht="13.5" customHeight="1">
      <c r="E30684" s="337"/>
    </row>
    <row r="30685" spans="5:5" ht="13.5" customHeight="1">
      <c r="E30685" s="337"/>
    </row>
    <row r="30686" spans="5:5" ht="13.5" customHeight="1">
      <c r="E30686" s="337"/>
    </row>
    <row r="30687" spans="5:5" ht="13.5" customHeight="1">
      <c r="E30687" s="337"/>
    </row>
    <row r="30688" spans="5:5" ht="13.5" customHeight="1">
      <c r="E30688" s="337"/>
    </row>
    <row r="30689" spans="5:5" ht="13.5" customHeight="1">
      <c r="E30689" s="337"/>
    </row>
    <row r="30690" spans="5:5" ht="13.5" customHeight="1">
      <c r="E30690" s="337"/>
    </row>
    <row r="30691" spans="5:5" ht="13.5" customHeight="1">
      <c r="E30691" s="337"/>
    </row>
    <row r="30692" spans="5:5" ht="13.5" customHeight="1">
      <c r="E30692" s="337"/>
    </row>
    <row r="30693" spans="5:5" ht="13.5" customHeight="1">
      <c r="E30693" s="337"/>
    </row>
    <row r="30694" spans="5:5" ht="13.5" customHeight="1">
      <c r="E30694" s="337"/>
    </row>
    <row r="30695" spans="5:5" ht="13.5" customHeight="1">
      <c r="E30695" s="337"/>
    </row>
    <row r="30696" spans="5:5" ht="13.5" customHeight="1">
      <c r="E30696" s="337"/>
    </row>
    <row r="30697" spans="5:5" ht="13.5" customHeight="1">
      <c r="E30697" s="337"/>
    </row>
    <row r="30698" spans="5:5" ht="13.5" customHeight="1">
      <c r="E30698" s="337"/>
    </row>
    <row r="30699" spans="5:5" ht="13.5" customHeight="1">
      <c r="E30699" s="337"/>
    </row>
    <row r="30700" spans="5:5" ht="13.5" customHeight="1">
      <c r="E30700" s="337"/>
    </row>
    <row r="30701" spans="5:5" ht="13.5" customHeight="1">
      <c r="E30701" s="337"/>
    </row>
    <row r="30702" spans="5:5" ht="13.5" customHeight="1">
      <c r="E30702" s="337"/>
    </row>
    <row r="30703" spans="5:5" ht="13.5" customHeight="1">
      <c r="E30703" s="337"/>
    </row>
    <row r="30704" spans="5:5" ht="13.5" customHeight="1">
      <c r="E30704" s="337"/>
    </row>
    <row r="30705" spans="5:5" ht="13.5" customHeight="1">
      <c r="E30705" s="337"/>
    </row>
    <row r="30706" spans="5:5" ht="13.5" customHeight="1">
      <c r="E30706" s="337"/>
    </row>
    <row r="30707" spans="5:5" ht="13.5" customHeight="1">
      <c r="E30707" s="337"/>
    </row>
    <row r="30708" spans="5:5" ht="13.5" customHeight="1">
      <c r="E30708" s="337"/>
    </row>
    <row r="30709" spans="5:5" ht="13.5" customHeight="1">
      <c r="E30709" s="337"/>
    </row>
    <row r="30710" spans="5:5" ht="13.5" customHeight="1">
      <c r="E30710" s="337"/>
    </row>
    <row r="30711" spans="5:5" ht="13.5" customHeight="1">
      <c r="E30711" s="337"/>
    </row>
    <row r="30712" spans="5:5" ht="13.5" customHeight="1">
      <c r="E30712" s="337"/>
    </row>
    <row r="30713" spans="5:5" ht="13.5" customHeight="1">
      <c r="E30713" s="337"/>
    </row>
    <row r="30714" spans="5:5" ht="13.5" customHeight="1">
      <c r="E30714" s="337"/>
    </row>
    <row r="30715" spans="5:5" ht="13.5" customHeight="1">
      <c r="E30715" s="337"/>
    </row>
    <row r="30716" spans="5:5" ht="13.5" customHeight="1">
      <c r="E30716" s="337"/>
    </row>
    <row r="30717" spans="5:5" ht="13.5" customHeight="1">
      <c r="E30717" s="337"/>
    </row>
    <row r="30718" spans="5:5" ht="13.5" customHeight="1">
      <c r="E30718" s="337"/>
    </row>
    <row r="30719" spans="5:5" ht="13.5" customHeight="1">
      <c r="E30719" s="337"/>
    </row>
    <row r="30720" spans="5:5" ht="13.5" customHeight="1">
      <c r="E30720" s="337"/>
    </row>
    <row r="30721" spans="5:5" ht="13.5" customHeight="1">
      <c r="E30721" s="337"/>
    </row>
    <row r="30722" spans="5:5" ht="13.5" customHeight="1">
      <c r="E30722" s="337"/>
    </row>
    <row r="30723" spans="5:5" ht="13.5" customHeight="1">
      <c r="E30723" s="337"/>
    </row>
    <row r="30724" spans="5:5" ht="13.5" customHeight="1">
      <c r="E30724" s="337"/>
    </row>
    <row r="30725" spans="5:5" ht="13.5" customHeight="1">
      <c r="E30725" s="337"/>
    </row>
    <row r="30726" spans="5:5" ht="13.5" customHeight="1">
      <c r="E30726" s="337"/>
    </row>
    <row r="30727" spans="5:5" ht="13.5" customHeight="1">
      <c r="E30727" s="337"/>
    </row>
    <row r="30728" spans="5:5" ht="13.5" customHeight="1">
      <c r="E30728" s="337"/>
    </row>
    <row r="30729" spans="5:5" ht="13.5" customHeight="1">
      <c r="E30729" s="337"/>
    </row>
    <row r="30730" spans="5:5" ht="13.5" customHeight="1">
      <c r="E30730" s="337"/>
    </row>
    <row r="30731" spans="5:5" ht="13.5" customHeight="1">
      <c r="E30731" s="337"/>
    </row>
    <row r="30732" spans="5:5" ht="13.5" customHeight="1">
      <c r="E30732" s="337"/>
    </row>
    <row r="30733" spans="5:5" ht="13.5" customHeight="1">
      <c r="E30733" s="337"/>
    </row>
    <row r="30734" spans="5:5" ht="13.5" customHeight="1">
      <c r="E30734" s="337"/>
    </row>
    <row r="30735" spans="5:5" ht="13.5" customHeight="1">
      <c r="E30735" s="337"/>
    </row>
    <row r="30736" spans="5:5" ht="13.5" customHeight="1">
      <c r="E30736" s="337"/>
    </row>
    <row r="30737" spans="5:5" ht="13.5" customHeight="1">
      <c r="E30737" s="337"/>
    </row>
    <row r="30738" spans="5:5" ht="13.5" customHeight="1">
      <c r="E30738" s="337"/>
    </row>
    <row r="30739" spans="5:5" ht="13.5" customHeight="1">
      <c r="E30739" s="337"/>
    </row>
    <row r="30740" spans="5:5" ht="13.5" customHeight="1">
      <c r="E30740" s="337"/>
    </row>
    <row r="30741" spans="5:5" ht="13.5" customHeight="1">
      <c r="E30741" s="337"/>
    </row>
    <row r="30742" spans="5:5" ht="13.5" customHeight="1">
      <c r="E30742" s="337"/>
    </row>
    <row r="30743" spans="5:5" ht="13.5" customHeight="1">
      <c r="E30743" s="337"/>
    </row>
    <row r="30744" spans="5:5" ht="13.5" customHeight="1">
      <c r="E30744" s="337"/>
    </row>
    <row r="30745" spans="5:5" ht="13.5" customHeight="1">
      <c r="E30745" s="337"/>
    </row>
    <row r="30746" spans="5:5" ht="13.5" customHeight="1">
      <c r="E30746" s="337"/>
    </row>
    <row r="30747" spans="5:5" ht="13.5" customHeight="1">
      <c r="E30747" s="337"/>
    </row>
    <row r="30748" spans="5:5" ht="13.5" customHeight="1">
      <c r="E30748" s="337"/>
    </row>
    <row r="30749" spans="5:5" ht="13.5" customHeight="1">
      <c r="E30749" s="337"/>
    </row>
    <row r="30750" spans="5:5" ht="13.5" customHeight="1">
      <c r="E30750" s="337"/>
    </row>
    <row r="30751" spans="5:5" ht="13.5" customHeight="1">
      <c r="E30751" s="337"/>
    </row>
    <row r="30752" spans="5:5" ht="13.5" customHeight="1">
      <c r="E30752" s="337"/>
    </row>
    <row r="30753" spans="5:5" ht="13.5" customHeight="1">
      <c r="E30753" s="337"/>
    </row>
    <row r="30754" spans="5:5" ht="13.5" customHeight="1">
      <c r="E30754" s="337"/>
    </row>
    <row r="30755" spans="5:5" ht="13.5" customHeight="1">
      <c r="E30755" s="337"/>
    </row>
    <row r="30756" spans="5:5" ht="13.5" customHeight="1">
      <c r="E30756" s="337"/>
    </row>
    <row r="30757" spans="5:5" ht="13.5" customHeight="1">
      <c r="E30757" s="337"/>
    </row>
    <row r="30758" spans="5:5" ht="13.5" customHeight="1">
      <c r="E30758" s="337"/>
    </row>
    <row r="30759" spans="5:5" ht="13.5" customHeight="1">
      <c r="E30759" s="337"/>
    </row>
    <row r="30760" spans="5:5" ht="13.5" customHeight="1">
      <c r="E30760" s="337"/>
    </row>
    <row r="30761" spans="5:5" ht="13.5" customHeight="1">
      <c r="E30761" s="337"/>
    </row>
    <row r="30762" spans="5:5" ht="13.5" customHeight="1">
      <c r="E30762" s="337"/>
    </row>
    <row r="30763" spans="5:5" ht="13.5" customHeight="1">
      <c r="E30763" s="337"/>
    </row>
    <row r="30764" spans="5:5" ht="13.5" customHeight="1">
      <c r="E30764" s="337"/>
    </row>
    <row r="30765" spans="5:5" ht="13.5" customHeight="1">
      <c r="E30765" s="337"/>
    </row>
    <row r="30766" spans="5:5" ht="13.5" customHeight="1">
      <c r="E30766" s="337"/>
    </row>
    <row r="30767" spans="5:5" ht="13.5" customHeight="1">
      <c r="E30767" s="337"/>
    </row>
    <row r="30768" spans="5:5" ht="13.5" customHeight="1">
      <c r="E30768" s="337"/>
    </row>
    <row r="30769" spans="5:5" ht="13.5" customHeight="1">
      <c r="E30769" s="337"/>
    </row>
    <row r="30770" spans="5:5" ht="13.5" customHeight="1">
      <c r="E30770" s="337"/>
    </row>
    <row r="30771" spans="5:5" ht="13.5" customHeight="1">
      <c r="E30771" s="337"/>
    </row>
    <row r="30772" spans="5:5" ht="13.5" customHeight="1">
      <c r="E30772" s="337"/>
    </row>
    <row r="30773" spans="5:5" ht="13.5" customHeight="1">
      <c r="E30773" s="337"/>
    </row>
    <row r="30774" spans="5:5" ht="13.5" customHeight="1">
      <c r="E30774" s="337"/>
    </row>
    <row r="30775" spans="5:5" ht="13.5" customHeight="1">
      <c r="E30775" s="337"/>
    </row>
    <row r="30776" spans="5:5" ht="13.5" customHeight="1">
      <c r="E30776" s="337"/>
    </row>
    <row r="30777" spans="5:5" ht="13.5" customHeight="1">
      <c r="E30777" s="337"/>
    </row>
    <row r="30778" spans="5:5" ht="13.5" customHeight="1">
      <c r="E30778" s="337"/>
    </row>
    <row r="30779" spans="5:5" ht="13.5" customHeight="1">
      <c r="E30779" s="337"/>
    </row>
    <row r="30780" spans="5:5" ht="13.5" customHeight="1">
      <c r="E30780" s="337"/>
    </row>
    <row r="30781" spans="5:5" ht="13.5" customHeight="1">
      <c r="E30781" s="337"/>
    </row>
    <row r="30782" spans="5:5" ht="13.5" customHeight="1">
      <c r="E30782" s="337"/>
    </row>
    <row r="30783" spans="5:5" ht="13.5" customHeight="1">
      <c r="E30783" s="337"/>
    </row>
    <row r="30784" spans="5:5" ht="13.5" customHeight="1">
      <c r="E30784" s="337"/>
    </row>
    <row r="30785" spans="5:5" ht="13.5" customHeight="1">
      <c r="E30785" s="337"/>
    </row>
    <row r="30786" spans="5:5" ht="13.5" customHeight="1">
      <c r="E30786" s="337"/>
    </row>
    <row r="30787" spans="5:5" ht="13.5" customHeight="1">
      <c r="E30787" s="337"/>
    </row>
    <row r="30788" spans="5:5" ht="13.5" customHeight="1">
      <c r="E30788" s="337"/>
    </row>
    <row r="30789" spans="5:5" ht="13.5" customHeight="1">
      <c r="E30789" s="337"/>
    </row>
    <row r="30790" spans="5:5" ht="13.5" customHeight="1">
      <c r="E30790" s="337"/>
    </row>
    <row r="30791" spans="5:5" ht="13.5" customHeight="1">
      <c r="E30791" s="337"/>
    </row>
    <row r="30792" spans="5:5" ht="13.5" customHeight="1">
      <c r="E30792" s="337"/>
    </row>
    <row r="30793" spans="5:5" ht="13.5" customHeight="1">
      <c r="E30793" s="337"/>
    </row>
    <row r="30794" spans="5:5" ht="13.5" customHeight="1">
      <c r="E30794" s="337"/>
    </row>
    <row r="30795" spans="5:5" ht="13.5" customHeight="1">
      <c r="E30795" s="337"/>
    </row>
    <row r="30796" spans="5:5" ht="13.5" customHeight="1">
      <c r="E30796" s="337"/>
    </row>
    <row r="30797" spans="5:5" ht="13.5" customHeight="1">
      <c r="E30797" s="337"/>
    </row>
    <row r="30798" spans="5:5" ht="13.5" customHeight="1">
      <c r="E30798" s="337"/>
    </row>
    <row r="30799" spans="5:5" ht="13.5" customHeight="1">
      <c r="E30799" s="337"/>
    </row>
    <row r="30800" spans="5:5" ht="13.5" customHeight="1">
      <c r="E30800" s="337"/>
    </row>
    <row r="30801" spans="5:5" ht="13.5" customHeight="1">
      <c r="E30801" s="337"/>
    </row>
    <row r="30802" spans="5:5" ht="13.5" customHeight="1">
      <c r="E30802" s="337"/>
    </row>
    <row r="30803" spans="5:5" ht="13.5" customHeight="1">
      <c r="E30803" s="337"/>
    </row>
    <row r="30804" spans="5:5" ht="13.5" customHeight="1">
      <c r="E30804" s="337"/>
    </row>
    <row r="30805" spans="5:5" ht="13.5" customHeight="1">
      <c r="E30805" s="337"/>
    </row>
    <row r="30806" spans="5:5" ht="13.5" customHeight="1">
      <c r="E30806" s="337"/>
    </row>
    <row r="30807" spans="5:5" ht="13.5" customHeight="1">
      <c r="E30807" s="337"/>
    </row>
    <row r="30808" spans="5:5" ht="13.5" customHeight="1">
      <c r="E30808" s="337"/>
    </row>
    <row r="30809" spans="5:5" ht="13.5" customHeight="1">
      <c r="E30809" s="337"/>
    </row>
    <row r="30810" spans="5:5" ht="13.5" customHeight="1">
      <c r="E30810" s="337"/>
    </row>
    <row r="30811" spans="5:5" ht="13.5" customHeight="1">
      <c r="E30811" s="337"/>
    </row>
    <row r="30812" spans="5:5" ht="13.5" customHeight="1">
      <c r="E30812" s="337"/>
    </row>
    <row r="30813" spans="5:5" ht="13.5" customHeight="1">
      <c r="E30813" s="337"/>
    </row>
    <row r="30814" spans="5:5" ht="13.5" customHeight="1">
      <c r="E30814" s="337"/>
    </row>
    <row r="30815" spans="5:5" ht="13.5" customHeight="1">
      <c r="E30815" s="337"/>
    </row>
    <row r="30816" spans="5:5" ht="13.5" customHeight="1">
      <c r="E30816" s="337"/>
    </row>
    <row r="30817" spans="5:5" ht="13.5" customHeight="1">
      <c r="E30817" s="337"/>
    </row>
    <row r="30818" spans="5:5" ht="13.5" customHeight="1">
      <c r="E30818" s="337"/>
    </row>
    <row r="30819" spans="5:5" ht="13.5" customHeight="1">
      <c r="E30819" s="337"/>
    </row>
    <row r="30820" spans="5:5" ht="13.5" customHeight="1">
      <c r="E30820" s="337"/>
    </row>
    <row r="30821" spans="5:5" ht="13.5" customHeight="1">
      <c r="E30821" s="337"/>
    </row>
    <row r="30822" spans="5:5" ht="13.5" customHeight="1">
      <c r="E30822" s="337"/>
    </row>
    <row r="30823" spans="5:5" ht="13.5" customHeight="1">
      <c r="E30823" s="337"/>
    </row>
    <row r="30824" spans="5:5" ht="13.5" customHeight="1">
      <c r="E30824" s="337"/>
    </row>
    <row r="30825" spans="5:5" ht="13.5" customHeight="1">
      <c r="E30825" s="337"/>
    </row>
    <row r="30826" spans="5:5" ht="13.5" customHeight="1">
      <c r="E30826" s="337"/>
    </row>
    <row r="30827" spans="5:5" ht="13.5" customHeight="1">
      <c r="E30827" s="337"/>
    </row>
    <row r="30828" spans="5:5" ht="13.5" customHeight="1">
      <c r="E30828" s="337"/>
    </row>
    <row r="30829" spans="5:5" ht="13.5" customHeight="1">
      <c r="E30829" s="337"/>
    </row>
    <row r="30830" spans="5:5" ht="13.5" customHeight="1">
      <c r="E30830" s="337"/>
    </row>
    <row r="30831" spans="5:5" ht="13.5" customHeight="1">
      <c r="E30831" s="337"/>
    </row>
    <row r="30832" spans="5:5" ht="13.5" customHeight="1">
      <c r="E30832" s="337"/>
    </row>
    <row r="30833" spans="5:5" ht="13.5" customHeight="1">
      <c r="E30833" s="337"/>
    </row>
    <row r="30834" spans="5:5" ht="13.5" customHeight="1">
      <c r="E30834" s="337"/>
    </row>
    <row r="30835" spans="5:5" ht="13.5" customHeight="1">
      <c r="E30835" s="337"/>
    </row>
    <row r="30836" spans="5:5" ht="13.5" customHeight="1">
      <c r="E30836" s="337"/>
    </row>
    <row r="30837" spans="5:5" ht="13.5" customHeight="1">
      <c r="E30837" s="337"/>
    </row>
    <row r="30838" spans="5:5" ht="13.5" customHeight="1">
      <c r="E30838" s="337"/>
    </row>
    <row r="30839" spans="5:5" ht="13.5" customHeight="1">
      <c r="E30839" s="337"/>
    </row>
    <row r="30840" spans="5:5" ht="13.5" customHeight="1">
      <c r="E30840" s="337"/>
    </row>
    <row r="30841" spans="5:5" ht="13.5" customHeight="1">
      <c r="E30841" s="337"/>
    </row>
    <row r="30842" spans="5:5" ht="13.5" customHeight="1">
      <c r="E30842" s="337"/>
    </row>
    <row r="30843" spans="5:5" ht="13.5" customHeight="1">
      <c r="E30843" s="337"/>
    </row>
    <row r="30844" spans="5:5" ht="13.5" customHeight="1">
      <c r="E30844" s="337"/>
    </row>
    <row r="30845" spans="5:5" ht="13.5" customHeight="1">
      <c r="E30845" s="337"/>
    </row>
    <row r="30846" spans="5:5" ht="13.5" customHeight="1">
      <c r="E30846" s="337"/>
    </row>
    <row r="30847" spans="5:5" ht="13.5" customHeight="1">
      <c r="E30847" s="337"/>
    </row>
    <row r="30848" spans="5:5" ht="13.5" customHeight="1">
      <c r="E30848" s="337"/>
    </row>
    <row r="30849" spans="5:5" ht="13.5" customHeight="1">
      <c r="E30849" s="337"/>
    </row>
    <row r="30850" spans="5:5" ht="13.5" customHeight="1">
      <c r="E30850" s="337"/>
    </row>
    <row r="30851" spans="5:5" ht="13.5" customHeight="1">
      <c r="E30851" s="337"/>
    </row>
    <row r="30852" spans="5:5" ht="13.5" customHeight="1">
      <c r="E30852" s="337"/>
    </row>
    <row r="30853" spans="5:5" ht="13.5" customHeight="1">
      <c r="E30853" s="337"/>
    </row>
    <row r="30854" spans="5:5" ht="13.5" customHeight="1">
      <c r="E30854" s="337"/>
    </row>
    <row r="30855" spans="5:5" ht="13.5" customHeight="1">
      <c r="E30855" s="337"/>
    </row>
    <row r="30856" spans="5:5" ht="13.5" customHeight="1">
      <c r="E30856" s="337"/>
    </row>
    <row r="30857" spans="5:5" ht="13.5" customHeight="1">
      <c r="E30857" s="337"/>
    </row>
    <row r="30858" spans="5:5" ht="13.5" customHeight="1">
      <c r="E30858" s="337"/>
    </row>
    <row r="30859" spans="5:5" ht="13.5" customHeight="1">
      <c r="E30859" s="337"/>
    </row>
    <row r="30860" spans="5:5" ht="13.5" customHeight="1">
      <c r="E30860" s="337"/>
    </row>
    <row r="30861" spans="5:5" ht="13.5" customHeight="1">
      <c r="E30861" s="337"/>
    </row>
    <row r="30862" spans="5:5" ht="13.5" customHeight="1">
      <c r="E30862" s="337"/>
    </row>
    <row r="30863" spans="5:5" ht="13.5" customHeight="1">
      <c r="E30863" s="337"/>
    </row>
    <row r="30864" spans="5:5" ht="13.5" customHeight="1">
      <c r="E30864" s="337"/>
    </row>
    <row r="30865" spans="5:5" ht="13.5" customHeight="1">
      <c r="E30865" s="337"/>
    </row>
    <row r="30866" spans="5:5" ht="13.5" customHeight="1">
      <c r="E30866" s="337"/>
    </row>
    <row r="30867" spans="5:5" ht="13.5" customHeight="1">
      <c r="E30867" s="337"/>
    </row>
    <row r="30868" spans="5:5" ht="13.5" customHeight="1">
      <c r="E30868" s="337"/>
    </row>
    <row r="30869" spans="5:5" ht="13.5" customHeight="1">
      <c r="E30869" s="337"/>
    </row>
    <row r="30870" spans="5:5" ht="13.5" customHeight="1">
      <c r="E30870" s="337"/>
    </row>
    <row r="30871" spans="5:5" ht="13.5" customHeight="1">
      <c r="E30871" s="337"/>
    </row>
    <row r="30872" spans="5:5" ht="13.5" customHeight="1">
      <c r="E30872" s="337"/>
    </row>
    <row r="30873" spans="5:5" ht="13.5" customHeight="1">
      <c r="E30873" s="337"/>
    </row>
    <row r="30874" spans="5:5" ht="13.5" customHeight="1">
      <c r="E30874" s="337"/>
    </row>
    <row r="30875" spans="5:5" ht="13.5" customHeight="1">
      <c r="E30875" s="337"/>
    </row>
    <row r="30876" spans="5:5" ht="13.5" customHeight="1">
      <c r="E30876" s="337"/>
    </row>
    <row r="30877" spans="5:5" ht="13.5" customHeight="1">
      <c r="E30877" s="337"/>
    </row>
    <row r="30878" spans="5:5" ht="13.5" customHeight="1">
      <c r="E30878" s="337"/>
    </row>
    <row r="30879" spans="5:5" ht="13.5" customHeight="1">
      <c r="E30879" s="337"/>
    </row>
    <row r="30880" spans="5:5" ht="13.5" customHeight="1">
      <c r="E30880" s="337"/>
    </row>
    <row r="30881" spans="5:5" ht="13.5" customHeight="1">
      <c r="E30881" s="337"/>
    </row>
    <row r="30882" spans="5:5" ht="13.5" customHeight="1">
      <c r="E30882" s="337"/>
    </row>
    <row r="30883" spans="5:5" ht="13.5" customHeight="1">
      <c r="E30883" s="337"/>
    </row>
    <row r="30884" spans="5:5" ht="13.5" customHeight="1">
      <c r="E30884" s="337"/>
    </row>
    <row r="30885" spans="5:5" ht="13.5" customHeight="1">
      <c r="E30885" s="337"/>
    </row>
    <row r="30886" spans="5:5" ht="13.5" customHeight="1">
      <c r="E30886" s="337"/>
    </row>
    <row r="30887" spans="5:5" ht="13.5" customHeight="1">
      <c r="E30887" s="337"/>
    </row>
    <row r="30888" spans="5:5" ht="13.5" customHeight="1">
      <c r="E30888" s="337"/>
    </row>
    <row r="30889" spans="5:5" ht="13.5" customHeight="1">
      <c r="E30889" s="337"/>
    </row>
    <row r="30890" spans="5:5" ht="13.5" customHeight="1">
      <c r="E30890" s="337"/>
    </row>
    <row r="30891" spans="5:5" ht="13.5" customHeight="1">
      <c r="E30891" s="337"/>
    </row>
    <row r="30892" spans="5:5" ht="13.5" customHeight="1">
      <c r="E30892" s="337"/>
    </row>
    <row r="30893" spans="5:5" ht="13.5" customHeight="1">
      <c r="E30893" s="337"/>
    </row>
    <row r="30894" spans="5:5" ht="13.5" customHeight="1">
      <c r="E30894" s="337"/>
    </row>
    <row r="30895" spans="5:5" ht="13.5" customHeight="1">
      <c r="E30895" s="337"/>
    </row>
    <row r="30896" spans="5:5" ht="13.5" customHeight="1">
      <c r="E30896" s="337"/>
    </row>
    <row r="30897" spans="5:5" ht="13.5" customHeight="1">
      <c r="E30897" s="337"/>
    </row>
    <row r="30898" spans="5:5" ht="13.5" customHeight="1">
      <c r="E30898" s="337"/>
    </row>
    <row r="30899" spans="5:5" ht="13.5" customHeight="1">
      <c r="E30899" s="337"/>
    </row>
    <row r="30900" spans="5:5" ht="13.5" customHeight="1">
      <c r="E30900" s="337"/>
    </row>
    <row r="30901" spans="5:5" ht="13.5" customHeight="1">
      <c r="E30901" s="337"/>
    </row>
    <row r="30902" spans="5:5" ht="13.5" customHeight="1">
      <c r="E30902" s="337"/>
    </row>
    <row r="30903" spans="5:5" ht="13.5" customHeight="1">
      <c r="E30903" s="337"/>
    </row>
    <row r="30904" spans="5:5" ht="13.5" customHeight="1">
      <c r="E30904" s="337"/>
    </row>
    <row r="30905" spans="5:5" ht="13.5" customHeight="1">
      <c r="E30905" s="337"/>
    </row>
    <row r="30906" spans="5:5" ht="13.5" customHeight="1">
      <c r="E30906" s="337"/>
    </row>
    <row r="30907" spans="5:5" ht="13.5" customHeight="1">
      <c r="E30907" s="337"/>
    </row>
    <row r="30908" spans="5:5" ht="13.5" customHeight="1">
      <c r="E30908" s="337"/>
    </row>
    <row r="30909" spans="5:5" ht="13.5" customHeight="1">
      <c r="E30909" s="337"/>
    </row>
    <row r="30910" spans="5:5" ht="13.5" customHeight="1">
      <c r="E30910" s="337"/>
    </row>
    <row r="30911" spans="5:5" ht="13.5" customHeight="1">
      <c r="E30911" s="337"/>
    </row>
    <row r="30912" spans="5:5" ht="13.5" customHeight="1">
      <c r="E30912" s="337"/>
    </row>
    <row r="30913" spans="5:5" ht="13.5" customHeight="1">
      <c r="E30913" s="337"/>
    </row>
    <row r="30914" spans="5:5" ht="13.5" customHeight="1">
      <c r="E30914" s="337"/>
    </row>
    <row r="30915" spans="5:5" ht="13.5" customHeight="1">
      <c r="E30915" s="337"/>
    </row>
    <row r="30916" spans="5:5" ht="13.5" customHeight="1">
      <c r="E30916" s="337"/>
    </row>
    <row r="30917" spans="5:5" ht="13.5" customHeight="1">
      <c r="E30917" s="337"/>
    </row>
    <row r="30918" spans="5:5" ht="13.5" customHeight="1">
      <c r="E30918" s="337"/>
    </row>
    <row r="30919" spans="5:5" ht="13.5" customHeight="1">
      <c r="E30919" s="337"/>
    </row>
    <row r="30920" spans="5:5" ht="13.5" customHeight="1">
      <c r="E30920" s="337"/>
    </row>
    <row r="30921" spans="5:5" ht="13.5" customHeight="1">
      <c r="E30921" s="337"/>
    </row>
    <row r="30922" spans="5:5" ht="13.5" customHeight="1">
      <c r="E30922" s="337"/>
    </row>
    <row r="30923" spans="5:5" ht="13.5" customHeight="1">
      <c r="E30923" s="337"/>
    </row>
    <row r="30924" spans="5:5" ht="13.5" customHeight="1">
      <c r="E30924" s="337"/>
    </row>
    <row r="30925" spans="5:5" ht="13.5" customHeight="1">
      <c r="E30925" s="337"/>
    </row>
    <row r="30926" spans="5:5" ht="13.5" customHeight="1">
      <c r="E30926" s="337"/>
    </row>
    <row r="30927" spans="5:5" ht="13.5" customHeight="1">
      <c r="E30927" s="337"/>
    </row>
    <row r="30928" spans="5:5" ht="13.5" customHeight="1">
      <c r="E30928" s="337"/>
    </row>
    <row r="30929" spans="5:5" ht="13.5" customHeight="1">
      <c r="E30929" s="337"/>
    </row>
    <row r="30930" spans="5:5" ht="13.5" customHeight="1">
      <c r="E30930" s="337"/>
    </row>
    <row r="30931" spans="5:5" ht="13.5" customHeight="1">
      <c r="E30931" s="337"/>
    </row>
    <row r="30932" spans="5:5" ht="13.5" customHeight="1">
      <c r="E30932" s="337"/>
    </row>
    <row r="30933" spans="5:5" ht="13.5" customHeight="1">
      <c r="E30933" s="337"/>
    </row>
    <row r="30934" spans="5:5" ht="13.5" customHeight="1">
      <c r="E30934" s="337"/>
    </row>
    <row r="30935" spans="5:5" ht="13.5" customHeight="1">
      <c r="E30935" s="337"/>
    </row>
    <row r="30936" spans="5:5" ht="13.5" customHeight="1">
      <c r="E30936" s="337"/>
    </row>
    <row r="30937" spans="5:5" ht="13.5" customHeight="1">
      <c r="E30937" s="337"/>
    </row>
    <row r="30938" spans="5:5" ht="13.5" customHeight="1">
      <c r="E30938" s="337"/>
    </row>
    <row r="30939" spans="5:5" ht="13.5" customHeight="1">
      <c r="E30939" s="337"/>
    </row>
    <row r="30940" spans="5:5" ht="13.5" customHeight="1">
      <c r="E30940" s="337"/>
    </row>
    <row r="30941" spans="5:5" ht="13.5" customHeight="1">
      <c r="E30941" s="337"/>
    </row>
    <row r="30942" spans="5:5" ht="13.5" customHeight="1">
      <c r="E30942" s="337"/>
    </row>
    <row r="30943" spans="5:5" ht="13.5" customHeight="1">
      <c r="E30943" s="337"/>
    </row>
    <row r="30944" spans="5:5" ht="13.5" customHeight="1">
      <c r="E30944" s="337"/>
    </row>
    <row r="30945" spans="5:5" ht="13.5" customHeight="1">
      <c r="E30945" s="337"/>
    </row>
    <row r="30946" spans="5:5" ht="13.5" customHeight="1">
      <c r="E30946" s="337"/>
    </row>
    <row r="30947" spans="5:5" ht="13.5" customHeight="1">
      <c r="E30947" s="337"/>
    </row>
    <row r="30948" spans="5:5" ht="13.5" customHeight="1">
      <c r="E30948" s="337"/>
    </row>
    <row r="30949" spans="5:5" ht="13.5" customHeight="1">
      <c r="E30949" s="337"/>
    </row>
    <row r="30950" spans="5:5" ht="13.5" customHeight="1">
      <c r="E30950" s="337"/>
    </row>
    <row r="30951" spans="5:5" ht="13.5" customHeight="1">
      <c r="E30951" s="337"/>
    </row>
    <row r="30952" spans="5:5" ht="13.5" customHeight="1">
      <c r="E30952" s="337"/>
    </row>
    <row r="30953" spans="5:5" ht="13.5" customHeight="1">
      <c r="E30953" s="337"/>
    </row>
    <row r="30954" spans="5:5" ht="13.5" customHeight="1">
      <c r="E30954" s="337"/>
    </row>
    <row r="30955" spans="5:5" ht="13.5" customHeight="1">
      <c r="E30955" s="337"/>
    </row>
    <row r="30956" spans="5:5" ht="13.5" customHeight="1">
      <c r="E30956" s="337"/>
    </row>
    <row r="30957" spans="5:5" ht="13.5" customHeight="1">
      <c r="E30957" s="337"/>
    </row>
    <row r="30958" spans="5:5" ht="13.5" customHeight="1">
      <c r="E30958" s="337"/>
    </row>
    <row r="30959" spans="5:5" ht="13.5" customHeight="1">
      <c r="E30959" s="337"/>
    </row>
    <row r="30960" spans="5:5" ht="13.5" customHeight="1">
      <c r="E30960" s="337"/>
    </row>
    <row r="30961" spans="5:5" ht="13.5" customHeight="1">
      <c r="E30961" s="337"/>
    </row>
    <row r="30962" spans="5:5" ht="13.5" customHeight="1">
      <c r="E30962" s="337"/>
    </row>
    <row r="30963" spans="5:5" ht="13.5" customHeight="1">
      <c r="E30963" s="337"/>
    </row>
    <row r="30964" spans="5:5" ht="13.5" customHeight="1">
      <c r="E30964" s="337"/>
    </row>
    <row r="30965" spans="5:5" ht="13.5" customHeight="1">
      <c r="E30965" s="337"/>
    </row>
    <row r="30966" spans="5:5" ht="13.5" customHeight="1">
      <c r="E30966" s="337"/>
    </row>
    <row r="30967" spans="5:5" ht="13.5" customHeight="1">
      <c r="E30967" s="337"/>
    </row>
    <row r="30968" spans="5:5" ht="13.5" customHeight="1">
      <c r="E30968" s="337"/>
    </row>
    <row r="30969" spans="5:5" ht="13.5" customHeight="1">
      <c r="E30969" s="337"/>
    </row>
    <row r="30970" spans="5:5" ht="13.5" customHeight="1">
      <c r="E30970" s="337"/>
    </row>
    <row r="30971" spans="5:5" ht="13.5" customHeight="1">
      <c r="E30971" s="337"/>
    </row>
    <row r="30972" spans="5:5" ht="13.5" customHeight="1">
      <c r="E30972" s="337"/>
    </row>
    <row r="30973" spans="5:5" ht="13.5" customHeight="1">
      <c r="E30973" s="337"/>
    </row>
    <row r="30974" spans="5:5" ht="13.5" customHeight="1">
      <c r="E30974" s="337"/>
    </row>
    <row r="30975" spans="5:5" ht="13.5" customHeight="1">
      <c r="E30975" s="337"/>
    </row>
    <row r="30976" spans="5:5" ht="13.5" customHeight="1">
      <c r="E30976" s="337"/>
    </row>
    <row r="30977" spans="5:5" ht="13.5" customHeight="1">
      <c r="E30977" s="337"/>
    </row>
    <row r="30978" spans="5:5" ht="13.5" customHeight="1">
      <c r="E30978" s="337"/>
    </row>
    <row r="30979" spans="5:5" ht="13.5" customHeight="1">
      <c r="E30979" s="337"/>
    </row>
    <row r="30980" spans="5:5" ht="13.5" customHeight="1">
      <c r="E30980" s="337"/>
    </row>
    <row r="30981" spans="5:5" ht="13.5" customHeight="1">
      <c r="E30981" s="337"/>
    </row>
    <row r="30982" spans="5:5" ht="13.5" customHeight="1">
      <c r="E30982" s="337"/>
    </row>
    <row r="30983" spans="5:5" ht="13.5" customHeight="1">
      <c r="E30983" s="337"/>
    </row>
    <row r="30984" spans="5:5" ht="13.5" customHeight="1">
      <c r="E30984" s="337"/>
    </row>
    <row r="30985" spans="5:5" ht="13.5" customHeight="1">
      <c r="E30985" s="337"/>
    </row>
    <row r="30986" spans="5:5" ht="13.5" customHeight="1">
      <c r="E30986" s="337"/>
    </row>
    <row r="30987" spans="5:5" ht="13.5" customHeight="1">
      <c r="E30987" s="337"/>
    </row>
    <row r="30988" spans="5:5" ht="13.5" customHeight="1">
      <c r="E30988" s="337"/>
    </row>
    <row r="30989" spans="5:5" ht="13.5" customHeight="1">
      <c r="E30989" s="337"/>
    </row>
    <row r="30990" spans="5:5" ht="13.5" customHeight="1">
      <c r="E30990" s="337"/>
    </row>
    <row r="30991" spans="5:5" ht="13.5" customHeight="1">
      <c r="E30991" s="337"/>
    </row>
    <row r="30992" spans="5:5" ht="13.5" customHeight="1">
      <c r="E30992" s="337"/>
    </row>
    <row r="30993" spans="5:5" ht="13.5" customHeight="1">
      <c r="E30993" s="337"/>
    </row>
    <row r="30994" spans="5:5" ht="13.5" customHeight="1">
      <c r="E30994" s="337"/>
    </row>
    <row r="30995" spans="5:5" ht="13.5" customHeight="1">
      <c r="E30995" s="337"/>
    </row>
    <row r="30996" spans="5:5" ht="13.5" customHeight="1">
      <c r="E30996" s="337"/>
    </row>
    <row r="30997" spans="5:5" ht="13.5" customHeight="1">
      <c r="E30997" s="337"/>
    </row>
    <row r="30998" spans="5:5" ht="13.5" customHeight="1">
      <c r="E30998" s="337"/>
    </row>
    <row r="30999" spans="5:5" ht="13.5" customHeight="1">
      <c r="E30999" s="337"/>
    </row>
    <row r="31000" spans="5:5" ht="13.5" customHeight="1">
      <c r="E31000" s="337"/>
    </row>
    <row r="31001" spans="5:5" ht="13.5" customHeight="1">
      <c r="E31001" s="337"/>
    </row>
    <row r="31002" spans="5:5" ht="13.5" customHeight="1">
      <c r="E31002" s="337"/>
    </row>
    <row r="31003" spans="5:5" ht="13.5" customHeight="1">
      <c r="E31003" s="337"/>
    </row>
    <row r="31004" spans="5:5" ht="13.5" customHeight="1">
      <c r="E31004" s="337"/>
    </row>
    <row r="31005" spans="5:5" ht="13.5" customHeight="1">
      <c r="E31005" s="337"/>
    </row>
    <row r="31006" spans="5:5" ht="13.5" customHeight="1">
      <c r="E31006" s="337"/>
    </row>
    <row r="31007" spans="5:5" ht="13.5" customHeight="1">
      <c r="E31007" s="337"/>
    </row>
    <row r="31008" spans="5:5" ht="13.5" customHeight="1">
      <c r="E31008" s="337"/>
    </row>
    <row r="31009" spans="5:5" ht="13.5" customHeight="1">
      <c r="E31009" s="337"/>
    </row>
    <row r="31010" spans="5:5" ht="13.5" customHeight="1">
      <c r="E31010" s="337"/>
    </row>
    <row r="31011" spans="5:5" ht="13.5" customHeight="1">
      <c r="E31011" s="337"/>
    </row>
    <row r="31012" spans="5:5" ht="13.5" customHeight="1">
      <c r="E31012" s="337"/>
    </row>
    <row r="31013" spans="5:5" ht="13.5" customHeight="1">
      <c r="E31013" s="337"/>
    </row>
    <row r="31014" spans="5:5" ht="13.5" customHeight="1">
      <c r="E31014" s="337"/>
    </row>
    <row r="31015" spans="5:5" ht="13.5" customHeight="1">
      <c r="E31015" s="337"/>
    </row>
    <row r="31016" spans="5:5" ht="13.5" customHeight="1">
      <c r="E31016" s="337"/>
    </row>
    <row r="31017" spans="5:5" ht="13.5" customHeight="1">
      <c r="E31017" s="337"/>
    </row>
    <row r="31018" spans="5:5" ht="13.5" customHeight="1">
      <c r="E31018" s="337"/>
    </row>
    <row r="31019" spans="5:5" ht="13.5" customHeight="1">
      <c r="E31019" s="337"/>
    </row>
    <row r="31020" spans="5:5" ht="13.5" customHeight="1">
      <c r="E31020" s="337"/>
    </row>
    <row r="31021" spans="5:5" ht="13.5" customHeight="1">
      <c r="E31021" s="337"/>
    </row>
    <row r="31022" spans="5:5" ht="13.5" customHeight="1">
      <c r="E31022" s="337"/>
    </row>
    <row r="31023" spans="5:5" ht="13.5" customHeight="1">
      <c r="E31023" s="337"/>
    </row>
    <row r="31024" spans="5:5" ht="13.5" customHeight="1">
      <c r="E31024" s="337"/>
    </row>
    <row r="31025" spans="5:5" ht="13.5" customHeight="1">
      <c r="E31025" s="337"/>
    </row>
    <row r="31026" spans="5:5" ht="13.5" customHeight="1">
      <c r="E31026" s="337"/>
    </row>
    <row r="31027" spans="5:5" ht="13.5" customHeight="1">
      <c r="E31027" s="337"/>
    </row>
    <row r="31028" spans="5:5" ht="13.5" customHeight="1">
      <c r="E31028" s="337"/>
    </row>
    <row r="31029" spans="5:5" ht="13.5" customHeight="1">
      <c r="E31029" s="337"/>
    </row>
    <row r="31030" spans="5:5" ht="13.5" customHeight="1">
      <c r="E31030" s="337"/>
    </row>
    <row r="31031" spans="5:5" ht="13.5" customHeight="1">
      <c r="E31031" s="337"/>
    </row>
    <row r="31032" spans="5:5" ht="13.5" customHeight="1">
      <c r="E31032" s="337"/>
    </row>
    <row r="31033" spans="5:5" ht="13.5" customHeight="1">
      <c r="E31033" s="337"/>
    </row>
    <row r="31034" spans="5:5" ht="13.5" customHeight="1">
      <c r="E31034" s="337"/>
    </row>
    <row r="31035" spans="5:5" ht="13.5" customHeight="1">
      <c r="E31035" s="337"/>
    </row>
    <row r="31036" spans="5:5" ht="13.5" customHeight="1">
      <c r="E31036" s="337"/>
    </row>
    <row r="31037" spans="5:5" ht="13.5" customHeight="1">
      <c r="E31037" s="337"/>
    </row>
    <row r="31038" spans="5:5" ht="13.5" customHeight="1">
      <c r="E31038" s="337"/>
    </row>
    <row r="31039" spans="5:5" ht="13.5" customHeight="1">
      <c r="E31039" s="337"/>
    </row>
    <row r="31040" spans="5:5" ht="13.5" customHeight="1">
      <c r="E31040" s="337"/>
    </row>
    <row r="31041" spans="5:5" ht="13.5" customHeight="1">
      <c r="E31041" s="337"/>
    </row>
    <row r="31042" spans="5:5" ht="13.5" customHeight="1">
      <c r="E31042" s="337"/>
    </row>
    <row r="31043" spans="5:5" ht="13.5" customHeight="1">
      <c r="E31043" s="337"/>
    </row>
    <row r="31044" spans="5:5" ht="13.5" customHeight="1">
      <c r="E31044" s="337"/>
    </row>
    <row r="31045" spans="5:5" ht="13.5" customHeight="1">
      <c r="E31045" s="337"/>
    </row>
    <row r="31046" spans="5:5" ht="13.5" customHeight="1">
      <c r="E31046" s="337"/>
    </row>
    <row r="31047" spans="5:5" ht="13.5" customHeight="1">
      <c r="E31047" s="337"/>
    </row>
    <row r="31048" spans="5:5" ht="13.5" customHeight="1">
      <c r="E31048" s="337"/>
    </row>
    <row r="31049" spans="5:5" ht="13.5" customHeight="1">
      <c r="E31049" s="337"/>
    </row>
    <row r="31050" spans="5:5" ht="13.5" customHeight="1">
      <c r="E31050" s="337"/>
    </row>
    <row r="31051" spans="5:5" ht="13.5" customHeight="1">
      <c r="E31051" s="337"/>
    </row>
    <row r="31052" spans="5:5" ht="13.5" customHeight="1">
      <c r="E31052" s="337"/>
    </row>
    <row r="31053" spans="5:5" ht="13.5" customHeight="1">
      <c r="E31053" s="337"/>
    </row>
    <row r="31054" spans="5:5" ht="13.5" customHeight="1">
      <c r="E31054" s="337"/>
    </row>
    <row r="31055" spans="5:5" ht="13.5" customHeight="1">
      <c r="E31055" s="337"/>
    </row>
    <row r="31056" spans="5:5" ht="13.5" customHeight="1">
      <c r="E31056" s="337"/>
    </row>
    <row r="31057" spans="5:5" ht="13.5" customHeight="1">
      <c r="E31057" s="337"/>
    </row>
    <row r="31058" spans="5:5" ht="13.5" customHeight="1">
      <c r="E31058" s="337"/>
    </row>
    <row r="31059" spans="5:5" ht="13.5" customHeight="1">
      <c r="E31059" s="337"/>
    </row>
    <row r="31060" spans="5:5" ht="13.5" customHeight="1">
      <c r="E31060" s="337"/>
    </row>
    <row r="31061" spans="5:5" ht="13.5" customHeight="1">
      <c r="E31061" s="337"/>
    </row>
    <row r="31062" spans="5:5" ht="13.5" customHeight="1">
      <c r="E31062" s="337"/>
    </row>
    <row r="31063" spans="5:5" ht="13.5" customHeight="1">
      <c r="E31063" s="337"/>
    </row>
    <row r="31064" spans="5:5" ht="13.5" customHeight="1">
      <c r="E31064" s="337"/>
    </row>
    <row r="31065" spans="5:5" ht="13.5" customHeight="1">
      <c r="E31065" s="337"/>
    </row>
    <row r="31066" spans="5:5" ht="13.5" customHeight="1">
      <c r="E31066" s="337"/>
    </row>
    <row r="31067" spans="5:5" ht="13.5" customHeight="1">
      <c r="E31067" s="337"/>
    </row>
    <row r="31068" spans="5:5" ht="13.5" customHeight="1">
      <c r="E31068" s="337"/>
    </row>
    <row r="31069" spans="5:5" ht="13.5" customHeight="1">
      <c r="E31069" s="337"/>
    </row>
    <row r="31070" spans="5:5" ht="13.5" customHeight="1">
      <c r="E31070" s="337"/>
    </row>
    <row r="31071" spans="5:5" ht="13.5" customHeight="1">
      <c r="E31071" s="337"/>
    </row>
    <row r="31072" spans="5:5" ht="13.5" customHeight="1">
      <c r="E31072" s="337"/>
    </row>
    <row r="31073" spans="5:5" ht="13.5" customHeight="1">
      <c r="E31073" s="337"/>
    </row>
    <row r="31074" spans="5:5" ht="13.5" customHeight="1">
      <c r="E31074" s="337"/>
    </row>
    <row r="31075" spans="5:5" ht="13.5" customHeight="1">
      <c r="E31075" s="337"/>
    </row>
    <row r="31076" spans="5:5" ht="13.5" customHeight="1">
      <c r="E31076" s="337"/>
    </row>
    <row r="31077" spans="5:5" ht="13.5" customHeight="1">
      <c r="E31077" s="337"/>
    </row>
    <row r="31078" spans="5:5" ht="13.5" customHeight="1">
      <c r="E31078" s="337"/>
    </row>
    <row r="31079" spans="5:5" ht="13.5" customHeight="1">
      <c r="E31079" s="337"/>
    </row>
    <row r="31080" spans="5:5" ht="13.5" customHeight="1">
      <c r="E31080" s="337"/>
    </row>
    <row r="31081" spans="5:5" ht="13.5" customHeight="1">
      <c r="E31081" s="337"/>
    </row>
    <row r="31082" spans="5:5" ht="13.5" customHeight="1">
      <c r="E31082" s="337"/>
    </row>
    <row r="31083" spans="5:5" ht="13.5" customHeight="1">
      <c r="E31083" s="337"/>
    </row>
    <row r="31084" spans="5:5" ht="13.5" customHeight="1">
      <c r="E31084" s="337"/>
    </row>
    <row r="31085" spans="5:5" ht="13.5" customHeight="1">
      <c r="E31085" s="337"/>
    </row>
    <row r="31086" spans="5:5" ht="13.5" customHeight="1">
      <c r="E31086" s="337"/>
    </row>
    <row r="31087" spans="5:5" ht="13.5" customHeight="1">
      <c r="E31087" s="337"/>
    </row>
    <row r="31088" spans="5:5" ht="13.5" customHeight="1">
      <c r="E31088" s="337"/>
    </row>
    <row r="31089" spans="5:5" ht="13.5" customHeight="1">
      <c r="E31089" s="337"/>
    </row>
    <row r="31090" spans="5:5" ht="13.5" customHeight="1">
      <c r="E31090" s="337"/>
    </row>
    <row r="31091" spans="5:5" ht="13.5" customHeight="1">
      <c r="E31091" s="337"/>
    </row>
    <row r="31092" spans="5:5" ht="13.5" customHeight="1">
      <c r="E31092" s="337"/>
    </row>
    <row r="31093" spans="5:5" ht="13.5" customHeight="1">
      <c r="E31093" s="337"/>
    </row>
    <row r="31094" spans="5:5" ht="13.5" customHeight="1">
      <c r="E31094" s="337"/>
    </row>
    <row r="31095" spans="5:5" ht="13.5" customHeight="1">
      <c r="E31095" s="337"/>
    </row>
    <row r="31096" spans="5:5" ht="13.5" customHeight="1">
      <c r="E31096" s="337"/>
    </row>
    <row r="31097" spans="5:5" ht="13.5" customHeight="1">
      <c r="E31097" s="337"/>
    </row>
    <row r="31098" spans="5:5" ht="13.5" customHeight="1">
      <c r="E31098" s="337"/>
    </row>
    <row r="31099" spans="5:5" ht="13.5" customHeight="1">
      <c r="E31099" s="337"/>
    </row>
    <row r="31100" spans="5:5" ht="13.5" customHeight="1">
      <c r="E31100" s="337"/>
    </row>
    <row r="31101" spans="5:5" ht="13.5" customHeight="1">
      <c r="E31101" s="337"/>
    </row>
    <row r="31102" spans="5:5" ht="13.5" customHeight="1">
      <c r="E31102" s="337"/>
    </row>
    <row r="31103" spans="5:5" ht="13.5" customHeight="1">
      <c r="E31103" s="337"/>
    </row>
    <row r="31104" spans="5:5" ht="13.5" customHeight="1">
      <c r="E31104" s="337"/>
    </row>
    <row r="31105" spans="5:5" ht="13.5" customHeight="1">
      <c r="E31105" s="337"/>
    </row>
    <row r="31106" spans="5:5" ht="13.5" customHeight="1">
      <c r="E31106" s="337"/>
    </row>
    <row r="31107" spans="5:5" ht="13.5" customHeight="1">
      <c r="E31107" s="337"/>
    </row>
    <row r="31108" spans="5:5" ht="13.5" customHeight="1">
      <c r="E31108" s="337"/>
    </row>
    <row r="31109" spans="5:5" ht="13.5" customHeight="1">
      <c r="E31109" s="337"/>
    </row>
    <row r="31110" spans="5:5" ht="13.5" customHeight="1">
      <c r="E31110" s="337"/>
    </row>
    <row r="31111" spans="5:5" ht="13.5" customHeight="1">
      <c r="E31111" s="337"/>
    </row>
    <row r="31112" spans="5:5" ht="13.5" customHeight="1">
      <c r="E31112" s="337"/>
    </row>
    <row r="31113" spans="5:5" ht="13.5" customHeight="1">
      <c r="E31113" s="337"/>
    </row>
    <row r="31114" spans="5:5" ht="13.5" customHeight="1">
      <c r="E31114" s="337"/>
    </row>
    <row r="31115" spans="5:5" ht="13.5" customHeight="1">
      <c r="E31115" s="337"/>
    </row>
    <row r="31116" spans="5:5" ht="13.5" customHeight="1">
      <c r="E31116" s="337"/>
    </row>
    <row r="31117" spans="5:5" ht="13.5" customHeight="1">
      <c r="E31117" s="337"/>
    </row>
    <row r="31118" spans="5:5" ht="13.5" customHeight="1">
      <c r="E31118" s="337"/>
    </row>
    <row r="31119" spans="5:5" ht="13.5" customHeight="1">
      <c r="E31119" s="337"/>
    </row>
    <row r="31120" spans="5:5" ht="13.5" customHeight="1">
      <c r="E31120" s="337"/>
    </row>
    <row r="31121" spans="5:5" ht="13.5" customHeight="1">
      <c r="E31121" s="337"/>
    </row>
    <row r="31122" spans="5:5" ht="13.5" customHeight="1">
      <c r="E31122" s="337"/>
    </row>
    <row r="31123" spans="5:5" ht="13.5" customHeight="1">
      <c r="E31123" s="337"/>
    </row>
    <row r="31124" spans="5:5" ht="13.5" customHeight="1">
      <c r="E31124" s="337"/>
    </row>
    <row r="31125" spans="5:5" ht="13.5" customHeight="1">
      <c r="E31125" s="337"/>
    </row>
    <row r="31126" spans="5:5" ht="13.5" customHeight="1">
      <c r="E31126" s="337"/>
    </row>
    <row r="31127" spans="5:5" ht="13.5" customHeight="1">
      <c r="E31127" s="337"/>
    </row>
    <row r="31128" spans="5:5" ht="13.5" customHeight="1">
      <c r="E31128" s="337"/>
    </row>
    <row r="31129" spans="5:5" ht="13.5" customHeight="1">
      <c r="E31129" s="337"/>
    </row>
    <row r="31130" spans="5:5" ht="13.5" customHeight="1">
      <c r="E31130" s="337"/>
    </row>
    <row r="31131" spans="5:5" ht="13.5" customHeight="1">
      <c r="E31131" s="337"/>
    </row>
    <row r="31132" spans="5:5" ht="13.5" customHeight="1">
      <c r="E31132" s="337"/>
    </row>
    <row r="31133" spans="5:5" ht="13.5" customHeight="1">
      <c r="E31133" s="337"/>
    </row>
    <row r="31134" spans="5:5" ht="13.5" customHeight="1">
      <c r="E31134" s="337"/>
    </row>
    <row r="31135" spans="5:5" ht="13.5" customHeight="1">
      <c r="E31135" s="337"/>
    </row>
    <row r="31136" spans="5:5" ht="13.5" customHeight="1">
      <c r="E31136" s="337"/>
    </row>
    <row r="31137" spans="5:5" ht="13.5" customHeight="1">
      <c r="E31137" s="337"/>
    </row>
    <row r="31138" spans="5:5" ht="13.5" customHeight="1">
      <c r="E31138" s="337"/>
    </row>
    <row r="31139" spans="5:5" ht="13.5" customHeight="1">
      <c r="E31139" s="337"/>
    </row>
    <row r="31140" spans="5:5" ht="13.5" customHeight="1">
      <c r="E31140" s="337"/>
    </row>
    <row r="31141" spans="5:5" ht="13.5" customHeight="1">
      <c r="E31141" s="337"/>
    </row>
    <row r="31142" spans="5:5" ht="13.5" customHeight="1">
      <c r="E31142" s="337"/>
    </row>
    <row r="31143" spans="5:5" ht="13.5" customHeight="1">
      <c r="E31143" s="337"/>
    </row>
    <row r="31144" spans="5:5" ht="13.5" customHeight="1">
      <c r="E31144" s="337"/>
    </row>
    <row r="31145" spans="5:5" ht="13.5" customHeight="1">
      <c r="E31145" s="337"/>
    </row>
    <row r="31146" spans="5:5" ht="13.5" customHeight="1">
      <c r="E31146" s="337"/>
    </row>
    <row r="31147" spans="5:5" ht="13.5" customHeight="1">
      <c r="E31147" s="337"/>
    </row>
    <row r="31148" spans="5:5" ht="13.5" customHeight="1">
      <c r="E31148" s="337"/>
    </row>
    <row r="31149" spans="5:5" ht="13.5" customHeight="1">
      <c r="E31149" s="337"/>
    </row>
    <row r="31150" spans="5:5" ht="13.5" customHeight="1">
      <c r="E31150" s="337"/>
    </row>
    <row r="31151" spans="5:5" ht="13.5" customHeight="1">
      <c r="E31151" s="337"/>
    </row>
    <row r="31152" spans="5:5" ht="13.5" customHeight="1">
      <c r="E31152" s="337"/>
    </row>
    <row r="31153" spans="5:5" ht="13.5" customHeight="1">
      <c r="E31153" s="337"/>
    </row>
    <row r="31154" spans="5:5" ht="13.5" customHeight="1">
      <c r="E31154" s="337"/>
    </row>
    <row r="31155" spans="5:5" ht="13.5" customHeight="1">
      <c r="E31155" s="337"/>
    </row>
    <row r="31156" spans="5:5" ht="13.5" customHeight="1">
      <c r="E31156" s="337"/>
    </row>
    <row r="31157" spans="5:5" ht="13.5" customHeight="1">
      <c r="E31157" s="337"/>
    </row>
    <row r="31158" spans="5:5" ht="13.5" customHeight="1">
      <c r="E31158" s="337"/>
    </row>
    <row r="31159" spans="5:5" ht="13.5" customHeight="1">
      <c r="E31159" s="337"/>
    </row>
    <row r="31160" spans="5:5" ht="13.5" customHeight="1">
      <c r="E31160" s="337"/>
    </row>
    <row r="31161" spans="5:5" ht="13.5" customHeight="1">
      <c r="E31161" s="337"/>
    </row>
    <row r="31162" spans="5:5" ht="13.5" customHeight="1">
      <c r="E31162" s="337"/>
    </row>
    <row r="31163" spans="5:5" ht="13.5" customHeight="1">
      <c r="E31163" s="337"/>
    </row>
    <row r="31164" spans="5:5" ht="13.5" customHeight="1">
      <c r="E31164" s="337"/>
    </row>
    <row r="31165" spans="5:5" ht="13.5" customHeight="1">
      <c r="E31165" s="337"/>
    </row>
    <row r="31166" spans="5:5" ht="13.5" customHeight="1">
      <c r="E31166" s="337"/>
    </row>
    <row r="31167" spans="5:5" ht="13.5" customHeight="1">
      <c r="E31167" s="337"/>
    </row>
    <row r="31168" spans="5:5" ht="13.5" customHeight="1">
      <c r="E31168" s="337"/>
    </row>
    <row r="31169" spans="5:5" ht="13.5" customHeight="1">
      <c r="E31169" s="337"/>
    </row>
    <row r="31170" spans="5:5" ht="13.5" customHeight="1">
      <c r="E31170" s="337"/>
    </row>
    <row r="31171" spans="5:5" ht="13.5" customHeight="1">
      <c r="E31171" s="337"/>
    </row>
    <row r="31172" spans="5:5" ht="13.5" customHeight="1">
      <c r="E31172" s="337"/>
    </row>
    <row r="31173" spans="5:5" ht="13.5" customHeight="1">
      <c r="E31173" s="337"/>
    </row>
    <row r="31174" spans="5:5" ht="13.5" customHeight="1">
      <c r="E31174" s="337"/>
    </row>
    <row r="31175" spans="5:5" ht="13.5" customHeight="1">
      <c r="E31175" s="337"/>
    </row>
    <row r="31176" spans="5:5" ht="13.5" customHeight="1">
      <c r="E31176" s="337"/>
    </row>
    <row r="31177" spans="5:5" ht="13.5" customHeight="1">
      <c r="E31177" s="337"/>
    </row>
    <row r="31178" spans="5:5" ht="13.5" customHeight="1">
      <c r="E31178" s="337"/>
    </row>
    <row r="31179" spans="5:5" ht="13.5" customHeight="1">
      <c r="E31179" s="337"/>
    </row>
    <row r="31180" spans="5:5" ht="13.5" customHeight="1">
      <c r="E31180" s="337"/>
    </row>
    <row r="31181" spans="5:5" ht="13.5" customHeight="1">
      <c r="E31181" s="337"/>
    </row>
    <row r="31182" spans="5:5" ht="13.5" customHeight="1">
      <c r="E31182" s="337"/>
    </row>
    <row r="31183" spans="5:5" ht="13.5" customHeight="1">
      <c r="E31183" s="337"/>
    </row>
    <row r="31184" spans="5:5" ht="13.5" customHeight="1">
      <c r="E31184" s="337"/>
    </row>
    <row r="31185" spans="5:5" ht="13.5" customHeight="1">
      <c r="E31185" s="337"/>
    </row>
    <row r="31186" spans="5:5" ht="13.5" customHeight="1">
      <c r="E31186" s="337"/>
    </row>
    <row r="31187" spans="5:5" ht="13.5" customHeight="1">
      <c r="E31187" s="337"/>
    </row>
    <row r="31188" spans="5:5" ht="13.5" customHeight="1">
      <c r="E31188" s="337"/>
    </row>
    <row r="31189" spans="5:5" ht="13.5" customHeight="1">
      <c r="E31189" s="337"/>
    </row>
    <row r="31190" spans="5:5" ht="13.5" customHeight="1">
      <c r="E31190" s="337"/>
    </row>
    <row r="31191" spans="5:5" ht="13.5" customHeight="1">
      <c r="E31191" s="337"/>
    </row>
    <row r="31192" spans="5:5" ht="13.5" customHeight="1">
      <c r="E31192" s="337"/>
    </row>
    <row r="31193" spans="5:5" ht="13.5" customHeight="1">
      <c r="E31193" s="337"/>
    </row>
    <row r="31194" spans="5:5" ht="13.5" customHeight="1">
      <c r="E31194" s="337"/>
    </row>
    <row r="31195" spans="5:5" ht="13.5" customHeight="1">
      <c r="E31195" s="337"/>
    </row>
    <row r="31196" spans="5:5" ht="13.5" customHeight="1">
      <c r="E31196" s="337"/>
    </row>
    <row r="31197" spans="5:5" ht="13.5" customHeight="1">
      <c r="E31197" s="337"/>
    </row>
    <row r="31198" spans="5:5" ht="13.5" customHeight="1">
      <c r="E31198" s="337"/>
    </row>
    <row r="31199" spans="5:5" ht="13.5" customHeight="1">
      <c r="E31199" s="337"/>
    </row>
    <row r="31200" spans="5:5" ht="13.5" customHeight="1">
      <c r="E31200" s="337"/>
    </row>
    <row r="31201" spans="5:5" ht="13.5" customHeight="1">
      <c r="E31201" s="337"/>
    </row>
    <row r="31202" spans="5:5" ht="13.5" customHeight="1">
      <c r="E31202" s="337"/>
    </row>
    <row r="31203" spans="5:5" ht="13.5" customHeight="1">
      <c r="E31203" s="337"/>
    </row>
    <row r="31204" spans="5:5" ht="13.5" customHeight="1">
      <c r="E31204" s="337"/>
    </row>
    <row r="31205" spans="5:5" ht="13.5" customHeight="1">
      <c r="E31205" s="337"/>
    </row>
    <row r="31206" spans="5:5" ht="13.5" customHeight="1">
      <c r="E31206" s="337"/>
    </row>
    <row r="31207" spans="5:5" ht="13.5" customHeight="1">
      <c r="E31207" s="337"/>
    </row>
    <row r="31208" spans="5:5" ht="13.5" customHeight="1">
      <c r="E31208" s="337"/>
    </row>
    <row r="31209" spans="5:5" ht="13.5" customHeight="1">
      <c r="E31209" s="337"/>
    </row>
    <row r="31210" spans="5:5" ht="13.5" customHeight="1">
      <c r="E31210" s="337"/>
    </row>
    <row r="31211" spans="5:5" ht="13.5" customHeight="1">
      <c r="E31211" s="337"/>
    </row>
    <row r="31212" spans="5:5" ht="13.5" customHeight="1">
      <c r="E31212" s="337"/>
    </row>
    <row r="31213" spans="5:5" ht="13.5" customHeight="1">
      <c r="E31213" s="337"/>
    </row>
    <row r="31214" spans="5:5" ht="13.5" customHeight="1">
      <c r="E31214" s="337"/>
    </row>
    <row r="31215" spans="5:5" ht="13.5" customHeight="1">
      <c r="E31215" s="337"/>
    </row>
    <row r="31216" spans="5:5" ht="13.5" customHeight="1">
      <c r="E31216" s="337"/>
    </row>
    <row r="31217" spans="5:5" ht="13.5" customHeight="1">
      <c r="E31217" s="337"/>
    </row>
    <row r="31218" spans="5:5" ht="13.5" customHeight="1">
      <c r="E31218" s="337"/>
    </row>
    <row r="31219" spans="5:5" ht="13.5" customHeight="1">
      <c r="E31219" s="337"/>
    </row>
    <row r="31220" spans="5:5" ht="13.5" customHeight="1">
      <c r="E31220" s="337"/>
    </row>
    <row r="31221" spans="5:5" ht="13.5" customHeight="1">
      <c r="E31221" s="337"/>
    </row>
    <row r="31222" spans="5:5" ht="13.5" customHeight="1">
      <c r="E31222" s="337"/>
    </row>
    <row r="31223" spans="5:5" ht="13.5" customHeight="1">
      <c r="E31223" s="337"/>
    </row>
    <row r="31224" spans="5:5" ht="13.5" customHeight="1">
      <c r="E31224" s="337"/>
    </row>
    <row r="31225" spans="5:5" ht="13.5" customHeight="1">
      <c r="E31225" s="337"/>
    </row>
    <row r="31226" spans="5:5" ht="13.5" customHeight="1">
      <c r="E31226" s="337"/>
    </row>
    <row r="31227" spans="5:5" ht="13.5" customHeight="1">
      <c r="E31227" s="337"/>
    </row>
    <row r="31228" spans="5:5" ht="13.5" customHeight="1">
      <c r="E31228" s="337"/>
    </row>
    <row r="31229" spans="5:5" ht="13.5" customHeight="1">
      <c r="E31229" s="337"/>
    </row>
    <row r="31230" spans="5:5" ht="13.5" customHeight="1">
      <c r="E31230" s="337"/>
    </row>
    <row r="31231" spans="5:5" ht="13.5" customHeight="1">
      <c r="E31231" s="337"/>
    </row>
    <row r="31232" spans="5:5" ht="13.5" customHeight="1">
      <c r="E31232" s="337"/>
    </row>
    <row r="31233" spans="5:5" ht="13.5" customHeight="1">
      <c r="E31233" s="337"/>
    </row>
    <row r="31234" spans="5:5" ht="13.5" customHeight="1">
      <c r="E31234" s="337"/>
    </row>
    <row r="31235" spans="5:5" ht="13.5" customHeight="1">
      <c r="E31235" s="337"/>
    </row>
    <row r="31236" spans="5:5" ht="13.5" customHeight="1">
      <c r="E31236" s="337"/>
    </row>
    <row r="31237" spans="5:5" ht="13.5" customHeight="1">
      <c r="E31237" s="337"/>
    </row>
    <row r="31238" spans="5:5" ht="13.5" customHeight="1">
      <c r="E31238" s="337"/>
    </row>
    <row r="31239" spans="5:5" ht="13.5" customHeight="1">
      <c r="E31239" s="337"/>
    </row>
    <row r="31240" spans="5:5" ht="13.5" customHeight="1">
      <c r="E31240" s="337"/>
    </row>
    <row r="31241" spans="5:5" ht="13.5" customHeight="1">
      <c r="E31241" s="337"/>
    </row>
    <row r="31242" spans="5:5" ht="13.5" customHeight="1">
      <c r="E31242" s="337"/>
    </row>
    <row r="31243" spans="5:5" ht="13.5" customHeight="1">
      <c r="E31243" s="337"/>
    </row>
    <row r="31244" spans="5:5" ht="13.5" customHeight="1">
      <c r="E31244" s="337"/>
    </row>
    <row r="31245" spans="5:5" ht="13.5" customHeight="1">
      <c r="E31245" s="337"/>
    </row>
    <row r="31246" spans="5:5" ht="13.5" customHeight="1">
      <c r="E31246" s="337"/>
    </row>
    <row r="31247" spans="5:5" ht="13.5" customHeight="1">
      <c r="E31247" s="337"/>
    </row>
    <row r="31248" spans="5:5" ht="13.5" customHeight="1">
      <c r="E31248" s="337"/>
    </row>
    <row r="31249" spans="5:5" ht="13.5" customHeight="1">
      <c r="E31249" s="337"/>
    </row>
    <row r="31250" spans="5:5" ht="13.5" customHeight="1">
      <c r="E31250" s="337"/>
    </row>
    <row r="31251" spans="5:5" ht="13.5" customHeight="1">
      <c r="E31251" s="337"/>
    </row>
    <row r="31252" spans="5:5" ht="13.5" customHeight="1">
      <c r="E31252" s="337"/>
    </row>
    <row r="31253" spans="5:5" ht="13.5" customHeight="1">
      <c r="E31253" s="337"/>
    </row>
    <row r="31254" spans="5:5" ht="13.5" customHeight="1">
      <c r="E31254" s="337"/>
    </row>
    <row r="31255" spans="5:5" ht="13.5" customHeight="1">
      <c r="E31255" s="337"/>
    </row>
    <row r="31256" spans="5:5" ht="13.5" customHeight="1">
      <c r="E31256" s="337"/>
    </row>
    <row r="31257" spans="5:5" ht="13.5" customHeight="1">
      <c r="E31257" s="337"/>
    </row>
    <row r="31258" spans="5:5" ht="13.5" customHeight="1">
      <c r="E31258" s="337"/>
    </row>
    <row r="31259" spans="5:5" ht="13.5" customHeight="1">
      <c r="E31259" s="337"/>
    </row>
    <row r="31260" spans="5:5" ht="13.5" customHeight="1">
      <c r="E31260" s="337"/>
    </row>
    <row r="31261" spans="5:5" ht="13.5" customHeight="1">
      <c r="E31261" s="337"/>
    </row>
    <row r="31262" spans="5:5" ht="13.5" customHeight="1">
      <c r="E31262" s="337"/>
    </row>
    <row r="31263" spans="5:5" ht="13.5" customHeight="1">
      <c r="E31263" s="337"/>
    </row>
    <row r="31264" spans="5:5" ht="13.5" customHeight="1">
      <c r="E31264" s="337"/>
    </row>
    <row r="31265" spans="5:5" ht="13.5" customHeight="1">
      <c r="E31265" s="337"/>
    </row>
    <row r="31266" spans="5:5" ht="13.5" customHeight="1">
      <c r="E31266" s="337"/>
    </row>
    <row r="31267" spans="5:5" ht="13.5" customHeight="1">
      <c r="E31267" s="337"/>
    </row>
    <row r="31268" spans="5:5" ht="13.5" customHeight="1">
      <c r="E31268" s="337"/>
    </row>
    <row r="31269" spans="5:5" ht="13.5" customHeight="1">
      <c r="E31269" s="337"/>
    </row>
    <row r="31270" spans="5:5" ht="13.5" customHeight="1">
      <c r="E31270" s="337"/>
    </row>
    <row r="31271" spans="5:5" ht="13.5" customHeight="1">
      <c r="E31271" s="337"/>
    </row>
    <row r="31272" spans="5:5" ht="13.5" customHeight="1">
      <c r="E31272" s="337"/>
    </row>
    <row r="31273" spans="5:5" ht="13.5" customHeight="1">
      <c r="E31273" s="337"/>
    </row>
    <row r="31274" spans="5:5" ht="13.5" customHeight="1">
      <c r="E31274" s="337"/>
    </row>
    <row r="31275" spans="5:5" ht="13.5" customHeight="1">
      <c r="E31275" s="337"/>
    </row>
    <row r="31276" spans="5:5" ht="13.5" customHeight="1">
      <c r="E31276" s="337"/>
    </row>
    <row r="31277" spans="5:5" ht="13.5" customHeight="1">
      <c r="E31277" s="337"/>
    </row>
    <row r="31278" spans="5:5" ht="13.5" customHeight="1">
      <c r="E31278" s="337"/>
    </row>
    <row r="31279" spans="5:5" ht="13.5" customHeight="1">
      <c r="E31279" s="337"/>
    </row>
    <row r="31280" spans="5:5" ht="13.5" customHeight="1">
      <c r="E31280" s="337"/>
    </row>
    <row r="31281" spans="5:5" ht="13.5" customHeight="1">
      <c r="E31281" s="337"/>
    </row>
    <row r="31282" spans="5:5" ht="13.5" customHeight="1">
      <c r="E31282" s="337"/>
    </row>
    <row r="31283" spans="5:5" ht="13.5" customHeight="1">
      <c r="E31283" s="337"/>
    </row>
    <row r="31284" spans="5:5" ht="13.5" customHeight="1">
      <c r="E31284" s="337"/>
    </row>
    <row r="31285" spans="5:5" ht="13.5" customHeight="1">
      <c r="E31285" s="337"/>
    </row>
    <row r="31286" spans="5:5" ht="13.5" customHeight="1">
      <c r="E31286" s="337"/>
    </row>
    <row r="31287" spans="5:5" ht="13.5" customHeight="1">
      <c r="E31287" s="337"/>
    </row>
    <row r="31288" spans="5:5" ht="13.5" customHeight="1">
      <c r="E31288" s="337"/>
    </row>
    <row r="31289" spans="5:5" ht="13.5" customHeight="1">
      <c r="E31289" s="337"/>
    </row>
    <row r="31290" spans="5:5" ht="13.5" customHeight="1">
      <c r="E31290" s="337"/>
    </row>
    <row r="31291" spans="5:5" ht="13.5" customHeight="1">
      <c r="E31291" s="337"/>
    </row>
    <row r="31292" spans="5:5" ht="13.5" customHeight="1">
      <c r="E31292" s="337"/>
    </row>
    <row r="31293" spans="5:5" ht="13.5" customHeight="1">
      <c r="E31293" s="337"/>
    </row>
    <row r="31294" spans="5:5" ht="13.5" customHeight="1">
      <c r="E31294" s="337"/>
    </row>
    <row r="31295" spans="5:5" ht="13.5" customHeight="1">
      <c r="E31295" s="337"/>
    </row>
    <row r="31296" spans="5:5" ht="13.5" customHeight="1">
      <c r="E31296" s="337"/>
    </row>
    <row r="31297" spans="5:5" ht="13.5" customHeight="1">
      <c r="E31297" s="337"/>
    </row>
    <row r="31298" spans="5:5" ht="13.5" customHeight="1">
      <c r="E31298" s="337"/>
    </row>
    <row r="31299" spans="5:5" ht="13.5" customHeight="1">
      <c r="E31299" s="337"/>
    </row>
    <row r="31300" spans="5:5" ht="13.5" customHeight="1">
      <c r="E31300" s="337"/>
    </row>
    <row r="31301" spans="5:5" ht="13.5" customHeight="1">
      <c r="E31301" s="337"/>
    </row>
    <row r="31302" spans="5:5" ht="13.5" customHeight="1">
      <c r="E31302" s="337"/>
    </row>
    <row r="31303" spans="5:5" ht="13.5" customHeight="1">
      <c r="E31303" s="337"/>
    </row>
    <row r="31304" spans="5:5" ht="13.5" customHeight="1">
      <c r="E31304" s="337"/>
    </row>
    <row r="31305" spans="5:5" ht="13.5" customHeight="1">
      <c r="E31305" s="337"/>
    </row>
    <row r="31306" spans="5:5" ht="13.5" customHeight="1">
      <c r="E31306" s="337"/>
    </row>
    <row r="31307" spans="5:5" ht="13.5" customHeight="1">
      <c r="E31307" s="337"/>
    </row>
    <row r="31308" spans="5:5" ht="13.5" customHeight="1">
      <c r="E31308" s="337"/>
    </row>
    <row r="31309" spans="5:5" ht="13.5" customHeight="1">
      <c r="E31309" s="337"/>
    </row>
    <row r="31310" spans="5:5" ht="13.5" customHeight="1">
      <c r="E31310" s="337"/>
    </row>
    <row r="31311" spans="5:5" ht="13.5" customHeight="1">
      <c r="E31311" s="337"/>
    </row>
    <row r="31312" spans="5:5" ht="13.5" customHeight="1">
      <c r="E31312" s="337"/>
    </row>
    <row r="31313" spans="5:5" ht="13.5" customHeight="1">
      <c r="E31313" s="337"/>
    </row>
    <row r="31314" spans="5:5" ht="13.5" customHeight="1">
      <c r="E31314" s="337"/>
    </row>
    <row r="31315" spans="5:5" ht="13.5" customHeight="1">
      <c r="E31315" s="337"/>
    </row>
    <row r="31316" spans="5:5" ht="13.5" customHeight="1">
      <c r="E31316" s="337"/>
    </row>
    <row r="31317" spans="5:5" ht="13.5" customHeight="1">
      <c r="E31317" s="337"/>
    </row>
    <row r="31318" spans="5:5" ht="13.5" customHeight="1">
      <c r="E31318" s="337"/>
    </row>
    <row r="31319" spans="5:5" ht="13.5" customHeight="1">
      <c r="E31319" s="337"/>
    </row>
    <row r="31320" spans="5:5" ht="13.5" customHeight="1">
      <c r="E31320" s="337"/>
    </row>
    <row r="31321" spans="5:5" ht="13.5" customHeight="1">
      <c r="E31321" s="337"/>
    </row>
    <row r="31322" spans="5:5" ht="13.5" customHeight="1">
      <c r="E31322" s="337"/>
    </row>
    <row r="31323" spans="5:5" ht="13.5" customHeight="1">
      <c r="E31323" s="337"/>
    </row>
    <row r="31324" spans="5:5" ht="13.5" customHeight="1">
      <c r="E31324" s="337"/>
    </row>
    <row r="31325" spans="5:5" ht="13.5" customHeight="1">
      <c r="E31325" s="337"/>
    </row>
    <row r="31326" spans="5:5" ht="13.5" customHeight="1">
      <c r="E31326" s="337"/>
    </row>
    <row r="31327" spans="5:5" ht="13.5" customHeight="1">
      <c r="E31327" s="337"/>
    </row>
    <row r="31328" spans="5:5" ht="13.5" customHeight="1">
      <c r="E31328" s="337"/>
    </row>
    <row r="31329" spans="5:5" ht="13.5" customHeight="1">
      <c r="E31329" s="337"/>
    </row>
    <row r="31330" spans="5:5" ht="13.5" customHeight="1">
      <c r="E31330" s="337"/>
    </row>
    <row r="31331" spans="5:5" ht="13.5" customHeight="1">
      <c r="E31331" s="337"/>
    </row>
    <row r="31332" spans="5:5" ht="13.5" customHeight="1">
      <c r="E31332" s="337"/>
    </row>
    <row r="31333" spans="5:5" ht="13.5" customHeight="1">
      <c r="E31333" s="337"/>
    </row>
    <row r="31334" spans="5:5" ht="13.5" customHeight="1">
      <c r="E31334" s="337"/>
    </row>
    <row r="31335" spans="5:5" ht="13.5" customHeight="1">
      <c r="E31335" s="337"/>
    </row>
    <row r="31336" spans="5:5" ht="13.5" customHeight="1">
      <c r="E31336" s="337"/>
    </row>
    <row r="31337" spans="5:5" ht="13.5" customHeight="1">
      <c r="E31337" s="337"/>
    </row>
    <row r="31338" spans="5:5" ht="13.5" customHeight="1">
      <c r="E31338" s="337"/>
    </row>
    <row r="31339" spans="5:5" ht="13.5" customHeight="1">
      <c r="E31339" s="337"/>
    </row>
    <row r="31340" spans="5:5" ht="13.5" customHeight="1">
      <c r="E31340" s="337"/>
    </row>
    <row r="31341" spans="5:5" ht="13.5" customHeight="1">
      <c r="E31341" s="337"/>
    </row>
    <row r="31342" spans="5:5" ht="13.5" customHeight="1">
      <c r="E31342" s="337"/>
    </row>
    <row r="31343" spans="5:5" ht="13.5" customHeight="1">
      <c r="E31343" s="337"/>
    </row>
    <row r="31344" spans="5:5" ht="13.5" customHeight="1">
      <c r="E31344" s="337"/>
    </row>
    <row r="31345" spans="5:5" ht="13.5" customHeight="1">
      <c r="E31345" s="337"/>
    </row>
    <row r="31346" spans="5:5" ht="13.5" customHeight="1">
      <c r="E31346" s="337"/>
    </row>
    <row r="31347" spans="5:5" ht="13.5" customHeight="1">
      <c r="E31347" s="337"/>
    </row>
    <row r="31348" spans="5:5" ht="13.5" customHeight="1">
      <c r="E31348" s="337"/>
    </row>
    <row r="31349" spans="5:5" ht="13.5" customHeight="1">
      <c r="E31349" s="337"/>
    </row>
    <row r="31350" spans="5:5" ht="13.5" customHeight="1">
      <c r="E31350" s="337"/>
    </row>
    <row r="31351" spans="5:5" ht="13.5" customHeight="1">
      <c r="E31351" s="337"/>
    </row>
    <row r="31352" spans="5:5" ht="13.5" customHeight="1">
      <c r="E31352" s="337"/>
    </row>
    <row r="31353" spans="5:5" ht="13.5" customHeight="1">
      <c r="E31353" s="337"/>
    </row>
    <row r="31354" spans="5:5" ht="13.5" customHeight="1">
      <c r="E31354" s="337"/>
    </row>
    <row r="31355" spans="5:5" ht="13.5" customHeight="1">
      <c r="E31355" s="337"/>
    </row>
    <row r="31356" spans="5:5" ht="13.5" customHeight="1">
      <c r="E31356" s="337"/>
    </row>
    <row r="31357" spans="5:5" ht="13.5" customHeight="1">
      <c r="E31357" s="337"/>
    </row>
    <row r="31358" spans="5:5" ht="13.5" customHeight="1">
      <c r="E31358" s="337"/>
    </row>
    <row r="31359" spans="5:5" ht="13.5" customHeight="1">
      <c r="E31359" s="337"/>
    </row>
    <row r="31360" spans="5:5" ht="13.5" customHeight="1">
      <c r="E31360" s="337"/>
    </row>
    <row r="31361" spans="5:5" ht="13.5" customHeight="1">
      <c r="E31361" s="337"/>
    </row>
    <row r="31362" spans="5:5" ht="13.5" customHeight="1">
      <c r="E31362" s="337"/>
    </row>
    <row r="31363" spans="5:5" ht="13.5" customHeight="1">
      <c r="E31363" s="337"/>
    </row>
    <row r="31364" spans="5:5" ht="13.5" customHeight="1">
      <c r="E31364" s="337"/>
    </row>
    <row r="31365" spans="5:5" ht="13.5" customHeight="1">
      <c r="E31365" s="337"/>
    </row>
    <row r="31366" spans="5:5" ht="13.5" customHeight="1">
      <c r="E31366" s="337"/>
    </row>
    <row r="31367" spans="5:5" ht="13.5" customHeight="1">
      <c r="E31367" s="337"/>
    </row>
    <row r="31368" spans="5:5" ht="13.5" customHeight="1">
      <c r="E31368" s="337"/>
    </row>
    <row r="31369" spans="5:5" ht="13.5" customHeight="1">
      <c r="E31369" s="337"/>
    </row>
    <row r="31370" spans="5:5" ht="13.5" customHeight="1">
      <c r="E31370" s="337"/>
    </row>
    <row r="31371" spans="5:5" ht="13.5" customHeight="1">
      <c r="E31371" s="337"/>
    </row>
    <row r="31372" spans="5:5" ht="13.5" customHeight="1">
      <c r="E31372" s="337"/>
    </row>
    <row r="31373" spans="5:5" ht="13.5" customHeight="1">
      <c r="E31373" s="337"/>
    </row>
    <row r="31374" spans="5:5" ht="13.5" customHeight="1">
      <c r="E31374" s="337"/>
    </row>
    <row r="31375" spans="5:5" ht="13.5" customHeight="1">
      <c r="E31375" s="337"/>
    </row>
    <row r="31376" spans="5:5" ht="13.5" customHeight="1">
      <c r="E31376" s="337"/>
    </row>
    <row r="31377" spans="5:5" ht="13.5" customHeight="1">
      <c r="E31377" s="337"/>
    </row>
    <row r="31378" spans="5:5" ht="13.5" customHeight="1">
      <c r="E31378" s="337"/>
    </row>
    <row r="31379" spans="5:5" ht="13.5" customHeight="1">
      <c r="E31379" s="337"/>
    </row>
    <row r="31380" spans="5:5" ht="13.5" customHeight="1">
      <c r="E31380" s="337"/>
    </row>
    <row r="31381" spans="5:5" ht="13.5" customHeight="1">
      <c r="E31381" s="337"/>
    </row>
    <row r="31382" spans="5:5" ht="13.5" customHeight="1">
      <c r="E31382" s="337"/>
    </row>
    <row r="31383" spans="5:5" ht="13.5" customHeight="1">
      <c r="E31383" s="337"/>
    </row>
    <row r="31384" spans="5:5" ht="13.5" customHeight="1">
      <c r="E31384" s="337"/>
    </row>
    <row r="31385" spans="5:5" ht="13.5" customHeight="1">
      <c r="E31385" s="337"/>
    </row>
    <row r="31386" spans="5:5" ht="13.5" customHeight="1">
      <c r="E31386" s="337"/>
    </row>
    <row r="31387" spans="5:5" ht="13.5" customHeight="1">
      <c r="E31387" s="337"/>
    </row>
    <row r="31388" spans="5:5" ht="13.5" customHeight="1">
      <c r="E31388" s="337"/>
    </row>
    <row r="31389" spans="5:5" ht="13.5" customHeight="1">
      <c r="E31389" s="337"/>
    </row>
    <row r="31390" spans="5:5" ht="13.5" customHeight="1">
      <c r="E31390" s="337"/>
    </row>
    <row r="31391" spans="5:5" ht="13.5" customHeight="1">
      <c r="E31391" s="337"/>
    </row>
    <row r="31392" spans="5:5" ht="13.5" customHeight="1">
      <c r="E31392" s="337"/>
    </row>
    <row r="31393" spans="5:5" ht="13.5" customHeight="1">
      <c r="E31393" s="337"/>
    </row>
    <row r="31394" spans="5:5" ht="13.5" customHeight="1">
      <c r="E31394" s="337"/>
    </row>
    <row r="31395" spans="5:5" ht="13.5" customHeight="1">
      <c r="E31395" s="337"/>
    </row>
    <row r="31396" spans="5:5" ht="13.5" customHeight="1">
      <c r="E31396" s="337"/>
    </row>
    <row r="31397" spans="5:5" ht="13.5" customHeight="1">
      <c r="E31397" s="337"/>
    </row>
    <row r="31398" spans="5:5" ht="13.5" customHeight="1">
      <c r="E31398" s="337"/>
    </row>
    <row r="31399" spans="5:5" ht="13.5" customHeight="1">
      <c r="E31399" s="337"/>
    </row>
    <row r="31400" spans="5:5" ht="13.5" customHeight="1">
      <c r="E31400" s="337"/>
    </row>
    <row r="31401" spans="5:5" ht="13.5" customHeight="1">
      <c r="E31401" s="337"/>
    </row>
    <row r="31402" spans="5:5" ht="13.5" customHeight="1">
      <c r="E31402" s="337"/>
    </row>
    <row r="31403" spans="5:5" ht="13.5" customHeight="1">
      <c r="E31403" s="337"/>
    </row>
    <row r="31404" spans="5:5" ht="13.5" customHeight="1">
      <c r="E31404" s="337"/>
    </row>
    <row r="31405" spans="5:5" ht="13.5" customHeight="1">
      <c r="E31405" s="337"/>
    </row>
    <row r="31406" spans="5:5" ht="13.5" customHeight="1">
      <c r="E31406" s="337"/>
    </row>
    <row r="31407" spans="5:5" ht="13.5" customHeight="1">
      <c r="E31407" s="337"/>
    </row>
    <row r="31408" spans="5:5" ht="13.5" customHeight="1">
      <c r="E31408" s="337"/>
    </row>
    <row r="31409" spans="5:5" ht="13.5" customHeight="1">
      <c r="E31409" s="337"/>
    </row>
    <row r="31410" spans="5:5" ht="13.5" customHeight="1">
      <c r="E31410" s="337"/>
    </row>
    <row r="31411" spans="5:5" ht="13.5" customHeight="1">
      <c r="E31411" s="337"/>
    </row>
    <row r="31412" spans="5:5" ht="13.5" customHeight="1">
      <c r="E31412" s="337"/>
    </row>
    <row r="31413" spans="5:5" ht="13.5" customHeight="1">
      <c r="E31413" s="337"/>
    </row>
    <row r="31414" spans="5:5" ht="13.5" customHeight="1">
      <c r="E31414" s="337"/>
    </row>
    <row r="31415" spans="5:5" ht="13.5" customHeight="1">
      <c r="E31415" s="337"/>
    </row>
    <row r="31416" spans="5:5" ht="13.5" customHeight="1">
      <c r="E31416" s="337"/>
    </row>
    <row r="31417" spans="5:5" ht="13.5" customHeight="1">
      <c r="E31417" s="337"/>
    </row>
    <row r="31418" spans="5:5" ht="13.5" customHeight="1">
      <c r="E31418" s="337"/>
    </row>
    <row r="31419" spans="5:5" ht="13.5" customHeight="1">
      <c r="E31419" s="337"/>
    </row>
    <row r="31420" spans="5:5" ht="13.5" customHeight="1">
      <c r="E31420" s="337"/>
    </row>
    <row r="31421" spans="5:5" ht="13.5" customHeight="1">
      <c r="E31421" s="337"/>
    </row>
    <row r="31422" spans="5:5" ht="13.5" customHeight="1">
      <c r="E31422" s="337"/>
    </row>
    <row r="31423" spans="5:5" ht="13.5" customHeight="1">
      <c r="E31423" s="337"/>
    </row>
    <row r="31424" spans="5:5" ht="13.5" customHeight="1">
      <c r="E31424" s="337"/>
    </row>
    <row r="31425" spans="5:5" ht="13.5" customHeight="1">
      <c r="E31425" s="337"/>
    </row>
    <row r="31426" spans="5:5" ht="13.5" customHeight="1">
      <c r="E31426" s="337"/>
    </row>
    <row r="31427" spans="5:5" ht="13.5" customHeight="1">
      <c r="E31427" s="337"/>
    </row>
    <row r="31428" spans="5:5" ht="13.5" customHeight="1">
      <c r="E31428" s="337"/>
    </row>
    <row r="31429" spans="5:5" ht="13.5" customHeight="1">
      <c r="E31429" s="337"/>
    </row>
    <row r="31430" spans="5:5" ht="13.5" customHeight="1">
      <c r="E31430" s="337"/>
    </row>
    <row r="31431" spans="5:5" ht="13.5" customHeight="1">
      <c r="E31431" s="337"/>
    </row>
    <row r="31432" spans="5:5" ht="13.5" customHeight="1">
      <c r="E31432" s="337"/>
    </row>
    <row r="31433" spans="5:5" ht="13.5" customHeight="1">
      <c r="E31433" s="337"/>
    </row>
    <row r="31434" spans="5:5" ht="13.5" customHeight="1">
      <c r="E31434" s="337"/>
    </row>
    <row r="31435" spans="5:5" ht="13.5" customHeight="1">
      <c r="E31435" s="337"/>
    </row>
    <row r="31436" spans="5:5" ht="13.5" customHeight="1">
      <c r="E31436" s="337"/>
    </row>
    <row r="31437" spans="5:5" ht="13.5" customHeight="1">
      <c r="E31437" s="337"/>
    </row>
    <row r="31438" spans="5:5" ht="13.5" customHeight="1">
      <c r="E31438" s="337"/>
    </row>
    <row r="31439" spans="5:5" ht="13.5" customHeight="1">
      <c r="E31439" s="337"/>
    </row>
    <row r="31440" spans="5:5" ht="13.5" customHeight="1">
      <c r="E31440" s="337"/>
    </row>
    <row r="31441" spans="5:5" ht="13.5" customHeight="1">
      <c r="E31441" s="337"/>
    </row>
    <row r="31442" spans="5:5" ht="13.5" customHeight="1">
      <c r="E31442" s="337"/>
    </row>
    <row r="31443" spans="5:5" ht="13.5" customHeight="1">
      <c r="E31443" s="337"/>
    </row>
    <row r="31444" spans="5:5" ht="13.5" customHeight="1">
      <c r="E31444" s="337"/>
    </row>
    <row r="31445" spans="5:5" ht="13.5" customHeight="1">
      <c r="E31445" s="337"/>
    </row>
    <row r="31446" spans="5:5" ht="13.5" customHeight="1">
      <c r="E31446" s="337"/>
    </row>
    <row r="31447" spans="5:5" ht="13.5" customHeight="1">
      <c r="E31447" s="337"/>
    </row>
    <row r="31448" spans="5:5" ht="13.5" customHeight="1">
      <c r="E31448" s="337"/>
    </row>
    <row r="31449" spans="5:5" ht="13.5" customHeight="1">
      <c r="E31449" s="337"/>
    </row>
    <row r="31450" spans="5:5" ht="13.5" customHeight="1">
      <c r="E31450" s="337"/>
    </row>
    <row r="31451" spans="5:5" ht="13.5" customHeight="1">
      <c r="E31451" s="337"/>
    </row>
    <row r="31452" spans="5:5" ht="13.5" customHeight="1">
      <c r="E31452" s="337"/>
    </row>
    <row r="31453" spans="5:5" ht="13.5" customHeight="1">
      <c r="E31453" s="337"/>
    </row>
    <row r="31454" spans="5:5" ht="13.5" customHeight="1">
      <c r="E31454" s="337"/>
    </row>
    <row r="31455" spans="5:5" ht="13.5" customHeight="1">
      <c r="E31455" s="337"/>
    </row>
    <row r="31456" spans="5:5" ht="13.5" customHeight="1">
      <c r="E31456" s="337"/>
    </row>
    <row r="31457" spans="5:5" ht="13.5" customHeight="1">
      <c r="E31457" s="337"/>
    </row>
    <row r="31458" spans="5:5" ht="13.5" customHeight="1">
      <c r="E31458" s="337"/>
    </row>
    <row r="31459" spans="5:5" ht="13.5" customHeight="1">
      <c r="E31459" s="337"/>
    </row>
    <row r="31460" spans="5:5" ht="13.5" customHeight="1">
      <c r="E31460" s="337"/>
    </row>
    <row r="31461" spans="5:5" ht="13.5" customHeight="1">
      <c r="E31461" s="337"/>
    </row>
    <row r="31462" spans="5:5" ht="13.5" customHeight="1">
      <c r="E31462" s="337"/>
    </row>
    <row r="31463" spans="5:5" ht="13.5" customHeight="1">
      <c r="E31463" s="337"/>
    </row>
    <row r="31464" spans="5:5" ht="13.5" customHeight="1">
      <c r="E31464" s="337"/>
    </row>
    <row r="31465" spans="5:5" ht="13.5" customHeight="1">
      <c r="E31465" s="337"/>
    </row>
    <row r="31466" spans="5:5" ht="13.5" customHeight="1">
      <c r="E31466" s="337"/>
    </row>
    <row r="31467" spans="5:5" ht="13.5" customHeight="1">
      <c r="E31467" s="337"/>
    </row>
    <row r="31468" spans="5:5" ht="13.5" customHeight="1">
      <c r="E31468" s="337"/>
    </row>
    <row r="31469" spans="5:5" ht="13.5" customHeight="1">
      <c r="E31469" s="337"/>
    </row>
    <row r="31470" spans="5:5" ht="13.5" customHeight="1">
      <c r="E31470" s="337"/>
    </row>
    <row r="31471" spans="5:5" ht="13.5" customHeight="1">
      <c r="E31471" s="337"/>
    </row>
    <row r="31472" spans="5:5" ht="13.5" customHeight="1">
      <c r="E31472" s="337"/>
    </row>
    <row r="31473" spans="5:5" ht="13.5" customHeight="1">
      <c r="E31473" s="337"/>
    </row>
    <row r="31474" spans="5:5" ht="13.5" customHeight="1">
      <c r="E31474" s="337"/>
    </row>
    <row r="31475" spans="5:5" ht="13.5" customHeight="1">
      <c r="E31475" s="337"/>
    </row>
    <row r="31476" spans="5:5" ht="13.5" customHeight="1">
      <c r="E31476" s="337"/>
    </row>
    <row r="31477" spans="5:5" ht="13.5" customHeight="1">
      <c r="E31477" s="337"/>
    </row>
    <row r="31478" spans="5:5" ht="13.5" customHeight="1">
      <c r="E31478" s="337"/>
    </row>
    <row r="31479" spans="5:5" ht="13.5" customHeight="1">
      <c r="E31479" s="337"/>
    </row>
    <row r="31480" spans="5:5" ht="13.5" customHeight="1">
      <c r="E31480" s="337"/>
    </row>
    <row r="31481" spans="5:5" ht="13.5" customHeight="1">
      <c r="E31481" s="337"/>
    </row>
    <row r="31482" spans="5:5" ht="13.5" customHeight="1">
      <c r="E31482" s="337"/>
    </row>
    <row r="31483" spans="5:5" ht="13.5" customHeight="1">
      <c r="E31483" s="337"/>
    </row>
    <row r="31484" spans="5:5" ht="13.5" customHeight="1">
      <c r="E31484" s="337"/>
    </row>
    <row r="31485" spans="5:5" ht="13.5" customHeight="1">
      <c r="E31485" s="337"/>
    </row>
    <row r="31486" spans="5:5" ht="13.5" customHeight="1">
      <c r="E31486" s="337"/>
    </row>
    <row r="31487" spans="5:5" ht="13.5" customHeight="1">
      <c r="E31487" s="337"/>
    </row>
    <row r="31488" spans="5:5" ht="13.5" customHeight="1">
      <c r="E31488" s="337"/>
    </row>
    <row r="31489" spans="5:5" ht="13.5" customHeight="1">
      <c r="E31489" s="337"/>
    </row>
    <row r="31490" spans="5:5" ht="13.5" customHeight="1">
      <c r="E31490" s="337"/>
    </row>
    <row r="31491" spans="5:5" ht="13.5" customHeight="1">
      <c r="E31491" s="337"/>
    </row>
    <row r="31492" spans="5:5" ht="13.5" customHeight="1">
      <c r="E31492" s="337"/>
    </row>
    <row r="31493" spans="5:5" ht="13.5" customHeight="1">
      <c r="E31493" s="337"/>
    </row>
    <row r="31494" spans="5:5" ht="13.5" customHeight="1">
      <c r="E31494" s="337"/>
    </row>
    <row r="31495" spans="5:5" ht="13.5" customHeight="1">
      <c r="E31495" s="337"/>
    </row>
    <row r="31496" spans="5:5" ht="13.5" customHeight="1">
      <c r="E31496" s="337"/>
    </row>
    <row r="31497" spans="5:5" ht="13.5" customHeight="1">
      <c r="E31497" s="337"/>
    </row>
    <row r="31498" spans="5:5" ht="13.5" customHeight="1">
      <c r="E31498" s="337"/>
    </row>
    <row r="31499" spans="5:5" ht="13.5" customHeight="1">
      <c r="E31499" s="337"/>
    </row>
    <row r="31500" spans="5:5" ht="13.5" customHeight="1">
      <c r="E31500" s="337"/>
    </row>
    <row r="31501" spans="5:5" ht="13.5" customHeight="1">
      <c r="E31501" s="337"/>
    </row>
    <row r="31502" spans="5:5" ht="13.5" customHeight="1">
      <c r="E31502" s="337"/>
    </row>
    <row r="31503" spans="5:5" ht="13.5" customHeight="1">
      <c r="E31503" s="337"/>
    </row>
    <row r="31504" spans="5:5" ht="13.5" customHeight="1">
      <c r="E31504" s="337"/>
    </row>
    <row r="31505" spans="5:5" ht="13.5" customHeight="1">
      <c r="E31505" s="337"/>
    </row>
    <row r="31506" spans="5:5" ht="13.5" customHeight="1">
      <c r="E31506" s="337"/>
    </row>
    <row r="31507" spans="5:5" ht="13.5" customHeight="1">
      <c r="E31507" s="337"/>
    </row>
    <row r="31508" spans="5:5" ht="13.5" customHeight="1">
      <c r="E31508" s="337"/>
    </row>
    <row r="31509" spans="5:5" ht="13.5" customHeight="1">
      <c r="E31509" s="337"/>
    </row>
    <row r="31510" spans="5:5" ht="13.5" customHeight="1">
      <c r="E31510" s="337"/>
    </row>
    <row r="31511" spans="5:5" ht="13.5" customHeight="1">
      <c r="E31511" s="337"/>
    </row>
    <row r="31512" spans="5:5" ht="13.5" customHeight="1">
      <c r="E31512" s="337"/>
    </row>
    <row r="31513" spans="5:5" ht="13.5" customHeight="1">
      <c r="E31513" s="337"/>
    </row>
    <row r="31514" spans="5:5" ht="13.5" customHeight="1">
      <c r="E31514" s="337"/>
    </row>
    <row r="31515" spans="5:5" ht="13.5" customHeight="1">
      <c r="E31515" s="337"/>
    </row>
    <row r="31516" spans="5:5" ht="13.5" customHeight="1">
      <c r="E31516" s="337"/>
    </row>
    <row r="31517" spans="5:5" ht="13.5" customHeight="1">
      <c r="E31517" s="337"/>
    </row>
    <row r="31518" spans="5:5" ht="13.5" customHeight="1">
      <c r="E31518" s="337"/>
    </row>
    <row r="31519" spans="5:5" ht="13.5" customHeight="1">
      <c r="E31519" s="337"/>
    </row>
    <row r="31520" spans="5:5" ht="13.5" customHeight="1">
      <c r="E31520" s="337"/>
    </row>
    <row r="31521" spans="5:5" ht="13.5" customHeight="1">
      <c r="E31521" s="337"/>
    </row>
    <row r="31522" spans="5:5" ht="13.5" customHeight="1">
      <c r="E31522" s="337"/>
    </row>
    <row r="31523" spans="5:5" ht="13.5" customHeight="1">
      <c r="E31523" s="337"/>
    </row>
    <row r="31524" spans="5:5" ht="13.5" customHeight="1">
      <c r="E31524" s="337"/>
    </row>
    <row r="31525" spans="5:5" ht="13.5" customHeight="1">
      <c r="E31525" s="337"/>
    </row>
    <row r="31526" spans="5:5" ht="13.5" customHeight="1">
      <c r="E31526" s="337"/>
    </row>
    <row r="31527" spans="5:5" ht="13.5" customHeight="1">
      <c r="E31527" s="337"/>
    </row>
    <row r="31528" spans="5:5" ht="13.5" customHeight="1">
      <c r="E31528" s="337"/>
    </row>
    <row r="31529" spans="5:5" ht="13.5" customHeight="1">
      <c r="E31529" s="337"/>
    </row>
    <row r="31530" spans="5:5" ht="13.5" customHeight="1">
      <c r="E31530" s="337"/>
    </row>
    <row r="31531" spans="5:5" ht="13.5" customHeight="1">
      <c r="E31531" s="337"/>
    </row>
    <row r="31532" spans="5:5" ht="13.5" customHeight="1">
      <c r="E31532" s="337"/>
    </row>
    <row r="31533" spans="5:5" ht="13.5" customHeight="1">
      <c r="E31533" s="337"/>
    </row>
    <row r="31534" spans="5:5" ht="13.5" customHeight="1">
      <c r="E31534" s="337"/>
    </row>
    <row r="31535" spans="5:5" ht="13.5" customHeight="1">
      <c r="E31535" s="337"/>
    </row>
    <row r="31536" spans="5:5" ht="13.5" customHeight="1">
      <c r="E31536" s="337"/>
    </row>
    <row r="31537" spans="5:5" ht="13.5" customHeight="1">
      <c r="E31537" s="337"/>
    </row>
    <row r="31538" spans="5:5" ht="13.5" customHeight="1">
      <c r="E31538" s="337"/>
    </row>
    <row r="31539" spans="5:5" ht="13.5" customHeight="1">
      <c r="E31539" s="337"/>
    </row>
    <row r="31540" spans="5:5" ht="13.5" customHeight="1">
      <c r="E31540" s="337"/>
    </row>
    <row r="31541" spans="5:5" ht="13.5" customHeight="1">
      <c r="E31541" s="337"/>
    </row>
    <row r="31542" spans="5:5" ht="13.5" customHeight="1">
      <c r="E31542" s="337"/>
    </row>
    <row r="31543" spans="5:5" ht="13.5" customHeight="1">
      <c r="E31543" s="337"/>
    </row>
    <row r="31544" spans="5:5" ht="13.5" customHeight="1">
      <c r="E31544" s="337"/>
    </row>
    <row r="31545" spans="5:5" ht="13.5" customHeight="1">
      <c r="E31545" s="337"/>
    </row>
    <row r="31546" spans="5:5" ht="13.5" customHeight="1">
      <c r="E31546" s="337"/>
    </row>
    <row r="31547" spans="5:5" ht="13.5" customHeight="1">
      <c r="E31547" s="337"/>
    </row>
    <row r="31548" spans="5:5" ht="13.5" customHeight="1">
      <c r="E31548" s="337"/>
    </row>
    <row r="31549" spans="5:5" ht="13.5" customHeight="1">
      <c r="E31549" s="337"/>
    </row>
    <row r="31550" spans="5:5" ht="13.5" customHeight="1">
      <c r="E31550" s="337"/>
    </row>
    <row r="31551" spans="5:5" ht="13.5" customHeight="1">
      <c r="E31551" s="337"/>
    </row>
    <row r="31552" spans="5:5" ht="13.5" customHeight="1">
      <c r="E31552" s="337"/>
    </row>
    <row r="31553" spans="5:5" ht="13.5" customHeight="1">
      <c r="E31553" s="337"/>
    </row>
    <row r="31554" spans="5:5" ht="13.5" customHeight="1">
      <c r="E31554" s="337"/>
    </row>
    <row r="31555" spans="5:5" ht="13.5" customHeight="1">
      <c r="E31555" s="337"/>
    </row>
    <row r="31556" spans="5:5" ht="13.5" customHeight="1">
      <c r="E31556" s="337"/>
    </row>
    <row r="31557" spans="5:5" ht="13.5" customHeight="1">
      <c r="E31557" s="337"/>
    </row>
    <row r="31558" spans="5:5" ht="13.5" customHeight="1">
      <c r="E31558" s="337"/>
    </row>
    <row r="31559" spans="5:5" ht="13.5" customHeight="1">
      <c r="E31559" s="337"/>
    </row>
    <row r="31560" spans="5:5" ht="13.5" customHeight="1">
      <c r="E31560" s="337"/>
    </row>
    <row r="31561" spans="5:5" ht="13.5" customHeight="1">
      <c r="E31561" s="337"/>
    </row>
    <row r="31562" spans="5:5" ht="13.5" customHeight="1">
      <c r="E31562" s="337"/>
    </row>
    <row r="31563" spans="5:5" ht="13.5" customHeight="1">
      <c r="E31563" s="337"/>
    </row>
    <row r="31564" spans="5:5" ht="13.5" customHeight="1">
      <c r="E31564" s="337"/>
    </row>
    <row r="31565" spans="5:5" ht="13.5" customHeight="1">
      <c r="E31565" s="337"/>
    </row>
    <row r="31566" spans="5:5" ht="13.5" customHeight="1">
      <c r="E31566" s="337"/>
    </row>
    <row r="31567" spans="5:5" ht="13.5" customHeight="1">
      <c r="E31567" s="337"/>
    </row>
    <row r="31568" spans="5:5" ht="13.5" customHeight="1">
      <c r="E31568" s="337"/>
    </row>
    <row r="31569" spans="5:5" ht="13.5" customHeight="1">
      <c r="E31569" s="337"/>
    </row>
    <row r="31570" spans="5:5" ht="13.5" customHeight="1">
      <c r="E31570" s="337"/>
    </row>
    <row r="31571" spans="5:5" ht="13.5" customHeight="1">
      <c r="E31571" s="337"/>
    </row>
    <row r="31572" spans="5:5" ht="13.5" customHeight="1">
      <c r="E31572" s="337"/>
    </row>
    <row r="31573" spans="5:5" ht="13.5" customHeight="1">
      <c r="E31573" s="337"/>
    </row>
    <row r="31574" spans="5:5" ht="13.5" customHeight="1">
      <c r="E31574" s="337"/>
    </row>
    <row r="31575" spans="5:5" ht="13.5" customHeight="1">
      <c r="E31575" s="337"/>
    </row>
    <row r="31576" spans="5:5" ht="13.5" customHeight="1">
      <c r="E31576" s="337"/>
    </row>
    <row r="31577" spans="5:5" ht="13.5" customHeight="1">
      <c r="E31577" s="337"/>
    </row>
    <row r="31578" spans="5:5" ht="13.5" customHeight="1">
      <c r="E31578" s="337"/>
    </row>
    <row r="31579" spans="5:5" ht="13.5" customHeight="1">
      <c r="E31579" s="337"/>
    </row>
    <row r="31580" spans="5:5" ht="13.5" customHeight="1">
      <c r="E31580" s="337"/>
    </row>
    <row r="31581" spans="5:5" ht="13.5" customHeight="1">
      <c r="E31581" s="337"/>
    </row>
    <row r="31582" spans="5:5" ht="13.5" customHeight="1">
      <c r="E31582" s="337"/>
    </row>
    <row r="31583" spans="5:5" ht="13.5" customHeight="1">
      <c r="E31583" s="337"/>
    </row>
    <row r="31584" spans="5:5" ht="13.5" customHeight="1">
      <c r="E31584" s="337"/>
    </row>
    <row r="31585" spans="5:5" ht="13.5" customHeight="1">
      <c r="E31585" s="337"/>
    </row>
    <row r="31586" spans="5:5" ht="13.5" customHeight="1">
      <c r="E31586" s="337"/>
    </row>
    <row r="31587" spans="5:5" ht="13.5" customHeight="1">
      <c r="E31587" s="337"/>
    </row>
    <row r="31588" spans="5:5" ht="13.5" customHeight="1">
      <c r="E31588" s="337"/>
    </row>
    <row r="31589" spans="5:5" ht="13.5" customHeight="1">
      <c r="E31589" s="337"/>
    </row>
    <row r="31590" spans="5:5" ht="13.5" customHeight="1">
      <c r="E31590" s="337"/>
    </row>
    <row r="31591" spans="5:5" ht="13.5" customHeight="1">
      <c r="E31591" s="337"/>
    </row>
    <row r="31592" spans="5:5" ht="13.5" customHeight="1">
      <c r="E31592" s="337"/>
    </row>
    <row r="31593" spans="5:5" ht="13.5" customHeight="1">
      <c r="E31593" s="337"/>
    </row>
    <row r="31594" spans="5:5" ht="13.5" customHeight="1">
      <c r="E31594" s="337"/>
    </row>
    <row r="31595" spans="5:5" ht="13.5" customHeight="1">
      <c r="E31595" s="337"/>
    </row>
    <row r="31596" spans="5:5" ht="13.5" customHeight="1">
      <c r="E31596" s="337"/>
    </row>
    <row r="31597" spans="5:5" ht="13.5" customHeight="1">
      <c r="E31597" s="337"/>
    </row>
    <row r="31598" spans="5:5" ht="13.5" customHeight="1">
      <c r="E31598" s="337"/>
    </row>
    <row r="31599" spans="5:5" ht="13.5" customHeight="1">
      <c r="E31599" s="337"/>
    </row>
    <row r="31600" spans="5:5" ht="13.5" customHeight="1">
      <c r="E31600" s="337"/>
    </row>
    <row r="31601" spans="5:5" ht="13.5" customHeight="1">
      <c r="E31601" s="337"/>
    </row>
    <row r="31602" spans="5:5" ht="13.5" customHeight="1">
      <c r="E31602" s="337"/>
    </row>
    <row r="31603" spans="5:5" ht="13.5" customHeight="1">
      <c r="E31603" s="337"/>
    </row>
    <row r="31604" spans="5:5" ht="13.5" customHeight="1">
      <c r="E31604" s="337"/>
    </row>
    <row r="31605" spans="5:5" ht="13.5" customHeight="1">
      <c r="E31605" s="337"/>
    </row>
    <row r="31606" spans="5:5" ht="13.5" customHeight="1">
      <c r="E31606" s="337"/>
    </row>
    <row r="31607" spans="5:5" ht="13.5" customHeight="1">
      <c r="E31607" s="337"/>
    </row>
    <row r="31608" spans="5:5" ht="13.5" customHeight="1">
      <c r="E31608" s="337"/>
    </row>
    <row r="31609" spans="5:5" ht="13.5" customHeight="1">
      <c r="E31609" s="337"/>
    </row>
    <row r="31610" spans="5:5" ht="13.5" customHeight="1">
      <c r="E31610" s="337"/>
    </row>
    <row r="31611" spans="5:5" ht="13.5" customHeight="1">
      <c r="E31611" s="337"/>
    </row>
    <row r="31612" spans="5:5" ht="13.5" customHeight="1">
      <c r="E31612" s="337"/>
    </row>
    <row r="31613" spans="5:5" ht="13.5" customHeight="1">
      <c r="E31613" s="337"/>
    </row>
    <row r="31614" spans="5:5" ht="13.5" customHeight="1">
      <c r="E31614" s="337"/>
    </row>
    <row r="31615" spans="5:5" ht="13.5" customHeight="1">
      <c r="E31615" s="337"/>
    </row>
    <row r="31616" spans="5:5" ht="13.5" customHeight="1">
      <c r="E31616" s="337"/>
    </row>
    <row r="31617" spans="5:5" ht="13.5" customHeight="1">
      <c r="E31617" s="337"/>
    </row>
    <row r="31618" spans="5:5" ht="13.5" customHeight="1">
      <c r="E31618" s="337"/>
    </row>
    <row r="31619" spans="5:5" ht="13.5" customHeight="1">
      <c r="E31619" s="337"/>
    </row>
    <row r="31620" spans="5:5" ht="13.5" customHeight="1">
      <c r="E31620" s="337"/>
    </row>
    <row r="31621" spans="5:5" ht="13.5" customHeight="1">
      <c r="E31621" s="337"/>
    </row>
    <row r="31622" spans="5:5" ht="13.5" customHeight="1">
      <c r="E31622" s="337"/>
    </row>
    <row r="31623" spans="5:5" ht="13.5" customHeight="1">
      <c r="E31623" s="337"/>
    </row>
    <row r="31624" spans="5:5" ht="13.5" customHeight="1">
      <c r="E31624" s="337"/>
    </row>
    <row r="31625" spans="5:5" ht="13.5" customHeight="1">
      <c r="E31625" s="337"/>
    </row>
    <row r="31626" spans="5:5" ht="13.5" customHeight="1">
      <c r="E31626" s="337"/>
    </row>
    <row r="31627" spans="5:5" ht="13.5" customHeight="1">
      <c r="E31627" s="337"/>
    </row>
    <row r="31628" spans="5:5" ht="13.5" customHeight="1">
      <c r="E31628" s="337"/>
    </row>
    <row r="31629" spans="5:5" ht="13.5" customHeight="1">
      <c r="E31629" s="337"/>
    </row>
    <row r="31630" spans="5:5" ht="13.5" customHeight="1">
      <c r="E31630" s="337"/>
    </row>
    <row r="31631" spans="5:5" ht="13.5" customHeight="1">
      <c r="E31631" s="337"/>
    </row>
    <row r="31632" spans="5:5" ht="13.5" customHeight="1">
      <c r="E31632" s="337"/>
    </row>
    <row r="31633" spans="5:5" ht="13.5" customHeight="1">
      <c r="E31633" s="337"/>
    </row>
    <row r="31634" spans="5:5" ht="13.5" customHeight="1">
      <c r="E31634" s="337"/>
    </row>
    <row r="31635" spans="5:5" ht="13.5" customHeight="1">
      <c r="E31635" s="337"/>
    </row>
    <row r="31636" spans="5:5" ht="13.5" customHeight="1">
      <c r="E31636" s="337"/>
    </row>
    <row r="31637" spans="5:5" ht="13.5" customHeight="1">
      <c r="E31637" s="337"/>
    </row>
    <row r="31638" spans="5:5" ht="13.5" customHeight="1">
      <c r="E31638" s="337"/>
    </row>
    <row r="31639" spans="5:5" ht="13.5" customHeight="1">
      <c r="E31639" s="337"/>
    </row>
    <row r="31640" spans="5:5" ht="13.5" customHeight="1">
      <c r="E31640" s="337"/>
    </row>
    <row r="31641" spans="5:5" ht="13.5" customHeight="1">
      <c r="E31641" s="337"/>
    </row>
    <row r="31642" spans="5:5" ht="13.5" customHeight="1">
      <c r="E31642" s="337"/>
    </row>
    <row r="31643" spans="5:5" ht="13.5" customHeight="1">
      <c r="E31643" s="337"/>
    </row>
    <row r="31644" spans="5:5" ht="13.5" customHeight="1">
      <c r="E31644" s="337"/>
    </row>
    <row r="31645" spans="5:5" ht="13.5" customHeight="1">
      <c r="E31645" s="337"/>
    </row>
    <row r="31646" spans="5:5" ht="13.5" customHeight="1">
      <c r="E31646" s="337"/>
    </row>
    <row r="31647" spans="5:5" ht="13.5" customHeight="1">
      <c r="E31647" s="337"/>
    </row>
    <row r="31648" spans="5:5" ht="13.5" customHeight="1">
      <c r="E31648" s="337"/>
    </row>
    <row r="31649" spans="5:5" ht="13.5" customHeight="1">
      <c r="E31649" s="337"/>
    </row>
    <row r="31650" spans="5:5" ht="13.5" customHeight="1">
      <c r="E31650" s="337"/>
    </row>
    <row r="31651" spans="5:5" ht="13.5" customHeight="1">
      <c r="E31651" s="337"/>
    </row>
    <row r="31652" spans="5:5" ht="13.5" customHeight="1">
      <c r="E31652" s="337"/>
    </row>
    <row r="31653" spans="5:5" ht="13.5" customHeight="1">
      <c r="E31653" s="337"/>
    </row>
    <row r="31654" spans="5:5" ht="13.5" customHeight="1">
      <c r="E31654" s="337"/>
    </row>
    <row r="31655" spans="5:5" ht="13.5" customHeight="1">
      <c r="E31655" s="337"/>
    </row>
    <row r="31656" spans="5:5" ht="13.5" customHeight="1">
      <c r="E31656" s="337"/>
    </row>
    <row r="31657" spans="5:5" ht="13.5" customHeight="1">
      <c r="E31657" s="337"/>
    </row>
    <row r="31658" spans="5:5" ht="13.5" customHeight="1">
      <c r="E31658" s="337"/>
    </row>
    <row r="31659" spans="5:5" ht="13.5" customHeight="1">
      <c r="E31659" s="337"/>
    </row>
    <row r="31660" spans="5:5" ht="13.5" customHeight="1">
      <c r="E31660" s="337"/>
    </row>
    <row r="31661" spans="5:5" ht="13.5" customHeight="1">
      <c r="E31661" s="337"/>
    </row>
    <row r="31662" spans="5:5" ht="13.5" customHeight="1">
      <c r="E31662" s="337"/>
    </row>
    <row r="31663" spans="5:5" ht="13.5" customHeight="1">
      <c r="E31663" s="337"/>
    </row>
    <row r="31664" spans="5:5" ht="13.5" customHeight="1">
      <c r="E31664" s="337"/>
    </row>
    <row r="31665" spans="5:5" ht="13.5" customHeight="1">
      <c r="E31665" s="337"/>
    </row>
    <row r="31666" spans="5:5" ht="13.5" customHeight="1">
      <c r="E31666" s="337"/>
    </row>
    <row r="31667" spans="5:5" ht="13.5" customHeight="1">
      <c r="E31667" s="337"/>
    </row>
    <row r="31668" spans="5:5" ht="13.5" customHeight="1">
      <c r="E31668" s="337"/>
    </row>
    <row r="31669" spans="5:5" ht="13.5" customHeight="1">
      <c r="E31669" s="337"/>
    </row>
    <row r="31670" spans="5:5" ht="13.5" customHeight="1">
      <c r="E31670" s="337"/>
    </row>
    <row r="31671" spans="5:5" ht="13.5" customHeight="1">
      <c r="E31671" s="337"/>
    </row>
    <row r="31672" spans="5:5" ht="13.5" customHeight="1">
      <c r="E31672" s="337"/>
    </row>
    <row r="31673" spans="5:5" ht="13.5" customHeight="1">
      <c r="E31673" s="337"/>
    </row>
    <row r="31674" spans="5:5" ht="13.5" customHeight="1">
      <c r="E31674" s="337"/>
    </row>
    <row r="31675" spans="5:5" ht="13.5" customHeight="1">
      <c r="E31675" s="337"/>
    </row>
    <row r="31676" spans="5:5" ht="13.5" customHeight="1">
      <c r="E31676" s="337"/>
    </row>
    <row r="31677" spans="5:5" ht="13.5" customHeight="1">
      <c r="E31677" s="337"/>
    </row>
    <row r="31678" spans="5:5" ht="13.5" customHeight="1">
      <c r="E31678" s="337"/>
    </row>
    <row r="31679" spans="5:5" ht="13.5" customHeight="1">
      <c r="E31679" s="337"/>
    </row>
    <row r="31680" spans="5:5" ht="13.5" customHeight="1">
      <c r="E31680" s="337"/>
    </row>
    <row r="31681" spans="5:5" ht="13.5" customHeight="1">
      <c r="E31681" s="337"/>
    </row>
    <row r="31682" spans="5:5" ht="13.5" customHeight="1">
      <c r="E31682" s="337"/>
    </row>
    <row r="31683" spans="5:5" ht="13.5" customHeight="1">
      <c r="E31683" s="337"/>
    </row>
    <row r="31684" spans="5:5" ht="13.5" customHeight="1">
      <c r="E31684" s="337"/>
    </row>
    <row r="31685" spans="5:5" ht="13.5" customHeight="1">
      <c r="E31685" s="337"/>
    </row>
    <row r="31686" spans="5:5" ht="13.5" customHeight="1">
      <c r="E31686" s="337"/>
    </row>
    <row r="31687" spans="5:5" ht="13.5" customHeight="1">
      <c r="E31687" s="337"/>
    </row>
    <row r="31688" spans="5:5" ht="13.5" customHeight="1">
      <c r="E31688" s="337"/>
    </row>
    <row r="31689" spans="5:5" ht="13.5" customHeight="1">
      <c r="E31689" s="337"/>
    </row>
    <row r="31690" spans="5:5" ht="13.5" customHeight="1">
      <c r="E31690" s="337"/>
    </row>
    <row r="31691" spans="5:5" ht="13.5" customHeight="1">
      <c r="E31691" s="337"/>
    </row>
    <row r="31692" spans="5:5" ht="13.5" customHeight="1">
      <c r="E31692" s="337"/>
    </row>
    <row r="31693" spans="5:5" ht="13.5" customHeight="1">
      <c r="E31693" s="337"/>
    </row>
    <row r="31694" spans="5:5" ht="13.5" customHeight="1">
      <c r="E31694" s="337"/>
    </row>
    <row r="31695" spans="5:5" ht="13.5" customHeight="1">
      <c r="E31695" s="337"/>
    </row>
    <row r="31696" spans="5:5" ht="13.5" customHeight="1">
      <c r="E31696" s="337"/>
    </row>
    <row r="31697" spans="5:5" ht="13.5" customHeight="1">
      <c r="E31697" s="337"/>
    </row>
    <row r="31698" spans="5:5" ht="13.5" customHeight="1">
      <c r="E31698" s="337"/>
    </row>
    <row r="31699" spans="5:5" ht="13.5" customHeight="1">
      <c r="E31699" s="337"/>
    </row>
    <row r="31700" spans="5:5" ht="13.5" customHeight="1">
      <c r="E31700" s="337"/>
    </row>
    <row r="31701" spans="5:5" ht="13.5" customHeight="1">
      <c r="E31701" s="337"/>
    </row>
    <row r="31702" spans="5:5" ht="13.5" customHeight="1">
      <c r="E31702" s="337"/>
    </row>
    <row r="31703" spans="5:5" ht="13.5" customHeight="1">
      <c r="E31703" s="337"/>
    </row>
    <row r="31704" spans="5:5" ht="13.5" customHeight="1">
      <c r="E31704" s="337"/>
    </row>
    <row r="31705" spans="5:5" ht="13.5" customHeight="1">
      <c r="E31705" s="337"/>
    </row>
    <row r="31706" spans="5:5" ht="13.5" customHeight="1">
      <c r="E31706" s="337"/>
    </row>
    <row r="31707" spans="5:5" ht="13.5" customHeight="1">
      <c r="E31707" s="337"/>
    </row>
    <row r="31708" spans="5:5" ht="13.5" customHeight="1">
      <c r="E31708" s="337"/>
    </row>
    <row r="31709" spans="5:5" ht="13.5" customHeight="1">
      <c r="E31709" s="337"/>
    </row>
    <row r="31710" spans="5:5" ht="13.5" customHeight="1">
      <c r="E31710" s="337"/>
    </row>
    <row r="31711" spans="5:5" ht="13.5" customHeight="1">
      <c r="E31711" s="337"/>
    </row>
    <row r="31712" spans="5:5" ht="13.5" customHeight="1">
      <c r="E31712" s="337"/>
    </row>
    <row r="31713" spans="5:5" ht="13.5" customHeight="1">
      <c r="E31713" s="337"/>
    </row>
    <row r="31714" spans="5:5" ht="13.5" customHeight="1">
      <c r="E31714" s="337"/>
    </row>
    <row r="31715" spans="5:5" ht="13.5" customHeight="1">
      <c r="E31715" s="337"/>
    </row>
    <row r="31716" spans="5:5" ht="13.5" customHeight="1">
      <c r="E31716" s="337"/>
    </row>
    <row r="31717" spans="5:5" ht="13.5" customHeight="1">
      <c r="E31717" s="337"/>
    </row>
    <row r="31718" spans="5:5" ht="13.5" customHeight="1">
      <c r="E31718" s="337"/>
    </row>
    <row r="31719" spans="5:5" ht="13.5" customHeight="1">
      <c r="E31719" s="337"/>
    </row>
    <row r="31720" spans="5:5" ht="13.5" customHeight="1">
      <c r="E31720" s="337"/>
    </row>
    <row r="31721" spans="5:5" ht="13.5" customHeight="1">
      <c r="E31721" s="337"/>
    </row>
    <row r="31722" spans="5:5" ht="13.5" customHeight="1">
      <c r="E31722" s="337"/>
    </row>
    <row r="31723" spans="5:5" ht="13.5" customHeight="1">
      <c r="E31723" s="337"/>
    </row>
    <row r="31724" spans="5:5" ht="13.5" customHeight="1">
      <c r="E31724" s="337"/>
    </row>
    <row r="31725" spans="5:5" ht="13.5" customHeight="1">
      <c r="E31725" s="337"/>
    </row>
    <row r="31726" spans="5:5" ht="13.5" customHeight="1">
      <c r="E31726" s="337"/>
    </row>
    <row r="31727" spans="5:5" ht="13.5" customHeight="1">
      <c r="E31727" s="337"/>
    </row>
    <row r="31728" spans="5:5" ht="13.5" customHeight="1">
      <c r="E31728" s="337"/>
    </row>
    <row r="31729" spans="5:5" ht="13.5" customHeight="1">
      <c r="E31729" s="337"/>
    </row>
    <row r="31730" spans="5:5" ht="13.5" customHeight="1">
      <c r="E31730" s="337"/>
    </row>
    <row r="31731" spans="5:5" ht="13.5" customHeight="1">
      <c r="E31731" s="337"/>
    </row>
    <row r="31732" spans="5:5" ht="13.5" customHeight="1">
      <c r="E31732" s="337"/>
    </row>
    <row r="31733" spans="5:5" ht="13.5" customHeight="1">
      <c r="E31733" s="337"/>
    </row>
    <row r="31734" spans="5:5" ht="13.5" customHeight="1">
      <c r="E31734" s="337"/>
    </row>
    <row r="31735" spans="5:5" ht="13.5" customHeight="1">
      <c r="E31735" s="337"/>
    </row>
    <row r="31736" spans="5:5" ht="13.5" customHeight="1">
      <c r="E31736" s="337"/>
    </row>
    <row r="31737" spans="5:5" ht="13.5" customHeight="1">
      <c r="E31737" s="337"/>
    </row>
    <row r="31738" spans="5:5" ht="13.5" customHeight="1">
      <c r="E31738" s="337"/>
    </row>
    <row r="31739" spans="5:5" ht="13.5" customHeight="1">
      <c r="E31739" s="337"/>
    </row>
    <row r="31740" spans="5:5" ht="13.5" customHeight="1">
      <c r="E31740" s="337"/>
    </row>
    <row r="31741" spans="5:5" ht="13.5" customHeight="1">
      <c r="E31741" s="337"/>
    </row>
    <row r="31742" spans="5:5" ht="13.5" customHeight="1">
      <c r="E31742" s="337"/>
    </row>
    <row r="31743" spans="5:5" ht="13.5" customHeight="1">
      <c r="E31743" s="337"/>
    </row>
    <row r="31744" spans="5:5" ht="13.5" customHeight="1">
      <c r="E31744" s="337"/>
    </row>
    <row r="31745" spans="5:5" ht="13.5" customHeight="1">
      <c r="E31745" s="337"/>
    </row>
    <row r="31746" spans="5:5" ht="13.5" customHeight="1">
      <c r="E31746" s="337"/>
    </row>
    <row r="31747" spans="5:5" ht="13.5" customHeight="1">
      <c r="E31747" s="337"/>
    </row>
    <row r="31748" spans="5:5" ht="13.5" customHeight="1">
      <c r="E31748" s="337"/>
    </row>
    <row r="31749" spans="5:5" ht="13.5" customHeight="1">
      <c r="E31749" s="337"/>
    </row>
    <row r="31750" spans="5:5" ht="13.5" customHeight="1">
      <c r="E31750" s="337"/>
    </row>
    <row r="31751" spans="5:5" ht="13.5" customHeight="1">
      <c r="E31751" s="337"/>
    </row>
    <row r="31752" spans="5:5" ht="13.5" customHeight="1">
      <c r="E31752" s="337"/>
    </row>
    <row r="31753" spans="5:5" ht="13.5" customHeight="1">
      <c r="E31753" s="337"/>
    </row>
    <row r="31754" spans="5:5" ht="13.5" customHeight="1">
      <c r="E31754" s="337"/>
    </row>
    <row r="31755" spans="5:5" ht="13.5" customHeight="1">
      <c r="E31755" s="337"/>
    </row>
    <row r="31756" spans="5:5" ht="13.5" customHeight="1">
      <c r="E31756" s="337"/>
    </row>
    <row r="31757" spans="5:5" ht="13.5" customHeight="1">
      <c r="E31757" s="337"/>
    </row>
    <row r="31758" spans="5:5" ht="13.5" customHeight="1">
      <c r="E31758" s="337"/>
    </row>
    <row r="31759" spans="5:5" ht="13.5" customHeight="1">
      <c r="E31759" s="337"/>
    </row>
    <row r="31760" spans="5:5" ht="13.5" customHeight="1">
      <c r="E31760" s="337"/>
    </row>
    <row r="31761" spans="5:5" ht="13.5" customHeight="1">
      <c r="E31761" s="337"/>
    </row>
    <row r="31762" spans="5:5" ht="13.5" customHeight="1">
      <c r="E31762" s="337"/>
    </row>
    <row r="31763" spans="5:5" ht="13.5" customHeight="1">
      <c r="E31763" s="337"/>
    </row>
    <row r="31764" spans="5:5" ht="13.5" customHeight="1">
      <c r="E31764" s="337"/>
    </row>
    <row r="31765" spans="5:5" ht="13.5" customHeight="1">
      <c r="E31765" s="337"/>
    </row>
    <row r="31766" spans="5:5" ht="13.5" customHeight="1">
      <c r="E31766" s="337"/>
    </row>
    <row r="31767" spans="5:5" ht="13.5" customHeight="1">
      <c r="E31767" s="337"/>
    </row>
    <row r="31768" spans="5:5" ht="13.5" customHeight="1">
      <c r="E31768" s="337"/>
    </row>
    <row r="31769" spans="5:5" ht="13.5" customHeight="1">
      <c r="E31769" s="337"/>
    </row>
    <row r="31770" spans="5:5" ht="13.5" customHeight="1">
      <c r="E31770" s="337"/>
    </row>
    <row r="31771" spans="5:5" ht="13.5" customHeight="1">
      <c r="E31771" s="337"/>
    </row>
    <row r="31772" spans="5:5" ht="13.5" customHeight="1">
      <c r="E31772" s="337"/>
    </row>
    <row r="31773" spans="5:5" ht="13.5" customHeight="1">
      <c r="E31773" s="337"/>
    </row>
    <row r="31774" spans="5:5" ht="13.5" customHeight="1">
      <c r="E31774" s="337"/>
    </row>
    <row r="31775" spans="5:5" ht="13.5" customHeight="1">
      <c r="E31775" s="337"/>
    </row>
    <row r="31776" spans="5:5" ht="13.5" customHeight="1">
      <c r="E31776" s="337"/>
    </row>
    <row r="31777" spans="5:5" ht="13.5" customHeight="1">
      <c r="E31777" s="337"/>
    </row>
    <row r="31778" spans="5:5" ht="13.5" customHeight="1">
      <c r="E31778" s="337"/>
    </row>
    <row r="31779" spans="5:5" ht="13.5" customHeight="1">
      <c r="E31779" s="337"/>
    </row>
    <row r="31780" spans="5:5" ht="13.5" customHeight="1">
      <c r="E31780" s="337"/>
    </row>
    <row r="31781" spans="5:5" ht="13.5" customHeight="1">
      <c r="E31781" s="337"/>
    </row>
    <row r="31782" spans="5:5" ht="13.5" customHeight="1">
      <c r="E31782" s="337"/>
    </row>
    <row r="31783" spans="5:5" ht="13.5" customHeight="1">
      <c r="E31783" s="337"/>
    </row>
    <row r="31784" spans="5:5" ht="13.5" customHeight="1">
      <c r="E31784" s="337"/>
    </row>
    <row r="31785" spans="5:5" ht="13.5" customHeight="1">
      <c r="E31785" s="337"/>
    </row>
    <row r="31786" spans="5:5" ht="13.5" customHeight="1">
      <c r="E31786" s="337"/>
    </row>
    <row r="31787" spans="5:5" ht="13.5" customHeight="1">
      <c r="E31787" s="337"/>
    </row>
    <row r="31788" spans="5:5" ht="13.5" customHeight="1">
      <c r="E31788" s="337"/>
    </row>
    <row r="31789" spans="5:5" ht="13.5" customHeight="1">
      <c r="E31789" s="337"/>
    </row>
    <row r="31790" spans="5:5" ht="13.5" customHeight="1">
      <c r="E31790" s="337"/>
    </row>
    <row r="31791" spans="5:5" ht="13.5" customHeight="1">
      <c r="E31791" s="337"/>
    </row>
    <row r="31792" spans="5:5" ht="13.5" customHeight="1">
      <c r="E31792" s="337"/>
    </row>
    <row r="31793" spans="5:5" ht="13.5" customHeight="1">
      <c r="E31793" s="337"/>
    </row>
    <row r="31794" spans="5:5" ht="13.5" customHeight="1">
      <c r="E31794" s="337"/>
    </row>
    <row r="31795" spans="5:5" ht="13.5" customHeight="1">
      <c r="E31795" s="337"/>
    </row>
    <row r="31796" spans="5:5" ht="13.5" customHeight="1">
      <c r="E31796" s="337"/>
    </row>
    <row r="31797" spans="5:5" ht="13.5" customHeight="1">
      <c r="E31797" s="337"/>
    </row>
    <row r="31798" spans="5:5" ht="13.5" customHeight="1">
      <c r="E31798" s="337"/>
    </row>
    <row r="31799" spans="5:5" ht="13.5" customHeight="1">
      <c r="E31799" s="337"/>
    </row>
    <row r="31800" spans="5:5" ht="13.5" customHeight="1">
      <c r="E31800" s="337"/>
    </row>
    <row r="31801" spans="5:5" ht="13.5" customHeight="1">
      <c r="E31801" s="337"/>
    </row>
    <row r="31802" spans="5:5" ht="13.5" customHeight="1">
      <c r="E31802" s="337"/>
    </row>
    <row r="31803" spans="5:5" ht="13.5" customHeight="1">
      <c r="E31803" s="337"/>
    </row>
    <row r="31804" spans="5:5" ht="13.5" customHeight="1">
      <c r="E31804" s="337"/>
    </row>
    <row r="31805" spans="5:5" ht="13.5" customHeight="1">
      <c r="E31805" s="337"/>
    </row>
    <row r="31806" spans="5:5" ht="13.5" customHeight="1">
      <c r="E31806" s="337"/>
    </row>
    <row r="31807" spans="5:5" ht="13.5" customHeight="1">
      <c r="E31807" s="337"/>
    </row>
    <row r="31808" spans="5:5" ht="13.5" customHeight="1">
      <c r="E31808" s="337"/>
    </row>
    <row r="31809" spans="5:5" ht="13.5" customHeight="1">
      <c r="E31809" s="337"/>
    </row>
    <row r="31810" spans="5:5" ht="13.5" customHeight="1">
      <c r="E31810" s="337"/>
    </row>
    <row r="31811" spans="5:5" ht="13.5" customHeight="1">
      <c r="E31811" s="337"/>
    </row>
    <row r="31812" spans="5:5" ht="13.5" customHeight="1">
      <c r="E31812" s="337"/>
    </row>
    <row r="31813" spans="5:5" ht="13.5" customHeight="1">
      <c r="E31813" s="337"/>
    </row>
    <row r="31814" spans="5:5" ht="13.5" customHeight="1">
      <c r="E31814" s="337"/>
    </row>
    <row r="31815" spans="5:5" ht="13.5" customHeight="1">
      <c r="E31815" s="337"/>
    </row>
    <row r="31816" spans="5:5" ht="13.5" customHeight="1">
      <c r="E31816" s="337"/>
    </row>
    <row r="31817" spans="5:5" ht="13.5" customHeight="1">
      <c r="E31817" s="337"/>
    </row>
    <row r="31818" spans="5:5" ht="13.5" customHeight="1">
      <c r="E31818" s="337"/>
    </row>
    <row r="31819" spans="5:5" ht="13.5" customHeight="1">
      <c r="E31819" s="337"/>
    </row>
    <row r="31820" spans="5:5" ht="13.5" customHeight="1">
      <c r="E31820" s="337"/>
    </row>
    <row r="31821" spans="5:5" ht="13.5" customHeight="1">
      <c r="E31821" s="337"/>
    </row>
    <row r="31822" spans="5:5" ht="13.5" customHeight="1">
      <c r="E31822" s="337"/>
    </row>
    <row r="31823" spans="5:5" ht="13.5" customHeight="1">
      <c r="E31823" s="337"/>
    </row>
    <row r="31824" spans="5:5" ht="13.5" customHeight="1">
      <c r="E31824" s="337"/>
    </row>
    <row r="31825" spans="5:5" ht="13.5" customHeight="1">
      <c r="E31825" s="337"/>
    </row>
    <row r="31826" spans="5:5" ht="13.5" customHeight="1">
      <c r="E31826" s="337"/>
    </row>
    <row r="31827" spans="5:5" ht="13.5" customHeight="1">
      <c r="E31827" s="337"/>
    </row>
    <row r="31828" spans="5:5" ht="13.5" customHeight="1">
      <c r="E31828" s="337"/>
    </row>
    <row r="31829" spans="5:5" ht="13.5" customHeight="1">
      <c r="E31829" s="337"/>
    </row>
    <row r="31830" spans="5:5" ht="13.5" customHeight="1">
      <c r="E31830" s="337"/>
    </row>
    <row r="31831" spans="5:5" ht="13.5" customHeight="1">
      <c r="E31831" s="337"/>
    </row>
    <row r="31832" spans="5:5" ht="13.5" customHeight="1">
      <c r="E31832" s="337"/>
    </row>
    <row r="31833" spans="5:5" ht="13.5" customHeight="1">
      <c r="E31833" s="337"/>
    </row>
    <row r="31834" spans="5:5" ht="13.5" customHeight="1">
      <c r="E31834" s="337"/>
    </row>
    <row r="31835" spans="5:5" ht="13.5" customHeight="1">
      <c r="E31835" s="337"/>
    </row>
    <row r="31836" spans="5:5" ht="13.5" customHeight="1">
      <c r="E31836" s="337"/>
    </row>
    <row r="31837" spans="5:5" ht="13.5" customHeight="1">
      <c r="E31837" s="337"/>
    </row>
    <row r="31838" spans="5:5" ht="13.5" customHeight="1">
      <c r="E31838" s="337"/>
    </row>
    <row r="31839" spans="5:5" ht="13.5" customHeight="1">
      <c r="E31839" s="337"/>
    </row>
    <row r="31840" spans="5:5" ht="13.5" customHeight="1">
      <c r="E31840" s="337"/>
    </row>
    <row r="31841" spans="5:5" ht="13.5" customHeight="1">
      <c r="E31841" s="337"/>
    </row>
    <row r="31842" spans="5:5" ht="13.5" customHeight="1">
      <c r="E31842" s="337"/>
    </row>
    <row r="31843" spans="5:5" ht="13.5" customHeight="1">
      <c r="E31843" s="337"/>
    </row>
    <row r="31844" spans="5:5" ht="13.5" customHeight="1">
      <c r="E31844" s="337"/>
    </row>
    <row r="31845" spans="5:5" ht="13.5" customHeight="1">
      <c r="E31845" s="337"/>
    </row>
    <row r="31846" spans="5:5" ht="13.5" customHeight="1">
      <c r="E31846" s="337"/>
    </row>
    <row r="31847" spans="5:5" ht="13.5" customHeight="1">
      <c r="E31847" s="337"/>
    </row>
    <row r="31848" spans="5:5" ht="13.5" customHeight="1">
      <c r="E31848" s="337"/>
    </row>
    <row r="31849" spans="5:5" ht="13.5" customHeight="1">
      <c r="E31849" s="337"/>
    </row>
    <row r="31850" spans="5:5" ht="13.5" customHeight="1">
      <c r="E31850" s="337"/>
    </row>
    <row r="31851" spans="5:5" ht="13.5" customHeight="1">
      <c r="E31851" s="337"/>
    </row>
    <row r="31852" spans="5:5" ht="13.5" customHeight="1">
      <c r="E31852" s="337"/>
    </row>
    <row r="31853" spans="5:5" ht="13.5" customHeight="1">
      <c r="E31853" s="337"/>
    </row>
    <row r="31854" spans="5:5" ht="13.5" customHeight="1">
      <c r="E31854" s="337"/>
    </row>
    <row r="31855" spans="5:5" ht="13.5" customHeight="1">
      <c r="E31855" s="337"/>
    </row>
    <row r="31856" spans="5:5" ht="13.5" customHeight="1">
      <c r="E31856" s="337"/>
    </row>
    <row r="31857" spans="5:5" ht="13.5" customHeight="1">
      <c r="E31857" s="337"/>
    </row>
    <row r="31858" spans="5:5" ht="13.5" customHeight="1">
      <c r="E31858" s="337"/>
    </row>
    <row r="31859" spans="5:5" ht="13.5" customHeight="1">
      <c r="E31859" s="337"/>
    </row>
    <row r="31860" spans="5:5" ht="13.5" customHeight="1">
      <c r="E31860" s="337"/>
    </row>
    <row r="31861" spans="5:5" ht="13.5" customHeight="1">
      <c r="E31861" s="337"/>
    </row>
    <row r="31862" spans="5:5" ht="13.5" customHeight="1">
      <c r="E31862" s="337"/>
    </row>
    <row r="31863" spans="5:5" ht="13.5" customHeight="1">
      <c r="E31863" s="337"/>
    </row>
    <row r="31864" spans="5:5" ht="13.5" customHeight="1">
      <c r="E31864" s="337"/>
    </row>
    <row r="31865" spans="5:5" ht="13.5" customHeight="1">
      <c r="E31865" s="337"/>
    </row>
    <row r="31866" spans="5:5" ht="13.5" customHeight="1">
      <c r="E31866" s="337"/>
    </row>
    <row r="31867" spans="5:5" ht="13.5" customHeight="1">
      <c r="E31867" s="337"/>
    </row>
    <row r="31868" spans="5:5" ht="13.5" customHeight="1">
      <c r="E31868" s="337"/>
    </row>
    <row r="31869" spans="5:5" ht="13.5" customHeight="1">
      <c r="E31869" s="337"/>
    </row>
    <row r="31870" spans="5:5" ht="13.5" customHeight="1">
      <c r="E31870" s="337"/>
    </row>
    <row r="31871" spans="5:5" ht="13.5" customHeight="1">
      <c r="E31871" s="337"/>
    </row>
    <row r="31872" spans="5:5" ht="13.5" customHeight="1">
      <c r="E31872" s="337"/>
    </row>
    <row r="31873" spans="5:5" ht="13.5" customHeight="1">
      <c r="E31873" s="337"/>
    </row>
    <row r="31874" spans="5:5" ht="13.5" customHeight="1">
      <c r="E31874" s="337"/>
    </row>
    <row r="31875" spans="5:5" ht="13.5" customHeight="1">
      <c r="E31875" s="337"/>
    </row>
    <row r="31876" spans="5:5" ht="13.5" customHeight="1">
      <c r="E31876" s="337"/>
    </row>
    <row r="31877" spans="5:5" ht="13.5" customHeight="1">
      <c r="E31877" s="337"/>
    </row>
    <row r="31878" spans="5:5" ht="13.5" customHeight="1">
      <c r="E31878" s="337"/>
    </row>
    <row r="31879" spans="5:5" ht="13.5" customHeight="1">
      <c r="E31879" s="337"/>
    </row>
    <row r="31880" spans="5:5" ht="13.5" customHeight="1">
      <c r="E31880" s="337"/>
    </row>
    <row r="31881" spans="5:5" ht="13.5" customHeight="1">
      <c r="E31881" s="337"/>
    </row>
    <row r="31882" spans="5:5" ht="13.5" customHeight="1">
      <c r="E31882" s="337"/>
    </row>
    <row r="31883" spans="5:5" ht="13.5" customHeight="1">
      <c r="E31883" s="337"/>
    </row>
    <row r="31884" spans="5:5" ht="13.5" customHeight="1">
      <c r="E31884" s="337"/>
    </row>
    <row r="31885" spans="5:5" ht="13.5" customHeight="1">
      <c r="E31885" s="337"/>
    </row>
    <row r="31886" spans="5:5" ht="13.5" customHeight="1">
      <c r="E31886" s="337"/>
    </row>
    <row r="31887" spans="5:5" ht="13.5" customHeight="1">
      <c r="E31887" s="337"/>
    </row>
    <row r="31888" spans="5:5" ht="13.5" customHeight="1">
      <c r="E31888" s="337"/>
    </row>
    <row r="31889" spans="5:5" ht="13.5" customHeight="1">
      <c r="E31889" s="337"/>
    </row>
    <row r="31890" spans="5:5" ht="13.5" customHeight="1">
      <c r="E31890" s="337"/>
    </row>
    <row r="31891" spans="5:5" ht="13.5" customHeight="1">
      <c r="E31891" s="337"/>
    </row>
    <row r="31892" spans="5:5" ht="13.5" customHeight="1">
      <c r="E31892" s="337"/>
    </row>
    <row r="31893" spans="5:5" ht="13.5" customHeight="1">
      <c r="E31893" s="337"/>
    </row>
    <row r="31894" spans="5:5" ht="13.5" customHeight="1">
      <c r="E31894" s="337"/>
    </row>
    <row r="31895" spans="5:5" ht="13.5" customHeight="1">
      <c r="E31895" s="337"/>
    </row>
    <row r="31896" spans="5:5" ht="13.5" customHeight="1">
      <c r="E31896" s="337"/>
    </row>
    <row r="31897" spans="5:5" ht="13.5" customHeight="1">
      <c r="E31897" s="337"/>
    </row>
    <row r="31898" spans="5:5" ht="13.5" customHeight="1">
      <c r="E31898" s="337"/>
    </row>
    <row r="31899" spans="5:5" ht="13.5" customHeight="1">
      <c r="E31899" s="337"/>
    </row>
    <row r="31900" spans="5:5" ht="13.5" customHeight="1">
      <c r="E31900" s="337"/>
    </row>
    <row r="31901" spans="5:5" ht="13.5" customHeight="1">
      <c r="E31901" s="337"/>
    </row>
    <row r="31902" spans="5:5" ht="13.5" customHeight="1">
      <c r="E31902" s="337"/>
    </row>
    <row r="31903" spans="5:5" ht="13.5" customHeight="1">
      <c r="E31903" s="337"/>
    </row>
    <row r="31904" spans="5:5" ht="13.5" customHeight="1">
      <c r="E31904" s="337"/>
    </row>
    <row r="31905" spans="5:5" ht="13.5" customHeight="1">
      <c r="E31905" s="337"/>
    </row>
    <row r="31906" spans="5:5" ht="13.5" customHeight="1">
      <c r="E31906" s="337"/>
    </row>
    <row r="31907" spans="5:5" ht="13.5" customHeight="1">
      <c r="E31907" s="337"/>
    </row>
    <row r="31908" spans="5:5" ht="13.5" customHeight="1">
      <c r="E31908" s="337"/>
    </row>
    <row r="31909" spans="5:5" ht="13.5" customHeight="1">
      <c r="E31909" s="337"/>
    </row>
    <row r="31910" spans="5:5" ht="13.5" customHeight="1">
      <c r="E31910" s="337"/>
    </row>
    <row r="31911" spans="5:5" ht="13.5" customHeight="1">
      <c r="E31911" s="337"/>
    </row>
    <row r="31912" spans="5:5" ht="13.5" customHeight="1">
      <c r="E31912" s="337"/>
    </row>
    <row r="31913" spans="5:5" ht="13.5" customHeight="1">
      <c r="E31913" s="337"/>
    </row>
    <row r="31914" spans="5:5" ht="13.5" customHeight="1">
      <c r="E31914" s="337"/>
    </row>
    <row r="31915" spans="5:5" ht="13.5" customHeight="1">
      <c r="E31915" s="337"/>
    </row>
    <row r="31916" spans="5:5" ht="13.5" customHeight="1">
      <c r="E31916" s="337"/>
    </row>
    <row r="31917" spans="5:5" ht="13.5" customHeight="1">
      <c r="E31917" s="337"/>
    </row>
    <row r="31918" spans="5:5" ht="13.5" customHeight="1">
      <c r="E31918" s="337"/>
    </row>
    <row r="31919" spans="5:5" ht="13.5" customHeight="1">
      <c r="E31919" s="337"/>
    </row>
    <row r="31920" spans="5:5" ht="13.5" customHeight="1">
      <c r="E31920" s="337"/>
    </row>
    <row r="31921" spans="5:5" ht="13.5" customHeight="1">
      <c r="E31921" s="337"/>
    </row>
    <row r="31922" spans="5:5" ht="13.5" customHeight="1">
      <c r="E31922" s="337"/>
    </row>
    <row r="31923" spans="5:5" ht="13.5" customHeight="1">
      <c r="E31923" s="337"/>
    </row>
    <row r="31924" spans="5:5" ht="13.5" customHeight="1">
      <c r="E31924" s="337"/>
    </row>
    <row r="31925" spans="5:5" ht="13.5" customHeight="1">
      <c r="E31925" s="337"/>
    </row>
    <row r="31926" spans="5:5" ht="13.5" customHeight="1">
      <c r="E31926" s="337"/>
    </row>
    <row r="31927" spans="5:5" ht="13.5" customHeight="1">
      <c r="E31927" s="337"/>
    </row>
    <row r="31928" spans="5:5" ht="13.5" customHeight="1">
      <c r="E31928" s="337"/>
    </row>
    <row r="31929" spans="5:5" ht="13.5" customHeight="1">
      <c r="E31929" s="337"/>
    </row>
    <row r="31930" spans="5:5" ht="13.5" customHeight="1">
      <c r="E31930" s="337"/>
    </row>
    <row r="31931" spans="5:5" ht="13.5" customHeight="1">
      <c r="E31931" s="337"/>
    </row>
    <row r="31932" spans="5:5" ht="13.5" customHeight="1">
      <c r="E31932" s="337"/>
    </row>
    <row r="31933" spans="5:5" ht="13.5" customHeight="1">
      <c r="E31933" s="337"/>
    </row>
    <row r="31934" spans="5:5" ht="13.5" customHeight="1">
      <c r="E31934" s="337"/>
    </row>
    <row r="31935" spans="5:5" ht="13.5" customHeight="1">
      <c r="E31935" s="337"/>
    </row>
    <row r="31936" spans="5:5" ht="13.5" customHeight="1">
      <c r="E31936" s="337"/>
    </row>
    <row r="31937" spans="5:5" ht="13.5" customHeight="1">
      <c r="E31937" s="337"/>
    </row>
    <row r="31938" spans="5:5" ht="13.5" customHeight="1">
      <c r="E31938" s="337"/>
    </row>
    <row r="31939" spans="5:5" ht="13.5" customHeight="1">
      <c r="E31939" s="337"/>
    </row>
    <row r="31940" spans="5:5" ht="13.5" customHeight="1">
      <c r="E31940" s="337"/>
    </row>
    <row r="31941" spans="5:5" ht="13.5" customHeight="1">
      <c r="E31941" s="337"/>
    </row>
    <row r="31942" spans="5:5" ht="13.5" customHeight="1">
      <c r="E31942" s="337"/>
    </row>
    <row r="31943" spans="5:5" ht="13.5" customHeight="1">
      <c r="E31943" s="337"/>
    </row>
    <row r="31944" spans="5:5" ht="13.5" customHeight="1">
      <c r="E31944" s="337"/>
    </row>
    <row r="31945" spans="5:5" ht="13.5" customHeight="1">
      <c r="E31945" s="337"/>
    </row>
    <row r="31946" spans="5:5" ht="13.5" customHeight="1">
      <c r="E31946" s="337"/>
    </row>
    <row r="31947" spans="5:5" ht="13.5" customHeight="1">
      <c r="E31947" s="337"/>
    </row>
    <row r="31948" spans="5:5" ht="13.5" customHeight="1">
      <c r="E31948" s="337"/>
    </row>
    <row r="31949" spans="5:5" ht="13.5" customHeight="1">
      <c r="E31949" s="337"/>
    </row>
    <row r="31950" spans="5:5" ht="13.5" customHeight="1">
      <c r="E31950" s="337"/>
    </row>
    <row r="31951" spans="5:5" ht="13.5" customHeight="1">
      <c r="E31951" s="337"/>
    </row>
    <row r="31952" spans="5:5" ht="13.5" customHeight="1">
      <c r="E31952" s="337"/>
    </row>
    <row r="31953" spans="5:5" ht="13.5" customHeight="1">
      <c r="E31953" s="337"/>
    </row>
    <row r="31954" spans="5:5" ht="13.5" customHeight="1">
      <c r="E31954" s="337"/>
    </row>
    <row r="31955" spans="5:5" ht="13.5" customHeight="1">
      <c r="E31955" s="337"/>
    </row>
    <row r="31956" spans="5:5" ht="13.5" customHeight="1">
      <c r="E31956" s="337"/>
    </row>
    <row r="31957" spans="5:5" ht="13.5" customHeight="1">
      <c r="E31957" s="337"/>
    </row>
    <row r="31958" spans="5:5" ht="13.5" customHeight="1">
      <c r="E31958" s="337"/>
    </row>
    <row r="31959" spans="5:5" ht="13.5" customHeight="1">
      <c r="E31959" s="337"/>
    </row>
    <row r="31960" spans="5:5" ht="13.5" customHeight="1">
      <c r="E31960" s="337"/>
    </row>
    <row r="31961" spans="5:5" ht="13.5" customHeight="1">
      <c r="E31961" s="337"/>
    </row>
    <row r="31962" spans="5:5" ht="13.5" customHeight="1">
      <c r="E31962" s="337"/>
    </row>
    <row r="31963" spans="5:5" ht="13.5" customHeight="1">
      <c r="E31963" s="337"/>
    </row>
    <row r="31964" spans="5:5" ht="13.5" customHeight="1">
      <c r="E31964" s="337"/>
    </row>
    <row r="31965" spans="5:5" ht="13.5" customHeight="1">
      <c r="E31965" s="337"/>
    </row>
    <row r="31966" spans="5:5" ht="13.5" customHeight="1">
      <c r="E31966" s="337"/>
    </row>
    <row r="31967" spans="5:5" ht="13.5" customHeight="1">
      <c r="E31967" s="337"/>
    </row>
    <row r="31968" spans="5:5" ht="13.5" customHeight="1">
      <c r="E31968" s="337"/>
    </row>
    <row r="31969" spans="5:5" ht="13.5" customHeight="1">
      <c r="E31969" s="337"/>
    </row>
    <row r="31970" spans="5:5" ht="13.5" customHeight="1">
      <c r="E31970" s="337"/>
    </row>
    <row r="31971" spans="5:5" ht="13.5" customHeight="1">
      <c r="E31971" s="337"/>
    </row>
    <row r="31972" spans="5:5" ht="13.5" customHeight="1">
      <c r="E31972" s="337"/>
    </row>
    <row r="31973" spans="5:5" ht="13.5" customHeight="1">
      <c r="E31973" s="337"/>
    </row>
    <row r="31974" spans="5:5" ht="13.5" customHeight="1">
      <c r="E31974" s="337"/>
    </row>
    <row r="31975" spans="5:5" ht="13.5" customHeight="1">
      <c r="E31975" s="337"/>
    </row>
    <row r="31976" spans="5:5" ht="13.5" customHeight="1">
      <c r="E31976" s="337"/>
    </row>
    <row r="31977" spans="5:5" ht="13.5" customHeight="1">
      <c r="E31977" s="337"/>
    </row>
    <row r="31978" spans="5:5" ht="13.5" customHeight="1">
      <c r="E31978" s="337"/>
    </row>
    <row r="31979" spans="5:5" ht="13.5" customHeight="1">
      <c r="E31979" s="337"/>
    </row>
    <row r="31980" spans="5:5" ht="13.5" customHeight="1">
      <c r="E31980" s="337"/>
    </row>
    <row r="31981" spans="5:5" ht="13.5" customHeight="1">
      <c r="E31981" s="337"/>
    </row>
    <row r="31982" spans="5:5" ht="13.5" customHeight="1">
      <c r="E31982" s="337"/>
    </row>
    <row r="31983" spans="5:5" ht="13.5" customHeight="1">
      <c r="E31983" s="337"/>
    </row>
    <row r="31984" spans="5:5" ht="13.5" customHeight="1">
      <c r="E31984" s="337"/>
    </row>
    <row r="31985" spans="5:5" ht="13.5" customHeight="1">
      <c r="E31985" s="337"/>
    </row>
    <row r="31986" spans="5:5" ht="13.5" customHeight="1">
      <c r="E31986" s="337"/>
    </row>
    <row r="31987" spans="5:5" ht="13.5" customHeight="1">
      <c r="E31987" s="337"/>
    </row>
    <row r="31988" spans="5:5" ht="13.5" customHeight="1">
      <c r="E31988" s="337"/>
    </row>
    <row r="31989" spans="5:5" ht="13.5" customHeight="1">
      <c r="E31989" s="337"/>
    </row>
    <row r="31990" spans="5:5" ht="13.5" customHeight="1">
      <c r="E31990" s="337"/>
    </row>
    <row r="31991" spans="5:5" ht="13.5" customHeight="1">
      <c r="E31991" s="337"/>
    </row>
    <row r="31992" spans="5:5" ht="13.5" customHeight="1">
      <c r="E31992" s="337"/>
    </row>
    <row r="31993" spans="5:5" ht="13.5" customHeight="1">
      <c r="E31993" s="337"/>
    </row>
    <row r="31994" spans="5:5" ht="13.5" customHeight="1">
      <c r="E31994" s="337"/>
    </row>
    <row r="31995" spans="5:5" ht="13.5" customHeight="1">
      <c r="E31995" s="337"/>
    </row>
    <row r="31996" spans="5:5" ht="13.5" customHeight="1">
      <c r="E31996" s="337"/>
    </row>
    <row r="31997" spans="5:5" ht="13.5" customHeight="1">
      <c r="E31997" s="337"/>
    </row>
    <row r="31998" spans="5:5" ht="13.5" customHeight="1">
      <c r="E31998" s="337"/>
    </row>
    <row r="31999" spans="5:5" ht="13.5" customHeight="1">
      <c r="E31999" s="337"/>
    </row>
    <row r="32000" spans="5:5" ht="13.5" customHeight="1">
      <c r="E32000" s="337"/>
    </row>
    <row r="32001" spans="5:5" ht="13.5" customHeight="1">
      <c r="E32001" s="337"/>
    </row>
    <row r="32002" spans="5:5" ht="13.5" customHeight="1">
      <c r="E32002" s="337"/>
    </row>
    <row r="32003" spans="5:5" ht="13.5" customHeight="1">
      <c r="E32003" s="337"/>
    </row>
    <row r="32004" spans="5:5" ht="13.5" customHeight="1">
      <c r="E32004" s="337"/>
    </row>
    <row r="32005" spans="5:5" ht="13.5" customHeight="1">
      <c r="E32005" s="337"/>
    </row>
    <row r="32006" spans="5:5" ht="13.5" customHeight="1">
      <c r="E32006" s="337"/>
    </row>
    <row r="32007" spans="5:5" ht="13.5" customHeight="1">
      <c r="E32007" s="337"/>
    </row>
    <row r="32008" spans="5:5" ht="13.5" customHeight="1">
      <c r="E32008" s="337"/>
    </row>
    <row r="32009" spans="5:5" ht="13.5" customHeight="1">
      <c r="E32009" s="337"/>
    </row>
    <row r="32010" spans="5:5" ht="13.5" customHeight="1">
      <c r="E32010" s="337"/>
    </row>
    <row r="32011" spans="5:5" ht="13.5" customHeight="1">
      <c r="E32011" s="337"/>
    </row>
    <row r="32012" spans="5:5" ht="13.5" customHeight="1">
      <c r="E32012" s="337"/>
    </row>
    <row r="32013" spans="5:5" ht="13.5" customHeight="1">
      <c r="E32013" s="337"/>
    </row>
    <row r="32014" spans="5:5" ht="13.5" customHeight="1">
      <c r="E32014" s="337"/>
    </row>
    <row r="32015" spans="5:5" ht="13.5" customHeight="1">
      <c r="E32015" s="337"/>
    </row>
    <row r="32016" spans="5:5" ht="13.5" customHeight="1">
      <c r="E32016" s="337"/>
    </row>
    <row r="32017" spans="5:5" ht="13.5" customHeight="1">
      <c r="E32017" s="337"/>
    </row>
    <row r="32018" spans="5:5" ht="13.5" customHeight="1">
      <c r="E32018" s="337"/>
    </row>
    <row r="32019" spans="5:5" ht="13.5" customHeight="1">
      <c r="E32019" s="337"/>
    </row>
    <row r="32020" spans="5:5" ht="13.5" customHeight="1">
      <c r="E32020" s="337"/>
    </row>
    <row r="32021" spans="5:5" ht="13.5" customHeight="1">
      <c r="E32021" s="337"/>
    </row>
    <row r="32022" spans="5:5" ht="13.5" customHeight="1">
      <c r="E32022" s="337"/>
    </row>
    <row r="32023" spans="5:5" ht="13.5" customHeight="1">
      <c r="E32023" s="337"/>
    </row>
    <row r="32024" spans="5:5" ht="13.5" customHeight="1">
      <c r="E32024" s="337"/>
    </row>
    <row r="32025" spans="5:5" ht="13.5" customHeight="1">
      <c r="E32025" s="337"/>
    </row>
    <row r="32026" spans="5:5" ht="13.5" customHeight="1">
      <c r="E32026" s="337"/>
    </row>
    <row r="32027" spans="5:5" ht="13.5" customHeight="1">
      <c r="E32027" s="337"/>
    </row>
    <row r="32028" spans="5:5" ht="13.5" customHeight="1">
      <c r="E32028" s="337"/>
    </row>
    <row r="32029" spans="5:5" ht="13.5" customHeight="1">
      <c r="E32029" s="337"/>
    </row>
    <row r="32030" spans="5:5" ht="13.5" customHeight="1">
      <c r="E32030" s="337"/>
    </row>
    <row r="32031" spans="5:5" ht="13.5" customHeight="1">
      <c r="E32031" s="337"/>
    </row>
    <row r="32032" spans="5:5" ht="13.5" customHeight="1">
      <c r="E32032" s="337"/>
    </row>
    <row r="32033" spans="5:5" ht="13.5" customHeight="1">
      <c r="E32033" s="337"/>
    </row>
    <row r="32034" spans="5:5" ht="13.5" customHeight="1">
      <c r="E32034" s="337"/>
    </row>
    <row r="32035" spans="5:5" ht="13.5" customHeight="1">
      <c r="E32035" s="337"/>
    </row>
    <row r="32036" spans="5:5" ht="13.5" customHeight="1">
      <c r="E32036" s="337"/>
    </row>
    <row r="32037" spans="5:5" ht="13.5" customHeight="1">
      <c r="E32037" s="337"/>
    </row>
    <row r="32038" spans="5:5" ht="13.5" customHeight="1">
      <c r="E32038" s="337"/>
    </row>
    <row r="32039" spans="5:5" ht="13.5" customHeight="1">
      <c r="E32039" s="337"/>
    </row>
    <row r="32040" spans="5:5" ht="13.5" customHeight="1">
      <c r="E32040" s="337"/>
    </row>
    <row r="32041" spans="5:5" ht="13.5" customHeight="1">
      <c r="E32041" s="337"/>
    </row>
    <row r="32042" spans="5:5" ht="13.5" customHeight="1">
      <c r="E32042" s="337"/>
    </row>
    <row r="32043" spans="5:5" ht="13.5" customHeight="1">
      <c r="E32043" s="337"/>
    </row>
    <row r="32044" spans="5:5" ht="13.5" customHeight="1">
      <c r="E32044" s="337"/>
    </row>
    <row r="32045" spans="5:5" ht="13.5" customHeight="1">
      <c r="E32045" s="337"/>
    </row>
    <row r="32046" spans="5:5" ht="13.5" customHeight="1">
      <c r="E32046" s="337"/>
    </row>
    <row r="32047" spans="5:5" ht="13.5" customHeight="1">
      <c r="E32047" s="337"/>
    </row>
    <row r="32048" spans="5:5" ht="13.5" customHeight="1">
      <c r="E32048" s="337"/>
    </row>
    <row r="32049" spans="5:5" ht="13.5" customHeight="1">
      <c r="E32049" s="337"/>
    </row>
    <row r="32050" spans="5:5" ht="13.5" customHeight="1">
      <c r="E32050" s="337"/>
    </row>
    <row r="32051" spans="5:5" ht="13.5" customHeight="1">
      <c r="E32051" s="337"/>
    </row>
    <row r="32052" spans="5:5" ht="13.5" customHeight="1">
      <c r="E32052" s="337"/>
    </row>
    <row r="32053" spans="5:5" ht="13.5" customHeight="1">
      <c r="E32053" s="337"/>
    </row>
    <row r="32054" spans="5:5" ht="13.5" customHeight="1">
      <c r="E32054" s="337"/>
    </row>
    <row r="32055" spans="5:5" ht="13.5" customHeight="1">
      <c r="E32055" s="337"/>
    </row>
    <row r="32056" spans="5:5" ht="13.5" customHeight="1">
      <c r="E32056" s="337"/>
    </row>
    <row r="32057" spans="5:5" ht="13.5" customHeight="1">
      <c r="E32057" s="337"/>
    </row>
    <row r="32058" spans="5:5" ht="13.5" customHeight="1">
      <c r="E32058" s="337"/>
    </row>
    <row r="32059" spans="5:5" ht="13.5" customHeight="1">
      <c r="E32059" s="337"/>
    </row>
    <row r="32060" spans="5:5" ht="13.5" customHeight="1">
      <c r="E32060" s="337"/>
    </row>
    <row r="32061" spans="5:5" ht="13.5" customHeight="1">
      <c r="E32061" s="337"/>
    </row>
    <row r="32062" spans="5:5" ht="13.5" customHeight="1">
      <c r="E32062" s="337"/>
    </row>
    <row r="32063" spans="5:5" ht="13.5" customHeight="1">
      <c r="E32063" s="337"/>
    </row>
    <row r="32064" spans="5:5" ht="13.5" customHeight="1">
      <c r="E32064" s="337"/>
    </row>
    <row r="32065" spans="5:5" ht="13.5" customHeight="1">
      <c r="E32065" s="337"/>
    </row>
    <row r="32066" spans="5:5" ht="13.5" customHeight="1">
      <c r="E32066" s="337"/>
    </row>
    <row r="32067" spans="5:5" ht="13.5" customHeight="1">
      <c r="E32067" s="337"/>
    </row>
    <row r="32068" spans="5:5" ht="13.5" customHeight="1">
      <c r="E32068" s="337"/>
    </row>
    <row r="32069" spans="5:5" ht="13.5" customHeight="1">
      <c r="E32069" s="337"/>
    </row>
    <row r="32070" spans="5:5" ht="13.5" customHeight="1">
      <c r="E32070" s="337"/>
    </row>
    <row r="32071" spans="5:5" ht="13.5" customHeight="1">
      <c r="E32071" s="337"/>
    </row>
    <row r="32072" spans="5:5" ht="13.5" customHeight="1">
      <c r="E32072" s="337"/>
    </row>
    <row r="32073" spans="5:5" ht="13.5" customHeight="1">
      <c r="E32073" s="337"/>
    </row>
    <row r="32074" spans="5:5" ht="13.5" customHeight="1">
      <c r="E32074" s="337"/>
    </row>
    <row r="32075" spans="5:5" ht="13.5" customHeight="1">
      <c r="E32075" s="337"/>
    </row>
    <row r="32076" spans="5:5" ht="13.5" customHeight="1">
      <c r="E32076" s="337"/>
    </row>
    <row r="32077" spans="5:5" ht="13.5" customHeight="1">
      <c r="E32077" s="337"/>
    </row>
    <row r="32078" spans="5:5" ht="13.5" customHeight="1">
      <c r="E32078" s="337"/>
    </row>
    <row r="32079" spans="5:5" ht="13.5" customHeight="1">
      <c r="E32079" s="337"/>
    </row>
    <row r="32080" spans="5:5" ht="13.5" customHeight="1">
      <c r="E32080" s="337"/>
    </row>
    <row r="32081" spans="5:5" ht="13.5" customHeight="1">
      <c r="E32081" s="337"/>
    </row>
    <row r="32082" spans="5:5" ht="13.5" customHeight="1">
      <c r="E32082" s="337"/>
    </row>
    <row r="32083" spans="5:5" ht="13.5" customHeight="1">
      <c r="E32083" s="337"/>
    </row>
    <row r="32084" spans="5:5" ht="13.5" customHeight="1">
      <c r="E32084" s="337"/>
    </row>
    <row r="32085" spans="5:5" ht="13.5" customHeight="1">
      <c r="E32085" s="337"/>
    </row>
    <row r="32086" spans="5:5" ht="13.5" customHeight="1">
      <c r="E32086" s="337"/>
    </row>
    <row r="32087" spans="5:5" ht="13.5" customHeight="1">
      <c r="E32087" s="337"/>
    </row>
    <row r="32088" spans="5:5" ht="13.5" customHeight="1">
      <c r="E32088" s="337"/>
    </row>
    <row r="32089" spans="5:5" ht="13.5" customHeight="1">
      <c r="E32089" s="337"/>
    </row>
    <row r="32090" spans="5:5" ht="13.5" customHeight="1">
      <c r="E32090" s="337"/>
    </row>
    <row r="32091" spans="5:5" ht="13.5" customHeight="1">
      <c r="E32091" s="337"/>
    </row>
    <row r="32092" spans="5:5" ht="13.5" customHeight="1">
      <c r="E32092" s="337"/>
    </row>
    <row r="32093" spans="5:5" ht="13.5" customHeight="1">
      <c r="E32093" s="337"/>
    </row>
    <row r="32094" spans="5:5" ht="13.5" customHeight="1">
      <c r="E32094" s="337"/>
    </row>
    <row r="32095" spans="5:5" ht="13.5" customHeight="1">
      <c r="E32095" s="337"/>
    </row>
    <row r="32096" spans="5:5" ht="13.5" customHeight="1">
      <c r="E32096" s="337"/>
    </row>
    <row r="32097" spans="5:5" ht="13.5" customHeight="1">
      <c r="E32097" s="337"/>
    </row>
    <row r="32098" spans="5:5" ht="13.5" customHeight="1">
      <c r="E32098" s="337"/>
    </row>
    <row r="32099" spans="5:5" ht="13.5" customHeight="1">
      <c r="E32099" s="337"/>
    </row>
    <row r="32100" spans="5:5" ht="13.5" customHeight="1">
      <c r="E32100" s="337"/>
    </row>
    <row r="32101" spans="5:5" ht="13.5" customHeight="1">
      <c r="E32101" s="337"/>
    </row>
    <row r="32102" spans="5:5" ht="13.5" customHeight="1">
      <c r="E32102" s="337"/>
    </row>
    <row r="32103" spans="5:5" ht="13.5" customHeight="1">
      <c r="E32103" s="337"/>
    </row>
    <row r="32104" spans="5:5" ht="13.5" customHeight="1">
      <c r="E32104" s="337"/>
    </row>
    <row r="32105" spans="5:5" ht="13.5" customHeight="1">
      <c r="E32105" s="337"/>
    </row>
    <row r="32106" spans="5:5" ht="13.5" customHeight="1">
      <c r="E32106" s="337"/>
    </row>
    <row r="32107" spans="5:5" ht="13.5" customHeight="1">
      <c r="E32107" s="337"/>
    </row>
    <row r="32108" spans="5:5" ht="13.5" customHeight="1">
      <c r="E32108" s="337"/>
    </row>
    <row r="32109" spans="5:5" ht="13.5" customHeight="1">
      <c r="E32109" s="337"/>
    </row>
    <row r="32110" spans="5:5" ht="13.5" customHeight="1">
      <c r="E32110" s="337"/>
    </row>
    <row r="32111" spans="5:5" ht="13.5" customHeight="1">
      <c r="E32111" s="337"/>
    </row>
    <row r="32112" spans="5:5" ht="13.5" customHeight="1">
      <c r="E32112" s="337"/>
    </row>
    <row r="32113" spans="5:5" ht="13.5" customHeight="1">
      <c r="E32113" s="337"/>
    </row>
    <row r="32114" spans="5:5" ht="13.5" customHeight="1">
      <c r="E32114" s="337"/>
    </row>
    <row r="32115" spans="5:5" ht="13.5" customHeight="1">
      <c r="E32115" s="337"/>
    </row>
    <row r="32116" spans="5:5" ht="13.5" customHeight="1">
      <c r="E32116" s="337"/>
    </row>
    <row r="32117" spans="5:5" ht="13.5" customHeight="1">
      <c r="E32117" s="337"/>
    </row>
    <row r="32118" spans="5:5" ht="13.5" customHeight="1">
      <c r="E32118" s="337"/>
    </row>
    <row r="32119" spans="5:5" ht="13.5" customHeight="1">
      <c r="E32119" s="337"/>
    </row>
    <row r="32120" spans="5:5" ht="13.5" customHeight="1">
      <c r="E32120" s="337"/>
    </row>
    <row r="32121" spans="5:5" ht="13.5" customHeight="1">
      <c r="E32121" s="337"/>
    </row>
    <row r="32122" spans="5:5" ht="13.5" customHeight="1">
      <c r="E32122" s="337"/>
    </row>
    <row r="32123" spans="5:5" ht="13.5" customHeight="1">
      <c r="E32123" s="337"/>
    </row>
    <row r="32124" spans="5:5" ht="13.5" customHeight="1">
      <c r="E32124" s="337"/>
    </row>
    <row r="32125" spans="5:5" ht="13.5" customHeight="1">
      <c r="E32125" s="337"/>
    </row>
    <row r="32126" spans="5:5" ht="13.5" customHeight="1">
      <c r="E32126" s="337"/>
    </row>
    <row r="32127" spans="5:5" ht="13.5" customHeight="1">
      <c r="E32127" s="337"/>
    </row>
    <row r="32128" spans="5:5" ht="13.5" customHeight="1">
      <c r="E32128" s="337"/>
    </row>
    <row r="32129" spans="5:5" ht="13.5" customHeight="1">
      <c r="E32129" s="337"/>
    </row>
    <row r="32130" spans="5:5" ht="13.5" customHeight="1">
      <c r="E32130" s="337"/>
    </row>
    <row r="32131" spans="5:5" ht="13.5" customHeight="1">
      <c r="E32131" s="337"/>
    </row>
    <row r="32132" spans="5:5" ht="13.5" customHeight="1">
      <c r="E32132" s="337"/>
    </row>
    <row r="32133" spans="5:5" ht="13.5" customHeight="1">
      <c r="E32133" s="337"/>
    </row>
    <row r="32134" spans="5:5" ht="13.5" customHeight="1">
      <c r="E32134" s="337"/>
    </row>
    <row r="32135" spans="5:5" ht="13.5" customHeight="1">
      <c r="E32135" s="337"/>
    </row>
    <row r="32136" spans="5:5" ht="13.5" customHeight="1">
      <c r="E32136" s="337"/>
    </row>
    <row r="32137" spans="5:5" ht="13.5" customHeight="1">
      <c r="E32137" s="337"/>
    </row>
    <row r="32138" spans="5:5" ht="13.5" customHeight="1">
      <c r="E32138" s="337"/>
    </row>
    <row r="32139" spans="5:5" ht="13.5" customHeight="1">
      <c r="E32139" s="337"/>
    </row>
    <row r="32140" spans="5:5" ht="13.5" customHeight="1">
      <c r="E32140" s="337"/>
    </row>
    <row r="32141" spans="5:5" ht="13.5" customHeight="1">
      <c r="E32141" s="337"/>
    </row>
    <row r="32142" spans="5:5" ht="13.5" customHeight="1">
      <c r="E32142" s="337"/>
    </row>
    <row r="32143" spans="5:5" ht="13.5" customHeight="1">
      <c r="E32143" s="337"/>
    </row>
    <row r="32144" spans="5:5" ht="13.5" customHeight="1">
      <c r="E32144" s="337"/>
    </row>
    <row r="32145" spans="5:5" ht="13.5" customHeight="1">
      <c r="E32145" s="337"/>
    </row>
    <row r="32146" spans="5:5" ht="13.5" customHeight="1">
      <c r="E32146" s="337"/>
    </row>
    <row r="32147" spans="5:5" ht="13.5" customHeight="1">
      <c r="E32147" s="337"/>
    </row>
    <row r="32148" spans="5:5" ht="13.5" customHeight="1">
      <c r="E32148" s="337"/>
    </row>
    <row r="32149" spans="5:5" ht="13.5" customHeight="1">
      <c r="E32149" s="337"/>
    </row>
    <row r="32150" spans="5:5" ht="13.5" customHeight="1">
      <c r="E32150" s="337"/>
    </row>
    <row r="32151" spans="5:5" ht="13.5" customHeight="1">
      <c r="E32151" s="337"/>
    </row>
    <row r="32152" spans="5:5" ht="13.5" customHeight="1">
      <c r="E32152" s="337"/>
    </row>
    <row r="32153" spans="5:5" ht="13.5" customHeight="1">
      <c r="E32153" s="337"/>
    </row>
    <row r="32154" spans="5:5" ht="13.5" customHeight="1">
      <c r="E32154" s="337"/>
    </row>
    <row r="32155" spans="5:5" ht="13.5" customHeight="1">
      <c r="E32155" s="337"/>
    </row>
    <row r="32156" spans="5:5" ht="13.5" customHeight="1">
      <c r="E32156" s="337"/>
    </row>
    <row r="32157" spans="5:5" ht="13.5" customHeight="1">
      <c r="E32157" s="337"/>
    </row>
    <row r="32158" spans="5:5" ht="13.5" customHeight="1">
      <c r="E32158" s="337"/>
    </row>
    <row r="32159" spans="5:5" ht="13.5" customHeight="1">
      <c r="E32159" s="337"/>
    </row>
    <row r="32160" spans="5:5" ht="13.5" customHeight="1">
      <c r="E32160" s="337"/>
    </row>
    <row r="32161" spans="5:5" ht="13.5" customHeight="1">
      <c r="E32161" s="337"/>
    </row>
    <row r="32162" spans="5:5" ht="13.5" customHeight="1">
      <c r="E32162" s="337"/>
    </row>
    <row r="32163" spans="5:5" ht="13.5" customHeight="1">
      <c r="E32163" s="337"/>
    </row>
    <row r="32164" spans="5:5" ht="13.5" customHeight="1">
      <c r="E32164" s="337"/>
    </row>
    <row r="32165" spans="5:5" ht="13.5" customHeight="1">
      <c r="E32165" s="337"/>
    </row>
    <row r="32166" spans="5:5" ht="13.5" customHeight="1">
      <c r="E32166" s="337"/>
    </row>
    <row r="32167" spans="5:5" ht="13.5" customHeight="1">
      <c r="E32167" s="337"/>
    </row>
    <row r="32168" spans="5:5" ht="13.5" customHeight="1">
      <c r="E32168" s="337"/>
    </row>
    <row r="32169" spans="5:5" ht="13.5" customHeight="1">
      <c r="E32169" s="337"/>
    </row>
    <row r="32170" spans="5:5" ht="13.5" customHeight="1">
      <c r="E32170" s="337"/>
    </row>
    <row r="32171" spans="5:5" ht="13.5" customHeight="1">
      <c r="E32171" s="337"/>
    </row>
    <row r="32172" spans="5:5" ht="13.5" customHeight="1">
      <c r="E32172" s="337"/>
    </row>
    <row r="32173" spans="5:5" ht="13.5" customHeight="1">
      <c r="E32173" s="337"/>
    </row>
    <row r="32174" spans="5:5" ht="13.5" customHeight="1">
      <c r="E32174" s="337"/>
    </row>
    <row r="32175" spans="5:5" ht="13.5" customHeight="1">
      <c r="E32175" s="337"/>
    </row>
    <row r="32176" spans="5:5" ht="13.5" customHeight="1">
      <c r="E32176" s="337"/>
    </row>
    <row r="32177" spans="5:5" ht="13.5" customHeight="1">
      <c r="E32177" s="337"/>
    </row>
    <row r="32178" spans="5:5" ht="13.5" customHeight="1">
      <c r="E32178" s="337"/>
    </row>
    <row r="32179" spans="5:5" ht="13.5" customHeight="1">
      <c r="E32179" s="337"/>
    </row>
    <row r="32180" spans="5:5" ht="13.5" customHeight="1">
      <c r="E32180" s="337"/>
    </row>
    <row r="32181" spans="5:5" ht="13.5" customHeight="1">
      <c r="E32181" s="337"/>
    </row>
    <row r="32182" spans="5:5" ht="13.5" customHeight="1">
      <c r="E32182" s="337"/>
    </row>
    <row r="32183" spans="5:5" ht="13.5" customHeight="1">
      <c r="E32183" s="337"/>
    </row>
    <row r="32184" spans="5:5" ht="13.5" customHeight="1">
      <c r="E32184" s="337"/>
    </row>
    <row r="32185" spans="5:5" ht="13.5" customHeight="1">
      <c r="E32185" s="337"/>
    </row>
    <row r="32186" spans="5:5" ht="13.5" customHeight="1">
      <c r="E32186" s="337"/>
    </row>
    <row r="32187" spans="5:5" ht="13.5" customHeight="1">
      <c r="E32187" s="337"/>
    </row>
    <row r="32188" spans="5:5" ht="13.5" customHeight="1">
      <c r="E32188" s="337"/>
    </row>
    <row r="32189" spans="5:5" ht="13.5" customHeight="1">
      <c r="E32189" s="337"/>
    </row>
    <row r="32190" spans="5:5" ht="13.5" customHeight="1">
      <c r="E32190" s="337"/>
    </row>
    <row r="32191" spans="5:5" ht="13.5" customHeight="1">
      <c r="E32191" s="337"/>
    </row>
    <row r="32192" spans="5:5" ht="13.5" customHeight="1">
      <c r="E32192" s="337"/>
    </row>
    <row r="32193" spans="5:5" ht="13.5" customHeight="1">
      <c r="E32193" s="337"/>
    </row>
    <row r="32194" spans="5:5" ht="13.5" customHeight="1">
      <c r="E32194" s="337"/>
    </row>
    <row r="32195" spans="5:5" ht="13.5" customHeight="1">
      <c r="E32195" s="337"/>
    </row>
    <row r="32196" spans="5:5" ht="13.5" customHeight="1">
      <c r="E32196" s="337"/>
    </row>
    <row r="32197" spans="5:5" ht="13.5" customHeight="1">
      <c r="E32197" s="337"/>
    </row>
    <row r="32198" spans="5:5" ht="13.5" customHeight="1">
      <c r="E32198" s="337"/>
    </row>
    <row r="32199" spans="5:5" ht="13.5" customHeight="1">
      <c r="E32199" s="337"/>
    </row>
    <row r="32200" spans="5:5" ht="13.5" customHeight="1">
      <c r="E32200" s="337"/>
    </row>
    <row r="32201" spans="5:5" ht="13.5" customHeight="1">
      <c r="E32201" s="337"/>
    </row>
    <row r="32202" spans="5:5" ht="13.5" customHeight="1">
      <c r="E32202" s="337"/>
    </row>
    <row r="32203" spans="5:5" ht="13.5" customHeight="1">
      <c r="E32203" s="337"/>
    </row>
    <row r="32204" spans="5:5" ht="13.5" customHeight="1">
      <c r="E32204" s="337"/>
    </row>
    <row r="32205" spans="5:5" ht="13.5" customHeight="1">
      <c r="E32205" s="337"/>
    </row>
    <row r="32206" spans="5:5" ht="13.5" customHeight="1">
      <c r="E32206" s="337"/>
    </row>
    <row r="32207" spans="5:5" ht="13.5" customHeight="1">
      <c r="E32207" s="337"/>
    </row>
    <row r="32208" spans="5:5" ht="13.5" customHeight="1">
      <c r="E32208" s="337"/>
    </row>
    <row r="32209" spans="5:5" ht="13.5" customHeight="1">
      <c r="E32209" s="337"/>
    </row>
    <row r="32210" spans="5:5" ht="13.5" customHeight="1">
      <c r="E32210" s="337"/>
    </row>
    <row r="32211" spans="5:5" ht="13.5" customHeight="1">
      <c r="E32211" s="337"/>
    </row>
    <row r="32212" spans="5:5" ht="13.5" customHeight="1">
      <c r="E32212" s="337"/>
    </row>
    <row r="32213" spans="5:5" ht="13.5" customHeight="1">
      <c r="E32213" s="337"/>
    </row>
    <row r="32214" spans="5:5" ht="13.5" customHeight="1">
      <c r="E32214" s="337"/>
    </row>
    <row r="32215" spans="5:5" ht="13.5" customHeight="1">
      <c r="E32215" s="337"/>
    </row>
    <row r="32216" spans="5:5" ht="13.5" customHeight="1">
      <c r="E32216" s="337"/>
    </row>
    <row r="32217" spans="5:5" ht="13.5" customHeight="1">
      <c r="E32217" s="337"/>
    </row>
    <row r="32218" spans="5:5" ht="13.5" customHeight="1">
      <c r="E32218" s="337"/>
    </row>
    <row r="32219" spans="5:5" ht="13.5" customHeight="1">
      <c r="E32219" s="337"/>
    </row>
    <row r="32220" spans="5:5" ht="13.5" customHeight="1">
      <c r="E32220" s="337"/>
    </row>
    <row r="32221" spans="5:5" ht="13.5" customHeight="1">
      <c r="E32221" s="337"/>
    </row>
    <row r="32222" spans="5:5" ht="13.5" customHeight="1">
      <c r="E32222" s="337"/>
    </row>
    <row r="32223" spans="5:5" ht="13.5" customHeight="1">
      <c r="E32223" s="337"/>
    </row>
    <row r="32224" spans="5:5" ht="13.5" customHeight="1">
      <c r="E32224" s="337"/>
    </row>
    <row r="32225" spans="5:5" ht="13.5" customHeight="1">
      <c r="E32225" s="337"/>
    </row>
    <row r="32226" spans="5:5" ht="13.5" customHeight="1">
      <c r="E32226" s="337"/>
    </row>
    <row r="32227" spans="5:5" ht="13.5" customHeight="1">
      <c r="E32227" s="337"/>
    </row>
    <row r="32228" spans="5:5" ht="13.5" customHeight="1">
      <c r="E32228" s="337"/>
    </row>
    <row r="32229" spans="5:5" ht="13.5" customHeight="1">
      <c r="E32229" s="337"/>
    </row>
    <row r="32230" spans="5:5" ht="13.5" customHeight="1">
      <c r="E32230" s="337"/>
    </row>
    <row r="32231" spans="5:5" ht="13.5" customHeight="1">
      <c r="E32231" s="337"/>
    </row>
    <row r="32232" spans="5:5" ht="13.5" customHeight="1">
      <c r="E32232" s="337"/>
    </row>
    <row r="32233" spans="5:5" ht="13.5" customHeight="1">
      <c r="E32233" s="337"/>
    </row>
    <row r="32234" spans="5:5" ht="13.5" customHeight="1">
      <c r="E32234" s="337"/>
    </row>
    <row r="32235" spans="5:5" ht="13.5" customHeight="1">
      <c r="E32235" s="337"/>
    </row>
    <row r="32236" spans="5:5" ht="13.5" customHeight="1">
      <c r="E32236" s="337"/>
    </row>
    <row r="32237" spans="5:5" ht="13.5" customHeight="1">
      <c r="E32237" s="337"/>
    </row>
    <row r="32238" spans="5:5" ht="13.5" customHeight="1">
      <c r="E32238" s="337"/>
    </row>
    <row r="32239" spans="5:5" ht="13.5" customHeight="1">
      <c r="E32239" s="337"/>
    </row>
    <row r="32240" spans="5:5" ht="13.5" customHeight="1">
      <c r="E32240" s="337"/>
    </row>
    <row r="32241" spans="5:5" ht="13.5" customHeight="1">
      <c r="E32241" s="337"/>
    </row>
    <row r="32242" spans="5:5" ht="13.5" customHeight="1">
      <c r="E32242" s="337"/>
    </row>
    <row r="32243" spans="5:5" ht="13.5" customHeight="1">
      <c r="E32243" s="337"/>
    </row>
    <row r="32244" spans="5:5" ht="13.5" customHeight="1">
      <c r="E32244" s="337"/>
    </row>
    <row r="32245" spans="5:5" ht="13.5" customHeight="1">
      <c r="E32245" s="337"/>
    </row>
    <row r="32246" spans="5:5" ht="13.5" customHeight="1">
      <c r="E32246" s="337"/>
    </row>
    <row r="32247" spans="5:5" ht="13.5" customHeight="1">
      <c r="E32247" s="337"/>
    </row>
    <row r="32248" spans="5:5" ht="13.5" customHeight="1">
      <c r="E32248" s="337"/>
    </row>
    <row r="32249" spans="5:5" ht="13.5" customHeight="1">
      <c r="E32249" s="337"/>
    </row>
    <row r="32250" spans="5:5" ht="13.5" customHeight="1">
      <c r="E32250" s="337"/>
    </row>
    <row r="32251" spans="5:5" ht="13.5" customHeight="1">
      <c r="E32251" s="337"/>
    </row>
    <row r="32252" spans="5:5" ht="13.5" customHeight="1">
      <c r="E32252" s="337"/>
    </row>
    <row r="32253" spans="5:5" ht="13.5" customHeight="1">
      <c r="E32253" s="337"/>
    </row>
    <row r="32254" spans="5:5" ht="13.5" customHeight="1">
      <c r="E32254" s="337"/>
    </row>
    <row r="32255" spans="5:5" ht="13.5" customHeight="1">
      <c r="E32255" s="337"/>
    </row>
    <row r="32256" spans="5:5" ht="13.5" customHeight="1">
      <c r="E32256" s="337"/>
    </row>
    <row r="32257" spans="5:5" ht="13.5" customHeight="1">
      <c r="E32257" s="337"/>
    </row>
    <row r="32258" spans="5:5" ht="13.5" customHeight="1">
      <c r="E32258" s="337"/>
    </row>
    <row r="32259" spans="5:5" ht="13.5" customHeight="1">
      <c r="E32259" s="337"/>
    </row>
    <row r="32260" spans="5:5" ht="13.5" customHeight="1">
      <c r="E32260" s="337"/>
    </row>
    <row r="32261" spans="5:5" ht="13.5" customHeight="1">
      <c r="E32261" s="337"/>
    </row>
    <row r="32262" spans="5:5" ht="13.5" customHeight="1">
      <c r="E32262" s="337"/>
    </row>
    <row r="32263" spans="5:5" ht="13.5" customHeight="1">
      <c r="E32263" s="337"/>
    </row>
    <row r="32264" spans="5:5" ht="13.5" customHeight="1">
      <c r="E32264" s="337"/>
    </row>
    <row r="32265" spans="5:5" ht="13.5" customHeight="1">
      <c r="E32265" s="337"/>
    </row>
    <row r="32266" spans="5:5" ht="13.5" customHeight="1">
      <c r="E32266" s="337"/>
    </row>
    <row r="32267" spans="5:5" ht="13.5" customHeight="1">
      <c r="E32267" s="337"/>
    </row>
    <row r="32268" spans="5:5" ht="13.5" customHeight="1">
      <c r="E32268" s="337"/>
    </row>
    <row r="32269" spans="5:5" ht="13.5" customHeight="1">
      <c r="E32269" s="337"/>
    </row>
    <row r="32270" spans="5:5" ht="13.5" customHeight="1">
      <c r="E32270" s="337"/>
    </row>
    <row r="32271" spans="5:5" ht="13.5" customHeight="1">
      <c r="E32271" s="337"/>
    </row>
    <row r="32272" spans="5:5" ht="13.5" customHeight="1">
      <c r="E32272" s="337"/>
    </row>
    <row r="32273" spans="5:5" ht="13.5" customHeight="1">
      <c r="E32273" s="337"/>
    </row>
    <row r="32274" spans="5:5" ht="13.5" customHeight="1">
      <c r="E32274" s="337"/>
    </row>
    <row r="32275" spans="5:5" ht="13.5" customHeight="1">
      <c r="E32275" s="337"/>
    </row>
    <row r="32276" spans="5:5" ht="13.5" customHeight="1">
      <c r="E32276" s="337"/>
    </row>
    <row r="32277" spans="5:5" ht="13.5" customHeight="1">
      <c r="E32277" s="337"/>
    </row>
    <row r="32278" spans="5:5" ht="13.5" customHeight="1">
      <c r="E32278" s="337"/>
    </row>
    <row r="32279" spans="5:5" ht="13.5" customHeight="1">
      <c r="E32279" s="337"/>
    </row>
    <row r="32280" spans="5:5" ht="13.5" customHeight="1">
      <c r="E32280" s="337"/>
    </row>
    <row r="32281" spans="5:5" ht="13.5" customHeight="1">
      <c r="E32281" s="337"/>
    </row>
    <row r="32282" spans="5:5" ht="13.5" customHeight="1">
      <c r="E32282" s="337"/>
    </row>
    <row r="32283" spans="5:5" ht="13.5" customHeight="1">
      <c r="E32283" s="337"/>
    </row>
    <row r="32284" spans="5:5" ht="13.5" customHeight="1">
      <c r="E32284" s="337"/>
    </row>
    <row r="32285" spans="5:5" ht="13.5" customHeight="1">
      <c r="E32285" s="337"/>
    </row>
    <row r="32286" spans="5:5" ht="13.5" customHeight="1">
      <c r="E32286" s="337"/>
    </row>
    <row r="32287" spans="5:5" ht="13.5" customHeight="1">
      <c r="E32287" s="337"/>
    </row>
    <row r="32288" spans="5:5" ht="13.5" customHeight="1">
      <c r="E32288" s="337"/>
    </row>
    <row r="32289" spans="5:5" ht="13.5" customHeight="1">
      <c r="E32289" s="337"/>
    </row>
    <row r="32290" spans="5:5" ht="13.5" customHeight="1">
      <c r="E32290" s="337"/>
    </row>
    <row r="32291" spans="5:5" ht="13.5" customHeight="1">
      <c r="E32291" s="337"/>
    </row>
    <row r="32292" spans="5:5" ht="13.5" customHeight="1">
      <c r="E32292" s="337"/>
    </row>
    <row r="32293" spans="5:5" ht="13.5" customHeight="1">
      <c r="E32293" s="337"/>
    </row>
    <row r="32294" spans="5:5" ht="13.5" customHeight="1">
      <c r="E32294" s="337"/>
    </row>
    <row r="32295" spans="5:5" ht="13.5" customHeight="1">
      <c r="E32295" s="337"/>
    </row>
    <row r="32296" spans="5:5" ht="13.5" customHeight="1">
      <c r="E32296" s="337"/>
    </row>
    <row r="32297" spans="5:5" ht="13.5" customHeight="1">
      <c r="E32297" s="337"/>
    </row>
    <row r="32298" spans="5:5" ht="13.5" customHeight="1">
      <c r="E32298" s="337"/>
    </row>
    <row r="32299" spans="5:5" ht="13.5" customHeight="1">
      <c r="E32299" s="337"/>
    </row>
    <row r="32300" spans="5:5" ht="13.5" customHeight="1">
      <c r="E32300" s="337"/>
    </row>
    <row r="32301" spans="5:5" ht="13.5" customHeight="1">
      <c r="E32301" s="337"/>
    </row>
    <row r="32302" spans="5:5" ht="13.5" customHeight="1">
      <c r="E32302" s="337"/>
    </row>
    <row r="32303" spans="5:5" ht="13.5" customHeight="1">
      <c r="E32303" s="337"/>
    </row>
    <row r="32304" spans="5:5" ht="13.5" customHeight="1">
      <c r="E32304" s="337"/>
    </row>
    <row r="32305" spans="5:5" ht="13.5" customHeight="1">
      <c r="E32305" s="337"/>
    </row>
    <row r="32306" spans="5:5" ht="13.5" customHeight="1">
      <c r="E32306" s="337"/>
    </row>
    <row r="32307" spans="5:5" ht="13.5" customHeight="1">
      <c r="E32307" s="337"/>
    </row>
    <row r="32308" spans="5:5" ht="13.5" customHeight="1">
      <c r="E32308" s="337"/>
    </row>
    <row r="32309" spans="5:5" ht="13.5" customHeight="1">
      <c r="E32309" s="337"/>
    </row>
    <row r="32310" spans="5:5" ht="13.5" customHeight="1">
      <c r="E32310" s="337"/>
    </row>
    <row r="32311" spans="5:5" ht="13.5" customHeight="1">
      <c r="E32311" s="337"/>
    </row>
    <row r="32312" spans="5:5" ht="13.5" customHeight="1">
      <c r="E32312" s="337"/>
    </row>
    <row r="32313" spans="5:5" ht="13.5" customHeight="1">
      <c r="E32313" s="337"/>
    </row>
    <row r="32314" spans="5:5" ht="13.5" customHeight="1">
      <c r="E32314" s="337"/>
    </row>
    <row r="32315" spans="5:5" ht="13.5" customHeight="1">
      <c r="E32315" s="337"/>
    </row>
    <row r="32316" spans="5:5" ht="13.5" customHeight="1">
      <c r="E32316" s="337"/>
    </row>
    <row r="32317" spans="5:5" ht="13.5" customHeight="1">
      <c r="E32317" s="337"/>
    </row>
    <row r="32318" spans="5:5" ht="13.5" customHeight="1">
      <c r="E32318" s="337"/>
    </row>
    <row r="32319" spans="5:5" ht="13.5" customHeight="1">
      <c r="E32319" s="337"/>
    </row>
    <row r="32320" spans="5:5" ht="13.5" customHeight="1">
      <c r="E32320" s="337"/>
    </row>
    <row r="32321" spans="5:5" ht="13.5" customHeight="1">
      <c r="E32321" s="337"/>
    </row>
    <row r="32322" spans="5:5" ht="13.5" customHeight="1">
      <c r="E32322" s="337"/>
    </row>
    <row r="32323" spans="5:5" ht="13.5" customHeight="1">
      <c r="E32323" s="337"/>
    </row>
    <row r="32324" spans="5:5" ht="13.5" customHeight="1">
      <c r="E32324" s="337"/>
    </row>
    <row r="32325" spans="5:5" ht="13.5" customHeight="1">
      <c r="E32325" s="337"/>
    </row>
    <row r="32326" spans="5:5" ht="13.5" customHeight="1">
      <c r="E32326" s="337"/>
    </row>
    <row r="32327" spans="5:5" ht="13.5" customHeight="1">
      <c r="E32327" s="337"/>
    </row>
    <row r="32328" spans="5:5" ht="13.5" customHeight="1">
      <c r="E32328" s="337"/>
    </row>
    <row r="32329" spans="5:5" ht="13.5" customHeight="1">
      <c r="E32329" s="337"/>
    </row>
    <row r="32330" spans="5:5" ht="13.5" customHeight="1">
      <c r="E32330" s="337"/>
    </row>
    <row r="32331" spans="5:5" ht="13.5" customHeight="1">
      <c r="E32331" s="337"/>
    </row>
    <row r="32332" spans="5:5" ht="13.5" customHeight="1">
      <c r="E32332" s="337"/>
    </row>
    <row r="32333" spans="5:5" ht="13.5" customHeight="1">
      <c r="E32333" s="337"/>
    </row>
    <row r="32334" spans="5:5" ht="13.5" customHeight="1">
      <c r="E32334" s="337"/>
    </row>
    <row r="32335" spans="5:5" ht="13.5" customHeight="1">
      <c r="E32335" s="337"/>
    </row>
    <row r="32336" spans="5:5" ht="13.5" customHeight="1">
      <c r="E32336" s="337"/>
    </row>
    <row r="32337" spans="5:5" ht="13.5" customHeight="1">
      <c r="E32337" s="337"/>
    </row>
    <row r="32338" spans="5:5" ht="13.5" customHeight="1">
      <c r="E32338" s="337"/>
    </row>
    <row r="32339" spans="5:5" ht="13.5" customHeight="1">
      <c r="E32339" s="337"/>
    </row>
    <row r="32340" spans="5:5" ht="13.5" customHeight="1">
      <c r="E32340" s="337"/>
    </row>
    <row r="32341" spans="5:5" ht="13.5" customHeight="1">
      <c r="E32341" s="337"/>
    </row>
    <row r="32342" spans="5:5" ht="13.5" customHeight="1">
      <c r="E32342" s="337"/>
    </row>
    <row r="32343" spans="5:5" ht="13.5" customHeight="1">
      <c r="E32343" s="337"/>
    </row>
    <row r="32344" spans="5:5" ht="13.5" customHeight="1">
      <c r="E32344" s="337"/>
    </row>
    <row r="32345" spans="5:5" ht="13.5" customHeight="1">
      <c r="E32345" s="337"/>
    </row>
    <row r="32346" spans="5:5" ht="13.5" customHeight="1">
      <c r="E32346" s="337"/>
    </row>
    <row r="32347" spans="5:5" ht="13.5" customHeight="1">
      <c r="E32347" s="337"/>
    </row>
    <row r="32348" spans="5:5" ht="13.5" customHeight="1">
      <c r="E32348" s="337"/>
    </row>
    <row r="32349" spans="5:5" ht="13.5" customHeight="1">
      <c r="E32349" s="337"/>
    </row>
    <row r="32350" spans="5:5" ht="13.5" customHeight="1">
      <c r="E32350" s="337"/>
    </row>
    <row r="32351" spans="5:5" ht="13.5" customHeight="1">
      <c r="E32351" s="337"/>
    </row>
    <row r="32352" spans="5:5" ht="13.5" customHeight="1">
      <c r="E32352" s="337"/>
    </row>
    <row r="32353" spans="5:5" ht="13.5" customHeight="1">
      <c r="E32353" s="337"/>
    </row>
    <row r="32354" spans="5:5" ht="13.5" customHeight="1">
      <c r="E32354" s="337"/>
    </row>
    <row r="32355" spans="5:5" ht="13.5" customHeight="1">
      <c r="E32355" s="337"/>
    </row>
    <row r="32356" spans="5:5" ht="13.5" customHeight="1">
      <c r="E32356" s="337"/>
    </row>
    <row r="32357" spans="5:5" ht="13.5" customHeight="1">
      <c r="E32357" s="337"/>
    </row>
    <row r="32358" spans="5:5" ht="13.5" customHeight="1">
      <c r="E32358" s="337"/>
    </row>
    <row r="32359" spans="5:5" ht="13.5" customHeight="1">
      <c r="E32359" s="337"/>
    </row>
    <row r="32360" spans="5:5" ht="13.5" customHeight="1">
      <c r="E32360" s="337"/>
    </row>
    <row r="32361" spans="5:5" ht="13.5" customHeight="1">
      <c r="E32361" s="337"/>
    </row>
    <row r="32362" spans="5:5" ht="13.5" customHeight="1">
      <c r="E32362" s="337"/>
    </row>
    <row r="32363" spans="5:5" ht="13.5" customHeight="1">
      <c r="E32363" s="337"/>
    </row>
    <row r="32364" spans="5:5" ht="13.5" customHeight="1">
      <c r="E32364" s="337"/>
    </row>
    <row r="32365" spans="5:5" ht="13.5" customHeight="1">
      <c r="E32365" s="337"/>
    </row>
    <row r="32366" spans="5:5" ht="13.5" customHeight="1">
      <c r="E32366" s="337"/>
    </row>
    <row r="32367" spans="5:5" ht="13.5" customHeight="1">
      <c r="E32367" s="337"/>
    </row>
    <row r="32368" spans="5:5" ht="13.5" customHeight="1">
      <c r="E32368" s="337"/>
    </row>
    <row r="32369" spans="5:5" ht="13.5" customHeight="1">
      <c r="E32369" s="337"/>
    </row>
    <row r="32370" spans="5:5" ht="13.5" customHeight="1">
      <c r="E32370" s="337"/>
    </row>
    <row r="32371" spans="5:5" ht="13.5" customHeight="1">
      <c r="E32371" s="337"/>
    </row>
    <row r="32372" spans="5:5" ht="13.5" customHeight="1">
      <c r="E32372" s="337"/>
    </row>
    <row r="32373" spans="5:5" ht="13.5" customHeight="1">
      <c r="E32373" s="337"/>
    </row>
    <row r="32374" spans="5:5" ht="13.5" customHeight="1">
      <c r="E32374" s="337"/>
    </row>
    <row r="32375" spans="5:5" ht="13.5" customHeight="1">
      <c r="E32375" s="337"/>
    </row>
    <row r="32376" spans="5:5" ht="13.5" customHeight="1">
      <c r="E32376" s="337"/>
    </row>
    <row r="32377" spans="5:5" ht="13.5" customHeight="1">
      <c r="E32377" s="337"/>
    </row>
    <row r="32378" spans="5:5" ht="13.5" customHeight="1">
      <c r="E32378" s="337"/>
    </row>
    <row r="32379" spans="5:5" ht="13.5" customHeight="1">
      <c r="E32379" s="337"/>
    </row>
    <row r="32380" spans="5:5" ht="13.5" customHeight="1">
      <c r="E32380" s="337"/>
    </row>
    <row r="32381" spans="5:5" ht="13.5" customHeight="1">
      <c r="E32381" s="337"/>
    </row>
    <row r="32382" spans="5:5" ht="13.5" customHeight="1">
      <c r="E32382" s="337"/>
    </row>
    <row r="32383" spans="5:5" ht="13.5" customHeight="1">
      <c r="E32383" s="337"/>
    </row>
    <row r="32384" spans="5:5" ht="13.5" customHeight="1">
      <c r="E32384" s="337"/>
    </row>
    <row r="32385" spans="5:5" ht="13.5" customHeight="1">
      <c r="E32385" s="337"/>
    </row>
    <row r="32386" spans="5:5" ht="13.5" customHeight="1">
      <c r="E32386" s="337"/>
    </row>
    <row r="32387" spans="5:5" ht="13.5" customHeight="1">
      <c r="E32387" s="337"/>
    </row>
    <row r="32388" spans="5:5" ht="13.5" customHeight="1">
      <c r="E32388" s="337"/>
    </row>
    <row r="32389" spans="5:5" ht="13.5" customHeight="1">
      <c r="E32389" s="337"/>
    </row>
    <row r="32390" spans="5:5" ht="13.5" customHeight="1">
      <c r="E32390" s="337"/>
    </row>
    <row r="32391" spans="5:5" ht="13.5" customHeight="1">
      <c r="E32391" s="337"/>
    </row>
    <row r="32392" spans="5:5" ht="13.5" customHeight="1">
      <c r="E32392" s="337"/>
    </row>
    <row r="32393" spans="5:5" ht="13.5" customHeight="1">
      <c r="E32393" s="337"/>
    </row>
    <row r="32394" spans="5:5" ht="13.5" customHeight="1">
      <c r="E32394" s="337"/>
    </row>
    <row r="32395" spans="5:5" ht="13.5" customHeight="1">
      <c r="E32395" s="337"/>
    </row>
    <row r="32396" spans="5:5" ht="13.5" customHeight="1">
      <c r="E32396" s="337"/>
    </row>
    <row r="32397" spans="5:5" ht="13.5" customHeight="1">
      <c r="E32397" s="337"/>
    </row>
    <row r="32398" spans="5:5" ht="13.5" customHeight="1">
      <c r="E32398" s="337"/>
    </row>
    <row r="32399" spans="5:5" ht="13.5" customHeight="1">
      <c r="E32399" s="337"/>
    </row>
    <row r="32400" spans="5:5" ht="13.5" customHeight="1">
      <c r="E32400" s="337"/>
    </row>
    <row r="32401" spans="5:5" ht="13.5" customHeight="1">
      <c r="E32401" s="337"/>
    </row>
    <row r="32402" spans="5:5" ht="13.5" customHeight="1">
      <c r="E32402" s="337"/>
    </row>
    <row r="32403" spans="5:5" ht="13.5" customHeight="1">
      <c r="E32403" s="337"/>
    </row>
    <row r="32404" spans="5:5" ht="13.5" customHeight="1">
      <c r="E32404" s="337"/>
    </row>
    <row r="32405" spans="5:5" ht="13.5" customHeight="1">
      <c r="E32405" s="337"/>
    </row>
    <row r="32406" spans="5:5" ht="13.5" customHeight="1">
      <c r="E32406" s="337"/>
    </row>
    <row r="32407" spans="5:5" ht="13.5" customHeight="1">
      <c r="E32407" s="337"/>
    </row>
    <row r="32408" spans="5:5" ht="13.5" customHeight="1">
      <c r="E32408" s="337"/>
    </row>
    <row r="32409" spans="5:5" ht="13.5" customHeight="1">
      <c r="E32409" s="337"/>
    </row>
    <row r="32410" spans="5:5" ht="13.5" customHeight="1">
      <c r="E32410" s="337"/>
    </row>
    <row r="32411" spans="5:5" ht="13.5" customHeight="1">
      <c r="E32411" s="337"/>
    </row>
    <row r="32412" spans="5:5" ht="13.5" customHeight="1">
      <c r="E32412" s="337"/>
    </row>
    <row r="32413" spans="5:5" ht="13.5" customHeight="1">
      <c r="E32413" s="337"/>
    </row>
    <row r="32414" spans="5:5" ht="13.5" customHeight="1">
      <c r="E32414" s="337"/>
    </row>
    <row r="32415" spans="5:5" ht="13.5" customHeight="1">
      <c r="E32415" s="337"/>
    </row>
    <row r="32416" spans="5:5" ht="13.5" customHeight="1">
      <c r="E32416" s="337"/>
    </row>
    <row r="32417" spans="5:5" ht="13.5" customHeight="1">
      <c r="E32417" s="337"/>
    </row>
    <row r="32418" spans="5:5" ht="13.5" customHeight="1">
      <c r="E32418" s="337"/>
    </row>
    <row r="32419" spans="5:5" ht="13.5" customHeight="1">
      <c r="E32419" s="337"/>
    </row>
    <row r="32420" spans="5:5" ht="13.5" customHeight="1">
      <c r="E32420" s="337"/>
    </row>
    <row r="32421" spans="5:5" ht="13.5" customHeight="1">
      <c r="E32421" s="337"/>
    </row>
    <row r="32422" spans="5:5" ht="13.5" customHeight="1">
      <c r="E32422" s="337"/>
    </row>
    <row r="32423" spans="5:5" ht="13.5" customHeight="1">
      <c r="E32423" s="337"/>
    </row>
    <row r="32424" spans="5:5" ht="13.5" customHeight="1">
      <c r="E32424" s="337"/>
    </row>
    <row r="32425" spans="5:5" ht="13.5" customHeight="1">
      <c r="E32425" s="337"/>
    </row>
    <row r="32426" spans="5:5" ht="13.5" customHeight="1">
      <c r="E32426" s="337"/>
    </row>
    <row r="32427" spans="5:5" ht="13.5" customHeight="1">
      <c r="E32427" s="337"/>
    </row>
    <row r="32428" spans="5:5" ht="13.5" customHeight="1">
      <c r="E32428" s="337"/>
    </row>
    <row r="32429" spans="5:5" ht="13.5" customHeight="1">
      <c r="E32429" s="337"/>
    </row>
    <row r="32430" spans="5:5" ht="13.5" customHeight="1">
      <c r="E32430" s="337"/>
    </row>
    <row r="32431" spans="5:5" ht="13.5" customHeight="1">
      <c r="E32431" s="337"/>
    </row>
    <row r="32432" spans="5:5" ht="13.5" customHeight="1">
      <c r="E32432" s="337"/>
    </row>
    <row r="32433" spans="5:5" ht="13.5" customHeight="1">
      <c r="E32433" s="337"/>
    </row>
    <row r="32434" spans="5:5" ht="13.5" customHeight="1">
      <c r="E32434" s="337"/>
    </row>
    <row r="32435" spans="5:5" ht="13.5" customHeight="1">
      <c r="E32435" s="337"/>
    </row>
    <row r="32436" spans="5:5" ht="13.5" customHeight="1">
      <c r="E32436" s="337"/>
    </row>
    <row r="32437" spans="5:5" ht="13.5" customHeight="1">
      <c r="E32437" s="337"/>
    </row>
    <row r="32438" spans="5:5" ht="13.5" customHeight="1">
      <c r="E32438" s="337"/>
    </row>
    <row r="32439" spans="5:5" ht="13.5" customHeight="1">
      <c r="E32439" s="337"/>
    </row>
    <row r="32440" spans="5:5" ht="13.5" customHeight="1">
      <c r="E32440" s="337"/>
    </row>
    <row r="32441" spans="5:5" ht="13.5" customHeight="1">
      <c r="E32441" s="337"/>
    </row>
    <row r="32442" spans="5:5" ht="13.5" customHeight="1">
      <c r="E32442" s="337"/>
    </row>
    <row r="32443" spans="5:5" ht="13.5" customHeight="1">
      <c r="E32443" s="337"/>
    </row>
    <row r="32444" spans="5:5" ht="13.5" customHeight="1">
      <c r="E32444" s="337"/>
    </row>
    <row r="32445" spans="5:5" ht="13.5" customHeight="1">
      <c r="E32445" s="337"/>
    </row>
    <row r="32446" spans="5:5" ht="13.5" customHeight="1">
      <c r="E32446" s="337"/>
    </row>
    <row r="32447" spans="5:5" ht="13.5" customHeight="1">
      <c r="E32447" s="337"/>
    </row>
    <row r="32448" spans="5:5" ht="13.5" customHeight="1">
      <c r="E32448" s="337"/>
    </row>
    <row r="32449" spans="5:5" ht="13.5" customHeight="1">
      <c r="E32449" s="337"/>
    </row>
    <row r="32450" spans="5:5" ht="13.5" customHeight="1">
      <c r="E32450" s="337"/>
    </row>
    <row r="32451" spans="5:5" ht="13.5" customHeight="1">
      <c r="E32451" s="337"/>
    </row>
    <row r="32452" spans="5:5" ht="13.5" customHeight="1">
      <c r="E32452" s="337"/>
    </row>
    <row r="32453" spans="5:5" ht="13.5" customHeight="1">
      <c r="E32453" s="337"/>
    </row>
    <row r="32454" spans="5:5" ht="13.5" customHeight="1">
      <c r="E32454" s="337"/>
    </row>
    <row r="32455" spans="5:5" ht="13.5" customHeight="1">
      <c r="E32455" s="337"/>
    </row>
    <row r="32456" spans="5:5" ht="13.5" customHeight="1">
      <c r="E32456" s="337"/>
    </row>
    <row r="32457" spans="5:5" ht="13.5" customHeight="1">
      <c r="E32457" s="337"/>
    </row>
    <row r="32458" spans="5:5" ht="13.5" customHeight="1">
      <c r="E32458" s="337"/>
    </row>
    <row r="32459" spans="5:5" ht="13.5" customHeight="1">
      <c r="E32459" s="337"/>
    </row>
    <row r="32460" spans="5:5" ht="13.5" customHeight="1">
      <c r="E32460" s="337"/>
    </row>
    <row r="32461" spans="5:5" ht="13.5" customHeight="1">
      <c r="E32461" s="337"/>
    </row>
    <row r="32462" spans="5:5" ht="13.5" customHeight="1">
      <c r="E32462" s="337"/>
    </row>
    <row r="32463" spans="5:5" ht="13.5" customHeight="1">
      <c r="E32463" s="337"/>
    </row>
    <row r="32464" spans="5:5" ht="13.5" customHeight="1">
      <c r="E32464" s="337"/>
    </row>
    <row r="32465" spans="5:5" ht="13.5" customHeight="1">
      <c r="E32465" s="337"/>
    </row>
    <row r="32466" spans="5:5" ht="13.5" customHeight="1">
      <c r="E32466" s="337"/>
    </row>
    <row r="32467" spans="5:5" ht="13.5" customHeight="1">
      <c r="E32467" s="337"/>
    </row>
    <row r="32468" spans="5:5" ht="13.5" customHeight="1">
      <c r="E32468" s="337"/>
    </row>
    <row r="32469" spans="5:5" ht="13.5" customHeight="1">
      <c r="E32469" s="337"/>
    </row>
    <row r="32470" spans="5:5" ht="13.5" customHeight="1">
      <c r="E32470" s="337"/>
    </row>
    <row r="32471" spans="5:5" ht="13.5" customHeight="1">
      <c r="E32471" s="337"/>
    </row>
    <row r="32472" spans="5:5" ht="13.5" customHeight="1">
      <c r="E32472" s="337"/>
    </row>
    <row r="32473" spans="5:5" ht="13.5" customHeight="1">
      <c r="E32473" s="337"/>
    </row>
    <row r="32474" spans="5:5" ht="13.5" customHeight="1">
      <c r="E32474" s="337"/>
    </row>
    <row r="32475" spans="5:5" ht="13.5" customHeight="1">
      <c r="E32475" s="337"/>
    </row>
    <row r="32476" spans="5:5" ht="13.5" customHeight="1">
      <c r="E32476" s="337"/>
    </row>
    <row r="32477" spans="5:5" ht="13.5" customHeight="1">
      <c r="E32477" s="337"/>
    </row>
    <row r="32478" spans="5:5" ht="13.5" customHeight="1">
      <c r="E32478" s="337"/>
    </row>
    <row r="32479" spans="5:5" ht="13.5" customHeight="1">
      <c r="E32479" s="337"/>
    </row>
    <row r="32480" spans="5:5" ht="13.5" customHeight="1">
      <c r="E32480" s="337"/>
    </row>
    <row r="32481" spans="5:5" ht="13.5" customHeight="1">
      <c r="E32481" s="337"/>
    </row>
    <row r="32482" spans="5:5" ht="13.5" customHeight="1">
      <c r="E32482" s="337"/>
    </row>
    <row r="32483" spans="5:5" ht="13.5" customHeight="1">
      <c r="E32483" s="337"/>
    </row>
    <row r="32484" spans="5:5" ht="13.5" customHeight="1">
      <c r="E32484" s="337"/>
    </row>
    <row r="32485" spans="5:5" ht="13.5" customHeight="1">
      <c r="E32485" s="337"/>
    </row>
    <row r="32486" spans="5:5" ht="13.5" customHeight="1">
      <c r="E32486" s="337"/>
    </row>
    <row r="32487" spans="5:5" ht="13.5" customHeight="1">
      <c r="E32487" s="337"/>
    </row>
    <row r="32488" spans="5:5" ht="13.5" customHeight="1">
      <c r="E32488" s="337"/>
    </row>
    <row r="32489" spans="5:5" ht="13.5" customHeight="1">
      <c r="E32489" s="337"/>
    </row>
    <row r="32490" spans="5:5" ht="13.5" customHeight="1">
      <c r="E32490" s="337"/>
    </row>
    <row r="32491" spans="5:5" ht="13.5" customHeight="1">
      <c r="E32491" s="337"/>
    </row>
    <row r="32492" spans="5:5" ht="13.5" customHeight="1">
      <c r="E32492" s="337"/>
    </row>
    <row r="32493" spans="5:5" ht="13.5" customHeight="1">
      <c r="E32493" s="337"/>
    </row>
    <row r="32494" spans="5:5" ht="13.5" customHeight="1">
      <c r="E32494" s="337"/>
    </row>
    <row r="32495" spans="5:5" ht="13.5" customHeight="1">
      <c r="E32495" s="337"/>
    </row>
    <row r="32496" spans="5:5" ht="13.5" customHeight="1">
      <c r="E32496" s="337"/>
    </row>
    <row r="32497" spans="5:5" ht="13.5" customHeight="1">
      <c r="E32497" s="337"/>
    </row>
    <row r="32498" spans="5:5" ht="13.5" customHeight="1">
      <c r="E32498" s="337"/>
    </row>
    <row r="32499" spans="5:5" ht="13.5" customHeight="1">
      <c r="E32499" s="337"/>
    </row>
    <row r="32500" spans="5:5" ht="13.5" customHeight="1">
      <c r="E32500" s="337"/>
    </row>
    <row r="32501" spans="5:5" ht="13.5" customHeight="1">
      <c r="E32501" s="337"/>
    </row>
    <row r="32502" spans="5:5" ht="13.5" customHeight="1">
      <c r="E32502" s="337"/>
    </row>
    <row r="32503" spans="5:5" ht="13.5" customHeight="1">
      <c r="E32503" s="337"/>
    </row>
    <row r="32504" spans="5:5" ht="13.5" customHeight="1">
      <c r="E32504" s="337"/>
    </row>
    <row r="32505" spans="5:5" ht="13.5" customHeight="1">
      <c r="E32505" s="337"/>
    </row>
    <row r="32506" spans="5:5" ht="13.5" customHeight="1">
      <c r="E32506" s="337"/>
    </row>
    <row r="32507" spans="5:5" ht="13.5" customHeight="1">
      <c r="E32507" s="337"/>
    </row>
    <row r="32508" spans="5:5" ht="13.5" customHeight="1">
      <c r="E32508" s="337"/>
    </row>
    <row r="32509" spans="5:5" ht="13.5" customHeight="1">
      <c r="E32509" s="337"/>
    </row>
    <row r="32510" spans="5:5" ht="13.5" customHeight="1">
      <c r="E32510" s="337"/>
    </row>
    <row r="32511" spans="5:5" ht="13.5" customHeight="1">
      <c r="E32511" s="337"/>
    </row>
    <row r="32512" spans="5:5" ht="13.5" customHeight="1">
      <c r="E32512" s="337"/>
    </row>
    <row r="32513" spans="5:5" ht="13.5" customHeight="1">
      <c r="E32513" s="337"/>
    </row>
    <row r="32514" spans="5:5" ht="13.5" customHeight="1">
      <c r="E32514" s="337"/>
    </row>
    <row r="32515" spans="5:5" ht="13.5" customHeight="1">
      <c r="E32515" s="337"/>
    </row>
    <row r="32516" spans="5:5" ht="13.5" customHeight="1">
      <c r="E32516" s="337"/>
    </row>
    <row r="32517" spans="5:5" ht="13.5" customHeight="1">
      <c r="E32517" s="337"/>
    </row>
    <row r="32518" spans="5:5" ht="13.5" customHeight="1">
      <c r="E32518" s="337"/>
    </row>
    <row r="32519" spans="5:5" ht="13.5" customHeight="1">
      <c r="E32519" s="337"/>
    </row>
    <row r="32520" spans="5:5" ht="13.5" customHeight="1">
      <c r="E32520" s="337"/>
    </row>
    <row r="32521" spans="5:5" ht="13.5" customHeight="1">
      <c r="E32521" s="337"/>
    </row>
    <row r="32522" spans="5:5" ht="13.5" customHeight="1">
      <c r="E32522" s="337"/>
    </row>
    <row r="32523" spans="5:5" ht="13.5" customHeight="1">
      <c r="E32523" s="337"/>
    </row>
    <row r="32524" spans="5:5" ht="13.5" customHeight="1">
      <c r="E32524" s="337"/>
    </row>
    <row r="32525" spans="5:5" ht="13.5" customHeight="1">
      <c r="E32525" s="337"/>
    </row>
    <row r="32526" spans="5:5" ht="13.5" customHeight="1">
      <c r="E32526" s="337"/>
    </row>
    <row r="32527" spans="5:5" ht="13.5" customHeight="1">
      <c r="E32527" s="337"/>
    </row>
    <row r="32528" spans="5:5" ht="13.5" customHeight="1">
      <c r="E32528" s="337"/>
    </row>
    <row r="32529" spans="5:5" ht="13.5" customHeight="1">
      <c r="E32529" s="337"/>
    </row>
    <row r="32530" spans="5:5" ht="13.5" customHeight="1">
      <c r="E32530" s="337"/>
    </row>
    <row r="32531" spans="5:5" ht="13.5" customHeight="1">
      <c r="E32531" s="337"/>
    </row>
    <row r="32532" spans="5:5" ht="13.5" customHeight="1">
      <c r="E32532" s="337"/>
    </row>
    <row r="32533" spans="5:5" ht="13.5" customHeight="1">
      <c r="E32533" s="337"/>
    </row>
    <row r="32534" spans="5:5" ht="13.5" customHeight="1">
      <c r="E32534" s="337"/>
    </row>
    <row r="32535" spans="5:5" ht="13.5" customHeight="1">
      <c r="E32535" s="337"/>
    </row>
    <row r="32536" spans="5:5" ht="13.5" customHeight="1">
      <c r="E32536" s="337"/>
    </row>
    <row r="32537" spans="5:5" ht="13.5" customHeight="1">
      <c r="E32537" s="337"/>
    </row>
    <row r="32538" spans="5:5" ht="13.5" customHeight="1">
      <c r="E32538" s="337"/>
    </row>
    <row r="32539" spans="5:5" ht="13.5" customHeight="1">
      <c r="E32539" s="337"/>
    </row>
    <row r="32540" spans="5:5" ht="13.5" customHeight="1">
      <c r="E32540" s="337"/>
    </row>
    <row r="32541" spans="5:5" ht="13.5" customHeight="1">
      <c r="E32541" s="337"/>
    </row>
    <row r="32542" spans="5:5" ht="13.5" customHeight="1">
      <c r="E32542" s="337"/>
    </row>
    <row r="32543" spans="5:5" ht="13.5" customHeight="1">
      <c r="E32543" s="337"/>
    </row>
    <row r="32544" spans="5:5" ht="13.5" customHeight="1">
      <c r="E32544" s="337"/>
    </row>
    <row r="32545" spans="5:5" ht="13.5" customHeight="1">
      <c r="E32545" s="337"/>
    </row>
    <row r="32546" spans="5:5" ht="13.5" customHeight="1">
      <c r="E32546" s="337"/>
    </row>
    <row r="32547" spans="5:5" ht="13.5" customHeight="1">
      <c r="E32547" s="337"/>
    </row>
    <row r="32548" spans="5:5" ht="13.5" customHeight="1">
      <c r="E32548" s="337"/>
    </row>
    <row r="32549" spans="5:5" ht="13.5" customHeight="1">
      <c r="E32549" s="337"/>
    </row>
    <row r="32550" spans="5:5" ht="13.5" customHeight="1">
      <c r="E32550" s="337"/>
    </row>
    <row r="32551" spans="5:5" ht="13.5" customHeight="1">
      <c r="E32551" s="337"/>
    </row>
    <row r="32552" spans="5:5" ht="13.5" customHeight="1">
      <c r="E32552" s="337"/>
    </row>
    <row r="32553" spans="5:5" ht="13.5" customHeight="1">
      <c r="E32553" s="337"/>
    </row>
    <row r="32554" spans="5:5" ht="13.5" customHeight="1">
      <c r="E32554" s="337"/>
    </row>
    <row r="32555" spans="5:5" ht="13.5" customHeight="1">
      <c r="E32555" s="337"/>
    </row>
    <row r="32556" spans="5:5" ht="13.5" customHeight="1">
      <c r="E32556" s="337"/>
    </row>
    <row r="32557" spans="5:5" ht="13.5" customHeight="1">
      <c r="E32557" s="337"/>
    </row>
    <row r="32558" spans="5:5" ht="13.5" customHeight="1">
      <c r="E32558" s="337"/>
    </row>
    <row r="32559" spans="5:5" ht="13.5" customHeight="1">
      <c r="E32559" s="337"/>
    </row>
    <row r="32560" spans="5:5" ht="13.5" customHeight="1">
      <c r="E32560" s="337"/>
    </row>
    <row r="32561" spans="5:5" ht="13.5" customHeight="1">
      <c r="E32561" s="337"/>
    </row>
    <row r="32562" spans="5:5" ht="13.5" customHeight="1">
      <c r="E32562" s="337"/>
    </row>
    <row r="32563" spans="5:5" ht="13.5" customHeight="1">
      <c r="E32563" s="337"/>
    </row>
    <row r="32564" spans="5:5" ht="13.5" customHeight="1">
      <c r="E32564" s="337"/>
    </row>
    <row r="32565" spans="5:5" ht="13.5" customHeight="1">
      <c r="E32565" s="337"/>
    </row>
    <row r="32566" spans="5:5" ht="13.5" customHeight="1">
      <c r="E32566" s="337"/>
    </row>
    <row r="32567" spans="5:5" ht="13.5" customHeight="1">
      <c r="E32567" s="337"/>
    </row>
    <row r="32568" spans="5:5" ht="13.5" customHeight="1">
      <c r="E32568" s="337"/>
    </row>
    <row r="32569" spans="5:5" ht="13.5" customHeight="1">
      <c r="E32569" s="337"/>
    </row>
    <row r="32570" spans="5:5" ht="13.5" customHeight="1">
      <c r="E32570" s="337"/>
    </row>
    <row r="32571" spans="5:5" ht="13.5" customHeight="1">
      <c r="E32571" s="337"/>
    </row>
    <row r="32572" spans="5:5" ht="13.5" customHeight="1">
      <c r="E32572" s="337"/>
    </row>
    <row r="32573" spans="5:5" ht="13.5" customHeight="1">
      <c r="E32573" s="337"/>
    </row>
    <row r="32574" spans="5:5" ht="13.5" customHeight="1">
      <c r="E32574" s="337"/>
    </row>
    <row r="32575" spans="5:5" ht="13.5" customHeight="1">
      <c r="E32575" s="337"/>
    </row>
    <row r="32576" spans="5:5" ht="13.5" customHeight="1">
      <c r="E32576" s="337"/>
    </row>
    <row r="32577" spans="5:5" ht="13.5" customHeight="1">
      <c r="E32577" s="337"/>
    </row>
    <row r="32578" spans="5:5" ht="13.5" customHeight="1">
      <c r="E32578" s="337"/>
    </row>
    <row r="32579" spans="5:5" ht="13.5" customHeight="1">
      <c r="E32579" s="337"/>
    </row>
    <row r="32580" spans="5:5" ht="13.5" customHeight="1">
      <c r="E32580" s="337"/>
    </row>
    <row r="32581" spans="5:5" ht="13.5" customHeight="1">
      <c r="E32581" s="337"/>
    </row>
    <row r="32582" spans="5:5" ht="13.5" customHeight="1">
      <c r="E32582" s="337"/>
    </row>
    <row r="32583" spans="5:5" ht="13.5" customHeight="1">
      <c r="E32583" s="337"/>
    </row>
    <row r="32584" spans="5:5" ht="13.5" customHeight="1">
      <c r="E32584" s="337"/>
    </row>
    <row r="32585" spans="5:5" ht="13.5" customHeight="1">
      <c r="E32585" s="337"/>
    </row>
    <row r="32586" spans="5:5" ht="13.5" customHeight="1">
      <c r="E32586" s="337"/>
    </row>
    <row r="32587" spans="5:5" ht="13.5" customHeight="1">
      <c r="E32587" s="337"/>
    </row>
    <row r="32588" spans="5:5" ht="13.5" customHeight="1">
      <c r="E32588" s="337"/>
    </row>
    <row r="32589" spans="5:5" ht="13.5" customHeight="1">
      <c r="E32589" s="337"/>
    </row>
    <row r="32590" spans="5:5" ht="13.5" customHeight="1">
      <c r="E32590" s="337"/>
    </row>
    <row r="32591" spans="5:5" ht="13.5" customHeight="1">
      <c r="E32591" s="337"/>
    </row>
    <row r="32592" spans="5:5" ht="13.5" customHeight="1">
      <c r="E32592" s="337"/>
    </row>
    <row r="32593" spans="5:5" ht="13.5" customHeight="1">
      <c r="E32593" s="337"/>
    </row>
    <row r="32594" spans="5:5" ht="13.5" customHeight="1">
      <c r="E32594" s="337"/>
    </row>
    <row r="32595" spans="5:5" ht="13.5" customHeight="1">
      <c r="E32595" s="337"/>
    </row>
    <row r="32596" spans="5:5" ht="13.5" customHeight="1">
      <c r="E32596" s="337"/>
    </row>
    <row r="32597" spans="5:5" ht="13.5" customHeight="1">
      <c r="E32597" s="337"/>
    </row>
    <row r="32598" spans="5:5" ht="13.5" customHeight="1">
      <c r="E32598" s="337"/>
    </row>
    <row r="32599" spans="5:5" ht="13.5" customHeight="1">
      <c r="E32599" s="337"/>
    </row>
    <row r="32600" spans="5:5" ht="13.5" customHeight="1">
      <c r="E32600" s="337"/>
    </row>
    <row r="32601" spans="5:5" ht="13.5" customHeight="1">
      <c r="E32601" s="337"/>
    </row>
    <row r="32602" spans="5:5" ht="13.5" customHeight="1">
      <c r="E32602" s="337"/>
    </row>
    <row r="32603" spans="5:5" ht="13.5" customHeight="1">
      <c r="E32603" s="337"/>
    </row>
    <row r="32604" spans="5:5" ht="13.5" customHeight="1">
      <c r="E32604" s="337"/>
    </row>
    <row r="32605" spans="5:5" ht="13.5" customHeight="1">
      <c r="E32605" s="337"/>
    </row>
    <row r="32606" spans="5:5" ht="13.5" customHeight="1">
      <c r="E32606" s="337"/>
    </row>
    <row r="32607" spans="5:5" ht="13.5" customHeight="1">
      <c r="E32607" s="337"/>
    </row>
    <row r="32608" spans="5:5" ht="13.5" customHeight="1">
      <c r="E32608" s="337"/>
    </row>
    <row r="32609" spans="5:5" ht="13.5" customHeight="1">
      <c r="E32609" s="337"/>
    </row>
    <row r="32610" spans="5:5" ht="13.5" customHeight="1">
      <c r="E32610" s="337"/>
    </row>
    <row r="32611" spans="5:5" ht="13.5" customHeight="1">
      <c r="E32611" s="337"/>
    </row>
    <row r="32612" spans="5:5" ht="13.5" customHeight="1">
      <c r="E32612" s="337"/>
    </row>
    <row r="32613" spans="5:5" ht="13.5" customHeight="1">
      <c r="E32613" s="337"/>
    </row>
    <row r="32614" spans="5:5" ht="13.5" customHeight="1">
      <c r="E32614" s="337"/>
    </row>
    <row r="32615" spans="5:5" ht="13.5" customHeight="1">
      <c r="E32615" s="337"/>
    </row>
    <row r="32616" spans="5:5" ht="13.5" customHeight="1">
      <c r="E32616" s="337"/>
    </row>
    <row r="32617" spans="5:5" ht="13.5" customHeight="1">
      <c r="E32617" s="337"/>
    </row>
    <row r="32618" spans="5:5" ht="13.5" customHeight="1">
      <c r="E32618" s="337"/>
    </row>
    <row r="32619" spans="5:5" ht="13.5" customHeight="1">
      <c r="E32619" s="337"/>
    </row>
    <row r="32620" spans="5:5" ht="13.5" customHeight="1">
      <c r="E32620" s="337"/>
    </row>
    <row r="32621" spans="5:5" ht="13.5" customHeight="1">
      <c r="E32621" s="337"/>
    </row>
    <row r="32622" spans="5:5" ht="13.5" customHeight="1">
      <c r="E32622" s="337"/>
    </row>
    <row r="32623" spans="5:5" ht="13.5" customHeight="1">
      <c r="E32623" s="337"/>
    </row>
    <row r="32624" spans="5:5" ht="13.5" customHeight="1">
      <c r="E32624" s="337"/>
    </row>
    <row r="32625" spans="5:5" ht="13.5" customHeight="1">
      <c r="E32625" s="337"/>
    </row>
    <row r="32626" spans="5:5" ht="13.5" customHeight="1">
      <c r="E32626" s="337"/>
    </row>
    <row r="32627" spans="5:5" ht="13.5" customHeight="1">
      <c r="E32627" s="337"/>
    </row>
    <row r="32628" spans="5:5" ht="13.5" customHeight="1">
      <c r="E32628" s="337"/>
    </row>
    <row r="32629" spans="5:5" ht="13.5" customHeight="1">
      <c r="E32629" s="337"/>
    </row>
    <row r="32630" spans="5:5" ht="13.5" customHeight="1">
      <c r="E32630" s="337"/>
    </row>
    <row r="32631" spans="5:5" ht="13.5" customHeight="1">
      <c r="E32631" s="337"/>
    </row>
    <row r="32632" spans="5:5" ht="13.5" customHeight="1">
      <c r="E32632" s="337"/>
    </row>
    <row r="32633" spans="5:5" ht="13.5" customHeight="1">
      <c r="E32633" s="337"/>
    </row>
    <row r="32634" spans="5:5" ht="13.5" customHeight="1">
      <c r="E32634" s="337"/>
    </row>
    <row r="32635" spans="5:5" ht="13.5" customHeight="1">
      <c r="E32635" s="337"/>
    </row>
    <row r="32636" spans="5:5" ht="13.5" customHeight="1">
      <c r="E32636" s="337"/>
    </row>
    <row r="32637" spans="5:5" ht="13.5" customHeight="1">
      <c r="E32637" s="337"/>
    </row>
    <row r="32638" spans="5:5" ht="13.5" customHeight="1">
      <c r="E32638" s="337"/>
    </row>
    <row r="32639" spans="5:5" ht="13.5" customHeight="1">
      <c r="E32639" s="337"/>
    </row>
    <row r="32640" spans="5:5" ht="13.5" customHeight="1">
      <c r="E32640" s="337"/>
    </row>
    <row r="32641" spans="5:5" ht="13.5" customHeight="1">
      <c r="E32641" s="337"/>
    </row>
    <row r="32642" spans="5:5" ht="13.5" customHeight="1">
      <c r="E32642" s="337"/>
    </row>
    <row r="32643" spans="5:5" ht="13.5" customHeight="1">
      <c r="E32643" s="337"/>
    </row>
    <row r="32644" spans="5:5" ht="13.5" customHeight="1">
      <c r="E32644" s="337"/>
    </row>
    <row r="32645" spans="5:5" ht="13.5" customHeight="1">
      <c r="E32645" s="337"/>
    </row>
    <row r="32646" spans="5:5" ht="13.5" customHeight="1">
      <c r="E32646" s="337"/>
    </row>
    <row r="32647" spans="5:5" ht="13.5" customHeight="1">
      <c r="E32647" s="337"/>
    </row>
    <row r="32648" spans="5:5" ht="13.5" customHeight="1">
      <c r="E32648" s="337"/>
    </row>
    <row r="32649" spans="5:5" ht="13.5" customHeight="1">
      <c r="E32649" s="337"/>
    </row>
    <row r="32650" spans="5:5" ht="13.5" customHeight="1">
      <c r="E32650" s="337"/>
    </row>
    <row r="32651" spans="5:5" ht="13.5" customHeight="1">
      <c r="E32651" s="337"/>
    </row>
    <row r="32652" spans="5:5" ht="13.5" customHeight="1">
      <c r="E32652" s="337"/>
    </row>
    <row r="32653" spans="5:5" ht="13.5" customHeight="1">
      <c r="E32653" s="337"/>
    </row>
    <row r="32654" spans="5:5" ht="13.5" customHeight="1">
      <c r="E32654" s="337"/>
    </row>
    <row r="32655" spans="5:5" ht="13.5" customHeight="1">
      <c r="E32655" s="337"/>
    </row>
    <row r="32656" spans="5:5" ht="13.5" customHeight="1">
      <c r="E32656" s="337"/>
    </row>
    <row r="32657" spans="5:5" ht="13.5" customHeight="1">
      <c r="E32657" s="337"/>
    </row>
    <row r="32658" spans="5:5" ht="13.5" customHeight="1">
      <c r="E32658" s="337"/>
    </row>
    <row r="32659" spans="5:5" ht="13.5" customHeight="1">
      <c r="E32659" s="337"/>
    </row>
    <row r="32660" spans="5:5" ht="13.5" customHeight="1">
      <c r="E32660" s="337"/>
    </row>
    <row r="32661" spans="5:5" ht="13.5" customHeight="1">
      <c r="E32661" s="337"/>
    </row>
    <row r="32662" spans="5:5" ht="13.5" customHeight="1">
      <c r="E32662" s="337"/>
    </row>
    <row r="32663" spans="5:5" ht="13.5" customHeight="1">
      <c r="E32663" s="337"/>
    </row>
    <row r="32664" spans="5:5" ht="13.5" customHeight="1">
      <c r="E32664" s="337"/>
    </row>
    <row r="32665" spans="5:5" ht="13.5" customHeight="1">
      <c r="E32665" s="337"/>
    </row>
    <row r="32666" spans="5:5" ht="13.5" customHeight="1">
      <c r="E32666" s="337"/>
    </row>
    <row r="32667" spans="5:5" ht="13.5" customHeight="1">
      <c r="E32667" s="337"/>
    </row>
    <row r="32668" spans="5:5" ht="13.5" customHeight="1">
      <c r="E32668" s="337"/>
    </row>
    <row r="32669" spans="5:5" ht="13.5" customHeight="1">
      <c r="E32669" s="337"/>
    </row>
    <row r="32670" spans="5:5" ht="13.5" customHeight="1">
      <c r="E32670" s="337"/>
    </row>
    <row r="32671" spans="5:5" ht="13.5" customHeight="1">
      <c r="E32671" s="337"/>
    </row>
    <row r="32672" spans="5:5" ht="13.5" customHeight="1">
      <c r="E32672" s="337"/>
    </row>
    <row r="32673" spans="5:5" ht="13.5" customHeight="1">
      <c r="E32673" s="337"/>
    </row>
    <row r="32674" spans="5:5" ht="13.5" customHeight="1">
      <c r="E32674" s="337"/>
    </row>
    <row r="32675" spans="5:5" ht="13.5" customHeight="1">
      <c r="E32675" s="337"/>
    </row>
    <row r="32676" spans="5:5" ht="13.5" customHeight="1">
      <c r="E32676" s="337"/>
    </row>
    <row r="32677" spans="5:5" ht="13.5" customHeight="1">
      <c r="E32677" s="337"/>
    </row>
    <row r="32678" spans="5:5" ht="13.5" customHeight="1">
      <c r="E32678" s="337"/>
    </row>
    <row r="32679" spans="5:5" ht="13.5" customHeight="1">
      <c r="E32679" s="337"/>
    </row>
    <row r="32680" spans="5:5" ht="13.5" customHeight="1">
      <c r="E32680" s="337"/>
    </row>
    <row r="32681" spans="5:5" ht="13.5" customHeight="1">
      <c r="E32681" s="337"/>
    </row>
    <row r="32682" spans="5:5" ht="13.5" customHeight="1">
      <c r="E32682" s="337"/>
    </row>
    <row r="32683" spans="5:5" ht="13.5" customHeight="1">
      <c r="E32683" s="337"/>
    </row>
    <row r="32684" spans="5:5" ht="13.5" customHeight="1">
      <c r="E32684" s="337"/>
    </row>
    <row r="32685" spans="5:5" ht="13.5" customHeight="1">
      <c r="E32685" s="337"/>
    </row>
    <row r="32686" spans="5:5" ht="13.5" customHeight="1">
      <c r="E32686" s="337"/>
    </row>
    <row r="32687" spans="5:5" ht="13.5" customHeight="1">
      <c r="E32687" s="337"/>
    </row>
    <row r="32688" spans="5:5" ht="13.5" customHeight="1">
      <c r="E32688" s="337"/>
    </row>
    <row r="32689" spans="5:5" ht="13.5" customHeight="1">
      <c r="E32689" s="337"/>
    </row>
    <row r="32690" spans="5:5" ht="13.5" customHeight="1">
      <c r="E32690" s="337"/>
    </row>
    <row r="32691" spans="5:5" ht="13.5" customHeight="1">
      <c r="E32691" s="337"/>
    </row>
    <row r="32692" spans="5:5" ht="13.5" customHeight="1">
      <c r="E32692" s="337"/>
    </row>
    <row r="32693" spans="5:5" ht="13.5" customHeight="1">
      <c r="E32693" s="337"/>
    </row>
    <row r="32694" spans="5:5" ht="13.5" customHeight="1">
      <c r="E32694" s="337"/>
    </row>
    <row r="32695" spans="5:5" ht="13.5" customHeight="1">
      <c r="E32695" s="337"/>
    </row>
    <row r="32696" spans="5:5" ht="13.5" customHeight="1">
      <c r="E32696" s="337"/>
    </row>
    <row r="32697" spans="5:5" ht="13.5" customHeight="1">
      <c r="E32697" s="337"/>
    </row>
    <row r="32698" spans="5:5" ht="13.5" customHeight="1">
      <c r="E32698" s="337"/>
    </row>
    <row r="32699" spans="5:5" ht="13.5" customHeight="1">
      <c r="E32699" s="337"/>
    </row>
    <row r="32700" spans="5:5" ht="13.5" customHeight="1">
      <c r="E32700" s="337"/>
    </row>
    <row r="32701" spans="5:5" ht="13.5" customHeight="1">
      <c r="E32701" s="337"/>
    </row>
    <row r="32702" spans="5:5" ht="13.5" customHeight="1">
      <c r="E32702" s="337"/>
    </row>
    <row r="32703" spans="5:5" ht="13.5" customHeight="1">
      <c r="E32703" s="337"/>
    </row>
    <row r="32704" spans="5:5" ht="13.5" customHeight="1">
      <c r="E32704" s="337"/>
    </row>
    <row r="32705" spans="5:5" ht="13.5" customHeight="1">
      <c r="E32705" s="337"/>
    </row>
    <row r="32706" spans="5:5" ht="13.5" customHeight="1">
      <c r="E32706" s="337"/>
    </row>
    <row r="32707" spans="5:5" ht="13.5" customHeight="1">
      <c r="E32707" s="337"/>
    </row>
    <row r="32708" spans="5:5" ht="13.5" customHeight="1">
      <c r="E32708" s="337"/>
    </row>
    <row r="32709" spans="5:5" ht="13.5" customHeight="1">
      <c r="E32709" s="337"/>
    </row>
    <row r="32710" spans="5:5" ht="13.5" customHeight="1">
      <c r="E32710" s="337"/>
    </row>
    <row r="32711" spans="5:5" ht="13.5" customHeight="1">
      <c r="E32711" s="337"/>
    </row>
    <row r="32712" spans="5:5" ht="13.5" customHeight="1">
      <c r="E32712" s="337"/>
    </row>
    <row r="32713" spans="5:5" ht="13.5" customHeight="1">
      <c r="E32713" s="337"/>
    </row>
    <row r="32714" spans="5:5" ht="13.5" customHeight="1">
      <c r="E32714" s="337"/>
    </row>
    <row r="32715" spans="5:5" ht="13.5" customHeight="1">
      <c r="E32715" s="337"/>
    </row>
    <row r="32716" spans="5:5" ht="13.5" customHeight="1">
      <c r="E32716" s="337"/>
    </row>
    <row r="32717" spans="5:5" ht="13.5" customHeight="1">
      <c r="E32717" s="337"/>
    </row>
    <row r="32718" spans="5:5" ht="13.5" customHeight="1">
      <c r="E32718" s="337"/>
    </row>
    <row r="32719" spans="5:5" ht="13.5" customHeight="1">
      <c r="E32719" s="337"/>
    </row>
    <row r="32720" spans="5:5" ht="13.5" customHeight="1">
      <c r="E32720" s="337"/>
    </row>
    <row r="32721" spans="5:5" ht="13.5" customHeight="1">
      <c r="E32721" s="337"/>
    </row>
    <row r="32722" spans="5:5" ht="13.5" customHeight="1">
      <c r="E32722" s="337"/>
    </row>
    <row r="32723" spans="5:5" ht="13.5" customHeight="1">
      <c r="E32723" s="337"/>
    </row>
    <row r="32724" spans="5:5" ht="13.5" customHeight="1">
      <c r="E32724" s="337"/>
    </row>
    <row r="32725" spans="5:5" ht="13.5" customHeight="1">
      <c r="E32725" s="337"/>
    </row>
    <row r="32726" spans="5:5" ht="13.5" customHeight="1">
      <c r="E32726" s="337"/>
    </row>
    <row r="32727" spans="5:5" ht="13.5" customHeight="1">
      <c r="E32727" s="337"/>
    </row>
    <row r="32728" spans="5:5" ht="13.5" customHeight="1">
      <c r="E32728" s="337"/>
    </row>
    <row r="32729" spans="5:5" ht="13.5" customHeight="1">
      <c r="E32729" s="337"/>
    </row>
    <row r="32730" spans="5:5" ht="13.5" customHeight="1">
      <c r="E32730" s="337"/>
    </row>
    <row r="32731" spans="5:5" ht="13.5" customHeight="1">
      <c r="E32731" s="337"/>
    </row>
    <row r="32732" spans="5:5" ht="13.5" customHeight="1">
      <c r="E32732" s="337"/>
    </row>
    <row r="32733" spans="5:5" ht="13.5" customHeight="1">
      <c r="E32733" s="337"/>
    </row>
    <row r="32734" spans="5:5" ht="13.5" customHeight="1">
      <c r="E32734" s="337"/>
    </row>
    <row r="32735" spans="5:5" ht="13.5" customHeight="1">
      <c r="E32735" s="337"/>
    </row>
    <row r="32736" spans="5:5" ht="13.5" customHeight="1">
      <c r="E32736" s="337"/>
    </row>
    <row r="32737" spans="5:5" ht="13.5" customHeight="1">
      <c r="E32737" s="337"/>
    </row>
    <row r="32738" spans="5:5" ht="13.5" customHeight="1">
      <c r="E32738" s="337"/>
    </row>
    <row r="32739" spans="5:5" ht="13.5" customHeight="1">
      <c r="E32739" s="337"/>
    </row>
    <row r="32740" spans="5:5" ht="13.5" customHeight="1">
      <c r="E32740" s="337"/>
    </row>
    <row r="32741" spans="5:5" ht="13.5" customHeight="1">
      <c r="E32741" s="337"/>
    </row>
    <row r="32742" spans="5:5" ht="13.5" customHeight="1">
      <c r="E32742" s="337"/>
    </row>
    <row r="32743" spans="5:5" ht="13.5" customHeight="1">
      <c r="E32743" s="337"/>
    </row>
    <row r="32744" spans="5:5" ht="13.5" customHeight="1">
      <c r="E32744" s="337"/>
    </row>
    <row r="32745" spans="5:5" ht="13.5" customHeight="1">
      <c r="E32745" s="337"/>
    </row>
    <row r="32746" spans="5:5" ht="13.5" customHeight="1">
      <c r="E32746" s="337"/>
    </row>
    <row r="32747" spans="5:5" ht="13.5" customHeight="1">
      <c r="E32747" s="337"/>
    </row>
    <row r="32748" spans="5:5" ht="13.5" customHeight="1">
      <c r="E32748" s="337"/>
    </row>
    <row r="32749" spans="5:5" ht="13.5" customHeight="1">
      <c r="E32749" s="337"/>
    </row>
    <row r="32750" spans="5:5" ht="13.5" customHeight="1">
      <c r="E32750" s="337"/>
    </row>
    <row r="32751" spans="5:5" ht="13.5" customHeight="1">
      <c r="E32751" s="337"/>
    </row>
    <row r="32752" spans="5:5" ht="13.5" customHeight="1">
      <c r="E32752" s="337"/>
    </row>
    <row r="32753" spans="5:5" ht="13.5" customHeight="1">
      <c r="E32753" s="337"/>
    </row>
    <row r="32754" spans="5:5" ht="13.5" customHeight="1">
      <c r="E32754" s="337"/>
    </row>
    <row r="32755" spans="5:5" ht="13.5" customHeight="1">
      <c r="E32755" s="337"/>
    </row>
    <row r="32756" spans="5:5" ht="13.5" customHeight="1">
      <c r="E32756" s="337"/>
    </row>
    <row r="32757" spans="5:5" ht="13.5" customHeight="1">
      <c r="E32757" s="337"/>
    </row>
    <row r="32758" spans="5:5" ht="13.5" customHeight="1">
      <c r="E32758" s="337"/>
    </row>
    <row r="32759" spans="5:5" ht="13.5" customHeight="1">
      <c r="E32759" s="337"/>
    </row>
    <row r="32760" spans="5:5" ht="13.5" customHeight="1">
      <c r="E32760" s="337"/>
    </row>
    <row r="32761" spans="5:5" ht="13.5" customHeight="1">
      <c r="E32761" s="337"/>
    </row>
    <row r="32762" spans="5:5" ht="13.5" customHeight="1">
      <c r="E32762" s="337"/>
    </row>
    <row r="32763" spans="5:5" ht="13.5" customHeight="1">
      <c r="E32763" s="337"/>
    </row>
    <row r="32764" spans="5:5" ht="13.5" customHeight="1">
      <c r="E32764" s="337"/>
    </row>
    <row r="32765" spans="5:5" ht="13.5" customHeight="1">
      <c r="E32765" s="337"/>
    </row>
    <row r="32766" spans="5:5" ht="13.5" customHeight="1">
      <c r="E32766" s="337"/>
    </row>
    <row r="32767" spans="5:5" ht="13.5" customHeight="1">
      <c r="E32767" s="337"/>
    </row>
    <row r="32768" spans="5:5" ht="13.5" customHeight="1">
      <c r="E32768" s="337"/>
    </row>
    <row r="32769" spans="5:5" ht="13.5" customHeight="1">
      <c r="E32769" s="337"/>
    </row>
    <row r="32770" spans="5:5" ht="13.5" customHeight="1">
      <c r="E32770" s="337"/>
    </row>
    <row r="32771" spans="5:5" ht="13.5" customHeight="1">
      <c r="E32771" s="337"/>
    </row>
    <row r="32772" spans="5:5" ht="13.5" customHeight="1">
      <c r="E32772" s="337"/>
    </row>
    <row r="32773" spans="5:5" ht="13.5" customHeight="1">
      <c r="E32773" s="337"/>
    </row>
    <row r="32774" spans="5:5" ht="13.5" customHeight="1">
      <c r="E32774" s="337"/>
    </row>
    <row r="32775" spans="5:5" ht="13.5" customHeight="1">
      <c r="E32775" s="337"/>
    </row>
    <row r="32776" spans="5:5" ht="13.5" customHeight="1">
      <c r="E32776" s="337"/>
    </row>
    <row r="32777" spans="5:5" ht="13.5" customHeight="1">
      <c r="E32777" s="337"/>
    </row>
    <row r="32778" spans="5:5" ht="13.5" customHeight="1">
      <c r="E32778" s="337"/>
    </row>
    <row r="32779" spans="5:5" ht="13.5" customHeight="1">
      <c r="E32779" s="337"/>
    </row>
    <row r="32780" spans="5:5" ht="13.5" customHeight="1">
      <c r="E32780" s="337"/>
    </row>
    <row r="32781" spans="5:5" ht="13.5" customHeight="1">
      <c r="E32781" s="337"/>
    </row>
    <row r="32782" spans="5:5" ht="13.5" customHeight="1">
      <c r="E32782" s="337"/>
    </row>
    <row r="32783" spans="5:5" ht="13.5" customHeight="1">
      <c r="E32783" s="337"/>
    </row>
    <row r="32784" spans="5:5" ht="13.5" customHeight="1">
      <c r="E32784" s="337"/>
    </row>
    <row r="32785" spans="5:5" ht="13.5" customHeight="1">
      <c r="E32785" s="337"/>
    </row>
    <row r="32786" spans="5:5" ht="13.5" customHeight="1">
      <c r="E32786" s="337"/>
    </row>
    <row r="32787" spans="5:5" ht="13.5" customHeight="1">
      <c r="E32787" s="337"/>
    </row>
    <row r="32788" spans="5:5" ht="13.5" customHeight="1">
      <c r="E32788" s="337"/>
    </row>
    <row r="32789" spans="5:5" ht="13.5" customHeight="1">
      <c r="E32789" s="337"/>
    </row>
    <row r="32790" spans="5:5" ht="13.5" customHeight="1">
      <c r="E32790" s="337"/>
    </row>
    <row r="32791" spans="5:5" ht="13.5" customHeight="1">
      <c r="E32791" s="337"/>
    </row>
    <row r="32792" spans="5:5" ht="13.5" customHeight="1">
      <c r="E32792" s="337"/>
    </row>
    <row r="32793" spans="5:5" ht="13.5" customHeight="1">
      <c r="E32793" s="337"/>
    </row>
    <row r="32794" spans="5:5" ht="13.5" customHeight="1">
      <c r="E32794" s="337"/>
    </row>
    <row r="32795" spans="5:5" ht="13.5" customHeight="1">
      <c r="E32795" s="337"/>
    </row>
    <row r="32796" spans="5:5" ht="13.5" customHeight="1">
      <c r="E32796" s="337"/>
    </row>
    <row r="32797" spans="5:5" ht="13.5" customHeight="1">
      <c r="E32797" s="337"/>
    </row>
    <row r="32798" spans="5:5" ht="13.5" customHeight="1">
      <c r="E32798" s="337"/>
    </row>
    <row r="32799" spans="5:5" ht="13.5" customHeight="1">
      <c r="E32799" s="337"/>
    </row>
    <row r="32800" spans="5:5" ht="13.5" customHeight="1">
      <c r="E32800" s="337"/>
    </row>
    <row r="32801" spans="5:5" ht="13.5" customHeight="1">
      <c r="E32801" s="337"/>
    </row>
    <row r="32802" spans="5:5" ht="13.5" customHeight="1">
      <c r="E32802" s="337"/>
    </row>
    <row r="32803" spans="5:5" ht="13.5" customHeight="1">
      <c r="E32803" s="337"/>
    </row>
    <row r="32804" spans="5:5" ht="13.5" customHeight="1">
      <c r="E32804" s="337"/>
    </row>
    <row r="32805" spans="5:5" ht="13.5" customHeight="1">
      <c r="E32805" s="337"/>
    </row>
    <row r="32806" spans="5:5" ht="13.5" customHeight="1">
      <c r="E32806" s="337"/>
    </row>
    <row r="32807" spans="5:5" ht="13.5" customHeight="1">
      <c r="E32807" s="337"/>
    </row>
    <row r="32808" spans="5:5" ht="13.5" customHeight="1">
      <c r="E32808" s="337"/>
    </row>
    <row r="32809" spans="5:5" ht="13.5" customHeight="1">
      <c r="E32809" s="337"/>
    </row>
    <row r="32810" spans="5:5" ht="13.5" customHeight="1">
      <c r="E32810" s="337"/>
    </row>
    <row r="32811" spans="5:5" ht="13.5" customHeight="1">
      <c r="E32811" s="337"/>
    </row>
    <row r="32812" spans="5:5" ht="13.5" customHeight="1">
      <c r="E32812" s="337"/>
    </row>
    <row r="32813" spans="5:5" ht="13.5" customHeight="1">
      <c r="E32813" s="337"/>
    </row>
    <row r="32814" spans="5:5" ht="13.5" customHeight="1">
      <c r="E32814" s="337"/>
    </row>
    <row r="32815" spans="5:5" ht="13.5" customHeight="1">
      <c r="E32815" s="337"/>
    </row>
    <row r="32816" spans="5:5" ht="13.5" customHeight="1">
      <c r="E32816" s="337"/>
    </row>
    <row r="32817" spans="5:5" ht="13.5" customHeight="1">
      <c r="E32817" s="337"/>
    </row>
    <row r="32818" spans="5:5" ht="13.5" customHeight="1">
      <c r="E32818" s="337"/>
    </row>
    <row r="32819" spans="5:5" ht="13.5" customHeight="1">
      <c r="E32819" s="337"/>
    </row>
    <row r="32820" spans="5:5" ht="13.5" customHeight="1">
      <c r="E32820" s="337"/>
    </row>
    <row r="32821" spans="5:5" ht="13.5" customHeight="1">
      <c r="E32821" s="337"/>
    </row>
    <row r="32822" spans="5:5" ht="13.5" customHeight="1">
      <c r="E32822" s="337"/>
    </row>
    <row r="32823" spans="5:5" ht="13.5" customHeight="1">
      <c r="E32823" s="337"/>
    </row>
    <row r="32824" spans="5:5" ht="13.5" customHeight="1">
      <c r="E32824" s="337"/>
    </row>
    <row r="32825" spans="5:5" ht="13.5" customHeight="1">
      <c r="E32825" s="337"/>
    </row>
    <row r="32826" spans="5:5" ht="13.5" customHeight="1">
      <c r="E32826" s="337"/>
    </row>
    <row r="32827" spans="5:5" ht="13.5" customHeight="1">
      <c r="E32827" s="337"/>
    </row>
    <row r="32828" spans="5:5" ht="13.5" customHeight="1">
      <c r="E32828" s="337"/>
    </row>
    <row r="32829" spans="5:5" ht="13.5" customHeight="1">
      <c r="E32829" s="337"/>
    </row>
    <row r="32830" spans="5:5" ht="13.5" customHeight="1">
      <c r="E32830" s="337"/>
    </row>
    <row r="32831" spans="5:5" ht="13.5" customHeight="1">
      <c r="E32831" s="337"/>
    </row>
    <row r="32832" spans="5:5" ht="13.5" customHeight="1">
      <c r="E32832" s="337"/>
    </row>
    <row r="32833" spans="5:5" ht="13.5" customHeight="1">
      <c r="E32833" s="337"/>
    </row>
    <row r="32834" spans="5:5" ht="13.5" customHeight="1">
      <c r="E32834" s="337"/>
    </row>
    <row r="32835" spans="5:5" ht="13.5" customHeight="1">
      <c r="E32835" s="337"/>
    </row>
    <row r="32836" spans="5:5" ht="13.5" customHeight="1">
      <c r="E32836" s="337"/>
    </row>
    <row r="32837" spans="5:5" ht="13.5" customHeight="1">
      <c r="E32837" s="337"/>
    </row>
    <row r="32838" spans="5:5" ht="13.5" customHeight="1">
      <c r="E32838" s="337"/>
    </row>
    <row r="32839" spans="5:5" ht="13.5" customHeight="1">
      <c r="E32839" s="337"/>
    </row>
    <row r="32840" spans="5:5" ht="13.5" customHeight="1">
      <c r="E32840" s="337"/>
    </row>
    <row r="32841" spans="5:5" ht="13.5" customHeight="1">
      <c r="E32841" s="337"/>
    </row>
    <row r="32842" spans="5:5" ht="13.5" customHeight="1">
      <c r="E32842" s="337"/>
    </row>
    <row r="32843" spans="5:5" ht="13.5" customHeight="1">
      <c r="E32843" s="337"/>
    </row>
    <row r="32844" spans="5:5" ht="13.5" customHeight="1">
      <c r="E32844" s="337"/>
    </row>
    <row r="32845" spans="5:5" ht="13.5" customHeight="1">
      <c r="E32845" s="337"/>
    </row>
    <row r="32846" spans="5:5" ht="13.5" customHeight="1">
      <c r="E32846" s="337"/>
    </row>
    <row r="32847" spans="5:5" ht="13.5" customHeight="1">
      <c r="E32847" s="337"/>
    </row>
    <row r="32848" spans="5:5" ht="13.5" customHeight="1">
      <c r="E32848" s="337"/>
    </row>
    <row r="32849" spans="5:5" ht="13.5" customHeight="1">
      <c r="E32849" s="337"/>
    </row>
    <row r="32850" spans="5:5" ht="13.5" customHeight="1">
      <c r="E32850" s="337"/>
    </row>
    <row r="32851" spans="5:5" ht="13.5" customHeight="1">
      <c r="E32851" s="337"/>
    </row>
    <row r="32852" spans="5:5" ht="13.5" customHeight="1">
      <c r="E32852" s="337"/>
    </row>
    <row r="32853" spans="5:5" ht="13.5" customHeight="1">
      <c r="E32853" s="337"/>
    </row>
    <row r="32854" spans="5:5" ht="13.5" customHeight="1">
      <c r="E32854" s="337"/>
    </row>
    <row r="32855" spans="5:5" ht="13.5" customHeight="1">
      <c r="E32855" s="337"/>
    </row>
    <row r="32856" spans="5:5" ht="13.5" customHeight="1">
      <c r="E32856" s="337"/>
    </row>
    <row r="32857" spans="5:5" ht="13.5" customHeight="1">
      <c r="E32857" s="337"/>
    </row>
    <row r="32858" spans="5:5" ht="13.5" customHeight="1">
      <c r="E32858" s="337"/>
    </row>
    <row r="32859" spans="5:5" ht="13.5" customHeight="1">
      <c r="E32859" s="337"/>
    </row>
    <row r="32860" spans="5:5" ht="13.5" customHeight="1">
      <c r="E32860" s="337"/>
    </row>
    <row r="32861" spans="5:5" ht="13.5" customHeight="1">
      <c r="E32861" s="337"/>
    </row>
    <row r="32862" spans="5:5" ht="13.5" customHeight="1">
      <c r="E32862" s="337"/>
    </row>
    <row r="32863" spans="5:5" ht="13.5" customHeight="1">
      <c r="E32863" s="337"/>
    </row>
    <row r="32864" spans="5:5" ht="13.5" customHeight="1">
      <c r="E32864" s="337"/>
    </row>
    <row r="32865" spans="5:5" ht="13.5" customHeight="1">
      <c r="E32865" s="337"/>
    </row>
    <row r="32866" spans="5:5" ht="13.5" customHeight="1">
      <c r="E32866" s="337"/>
    </row>
    <row r="32867" spans="5:5" ht="13.5" customHeight="1">
      <c r="E32867" s="337"/>
    </row>
    <row r="32868" spans="5:5" ht="13.5" customHeight="1">
      <c r="E32868" s="337"/>
    </row>
    <row r="32869" spans="5:5" ht="13.5" customHeight="1">
      <c r="E32869" s="337"/>
    </row>
    <row r="32870" spans="5:5" ht="13.5" customHeight="1">
      <c r="E32870" s="337"/>
    </row>
    <row r="32871" spans="5:5" ht="13.5" customHeight="1">
      <c r="E32871" s="337"/>
    </row>
    <row r="32872" spans="5:5" ht="13.5" customHeight="1">
      <c r="E32872" s="337"/>
    </row>
    <row r="32873" spans="5:5" ht="13.5" customHeight="1">
      <c r="E32873" s="337"/>
    </row>
    <row r="32874" spans="5:5" ht="13.5" customHeight="1">
      <c r="E32874" s="337"/>
    </row>
    <row r="32875" spans="5:5" ht="13.5" customHeight="1">
      <c r="E32875" s="337"/>
    </row>
    <row r="32876" spans="5:5" ht="13.5" customHeight="1">
      <c r="E32876" s="337"/>
    </row>
    <row r="32877" spans="5:5" ht="13.5" customHeight="1">
      <c r="E32877" s="337"/>
    </row>
    <row r="32878" spans="5:5" ht="13.5" customHeight="1">
      <c r="E32878" s="337"/>
    </row>
    <row r="32879" spans="5:5" ht="13.5" customHeight="1">
      <c r="E32879" s="337"/>
    </row>
    <row r="32880" spans="5:5" ht="13.5" customHeight="1">
      <c r="E32880" s="337"/>
    </row>
    <row r="32881" spans="5:5" ht="13.5" customHeight="1">
      <c r="E32881" s="337"/>
    </row>
    <row r="32882" spans="5:5" ht="13.5" customHeight="1">
      <c r="E32882" s="337"/>
    </row>
    <row r="32883" spans="5:5" ht="13.5" customHeight="1">
      <c r="E32883" s="337"/>
    </row>
    <row r="32884" spans="5:5" ht="13.5" customHeight="1">
      <c r="E32884" s="337"/>
    </row>
    <row r="32885" spans="5:5" ht="13.5" customHeight="1">
      <c r="E32885" s="337"/>
    </row>
    <row r="32886" spans="5:5" ht="13.5" customHeight="1">
      <c r="E32886" s="337"/>
    </row>
    <row r="32887" spans="5:5" ht="13.5" customHeight="1">
      <c r="E32887" s="337"/>
    </row>
    <row r="32888" spans="5:5" ht="13.5" customHeight="1">
      <c r="E32888" s="337"/>
    </row>
    <row r="32889" spans="5:5" ht="13.5" customHeight="1">
      <c r="E32889" s="337"/>
    </row>
    <row r="32890" spans="5:5" ht="13.5" customHeight="1">
      <c r="E32890" s="337"/>
    </row>
    <row r="32891" spans="5:5" ht="13.5" customHeight="1">
      <c r="E32891" s="337"/>
    </row>
    <row r="32892" spans="5:5" ht="13.5" customHeight="1">
      <c r="E32892" s="337"/>
    </row>
    <row r="32893" spans="5:5" ht="13.5" customHeight="1">
      <c r="E32893" s="337"/>
    </row>
    <row r="32894" spans="5:5" ht="13.5" customHeight="1">
      <c r="E32894" s="337"/>
    </row>
    <row r="32895" spans="5:5" ht="13.5" customHeight="1">
      <c r="E32895" s="337"/>
    </row>
    <row r="32896" spans="5:5" ht="13.5" customHeight="1">
      <c r="E32896" s="337"/>
    </row>
    <row r="32897" spans="5:5" ht="13.5" customHeight="1">
      <c r="E32897" s="337"/>
    </row>
    <row r="32898" spans="5:5" ht="13.5" customHeight="1">
      <c r="E32898" s="337"/>
    </row>
    <row r="32899" spans="5:5" ht="13.5" customHeight="1">
      <c r="E32899" s="337"/>
    </row>
    <row r="32900" spans="5:5" ht="13.5" customHeight="1">
      <c r="E32900" s="337"/>
    </row>
    <row r="32901" spans="5:5" ht="13.5" customHeight="1">
      <c r="E32901" s="337"/>
    </row>
    <row r="32902" spans="5:5" ht="13.5" customHeight="1">
      <c r="E32902" s="337"/>
    </row>
    <row r="32903" spans="5:5" ht="13.5" customHeight="1">
      <c r="E32903" s="337"/>
    </row>
    <row r="32904" spans="5:5" ht="13.5" customHeight="1">
      <c r="E32904" s="337"/>
    </row>
    <row r="32905" spans="5:5" ht="13.5" customHeight="1">
      <c r="E32905" s="337"/>
    </row>
    <row r="32906" spans="5:5" ht="13.5" customHeight="1">
      <c r="E32906" s="337"/>
    </row>
    <row r="32907" spans="5:5" ht="13.5" customHeight="1">
      <c r="E32907" s="337"/>
    </row>
    <row r="32908" spans="5:5" ht="13.5" customHeight="1">
      <c r="E32908" s="337"/>
    </row>
    <row r="32909" spans="5:5" ht="13.5" customHeight="1">
      <c r="E32909" s="337"/>
    </row>
    <row r="32910" spans="5:5" ht="13.5" customHeight="1">
      <c r="E32910" s="337"/>
    </row>
    <row r="32911" spans="5:5" ht="13.5" customHeight="1">
      <c r="E32911" s="337"/>
    </row>
    <row r="32912" spans="5:5" ht="13.5" customHeight="1">
      <c r="E32912" s="337"/>
    </row>
    <row r="32913" spans="5:5" ht="13.5" customHeight="1">
      <c r="E32913" s="337"/>
    </row>
    <row r="32914" spans="5:5" ht="13.5" customHeight="1">
      <c r="E32914" s="337"/>
    </row>
    <row r="32915" spans="5:5" ht="13.5" customHeight="1">
      <c r="E32915" s="337"/>
    </row>
    <row r="32916" spans="5:5" ht="13.5" customHeight="1">
      <c r="E32916" s="337"/>
    </row>
    <row r="32917" spans="5:5" ht="13.5" customHeight="1">
      <c r="E32917" s="337"/>
    </row>
    <row r="32918" spans="5:5" ht="13.5" customHeight="1">
      <c r="E32918" s="337"/>
    </row>
    <row r="32919" spans="5:5" ht="13.5" customHeight="1">
      <c r="E32919" s="337"/>
    </row>
    <row r="32920" spans="5:5" ht="13.5" customHeight="1">
      <c r="E32920" s="337"/>
    </row>
    <row r="32921" spans="5:5" ht="13.5" customHeight="1">
      <c r="E32921" s="337"/>
    </row>
    <row r="32922" spans="5:5" ht="13.5" customHeight="1">
      <c r="E32922" s="337"/>
    </row>
    <row r="32923" spans="5:5" ht="13.5" customHeight="1">
      <c r="E32923" s="337"/>
    </row>
    <row r="32924" spans="5:5" ht="13.5" customHeight="1">
      <c r="E32924" s="337"/>
    </row>
    <row r="32925" spans="5:5" ht="13.5" customHeight="1">
      <c r="E32925" s="337"/>
    </row>
    <row r="32926" spans="5:5" ht="13.5" customHeight="1">
      <c r="E32926" s="337"/>
    </row>
    <row r="32927" spans="5:5" ht="13.5" customHeight="1">
      <c r="E32927" s="337"/>
    </row>
    <row r="32928" spans="5:5" ht="13.5" customHeight="1">
      <c r="E32928" s="337"/>
    </row>
    <row r="32929" spans="5:5" ht="13.5" customHeight="1">
      <c r="E32929" s="337"/>
    </row>
    <row r="32930" spans="5:5" ht="13.5" customHeight="1">
      <c r="E32930" s="337"/>
    </row>
    <row r="32931" spans="5:5" ht="13.5" customHeight="1">
      <c r="E32931" s="337"/>
    </row>
    <row r="32932" spans="5:5" ht="13.5" customHeight="1">
      <c r="E32932" s="337"/>
    </row>
    <row r="32933" spans="5:5" ht="13.5" customHeight="1">
      <c r="E32933" s="337"/>
    </row>
    <row r="32934" spans="5:5" ht="13.5" customHeight="1">
      <c r="E32934" s="337"/>
    </row>
    <row r="32935" spans="5:5" ht="13.5" customHeight="1">
      <c r="E32935" s="337"/>
    </row>
    <row r="32936" spans="5:5" ht="13.5" customHeight="1">
      <c r="E32936" s="337"/>
    </row>
    <row r="32937" spans="5:5" ht="13.5" customHeight="1">
      <c r="E32937" s="337"/>
    </row>
    <row r="32938" spans="5:5" ht="13.5" customHeight="1">
      <c r="E32938" s="337"/>
    </row>
    <row r="32939" spans="5:5" ht="13.5" customHeight="1">
      <c r="E32939" s="337"/>
    </row>
    <row r="32940" spans="5:5" ht="13.5" customHeight="1">
      <c r="E32940" s="337"/>
    </row>
    <row r="32941" spans="5:5" ht="13.5" customHeight="1">
      <c r="E32941" s="337"/>
    </row>
    <row r="32942" spans="5:5" ht="13.5" customHeight="1">
      <c r="E32942" s="337"/>
    </row>
    <row r="32943" spans="5:5" ht="13.5" customHeight="1">
      <c r="E32943" s="337"/>
    </row>
    <row r="32944" spans="5:5" ht="13.5" customHeight="1">
      <c r="E32944" s="337"/>
    </row>
    <row r="32945" spans="5:5" ht="13.5" customHeight="1">
      <c r="E32945" s="337"/>
    </row>
    <row r="32946" spans="5:5" ht="13.5" customHeight="1">
      <c r="E32946" s="337"/>
    </row>
    <row r="32947" spans="5:5" ht="13.5" customHeight="1">
      <c r="E32947" s="337"/>
    </row>
    <row r="32948" spans="5:5" ht="13.5" customHeight="1">
      <c r="E32948" s="337"/>
    </row>
    <row r="32949" spans="5:5" ht="13.5" customHeight="1">
      <c r="E32949" s="337"/>
    </row>
    <row r="32950" spans="5:5" ht="13.5" customHeight="1">
      <c r="E32950" s="337"/>
    </row>
    <row r="32951" spans="5:5" ht="13.5" customHeight="1">
      <c r="E32951" s="337"/>
    </row>
    <row r="32952" spans="5:5" ht="13.5" customHeight="1">
      <c r="E32952" s="337"/>
    </row>
    <row r="32953" spans="5:5" ht="13.5" customHeight="1">
      <c r="E32953" s="337"/>
    </row>
    <row r="32954" spans="5:5" ht="13.5" customHeight="1">
      <c r="E32954" s="337"/>
    </row>
    <row r="32955" spans="5:5" ht="13.5" customHeight="1">
      <c r="E32955" s="337"/>
    </row>
    <row r="32956" spans="5:5" ht="13.5" customHeight="1">
      <c r="E32956" s="337"/>
    </row>
    <row r="32957" spans="5:5" ht="13.5" customHeight="1">
      <c r="E32957" s="337"/>
    </row>
    <row r="32958" spans="5:5" ht="13.5" customHeight="1">
      <c r="E32958" s="337"/>
    </row>
    <row r="32959" spans="5:5" ht="13.5" customHeight="1">
      <c r="E32959" s="337"/>
    </row>
    <row r="32960" spans="5:5" ht="13.5" customHeight="1">
      <c r="E32960" s="337"/>
    </row>
    <row r="32961" spans="5:5" ht="13.5" customHeight="1">
      <c r="E32961" s="337"/>
    </row>
    <row r="32962" spans="5:5" ht="13.5" customHeight="1">
      <c r="E32962" s="337"/>
    </row>
    <row r="32963" spans="5:5" ht="13.5" customHeight="1">
      <c r="E32963" s="337"/>
    </row>
    <row r="32964" spans="5:5" ht="13.5" customHeight="1">
      <c r="E32964" s="337"/>
    </row>
    <row r="32965" spans="5:5" ht="13.5" customHeight="1">
      <c r="E32965" s="337"/>
    </row>
    <row r="32966" spans="5:5" ht="13.5" customHeight="1">
      <c r="E32966" s="337"/>
    </row>
    <row r="32967" spans="5:5" ht="13.5" customHeight="1">
      <c r="E32967" s="337"/>
    </row>
    <row r="32968" spans="5:5" ht="13.5" customHeight="1">
      <c r="E32968" s="337"/>
    </row>
    <row r="32969" spans="5:5" ht="13.5" customHeight="1">
      <c r="E32969" s="337"/>
    </row>
    <row r="32970" spans="5:5" ht="13.5" customHeight="1">
      <c r="E32970" s="337"/>
    </row>
    <row r="32971" spans="5:5" ht="13.5" customHeight="1">
      <c r="E32971" s="337"/>
    </row>
    <row r="32972" spans="5:5" ht="13.5" customHeight="1">
      <c r="E32972" s="337"/>
    </row>
    <row r="32973" spans="5:5" ht="13.5" customHeight="1">
      <c r="E32973" s="337"/>
    </row>
    <row r="32974" spans="5:5" ht="13.5" customHeight="1">
      <c r="E32974" s="337"/>
    </row>
    <row r="32975" spans="5:5" ht="13.5" customHeight="1">
      <c r="E32975" s="337"/>
    </row>
    <row r="32976" spans="5:5" ht="13.5" customHeight="1">
      <c r="E32976" s="337"/>
    </row>
    <row r="32977" spans="5:5" ht="13.5" customHeight="1">
      <c r="E32977" s="337"/>
    </row>
    <row r="32978" spans="5:5" ht="13.5" customHeight="1">
      <c r="E32978" s="337"/>
    </row>
    <row r="32979" spans="5:5" ht="13.5" customHeight="1">
      <c r="E32979" s="337"/>
    </row>
    <row r="32980" spans="5:5" ht="13.5" customHeight="1">
      <c r="E32980" s="337"/>
    </row>
    <row r="32981" spans="5:5" ht="13.5" customHeight="1">
      <c r="E32981" s="337"/>
    </row>
    <row r="32982" spans="5:5" ht="13.5" customHeight="1">
      <c r="E32982" s="337"/>
    </row>
    <row r="32983" spans="5:5" ht="13.5" customHeight="1">
      <c r="E32983" s="337"/>
    </row>
    <row r="32984" spans="5:5" ht="13.5" customHeight="1">
      <c r="E32984" s="337"/>
    </row>
    <row r="32985" spans="5:5" ht="13.5" customHeight="1">
      <c r="E32985" s="337"/>
    </row>
    <row r="32986" spans="5:5" ht="13.5" customHeight="1">
      <c r="E32986" s="337"/>
    </row>
    <row r="32987" spans="5:5" ht="13.5" customHeight="1">
      <c r="E32987" s="337"/>
    </row>
    <row r="32988" spans="5:5" ht="13.5" customHeight="1">
      <c r="E32988" s="337"/>
    </row>
    <row r="32989" spans="5:5" ht="13.5" customHeight="1">
      <c r="E32989" s="337"/>
    </row>
    <row r="32990" spans="5:5" ht="13.5" customHeight="1">
      <c r="E32990" s="337"/>
    </row>
    <row r="32991" spans="5:5" ht="13.5" customHeight="1">
      <c r="E32991" s="337"/>
    </row>
    <row r="32992" spans="5:5" ht="13.5" customHeight="1">
      <c r="E32992" s="337"/>
    </row>
    <row r="32993" spans="5:5" ht="13.5" customHeight="1">
      <c r="E32993" s="337"/>
    </row>
    <row r="32994" spans="5:5" ht="13.5" customHeight="1">
      <c r="E32994" s="337"/>
    </row>
    <row r="32995" spans="5:5" ht="13.5" customHeight="1">
      <c r="E32995" s="337"/>
    </row>
    <row r="32996" spans="5:5" ht="13.5" customHeight="1">
      <c r="E32996" s="337"/>
    </row>
    <row r="32997" spans="5:5" ht="13.5" customHeight="1">
      <c r="E32997" s="337"/>
    </row>
    <row r="32998" spans="5:5" ht="13.5" customHeight="1">
      <c r="E32998" s="337"/>
    </row>
    <row r="32999" spans="5:5" ht="13.5" customHeight="1">
      <c r="E32999" s="337"/>
    </row>
    <row r="33000" spans="5:5" ht="13.5" customHeight="1">
      <c r="E33000" s="337"/>
    </row>
    <row r="33001" spans="5:5" ht="13.5" customHeight="1">
      <c r="E33001" s="337"/>
    </row>
    <row r="33002" spans="5:5" ht="13.5" customHeight="1">
      <c r="E33002" s="337"/>
    </row>
    <row r="33003" spans="5:5" ht="13.5" customHeight="1">
      <c r="E33003" s="337"/>
    </row>
    <row r="33004" spans="5:5" ht="13.5" customHeight="1">
      <c r="E33004" s="337"/>
    </row>
    <row r="33005" spans="5:5" ht="13.5" customHeight="1">
      <c r="E33005" s="337"/>
    </row>
    <row r="33006" spans="5:5" ht="13.5" customHeight="1">
      <c r="E33006" s="337"/>
    </row>
    <row r="33007" spans="5:5" ht="13.5" customHeight="1">
      <c r="E33007" s="337"/>
    </row>
    <row r="33008" spans="5:5" ht="13.5" customHeight="1">
      <c r="E33008" s="337"/>
    </row>
    <row r="33009" spans="5:5" ht="13.5" customHeight="1">
      <c r="E33009" s="337"/>
    </row>
    <row r="33010" spans="5:5" ht="13.5" customHeight="1">
      <c r="E33010" s="337"/>
    </row>
    <row r="33011" spans="5:5" ht="13.5" customHeight="1">
      <c r="E33011" s="337"/>
    </row>
    <row r="33012" spans="5:5" ht="13.5" customHeight="1">
      <c r="E33012" s="337"/>
    </row>
    <row r="33013" spans="5:5" ht="13.5" customHeight="1">
      <c r="E33013" s="337"/>
    </row>
    <row r="33014" spans="5:5" ht="13.5" customHeight="1">
      <c r="E33014" s="337"/>
    </row>
    <row r="33015" spans="5:5" ht="13.5" customHeight="1">
      <c r="E33015" s="337"/>
    </row>
    <row r="33016" spans="5:5" ht="13.5" customHeight="1">
      <c r="E33016" s="337"/>
    </row>
    <row r="33017" spans="5:5" ht="13.5" customHeight="1">
      <c r="E33017" s="337"/>
    </row>
    <row r="33018" spans="5:5" ht="13.5" customHeight="1">
      <c r="E33018" s="337"/>
    </row>
    <row r="33019" spans="5:5" ht="13.5" customHeight="1">
      <c r="E33019" s="337"/>
    </row>
    <row r="33020" spans="5:5" ht="13.5" customHeight="1">
      <c r="E33020" s="337"/>
    </row>
    <row r="33021" spans="5:5" ht="13.5" customHeight="1">
      <c r="E33021" s="337"/>
    </row>
    <row r="33022" spans="5:5" ht="13.5" customHeight="1">
      <c r="E33022" s="337"/>
    </row>
    <row r="33023" spans="5:5" ht="13.5" customHeight="1">
      <c r="E33023" s="337"/>
    </row>
    <row r="33024" spans="5:5" ht="13.5" customHeight="1">
      <c r="E33024" s="337"/>
    </row>
    <row r="33025" spans="5:5" ht="13.5" customHeight="1">
      <c r="E33025" s="337"/>
    </row>
    <row r="33026" spans="5:5" ht="13.5" customHeight="1">
      <c r="E33026" s="337"/>
    </row>
    <row r="33027" spans="5:5" ht="13.5" customHeight="1">
      <c r="E33027" s="337"/>
    </row>
    <row r="33028" spans="5:5" ht="13.5" customHeight="1">
      <c r="E33028" s="337"/>
    </row>
    <row r="33029" spans="5:5" ht="13.5" customHeight="1">
      <c r="E33029" s="337"/>
    </row>
    <row r="33030" spans="5:5" ht="13.5" customHeight="1">
      <c r="E33030" s="337"/>
    </row>
    <row r="33031" spans="5:5" ht="13.5" customHeight="1">
      <c r="E33031" s="337"/>
    </row>
    <row r="33032" spans="5:5" ht="13.5" customHeight="1">
      <c r="E33032" s="337"/>
    </row>
    <row r="33033" spans="5:5" ht="13.5" customHeight="1">
      <c r="E33033" s="337"/>
    </row>
    <row r="33034" spans="5:5" ht="13.5" customHeight="1">
      <c r="E33034" s="337"/>
    </row>
    <row r="33035" spans="5:5" ht="13.5" customHeight="1">
      <c r="E33035" s="337"/>
    </row>
    <row r="33036" spans="5:5" ht="13.5" customHeight="1">
      <c r="E33036" s="337"/>
    </row>
    <row r="33037" spans="5:5" ht="13.5" customHeight="1">
      <c r="E33037" s="337"/>
    </row>
    <row r="33038" spans="5:5" ht="13.5" customHeight="1">
      <c r="E33038" s="337"/>
    </row>
    <row r="33039" spans="5:5" ht="13.5" customHeight="1">
      <c r="E33039" s="337"/>
    </row>
    <row r="33040" spans="5:5" ht="13.5" customHeight="1">
      <c r="E33040" s="337"/>
    </row>
    <row r="33041" spans="5:5" ht="13.5" customHeight="1">
      <c r="E33041" s="337"/>
    </row>
    <row r="33042" spans="5:5" ht="13.5" customHeight="1">
      <c r="E33042" s="337"/>
    </row>
    <row r="33043" spans="5:5" ht="13.5" customHeight="1">
      <c r="E33043" s="337"/>
    </row>
    <row r="33044" spans="5:5" ht="13.5" customHeight="1">
      <c r="E33044" s="337"/>
    </row>
    <row r="33045" spans="5:5" ht="13.5" customHeight="1">
      <c r="E33045" s="337"/>
    </row>
    <row r="33046" spans="5:5" ht="13.5" customHeight="1">
      <c r="E33046" s="337"/>
    </row>
    <row r="33047" spans="5:5" ht="13.5" customHeight="1">
      <c r="E33047" s="337"/>
    </row>
    <row r="33048" spans="5:5" ht="13.5" customHeight="1">
      <c r="E33048" s="337"/>
    </row>
    <row r="33049" spans="5:5" ht="13.5" customHeight="1">
      <c r="E33049" s="337"/>
    </row>
    <row r="33050" spans="5:5" ht="13.5" customHeight="1">
      <c r="E33050" s="337"/>
    </row>
    <row r="33051" spans="5:5" ht="13.5" customHeight="1">
      <c r="E33051" s="337"/>
    </row>
    <row r="33052" spans="5:5" ht="13.5" customHeight="1">
      <c r="E33052" s="337"/>
    </row>
    <row r="33053" spans="5:5" ht="13.5" customHeight="1">
      <c r="E33053" s="337"/>
    </row>
    <row r="33054" spans="5:5" ht="13.5" customHeight="1">
      <c r="E33054" s="337"/>
    </row>
    <row r="33055" spans="5:5" ht="13.5" customHeight="1">
      <c r="E33055" s="337"/>
    </row>
    <row r="33056" spans="5:5" ht="13.5" customHeight="1">
      <c r="E33056" s="337"/>
    </row>
    <row r="33057" spans="5:5" ht="13.5" customHeight="1">
      <c r="E33057" s="337"/>
    </row>
    <row r="33058" spans="5:5" ht="13.5" customHeight="1">
      <c r="E33058" s="337"/>
    </row>
    <row r="33059" spans="5:5" ht="13.5" customHeight="1">
      <c r="E33059" s="337"/>
    </row>
    <row r="33060" spans="5:5" ht="13.5" customHeight="1">
      <c r="E33060" s="337"/>
    </row>
    <row r="33061" spans="5:5" ht="13.5" customHeight="1">
      <c r="E33061" s="337"/>
    </row>
    <row r="33062" spans="5:5" ht="13.5" customHeight="1">
      <c r="E33062" s="337"/>
    </row>
    <row r="33063" spans="5:5" ht="13.5" customHeight="1">
      <c r="E33063" s="337"/>
    </row>
    <row r="33064" spans="5:5" ht="13.5" customHeight="1">
      <c r="E33064" s="337"/>
    </row>
    <row r="33065" spans="5:5" ht="13.5" customHeight="1">
      <c r="E33065" s="337"/>
    </row>
    <row r="33066" spans="5:5" ht="13.5" customHeight="1">
      <c r="E33066" s="337"/>
    </row>
    <row r="33067" spans="5:5" ht="13.5" customHeight="1">
      <c r="E33067" s="337"/>
    </row>
    <row r="33068" spans="5:5" ht="13.5" customHeight="1">
      <c r="E33068" s="337"/>
    </row>
    <row r="33069" spans="5:5" ht="13.5" customHeight="1">
      <c r="E33069" s="337"/>
    </row>
    <row r="33070" spans="5:5" ht="13.5" customHeight="1">
      <c r="E33070" s="337"/>
    </row>
    <row r="33071" spans="5:5" ht="13.5" customHeight="1">
      <c r="E33071" s="337"/>
    </row>
    <row r="33072" spans="5:5" ht="13.5" customHeight="1">
      <c r="E33072" s="337"/>
    </row>
    <row r="33073" spans="5:5" ht="13.5" customHeight="1">
      <c r="E33073" s="337"/>
    </row>
    <row r="33074" spans="5:5" ht="13.5" customHeight="1">
      <c r="E33074" s="337"/>
    </row>
    <row r="33075" spans="5:5" ht="13.5" customHeight="1">
      <c r="E33075" s="337"/>
    </row>
    <row r="33076" spans="5:5" ht="13.5" customHeight="1">
      <c r="E33076" s="337"/>
    </row>
    <row r="33077" spans="5:5" ht="13.5" customHeight="1">
      <c r="E33077" s="337"/>
    </row>
    <row r="33078" spans="5:5" ht="13.5" customHeight="1">
      <c r="E33078" s="337"/>
    </row>
    <row r="33079" spans="5:5" ht="13.5" customHeight="1">
      <c r="E33079" s="337"/>
    </row>
    <row r="33080" spans="5:5" ht="13.5" customHeight="1">
      <c r="E33080" s="337"/>
    </row>
    <row r="33081" spans="5:5" ht="13.5" customHeight="1">
      <c r="E33081" s="337"/>
    </row>
    <row r="33082" spans="5:5" ht="13.5" customHeight="1">
      <c r="E33082" s="337"/>
    </row>
    <row r="33083" spans="5:5" ht="13.5" customHeight="1">
      <c r="E33083" s="337"/>
    </row>
    <row r="33084" spans="5:5" ht="13.5" customHeight="1">
      <c r="E33084" s="337"/>
    </row>
    <row r="33085" spans="5:5" ht="13.5" customHeight="1">
      <c r="E33085" s="337"/>
    </row>
    <row r="33086" spans="5:5" ht="13.5" customHeight="1">
      <c r="E33086" s="337"/>
    </row>
    <row r="33087" spans="5:5" ht="13.5" customHeight="1">
      <c r="E33087" s="337"/>
    </row>
    <row r="33088" spans="5:5" ht="13.5" customHeight="1">
      <c r="E33088" s="337"/>
    </row>
    <row r="33089" spans="5:5" ht="13.5" customHeight="1">
      <c r="E33089" s="337"/>
    </row>
    <row r="33090" spans="5:5" ht="13.5" customHeight="1">
      <c r="E33090" s="337"/>
    </row>
    <row r="33091" spans="5:5" ht="13.5" customHeight="1">
      <c r="E33091" s="337"/>
    </row>
    <row r="33092" spans="5:5" ht="13.5" customHeight="1">
      <c r="E33092" s="337"/>
    </row>
    <row r="33093" spans="5:5" ht="13.5" customHeight="1">
      <c r="E33093" s="337"/>
    </row>
    <row r="33094" spans="5:5" ht="13.5" customHeight="1">
      <c r="E33094" s="337"/>
    </row>
    <row r="33095" spans="5:5" ht="13.5" customHeight="1">
      <c r="E33095" s="337"/>
    </row>
    <row r="33096" spans="5:5" ht="13.5" customHeight="1">
      <c r="E33096" s="337"/>
    </row>
    <row r="33097" spans="5:5" ht="13.5" customHeight="1">
      <c r="E33097" s="337"/>
    </row>
    <row r="33098" spans="5:5" ht="13.5" customHeight="1">
      <c r="E33098" s="337"/>
    </row>
    <row r="33099" spans="5:5" ht="13.5" customHeight="1">
      <c r="E33099" s="337"/>
    </row>
    <row r="33100" spans="5:5" ht="13.5" customHeight="1">
      <c r="E33100" s="337"/>
    </row>
    <row r="33101" spans="5:5" ht="13.5" customHeight="1">
      <c r="E33101" s="337"/>
    </row>
    <row r="33102" spans="5:5" ht="13.5" customHeight="1">
      <c r="E33102" s="337"/>
    </row>
    <row r="33103" spans="5:5" ht="13.5" customHeight="1">
      <c r="E33103" s="337"/>
    </row>
    <row r="33104" spans="5:5" ht="13.5" customHeight="1">
      <c r="E33104" s="337"/>
    </row>
    <row r="33105" spans="5:5" ht="13.5" customHeight="1">
      <c r="E33105" s="337"/>
    </row>
    <row r="33106" spans="5:5" ht="13.5" customHeight="1">
      <c r="E33106" s="337"/>
    </row>
    <row r="33107" spans="5:5" ht="13.5" customHeight="1">
      <c r="E33107" s="337"/>
    </row>
    <row r="33108" spans="5:5" ht="13.5" customHeight="1">
      <c r="E33108" s="337"/>
    </row>
    <row r="33109" spans="5:5" ht="13.5" customHeight="1">
      <c r="E33109" s="337"/>
    </row>
    <row r="33110" spans="5:5" ht="13.5" customHeight="1">
      <c r="E33110" s="337"/>
    </row>
    <row r="33111" spans="5:5" ht="13.5" customHeight="1">
      <c r="E33111" s="337"/>
    </row>
    <row r="33112" spans="5:5" ht="13.5" customHeight="1">
      <c r="E33112" s="337"/>
    </row>
    <row r="33113" spans="5:5" ht="13.5" customHeight="1">
      <c r="E33113" s="337"/>
    </row>
    <row r="33114" spans="5:5" ht="13.5" customHeight="1">
      <c r="E33114" s="337"/>
    </row>
    <row r="33115" spans="5:5" ht="13.5" customHeight="1">
      <c r="E33115" s="337"/>
    </row>
    <row r="33116" spans="5:5" ht="13.5" customHeight="1">
      <c r="E33116" s="337"/>
    </row>
    <row r="33117" spans="5:5" ht="13.5" customHeight="1">
      <c r="E33117" s="337"/>
    </row>
    <row r="33118" spans="5:5" ht="13.5" customHeight="1">
      <c r="E33118" s="337"/>
    </row>
    <row r="33119" spans="5:5" ht="13.5" customHeight="1">
      <c r="E33119" s="337"/>
    </row>
    <row r="33120" spans="5:5" ht="13.5" customHeight="1">
      <c r="E33120" s="337"/>
    </row>
    <row r="33121" spans="5:5" ht="13.5" customHeight="1">
      <c r="E33121" s="337"/>
    </row>
    <row r="33122" spans="5:5" ht="13.5" customHeight="1">
      <c r="E33122" s="337"/>
    </row>
    <row r="33123" spans="5:5" ht="13.5" customHeight="1">
      <c r="E33123" s="337"/>
    </row>
    <row r="33124" spans="5:5" ht="13.5" customHeight="1">
      <c r="E33124" s="337"/>
    </row>
    <row r="33125" spans="5:5" ht="13.5" customHeight="1">
      <c r="E33125" s="337"/>
    </row>
    <row r="33126" spans="5:5" ht="13.5" customHeight="1">
      <c r="E33126" s="337"/>
    </row>
    <row r="33127" spans="5:5" ht="13.5" customHeight="1">
      <c r="E33127" s="337"/>
    </row>
    <row r="33128" spans="5:5" ht="13.5" customHeight="1">
      <c r="E33128" s="337"/>
    </row>
    <row r="33129" spans="5:5" ht="13.5" customHeight="1">
      <c r="E33129" s="337"/>
    </row>
    <row r="33130" spans="5:5" ht="13.5" customHeight="1">
      <c r="E33130" s="337"/>
    </row>
    <row r="33131" spans="5:5" ht="13.5" customHeight="1">
      <c r="E33131" s="337"/>
    </row>
    <row r="33132" spans="5:5" ht="13.5" customHeight="1">
      <c r="E33132" s="337"/>
    </row>
    <row r="33133" spans="5:5" ht="13.5" customHeight="1">
      <c r="E33133" s="337"/>
    </row>
    <row r="33134" spans="5:5" ht="13.5" customHeight="1">
      <c r="E33134" s="337"/>
    </row>
    <row r="33135" spans="5:5" ht="13.5" customHeight="1">
      <c r="E33135" s="337"/>
    </row>
    <row r="33136" spans="5:5" ht="13.5" customHeight="1">
      <c r="E33136" s="337"/>
    </row>
    <row r="33137" spans="5:5" ht="13.5" customHeight="1">
      <c r="E33137" s="337"/>
    </row>
    <row r="33138" spans="5:5" ht="13.5" customHeight="1">
      <c r="E33138" s="337"/>
    </row>
    <row r="33139" spans="5:5" ht="13.5" customHeight="1">
      <c r="E33139" s="337"/>
    </row>
    <row r="33140" spans="5:5" ht="13.5" customHeight="1">
      <c r="E33140" s="337"/>
    </row>
    <row r="33141" spans="5:5" ht="13.5" customHeight="1">
      <c r="E33141" s="337"/>
    </row>
    <row r="33142" spans="5:5" ht="13.5" customHeight="1">
      <c r="E33142" s="337"/>
    </row>
    <row r="33143" spans="5:5" ht="13.5" customHeight="1">
      <c r="E33143" s="337"/>
    </row>
    <row r="33144" spans="5:5" ht="13.5" customHeight="1">
      <c r="E33144" s="337"/>
    </row>
    <row r="33145" spans="5:5" ht="13.5" customHeight="1">
      <c r="E33145" s="337"/>
    </row>
    <row r="33146" spans="5:5" ht="13.5" customHeight="1">
      <c r="E33146" s="337"/>
    </row>
    <row r="33147" spans="5:5" ht="13.5" customHeight="1">
      <c r="E33147" s="337"/>
    </row>
    <row r="33148" spans="5:5" ht="13.5" customHeight="1">
      <c r="E33148" s="337"/>
    </row>
    <row r="33149" spans="5:5" ht="13.5" customHeight="1">
      <c r="E33149" s="337"/>
    </row>
    <row r="33150" spans="5:5" ht="13.5" customHeight="1">
      <c r="E33150" s="337"/>
    </row>
    <row r="33151" spans="5:5" ht="13.5" customHeight="1">
      <c r="E33151" s="337"/>
    </row>
    <row r="33152" spans="5:5" ht="13.5" customHeight="1">
      <c r="E33152" s="337"/>
    </row>
    <row r="33153" spans="5:5" ht="13.5" customHeight="1">
      <c r="E33153" s="337"/>
    </row>
    <row r="33154" spans="5:5" ht="13.5" customHeight="1">
      <c r="E33154" s="337"/>
    </row>
    <row r="33155" spans="5:5" ht="13.5" customHeight="1">
      <c r="E33155" s="337"/>
    </row>
    <row r="33156" spans="5:5" ht="13.5" customHeight="1">
      <c r="E33156" s="337"/>
    </row>
    <row r="33157" spans="5:5" ht="13.5" customHeight="1">
      <c r="E33157" s="337"/>
    </row>
    <row r="33158" spans="5:5" ht="13.5" customHeight="1">
      <c r="E33158" s="337"/>
    </row>
    <row r="33159" spans="5:5" ht="13.5" customHeight="1">
      <c r="E33159" s="337"/>
    </row>
    <row r="33160" spans="5:5" ht="13.5" customHeight="1">
      <c r="E33160" s="337"/>
    </row>
    <row r="33161" spans="5:5" ht="13.5" customHeight="1">
      <c r="E33161" s="337"/>
    </row>
    <row r="33162" spans="5:5" ht="13.5" customHeight="1">
      <c r="E33162" s="337"/>
    </row>
    <row r="33163" spans="5:5" ht="13.5" customHeight="1">
      <c r="E33163" s="337"/>
    </row>
    <row r="33164" spans="5:5" ht="13.5" customHeight="1">
      <c r="E33164" s="337"/>
    </row>
    <row r="33165" spans="5:5" ht="13.5" customHeight="1">
      <c r="E33165" s="337"/>
    </row>
    <row r="33166" spans="5:5" ht="13.5" customHeight="1">
      <c r="E33166" s="337"/>
    </row>
    <row r="33167" spans="5:5" ht="13.5" customHeight="1">
      <c r="E33167" s="337"/>
    </row>
    <row r="33168" spans="5:5" ht="13.5" customHeight="1">
      <c r="E33168" s="337"/>
    </row>
    <row r="33169" spans="5:5" ht="13.5" customHeight="1">
      <c r="E33169" s="337"/>
    </row>
    <row r="33170" spans="5:5" ht="13.5" customHeight="1">
      <c r="E33170" s="337"/>
    </row>
    <row r="33171" spans="5:5" ht="13.5" customHeight="1">
      <c r="E33171" s="337"/>
    </row>
    <row r="33172" spans="5:5" ht="13.5" customHeight="1">
      <c r="E33172" s="337"/>
    </row>
    <row r="33173" spans="5:5" ht="13.5" customHeight="1">
      <c r="E33173" s="337"/>
    </row>
    <row r="33174" spans="5:5" ht="13.5" customHeight="1">
      <c r="E33174" s="337"/>
    </row>
    <row r="33175" spans="5:5" ht="13.5" customHeight="1">
      <c r="E33175" s="337"/>
    </row>
    <row r="33176" spans="5:5" ht="13.5" customHeight="1">
      <c r="E33176" s="337"/>
    </row>
    <row r="33177" spans="5:5" ht="13.5" customHeight="1">
      <c r="E33177" s="337"/>
    </row>
    <row r="33178" spans="5:5" ht="13.5" customHeight="1">
      <c r="E33178" s="337"/>
    </row>
    <row r="33179" spans="5:5" ht="13.5" customHeight="1">
      <c r="E33179" s="337"/>
    </row>
    <row r="33180" spans="5:5" ht="13.5" customHeight="1">
      <c r="E33180" s="337"/>
    </row>
    <row r="33181" spans="5:5" ht="13.5" customHeight="1">
      <c r="E33181" s="337"/>
    </row>
    <row r="33182" spans="5:5" ht="13.5" customHeight="1">
      <c r="E33182" s="337"/>
    </row>
    <row r="33183" spans="5:5" ht="13.5" customHeight="1">
      <c r="E33183" s="337"/>
    </row>
    <row r="33184" spans="5:5" ht="13.5" customHeight="1">
      <c r="E33184" s="337"/>
    </row>
    <row r="33185" spans="5:5" ht="13.5" customHeight="1">
      <c r="E33185" s="337"/>
    </row>
    <row r="33186" spans="5:5" ht="13.5" customHeight="1">
      <c r="E33186" s="337"/>
    </row>
    <row r="33187" spans="5:5" ht="13.5" customHeight="1">
      <c r="E33187" s="337"/>
    </row>
    <row r="33188" spans="5:5" ht="13.5" customHeight="1">
      <c r="E33188" s="337"/>
    </row>
    <row r="33189" spans="5:5" ht="13.5" customHeight="1">
      <c r="E33189" s="337"/>
    </row>
    <row r="33190" spans="5:5" ht="13.5" customHeight="1">
      <c r="E33190" s="337"/>
    </row>
    <row r="33191" spans="5:5" ht="13.5" customHeight="1">
      <c r="E33191" s="337"/>
    </row>
    <row r="33192" spans="5:5" ht="13.5" customHeight="1">
      <c r="E33192" s="337"/>
    </row>
    <row r="33193" spans="5:5" ht="13.5" customHeight="1">
      <c r="E33193" s="337"/>
    </row>
    <row r="33194" spans="5:5" ht="13.5" customHeight="1">
      <c r="E33194" s="337"/>
    </row>
    <row r="33195" spans="5:5" ht="13.5" customHeight="1">
      <c r="E33195" s="337"/>
    </row>
    <row r="33196" spans="5:5" ht="13.5" customHeight="1">
      <c r="E33196" s="337"/>
    </row>
    <row r="33197" spans="5:5" ht="13.5" customHeight="1">
      <c r="E33197" s="337"/>
    </row>
    <row r="33198" spans="5:5" ht="13.5" customHeight="1">
      <c r="E33198" s="337"/>
    </row>
    <row r="33199" spans="5:5" ht="13.5" customHeight="1">
      <c r="E33199" s="337"/>
    </row>
    <row r="33200" spans="5:5" ht="13.5" customHeight="1">
      <c r="E33200" s="337"/>
    </row>
    <row r="33201" spans="5:5" ht="13.5" customHeight="1">
      <c r="E33201" s="337"/>
    </row>
    <row r="33202" spans="5:5" ht="13.5" customHeight="1">
      <c r="E33202" s="337"/>
    </row>
    <row r="33203" spans="5:5" ht="13.5" customHeight="1">
      <c r="E33203" s="337"/>
    </row>
    <row r="33204" spans="5:5" ht="13.5" customHeight="1">
      <c r="E33204" s="337"/>
    </row>
    <row r="33205" spans="5:5" ht="13.5" customHeight="1">
      <c r="E33205" s="337"/>
    </row>
    <row r="33206" spans="5:5" ht="13.5" customHeight="1">
      <c r="E33206" s="337"/>
    </row>
    <row r="33207" spans="5:5" ht="13.5" customHeight="1">
      <c r="E33207" s="337"/>
    </row>
    <row r="33208" spans="5:5" ht="13.5" customHeight="1">
      <c r="E33208" s="337"/>
    </row>
    <row r="33209" spans="5:5" ht="13.5" customHeight="1">
      <c r="E33209" s="337"/>
    </row>
    <row r="33210" spans="5:5" ht="13.5" customHeight="1">
      <c r="E33210" s="337"/>
    </row>
    <row r="33211" spans="5:5" ht="13.5" customHeight="1">
      <c r="E33211" s="337"/>
    </row>
    <row r="33212" spans="5:5" ht="13.5" customHeight="1">
      <c r="E33212" s="337"/>
    </row>
    <row r="33213" spans="5:5" ht="13.5" customHeight="1">
      <c r="E33213" s="337"/>
    </row>
    <row r="33214" spans="5:5" ht="13.5" customHeight="1">
      <c r="E33214" s="337"/>
    </row>
    <row r="33215" spans="5:5" ht="13.5" customHeight="1">
      <c r="E33215" s="337"/>
    </row>
    <row r="33216" spans="5:5" ht="13.5" customHeight="1">
      <c r="E33216" s="337"/>
    </row>
    <row r="33217" spans="5:5" ht="13.5" customHeight="1">
      <c r="E33217" s="337"/>
    </row>
    <row r="33218" spans="5:5" ht="13.5" customHeight="1">
      <c r="E33218" s="337"/>
    </row>
    <row r="33219" spans="5:5" ht="13.5" customHeight="1">
      <c r="E33219" s="337"/>
    </row>
    <row r="33220" spans="5:5" ht="13.5" customHeight="1">
      <c r="E33220" s="337"/>
    </row>
    <row r="33221" spans="5:5" ht="13.5" customHeight="1">
      <c r="E33221" s="337"/>
    </row>
    <row r="33222" spans="5:5" ht="13.5" customHeight="1">
      <c r="E33222" s="337"/>
    </row>
    <row r="33223" spans="5:5" ht="13.5" customHeight="1">
      <c r="E33223" s="337"/>
    </row>
    <row r="33224" spans="5:5" ht="13.5" customHeight="1">
      <c r="E33224" s="337"/>
    </row>
    <row r="33225" spans="5:5" ht="13.5" customHeight="1">
      <c r="E33225" s="337"/>
    </row>
    <row r="33226" spans="5:5" ht="13.5" customHeight="1">
      <c r="E33226" s="337"/>
    </row>
    <row r="33227" spans="5:5" ht="13.5" customHeight="1">
      <c r="E33227" s="337"/>
    </row>
    <row r="33228" spans="5:5" ht="13.5" customHeight="1">
      <c r="E33228" s="337"/>
    </row>
    <row r="33229" spans="5:5" ht="13.5" customHeight="1">
      <c r="E33229" s="337"/>
    </row>
    <row r="33230" spans="5:5" ht="13.5" customHeight="1">
      <c r="E33230" s="337"/>
    </row>
    <row r="33231" spans="5:5" ht="13.5" customHeight="1">
      <c r="E33231" s="337"/>
    </row>
    <row r="33232" spans="5:5" ht="13.5" customHeight="1">
      <c r="E33232" s="337"/>
    </row>
    <row r="33233" spans="5:5" ht="13.5" customHeight="1">
      <c r="E33233" s="337"/>
    </row>
    <row r="33234" spans="5:5" ht="13.5" customHeight="1">
      <c r="E33234" s="337"/>
    </row>
    <row r="33235" spans="5:5" ht="13.5" customHeight="1">
      <c r="E33235" s="337"/>
    </row>
    <row r="33236" spans="5:5" ht="13.5" customHeight="1">
      <c r="E33236" s="337"/>
    </row>
    <row r="33237" spans="5:5" ht="13.5" customHeight="1">
      <c r="E33237" s="337"/>
    </row>
    <row r="33238" spans="5:5" ht="13.5" customHeight="1">
      <c r="E33238" s="337"/>
    </row>
    <row r="33239" spans="5:5" ht="13.5" customHeight="1">
      <c r="E33239" s="337"/>
    </row>
    <row r="33240" spans="5:5" ht="13.5" customHeight="1">
      <c r="E33240" s="337"/>
    </row>
    <row r="33241" spans="5:5" ht="13.5" customHeight="1">
      <c r="E33241" s="337"/>
    </row>
    <row r="33242" spans="5:5" ht="13.5" customHeight="1">
      <c r="E33242" s="337"/>
    </row>
    <row r="33243" spans="5:5" ht="13.5" customHeight="1">
      <c r="E33243" s="337"/>
    </row>
    <row r="33244" spans="5:5" ht="13.5" customHeight="1">
      <c r="E33244" s="337"/>
    </row>
    <row r="33245" spans="5:5" ht="13.5" customHeight="1">
      <c r="E33245" s="337"/>
    </row>
    <row r="33246" spans="5:5" ht="13.5" customHeight="1">
      <c r="E33246" s="337"/>
    </row>
    <row r="33247" spans="5:5" ht="13.5" customHeight="1">
      <c r="E33247" s="337"/>
    </row>
    <row r="33248" spans="5:5" ht="13.5" customHeight="1">
      <c r="E33248" s="337"/>
    </row>
    <row r="33249" spans="5:5" ht="13.5" customHeight="1">
      <c r="E33249" s="337"/>
    </row>
    <row r="33250" spans="5:5" ht="13.5" customHeight="1">
      <c r="E33250" s="337"/>
    </row>
    <row r="33251" spans="5:5" ht="13.5" customHeight="1">
      <c r="E33251" s="337"/>
    </row>
    <row r="33252" spans="5:5" ht="13.5" customHeight="1">
      <c r="E33252" s="337"/>
    </row>
    <row r="33253" spans="5:5" ht="13.5" customHeight="1">
      <c r="E33253" s="337"/>
    </row>
    <row r="33254" spans="5:5" ht="13.5" customHeight="1">
      <c r="E33254" s="337"/>
    </row>
    <row r="33255" spans="5:5" ht="13.5" customHeight="1">
      <c r="E33255" s="337"/>
    </row>
    <row r="33256" spans="5:5" ht="13.5" customHeight="1">
      <c r="E33256" s="337"/>
    </row>
    <row r="33257" spans="5:5" ht="13.5" customHeight="1">
      <c r="E33257" s="337"/>
    </row>
    <row r="33258" spans="5:5" ht="13.5" customHeight="1">
      <c r="E33258" s="337"/>
    </row>
    <row r="33259" spans="5:5" ht="13.5" customHeight="1">
      <c r="E33259" s="337"/>
    </row>
    <row r="33260" spans="5:5" ht="13.5" customHeight="1">
      <c r="E33260" s="337"/>
    </row>
    <row r="33261" spans="5:5" ht="13.5" customHeight="1">
      <c r="E33261" s="337"/>
    </row>
    <row r="33262" spans="5:5" ht="13.5" customHeight="1">
      <c r="E33262" s="337"/>
    </row>
    <row r="33263" spans="5:5" ht="13.5" customHeight="1">
      <c r="E33263" s="337"/>
    </row>
    <row r="33264" spans="5:5" ht="13.5" customHeight="1">
      <c r="E33264" s="337"/>
    </row>
    <row r="33265" spans="5:5" ht="13.5" customHeight="1">
      <c r="E33265" s="337"/>
    </row>
    <row r="33266" spans="5:5" ht="13.5" customHeight="1">
      <c r="E33266" s="337"/>
    </row>
    <row r="33267" spans="5:5" ht="13.5" customHeight="1">
      <c r="E33267" s="337"/>
    </row>
    <row r="33268" spans="5:5" ht="13.5" customHeight="1">
      <c r="E33268" s="337"/>
    </row>
    <row r="33269" spans="5:5" ht="13.5" customHeight="1">
      <c r="E33269" s="337"/>
    </row>
    <row r="33270" spans="5:5" ht="13.5" customHeight="1">
      <c r="E33270" s="337"/>
    </row>
    <row r="33271" spans="5:5" ht="13.5" customHeight="1">
      <c r="E33271" s="337"/>
    </row>
    <row r="33272" spans="5:5" ht="13.5" customHeight="1">
      <c r="E33272" s="337"/>
    </row>
    <row r="33273" spans="5:5" ht="13.5" customHeight="1">
      <c r="E33273" s="337"/>
    </row>
    <row r="33274" spans="5:5" ht="13.5" customHeight="1">
      <c r="E33274" s="337"/>
    </row>
    <row r="33275" spans="5:5" ht="13.5" customHeight="1">
      <c r="E33275" s="337"/>
    </row>
    <row r="33276" spans="5:5" ht="13.5" customHeight="1">
      <c r="E33276" s="337"/>
    </row>
    <row r="33277" spans="5:5" ht="13.5" customHeight="1">
      <c r="E33277" s="337"/>
    </row>
    <row r="33278" spans="5:5" ht="13.5" customHeight="1">
      <c r="E33278" s="337"/>
    </row>
    <row r="33279" spans="5:5" ht="13.5" customHeight="1">
      <c r="E33279" s="337"/>
    </row>
    <row r="33280" spans="5:5" ht="13.5" customHeight="1">
      <c r="E33280" s="337"/>
    </row>
    <row r="33281" spans="5:5" ht="13.5" customHeight="1">
      <c r="E33281" s="337"/>
    </row>
    <row r="33282" spans="5:5" ht="13.5" customHeight="1">
      <c r="E33282" s="337"/>
    </row>
    <row r="33283" spans="5:5" ht="13.5" customHeight="1">
      <c r="E33283" s="337"/>
    </row>
    <row r="33284" spans="5:5" ht="13.5" customHeight="1">
      <c r="E33284" s="337"/>
    </row>
    <row r="33285" spans="5:5" ht="13.5" customHeight="1">
      <c r="E33285" s="337"/>
    </row>
    <row r="33286" spans="5:5" ht="13.5" customHeight="1">
      <c r="E33286" s="337"/>
    </row>
    <row r="33287" spans="5:5" ht="13.5" customHeight="1">
      <c r="E33287" s="337"/>
    </row>
    <row r="33288" spans="5:5" ht="13.5" customHeight="1">
      <c r="E33288" s="337"/>
    </row>
    <row r="33289" spans="5:5" ht="13.5" customHeight="1">
      <c r="E33289" s="337"/>
    </row>
    <row r="33290" spans="5:5" ht="13.5" customHeight="1">
      <c r="E33290" s="337"/>
    </row>
    <row r="33291" spans="5:5" ht="13.5" customHeight="1">
      <c r="E33291" s="337"/>
    </row>
    <row r="33292" spans="5:5" ht="13.5" customHeight="1">
      <c r="E33292" s="337"/>
    </row>
    <row r="33293" spans="5:5" ht="13.5" customHeight="1">
      <c r="E33293" s="337"/>
    </row>
    <row r="33294" spans="5:5" ht="13.5" customHeight="1">
      <c r="E33294" s="337"/>
    </row>
    <row r="33295" spans="5:5" ht="13.5" customHeight="1">
      <c r="E33295" s="337"/>
    </row>
    <row r="33296" spans="5:5" ht="13.5" customHeight="1">
      <c r="E33296" s="337"/>
    </row>
    <row r="33297" spans="5:5" ht="13.5" customHeight="1">
      <c r="E33297" s="337"/>
    </row>
    <row r="33298" spans="5:5" ht="13.5" customHeight="1">
      <c r="E33298" s="337"/>
    </row>
    <row r="33299" spans="5:5" ht="13.5" customHeight="1">
      <c r="E33299" s="337"/>
    </row>
    <row r="33300" spans="5:5" ht="13.5" customHeight="1">
      <c r="E33300" s="337"/>
    </row>
    <row r="33301" spans="5:5" ht="13.5" customHeight="1">
      <c r="E33301" s="337"/>
    </row>
    <row r="33302" spans="5:5" ht="13.5" customHeight="1">
      <c r="E33302" s="337"/>
    </row>
    <row r="33303" spans="5:5" ht="13.5" customHeight="1">
      <c r="E33303" s="337"/>
    </row>
    <row r="33304" spans="5:5" ht="13.5" customHeight="1">
      <c r="E33304" s="337"/>
    </row>
    <row r="33305" spans="5:5" ht="13.5" customHeight="1">
      <c r="E33305" s="337"/>
    </row>
    <row r="33306" spans="5:5" ht="13.5" customHeight="1">
      <c r="E33306" s="337"/>
    </row>
    <row r="33307" spans="5:5" ht="13.5" customHeight="1">
      <c r="E33307" s="337"/>
    </row>
    <row r="33308" spans="5:5" ht="13.5" customHeight="1">
      <c r="E33308" s="337"/>
    </row>
    <row r="33309" spans="5:5" ht="13.5" customHeight="1">
      <c r="E33309" s="337"/>
    </row>
    <row r="33310" spans="5:5" ht="13.5" customHeight="1">
      <c r="E33310" s="337"/>
    </row>
    <row r="33311" spans="5:5" ht="13.5" customHeight="1">
      <c r="E33311" s="337"/>
    </row>
    <row r="33312" spans="5:5" ht="13.5" customHeight="1">
      <c r="E33312" s="337"/>
    </row>
    <row r="33313" spans="5:5" ht="13.5" customHeight="1">
      <c r="E33313" s="337"/>
    </row>
    <row r="33314" spans="5:5" ht="13.5" customHeight="1">
      <c r="E33314" s="337"/>
    </row>
    <row r="33315" spans="5:5" ht="13.5" customHeight="1">
      <c r="E33315" s="337"/>
    </row>
    <row r="33316" spans="5:5" ht="13.5" customHeight="1">
      <c r="E33316" s="337"/>
    </row>
    <row r="33317" spans="5:5" ht="13.5" customHeight="1">
      <c r="E33317" s="337"/>
    </row>
    <row r="33318" spans="5:5" ht="13.5" customHeight="1">
      <c r="E33318" s="337"/>
    </row>
    <row r="33319" spans="5:5" ht="13.5" customHeight="1">
      <c r="E33319" s="337"/>
    </row>
    <row r="33320" spans="5:5" ht="13.5" customHeight="1">
      <c r="E33320" s="337"/>
    </row>
    <row r="33321" spans="5:5" ht="13.5" customHeight="1">
      <c r="E33321" s="337"/>
    </row>
    <row r="33322" spans="5:5" ht="13.5" customHeight="1">
      <c r="E33322" s="337"/>
    </row>
    <row r="33323" spans="5:5" ht="13.5" customHeight="1">
      <c r="E33323" s="337"/>
    </row>
    <row r="33324" spans="5:5" ht="13.5" customHeight="1">
      <c r="E33324" s="337"/>
    </row>
    <row r="33325" spans="5:5" ht="13.5" customHeight="1">
      <c r="E33325" s="337"/>
    </row>
    <row r="33326" spans="5:5" ht="13.5" customHeight="1">
      <c r="E33326" s="337"/>
    </row>
    <row r="33327" spans="5:5" ht="13.5" customHeight="1">
      <c r="E33327" s="337"/>
    </row>
    <row r="33328" spans="5:5" ht="13.5" customHeight="1">
      <c r="E33328" s="337"/>
    </row>
    <row r="33329" spans="5:5" ht="13.5" customHeight="1">
      <c r="E33329" s="337"/>
    </row>
    <row r="33330" spans="5:5" ht="13.5" customHeight="1">
      <c r="E33330" s="337"/>
    </row>
    <row r="33331" spans="5:5" ht="13.5" customHeight="1">
      <c r="E33331" s="337"/>
    </row>
    <row r="33332" spans="5:5" ht="13.5" customHeight="1">
      <c r="E33332" s="337"/>
    </row>
    <row r="33333" spans="5:5" ht="13.5" customHeight="1">
      <c r="E33333" s="337"/>
    </row>
    <row r="33334" spans="5:5" ht="13.5" customHeight="1">
      <c r="E33334" s="337"/>
    </row>
    <row r="33335" spans="5:5" ht="13.5" customHeight="1">
      <c r="E33335" s="337"/>
    </row>
    <row r="33336" spans="5:5" ht="13.5" customHeight="1">
      <c r="E33336" s="337"/>
    </row>
    <row r="33337" spans="5:5" ht="13.5" customHeight="1">
      <c r="E33337" s="337"/>
    </row>
    <row r="33338" spans="5:5" ht="13.5" customHeight="1">
      <c r="E33338" s="337"/>
    </row>
    <row r="33339" spans="5:5" ht="13.5" customHeight="1">
      <c r="E33339" s="337"/>
    </row>
    <row r="33340" spans="5:5" ht="13.5" customHeight="1">
      <c r="E33340" s="337"/>
    </row>
    <row r="33341" spans="5:5" ht="13.5" customHeight="1">
      <c r="E33341" s="337"/>
    </row>
    <row r="33342" spans="5:5" ht="13.5" customHeight="1">
      <c r="E33342" s="337"/>
    </row>
    <row r="33343" spans="5:5" ht="13.5" customHeight="1">
      <c r="E33343" s="337"/>
    </row>
    <row r="33344" spans="5:5" ht="13.5" customHeight="1">
      <c r="E33344" s="337"/>
    </row>
    <row r="33345" spans="5:5" ht="13.5" customHeight="1">
      <c r="E33345" s="337"/>
    </row>
    <row r="33346" spans="5:5" ht="13.5" customHeight="1">
      <c r="E33346" s="337"/>
    </row>
    <row r="33347" spans="5:5" ht="13.5" customHeight="1">
      <c r="E33347" s="337"/>
    </row>
    <row r="33348" spans="5:5" ht="13.5" customHeight="1">
      <c r="E33348" s="337"/>
    </row>
    <row r="33349" spans="5:5" ht="13.5" customHeight="1">
      <c r="E33349" s="337"/>
    </row>
    <row r="33350" spans="5:5" ht="13.5" customHeight="1">
      <c r="E33350" s="337"/>
    </row>
    <row r="33351" spans="5:5" ht="13.5" customHeight="1">
      <c r="E33351" s="337"/>
    </row>
    <row r="33352" spans="5:5" ht="13.5" customHeight="1">
      <c r="E33352" s="337"/>
    </row>
    <row r="33353" spans="5:5" ht="13.5" customHeight="1">
      <c r="E33353" s="337"/>
    </row>
    <row r="33354" spans="5:5" ht="13.5" customHeight="1">
      <c r="E33354" s="337"/>
    </row>
    <row r="33355" spans="5:5" ht="13.5" customHeight="1">
      <c r="E33355" s="337"/>
    </row>
    <row r="33356" spans="5:5" ht="13.5" customHeight="1">
      <c r="E33356" s="337"/>
    </row>
    <row r="33357" spans="5:5" ht="13.5" customHeight="1">
      <c r="E33357" s="337"/>
    </row>
    <row r="33358" spans="5:5" ht="13.5" customHeight="1">
      <c r="E33358" s="337"/>
    </row>
    <row r="33359" spans="5:5" ht="13.5" customHeight="1">
      <c r="E33359" s="337"/>
    </row>
    <row r="33360" spans="5:5" ht="13.5" customHeight="1">
      <c r="E33360" s="337"/>
    </row>
    <row r="33361" spans="5:5" ht="13.5" customHeight="1">
      <c r="E33361" s="337"/>
    </row>
    <row r="33362" spans="5:5" ht="13.5" customHeight="1">
      <c r="E33362" s="337"/>
    </row>
    <row r="33363" spans="5:5" ht="13.5" customHeight="1">
      <c r="E33363" s="337"/>
    </row>
    <row r="33364" spans="5:5" ht="13.5" customHeight="1">
      <c r="E33364" s="337"/>
    </row>
    <row r="33365" spans="5:5" ht="13.5" customHeight="1">
      <c r="E33365" s="337"/>
    </row>
    <row r="33366" spans="5:5" ht="13.5" customHeight="1">
      <c r="E33366" s="337"/>
    </row>
    <row r="33367" spans="5:5" ht="13.5" customHeight="1">
      <c r="E33367" s="337"/>
    </row>
    <row r="33368" spans="5:5" ht="13.5" customHeight="1">
      <c r="E33368" s="337"/>
    </row>
    <row r="33369" spans="5:5" ht="13.5" customHeight="1">
      <c r="E33369" s="337"/>
    </row>
    <row r="33370" spans="5:5" ht="13.5" customHeight="1">
      <c r="E33370" s="337"/>
    </row>
    <row r="33371" spans="5:5" ht="13.5" customHeight="1">
      <c r="E33371" s="337"/>
    </row>
    <row r="33372" spans="5:5" ht="13.5" customHeight="1">
      <c r="E33372" s="337"/>
    </row>
    <row r="33373" spans="5:5" ht="13.5" customHeight="1">
      <c r="E33373" s="337"/>
    </row>
    <row r="33374" spans="5:5" ht="13.5" customHeight="1">
      <c r="E33374" s="337"/>
    </row>
    <row r="33375" spans="5:5" ht="13.5" customHeight="1">
      <c r="E33375" s="337"/>
    </row>
    <row r="33376" spans="5:5" ht="13.5" customHeight="1">
      <c r="E33376" s="337"/>
    </row>
    <row r="33377" spans="5:5" ht="13.5" customHeight="1">
      <c r="E33377" s="337"/>
    </row>
    <row r="33378" spans="5:5" ht="13.5" customHeight="1">
      <c r="E33378" s="337"/>
    </row>
    <row r="33379" spans="5:5" ht="13.5" customHeight="1">
      <c r="E33379" s="337"/>
    </row>
    <row r="33380" spans="5:5" ht="13.5" customHeight="1">
      <c r="E33380" s="337"/>
    </row>
    <row r="33381" spans="5:5" ht="13.5" customHeight="1">
      <c r="E33381" s="337"/>
    </row>
    <row r="33382" spans="5:5" ht="13.5" customHeight="1">
      <c r="E33382" s="337"/>
    </row>
    <row r="33383" spans="5:5" ht="13.5" customHeight="1">
      <c r="E33383" s="337"/>
    </row>
    <row r="33384" spans="5:5" ht="13.5" customHeight="1">
      <c r="E33384" s="337"/>
    </row>
    <row r="33385" spans="5:5" ht="13.5" customHeight="1">
      <c r="E33385" s="337"/>
    </row>
    <row r="33386" spans="5:5" ht="13.5" customHeight="1">
      <c r="E33386" s="337"/>
    </row>
    <row r="33387" spans="5:5" ht="13.5" customHeight="1">
      <c r="E33387" s="337"/>
    </row>
    <row r="33388" spans="5:5" ht="13.5" customHeight="1">
      <c r="E33388" s="337"/>
    </row>
    <row r="33389" spans="5:5" ht="13.5" customHeight="1">
      <c r="E33389" s="337"/>
    </row>
    <row r="33390" spans="5:5" ht="13.5" customHeight="1">
      <c r="E33390" s="337"/>
    </row>
    <row r="33391" spans="5:5" ht="13.5" customHeight="1">
      <c r="E33391" s="337"/>
    </row>
    <row r="33392" spans="5:5" ht="13.5" customHeight="1">
      <c r="E33392" s="337"/>
    </row>
    <row r="33393" spans="5:5" ht="13.5" customHeight="1">
      <c r="E33393" s="337"/>
    </row>
    <row r="33394" spans="5:5" ht="13.5" customHeight="1">
      <c r="E33394" s="337"/>
    </row>
    <row r="33395" spans="5:5" ht="13.5" customHeight="1">
      <c r="E33395" s="337"/>
    </row>
    <row r="33396" spans="5:5" ht="13.5" customHeight="1">
      <c r="E33396" s="337"/>
    </row>
    <row r="33397" spans="5:5" ht="13.5" customHeight="1">
      <c r="E33397" s="337"/>
    </row>
    <row r="33398" spans="5:5" ht="13.5" customHeight="1">
      <c r="E33398" s="337"/>
    </row>
    <row r="33399" spans="5:5" ht="13.5" customHeight="1">
      <c r="E33399" s="337"/>
    </row>
    <row r="33400" spans="5:5" ht="13.5" customHeight="1">
      <c r="E33400" s="337"/>
    </row>
    <row r="33401" spans="5:5" ht="13.5" customHeight="1">
      <c r="E33401" s="337"/>
    </row>
    <row r="33402" spans="5:5" ht="13.5" customHeight="1">
      <c r="E33402" s="337"/>
    </row>
    <row r="33403" spans="5:5" ht="13.5" customHeight="1">
      <c r="E33403" s="337"/>
    </row>
    <row r="33404" spans="5:5" ht="13.5" customHeight="1">
      <c r="E33404" s="337"/>
    </row>
    <row r="33405" spans="5:5" ht="13.5" customHeight="1">
      <c r="E33405" s="337"/>
    </row>
    <row r="33406" spans="5:5" ht="13.5" customHeight="1">
      <c r="E33406" s="337"/>
    </row>
    <row r="33407" spans="5:5" ht="13.5" customHeight="1">
      <c r="E33407" s="337"/>
    </row>
    <row r="33408" spans="5:5" ht="13.5" customHeight="1">
      <c r="E33408" s="337"/>
    </row>
    <row r="33409" spans="5:5" ht="13.5" customHeight="1">
      <c r="E33409" s="337"/>
    </row>
    <row r="33410" spans="5:5" ht="13.5" customHeight="1">
      <c r="E33410" s="337"/>
    </row>
    <row r="33411" spans="5:5" ht="13.5" customHeight="1">
      <c r="E33411" s="337"/>
    </row>
    <row r="33412" spans="5:5" ht="13.5" customHeight="1">
      <c r="E33412" s="337"/>
    </row>
    <row r="33413" spans="5:5" ht="13.5" customHeight="1">
      <c r="E33413" s="337"/>
    </row>
    <row r="33414" spans="5:5" ht="13.5" customHeight="1">
      <c r="E33414" s="337"/>
    </row>
    <row r="33415" spans="5:5" ht="13.5" customHeight="1">
      <c r="E33415" s="337"/>
    </row>
    <row r="33416" spans="5:5" ht="13.5" customHeight="1">
      <c r="E33416" s="337"/>
    </row>
    <row r="33417" spans="5:5" ht="13.5" customHeight="1">
      <c r="E33417" s="337"/>
    </row>
    <row r="33418" spans="5:5" ht="13.5" customHeight="1">
      <c r="E33418" s="337"/>
    </row>
    <row r="33419" spans="5:5" ht="13.5" customHeight="1">
      <c r="E33419" s="337"/>
    </row>
    <row r="33420" spans="5:5" ht="13.5" customHeight="1">
      <c r="E33420" s="337"/>
    </row>
    <row r="33421" spans="5:5" ht="13.5" customHeight="1">
      <c r="E33421" s="337"/>
    </row>
    <row r="33422" spans="5:5" ht="13.5" customHeight="1">
      <c r="E33422" s="337"/>
    </row>
    <row r="33423" spans="5:5" ht="13.5" customHeight="1">
      <c r="E33423" s="337"/>
    </row>
    <row r="33424" spans="5:5" ht="13.5" customHeight="1">
      <c r="E33424" s="337"/>
    </row>
    <row r="33425" spans="5:5" ht="13.5" customHeight="1">
      <c r="E33425" s="337"/>
    </row>
    <row r="33426" spans="5:5" ht="13.5" customHeight="1">
      <c r="E33426" s="337"/>
    </row>
    <row r="33427" spans="5:5" ht="13.5" customHeight="1">
      <c r="E33427" s="337"/>
    </row>
    <row r="33428" spans="5:5" ht="13.5" customHeight="1">
      <c r="E33428" s="337"/>
    </row>
    <row r="33429" spans="5:5" ht="13.5" customHeight="1">
      <c r="E33429" s="337"/>
    </row>
    <row r="33430" spans="5:5" ht="13.5" customHeight="1">
      <c r="E33430" s="337"/>
    </row>
    <row r="33431" spans="5:5" ht="13.5" customHeight="1">
      <c r="E33431" s="337"/>
    </row>
    <row r="33432" spans="5:5" ht="13.5" customHeight="1">
      <c r="E33432" s="337"/>
    </row>
    <row r="33433" spans="5:5" ht="13.5" customHeight="1">
      <c r="E33433" s="337"/>
    </row>
    <row r="33434" spans="5:5" ht="13.5" customHeight="1">
      <c r="E33434" s="337"/>
    </row>
    <row r="33435" spans="5:5" ht="13.5" customHeight="1">
      <c r="E33435" s="337"/>
    </row>
    <row r="33436" spans="5:5" ht="13.5" customHeight="1">
      <c r="E33436" s="337"/>
    </row>
    <row r="33437" spans="5:5" ht="13.5" customHeight="1">
      <c r="E33437" s="337"/>
    </row>
    <row r="33438" spans="5:5" ht="13.5" customHeight="1">
      <c r="E33438" s="337"/>
    </row>
    <row r="33439" spans="5:5" ht="13.5" customHeight="1">
      <c r="E33439" s="337"/>
    </row>
    <row r="33440" spans="5:5" ht="13.5" customHeight="1">
      <c r="E33440" s="337"/>
    </row>
    <row r="33441" spans="5:5" ht="13.5" customHeight="1">
      <c r="E33441" s="337"/>
    </row>
    <row r="33442" spans="5:5" ht="13.5" customHeight="1">
      <c r="E33442" s="337"/>
    </row>
    <row r="33443" spans="5:5" ht="13.5" customHeight="1">
      <c r="E33443" s="337"/>
    </row>
    <row r="33444" spans="5:5" ht="13.5" customHeight="1">
      <c r="E33444" s="337"/>
    </row>
    <row r="33445" spans="5:5" ht="13.5" customHeight="1">
      <c r="E33445" s="337"/>
    </row>
    <row r="33446" spans="5:5" ht="13.5" customHeight="1">
      <c r="E33446" s="337"/>
    </row>
    <row r="33447" spans="5:5" ht="13.5" customHeight="1">
      <c r="E33447" s="337"/>
    </row>
    <row r="33448" spans="5:5" ht="13.5" customHeight="1">
      <c r="E33448" s="337"/>
    </row>
    <row r="33449" spans="5:5" ht="13.5" customHeight="1">
      <c r="E33449" s="337"/>
    </row>
    <row r="33450" spans="5:5" ht="13.5" customHeight="1">
      <c r="E33450" s="337"/>
    </row>
    <row r="33451" spans="5:5" ht="13.5" customHeight="1">
      <c r="E33451" s="337"/>
    </row>
    <row r="33452" spans="5:5" ht="13.5" customHeight="1">
      <c r="E33452" s="337"/>
    </row>
    <row r="33453" spans="5:5" ht="13.5" customHeight="1">
      <c r="E33453" s="337"/>
    </row>
    <row r="33454" spans="5:5" ht="13.5" customHeight="1">
      <c r="E33454" s="337"/>
    </row>
    <row r="33455" spans="5:5" ht="13.5" customHeight="1">
      <c r="E33455" s="337"/>
    </row>
    <row r="33456" spans="5:5" ht="13.5" customHeight="1">
      <c r="E33456" s="337"/>
    </row>
    <row r="33457" spans="5:5" ht="13.5" customHeight="1">
      <c r="E33457" s="337"/>
    </row>
    <row r="33458" spans="5:5" ht="13.5" customHeight="1">
      <c r="E33458" s="337"/>
    </row>
    <row r="33459" spans="5:5" ht="13.5" customHeight="1">
      <c r="E33459" s="337"/>
    </row>
    <row r="33460" spans="5:5" ht="13.5" customHeight="1">
      <c r="E33460" s="337"/>
    </row>
    <row r="33461" spans="5:5" ht="13.5" customHeight="1">
      <c r="E33461" s="337"/>
    </row>
    <row r="33462" spans="5:5" ht="13.5" customHeight="1">
      <c r="E33462" s="337"/>
    </row>
    <row r="33463" spans="5:5" ht="13.5" customHeight="1">
      <c r="E33463" s="337"/>
    </row>
    <row r="33464" spans="5:5" ht="13.5" customHeight="1">
      <c r="E33464" s="337"/>
    </row>
    <row r="33465" spans="5:5" ht="13.5" customHeight="1">
      <c r="E33465" s="337"/>
    </row>
    <row r="33466" spans="5:5" ht="13.5" customHeight="1">
      <c r="E33466" s="337"/>
    </row>
    <row r="33467" spans="5:5" ht="13.5" customHeight="1">
      <c r="E33467" s="337"/>
    </row>
    <row r="33468" spans="5:5" ht="13.5" customHeight="1">
      <c r="E33468" s="337"/>
    </row>
    <row r="33469" spans="5:5" ht="13.5" customHeight="1">
      <c r="E33469" s="337"/>
    </row>
    <row r="33470" spans="5:5" ht="13.5" customHeight="1">
      <c r="E33470" s="337"/>
    </row>
    <row r="33471" spans="5:5" ht="13.5" customHeight="1">
      <c r="E33471" s="337"/>
    </row>
    <row r="33472" spans="5:5" ht="13.5" customHeight="1">
      <c r="E33472" s="337"/>
    </row>
    <row r="33473" spans="5:5" ht="13.5" customHeight="1">
      <c r="E33473" s="337"/>
    </row>
    <row r="33474" spans="5:5" ht="13.5" customHeight="1">
      <c r="E33474" s="337"/>
    </row>
    <row r="33475" spans="5:5" ht="13.5" customHeight="1">
      <c r="E33475" s="337"/>
    </row>
    <row r="33476" spans="5:5" ht="13.5" customHeight="1">
      <c r="E33476" s="337"/>
    </row>
    <row r="33477" spans="5:5" ht="13.5" customHeight="1">
      <c r="E33477" s="337"/>
    </row>
    <row r="33478" spans="5:5" ht="13.5" customHeight="1">
      <c r="E33478" s="337"/>
    </row>
    <row r="33479" spans="5:5" ht="13.5" customHeight="1">
      <c r="E33479" s="337"/>
    </row>
    <row r="33480" spans="5:5" ht="13.5" customHeight="1">
      <c r="E33480" s="337"/>
    </row>
    <row r="33481" spans="5:5" ht="13.5" customHeight="1">
      <c r="E33481" s="337"/>
    </row>
    <row r="33482" spans="5:5" ht="13.5" customHeight="1">
      <c r="E33482" s="337"/>
    </row>
    <row r="33483" spans="5:5" ht="13.5" customHeight="1">
      <c r="E33483" s="337"/>
    </row>
    <row r="33484" spans="5:5" ht="13.5" customHeight="1">
      <c r="E33484" s="337"/>
    </row>
    <row r="33485" spans="5:5" ht="13.5" customHeight="1">
      <c r="E33485" s="337"/>
    </row>
    <row r="33486" spans="5:5" ht="13.5" customHeight="1">
      <c r="E33486" s="337"/>
    </row>
    <row r="33487" spans="5:5" ht="13.5" customHeight="1">
      <c r="E33487" s="337"/>
    </row>
    <row r="33488" spans="5:5" ht="13.5" customHeight="1">
      <c r="E33488" s="337"/>
    </row>
    <row r="33489" spans="5:5" ht="13.5" customHeight="1">
      <c r="E33489" s="337"/>
    </row>
    <row r="33490" spans="5:5" ht="13.5" customHeight="1">
      <c r="E33490" s="337"/>
    </row>
    <row r="33491" spans="5:5" ht="13.5" customHeight="1">
      <c r="E33491" s="337"/>
    </row>
    <row r="33492" spans="5:5" ht="13.5" customHeight="1">
      <c r="E33492" s="337"/>
    </row>
    <row r="33493" spans="5:5" ht="13.5" customHeight="1">
      <c r="E33493" s="337"/>
    </row>
    <row r="33494" spans="5:5" ht="13.5" customHeight="1">
      <c r="E33494" s="337"/>
    </row>
    <row r="33495" spans="5:5" ht="13.5" customHeight="1">
      <c r="E33495" s="337"/>
    </row>
    <row r="33496" spans="5:5" ht="13.5" customHeight="1">
      <c r="E33496" s="337"/>
    </row>
    <row r="33497" spans="5:5" ht="13.5" customHeight="1">
      <c r="E33497" s="337"/>
    </row>
    <row r="33498" spans="5:5" ht="13.5" customHeight="1">
      <c r="E33498" s="337"/>
    </row>
    <row r="33499" spans="5:5" ht="13.5" customHeight="1">
      <c r="E33499" s="337"/>
    </row>
    <row r="33500" spans="5:5" ht="13.5" customHeight="1">
      <c r="E33500" s="337"/>
    </row>
    <row r="33501" spans="5:5" ht="13.5" customHeight="1">
      <c r="E33501" s="337"/>
    </row>
    <row r="33502" spans="5:5" ht="13.5" customHeight="1">
      <c r="E33502" s="337"/>
    </row>
    <row r="33503" spans="5:5" ht="13.5" customHeight="1">
      <c r="E33503" s="337"/>
    </row>
    <row r="33504" spans="5:5" ht="13.5" customHeight="1">
      <c r="E33504" s="337"/>
    </row>
    <row r="33505" spans="5:5" ht="13.5" customHeight="1">
      <c r="E33505" s="337"/>
    </row>
    <row r="33506" spans="5:5" ht="13.5" customHeight="1">
      <c r="E33506" s="337"/>
    </row>
    <row r="33507" spans="5:5" ht="13.5" customHeight="1">
      <c r="E33507" s="337"/>
    </row>
    <row r="33508" spans="5:5" ht="13.5" customHeight="1">
      <c r="E33508" s="337"/>
    </row>
    <row r="33509" spans="5:5" ht="13.5" customHeight="1">
      <c r="E33509" s="337"/>
    </row>
    <row r="33510" spans="5:5" ht="13.5" customHeight="1">
      <c r="E33510" s="337"/>
    </row>
    <row r="33511" spans="5:5" ht="13.5" customHeight="1">
      <c r="E33511" s="337"/>
    </row>
    <row r="33512" spans="5:5" ht="13.5" customHeight="1">
      <c r="E33512" s="337"/>
    </row>
    <row r="33513" spans="5:5" ht="13.5" customHeight="1">
      <c r="E33513" s="337"/>
    </row>
    <row r="33514" spans="5:5" ht="13.5" customHeight="1">
      <c r="E33514" s="337"/>
    </row>
    <row r="33515" spans="5:5" ht="13.5" customHeight="1">
      <c r="E33515" s="337"/>
    </row>
    <row r="33516" spans="5:5" ht="13.5" customHeight="1">
      <c r="E33516" s="337"/>
    </row>
    <row r="33517" spans="5:5" ht="13.5" customHeight="1">
      <c r="E33517" s="337"/>
    </row>
    <row r="33518" spans="5:5" ht="13.5" customHeight="1">
      <c r="E33518" s="337"/>
    </row>
    <row r="33519" spans="5:5" ht="13.5" customHeight="1">
      <c r="E33519" s="337"/>
    </row>
    <row r="33520" spans="5:5" ht="13.5" customHeight="1">
      <c r="E33520" s="337"/>
    </row>
    <row r="33521" spans="5:5" ht="13.5" customHeight="1">
      <c r="E33521" s="337"/>
    </row>
    <row r="33522" spans="5:5" ht="13.5" customHeight="1">
      <c r="E33522" s="337"/>
    </row>
    <row r="33523" spans="5:5" ht="13.5" customHeight="1">
      <c r="E33523" s="337"/>
    </row>
    <row r="33524" spans="5:5" ht="13.5" customHeight="1">
      <c r="E33524" s="337"/>
    </row>
    <row r="33525" spans="5:5" ht="13.5" customHeight="1">
      <c r="E33525" s="337"/>
    </row>
    <row r="33526" spans="5:5" ht="13.5" customHeight="1">
      <c r="E33526" s="337"/>
    </row>
    <row r="33527" spans="5:5" ht="13.5" customHeight="1">
      <c r="E33527" s="337"/>
    </row>
    <row r="33528" spans="5:5" ht="13.5" customHeight="1">
      <c r="E33528" s="337"/>
    </row>
    <row r="33529" spans="5:5" ht="13.5" customHeight="1">
      <c r="E33529" s="337"/>
    </row>
    <row r="33530" spans="5:5" ht="13.5" customHeight="1">
      <c r="E33530" s="337"/>
    </row>
    <row r="33531" spans="5:5" ht="13.5" customHeight="1">
      <c r="E33531" s="337"/>
    </row>
    <row r="33532" spans="5:5" ht="13.5" customHeight="1">
      <c r="E33532" s="337"/>
    </row>
    <row r="33533" spans="5:5" ht="13.5" customHeight="1">
      <c r="E33533" s="337"/>
    </row>
    <row r="33534" spans="5:5" ht="13.5" customHeight="1">
      <c r="E33534" s="337"/>
    </row>
    <row r="33535" spans="5:5" ht="13.5" customHeight="1">
      <c r="E33535" s="337"/>
    </row>
    <row r="33536" spans="5:5" ht="13.5" customHeight="1">
      <c r="E33536" s="337"/>
    </row>
    <row r="33537" spans="5:5" ht="13.5" customHeight="1">
      <c r="E33537" s="337"/>
    </row>
    <row r="33538" spans="5:5" ht="13.5" customHeight="1">
      <c r="E33538" s="337"/>
    </row>
    <row r="33539" spans="5:5" ht="13.5" customHeight="1">
      <c r="E33539" s="337"/>
    </row>
    <row r="33540" spans="5:5" ht="13.5" customHeight="1">
      <c r="E33540" s="337"/>
    </row>
    <row r="33541" spans="5:5" ht="13.5" customHeight="1">
      <c r="E33541" s="337"/>
    </row>
    <row r="33542" spans="5:5" ht="13.5" customHeight="1">
      <c r="E33542" s="337"/>
    </row>
    <row r="33543" spans="5:5" ht="13.5" customHeight="1">
      <c r="E33543" s="337"/>
    </row>
    <row r="33544" spans="5:5" ht="13.5" customHeight="1">
      <c r="E33544" s="337"/>
    </row>
    <row r="33545" spans="5:5" ht="13.5" customHeight="1">
      <c r="E33545" s="337"/>
    </row>
    <row r="33546" spans="5:5" ht="13.5" customHeight="1">
      <c r="E33546" s="337"/>
    </row>
    <row r="33547" spans="5:5" ht="13.5" customHeight="1">
      <c r="E33547" s="337"/>
    </row>
    <row r="33548" spans="5:5" ht="13.5" customHeight="1">
      <c r="E33548" s="337"/>
    </row>
    <row r="33549" spans="5:5" ht="13.5" customHeight="1">
      <c r="E33549" s="337"/>
    </row>
    <row r="33550" spans="5:5" ht="13.5" customHeight="1">
      <c r="E33550" s="337"/>
    </row>
    <row r="33551" spans="5:5" ht="13.5" customHeight="1">
      <c r="E33551" s="337"/>
    </row>
    <row r="33552" spans="5:5" ht="13.5" customHeight="1">
      <c r="E33552" s="337"/>
    </row>
    <row r="33553" spans="5:5" ht="13.5" customHeight="1">
      <c r="E33553" s="337"/>
    </row>
    <row r="33554" spans="5:5" ht="13.5" customHeight="1">
      <c r="E33554" s="337"/>
    </row>
    <row r="33555" spans="5:5" ht="13.5" customHeight="1">
      <c r="E33555" s="337"/>
    </row>
    <row r="33556" spans="5:5" ht="13.5" customHeight="1">
      <c r="E33556" s="337"/>
    </row>
    <row r="33557" spans="5:5" ht="13.5" customHeight="1">
      <c r="E33557" s="337"/>
    </row>
    <row r="33558" spans="5:5" ht="13.5" customHeight="1">
      <c r="E33558" s="337"/>
    </row>
    <row r="33559" spans="5:5" ht="13.5" customHeight="1">
      <c r="E33559" s="337"/>
    </row>
    <row r="33560" spans="5:5" ht="13.5" customHeight="1">
      <c r="E33560" s="337"/>
    </row>
    <row r="33561" spans="5:5" ht="13.5" customHeight="1">
      <c r="E33561" s="337"/>
    </row>
    <row r="33562" spans="5:5" ht="13.5" customHeight="1">
      <c r="E33562" s="337"/>
    </row>
    <row r="33563" spans="5:5" ht="13.5" customHeight="1">
      <c r="E33563" s="337"/>
    </row>
    <row r="33564" spans="5:5" ht="13.5" customHeight="1">
      <c r="E33564" s="337"/>
    </row>
    <row r="33565" spans="5:5" ht="13.5" customHeight="1">
      <c r="E33565" s="337"/>
    </row>
    <row r="33566" spans="5:5" ht="13.5" customHeight="1">
      <c r="E33566" s="337"/>
    </row>
    <row r="33567" spans="5:5" ht="13.5" customHeight="1">
      <c r="E33567" s="337"/>
    </row>
    <row r="33568" spans="5:5" ht="13.5" customHeight="1">
      <c r="E33568" s="337"/>
    </row>
    <row r="33569" spans="5:5" ht="13.5" customHeight="1">
      <c r="E33569" s="337"/>
    </row>
    <row r="33570" spans="5:5" ht="13.5" customHeight="1">
      <c r="E33570" s="337"/>
    </row>
    <row r="33571" spans="5:5" ht="13.5" customHeight="1">
      <c r="E33571" s="337"/>
    </row>
    <row r="33572" spans="5:5" ht="13.5" customHeight="1">
      <c r="E33572" s="337"/>
    </row>
    <row r="33573" spans="5:5" ht="13.5" customHeight="1">
      <c r="E33573" s="337"/>
    </row>
    <row r="33574" spans="5:5" ht="13.5" customHeight="1">
      <c r="E33574" s="337"/>
    </row>
    <row r="33575" spans="5:5" ht="13.5" customHeight="1">
      <c r="E33575" s="337"/>
    </row>
    <row r="33576" spans="5:5" ht="13.5" customHeight="1">
      <c r="E33576" s="337"/>
    </row>
    <row r="33577" spans="5:5" ht="13.5" customHeight="1">
      <c r="E33577" s="337"/>
    </row>
    <row r="33578" spans="5:5" ht="13.5" customHeight="1">
      <c r="E33578" s="337"/>
    </row>
    <row r="33579" spans="5:5" ht="13.5" customHeight="1">
      <c r="E33579" s="337"/>
    </row>
    <row r="33580" spans="5:5" ht="13.5" customHeight="1">
      <c r="E33580" s="337"/>
    </row>
    <row r="33581" spans="5:5" ht="13.5" customHeight="1">
      <c r="E33581" s="337"/>
    </row>
    <row r="33582" spans="5:5" ht="13.5" customHeight="1">
      <c r="E33582" s="337"/>
    </row>
    <row r="33583" spans="5:5" ht="13.5" customHeight="1">
      <c r="E33583" s="337"/>
    </row>
    <row r="33584" spans="5:5" ht="13.5" customHeight="1">
      <c r="E33584" s="337"/>
    </row>
    <row r="33585" spans="5:5" ht="13.5" customHeight="1">
      <c r="E33585" s="337"/>
    </row>
    <row r="33586" spans="5:5" ht="13.5" customHeight="1">
      <c r="E33586" s="337"/>
    </row>
    <row r="33587" spans="5:5" ht="13.5" customHeight="1">
      <c r="E33587" s="337"/>
    </row>
    <row r="33588" spans="5:5" ht="13.5" customHeight="1">
      <c r="E33588" s="337"/>
    </row>
    <row r="33589" spans="5:5" ht="13.5" customHeight="1">
      <c r="E33589" s="337"/>
    </row>
    <row r="33590" spans="5:5" ht="13.5" customHeight="1">
      <c r="E33590" s="337"/>
    </row>
    <row r="33591" spans="5:5" ht="13.5" customHeight="1">
      <c r="E33591" s="337"/>
    </row>
    <row r="33592" spans="5:5" ht="13.5" customHeight="1">
      <c r="E33592" s="337"/>
    </row>
    <row r="33593" spans="5:5" ht="13.5" customHeight="1">
      <c r="E33593" s="337"/>
    </row>
    <row r="33594" spans="5:5" ht="13.5" customHeight="1">
      <c r="E33594" s="337"/>
    </row>
    <row r="33595" spans="5:5" ht="13.5" customHeight="1">
      <c r="E33595" s="337"/>
    </row>
    <row r="33596" spans="5:5" ht="13.5" customHeight="1">
      <c r="E33596" s="337"/>
    </row>
    <row r="33597" spans="5:5" ht="13.5" customHeight="1">
      <c r="E33597" s="337"/>
    </row>
    <row r="33598" spans="5:5" ht="13.5" customHeight="1">
      <c r="E33598" s="337"/>
    </row>
    <row r="33599" spans="5:5" ht="13.5" customHeight="1">
      <c r="E33599" s="337"/>
    </row>
    <row r="33600" spans="5:5" ht="13.5" customHeight="1">
      <c r="E33600" s="337"/>
    </row>
    <row r="33601" spans="5:5" ht="13.5" customHeight="1">
      <c r="E33601" s="337"/>
    </row>
    <row r="33602" spans="5:5" ht="13.5" customHeight="1">
      <c r="E33602" s="337"/>
    </row>
    <row r="33603" spans="5:5" ht="13.5" customHeight="1">
      <c r="E33603" s="337"/>
    </row>
    <row r="33604" spans="5:5" ht="13.5" customHeight="1">
      <c r="E33604" s="337"/>
    </row>
    <row r="33605" spans="5:5" ht="13.5" customHeight="1">
      <c r="E33605" s="337"/>
    </row>
    <row r="33606" spans="5:5" ht="13.5" customHeight="1">
      <c r="E33606" s="337"/>
    </row>
    <row r="33607" spans="5:5" ht="13.5" customHeight="1">
      <c r="E33607" s="337"/>
    </row>
    <row r="33608" spans="5:5" ht="13.5" customHeight="1">
      <c r="E33608" s="337"/>
    </row>
    <row r="33609" spans="5:5" ht="13.5" customHeight="1">
      <c r="E33609" s="337"/>
    </row>
    <row r="33610" spans="5:5" ht="13.5" customHeight="1">
      <c r="E33610" s="337"/>
    </row>
    <row r="33611" spans="5:5" ht="13.5" customHeight="1">
      <c r="E33611" s="337"/>
    </row>
    <row r="33612" spans="5:5" ht="13.5" customHeight="1">
      <c r="E33612" s="337"/>
    </row>
    <row r="33613" spans="5:5" ht="13.5" customHeight="1">
      <c r="E33613" s="337"/>
    </row>
    <row r="33614" spans="5:5" ht="13.5" customHeight="1">
      <c r="E33614" s="337"/>
    </row>
    <row r="33615" spans="5:5" ht="13.5" customHeight="1">
      <c r="E33615" s="337"/>
    </row>
    <row r="33616" spans="5:5" ht="13.5" customHeight="1">
      <c r="E33616" s="337"/>
    </row>
    <row r="33617" spans="5:5" ht="13.5" customHeight="1">
      <c r="E33617" s="337"/>
    </row>
    <row r="33618" spans="5:5" ht="13.5" customHeight="1">
      <c r="E33618" s="337"/>
    </row>
    <row r="33619" spans="5:5" ht="13.5" customHeight="1">
      <c r="E33619" s="337"/>
    </row>
    <row r="33620" spans="5:5" ht="13.5" customHeight="1">
      <c r="E33620" s="337"/>
    </row>
    <row r="33621" spans="5:5" ht="13.5" customHeight="1">
      <c r="E33621" s="337"/>
    </row>
    <row r="33622" spans="5:5" ht="13.5" customHeight="1">
      <c r="E33622" s="337"/>
    </row>
    <row r="33623" spans="5:5" ht="13.5" customHeight="1">
      <c r="E33623" s="337"/>
    </row>
    <row r="33624" spans="5:5" ht="13.5" customHeight="1">
      <c r="E33624" s="337"/>
    </row>
    <row r="33625" spans="5:5" ht="13.5" customHeight="1">
      <c r="E33625" s="337"/>
    </row>
    <row r="33626" spans="5:5" ht="13.5" customHeight="1">
      <c r="E33626" s="337"/>
    </row>
    <row r="33627" spans="5:5" ht="13.5" customHeight="1">
      <c r="E33627" s="337"/>
    </row>
    <row r="33628" spans="5:5" ht="13.5" customHeight="1">
      <c r="E33628" s="337"/>
    </row>
    <row r="33629" spans="5:5" ht="13.5" customHeight="1">
      <c r="E33629" s="337"/>
    </row>
    <row r="33630" spans="5:5" ht="13.5" customHeight="1">
      <c r="E33630" s="337"/>
    </row>
    <row r="33631" spans="5:5" ht="13.5" customHeight="1">
      <c r="E33631" s="337"/>
    </row>
    <row r="33632" spans="5:5" ht="13.5" customHeight="1">
      <c r="E33632" s="337"/>
    </row>
    <row r="33633" spans="5:5" ht="13.5" customHeight="1">
      <c r="E33633" s="337"/>
    </row>
    <row r="33634" spans="5:5" ht="13.5" customHeight="1">
      <c r="E33634" s="337"/>
    </row>
    <row r="33635" spans="5:5" ht="13.5" customHeight="1">
      <c r="E33635" s="337"/>
    </row>
    <row r="33636" spans="5:5" ht="13.5" customHeight="1">
      <c r="E33636" s="337"/>
    </row>
    <row r="33637" spans="5:5" ht="13.5" customHeight="1">
      <c r="E33637" s="337"/>
    </row>
    <row r="33638" spans="5:5" ht="13.5" customHeight="1">
      <c r="E33638" s="337"/>
    </row>
    <row r="33639" spans="5:5" ht="13.5" customHeight="1">
      <c r="E33639" s="337"/>
    </row>
    <row r="33640" spans="5:5" ht="13.5" customHeight="1">
      <c r="E33640" s="337"/>
    </row>
    <row r="33641" spans="5:5" ht="13.5" customHeight="1">
      <c r="E33641" s="337"/>
    </row>
    <row r="33642" spans="5:5" ht="13.5" customHeight="1">
      <c r="E33642" s="337"/>
    </row>
    <row r="33643" spans="5:5" ht="13.5" customHeight="1">
      <c r="E33643" s="337"/>
    </row>
    <row r="33644" spans="5:5" ht="13.5" customHeight="1">
      <c r="E33644" s="337"/>
    </row>
    <row r="33645" spans="5:5" ht="13.5" customHeight="1">
      <c r="E33645" s="337"/>
    </row>
    <row r="33646" spans="5:5" ht="13.5" customHeight="1">
      <c r="E33646" s="337"/>
    </row>
    <row r="33647" spans="5:5" ht="13.5" customHeight="1">
      <c r="E33647" s="337"/>
    </row>
    <row r="33648" spans="5:5" ht="13.5" customHeight="1">
      <c r="E33648" s="337"/>
    </row>
    <row r="33649" spans="5:5" ht="13.5" customHeight="1">
      <c r="E33649" s="337"/>
    </row>
    <row r="33650" spans="5:5" ht="13.5" customHeight="1">
      <c r="E33650" s="337"/>
    </row>
    <row r="33651" spans="5:5" ht="13.5" customHeight="1">
      <c r="E33651" s="337"/>
    </row>
    <row r="33652" spans="5:5" ht="13.5" customHeight="1">
      <c r="E33652" s="337"/>
    </row>
    <row r="33653" spans="5:5" ht="13.5" customHeight="1">
      <c r="E33653" s="337"/>
    </row>
    <row r="33654" spans="5:5" ht="13.5" customHeight="1">
      <c r="E33654" s="337"/>
    </row>
    <row r="33655" spans="5:5" ht="13.5" customHeight="1">
      <c r="E33655" s="337"/>
    </row>
    <row r="33656" spans="5:5" ht="13.5" customHeight="1">
      <c r="E33656" s="337"/>
    </row>
    <row r="33657" spans="5:5" ht="13.5" customHeight="1">
      <c r="E33657" s="337"/>
    </row>
    <row r="33658" spans="5:5" ht="13.5" customHeight="1">
      <c r="E33658" s="337"/>
    </row>
    <row r="33659" spans="5:5" ht="13.5" customHeight="1">
      <c r="E33659" s="337"/>
    </row>
    <row r="33660" spans="5:5" ht="13.5" customHeight="1">
      <c r="E33660" s="337"/>
    </row>
    <row r="33661" spans="5:5" ht="13.5" customHeight="1">
      <c r="E33661" s="337"/>
    </row>
    <row r="33662" spans="5:5" ht="13.5" customHeight="1">
      <c r="E33662" s="337"/>
    </row>
    <row r="33663" spans="5:5" ht="13.5" customHeight="1">
      <c r="E33663" s="337"/>
    </row>
    <row r="33664" spans="5:5" ht="13.5" customHeight="1">
      <c r="E33664" s="337"/>
    </row>
    <row r="33665" spans="5:5" ht="13.5" customHeight="1">
      <c r="E33665" s="337"/>
    </row>
    <row r="33666" spans="5:5" ht="13.5" customHeight="1">
      <c r="E33666" s="337"/>
    </row>
    <row r="33667" spans="5:5" ht="13.5" customHeight="1">
      <c r="E33667" s="337"/>
    </row>
    <row r="33668" spans="5:5" ht="13.5" customHeight="1">
      <c r="E33668" s="337"/>
    </row>
    <row r="33669" spans="5:5" ht="13.5" customHeight="1">
      <c r="E33669" s="337"/>
    </row>
    <row r="33670" spans="5:5" ht="13.5" customHeight="1">
      <c r="E33670" s="337"/>
    </row>
    <row r="33671" spans="5:5" ht="13.5" customHeight="1">
      <c r="E33671" s="337"/>
    </row>
    <row r="33672" spans="5:5" ht="13.5" customHeight="1">
      <c r="E33672" s="337"/>
    </row>
    <row r="33673" spans="5:5" ht="13.5" customHeight="1">
      <c r="E33673" s="337"/>
    </row>
    <row r="33674" spans="5:5" ht="13.5" customHeight="1">
      <c r="E33674" s="337"/>
    </row>
    <row r="33675" spans="5:5" ht="13.5" customHeight="1">
      <c r="E33675" s="337"/>
    </row>
    <row r="33676" spans="5:5" ht="13.5" customHeight="1">
      <c r="E33676" s="337"/>
    </row>
    <row r="33677" spans="5:5" ht="13.5" customHeight="1">
      <c r="E33677" s="337"/>
    </row>
    <row r="33678" spans="5:5" ht="13.5" customHeight="1">
      <c r="E33678" s="337"/>
    </row>
    <row r="33679" spans="5:5" ht="13.5" customHeight="1">
      <c r="E33679" s="337"/>
    </row>
    <row r="33680" spans="5:5" ht="13.5" customHeight="1">
      <c r="E33680" s="337"/>
    </row>
    <row r="33681" spans="5:5" ht="13.5" customHeight="1">
      <c r="E33681" s="337"/>
    </row>
    <row r="33682" spans="5:5" ht="13.5" customHeight="1">
      <c r="E33682" s="337"/>
    </row>
    <row r="33683" spans="5:5" ht="13.5" customHeight="1">
      <c r="E33683" s="337"/>
    </row>
    <row r="33684" spans="5:5" ht="13.5" customHeight="1">
      <c r="E33684" s="337"/>
    </row>
    <row r="33685" spans="5:5" ht="13.5" customHeight="1">
      <c r="E33685" s="337"/>
    </row>
    <row r="33686" spans="5:5" ht="13.5" customHeight="1">
      <c r="E33686" s="337"/>
    </row>
    <row r="33687" spans="5:5" ht="13.5" customHeight="1">
      <c r="E33687" s="337"/>
    </row>
    <row r="33688" spans="5:5" ht="13.5" customHeight="1">
      <c r="E33688" s="337"/>
    </row>
    <row r="33689" spans="5:5" ht="13.5" customHeight="1">
      <c r="E33689" s="337"/>
    </row>
    <row r="33690" spans="5:5" ht="13.5" customHeight="1">
      <c r="E33690" s="337"/>
    </row>
    <row r="33691" spans="5:5" ht="13.5" customHeight="1">
      <c r="E33691" s="337"/>
    </row>
    <row r="33692" spans="5:5" ht="13.5" customHeight="1">
      <c r="E33692" s="337"/>
    </row>
    <row r="33693" spans="5:5" ht="13.5" customHeight="1">
      <c r="E33693" s="337"/>
    </row>
    <row r="33694" spans="5:5" ht="13.5" customHeight="1">
      <c r="E33694" s="337"/>
    </row>
    <row r="33695" spans="5:5" ht="13.5" customHeight="1">
      <c r="E33695" s="337"/>
    </row>
    <row r="33696" spans="5:5" ht="13.5" customHeight="1">
      <c r="E33696" s="337"/>
    </row>
    <row r="33697" spans="5:5" ht="13.5" customHeight="1">
      <c r="E33697" s="337"/>
    </row>
    <row r="33698" spans="5:5" ht="13.5" customHeight="1">
      <c r="E33698" s="337"/>
    </row>
    <row r="33699" spans="5:5" ht="13.5" customHeight="1">
      <c r="E33699" s="337"/>
    </row>
    <row r="33700" spans="5:5" ht="13.5" customHeight="1">
      <c r="E33700" s="337"/>
    </row>
    <row r="33701" spans="5:5" ht="13.5" customHeight="1">
      <c r="E33701" s="337"/>
    </row>
    <row r="33702" spans="5:5" ht="13.5" customHeight="1">
      <c r="E33702" s="337"/>
    </row>
    <row r="33703" spans="5:5" ht="13.5" customHeight="1">
      <c r="E33703" s="337"/>
    </row>
    <row r="33704" spans="5:5" ht="13.5" customHeight="1">
      <c r="E33704" s="337"/>
    </row>
    <row r="33705" spans="5:5" ht="13.5" customHeight="1">
      <c r="E33705" s="337"/>
    </row>
    <row r="33706" spans="5:5" ht="13.5" customHeight="1">
      <c r="E33706" s="337"/>
    </row>
    <row r="33707" spans="5:5" ht="13.5" customHeight="1">
      <c r="E33707" s="337"/>
    </row>
    <row r="33708" spans="5:5" ht="13.5" customHeight="1">
      <c r="E33708" s="337"/>
    </row>
    <row r="33709" spans="5:5" ht="13.5" customHeight="1">
      <c r="E33709" s="337"/>
    </row>
    <row r="33710" spans="5:5" ht="13.5" customHeight="1">
      <c r="E33710" s="337"/>
    </row>
    <row r="33711" spans="5:5" ht="13.5" customHeight="1">
      <c r="E33711" s="337"/>
    </row>
    <row r="33712" spans="5:5" ht="13.5" customHeight="1">
      <c r="E33712" s="337"/>
    </row>
    <row r="33713" spans="5:5" ht="13.5" customHeight="1">
      <c r="E33713" s="337"/>
    </row>
    <row r="33714" spans="5:5" ht="13.5" customHeight="1">
      <c r="E33714" s="337"/>
    </row>
    <row r="33715" spans="5:5" ht="13.5" customHeight="1">
      <c r="E33715" s="337"/>
    </row>
    <row r="33716" spans="5:5" ht="13.5" customHeight="1">
      <c r="E33716" s="337"/>
    </row>
    <row r="33717" spans="5:5" ht="13.5" customHeight="1">
      <c r="E33717" s="337"/>
    </row>
    <row r="33718" spans="5:5" ht="13.5" customHeight="1">
      <c r="E33718" s="337"/>
    </row>
    <row r="33719" spans="5:5" ht="13.5" customHeight="1">
      <c r="E33719" s="337"/>
    </row>
    <row r="33720" spans="5:5" ht="13.5" customHeight="1">
      <c r="E33720" s="337"/>
    </row>
    <row r="33721" spans="5:5" ht="13.5" customHeight="1">
      <c r="E33721" s="337"/>
    </row>
    <row r="33722" spans="5:5" ht="13.5" customHeight="1">
      <c r="E33722" s="337"/>
    </row>
    <row r="33723" spans="5:5" ht="13.5" customHeight="1">
      <c r="E33723" s="337"/>
    </row>
    <row r="33724" spans="5:5" ht="13.5" customHeight="1">
      <c r="E33724" s="337"/>
    </row>
    <row r="33725" spans="5:5" ht="13.5" customHeight="1">
      <c r="E33725" s="337"/>
    </row>
    <row r="33726" spans="5:5" ht="13.5" customHeight="1">
      <c r="E33726" s="337"/>
    </row>
    <row r="33727" spans="5:5" ht="13.5" customHeight="1">
      <c r="E33727" s="337"/>
    </row>
    <row r="33728" spans="5:5" ht="13.5" customHeight="1">
      <c r="E33728" s="337"/>
    </row>
    <row r="33729" spans="5:5" ht="13.5" customHeight="1">
      <c r="E33729" s="337"/>
    </row>
    <row r="33730" spans="5:5" ht="13.5" customHeight="1">
      <c r="E33730" s="337"/>
    </row>
    <row r="33731" spans="5:5" ht="13.5" customHeight="1">
      <c r="E33731" s="337"/>
    </row>
    <row r="33732" spans="5:5" ht="13.5" customHeight="1">
      <c r="E33732" s="337"/>
    </row>
    <row r="33733" spans="5:5" ht="13.5" customHeight="1">
      <c r="E33733" s="337"/>
    </row>
    <row r="33734" spans="5:5" ht="13.5" customHeight="1">
      <c r="E33734" s="337"/>
    </row>
    <row r="33735" spans="5:5" ht="13.5" customHeight="1">
      <c r="E33735" s="337"/>
    </row>
    <row r="33736" spans="5:5" ht="13.5" customHeight="1">
      <c r="E33736" s="337"/>
    </row>
    <row r="33737" spans="5:5" ht="13.5" customHeight="1">
      <c r="E33737" s="337"/>
    </row>
    <row r="33738" spans="5:5" ht="13.5" customHeight="1">
      <c r="E33738" s="337"/>
    </row>
    <row r="33739" spans="5:5" ht="13.5" customHeight="1">
      <c r="E33739" s="337"/>
    </row>
    <row r="33740" spans="5:5" ht="13.5" customHeight="1">
      <c r="E33740" s="337"/>
    </row>
    <row r="33741" spans="5:5" ht="13.5" customHeight="1">
      <c r="E33741" s="337"/>
    </row>
    <row r="33742" spans="5:5" ht="13.5" customHeight="1">
      <c r="E33742" s="337"/>
    </row>
    <row r="33743" spans="5:5" ht="13.5" customHeight="1">
      <c r="E33743" s="337"/>
    </row>
    <row r="33744" spans="5:5" ht="13.5" customHeight="1">
      <c r="E33744" s="337"/>
    </row>
    <row r="33745" spans="5:5" ht="13.5" customHeight="1">
      <c r="E33745" s="337"/>
    </row>
    <row r="33746" spans="5:5" ht="13.5" customHeight="1">
      <c r="E33746" s="337"/>
    </row>
    <row r="33747" spans="5:5" ht="13.5" customHeight="1">
      <c r="E33747" s="337"/>
    </row>
    <row r="33748" spans="5:5" ht="13.5" customHeight="1">
      <c r="E33748" s="337"/>
    </row>
    <row r="33749" spans="5:5" ht="13.5" customHeight="1">
      <c r="E33749" s="337"/>
    </row>
    <row r="33750" spans="5:5" ht="13.5" customHeight="1">
      <c r="E33750" s="337"/>
    </row>
    <row r="33751" spans="5:5" ht="13.5" customHeight="1">
      <c r="E33751" s="337"/>
    </row>
    <row r="33752" spans="5:5" ht="13.5" customHeight="1">
      <c r="E33752" s="337"/>
    </row>
    <row r="33753" spans="5:5" ht="13.5" customHeight="1">
      <c r="E33753" s="337"/>
    </row>
    <row r="33754" spans="5:5" ht="13.5" customHeight="1">
      <c r="E33754" s="337"/>
    </row>
    <row r="33755" spans="5:5" ht="13.5" customHeight="1">
      <c r="E33755" s="337"/>
    </row>
    <row r="33756" spans="5:5" ht="13.5" customHeight="1">
      <c r="E33756" s="337"/>
    </row>
    <row r="33757" spans="5:5" ht="13.5" customHeight="1">
      <c r="E33757" s="337"/>
    </row>
    <row r="33758" spans="5:5" ht="13.5" customHeight="1">
      <c r="E33758" s="337"/>
    </row>
    <row r="33759" spans="5:5" ht="13.5" customHeight="1">
      <c r="E33759" s="337"/>
    </row>
    <row r="33760" spans="5:5" ht="13.5" customHeight="1">
      <c r="E33760" s="337"/>
    </row>
    <row r="33761" spans="5:5" ht="13.5" customHeight="1">
      <c r="E33761" s="337"/>
    </row>
    <row r="33762" spans="5:5" ht="13.5" customHeight="1">
      <c r="E33762" s="337"/>
    </row>
    <row r="33763" spans="5:5" ht="13.5" customHeight="1">
      <c r="E33763" s="337"/>
    </row>
    <row r="33764" spans="5:5" ht="13.5" customHeight="1">
      <c r="E33764" s="337"/>
    </row>
    <row r="33765" spans="5:5" ht="13.5" customHeight="1">
      <c r="E33765" s="337"/>
    </row>
    <row r="33766" spans="5:5" ht="13.5" customHeight="1">
      <c r="E33766" s="337"/>
    </row>
    <row r="33767" spans="5:5" ht="13.5" customHeight="1">
      <c r="E33767" s="337"/>
    </row>
    <row r="33768" spans="5:5" ht="13.5" customHeight="1">
      <c r="E33768" s="337"/>
    </row>
    <row r="33769" spans="5:5" ht="13.5" customHeight="1">
      <c r="E33769" s="337"/>
    </row>
    <row r="33770" spans="5:5" ht="13.5" customHeight="1">
      <c r="E33770" s="337"/>
    </row>
    <row r="33771" spans="5:5" ht="13.5" customHeight="1">
      <c r="E33771" s="337"/>
    </row>
    <row r="33772" spans="5:5" ht="13.5" customHeight="1">
      <c r="E33772" s="337"/>
    </row>
    <row r="33773" spans="5:5" ht="13.5" customHeight="1">
      <c r="E33773" s="337"/>
    </row>
    <row r="33774" spans="5:5" ht="13.5" customHeight="1">
      <c r="E33774" s="337"/>
    </row>
    <row r="33775" spans="5:5" ht="13.5" customHeight="1">
      <c r="E33775" s="337"/>
    </row>
    <row r="33776" spans="5:5" ht="13.5" customHeight="1">
      <c r="E33776" s="337"/>
    </row>
    <row r="33777" spans="5:5" ht="13.5" customHeight="1">
      <c r="E33777" s="337"/>
    </row>
    <row r="33778" spans="5:5" ht="13.5" customHeight="1">
      <c r="E33778" s="337"/>
    </row>
    <row r="33779" spans="5:5" ht="13.5" customHeight="1">
      <c r="E33779" s="337"/>
    </row>
    <row r="33780" spans="5:5" ht="13.5" customHeight="1">
      <c r="E33780" s="337"/>
    </row>
    <row r="33781" spans="5:5" ht="13.5" customHeight="1">
      <c r="E33781" s="337"/>
    </row>
    <row r="33782" spans="5:5" ht="13.5" customHeight="1">
      <c r="E33782" s="337"/>
    </row>
    <row r="33783" spans="5:5" ht="13.5" customHeight="1">
      <c r="E33783" s="337"/>
    </row>
    <row r="33784" spans="5:5" ht="13.5" customHeight="1">
      <c r="E33784" s="337"/>
    </row>
    <row r="33785" spans="5:5" ht="13.5" customHeight="1">
      <c r="E33785" s="337"/>
    </row>
    <row r="33786" spans="5:5" ht="13.5" customHeight="1">
      <c r="E33786" s="337"/>
    </row>
    <row r="33787" spans="5:5" ht="13.5" customHeight="1">
      <c r="E33787" s="337"/>
    </row>
    <row r="33788" spans="5:5" ht="13.5" customHeight="1">
      <c r="E33788" s="337"/>
    </row>
    <row r="33789" spans="5:5" ht="13.5" customHeight="1">
      <c r="E33789" s="337"/>
    </row>
    <row r="33790" spans="5:5" ht="13.5" customHeight="1">
      <c r="E33790" s="337"/>
    </row>
    <row r="33791" spans="5:5" ht="13.5" customHeight="1">
      <c r="E33791" s="337"/>
    </row>
    <row r="33792" spans="5:5" ht="13.5" customHeight="1">
      <c r="E33792" s="337"/>
    </row>
    <row r="33793" spans="5:5" ht="13.5" customHeight="1">
      <c r="E33793" s="337"/>
    </row>
    <row r="33794" spans="5:5" ht="13.5" customHeight="1">
      <c r="E33794" s="337"/>
    </row>
    <row r="33795" spans="5:5" ht="13.5" customHeight="1">
      <c r="E33795" s="337"/>
    </row>
    <row r="33796" spans="5:5" ht="13.5" customHeight="1">
      <c r="E33796" s="337"/>
    </row>
    <row r="33797" spans="5:5" ht="13.5" customHeight="1">
      <c r="E33797" s="337"/>
    </row>
    <row r="33798" spans="5:5" ht="13.5" customHeight="1">
      <c r="E33798" s="337"/>
    </row>
    <row r="33799" spans="5:5" ht="13.5" customHeight="1">
      <c r="E33799" s="337"/>
    </row>
    <row r="33800" spans="5:5" ht="13.5" customHeight="1">
      <c r="E33800" s="337"/>
    </row>
    <row r="33801" spans="5:5" ht="13.5" customHeight="1">
      <c r="E33801" s="337"/>
    </row>
    <row r="33802" spans="5:5" ht="13.5" customHeight="1">
      <c r="E33802" s="337"/>
    </row>
    <row r="33803" spans="5:5" ht="13.5" customHeight="1">
      <c r="E33803" s="337"/>
    </row>
    <row r="33804" spans="5:5" ht="13.5" customHeight="1">
      <c r="E33804" s="337"/>
    </row>
    <row r="33805" spans="5:5" ht="13.5" customHeight="1">
      <c r="E33805" s="337"/>
    </row>
    <row r="33806" spans="5:5" ht="13.5" customHeight="1">
      <c r="E33806" s="337"/>
    </row>
    <row r="33807" spans="5:5" ht="13.5" customHeight="1">
      <c r="E33807" s="337"/>
    </row>
    <row r="33808" spans="5:5" ht="13.5" customHeight="1">
      <c r="E33808" s="337"/>
    </row>
    <row r="33809" spans="5:5" ht="13.5" customHeight="1">
      <c r="E33809" s="337"/>
    </row>
    <row r="33810" spans="5:5" ht="13.5" customHeight="1">
      <c r="E33810" s="337"/>
    </row>
    <row r="33811" spans="5:5" ht="13.5" customHeight="1">
      <c r="E33811" s="337"/>
    </row>
    <row r="33812" spans="5:5" ht="13.5" customHeight="1">
      <c r="E33812" s="337"/>
    </row>
    <row r="33813" spans="5:5" ht="13.5" customHeight="1">
      <c r="E33813" s="337"/>
    </row>
    <row r="33814" spans="5:5" ht="13.5" customHeight="1">
      <c r="E33814" s="337"/>
    </row>
    <row r="33815" spans="5:5" ht="13.5" customHeight="1">
      <c r="E33815" s="337"/>
    </row>
    <row r="33816" spans="5:5" ht="13.5" customHeight="1">
      <c r="E33816" s="337"/>
    </row>
    <row r="33817" spans="5:5" ht="13.5" customHeight="1">
      <c r="E33817" s="337"/>
    </row>
    <row r="33818" spans="5:5" ht="13.5" customHeight="1">
      <c r="E33818" s="337"/>
    </row>
    <row r="33819" spans="5:5" ht="13.5" customHeight="1">
      <c r="E33819" s="337"/>
    </row>
    <row r="33820" spans="5:5" ht="13.5" customHeight="1">
      <c r="E33820" s="337"/>
    </row>
    <row r="33821" spans="5:5" ht="13.5" customHeight="1">
      <c r="E33821" s="337"/>
    </row>
    <row r="33822" spans="5:5" ht="13.5" customHeight="1">
      <c r="E33822" s="337"/>
    </row>
    <row r="33823" spans="5:5" ht="13.5" customHeight="1">
      <c r="E33823" s="337"/>
    </row>
    <row r="33824" spans="5:5" ht="13.5" customHeight="1">
      <c r="E33824" s="337"/>
    </row>
    <row r="33825" spans="5:5" ht="13.5" customHeight="1">
      <c r="E33825" s="337"/>
    </row>
    <row r="33826" spans="5:5" ht="13.5" customHeight="1">
      <c r="E33826" s="337"/>
    </row>
    <row r="33827" spans="5:5" ht="13.5" customHeight="1">
      <c r="E33827" s="337"/>
    </row>
    <row r="33828" spans="5:5" ht="13.5" customHeight="1">
      <c r="E33828" s="337"/>
    </row>
    <row r="33829" spans="5:5" ht="13.5" customHeight="1">
      <c r="E33829" s="337"/>
    </row>
    <row r="33830" spans="5:5" ht="13.5" customHeight="1">
      <c r="E33830" s="337"/>
    </row>
    <row r="33831" spans="5:5" ht="13.5" customHeight="1">
      <c r="E33831" s="337"/>
    </row>
    <row r="33832" spans="5:5" ht="13.5" customHeight="1">
      <c r="E33832" s="337"/>
    </row>
    <row r="33833" spans="5:5" ht="13.5" customHeight="1">
      <c r="E33833" s="337"/>
    </row>
    <row r="33834" spans="5:5" ht="13.5" customHeight="1">
      <c r="E33834" s="337"/>
    </row>
    <row r="33835" spans="5:5" ht="13.5" customHeight="1">
      <c r="E33835" s="337"/>
    </row>
    <row r="33836" spans="5:5" ht="13.5" customHeight="1">
      <c r="E33836" s="337"/>
    </row>
    <row r="33837" spans="5:5" ht="13.5" customHeight="1">
      <c r="E33837" s="337"/>
    </row>
    <row r="33838" spans="5:5" ht="13.5" customHeight="1">
      <c r="E33838" s="337"/>
    </row>
    <row r="33839" spans="5:5" ht="13.5" customHeight="1">
      <c r="E33839" s="337"/>
    </row>
    <row r="33840" spans="5:5" ht="13.5" customHeight="1">
      <c r="E33840" s="337"/>
    </row>
    <row r="33841" spans="5:5" ht="13.5" customHeight="1">
      <c r="E33841" s="337"/>
    </row>
    <row r="33842" spans="5:5" ht="13.5" customHeight="1">
      <c r="E33842" s="337"/>
    </row>
    <row r="33843" spans="5:5" ht="13.5" customHeight="1">
      <c r="E33843" s="337"/>
    </row>
    <row r="33844" spans="5:5" ht="13.5" customHeight="1">
      <c r="E33844" s="337"/>
    </row>
    <row r="33845" spans="5:5" ht="13.5" customHeight="1">
      <c r="E33845" s="337"/>
    </row>
    <row r="33846" spans="5:5" ht="13.5" customHeight="1">
      <c r="E33846" s="337"/>
    </row>
    <row r="33847" spans="5:5" ht="13.5" customHeight="1">
      <c r="E33847" s="337"/>
    </row>
    <row r="33848" spans="5:5" ht="13.5" customHeight="1">
      <c r="E33848" s="337"/>
    </row>
    <row r="33849" spans="5:5" ht="13.5" customHeight="1">
      <c r="E33849" s="337"/>
    </row>
    <row r="33850" spans="5:5" ht="13.5" customHeight="1">
      <c r="E33850" s="337"/>
    </row>
    <row r="33851" spans="5:5" ht="13.5" customHeight="1">
      <c r="E33851" s="337"/>
    </row>
    <row r="33852" spans="5:5" ht="13.5" customHeight="1">
      <c r="E33852" s="337"/>
    </row>
    <row r="33853" spans="5:5" ht="13.5" customHeight="1">
      <c r="E33853" s="337"/>
    </row>
    <row r="33854" spans="5:5" ht="13.5" customHeight="1">
      <c r="E33854" s="337"/>
    </row>
    <row r="33855" spans="5:5" ht="13.5" customHeight="1">
      <c r="E33855" s="337"/>
    </row>
    <row r="33856" spans="5:5" ht="13.5" customHeight="1">
      <c r="E33856" s="337"/>
    </row>
    <row r="33857" spans="5:5" ht="13.5" customHeight="1">
      <c r="E33857" s="337"/>
    </row>
    <row r="33858" spans="5:5" ht="13.5" customHeight="1">
      <c r="E33858" s="337"/>
    </row>
    <row r="33859" spans="5:5" ht="13.5" customHeight="1">
      <c r="E33859" s="337"/>
    </row>
    <row r="33860" spans="5:5" ht="13.5" customHeight="1">
      <c r="E33860" s="337"/>
    </row>
    <row r="33861" spans="5:5" ht="13.5" customHeight="1">
      <c r="E33861" s="337"/>
    </row>
    <row r="33862" spans="5:5" ht="13.5" customHeight="1">
      <c r="E33862" s="337"/>
    </row>
    <row r="33863" spans="5:5" ht="13.5" customHeight="1">
      <c r="E33863" s="337"/>
    </row>
    <row r="33864" spans="5:5" ht="13.5" customHeight="1">
      <c r="E33864" s="337"/>
    </row>
    <row r="33865" spans="5:5" ht="13.5" customHeight="1">
      <c r="E33865" s="337"/>
    </row>
    <row r="33866" spans="5:5" ht="13.5" customHeight="1">
      <c r="E33866" s="337"/>
    </row>
    <row r="33867" spans="5:5" ht="13.5" customHeight="1">
      <c r="E33867" s="337"/>
    </row>
    <row r="33868" spans="5:5" ht="13.5" customHeight="1">
      <c r="E33868" s="337"/>
    </row>
    <row r="33869" spans="5:5" ht="13.5" customHeight="1">
      <c r="E33869" s="337"/>
    </row>
    <row r="33870" spans="5:5" ht="13.5" customHeight="1">
      <c r="E33870" s="337"/>
    </row>
    <row r="33871" spans="5:5" ht="13.5" customHeight="1">
      <c r="E33871" s="337"/>
    </row>
    <row r="33872" spans="5:5" ht="13.5" customHeight="1">
      <c r="E33872" s="337"/>
    </row>
    <row r="33873" spans="5:5" ht="13.5" customHeight="1">
      <c r="E33873" s="337"/>
    </row>
    <row r="33874" spans="5:5" ht="13.5" customHeight="1">
      <c r="E33874" s="337"/>
    </row>
    <row r="33875" spans="5:5" ht="13.5" customHeight="1">
      <c r="E33875" s="337"/>
    </row>
    <row r="33876" spans="5:5" ht="13.5" customHeight="1">
      <c r="E33876" s="337"/>
    </row>
    <row r="33877" spans="5:5" ht="13.5" customHeight="1">
      <c r="E33877" s="337"/>
    </row>
    <row r="33878" spans="5:5" ht="13.5" customHeight="1">
      <c r="E33878" s="337"/>
    </row>
    <row r="33879" spans="5:5" ht="13.5" customHeight="1">
      <c r="E33879" s="337"/>
    </row>
    <row r="33880" spans="5:5" ht="13.5" customHeight="1">
      <c r="E33880" s="337"/>
    </row>
    <row r="33881" spans="5:5" ht="13.5" customHeight="1">
      <c r="E33881" s="337"/>
    </row>
    <row r="33882" spans="5:5" ht="13.5" customHeight="1">
      <c r="E33882" s="337"/>
    </row>
    <row r="33883" spans="5:5" ht="13.5" customHeight="1">
      <c r="E33883" s="337"/>
    </row>
    <row r="33884" spans="5:5" ht="13.5" customHeight="1">
      <c r="E33884" s="337"/>
    </row>
    <row r="33885" spans="5:5" ht="13.5" customHeight="1">
      <c r="E33885" s="337"/>
    </row>
    <row r="33886" spans="5:5" ht="13.5" customHeight="1">
      <c r="E33886" s="337"/>
    </row>
    <row r="33887" spans="5:5" ht="13.5" customHeight="1">
      <c r="E33887" s="337"/>
    </row>
    <row r="33888" spans="5:5" ht="13.5" customHeight="1">
      <c r="E33888" s="337"/>
    </row>
    <row r="33889" spans="5:5" ht="13.5" customHeight="1">
      <c r="E33889" s="337"/>
    </row>
    <row r="33890" spans="5:5" ht="13.5" customHeight="1">
      <c r="E33890" s="337"/>
    </row>
    <row r="33891" spans="5:5" ht="13.5" customHeight="1">
      <c r="E33891" s="337"/>
    </row>
    <row r="33892" spans="5:5" ht="13.5" customHeight="1">
      <c r="E33892" s="337"/>
    </row>
    <row r="33893" spans="5:5" ht="13.5" customHeight="1">
      <c r="E33893" s="337"/>
    </row>
    <row r="33894" spans="5:5" ht="13.5" customHeight="1">
      <c r="E33894" s="337"/>
    </row>
    <row r="33895" spans="5:5" ht="13.5" customHeight="1">
      <c r="E33895" s="337"/>
    </row>
    <row r="33896" spans="5:5" ht="13.5" customHeight="1">
      <c r="E33896" s="337"/>
    </row>
    <row r="33897" spans="5:5" ht="13.5" customHeight="1">
      <c r="E33897" s="337"/>
    </row>
    <row r="33898" spans="5:5" ht="13.5" customHeight="1">
      <c r="E33898" s="337"/>
    </row>
    <row r="33899" spans="5:5" ht="13.5" customHeight="1">
      <c r="E33899" s="337"/>
    </row>
    <row r="33900" spans="5:5" ht="13.5" customHeight="1">
      <c r="E33900" s="337"/>
    </row>
    <row r="33901" spans="5:5" ht="13.5" customHeight="1">
      <c r="E33901" s="337"/>
    </row>
    <row r="33902" spans="5:5" ht="13.5" customHeight="1">
      <c r="E33902" s="337"/>
    </row>
    <row r="33903" spans="5:5" ht="13.5" customHeight="1">
      <c r="E33903" s="337"/>
    </row>
    <row r="33904" spans="5:5" ht="13.5" customHeight="1">
      <c r="E33904" s="337"/>
    </row>
    <row r="33905" spans="5:5" ht="13.5" customHeight="1">
      <c r="E33905" s="337"/>
    </row>
    <row r="33906" spans="5:5" ht="13.5" customHeight="1">
      <c r="E33906" s="337"/>
    </row>
    <row r="33907" spans="5:5" ht="13.5" customHeight="1">
      <c r="E33907" s="337"/>
    </row>
    <row r="33908" spans="5:5" ht="13.5" customHeight="1">
      <c r="E33908" s="337"/>
    </row>
    <row r="33909" spans="5:5" ht="13.5" customHeight="1">
      <c r="E33909" s="337"/>
    </row>
    <row r="33910" spans="5:5" ht="13.5" customHeight="1">
      <c r="E33910" s="337"/>
    </row>
    <row r="33911" spans="5:5" ht="13.5" customHeight="1">
      <c r="E33911" s="337"/>
    </row>
    <row r="33912" spans="5:5" ht="13.5" customHeight="1">
      <c r="E33912" s="337"/>
    </row>
    <row r="33913" spans="5:5" ht="13.5" customHeight="1">
      <c r="E33913" s="337"/>
    </row>
    <row r="33914" spans="5:5" ht="13.5" customHeight="1">
      <c r="E33914" s="337"/>
    </row>
    <row r="33915" spans="5:5" ht="13.5" customHeight="1">
      <c r="E33915" s="337"/>
    </row>
    <row r="33916" spans="5:5" ht="13.5" customHeight="1">
      <c r="E33916" s="337"/>
    </row>
    <row r="33917" spans="5:5" ht="13.5" customHeight="1">
      <c r="E33917" s="337"/>
    </row>
    <row r="33918" spans="5:5" ht="13.5" customHeight="1">
      <c r="E33918" s="337"/>
    </row>
    <row r="33919" spans="5:5" ht="13.5" customHeight="1">
      <c r="E33919" s="337"/>
    </row>
    <row r="33920" spans="5:5" ht="13.5" customHeight="1">
      <c r="E33920" s="337"/>
    </row>
    <row r="33921" spans="5:5" ht="13.5" customHeight="1">
      <c r="E33921" s="337"/>
    </row>
    <row r="33922" spans="5:5" ht="13.5" customHeight="1">
      <c r="E33922" s="337"/>
    </row>
    <row r="33923" spans="5:5" ht="13.5" customHeight="1">
      <c r="E33923" s="337"/>
    </row>
    <row r="33924" spans="5:5" ht="13.5" customHeight="1">
      <c r="E33924" s="337"/>
    </row>
    <row r="33925" spans="5:5" ht="13.5" customHeight="1">
      <c r="E33925" s="337"/>
    </row>
    <row r="33926" spans="5:5" ht="13.5" customHeight="1">
      <c r="E33926" s="337"/>
    </row>
    <row r="33927" spans="5:5" ht="13.5" customHeight="1">
      <c r="E33927" s="337"/>
    </row>
    <row r="33928" spans="5:5" ht="13.5" customHeight="1">
      <c r="E33928" s="337"/>
    </row>
    <row r="33929" spans="5:5" ht="13.5" customHeight="1">
      <c r="E33929" s="337"/>
    </row>
    <row r="33930" spans="5:5" ht="13.5" customHeight="1">
      <c r="E33930" s="337"/>
    </row>
    <row r="33931" spans="5:5" ht="13.5" customHeight="1">
      <c r="E33931" s="337"/>
    </row>
    <row r="33932" spans="5:5" ht="13.5" customHeight="1">
      <c r="E33932" s="337"/>
    </row>
    <row r="33933" spans="5:5" ht="13.5" customHeight="1">
      <c r="E33933" s="337"/>
    </row>
    <row r="33934" spans="5:5" ht="13.5" customHeight="1">
      <c r="E33934" s="337"/>
    </row>
    <row r="33935" spans="5:5" ht="13.5" customHeight="1">
      <c r="E33935" s="337"/>
    </row>
    <row r="33936" spans="5:5" ht="13.5" customHeight="1">
      <c r="E33936" s="337"/>
    </row>
    <row r="33937" spans="5:5" ht="13.5" customHeight="1">
      <c r="E33937" s="337"/>
    </row>
    <row r="33938" spans="5:5" ht="13.5" customHeight="1">
      <c r="E33938" s="337"/>
    </row>
    <row r="33939" spans="5:5" ht="13.5" customHeight="1">
      <c r="E33939" s="337"/>
    </row>
    <row r="33940" spans="5:5" ht="13.5" customHeight="1">
      <c r="E33940" s="337"/>
    </row>
    <row r="33941" spans="5:5" ht="13.5" customHeight="1">
      <c r="E33941" s="337"/>
    </row>
    <row r="33942" spans="5:5" ht="13.5" customHeight="1">
      <c r="E33942" s="337"/>
    </row>
    <row r="33943" spans="5:5" ht="13.5" customHeight="1">
      <c r="E33943" s="337"/>
    </row>
    <row r="33944" spans="5:5" ht="13.5" customHeight="1">
      <c r="E33944" s="337"/>
    </row>
    <row r="33945" spans="5:5" ht="13.5" customHeight="1">
      <c r="E33945" s="337"/>
    </row>
    <row r="33946" spans="5:5" ht="13.5" customHeight="1">
      <c r="E33946" s="337"/>
    </row>
    <row r="33947" spans="5:5" ht="13.5" customHeight="1">
      <c r="E33947" s="337"/>
    </row>
    <row r="33948" spans="5:5" ht="13.5" customHeight="1">
      <c r="E33948" s="337"/>
    </row>
    <row r="33949" spans="5:5" ht="13.5" customHeight="1">
      <c r="E33949" s="337"/>
    </row>
    <row r="33950" spans="5:5" ht="13.5" customHeight="1">
      <c r="E33950" s="337"/>
    </row>
    <row r="33951" spans="5:5" ht="13.5" customHeight="1">
      <c r="E33951" s="337"/>
    </row>
    <row r="33952" spans="5:5" ht="13.5" customHeight="1">
      <c r="E33952" s="337"/>
    </row>
    <row r="33953" spans="5:5" ht="13.5" customHeight="1">
      <c r="E33953" s="337"/>
    </row>
    <row r="33954" spans="5:5" ht="13.5" customHeight="1">
      <c r="E33954" s="337"/>
    </row>
    <row r="33955" spans="5:5" ht="13.5" customHeight="1">
      <c r="E33955" s="337"/>
    </row>
    <row r="33956" spans="5:5" ht="13.5" customHeight="1">
      <c r="E33956" s="337"/>
    </row>
    <row r="33957" spans="5:5" ht="13.5" customHeight="1">
      <c r="E33957" s="337"/>
    </row>
    <row r="33958" spans="5:5" ht="13.5" customHeight="1">
      <c r="E33958" s="337"/>
    </row>
    <row r="33959" spans="5:5" ht="13.5" customHeight="1">
      <c r="E33959" s="337"/>
    </row>
    <row r="33960" spans="5:5" ht="13.5" customHeight="1">
      <c r="E33960" s="337"/>
    </row>
    <row r="33961" spans="5:5" ht="13.5" customHeight="1">
      <c r="E33961" s="337"/>
    </row>
    <row r="33962" spans="5:5" ht="13.5" customHeight="1">
      <c r="E33962" s="337"/>
    </row>
    <row r="33963" spans="5:5" ht="13.5" customHeight="1">
      <c r="E33963" s="337"/>
    </row>
    <row r="33964" spans="5:5" ht="13.5" customHeight="1">
      <c r="E33964" s="337"/>
    </row>
    <row r="33965" spans="5:5" ht="13.5" customHeight="1">
      <c r="E33965" s="337"/>
    </row>
    <row r="33966" spans="5:5" ht="13.5" customHeight="1">
      <c r="E33966" s="337"/>
    </row>
    <row r="33967" spans="5:5" ht="13.5" customHeight="1">
      <c r="E33967" s="337"/>
    </row>
    <row r="33968" spans="5:5" ht="13.5" customHeight="1">
      <c r="E33968" s="337"/>
    </row>
    <row r="33969" spans="5:5" ht="13.5" customHeight="1">
      <c r="E33969" s="337"/>
    </row>
    <row r="33970" spans="5:5" ht="13.5" customHeight="1">
      <c r="E33970" s="337"/>
    </row>
    <row r="33971" spans="5:5" ht="13.5" customHeight="1">
      <c r="E33971" s="337"/>
    </row>
    <row r="33972" spans="5:5" ht="13.5" customHeight="1">
      <c r="E33972" s="337"/>
    </row>
    <row r="33973" spans="5:5" ht="13.5" customHeight="1">
      <c r="E33973" s="337"/>
    </row>
    <row r="33974" spans="5:5" ht="13.5" customHeight="1">
      <c r="E33974" s="337"/>
    </row>
    <row r="33975" spans="5:5" ht="13.5" customHeight="1">
      <c r="E33975" s="337"/>
    </row>
    <row r="33976" spans="5:5" ht="13.5" customHeight="1">
      <c r="E33976" s="337"/>
    </row>
    <row r="33977" spans="5:5" ht="13.5" customHeight="1">
      <c r="E33977" s="337"/>
    </row>
    <row r="33978" spans="5:5" ht="13.5" customHeight="1">
      <c r="E33978" s="337"/>
    </row>
    <row r="33979" spans="5:5" ht="13.5" customHeight="1">
      <c r="E33979" s="337"/>
    </row>
    <row r="33980" spans="5:5" ht="13.5" customHeight="1">
      <c r="E33980" s="337"/>
    </row>
    <row r="33981" spans="5:5" ht="13.5" customHeight="1">
      <c r="E33981" s="337"/>
    </row>
    <row r="33982" spans="5:5" ht="13.5" customHeight="1">
      <c r="E33982" s="337"/>
    </row>
    <row r="33983" spans="5:5" ht="13.5" customHeight="1">
      <c r="E33983" s="337"/>
    </row>
    <row r="33984" spans="5:5" ht="13.5" customHeight="1">
      <c r="E33984" s="337"/>
    </row>
    <row r="33985" spans="5:5" ht="13.5" customHeight="1">
      <c r="E33985" s="337"/>
    </row>
    <row r="33986" spans="5:5" ht="13.5" customHeight="1">
      <c r="E33986" s="337"/>
    </row>
    <row r="33987" spans="5:5" ht="13.5" customHeight="1">
      <c r="E33987" s="337"/>
    </row>
    <row r="33988" spans="5:5" ht="13.5" customHeight="1">
      <c r="E33988" s="337"/>
    </row>
    <row r="33989" spans="5:5" ht="13.5" customHeight="1">
      <c r="E33989" s="337"/>
    </row>
    <row r="33990" spans="5:5" ht="13.5" customHeight="1">
      <c r="E33990" s="337"/>
    </row>
    <row r="33991" spans="5:5" ht="13.5" customHeight="1">
      <c r="E33991" s="337"/>
    </row>
    <row r="33992" spans="5:5" ht="13.5" customHeight="1">
      <c r="E33992" s="337"/>
    </row>
    <row r="33993" spans="5:5" ht="13.5" customHeight="1">
      <c r="E33993" s="337"/>
    </row>
    <row r="33994" spans="5:5" ht="13.5" customHeight="1">
      <c r="E33994" s="337"/>
    </row>
    <row r="33995" spans="5:5" ht="13.5" customHeight="1">
      <c r="E33995" s="337"/>
    </row>
    <row r="33996" spans="5:5" ht="13.5" customHeight="1">
      <c r="E33996" s="337"/>
    </row>
    <row r="33997" spans="5:5" ht="13.5" customHeight="1">
      <c r="E33997" s="337"/>
    </row>
    <row r="33998" spans="5:5" ht="13.5" customHeight="1">
      <c r="E33998" s="337"/>
    </row>
    <row r="33999" spans="5:5" ht="13.5" customHeight="1">
      <c r="E33999" s="337"/>
    </row>
    <row r="34000" spans="5:5" ht="13.5" customHeight="1">
      <c r="E34000" s="337"/>
    </row>
    <row r="34001" spans="5:5" ht="13.5" customHeight="1">
      <c r="E34001" s="337"/>
    </row>
    <row r="34002" spans="5:5" ht="13.5" customHeight="1">
      <c r="E34002" s="337"/>
    </row>
    <row r="34003" spans="5:5" ht="13.5" customHeight="1">
      <c r="E34003" s="337"/>
    </row>
    <row r="34004" spans="5:5" ht="13.5" customHeight="1">
      <c r="E34004" s="337"/>
    </row>
    <row r="34005" spans="5:5" ht="13.5" customHeight="1">
      <c r="E34005" s="337"/>
    </row>
    <row r="34006" spans="5:5" ht="13.5" customHeight="1">
      <c r="E34006" s="337"/>
    </row>
    <row r="34007" spans="5:5" ht="13.5" customHeight="1">
      <c r="E34007" s="337"/>
    </row>
    <row r="34008" spans="5:5" ht="13.5" customHeight="1">
      <c r="E34008" s="337"/>
    </row>
    <row r="34009" spans="5:5" ht="13.5" customHeight="1">
      <c r="E34009" s="337"/>
    </row>
    <row r="34010" spans="5:5" ht="13.5" customHeight="1">
      <c r="E34010" s="337"/>
    </row>
    <row r="34011" spans="5:5" ht="13.5" customHeight="1">
      <c r="E34011" s="337"/>
    </row>
    <row r="34012" spans="5:5" ht="13.5" customHeight="1">
      <c r="E34012" s="337"/>
    </row>
    <row r="34013" spans="5:5" ht="13.5" customHeight="1">
      <c r="E34013" s="337"/>
    </row>
    <row r="34014" spans="5:5" ht="13.5" customHeight="1">
      <c r="E34014" s="337"/>
    </row>
    <row r="34015" spans="5:5" ht="13.5" customHeight="1">
      <c r="E34015" s="337"/>
    </row>
    <row r="34016" spans="5:5" ht="13.5" customHeight="1">
      <c r="E34016" s="337"/>
    </row>
    <row r="34017" spans="5:5" ht="13.5" customHeight="1">
      <c r="E34017" s="337"/>
    </row>
    <row r="34018" spans="5:5" ht="13.5" customHeight="1">
      <c r="E34018" s="337"/>
    </row>
    <row r="34019" spans="5:5" ht="13.5" customHeight="1">
      <c r="E34019" s="337"/>
    </row>
    <row r="34020" spans="5:5" ht="13.5" customHeight="1">
      <c r="E34020" s="337"/>
    </row>
    <row r="34021" spans="5:5" ht="13.5" customHeight="1">
      <c r="E34021" s="337"/>
    </row>
    <row r="34022" spans="5:5" ht="13.5" customHeight="1">
      <c r="E34022" s="337"/>
    </row>
    <row r="34023" spans="5:5" ht="13.5" customHeight="1">
      <c r="E34023" s="337"/>
    </row>
    <row r="34024" spans="5:5" ht="13.5" customHeight="1">
      <c r="E34024" s="337"/>
    </row>
    <row r="34025" spans="5:5" ht="13.5" customHeight="1">
      <c r="E34025" s="337"/>
    </row>
    <row r="34026" spans="5:5" ht="13.5" customHeight="1">
      <c r="E34026" s="337"/>
    </row>
    <row r="34027" spans="5:5" ht="13.5" customHeight="1">
      <c r="E34027" s="337"/>
    </row>
    <row r="34028" spans="5:5" ht="13.5" customHeight="1">
      <c r="E34028" s="337"/>
    </row>
    <row r="34029" spans="5:5" ht="13.5" customHeight="1">
      <c r="E34029" s="337"/>
    </row>
    <row r="34030" spans="5:5" ht="13.5" customHeight="1">
      <c r="E34030" s="337"/>
    </row>
    <row r="34031" spans="5:5" ht="13.5" customHeight="1">
      <c r="E34031" s="337"/>
    </row>
    <row r="34032" spans="5:5" ht="13.5" customHeight="1">
      <c r="E34032" s="337"/>
    </row>
    <row r="34033" spans="5:5" ht="13.5" customHeight="1">
      <c r="E34033" s="337"/>
    </row>
    <row r="34034" spans="5:5" ht="13.5" customHeight="1">
      <c r="E34034" s="337"/>
    </row>
    <row r="34035" spans="5:5" ht="13.5" customHeight="1">
      <c r="E34035" s="337"/>
    </row>
    <row r="34036" spans="5:5" ht="13.5" customHeight="1">
      <c r="E34036" s="337"/>
    </row>
    <row r="34037" spans="5:5" ht="13.5" customHeight="1">
      <c r="E34037" s="337"/>
    </row>
    <row r="34038" spans="5:5" ht="13.5" customHeight="1">
      <c r="E34038" s="337"/>
    </row>
    <row r="34039" spans="5:5" ht="13.5" customHeight="1">
      <c r="E34039" s="337"/>
    </row>
    <row r="34040" spans="5:5" ht="13.5" customHeight="1">
      <c r="E34040" s="337"/>
    </row>
    <row r="34041" spans="5:5" ht="13.5" customHeight="1">
      <c r="E34041" s="337"/>
    </row>
    <row r="34042" spans="5:5" ht="13.5" customHeight="1">
      <c r="E34042" s="337"/>
    </row>
    <row r="34043" spans="5:5" ht="13.5" customHeight="1">
      <c r="E34043" s="337"/>
    </row>
    <row r="34044" spans="5:5" ht="13.5" customHeight="1">
      <c r="E34044" s="337"/>
    </row>
    <row r="34045" spans="5:5" ht="13.5" customHeight="1">
      <c r="E34045" s="337"/>
    </row>
    <row r="34046" spans="5:5" ht="13.5" customHeight="1">
      <c r="E34046" s="337"/>
    </row>
    <row r="34047" spans="5:5" ht="13.5" customHeight="1">
      <c r="E34047" s="337"/>
    </row>
    <row r="34048" spans="5:5" ht="13.5" customHeight="1">
      <c r="E34048" s="337"/>
    </row>
    <row r="34049" spans="5:5" ht="13.5" customHeight="1">
      <c r="E34049" s="337"/>
    </row>
    <row r="34050" spans="5:5" ht="13.5" customHeight="1">
      <c r="E34050" s="337"/>
    </row>
    <row r="34051" spans="5:5" ht="13.5" customHeight="1">
      <c r="E34051" s="337"/>
    </row>
    <row r="34052" spans="5:5" ht="13.5" customHeight="1">
      <c r="E34052" s="337"/>
    </row>
    <row r="34053" spans="5:5" ht="13.5" customHeight="1">
      <c r="E34053" s="337"/>
    </row>
    <row r="34054" spans="5:5" ht="13.5" customHeight="1">
      <c r="E34054" s="337"/>
    </row>
    <row r="34055" spans="5:5" ht="13.5" customHeight="1">
      <c r="E34055" s="337"/>
    </row>
    <row r="34056" spans="5:5" ht="13.5" customHeight="1">
      <c r="E34056" s="337"/>
    </row>
    <row r="34057" spans="5:5" ht="13.5" customHeight="1">
      <c r="E34057" s="337"/>
    </row>
    <row r="34058" spans="5:5" ht="13.5" customHeight="1">
      <c r="E34058" s="337"/>
    </row>
    <row r="34059" spans="5:5" ht="13.5" customHeight="1">
      <c r="E34059" s="337"/>
    </row>
    <row r="34060" spans="5:5" ht="13.5" customHeight="1">
      <c r="E34060" s="337"/>
    </row>
    <row r="34061" spans="5:5" ht="13.5" customHeight="1">
      <c r="E34061" s="337"/>
    </row>
    <row r="34062" spans="5:5" ht="13.5" customHeight="1">
      <c r="E34062" s="337"/>
    </row>
    <row r="34063" spans="5:5" ht="13.5" customHeight="1">
      <c r="E34063" s="337"/>
    </row>
    <row r="34064" spans="5:5" ht="13.5" customHeight="1">
      <c r="E34064" s="337"/>
    </row>
    <row r="34065" spans="5:5" ht="13.5" customHeight="1">
      <c r="E34065" s="337"/>
    </row>
    <row r="34066" spans="5:5" ht="13.5" customHeight="1">
      <c r="E34066" s="337"/>
    </row>
    <row r="34067" spans="5:5" ht="13.5" customHeight="1">
      <c r="E34067" s="337"/>
    </row>
    <row r="34068" spans="5:5" ht="13.5" customHeight="1">
      <c r="E34068" s="337"/>
    </row>
    <row r="34069" spans="5:5" ht="13.5" customHeight="1">
      <c r="E34069" s="337"/>
    </row>
    <row r="34070" spans="5:5" ht="13.5" customHeight="1">
      <c r="E34070" s="337"/>
    </row>
    <row r="34071" spans="5:5" ht="13.5" customHeight="1">
      <c r="E34071" s="337"/>
    </row>
    <row r="34072" spans="5:5" ht="13.5" customHeight="1">
      <c r="E34072" s="337"/>
    </row>
    <row r="34073" spans="5:5" ht="13.5" customHeight="1">
      <c r="E34073" s="337"/>
    </row>
    <row r="34074" spans="5:5" ht="13.5" customHeight="1">
      <c r="E34074" s="337"/>
    </row>
    <row r="34075" spans="5:5" ht="13.5" customHeight="1">
      <c r="E34075" s="337"/>
    </row>
    <row r="34076" spans="5:5" ht="13.5" customHeight="1">
      <c r="E34076" s="337"/>
    </row>
    <row r="34077" spans="5:5" ht="13.5" customHeight="1">
      <c r="E34077" s="337"/>
    </row>
    <row r="34078" spans="5:5" ht="13.5" customHeight="1">
      <c r="E34078" s="337"/>
    </row>
    <row r="34079" spans="5:5" ht="13.5" customHeight="1">
      <c r="E34079" s="337"/>
    </row>
    <row r="34080" spans="5:5" ht="13.5" customHeight="1">
      <c r="E34080" s="337"/>
    </row>
    <row r="34081" spans="5:5" ht="13.5" customHeight="1">
      <c r="E34081" s="337"/>
    </row>
    <row r="34082" spans="5:5" ht="13.5" customHeight="1">
      <c r="E34082" s="337"/>
    </row>
    <row r="34083" spans="5:5" ht="13.5" customHeight="1">
      <c r="E34083" s="337"/>
    </row>
    <row r="34084" spans="5:5" ht="13.5" customHeight="1">
      <c r="E34084" s="337"/>
    </row>
    <row r="34085" spans="5:5" ht="13.5" customHeight="1">
      <c r="E34085" s="337"/>
    </row>
    <row r="34086" spans="5:5" ht="13.5" customHeight="1">
      <c r="E34086" s="337"/>
    </row>
    <row r="34087" spans="5:5" ht="13.5" customHeight="1">
      <c r="E34087" s="337"/>
    </row>
    <row r="34088" spans="5:5" ht="13.5" customHeight="1">
      <c r="E34088" s="337"/>
    </row>
    <row r="34089" spans="5:5" ht="13.5" customHeight="1">
      <c r="E34089" s="337"/>
    </row>
    <row r="34090" spans="5:5" ht="13.5" customHeight="1">
      <c r="E34090" s="337"/>
    </row>
    <row r="34091" spans="5:5" ht="13.5" customHeight="1">
      <c r="E34091" s="337"/>
    </row>
    <row r="34092" spans="5:5" ht="13.5" customHeight="1">
      <c r="E34092" s="337"/>
    </row>
    <row r="34093" spans="5:5" ht="13.5" customHeight="1">
      <c r="E34093" s="337"/>
    </row>
    <row r="34094" spans="5:5" ht="13.5" customHeight="1">
      <c r="E34094" s="337"/>
    </row>
    <row r="34095" spans="5:5" ht="13.5" customHeight="1">
      <c r="E34095" s="337"/>
    </row>
    <row r="34096" spans="5:5" ht="13.5" customHeight="1">
      <c r="E34096" s="337"/>
    </row>
    <row r="34097" spans="5:5" ht="13.5" customHeight="1">
      <c r="E34097" s="337"/>
    </row>
    <row r="34098" spans="5:5" ht="13.5" customHeight="1">
      <c r="E34098" s="337"/>
    </row>
    <row r="34099" spans="5:5" ht="13.5" customHeight="1">
      <c r="E34099" s="337"/>
    </row>
    <row r="34100" spans="5:5" ht="13.5" customHeight="1">
      <c r="E34100" s="337"/>
    </row>
    <row r="34101" spans="5:5" ht="13.5" customHeight="1">
      <c r="E34101" s="337"/>
    </row>
    <row r="34102" spans="5:5" ht="13.5" customHeight="1">
      <c r="E34102" s="337"/>
    </row>
    <row r="34103" spans="5:5" ht="13.5" customHeight="1">
      <c r="E34103" s="337"/>
    </row>
    <row r="34104" spans="5:5" ht="13.5" customHeight="1">
      <c r="E34104" s="337"/>
    </row>
    <row r="34105" spans="5:5" ht="13.5" customHeight="1">
      <c r="E34105" s="337"/>
    </row>
    <row r="34106" spans="5:5" ht="13.5" customHeight="1">
      <c r="E34106" s="337"/>
    </row>
    <row r="34107" spans="5:5" ht="13.5" customHeight="1">
      <c r="E34107" s="337"/>
    </row>
    <row r="34108" spans="5:5" ht="13.5" customHeight="1">
      <c r="E34108" s="337"/>
    </row>
    <row r="34109" spans="5:5" ht="13.5" customHeight="1">
      <c r="E34109" s="337"/>
    </row>
    <row r="34110" spans="5:5" ht="13.5" customHeight="1">
      <c r="E34110" s="337"/>
    </row>
    <row r="34111" spans="5:5" ht="13.5" customHeight="1">
      <c r="E34111" s="337"/>
    </row>
    <row r="34112" spans="5:5" ht="13.5" customHeight="1">
      <c r="E34112" s="337"/>
    </row>
    <row r="34113" spans="5:5" ht="13.5" customHeight="1">
      <c r="E34113" s="337"/>
    </row>
    <row r="34114" spans="5:5" ht="13.5" customHeight="1">
      <c r="E34114" s="337"/>
    </row>
    <row r="34115" spans="5:5" ht="13.5" customHeight="1">
      <c r="E34115" s="337"/>
    </row>
    <row r="34116" spans="5:5" ht="13.5" customHeight="1">
      <c r="E34116" s="337"/>
    </row>
    <row r="34117" spans="5:5" ht="13.5" customHeight="1">
      <c r="E34117" s="337"/>
    </row>
    <row r="34118" spans="5:5" ht="13.5" customHeight="1">
      <c r="E34118" s="337"/>
    </row>
    <row r="34119" spans="5:5" ht="13.5" customHeight="1">
      <c r="E34119" s="337"/>
    </row>
    <row r="34120" spans="5:5" ht="13.5" customHeight="1">
      <c r="E34120" s="337"/>
    </row>
    <row r="34121" spans="5:5" ht="13.5" customHeight="1">
      <c r="E34121" s="337"/>
    </row>
    <row r="34122" spans="5:5" ht="13.5" customHeight="1">
      <c r="E34122" s="337"/>
    </row>
    <row r="34123" spans="5:5" ht="13.5" customHeight="1">
      <c r="E34123" s="337"/>
    </row>
    <row r="34124" spans="5:5" ht="13.5" customHeight="1">
      <c r="E34124" s="337"/>
    </row>
    <row r="34125" spans="5:5" ht="13.5" customHeight="1">
      <c r="E34125" s="337"/>
    </row>
    <row r="34126" spans="5:5" ht="13.5" customHeight="1">
      <c r="E34126" s="337"/>
    </row>
    <row r="34127" spans="5:5" ht="13.5" customHeight="1">
      <c r="E34127" s="337"/>
    </row>
    <row r="34128" spans="5:5" ht="13.5" customHeight="1">
      <c r="E34128" s="337"/>
    </row>
    <row r="34129" spans="5:5" ht="13.5" customHeight="1">
      <c r="E34129" s="337"/>
    </row>
    <row r="34130" spans="5:5" ht="13.5" customHeight="1">
      <c r="E34130" s="337"/>
    </row>
    <row r="34131" spans="5:5" ht="13.5" customHeight="1">
      <c r="E34131" s="337"/>
    </row>
    <row r="34132" spans="5:5" ht="13.5" customHeight="1">
      <c r="E34132" s="337"/>
    </row>
    <row r="34133" spans="5:5" ht="13.5" customHeight="1">
      <c r="E34133" s="337"/>
    </row>
    <row r="34134" spans="5:5" ht="13.5" customHeight="1">
      <c r="E34134" s="337"/>
    </row>
    <row r="34135" spans="5:5" ht="13.5" customHeight="1">
      <c r="E34135" s="337"/>
    </row>
    <row r="34136" spans="5:5" ht="13.5" customHeight="1">
      <c r="E34136" s="337"/>
    </row>
    <row r="34137" spans="5:5" ht="13.5" customHeight="1">
      <c r="E34137" s="337"/>
    </row>
    <row r="34138" spans="5:5" ht="13.5" customHeight="1">
      <c r="E34138" s="337"/>
    </row>
    <row r="34139" spans="5:5" ht="13.5" customHeight="1">
      <c r="E34139" s="337"/>
    </row>
    <row r="34140" spans="5:5" ht="13.5" customHeight="1">
      <c r="E34140" s="337"/>
    </row>
    <row r="34141" spans="5:5" ht="13.5" customHeight="1">
      <c r="E34141" s="337"/>
    </row>
    <row r="34142" spans="5:5" ht="13.5" customHeight="1">
      <c r="E34142" s="337"/>
    </row>
    <row r="34143" spans="5:5" ht="13.5" customHeight="1">
      <c r="E34143" s="337"/>
    </row>
    <row r="34144" spans="5:5" ht="13.5" customHeight="1">
      <c r="E34144" s="337"/>
    </row>
    <row r="34145" spans="5:5" ht="13.5" customHeight="1">
      <c r="E34145" s="337"/>
    </row>
    <row r="34146" spans="5:5" ht="13.5" customHeight="1">
      <c r="E34146" s="337"/>
    </row>
    <row r="34147" spans="5:5" ht="13.5" customHeight="1">
      <c r="E34147" s="337"/>
    </row>
    <row r="34148" spans="5:5" ht="13.5" customHeight="1">
      <c r="E34148" s="337"/>
    </row>
    <row r="34149" spans="5:5" ht="13.5" customHeight="1">
      <c r="E34149" s="337"/>
    </row>
    <row r="34150" spans="5:5" ht="13.5" customHeight="1">
      <c r="E34150" s="337"/>
    </row>
    <row r="34151" spans="5:5" ht="13.5" customHeight="1">
      <c r="E34151" s="337"/>
    </row>
    <row r="34152" spans="5:5" ht="13.5" customHeight="1">
      <c r="E34152" s="337"/>
    </row>
    <row r="34153" spans="5:5" ht="13.5" customHeight="1">
      <c r="E34153" s="337"/>
    </row>
    <row r="34154" spans="5:5" ht="13.5" customHeight="1">
      <c r="E34154" s="337"/>
    </row>
    <row r="34155" spans="5:5" ht="13.5" customHeight="1">
      <c r="E34155" s="337"/>
    </row>
    <row r="34156" spans="5:5" ht="13.5" customHeight="1">
      <c r="E34156" s="337"/>
    </row>
    <row r="34157" spans="5:5" ht="13.5" customHeight="1">
      <c r="E34157" s="337"/>
    </row>
    <row r="34158" spans="5:5" ht="13.5" customHeight="1">
      <c r="E34158" s="337"/>
    </row>
    <row r="34159" spans="5:5" ht="13.5" customHeight="1">
      <c r="E34159" s="337"/>
    </row>
    <row r="34160" spans="5:5" ht="13.5" customHeight="1">
      <c r="E34160" s="337"/>
    </row>
    <row r="34161" spans="5:5" ht="13.5" customHeight="1">
      <c r="E34161" s="337"/>
    </row>
    <row r="34162" spans="5:5" ht="13.5" customHeight="1">
      <c r="E34162" s="337"/>
    </row>
    <row r="34163" spans="5:5" ht="13.5" customHeight="1">
      <c r="E34163" s="337"/>
    </row>
    <row r="34164" spans="5:5" ht="13.5" customHeight="1">
      <c r="E34164" s="337"/>
    </row>
    <row r="34165" spans="5:5" ht="13.5" customHeight="1">
      <c r="E34165" s="337"/>
    </row>
    <row r="34166" spans="5:5" ht="13.5" customHeight="1">
      <c r="E34166" s="337"/>
    </row>
    <row r="34167" spans="5:5" ht="13.5" customHeight="1">
      <c r="E34167" s="337"/>
    </row>
    <row r="34168" spans="5:5" ht="13.5" customHeight="1">
      <c r="E34168" s="337"/>
    </row>
    <row r="34169" spans="5:5" ht="13.5" customHeight="1">
      <c r="E34169" s="337"/>
    </row>
    <row r="34170" spans="5:5" ht="13.5" customHeight="1">
      <c r="E34170" s="337"/>
    </row>
    <row r="34171" spans="5:5" ht="13.5" customHeight="1">
      <c r="E34171" s="337"/>
    </row>
    <row r="34172" spans="5:5" ht="13.5" customHeight="1">
      <c r="E34172" s="337"/>
    </row>
    <row r="34173" spans="5:5" ht="13.5" customHeight="1">
      <c r="E34173" s="337"/>
    </row>
    <row r="34174" spans="5:5" ht="13.5" customHeight="1">
      <c r="E34174" s="337"/>
    </row>
    <row r="34175" spans="5:5" ht="13.5" customHeight="1">
      <c r="E34175" s="337"/>
    </row>
    <row r="34176" spans="5:5" ht="13.5" customHeight="1">
      <c r="E34176" s="337"/>
    </row>
    <row r="34177" spans="5:5" ht="13.5" customHeight="1">
      <c r="E34177" s="337"/>
    </row>
    <row r="34178" spans="5:5" ht="13.5" customHeight="1">
      <c r="E34178" s="337"/>
    </row>
    <row r="34179" spans="5:5" ht="13.5" customHeight="1">
      <c r="E34179" s="337"/>
    </row>
    <row r="34180" spans="5:5" ht="13.5" customHeight="1">
      <c r="E34180" s="337"/>
    </row>
    <row r="34181" spans="5:5" ht="13.5" customHeight="1">
      <c r="E34181" s="337"/>
    </row>
    <row r="34182" spans="5:5" ht="13.5" customHeight="1">
      <c r="E34182" s="337"/>
    </row>
    <row r="34183" spans="5:5" ht="13.5" customHeight="1">
      <c r="E34183" s="337"/>
    </row>
    <row r="34184" spans="5:5" ht="13.5" customHeight="1">
      <c r="E34184" s="337"/>
    </row>
    <row r="34185" spans="5:5" ht="13.5" customHeight="1">
      <c r="E34185" s="337"/>
    </row>
    <row r="34186" spans="5:5" ht="13.5" customHeight="1">
      <c r="E34186" s="337"/>
    </row>
    <row r="34187" spans="5:5" ht="13.5" customHeight="1">
      <c r="E34187" s="337"/>
    </row>
    <row r="34188" spans="5:5" ht="13.5" customHeight="1">
      <c r="E34188" s="337"/>
    </row>
    <row r="34189" spans="5:5" ht="13.5" customHeight="1">
      <c r="E34189" s="337"/>
    </row>
    <row r="34190" spans="5:5" ht="13.5" customHeight="1">
      <c r="E34190" s="337"/>
    </row>
    <row r="34191" spans="5:5" ht="13.5" customHeight="1">
      <c r="E34191" s="337"/>
    </row>
    <row r="34192" spans="5:5" ht="13.5" customHeight="1">
      <c r="E34192" s="337"/>
    </row>
    <row r="34193" spans="5:5" ht="13.5" customHeight="1">
      <c r="E34193" s="337"/>
    </row>
    <row r="34194" spans="5:5" ht="13.5" customHeight="1">
      <c r="E34194" s="337"/>
    </row>
    <row r="34195" spans="5:5" ht="13.5" customHeight="1">
      <c r="E34195" s="337"/>
    </row>
    <row r="34196" spans="5:5" ht="13.5" customHeight="1">
      <c r="E34196" s="337"/>
    </row>
    <row r="34197" spans="5:5" ht="13.5" customHeight="1">
      <c r="E34197" s="337"/>
    </row>
    <row r="34198" spans="5:5" ht="13.5" customHeight="1">
      <c r="E34198" s="337"/>
    </row>
    <row r="34199" spans="5:5" ht="13.5" customHeight="1">
      <c r="E34199" s="337"/>
    </row>
    <row r="34200" spans="5:5" ht="13.5" customHeight="1">
      <c r="E34200" s="337"/>
    </row>
    <row r="34201" spans="5:5" ht="13.5" customHeight="1">
      <c r="E34201" s="337"/>
    </row>
    <row r="34202" spans="5:5" ht="13.5" customHeight="1">
      <c r="E34202" s="337"/>
    </row>
    <row r="34203" spans="5:5" ht="13.5" customHeight="1">
      <c r="E34203" s="337"/>
    </row>
    <row r="34204" spans="5:5" ht="13.5" customHeight="1">
      <c r="E34204" s="337"/>
    </row>
    <row r="34205" spans="5:5" ht="13.5" customHeight="1">
      <c r="E34205" s="337"/>
    </row>
    <row r="34206" spans="5:5" ht="13.5" customHeight="1">
      <c r="E34206" s="337"/>
    </row>
    <row r="34207" spans="5:5" ht="13.5" customHeight="1">
      <c r="E34207" s="337"/>
    </row>
    <row r="34208" spans="5:5" ht="13.5" customHeight="1">
      <c r="E34208" s="337"/>
    </row>
    <row r="34209" spans="5:5" ht="13.5" customHeight="1">
      <c r="E34209" s="337"/>
    </row>
    <row r="34210" spans="5:5" ht="13.5" customHeight="1">
      <c r="E34210" s="337"/>
    </row>
    <row r="34211" spans="5:5" ht="13.5" customHeight="1">
      <c r="E34211" s="337"/>
    </row>
    <row r="34212" spans="5:5" ht="13.5" customHeight="1">
      <c r="E34212" s="337"/>
    </row>
    <row r="34213" spans="5:5" ht="13.5" customHeight="1">
      <c r="E34213" s="337"/>
    </row>
    <row r="34214" spans="5:5" ht="13.5" customHeight="1">
      <c r="E34214" s="337"/>
    </row>
    <row r="34215" spans="5:5" ht="13.5" customHeight="1">
      <c r="E34215" s="337"/>
    </row>
    <row r="34216" spans="5:5" ht="13.5" customHeight="1">
      <c r="E34216" s="337"/>
    </row>
    <row r="34217" spans="5:5" ht="13.5" customHeight="1">
      <c r="E34217" s="337"/>
    </row>
    <row r="34218" spans="5:5" ht="13.5" customHeight="1">
      <c r="E34218" s="337"/>
    </row>
    <row r="34219" spans="5:5" ht="13.5" customHeight="1">
      <c r="E34219" s="337"/>
    </row>
    <row r="34220" spans="5:5" ht="13.5" customHeight="1">
      <c r="E34220" s="337"/>
    </row>
    <row r="34221" spans="5:5" ht="13.5" customHeight="1">
      <c r="E34221" s="337"/>
    </row>
    <row r="34222" spans="5:5" ht="13.5" customHeight="1">
      <c r="E34222" s="337"/>
    </row>
    <row r="34223" spans="5:5" ht="13.5" customHeight="1">
      <c r="E34223" s="337"/>
    </row>
    <row r="34224" spans="5:5" ht="13.5" customHeight="1">
      <c r="E34224" s="337"/>
    </row>
    <row r="34225" spans="5:5" ht="13.5" customHeight="1">
      <c r="E34225" s="337"/>
    </row>
    <row r="34226" spans="5:5" ht="13.5" customHeight="1">
      <c r="E34226" s="337"/>
    </row>
    <row r="34227" spans="5:5" ht="13.5" customHeight="1">
      <c r="E34227" s="337"/>
    </row>
    <row r="34228" spans="5:5" ht="13.5" customHeight="1">
      <c r="E34228" s="337"/>
    </row>
    <row r="34229" spans="5:5" ht="13.5" customHeight="1">
      <c r="E34229" s="337"/>
    </row>
    <row r="34230" spans="5:5" ht="13.5" customHeight="1">
      <c r="E34230" s="337"/>
    </row>
    <row r="34231" spans="5:5" ht="13.5" customHeight="1">
      <c r="E34231" s="337"/>
    </row>
    <row r="34232" spans="5:5" ht="13.5" customHeight="1">
      <c r="E34232" s="337"/>
    </row>
    <row r="34233" spans="5:5" ht="13.5" customHeight="1">
      <c r="E34233" s="337"/>
    </row>
    <row r="34234" spans="5:5" ht="13.5" customHeight="1">
      <c r="E34234" s="337"/>
    </row>
    <row r="34235" spans="5:5" ht="13.5" customHeight="1">
      <c r="E34235" s="337"/>
    </row>
    <row r="34236" spans="5:5" ht="13.5" customHeight="1">
      <c r="E34236" s="337"/>
    </row>
    <row r="34237" spans="5:5" ht="13.5" customHeight="1">
      <c r="E34237" s="337"/>
    </row>
    <row r="34238" spans="5:5" ht="13.5" customHeight="1">
      <c r="E34238" s="337"/>
    </row>
    <row r="34239" spans="5:5" ht="13.5" customHeight="1">
      <c r="E34239" s="337"/>
    </row>
    <row r="34240" spans="5:5" ht="13.5" customHeight="1">
      <c r="E34240" s="337"/>
    </row>
    <row r="34241" spans="5:5" ht="13.5" customHeight="1">
      <c r="E34241" s="337"/>
    </row>
    <row r="34242" spans="5:5" ht="13.5" customHeight="1">
      <c r="E34242" s="337"/>
    </row>
    <row r="34243" spans="5:5" ht="13.5" customHeight="1">
      <c r="E34243" s="337"/>
    </row>
    <row r="34244" spans="5:5" ht="13.5" customHeight="1">
      <c r="E34244" s="337"/>
    </row>
    <row r="34245" spans="5:5" ht="13.5" customHeight="1">
      <c r="E34245" s="337"/>
    </row>
    <row r="34246" spans="5:5" ht="13.5" customHeight="1">
      <c r="E34246" s="337"/>
    </row>
    <row r="34247" spans="5:5" ht="13.5" customHeight="1">
      <c r="E34247" s="337"/>
    </row>
    <row r="34248" spans="5:5" ht="13.5" customHeight="1">
      <c r="E34248" s="337"/>
    </row>
    <row r="34249" spans="5:5" ht="13.5" customHeight="1">
      <c r="E34249" s="337"/>
    </row>
    <row r="34250" spans="5:5" ht="13.5" customHeight="1">
      <c r="E34250" s="337"/>
    </row>
    <row r="34251" spans="5:5" ht="13.5" customHeight="1">
      <c r="E34251" s="337"/>
    </row>
    <row r="34252" spans="5:5" ht="13.5" customHeight="1">
      <c r="E34252" s="337"/>
    </row>
    <row r="34253" spans="5:5" ht="13.5" customHeight="1">
      <c r="E34253" s="337"/>
    </row>
    <row r="34254" spans="5:5" ht="13.5" customHeight="1">
      <c r="E34254" s="337"/>
    </row>
    <row r="34255" spans="5:5" ht="13.5" customHeight="1">
      <c r="E34255" s="337"/>
    </row>
    <row r="34256" spans="5:5" ht="13.5" customHeight="1">
      <c r="E34256" s="337"/>
    </row>
    <row r="34257" spans="5:5" ht="13.5" customHeight="1">
      <c r="E34257" s="337"/>
    </row>
    <row r="34258" spans="5:5" ht="13.5" customHeight="1">
      <c r="E34258" s="337"/>
    </row>
    <row r="34259" spans="5:5" ht="13.5" customHeight="1">
      <c r="E34259" s="337"/>
    </row>
    <row r="34260" spans="5:5" ht="13.5" customHeight="1">
      <c r="E34260" s="337"/>
    </row>
    <row r="34261" spans="5:5" ht="13.5" customHeight="1">
      <c r="E34261" s="337"/>
    </row>
    <row r="34262" spans="5:5" ht="13.5" customHeight="1">
      <c r="E34262" s="337"/>
    </row>
    <row r="34263" spans="5:5" ht="13.5" customHeight="1">
      <c r="E34263" s="337"/>
    </row>
    <row r="34264" spans="5:5" ht="13.5" customHeight="1">
      <c r="E34264" s="337"/>
    </row>
    <row r="34265" spans="5:5" ht="13.5" customHeight="1">
      <c r="E34265" s="337"/>
    </row>
    <row r="34266" spans="5:5" ht="13.5" customHeight="1">
      <c r="E34266" s="337"/>
    </row>
    <row r="34267" spans="5:5" ht="13.5" customHeight="1">
      <c r="E34267" s="337"/>
    </row>
    <row r="34268" spans="5:5" ht="13.5" customHeight="1">
      <c r="E34268" s="337"/>
    </row>
    <row r="34269" spans="5:5" ht="13.5" customHeight="1">
      <c r="E34269" s="337"/>
    </row>
    <row r="34270" spans="5:5" ht="13.5" customHeight="1">
      <c r="E34270" s="337"/>
    </row>
    <row r="34271" spans="5:5" ht="13.5" customHeight="1">
      <c r="E34271" s="337"/>
    </row>
    <row r="34272" spans="5:5" ht="13.5" customHeight="1">
      <c r="E34272" s="337"/>
    </row>
    <row r="34273" spans="5:5" ht="13.5" customHeight="1">
      <c r="E34273" s="337"/>
    </row>
    <row r="34274" spans="5:5" ht="13.5" customHeight="1">
      <c r="E34274" s="337"/>
    </row>
    <row r="34275" spans="5:5" ht="13.5" customHeight="1">
      <c r="E34275" s="337"/>
    </row>
    <row r="34276" spans="5:5" ht="13.5" customHeight="1">
      <c r="E34276" s="337"/>
    </row>
    <row r="34277" spans="5:5" ht="13.5" customHeight="1">
      <c r="E34277" s="337"/>
    </row>
    <row r="34278" spans="5:5" ht="13.5" customHeight="1">
      <c r="E34278" s="337"/>
    </row>
    <row r="34279" spans="5:5" ht="13.5" customHeight="1">
      <c r="E34279" s="337"/>
    </row>
    <row r="34280" spans="5:5" ht="13.5" customHeight="1">
      <c r="E34280" s="337"/>
    </row>
    <row r="34281" spans="5:5" ht="13.5" customHeight="1">
      <c r="E34281" s="337"/>
    </row>
    <row r="34282" spans="5:5" ht="13.5" customHeight="1">
      <c r="E34282" s="337"/>
    </row>
    <row r="34283" spans="5:5" ht="13.5" customHeight="1">
      <c r="E34283" s="337"/>
    </row>
    <row r="34284" spans="5:5" ht="13.5" customHeight="1">
      <c r="E34284" s="337"/>
    </row>
    <row r="34285" spans="5:5" ht="13.5" customHeight="1">
      <c r="E34285" s="337"/>
    </row>
    <row r="34286" spans="5:5" ht="13.5" customHeight="1">
      <c r="E34286" s="337"/>
    </row>
    <row r="34287" spans="5:5" ht="13.5" customHeight="1">
      <c r="E34287" s="337"/>
    </row>
    <row r="34288" spans="5:5" ht="13.5" customHeight="1">
      <c r="E34288" s="337"/>
    </row>
    <row r="34289" spans="5:5" ht="13.5" customHeight="1">
      <c r="E34289" s="337"/>
    </row>
    <row r="34290" spans="5:5" ht="13.5" customHeight="1">
      <c r="E34290" s="337"/>
    </row>
    <row r="34291" spans="5:5" ht="13.5" customHeight="1">
      <c r="E34291" s="337"/>
    </row>
    <row r="34292" spans="5:5" ht="13.5" customHeight="1">
      <c r="E34292" s="337"/>
    </row>
    <row r="34293" spans="5:5" ht="13.5" customHeight="1">
      <c r="E34293" s="337"/>
    </row>
    <row r="34294" spans="5:5" ht="13.5" customHeight="1">
      <c r="E34294" s="337"/>
    </row>
    <row r="34295" spans="5:5" ht="13.5" customHeight="1">
      <c r="E34295" s="337"/>
    </row>
    <row r="34296" spans="5:5" ht="13.5" customHeight="1">
      <c r="E34296" s="337"/>
    </row>
    <row r="34297" spans="5:5" ht="13.5" customHeight="1">
      <c r="E34297" s="337"/>
    </row>
    <row r="34298" spans="5:5" ht="13.5" customHeight="1">
      <c r="E34298" s="337"/>
    </row>
    <row r="34299" spans="5:5" ht="13.5" customHeight="1">
      <c r="E34299" s="337"/>
    </row>
    <row r="34300" spans="5:5" ht="13.5" customHeight="1">
      <c r="E34300" s="337"/>
    </row>
    <row r="34301" spans="5:5" ht="13.5" customHeight="1">
      <c r="E34301" s="337"/>
    </row>
    <row r="34302" spans="5:5" ht="13.5" customHeight="1">
      <c r="E34302" s="337"/>
    </row>
    <row r="34303" spans="5:5" ht="13.5" customHeight="1">
      <c r="E34303" s="337"/>
    </row>
    <row r="34304" spans="5:5" ht="13.5" customHeight="1">
      <c r="E34304" s="337"/>
    </row>
    <row r="34305" spans="5:5" ht="13.5" customHeight="1">
      <c r="E34305" s="337"/>
    </row>
    <row r="34306" spans="5:5" ht="13.5" customHeight="1">
      <c r="E34306" s="337"/>
    </row>
    <row r="34307" spans="5:5" ht="13.5" customHeight="1">
      <c r="E34307" s="337"/>
    </row>
    <row r="34308" spans="5:5" ht="13.5" customHeight="1">
      <c r="E34308" s="337"/>
    </row>
    <row r="34309" spans="5:5" ht="13.5" customHeight="1">
      <c r="E34309" s="337"/>
    </row>
    <row r="34310" spans="5:5" ht="13.5" customHeight="1">
      <c r="E34310" s="337"/>
    </row>
    <row r="34311" spans="5:5" ht="13.5" customHeight="1">
      <c r="E34311" s="337"/>
    </row>
    <row r="34312" spans="5:5" ht="13.5" customHeight="1">
      <c r="E34312" s="337"/>
    </row>
    <row r="34313" spans="5:5" ht="13.5" customHeight="1">
      <c r="E34313" s="337"/>
    </row>
    <row r="34314" spans="5:5" ht="13.5" customHeight="1">
      <c r="E34314" s="337"/>
    </row>
    <row r="34315" spans="5:5" ht="13.5" customHeight="1">
      <c r="E34315" s="337"/>
    </row>
    <row r="34316" spans="5:5" ht="13.5" customHeight="1">
      <c r="E34316" s="337"/>
    </row>
    <row r="34317" spans="5:5" ht="13.5" customHeight="1">
      <c r="E34317" s="337"/>
    </row>
    <row r="34318" spans="5:5" ht="13.5" customHeight="1">
      <c r="E34318" s="337"/>
    </row>
    <row r="34319" spans="5:5" ht="13.5" customHeight="1">
      <c r="E34319" s="337"/>
    </row>
    <row r="34320" spans="5:5" ht="13.5" customHeight="1">
      <c r="E34320" s="337"/>
    </row>
    <row r="34321" spans="5:5" ht="13.5" customHeight="1">
      <c r="E34321" s="337"/>
    </row>
    <row r="34322" spans="5:5" ht="13.5" customHeight="1">
      <c r="E34322" s="337"/>
    </row>
    <row r="34323" spans="5:5" ht="13.5" customHeight="1">
      <c r="E34323" s="337"/>
    </row>
    <row r="34324" spans="5:5" ht="13.5" customHeight="1">
      <c r="E34324" s="337"/>
    </row>
    <row r="34325" spans="5:5" ht="13.5" customHeight="1">
      <c r="E34325" s="337"/>
    </row>
    <row r="34326" spans="5:5" ht="13.5" customHeight="1">
      <c r="E34326" s="337"/>
    </row>
    <row r="34327" spans="5:5" ht="13.5" customHeight="1">
      <c r="E34327" s="337"/>
    </row>
    <row r="34328" spans="5:5" ht="13.5" customHeight="1">
      <c r="E34328" s="337"/>
    </row>
    <row r="34329" spans="5:5" ht="13.5" customHeight="1">
      <c r="E34329" s="337"/>
    </row>
    <row r="34330" spans="5:5" ht="13.5" customHeight="1">
      <c r="E34330" s="337"/>
    </row>
    <row r="34331" spans="5:5" ht="13.5" customHeight="1">
      <c r="E34331" s="337"/>
    </row>
    <row r="34332" spans="5:5" ht="13.5" customHeight="1">
      <c r="E34332" s="337"/>
    </row>
    <row r="34333" spans="5:5" ht="13.5" customHeight="1">
      <c r="E34333" s="337"/>
    </row>
    <row r="34334" spans="5:5" ht="13.5" customHeight="1">
      <c r="E34334" s="337"/>
    </row>
    <row r="34335" spans="5:5" ht="13.5" customHeight="1">
      <c r="E34335" s="337"/>
    </row>
    <row r="34336" spans="5:5" ht="13.5" customHeight="1">
      <c r="E34336" s="337"/>
    </row>
    <row r="34337" spans="5:5" ht="13.5" customHeight="1">
      <c r="E34337" s="337"/>
    </row>
    <row r="34338" spans="5:5" ht="13.5" customHeight="1">
      <c r="E34338" s="337"/>
    </row>
    <row r="34339" spans="5:5" ht="13.5" customHeight="1">
      <c r="E34339" s="337"/>
    </row>
    <row r="34340" spans="5:5" ht="13.5" customHeight="1">
      <c r="E34340" s="337"/>
    </row>
    <row r="34341" spans="5:5" ht="13.5" customHeight="1">
      <c r="E34341" s="337"/>
    </row>
    <row r="34342" spans="5:5" ht="13.5" customHeight="1">
      <c r="E34342" s="337"/>
    </row>
    <row r="34343" spans="5:5" ht="13.5" customHeight="1">
      <c r="E34343" s="337"/>
    </row>
    <row r="34344" spans="5:5" ht="13.5" customHeight="1">
      <c r="E34344" s="337"/>
    </row>
    <row r="34345" spans="5:5" ht="13.5" customHeight="1">
      <c r="E34345" s="337"/>
    </row>
    <row r="34346" spans="5:5" ht="13.5" customHeight="1">
      <c r="E34346" s="337"/>
    </row>
    <row r="34347" spans="5:5" ht="13.5" customHeight="1">
      <c r="E34347" s="337"/>
    </row>
    <row r="34348" spans="5:5" ht="13.5" customHeight="1">
      <c r="E34348" s="337"/>
    </row>
    <row r="34349" spans="5:5" ht="13.5" customHeight="1">
      <c r="E34349" s="337"/>
    </row>
    <row r="34350" spans="5:5" ht="13.5" customHeight="1">
      <c r="E34350" s="337"/>
    </row>
    <row r="34351" spans="5:5" ht="13.5" customHeight="1">
      <c r="E34351" s="337"/>
    </row>
    <row r="34352" spans="5:5" ht="13.5" customHeight="1">
      <c r="E34352" s="337"/>
    </row>
    <row r="34353" spans="5:5" ht="13.5" customHeight="1">
      <c r="E34353" s="337"/>
    </row>
    <row r="34354" spans="5:5" ht="13.5" customHeight="1">
      <c r="E34354" s="337"/>
    </row>
    <row r="34355" spans="5:5" ht="13.5" customHeight="1">
      <c r="E34355" s="337"/>
    </row>
    <row r="34356" spans="5:5" ht="13.5" customHeight="1">
      <c r="E34356" s="337"/>
    </row>
    <row r="34357" spans="5:5" ht="13.5" customHeight="1">
      <c r="E34357" s="337"/>
    </row>
    <row r="34358" spans="5:5" ht="13.5" customHeight="1">
      <c r="E34358" s="337"/>
    </row>
    <row r="34359" spans="5:5" ht="13.5" customHeight="1">
      <c r="E34359" s="337"/>
    </row>
    <row r="34360" spans="5:5" ht="13.5" customHeight="1">
      <c r="E34360" s="337"/>
    </row>
    <row r="34361" spans="5:5" ht="13.5" customHeight="1">
      <c r="E34361" s="337"/>
    </row>
    <row r="34362" spans="5:5" ht="13.5" customHeight="1">
      <c r="E34362" s="337"/>
    </row>
    <row r="34363" spans="5:5" ht="13.5" customHeight="1">
      <c r="E34363" s="337"/>
    </row>
    <row r="34364" spans="5:5" ht="13.5" customHeight="1">
      <c r="E34364" s="337"/>
    </row>
    <row r="34365" spans="5:5" ht="13.5" customHeight="1">
      <c r="E34365" s="337"/>
    </row>
    <row r="34366" spans="5:5" ht="13.5" customHeight="1">
      <c r="E34366" s="337"/>
    </row>
    <row r="34367" spans="5:5" ht="13.5" customHeight="1">
      <c r="E34367" s="337"/>
    </row>
    <row r="34368" spans="5:5" ht="13.5" customHeight="1">
      <c r="E34368" s="337"/>
    </row>
    <row r="34369" spans="5:5" ht="13.5" customHeight="1">
      <c r="E34369" s="337"/>
    </row>
    <row r="34370" spans="5:5" ht="13.5" customHeight="1">
      <c r="E34370" s="337"/>
    </row>
    <row r="34371" spans="5:5" ht="13.5" customHeight="1">
      <c r="E34371" s="337"/>
    </row>
    <row r="34372" spans="5:5" ht="13.5" customHeight="1">
      <c r="E34372" s="337"/>
    </row>
    <row r="34373" spans="5:5" ht="13.5" customHeight="1">
      <c r="E34373" s="337"/>
    </row>
    <row r="34374" spans="5:5" ht="13.5" customHeight="1">
      <c r="E34374" s="337"/>
    </row>
    <row r="34375" spans="5:5" ht="13.5" customHeight="1">
      <c r="E34375" s="337"/>
    </row>
    <row r="34376" spans="5:5" ht="13.5" customHeight="1">
      <c r="E34376" s="337"/>
    </row>
    <row r="34377" spans="5:5" ht="13.5" customHeight="1">
      <c r="E34377" s="337"/>
    </row>
    <row r="34378" spans="5:5" ht="13.5" customHeight="1">
      <c r="E34378" s="337"/>
    </row>
    <row r="34379" spans="5:5" ht="13.5" customHeight="1">
      <c r="E34379" s="337"/>
    </row>
    <row r="34380" spans="5:5" ht="13.5" customHeight="1">
      <c r="E34380" s="337"/>
    </row>
    <row r="34381" spans="5:5" ht="13.5" customHeight="1">
      <c r="E34381" s="337"/>
    </row>
    <row r="34382" spans="5:5" ht="13.5" customHeight="1">
      <c r="E34382" s="337"/>
    </row>
    <row r="34383" spans="5:5" ht="13.5" customHeight="1">
      <c r="E34383" s="337"/>
    </row>
    <row r="34384" spans="5:5" ht="13.5" customHeight="1">
      <c r="E34384" s="337"/>
    </row>
    <row r="34385" spans="5:5" ht="13.5" customHeight="1">
      <c r="E34385" s="337"/>
    </row>
    <row r="34386" spans="5:5" ht="13.5" customHeight="1">
      <c r="E34386" s="337"/>
    </row>
    <row r="34387" spans="5:5" ht="13.5" customHeight="1">
      <c r="E34387" s="337"/>
    </row>
    <row r="34388" spans="5:5" ht="13.5" customHeight="1">
      <c r="E34388" s="337"/>
    </row>
    <row r="34389" spans="5:5" ht="13.5" customHeight="1">
      <c r="E34389" s="337"/>
    </row>
    <row r="34390" spans="5:5" ht="13.5" customHeight="1">
      <c r="E34390" s="337"/>
    </row>
    <row r="34391" spans="5:5" ht="13.5" customHeight="1">
      <c r="E34391" s="337"/>
    </row>
    <row r="34392" spans="5:5" ht="13.5" customHeight="1">
      <c r="E34392" s="337"/>
    </row>
    <row r="34393" spans="5:5" ht="13.5" customHeight="1">
      <c r="E34393" s="337"/>
    </row>
    <row r="34394" spans="5:5" ht="13.5" customHeight="1">
      <c r="E34394" s="337"/>
    </row>
    <row r="34395" spans="5:5" ht="13.5" customHeight="1">
      <c r="E34395" s="337"/>
    </row>
    <row r="34396" spans="5:5" ht="13.5" customHeight="1">
      <c r="E34396" s="337"/>
    </row>
    <row r="34397" spans="5:5" ht="13.5" customHeight="1">
      <c r="E34397" s="337"/>
    </row>
    <row r="34398" spans="5:5" ht="13.5" customHeight="1">
      <c r="E34398" s="337"/>
    </row>
    <row r="34399" spans="5:5" ht="13.5" customHeight="1">
      <c r="E34399" s="337"/>
    </row>
    <row r="34400" spans="5:5" ht="13.5" customHeight="1">
      <c r="E34400" s="337"/>
    </row>
    <row r="34401" spans="5:5" ht="13.5" customHeight="1">
      <c r="E34401" s="337"/>
    </row>
    <row r="34402" spans="5:5" ht="13.5" customHeight="1">
      <c r="E34402" s="337"/>
    </row>
    <row r="34403" spans="5:5" ht="13.5" customHeight="1">
      <c r="E34403" s="337"/>
    </row>
    <row r="34404" spans="5:5" ht="13.5" customHeight="1">
      <c r="E34404" s="337"/>
    </row>
    <row r="34405" spans="5:5" ht="13.5" customHeight="1">
      <c r="E34405" s="337"/>
    </row>
    <row r="34406" spans="5:5" ht="13.5" customHeight="1">
      <c r="E34406" s="337"/>
    </row>
    <row r="34407" spans="5:5" ht="13.5" customHeight="1">
      <c r="E34407" s="337"/>
    </row>
    <row r="34408" spans="5:5" ht="13.5" customHeight="1">
      <c r="E34408" s="337"/>
    </row>
    <row r="34409" spans="5:5" ht="13.5" customHeight="1">
      <c r="E34409" s="337"/>
    </row>
    <row r="34410" spans="5:5" ht="13.5" customHeight="1">
      <c r="E34410" s="337"/>
    </row>
    <row r="34411" spans="5:5" ht="13.5" customHeight="1">
      <c r="E34411" s="337"/>
    </row>
    <row r="34412" spans="5:5" ht="13.5" customHeight="1">
      <c r="E34412" s="337"/>
    </row>
    <row r="34413" spans="5:5" ht="13.5" customHeight="1">
      <c r="E34413" s="337"/>
    </row>
    <row r="34414" spans="5:5" ht="13.5" customHeight="1">
      <c r="E34414" s="337"/>
    </row>
    <row r="34415" spans="5:5" ht="13.5" customHeight="1">
      <c r="E34415" s="337"/>
    </row>
    <row r="34416" spans="5:5" ht="13.5" customHeight="1">
      <c r="E34416" s="337"/>
    </row>
    <row r="34417" spans="5:5" ht="13.5" customHeight="1">
      <c r="E34417" s="337"/>
    </row>
    <row r="34418" spans="5:5" ht="13.5" customHeight="1">
      <c r="E34418" s="337"/>
    </row>
    <row r="34419" spans="5:5" ht="13.5" customHeight="1">
      <c r="E34419" s="337"/>
    </row>
    <row r="34420" spans="5:5" ht="13.5" customHeight="1">
      <c r="E34420" s="337"/>
    </row>
    <row r="34421" spans="5:5" ht="13.5" customHeight="1">
      <c r="E34421" s="337"/>
    </row>
    <row r="34422" spans="5:5" ht="13.5" customHeight="1">
      <c r="E34422" s="337"/>
    </row>
    <row r="34423" spans="5:5" ht="13.5" customHeight="1">
      <c r="E34423" s="337"/>
    </row>
    <row r="34424" spans="5:5" ht="13.5" customHeight="1">
      <c r="E34424" s="337"/>
    </row>
    <row r="34425" spans="5:5" ht="13.5" customHeight="1">
      <c r="E34425" s="337"/>
    </row>
    <row r="34426" spans="5:5" ht="13.5" customHeight="1">
      <c r="E34426" s="337"/>
    </row>
    <row r="34427" spans="5:5" ht="13.5" customHeight="1">
      <c r="E34427" s="337"/>
    </row>
    <row r="34428" spans="5:5" ht="13.5" customHeight="1">
      <c r="E34428" s="337"/>
    </row>
    <row r="34429" spans="5:5" ht="13.5" customHeight="1">
      <c r="E34429" s="337"/>
    </row>
    <row r="34430" spans="5:5" ht="13.5" customHeight="1">
      <c r="E34430" s="337"/>
    </row>
    <row r="34431" spans="5:5" ht="13.5" customHeight="1">
      <c r="E34431" s="337"/>
    </row>
    <row r="34432" spans="5:5" ht="13.5" customHeight="1">
      <c r="E34432" s="337"/>
    </row>
    <row r="34433" spans="5:5" ht="13.5" customHeight="1">
      <c r="E34433" s="337"/>
    </row>
    <row r="34434" spans="5:5" ht="13.5" customHeight="1">
      <c r="E34434" s="337"/>
    </row>
    <row r="34435" spans="5:5" ht="13.5" customHeight="1">
      <c r="E34435" s="337"/>
    </row>
    <row r="34436" spans="5:5" ht="13.5" customHeight="1">
      <c r="E34436" s="337"/>
    </row>
    <row r="34437" spans="5:5" ht="13.5" customHeight="1">
      <c r="E34437" s="337"/>
    </row>
    <row r="34438" spans="5:5" ht="13.5" customHeight="1">
      <c r="E34438" s="337"/>
    </row>
    <row r="34439" spans="5:5" ht="13.5" customHeight="1">
      <c r="E34439" s="337"/>
    </row>
    <row r="34440" spans="5:5" ht="13.5" customHeight="1">
      <c r="E34440" s="337"/>
    </row>
    <row r="34441" spans="5:5" ht="13.5" customHeight="1">
      <c r="E34441" s="337"/>
    </row>
    <row r="34442" spans="5:5" ht="13.5" customHeight="1">
      <c r="E34442" s="337"/>
    </row>
    <row r="34443" spans="5:5" ht="13.5" customHeight="1">
      <c r="E34443" s="337"/>
    </row>
    <row r="34444" spans="5:5" ht="13.5" customHeight="1">
      <c r="E34444" s="337"/>
    </row>
    <row r="34445" spans="5:5" ht="13.5" customHeight="1">
      <c r="E34445" s="337"/>
    </row>
    <row r="34446" spans="5:5" ht="13.5" customHeight="1">
      <c r="E34446" s="337"/>
    </row>
    <row r="34447" spans="5:5" ht="13.5" customHeight="1">
      <c r="E34447" s="337"/>
    </row>
    <row r="34448" spans="5:5" ht="13.5" customHeight="1">
      <c r="E34448" s="337"/>
    </row>
    <row r="34449" spans="5:5" ht="13.5" customHeight="1">
      <c r="E34449" s="337"/>
    </row>
    <row r="34450" spans="5:5" ht="13.5" customHeight="1">
      <c r="E34450" s="337"/>
    </row>
    <row r="34451" spans="5:5" ht="13.5" customHeight="1">
      <c r="E34451" s="337"/>
    </row>
    <row r="34452" spans="5:5" ht="13.5" customHeight="1">
      <c r="E34452" s="337"/>
    </row>
    <row r="34453" spans="5:5" ht="13.5" customHeight="1">
      <c r="E34453" s="337"/>
    </row>
    <row r="34454" spans="5:5" ht="13.5" customHeight="1">
      <c r="E34454" s="337"/>
    </row>
    <row r="34455" spans="5:5" ht="13.5" customHeight="1">
      <c r="E34455" s="337"/>
    </row>
    <row r="34456" spans="5:5" ht="13.5" customHeight="1">
      <c r="E34456" s="337"/>
    </row>
    <row r="34457" spans="5:5" ht="13.5" customHeight="1">
      <c r="E34457" s="337"/>
    </row>
    <row r="34458" spans="5:5" ht="13.5" customHeight="1">
      <c r="E34458" s="337"/>
    </row>
    <row r="34459" spans="5:5" ht="13.5" customHeight="1">
      <c r="E34459" s="337"/>
    </row>
    <row r="34460" spans="5:5" ht="13.5" customHeight="1">
      <c r="E34460" s="337"/>
    </row>
    <row r="34461" spans="5:5" ht="13.5" customHeight="1">
      <c r="E34461" s="337"/>
    </row>
    <row r="34462" spans="5:5" ht="13.5" customHeight="1">
      <c r="E34462" s="337"/>
    </row>
    <row r="34463" spans="5:5" ht="13.5" customHeight="1">
      <c r="E34463" s="337"/>
    </row>
    <row r="34464" spans="5:5" ht="13.5" customHeight="1">
      <c r="E34464" s="337"/>
    </row>
    <row r="34465" spans="5:5" ht="13.5" customHeight="1">
      <c r="E34465" s="337"/>
    </row>
    <row r="34466" spans="5:5" ht="13.5" customHeight="1">
      <c r="E34466" s="337"/>
    </row>
    <row r="34467" spans="5:5" ht="13.5" customHeight="1">
      <c r="E34467" s="337"/>
    </row>
    <row r="34468" spans="5:5" ht="13.5" customHeight="1">
      <c r="E34468" s="337"/>
    </row>
    <row r="34469" spans="5:5" ht="13.5" customHeight="1">
      <c r="E34469" s="337"/>
    </row>
    <row r="34470" spans="5:5" ht="13.5" customHeight="1">
      <c r="E34470" s="337"/>
    </row>
    <row r="34471" spans="5:5" ht="13.5" customHeight="1">
      <c r="E34471" s="337"/>
    </row>
    <row r="34472" spans="5:5" ht="13.5" customHeight="1">
      <c r="E34472" s="337"/>
    </row>
    <row r="34473" spans="5:5" ht="13.5" customHeight="1">
      <c r="E34473" s="337"/>
    </row>
    <row r="34474" spans="5:5" ht="13.5" customHeight="1">
      <c r="E34474" s="337"/>
    </row>
    <row r="34475" spans="5:5" ht="13.5" customHeight="1">
      <c r="E34475" s="337"/>
    </row>
    <row r="34476" spans="5:5" ht="13.5" customHeight="1">
      <c r="E34476" s="337"/>
    </row>
    <row r="34477" spans="5:5" ht="13.5" customHeight="1">
      <c r="E34477" s="337"/>
    </row>
    <row r="34478" spans="5:5" ht="13.5" customHeight="1">
      <c r="E34478" s="337"/>
    </row>
    <row r="34479" spans="5:5" ht="13.5" customHeight="1">
      <c r="E34479" s="337"/>
    </row>
    <row r="34480" spans="5:5" ht="13.5" customHeight="1">
      <c r="E34480" s="337"/>
    </row>
    <row r="34481" spans="5:5" ht="13.5" customHeight="1">
      <c r="E34481" s="337"/>
    </row>
    <row r="34482" spans="5:5" ht="13.5" customHeight="1">
      <c r="E34482" s="337"/>
    </row>
    <row r="34483" spans="5:5" ht="13.5" customHeight="1">
      <c r="E34483" s="337"/>
    </row>
    <row r="34484" spans="5:5" ht="13.5" customHeight="1">
      <c r="E34484" s="337"/>
    </row>
    <row r="34485" spans="5:5" ht="13.5" customHeight="1">
      <c r="E34485" s="337"/>
    </row>
    <row r="34486" spans="5:5" ht="13.5" customHeight="1">
      <c r="E34486" s="337"/>
    </row>
    <row r="34487" spans="5:5" ht="13.5" customHeight="1">
      <c r="E34487" s="337"/>
    </row>
    <row r="34488" spans="5:5" ht="13.5" customHeight="1">
      <c r="E34488" s="337"/>
    </row>
    <row r="34489" spans="5:5" ht="13.5" customHeight="1">
      <c r="E34489" s="337"/>
    </row>
    <row r="34490" spans="5:5" ht="13.5" customHeight="1">
      <c r="E34490" s="337"/>
    </row>
    <row r="34491" spans="5:5" ht="13.5" customHeight="1">
      <c r="E34491" s="337"/>
    </row>
    <row r="34492" spans="5:5" ht="13.5" customHeight="1">
      <c r="E34492" s="337"/>
    </row>
    <row r="34493" spans="5:5" ht="13.5" customHeight="1">
      <c r="E34493" s="337"/>
    </row>
    <row r="34494" spans="5:5" ht="13.5" customHeight="1">
      <c r="E34494" s="337"/>
    </row>
    <row r="34495" spans="5:5" ht="13.5" customHeight="1">
      <c r="E34495" s="337"/>
    </row>
    <row r="34496" spans="5:5" ht="13.5" customHeight="1">
      <c r="E34496" s="337"/>
    </row>
    <row r="34497" spans="5:5" ht="13.5" customHeight="1">
      <c r="E34497" s="337"/>
    </row>
    <row r="34498" spans="5:5" ht="13.5" customHeight="1">
      <c r="E34498" s="337"/>
    </row>
    <row r="34499" spans="5:5" ht="13.5" customHeight="1">
      <c r="E34499" s="337"/>
    </row>
    <row r="34500" spans="5:5" ht="13.5" customHeight="1">
      <c r="E34500" s="337"/>
    </row>
    <row r="34501" spans="5:5" ht="13.5" customHeight="1">
      <c r="E34501" s="337"/>
    </row>
    <row r="34502" spans="5:5" ht="13.5" customHeight="1">
      <c r="E34502" s="337"/>
    </row>
    <row r="34503" spans="5:5" ht="13.5" customHeight="1">
      <c r="E34503" s="337"/>
    </row>
    <row r="34504" spans="5:5" ht="13.5" customHeight="1">
      <c r="E34504" s="337"/>
    </row>
    <row r="34505" spans="5:5" ht="13.5" customHeight="1">
      <c r="E34505" s="337"/>
    </row>
    <row r="34506" spans="5:5" ht="13.5" customHeight="1">
      <c r="E34506" s="337"/>
    </row>
    <row r="34507" spans="5:5" ht="13.5" customHeight="1">
      <c r="E34507" s="337"/>
    </row>
    <row r="34508" spans="5:5" ht="13.5" customHeight="1">
      <c r="E34508" s="337"/>
    </row>
    <row r="34509" spans="5:5" ht="13.5" customHeight="1">
      <c r="E34509" s="337"/>
    </row>
    <row r="34510" spans="5:5" ht="13.5" customHeight="1">
      <c r="E34510" s="337"/>
    </row>
    <row r="34511" spans="5:5" ht="13.5" customHeight="1">
      <c r="E34511" s="337"/>
    </row>
    <row r="34512" spans="5:5" ht="13.5" customHeight="1">
      <c r="E34512" s="337"/>
    </row>
    <row r="34513" spans="5:5" ht="13.5" customHeight="1">
      <c r="E34513" s="337"/>
    </row>
    <row r="34514" spans="5:5" ht="13.5" customHeight="1">
      <c r="E34514" s="337"/>
    </row>
    <row r="34515" spans="5:5" ht="13.5" customHeight="1">
      <c r="E34515" s="337"/>
    </row>
    <row r="34516" spans="5:5" ht="13.5" customHeight="1">
      <c r="E34516" s="337"/>
    </row>
    <row r="34517" spans="5:5" ht="13.5" customHeight="1">
      <c r="E34517" s="337"/>
    </row>
    <row r="34518" spans="5:5" ht="13.5" customHeight="1">
      <c r="E34518" s="337"/>
    </row>
    <row r="34519" spans="5:5" ht="13.5" customHeight="1">
      <c r="E34519" s="337"/>
    </row>
    <row r="34520" spans="5:5" ht="13.5" customHeight="1">
      <c r="E34520" s="337"/>
    </row>
    <row r="34521" spans="5:5" ht="13.5" customHeight="1">
      <c r="E34521" s="337"/>
    </row>
    <row r="34522" spans="5:5" ht="13.5" customHeight="1">
      <c r="E34522" s="337"/>
    </row>
    <row r="34523" spans="5:5" ht="13.5" customHeight="1">
      <c r="E34523" s="337"/>
    </row>
    <row r="34524" spans="5:5" ht="13.5" customHeight="1">
      <c r="E34524" s="337"/>
    </row>
    <row r="34525" spans="5:5" ht="13.5" customHeight="1">
      <c r="E34525" s="337"/>
    </row>
    <row r="34526" spans="5:5" ht="13.5" customHeight="1">
      <c r="E34526" s="337"/>
    </row>
    <row r="34527" spans="5:5" ht="13.5" customHeight="1">
      <c r="E34527" s="337"/>
    </row>
    <row r="34528" spans="5:5" ht="13.5" customHeight="1">
      <c r="E34528" s="337"/>
    </row>
    <row r="34529" spans="5:5" ht="13.5" customHeight="1">
      <c r="E34529" s="337"/>
    </row>
    <row r="34530" spans="5:5" ht="13.5" customHeight="1">
      <c r="E34530" s="337"/>
    </row>
    <row r="34531" spans="5:5" ht="13.5" customHeight="1">
      <c r="E34531" s="337"/>
    </row>
    <row r="34532" spans="5:5" ht="13.5" customHeight="1">
      <c r="E34532" s="337"/>
    </row>
    <row r="34533" spans="5:5" ht="13.5" customHeight="1">
      <c r="E34533" s="337"/>
    </row>
    <row r="34534" spans="5:5" ht="13.5" customHeight="1">
      <c r="E34534" s="337"/>
    </row>
    <row r="34535" spans="5:5" ht="13.5" customHeight="1">
      <c r="E34535" s="337"/>
    </row>
    <row r="34536" spans="5:5" ht="13.5" customHeight="1">
      <c r="E34536" s="337"/>
    </row>
    <row r="34537" spans="5:5" ht="13.5" customHeight="1">
      <c r="E34537" s="337"/>
    </row>
    <row r="34538" spans="5:5" ht="13.5" customHeight="1">
      <c r="E34538" s="337"/>
    </row>
    <row r="34539" spans="5:5" ht="13.5" customHeight="1">
      <c r="E34539" s="337"/>
    </row>
    <row r="34540" spans="5:5" ht="13.5" customHeight="1">
      <c r="E34540" s="337"/>
    </row>
    <row r="34541" spans="5:5" ht="13.5" customHeight="1">
      <c r="E34541" s="337"/>
    </row>
    <row r="34542" spans="5:5" ht="13.5" customHeight="1">
      <c r="E34542" s="337"/>
    </row>
    <row r="34543" spans="5:5" ht="13.5" customHeight="1">
      <c r="E34543" s="337"/>
    </row>
    <row r="34544" spans="5:5" ht="13.5" customHeight="1">
      <c r="E34544" s="337"/>
    </row>
    <row r="34545" spans="5:5" ht="13.5" customHeight="1">
      <c r="E34545" s="337"/>
    </row>
    <row r="34546" spans="5:5" ht="13.5" customHeight="1">
      <c r="E34546" s="337"/>
    </row>
    <row r="34547" spans="5:5" ht="13.5" customHeight="1">
      <c r="E34547" s="337"/>
    </row>
    <row r="34548" spans="5:5" ht="13.5" customHeight="1">
      <c r="E34548" s="337"/>
    </row>
    <row r="34549" spans="5:5" ht="13.5" customHeight="1">
      <c r="E34549" s="337"/>
    </row>
    <row r="34550" spans="5:5" ht="13.5" customHeight="1">
      <c r="E34550" s="337"/>
    </row>
    <row r="34551" spans="5:5" ht="13.5" customHeight="1">
      <c r="E34551" s="337"/>
    </row>
    <row r="34552" spans="5:5" ht="13.5" customHeight="1">
      <c r="E34552" s="337"/>
    </row>
    <row r="34553" spans="5:5" ht="13.5" customHeight="1">
      <c r="E34553" s="337"/>
    </row>
    <row r="34554" spans="5:5" ht="13.5" customHeight="1">
      <c r="E34554" s="337"/>
    </row>
    <row r="34555" spans="5:5" ht="13.5" customHeight="1">
      <c r="E34555" s="337"/>
    </row>
    <row r="34556" spans="5:5" ht="13.5" customHeight="1">
      <c r="E34556" s="337"/>
    </row>
    <row r="34557" spans="5:5" ht="13.5" customHeight="1">
      <c r="E34557" s="337"/>
    </row>
    <row r="34558" spans="5:5" ht="13.5" customHeight="1">
      <c r="E34558" s="337"/>
    </row>
    <row r="34559" spans="5:5" ht="13.5" customHeight="1">
      <c r="E34559" s="337"/>
    </row>
    <row r="34560" spans="5:5" ht="13.5" customHeight="1">
      <c r="E34560" s="337"/>
    </row>
    <row r="34561" spans="5:5" ht="13.5" customHeight="1">
      <c r="E34561" s="337"/>
    </row>
    <row r="34562" spans="5:5" ht="13.5" customHeight="1">
      <c r="E34562" s="337"/>
    </row>
    <row r="34563" spans="5:5" ht="13.5" customHeight="1">
      <c r="E34563" s="337"/>
    </row>
    <row r="34564" spans="5:5" ht="13.5" customHeight="1">
      <c r="E34564" s="337"/>
    </row>
    <row r="34565" spans="5:5" ht="13.5" customHeight="1">
      <c r="E34565" s="337"/>
    </row>
    <row r="34566" spans="5:5" ht="13.5" customHeight="1">
      <c r="E34566" s="337"/>
    </row>
    <row r="34567" spans="5:5" ht="13.5" customHeight="1">
      <c r="E34567" s="337"/>
    </row>
    <row r="34568" spans="5:5" ht="13.5" customHeight="1">
      <c r="E34568" s="337"/>
    </row>
    <row r="34569" spans="5:5" ht="13.5" customHeight="1">
      <c r="E34569" s="337"/>
    </row>
    <row r="34570" spans="5:5" ht="13.5" customHeight="1">
      <c r="E34570" s="337"/>
    </row>
    <row r="34571" spans="5:5" ht="13.5" customHeight="1">
      <c r="E34571" s="337"/>
    </row>
    <row r="34572" spans="5:5" ht="13.5" customHeight="1">
      <c r="E34572" s="337"/>
    </row>
    <row r="34573" spans="5:5" ht="13.5" customHeight="1">
      <c r="E34573" s="337"/>
    </row>
    <row r="34574" spans="5:5" ht="13.5" customHeight="1">
      <c r="E34574" s="337"/>
    </row>
    <row r="34575" spans="5:5" ht="13.5" customHeight="1">
      <c r="E34575" s="337"/>
    </row>
    <row r="34576" spans="5:5" ht="13.5" customHeight="1">
      <c r="E34576" s="337"/>
    </row>
    <row r="34577" spans="5:5" ht="13.5" customHeight="1">
      <c r="E34577" s="337"/>
    </row>
    <row r="34578" spans="5:5" ht="13.5" customHeight="1">
      <c r="E34578" s="337"/>
    </row>
    <row r="34579" spans="5:5" ht="13.5" customHeight="1">
      <c r="E34579" s="337"/>
    </row>
    <row r="34580" spans="5:5" ht="13.5" customHeight="1">
      <c r="E34580" s="337"/>
    </row>
    <row r="34581" spans="5:5" ht="13.5" customHeight="1">
      <c r="E34581" s="337"/>
    </row>
    <row r="34582" spans="5:5" ht="13.5" customHeight="1">
      <c r="E34582" s="337"/>
    </row>
    <row r="34583" spans="5:5" ht="13.5" customHeight="1">
      <c r="E34583" s="337"/>
    </row>
    <row r="34584" spans="5:5" ht="13.5" customHeight="1">
      <c r="E34584" s="337"/>
    </row>
    <row r="34585" spans="5:5" ht="13.5" customHeight="1">
      <c r="E34585" s="337"/>
    </row>
    <row r="34586" spans="5:5" ht="13.5" customHeight="1">
      <c r="E34586" s="337"/>
    </row>
    <row r="34587" spans="5:5" ht="13.5" customHeight="1">
      <c r="E34587" s="337"/>
    </row>
    <row r="34588" spans="5:5" ht="13.5" customHeight="1">
      <c r="E34588" s="337"/>
    </row>
    <row r="34589" spans="5:5" ht="13.5" customHeight="1">
      <c r="E34589" s="337"/>
    </row>
    <row r="34590" spans="5:5" ht="13.5" customHeight="1">
      <c r="E34590" s="337"/>
    </row>
    <row r="34591" spans="5:5" ht="13.5" customHeight="1">
      <c r="E34591" s="337"/>
    </row>
    <row r="34592" spans="5:5" ht="13.5" customHeight="1">
      <c r="E34592" s="337"/>
    </row>
    <row r="34593" spans="5:5" ht="13.5" customHeight="1">
      <c r="E34593" s="337"/>
    </row>
    <row r="34594" spans="5:5" ht="13.5" customHeight="1">
      <c r="E34594" s="337"/>
    </row>
    <row r="34595" spans="5:5" ht="13.5" customHeight="1">
      <c r="E34595" s="337"/>
    </row>
    <row r="34596" spans="5:5" ht="13.5" customHeight="1">
      <c r="E34596" s="337"/>
    </row>
    <row r="34597" spans="5:5" ht="13.5" customHeight="1">
      <c r="E34597" s="337"/>
    </row>
    <row r="34598" spans="5:5" ht="13.5" customHeight="1">
      <c r="E34598" s="337"/>
    </row>
    <row r="34599" spans="5:5" ht="13.5" customHeight="1">
      <c r="E34599" s="337"/>
    </row>
    <row r="34600" spans="5:5" ht="13.5" customHeight="1">
      <c r="E34600" s="337"/>
    </row>
    <row r="34601" spans="5:5" ht="13.5" customHeight="1">
      <c r="E34601" s="337"/>
    </row>
    <row r="34602" spans="5:5" ht="13.5" customHeight="1">
      <c r="E34602" s="337"/>
    </row>
    <row r="34603" spans="5:5" ht="13.5" customHeight="1">
      <c r="E34603" s="337"/>
    </row>
    <row r="34604" spans="5:5" ht="13.5" customHeight="1">
      <c r="E34604" s="337"/>
    </row>
    <row r="34605" spans="5:5" ht="13.5" customHeight="1">
      <c r="E34605" s="337"/>
    </row>
    <row r="34606" spans="5:5" ht="13.5" customHeight="1">
      <c r="E34606" s="337"/>
    </row>
    <row r="34607" spans="5:5" ht="13.5" customHeight="1">
      <c r="E34607" s="337"/>
    </row>
    <row r="34608" spans="5:5" ht="13.5" customHeight="1">
      <c r="E34608" s="337"/>
    </row>
    <row r="34609" spans="5:5" ht="13.5" customHeight="1">
      <c r="E34609" s="337"/>
    </row>
    <row r="34610" spans="5:5" ht="13.5" customHeight="1">
      <c r="E34610" s="337"/>
    </row>
    <row r="34611" spans="5:5" ht="13.5" customHeight="1">
      <c r="E34611" s="337"/>
    </row>
    <row r="34612" spans="5:5" ht="13.5" customHeight="1">
      <c r="E34612" s="337"/>
    </row>
    <row r="34613" spans="5:5" ht="13.5" customHeight="1">
      <c r="E34613" s="337"/>
    </row>
    <row r="34614" spans="5:5" ht="13.5" customHeight="1">
      <c r="E34614" s="337"/>
    </row>
    <row r="34615" spans="5:5" ht="13.5" customHeight="1">
      <c r="E34615" s="337"/>
    </row>
    <row r="34616" spans="5:5" ht="13.5" customHeight="1">
      <c r="E34616" s="337"/>
    </row>
    <row r="34617" spans="5:5" ht="13.5" customHeight="1">
      <c r="E34617" s="337"/>
    </row>
    <row r="34618" spans="5:5" ht="13.5" customHeight="1">
      <c r="E34618" s="337"/>
    </row>
    <row r="34619" spans="5:5" ht="13.5" customHeight="1">
      <c r="E34619" s="337"/>
    </row>
    <row r="34620" spans="5:5" ht="13.5" customHeight="1">
      <c r="E34620" s="337"/>
    </row>
    <row r="34621" spans="5:5" ht="13.5" customHeight="1">
      <c r="E34621" s="337"/>
    </row>
    <row r="34622" spans="5:5" ht="13.5" customHeight="1">
      <c r="E34622" s="337"/>
    </row>
    <row r="34623" spans="5:5" ht="13.5" customHeight="1">
      <c r="E34623" s="337"/>
    </row>
    <row r="34624" spans="5:5" ht="13.5" customHeight="1">
      <c r="E34624" s="337"/>
    </row>
    <row r="34625" spans="5:5" ht="13.5" customHeight="1">
      <c r="E34625" s="337"/>
    </row>
    <row r="34626" spans="5:5" ht="13.5" customHeight="1">
      <c r="E34626" s="337"/>
    </row>
    <row r="34627" spans="5:5" ht="13.5" customHeight="1">
      <c r="E34627" s="337"/>
    </row>
    <row r="34628" spans="5:5" ht="13.5" customHeight="1">
      <c r="E34628" s="337"/>
    </row>
    <row r="34629" spans="5:5" ht="13.5" customHeight="1">
      <c r="E34629" s="337"/>
    </row>
    <row r="34630" spans="5:5" ht="13.5" customHeight="1">
      <c r="E34630" s="337"/>
    </row>
    <row r="34631" spans="5:5" ht="13.5" customHeight="1">
      <c r="E34631" s="337"/>
    </row>
    <row r="34632" spans="5:5" ht="13.5" customHeight="1">
      <c r="E34632" s="337"/>
    </row>
    <row r="34633" spans="5:5" ht="13.5" customHeight="1">
      <c r="E34633" s="337"/>
    </row>
    <row r="34634" spans="5:5" ht="13.5" customHeight="1">
      <c r="E34634" s="337"/>
    </row>
    <row r="34635" spans="5:5" ht="13.5" customHeight="1">
      <c r="E34635" s="337"/>
    </row>
    <row r="34636" spans="5:5" ht="13.5" customHeight="1">
      <c r="E34636" s="337"/>
    </row>
    <row r="34637" spans="5:5" ht="13.5" customHeight="1">
      <c r="E34637" s="337"/>
    </row>
    <row r="34638" spans="5:5" ht="13.5" customHeight="1">
      <c r="E34638" s="337"/>
    </row>
    <row r="34639" spans="5:5" ht="13.5" customHeight="1">
      <c r="E34639" s="337"/>
    </row>
    <row r="34640" spans="5:5" ht="13.5" customHeight="1">
      <c r="E34640" s="337"/>
    </row>
    <row r="34641" spans="5:5" ht="13.5" customHeight="1">
      <c r="E34641" s="337"/>
    </row>
    <row r="34642" spans="5:5" ht="13.5" customHeight="1">
      <c r="E34642" s="337"/>
    </row>
    <row r="34643" spans="5:5" ht="13.5" customHeight="1">
      <c r="E34643" s="337"/>
    </row>
    <row r="34644" spans="5:5" ht="13.5" customHeight="1">
      <c r="E34644" s="337"/>
    </row>
    <row r="34645" spans="5:5" ht="13.5" customHeight="1">
      <c r="E34645" s="337"/>
    </row>
    <row r="34646" spans="5:5" ht="13.5" customHeight="1">
      <c r="E34646" s="337"/>
    </row>
    <row r="34647" spans="5:5" ht="13.5" customHeight="1">
      <c r="E34647" s="337"/>
    </row>
    <row r="34648" spans="5:5" ht="13.5" customHeight="1">
      <c r="E34648" s="337"/>
    </row>
    <row r="34649" spans="5:5" ht="13.5" customHeight="1">
      <c r="E34649" s="337"/>
    </row>
    <row r="34650" spans="5:5" ht="13.5" customHeight="1">
      <c r="E34650" s="337"/>
    </row>
    <row r="34651" spans="5:5" ht="13.5" customHeight="1">
      <c r="E34651" s="337"/>
    </row>
    <row r="34652" spans="5:5" ht="13.5" customHeight="1">
      <c r="E34652" s="337"/>
    </row>
    <row r="34653" spans="5:5" ht="13.5" customHeight="1">
      <c r="E34653" s="337"/>
    </row>
    <row r="34654" spans="5:5" ht="13.5" customHeight="1">
      <c r="E34654" s="337"/>
    </row>
    <row r="34655" spans="5:5" ht="13.5" customHeight="1">
      <c r="E34655" s="337"/>
    </row>
    <row r="34656" spans="5:5" ht="13.5" customHeight="1">
      <c r="E34656" s="337"/>
    </row>
    <row r="34657" spans="5:5" ht="13.5" customHeight="1">
      <c r="E34657" s="337"/>
    </row>
    <row r="34658" spans="5:5" ht="13.5" customHeight="1">
      <c r="E34658" s="337"/>
    </row>
    <row r="34659" spans="5:5" ht="13.5" customHeight="1">
      <c r="E34659" s="337"/>
    </row>
    <row r="34660" spans="5:5" ht="13.5" customHeight="1">
      <c r="E34660" s="337"/>
    </row>
    <row r="34661" spans="5:5" ht="13.5" customHeight="1">
      <c r="E34661" s="337"/>
    </row>
    <row r="34662" spans="5:5" ht="13.5" customHeight="1">
      <c r="E34662" s="337"/>
    </row>
    <row r="34663" spans="5:5" ht="13.5" customHeight="1">
      <c r="E34663" s="337"/>
    </row>
    <row r="34664" spans="5:5" ht="13.5" customHeight="1">
      <c r="E34664" s="337"/>
    </row>
    <row r="34665" spans="5:5" ht="13.5" customHeight="1">
      <c r="E34665" s="337"/>
    </row>
    <row r="34666" spans="5:5" ht="13.5" customHeight="1">
      <c r="E34666" s="337"/>
    </row>
    <row r="34667" spans="5:5" ht="13.5" customHeight="1">
      <c r="E34667" s="337"/>
    </row>
    <row r="34668" spans="5:5" ht="13.5" customHeight="1">
      <c r="E34668" s="337"/>
    </row>
    <row r="34669" spans="5:5" ht="13.5" customHeight="1">
      <c r="E34669" s="337"/>
    </row>
    <row r="34670" spans="5:5" ht="13.5" customHeight="1">
      <c r="E34670" s="337"/>
    </row>
    <row r="34671" spans="5:5" ht="13.5" customHeight="1">
      <c r="E34671" s="337"/>
    </row>
    <row r="34672" spans="5:5" ht="13.5" customHeight="1">
      <c r="E34672" s="337"/>
    </row>
    <row r="34673" spans="5:5" ht="13.5" customHeight="1">
      <c r="E34673" s="337"/>
    </row>
    <row r="34674" spans="5:5" ht="13.5" customHeight="1">
      <c r="E34674" s="337"/>
    </row>
    <row r="34675" spans="5:5" ht="13.5" customHeight="1">
      <c r="E34675" s="337"/>
    </row>
    <row r="34676" spans="5:5" ht="13.5" customHeight="1">
      <c r="E34676" s="337"/>
    </row>
    <row r="34677" spans="5:5" ht="13.5" customHeight="1">
      <c r="E34677" s="337"/>
    </row>
    <row r="34678" spans="5:5" ht="13.5" customHeight="1">
      <c r="E34678" s="337"/>
    </row>
    <row r="34679" spans="5:5" ht="13.5" customHeight="1">
      <c r="E34679" s="337"/>
    </row>
    <row r="34680" spans="5:5" ht="13.5" customHeight="1">
      <c r="E34680" s="337"/>
    </row>
    <row r="34681" spans="5:5" ht="13.5" customHeight="1">
      <c r="E34681" s="337"/>
    </row>
    <row r="34682" spans="5:5" ht="13.5" customHeight="1">
      <c r="E34682" s="337"/>
    </row>
    <row r="34683" spans="5:5" ht="13.5" customHeight="1">
      <c r="E34683" s="337"/>
    </row>
    <row r="34684" spans="5:5" ht="13.5" customHeight="1">
      <c r="E34684" s="337"/>
    </row>
    <row r="34685" spans="5:5" ht="13.5" customHeight="1">
      <c r="E34685" s="337"/>
    </row>
    <row r="34686" spans="5:5" ht="13.5" customHeight="1">
      <c r="E34686" s="337"/>
    </row>
    <row r="34687" spans="5:5" ht="13.5" customHeight="1">
      <c r="E34687" s="337"/>
    </row>
    <row r="34688" spans="5:5" ht="13.5" customHeight="1">
      <c r="E34688" s="337"/>
    </row>
    <row r="34689" spans="5:5" ht="13.5" customHeight="1">
      <c r="E34689" s="337"/>
    </row>
    <row r="34690" spans="5:5" ht="13.5" customHeight="1">
      <c r="E34690" s="337"/>
    </row>
    <row r="34691" spans="5:5" ht="13.5" customHeight="1">
      <c r="E34691" s="337"/>
    </row>
    <row r="34692" spans="5:5" ht="13.5" customHeight="1">
      <c r="E34692" s="337"/>
    </row>
    <row r="34693" spans="5:5" ht="13.5" customHeight="1">
      <c r="E34693" s="337"/>
    </row>
    <row r="34694" spans="5:5" ht="13.5" customHeight="1">
      <c r="E34694" s="337"/>
    </row>
    <row r="34695" spans="5:5" ht="13.5" customHeight="1">
      <c r="E34695" s="337"/>
    </row>
    <row r="34696" spans="5:5" ht="13.5" customHeight="1">
      <c r="E34696" s="337"/>
    </row>
    <row r="34697" spans="5:5" ht="13.5" customHeight="1">
      <c r="E34697" s="337"/>
    </row>
    <row r="34698" spans="5:5" ht="13.5" customHeight="1">
      <c r="E34698" s="337"/>
    </row>
    <row r="34699" spans="5:5" ht="13.5" customHeight="1">
      <c r="E34699" s="337"/>
    </row>
    <row r="34700" spans="5:5" ht="13.5" customHeight="1">
      <c r="E34700" s="337"/>
    </row>
    <row r="34701" spans="5:5" ht="13.5" customHeight="1">
      <c r="E34701" s="337"/>
    </row>
    <row r="34702" spans="5:5" ht="13.5" customHeight="1">
      <c r="E34702" s="337"/>
    </row>
    <row r="34703" spans="5:5" ht="13.5" customHeight="1">
      <c r="E34703" s="337"/>
    </row>
    <row r="34704" spans="5:5" ht="13.5" customHeight="1">
      <c r="E34704" s="337"/>
    </row>
    <row r="34705" spans="5:5" ht="13.5" customHeight="1">
      <c r="E34705" s="337"/>
    </row>
    <row r="34706" spans="5:5" ht="13.5" customHeight="1">
      <c r="E34706" s="337"/>
    </row>
    <row r="34707" spans="5:5" ht="13.5" customHeight="1">
      <c r="E34707" s="337"/>
    </row>
    <row r="34708" spans="5:5" ht="13.5" customHeight="1">
      <c r="E34708" s="337"/>
    </row>
    <row r="34709" spans="5:5" ht="13.5" customHeight="1">
      <c r="E34709" s="337"/>
    </row>
    <row r="34710" spans="5:5" ht="13.5" customHeight="1">
      <c r="E34710" s="337"/>
    </row>
    <row r="34711" spans="5:5" ht="13.5" customHeight="1">
      <c r="E34711" s="337"/>
    </row>
    <row r="34712" spans="5:5" ht="13.5" customHeight="1">
      <c r="E34712" s="337"/>
    </row>
    <row r="34713" spans="5:5" ht="13.5" customHeight="1">
      <c r="E34713" s="337"/>
    </row>
    <row r="34714" spans="5:5" ht="13.5" customHeight="1">
      <c r="E34714" s="337"/>
    </row>
    <row r="34715" spans="5:5" ht="13.5" customHeight="1">
      <c r="E34715" s="337"/>
    </row>
    <row r="34716" spans="5:5" ht="13.5" customHeight="1">
      <c r="E34716" s="337"/>
    </row>
    <row r="34717" spans="5:5" ht="13.5" customHeight="1">
      <c r="E34717" s="337"/>
    </row>
    <row r="34718" spans="5:5" ht="13.5" customHeight="1">
      <c r="E34718" s="337"/>
    </row>
    <row r="34719" spans="5:5" ht="13.5" customHeight="1">
      <c r="E34719" s="337"/>
    </row>
    <row r="34720" spans="5:5" ht="13.5" customHeight="1">
      <c r="E34720" s="337"/>
    </row>
    <row r="34721" spans="5:5" ht="13.5" customHeight="1">
      <c r="E34721" s="337"/>
    </row>
    <row r="34722" spans="5:5" ht="13.5" customHeight="1">
      <c r="E34722" s="337"/>
    </row>
    <row r="34723" spans="5:5" ht="13.5" customHeight="1">
      <c r="E34723" s="337"/>
    </row>
    <row r="34724" spans="5:5" ht="13.5" customHeight="1">
      <c r="E34724" s="337"/>
    </row>
    <row r="34725" spans="5:5" ht="13.5" customHeight="1">
      <c r="E34725" s="337"/>
    </row>
    <row r="34726" spans="5:5" ht="13.5" customHeight="1">
      <c r="E34726" s="337"/>
    </row>
    <row r="34727" spans="5:5" ht="13.5" customHeight="1">
      <c r="E34727" s="337"/>
    </row>
    <row r="34728" spans="5:5" ht="13.5" customHeight="1">
      <c r="E34728" s="337"/>
    </row>
    <row r="34729" spans="5:5" ht="13.5" customHeight="1">
      <c r="E34729" s="337"/>
    </row>
    <row r="34730" spans="5:5" ht="13.5" customHeight="1">
      <c r="E34730" s="337"/>
    </row>
    <row r="34731" spans="5:5" ht="13.5" customHeight="1">
      <c r="E34731" s="337"/>
    </row>
    <row r="34732" spans="5:5" ht="13.5" customHeight="1">
      <c r="E34732" s="337"/>
    </row>
    <row r="34733" spans="5:5" ht="13.5" customHeight="1">
      <c r="E34733" s="337"/>
    </row>
    <row r="34734" spans="5:5" ht="13.5" customHeight="1">
      <c r="E34734" s="337"/>
    </row>
    <row r="34735" spans="5:5" ht="13.5" customHeight="1">
      <c r="E34735" s="337"/>
    </row>
    <row r="34736" spans="5:5" ht="13.5" customHeight="1">
      <c r="E34736" s="337"/>
    </row>
    <row r="34737" spans="5:5" ht="13.5" customHeight="1">
      <c r="E34737" s="337"/>
    </row>
    <row r="34738" spans="5:5" ht="13.5" customHeight="1">
      <c r="E34738" s="337"/>
    </row>
    <row r="34739" spans="5:5" ht="13.5" customHeight="1">
      <c r="E34739" s="337"/>
    </row>
    <row r="34740" spans="5:5" ht="13.5" customHeight="1">
      <c r="E34740" s="337"/>
    </row>
    <row r="34741" spans="5:5" ht="13.5" customHeight="1">
      <c r="E34741" s="337"/>
    </row>
    <row r="34742" spans="5:5" ht="13.5" customHeight="1">
      <c r="E34742" s="337"/>
    </row>
    <row r="34743" spans="5:5" ht="13.5" customHeight="1">
      <c r="E34743" s="337"/>
    </row>
    <row r="34744" spans="5:5" ht="13.5" customHeight="1">
      <c r="E34744" s="337"/>
    </row>
    <row r="34745" spans="5:5" ht="13.5" customHeight="1">
      <c r="E34745" s="337"/>
    </row>
    <row r="34746" spans="5:5" ht="13.5" customHeight="1">
      <c r="E34746" s="337"/>
    </row>
    <row r="34747" spans="5:5" ht="13.5" customHeight="1">
      <c r="E34747" s="337"/>
    </row>
    <row r="34748" spans="5:5" ht="13.5" customHeight="1">
      <c r="E34748" s="337"/>
    </row>
    <row r="34749" spans="5:5" ht="13.5" customHeight="1">
      <c r="E34749" s="337"/>
    </row>
    <row r="34750" spans="5:5" ht="13.5" customHeight="1">
      <c r="E34750" s="337"/>
    </row>
    <row r="34751" spans="5:5" ht="13.5" customHeight="1">
      <c r="E34751" s="337"/>
    </row>
    <row r="34752" spans="5:5" ht="13.5" customHeight="1">
      <c r="E34752" s="337"/>
    </row>
    <row r="34753" spans="5:5" ht="13.5" customHeight="1">
      <c r="E34753" s="337"/>
    </row>
    <row r="34754" spans="5:5" ht="13.5" customHeight="1">
      <c r="E34754" s="337"/>
    </row>
    <row r="34755" spans="5:5" ht="13.5" customHeight="1">
      <c r="E34755" s="337"/>
    </row>
    <row r="34756" spans="5:5" ht="13.5" customHeight="1">
      <c r="E34756" s="337"/>
    </row>
    <row r="34757" spans="5:5" ht="13.5" customHeight="1">
      <c r="E34757" s="337"/>
    </row>
    <row r="34758" spans="5:5" ht="13.5" customHeight="1">
      <c r="E34758" s="337"/>
    </row>
    <row r="34759" spans="5:5" ht="13.5" customHeight="1">
      <c r="E34759" s="337"/>
    </row>
    <row r="34760" spans="5:5" ht="13.5" customHeight="1">
      <c r="E34760" s="337"/>
    </row>
    <row r="34761" spans="5:5" ht="13.5" customHeight="1">
      <c r="E34761" s="337"/>
    </row>
    <row r="34762" spans="5:5" ht="13.5" customHeight="1">
      <c r="E34762" s="337"/>
    </row>
    <row r="34763" spans="5:5" ht="13.5" customHeight="1">
      <c r="E34763" s="337"/>
    </row>
    <row r="34764" spans="5:5" ht="13.5" customHeight="1">
      <c r="E34764" s="337"/>
    </row>
    <row r="34765" spans="5:5" ht="13.5" customHeight="1">
      <c r="E34765" s="337"/>
    </row>
    <row r="34766" spans="5:5" ht="13.5" customHeight="1">
      <c r="E34766" s="337"/>
    </row>
    <row r="34767" spans="5:5" ht="13.5" customHeight="1">
      <c r="E34767" s="337"/>
    </row>
    <row r="34768" spans="5:5" ht="13.5" customHeight="1">
      <c r="E34768" s="337"/>
    </row>
    <row r="34769" spans="5:5" ht="13.5" customHeight="1">
      <c r="E34769" s="337"/>
    </row>
    <row r="34770" spans="5:5" ht="13.5" customHeight="1">
      <c r="E34770" s="337"/>
    </row>
    <row r="34771" spans="5:5" ht="13.5" customHeight="1">
      <c r="E34771" s="337"/>
    </row>
    <row r="34772" spans="5:5" ht="13.5" customHeight="1">
      <c r="E34772" s="337"/>
    </row>
    <row r="34773" spans="5:5" ht="13.5" customHeight="1">
      <c r="E34773" s="337"/>
    </row>
    <row r="34774" spans="5:5" ht="13.5" customHeight="1">
      <c r="E34774" s="337"/>
    </row>
    <row r="34775" spans="5:5" ht="13.5" customHeight="1">
      <c r="E34775" s="337"/>
    </row>
    <row r="34776" spans="5:5" ht="13.5" customHeight="1">
      <c r="E34776" s="337"/>
    </row>
    <row r="34777" spans="5:5" ht="13.5" customHeight="1">
      <c r="E34777" s="337"/>
    </row>
    <row r="34778" spans="5:5" ht="13.5" customHeight="1">
      <c r="E34778" s="337"/>
    </row>
    <row r="34779" spans="5:5" ht="13.5" customHeight="1">
      <c r="E34779" s="337"/>
    </row>
    <row r="34780" spans="5:5" ht="13.5" customHeight="1">
      <c r="E34780" s="337"/>
    </row>
    <row r="34781" spans="5:5" ht="13.5" customHeight="1">
      <c r="E34781" s="337"/>
    </row>
    <row r="34782" spans="5:5" ht="13.5" customHeight="1">
      <c r="E34782" s="337"/>
    </row>
    <row r="34783" spans="5:5" ht="13.5" customHeight="1">
      <c r="E34783" s="337"/>
    </row>
    <row r="34784" spans="5:5" ht="13.5" customHeight="1">
      <c r="E34784" s="337"/>
    </row>
    <row r="34785" spans="5:5" ht="13.5" customHeight="1">
      <c r="E34785" s="337"/>
    </row>
    <row r="34786" spans="5:5" ht="13.5" customHeight="1">
      <c r="E34786" s="337"/>
    </row>
    <row r="34787" spans="5:5" ht="13.5" customHeight="1">
      <c r="E34787" s="337"/>
    </row>
    <row r="34788" spans="5:5" ht="13.5" customHeight="1">
      <c r="E34788" s="337"/>
    </row>
    <row r="34789" spans="5:5" ht="13.5" customHeight="1">
      <c r="E34789" s="337"/>
    </row>
    <row r="34790" spans="5:5" ht="13.5" customHeight="1">
      <c r="E34790" s="337"/>
    </row>
    <row r="34791" spans="5:5" ht="13.5" customHeight="1">
      <c r="E34791" s="337"/>
    </row>
    <row r="34792" spans="5:5" ht="13.5" customHeight="1">
      <c r="E34792" s="337"/>
    </row>
    <row r="34793" spans="5:5" ht="13.5" customHeight="1">
      <c r="E34793" s="337"/>
    </row>
    <row r="34794" spans="5:5" ht="13.5" customHeight="1">
      <c r="E34794" s="337"/>
    </row>
    <row r="34795" spans="5:5" ht="13.5" customHeight="1">
      <c r="E34795" s="337"/>
    </row>
    <row r="34796" spans="5:5" ht="13.5" customHeight="1">
      <c r="E34796" s="337"/>
    </row>
    <row r="34797" spans="5:5" ht="13.5" customHeight="1">
      <c r="E34797" s="337"/>
    </row>
    <row r="34798" spans="5:5" ht="13.5" customHeight="1">
      <c r="E34798" s="337"/>
    </row>
    <row r="34799" spans="5:5" ht="13.5" customHeight="1">
      <c r="E34799" s="337"/>
    </row>
    <row r="34800" spans="5:5" ht="13.5" customHeight="1">
      <c r="E34800" s="337"/>
    </row>
    <row r="34801" spans="5:5" ht="13.5" customHeight="1">
      <c r="E34801" s="337"/>
    </row>
    <row r="34802" spans="5:5" ht="13.5" customHeight="1">
      <c r="E34802" s="337"/>
    </row>
    <row r="34803" spans="5:5" ht="13.5" customHeight="1">
      <c r="E34803" s="337"/>
    </row>
    <row r="34804" spans="5:5" ht="13.5" customHeight="1">
      <c r="E34804" s="337"/>
    </row>
    <row r="34805" spans="5:5" ht="13.5" customHeight="1">
      <c r="E34805" s="337"/>
    </row>
    <row r="34806" spans="5:5" ht="13.5" customHeight="1">
      <c r="E34806" s="337"/>
    </row>
    <row r="34807" spans="5:5" ht="13.5" customHeight="1">
      <c r="E34807" s="337"/>
    </row>
    <row r="34808" spans="5:5" ht="13.5" customHeight="1">
      <c r="E34808" s="337"/>
    </row>
    <row r="34809" spans="5:5" ht="13.5" customHeight="1">
      <c r="E34809" s="337"/>
    </row>
    <row r="34810" spans="5:5" ht="13.5" customHeight="1">
      <c r="E34810" s="337"/>
    </row>
    <row r="34811" spans="5:5" ht="13.5" customHeight="1">
      <c r="E34811" s="337"/>
    </row>
    <row r="34812" spans="5:5" ht="13.5" customHeight="1">
      <c r="E34812" s="337"/>
    </row>
    <row r="34813" spans="5:5" ht="13.5" customHeight="1">
      <c r="E34813" s="337"/>
    </row>
    <row r="34814" spans="5:5" ht="13.5" customHeight="1">
      <c r="E34814" s="337"/>
    </row>
    <row r="34815" spans="5:5" ht="13.5" customHeight="1">
      <c r="E34815" s="337"/>
    </row>
    <row r="34816" spans="5:5" ht="13.5" customHeight="1">
      <c r="E34816" s="337"/>
    </row>
    <row r="34817" spans="5:5" ht="13.5" customHeight="1">
      <c r="E34817" s="337"/>
    </row>
    <row r="34818" spans="5:5" ht="13.5" customHeight="1">
      <c r="E34818" s="337"/>
    </row>
    <row r="34819" spans="5:5" ht="13.5" customHeight="1">
      <c r="E34819" s="337"/>
    </row>
    <row r="34820" spans="5:5" ht="13.5" customHeight="1">
      <c r="E34820" s="337"/>
    </row>
    <row r="34821" spans="5:5" ht="13.5" customHeight="1">
      <c r="E34821" s="337"/>
    </row>
    <row r="34822" spans="5:5" ht="13.5" customHeight="1">
      <c r="E34822" s="337"/>
    </row>
    <row r="34823" spans="5:5" ht="13.5" customHeight="1">
      <c r="E34823" s="337"/>
    </row>
    <row r="34824" spans="5:5" ht="13.5" customHeight="1">
      <c r="E34824" s="337"/>
    </row>
    <row r="34825" spans="5:5" ht="13.5" customHeight="1">
      <c r="E34825" s="337"/>
    </row>
    <row r="34826" spans="5:5" ht="13.5" customHeight="1">
      <c r="E34826" s="337"/>
    </row>
    <row r="34827" spans="5:5" ht="13.5" customHeight="1">
      <c r="E34827" s="337"/>
    </row>
    <row r="34828" spans="5:5" ht="13.5" customHeight="1">
      <c r="E34828" s="337"/>
    </row>
    <row r="34829" spans="5:5" ht="13.5" customHeight="1">
      <c r="E34829" s="337"/>
    </row>
    <row r="34830" spans="5:5" ht="13.5" customHeight="1">
      <c r="E34830" s="337"/>
    </row>
    <row r="34831" spans="5:5" ht="13.5" customHeight="1">
      <c r="E34831" s="337"/>
    </row>
    <row r="34832" spans="5:5" ht="13.5" customHeight="1">
      <c r="E34832" s="337"/>
    </row>
    <row r="34833" spans="5:5" ht="13.5" customHeight="1">
      <c r="E34833" s="337"/>
    </row>
    <row r="34834" spans="5:5" ht="13.5" customHeight="1">
      <c r="E34834" s="337"/>
    </row>
    <row r="34835" spans="5:5" ht="13.5" customHeight="1">
      <c r="E34835" s="337"/>
    </row>
    <row r="34836" spans="5:5" ht="13.5" customHeight="1">
      <c r="E34836" s="337"/>
    </row>
    <row r="34837" spans="5:5" ht="13.5" customHeight="1">
      <c r="E34837" s="337"/>
    </row>
    <row r="34838" spans="5:5" ht="13.5" customHeight="1">
      <c r="E34838" s="337"/>
    </row>
    <row r="34839" spans="5:5" ht="13.5" customHeight="1">
      <c r="E34839" s="337"/>
    </row>
    <row r="34840" spans="5:5" ht="13.5" customHeight="1">
      <c r="E34840" s="337"/>
    </row>
    <row r="34841" spans="5:5" ht="13.5" customHeight="1">
      <c r="E34841" s="337"/>
    </row>
    <row r="34842" spans="5:5" ht="13.5" customHeight="1">
      <c r="E34842" s="337"/>
    </row>
    <row r="34843" spans="5:5" ht="13.5" customHeight="1">
      <c r="E34843" s="337"/>
    </row>
    <row r="34844" spans="5:5" ht="13.5" customHeight="1">
      <c r="E34844" s="337"/>
    </row>
    <row r="34845" spans="5:5" ht="13.5" customHeight="1">
      <c r="E34845" s="337"/>
    </row>
    <row r="34846" spans="5:5" ht="13.5" customHeight="1">
      <c r="E34846" s="337"/>
    </row>
    <row r="34847" spans="5:5" ht="13.5" customHeight="1">
      <c r="E34847" s="337"/>
    </row>
    <row r="34848" spans="5:5" ht="13.5" customHeight="1">
      <c r="E34848" s="337"/>
    </row>
    <row r="34849" spans="5:5" ht="13.5" customHeight="1">
      <c r="E34849" s="337"/>
    </row>
    <row r="34850" spans="5:5" ht="13.5" customHeight="1">
      <c r="E34850" s="337"/>
    </row>
    <row r="34851" spans="5:5" ht="13.5" customHeight="1">
      <c r="E34851" s="337"/>
    </row>
    <row r="34852" spans="5:5" ht="13.5" customHeight="1">
      <c r="E34852" s="337"/>
    </row>
    <row r="34853" spans="5:5" ht="13.5" customHeight="1">
      <c r="E34853" s="337"/>
    </row>
    <row r="34854" spans="5:5" ht="13.5" customHeight="1">
      <c r="E34854" s="337"/>
    </row>
    <row r="34855" spans="5:5" ht="13.5" customHeight="1">
      <c r="E34855" s="337"/>
    </row>
    <row r="34856" spans="5:5" ht="13.5" customHeight="1">
      <c r="E34856" s="337"/>
    </row>
    <row r="34857" spans="5:5" ht="13.5" customHeight="1">
      <c r="E34857" s="337"/>
    </row>
    <row r="34858" spans="5:5" ht="13.5" customHeight="1">
      <c r="E34858" s="337"/>
    </row>
    <row r="34859" spans="5:5" ht="13.5" customHeight="1">
      <c r="E34859" s="337"/>
    </row>
    <row r="34860" spans="5:5" ht="13.5" customHeight="1">
      <c r="E34860" s="337"/>
    </row>
    <row r="34861" spans="5:5" ht="13.5" customHeight="1">
      <c r="E34861" s="337"/>
    </row>
    <row r="34862" spans="5:5" ht="13.5" customHeight="1">
      <c r="E34862" s="337"/>
    </row>
    <row r="34863" spans="5:5" ht="13.5" customHeight="1">
      <c r="E34863" s="337"/>
    </row>
    <row r="34864" spans="5:5" ht="13.5" customHeight="1">
      <c r="E34864" s="337"/>
    </row>
    <row r="34865" spans="5:5" ht="13.5" customHeight="1">
      <c r="E34865" s="337"/>
    </row>
    <row r="34866" spans="5:5" ht="13.5" customHeight="1">
      <c r="E34866" s="337"/>
    </row>
    <row r="34867" spans="5:5" ht="13.5" customHeight="1">
      <c r="E34867" s="337"/>
    </row>
    <row r="34868" spans="5:5" ht="13.5" customHeight="1">
      <c r="E34868" s="337"/>
    </row>
    <row r="34869" spans="5:5" ht="13.5" customHeight="1">
      <c r="E34869" s="337"/>
    </row>
    <row r="34870" spans="5:5" ht="13.5" customHeight="1">
      <c r="E34870" s="337"/>
    </row>
    <row r="34871" spans="5:5" ht="13.5" customHeight="1">
      <c r="E34871" s="337"/>
    </row>
    <row r="34872" spans="5:5" ht="13.5" customHeight="1">
      <c r="E34872" s="337"/>
    </row>
    <row r="34873" spans="5:5" ht="13.5" customHeight="1">
      <c r="E34873" s="337"/>
    </row>
    <row r="34874" spans="5:5" ht="13.5" customHeight="1">
      <c r="E34874" s="337"/>
    </row>
    <row r="34875" spans="5:5" ht="13.5" customHeight="1">
      <c r="E34875" s="337"/>
    </row>
    <row r="34876" spans="5:5" ht="13.5" customHeight="1">
      <c r="E34876" s="337"/>
    </row>
    <row r="34877" spans="5:5" ht="13.5" customHeight="1">
      <c r="E34877" s="337"/>
    </row>
    <row r="34878" spans="5:5" ht="13.5" customHeight="1">
      <c r="E34878" s="337"/>
    </row>
    <row r="34879" spans="5:5" ht="13.5" customHeight="1">
      <c r="E34879" s="337"/>
    </row>
    <row r="34880" spans="5:5" ht="13.5" customHeight="1">
      <c r="E34880" s="337"/>
    </row>
    <row r="34881" spans="5:5" ht="13.5" customHeight="1">
      <c r="E34881" s="337"/>
    </row>
    <row r="34882" spans="5:5" ht="13.5" customHeight="1">
      <c r="E34882" s="337"/>
    </row>
    <row r="34883" spans="5:5" ht="13.5" customHeight="1">
      <c r="E34883" s="337"/>
    </row>
    <row r="34884" spans="5:5" ht="13.5" customHeight="1">
      <c r="E34884" s="337"/>
    </row>
    <row r="34885" spans="5:5" ht="13.5" customHeight="1">
      <c r="E34885" s="337"/>
    </row>
    <row r="34886" spans="5:5" ht="13.5" customHeight="1">
      <c r="E34886" s="337"/>
    </row>
    <row r="34887" spans="5:5" ht="13.5" customHeight="1">
      <c r="E34887" s="337"/>
    </row>
    <row r="34888" spans="5:5" ht="13.5" customHeight="1">
      <c r="E34888" s="337"/>
    </row>
    <row r="34889" spans="5:5" ht="13.5" customHeight="1">
      <c r="E34889" s="337"/>
    </row>
    <row r="34890" spans="5:5" ht="13.5" customHeight="1">
      <c r="E34890" s="337"/>
    </row>
    <row r="34891" spans="5:5" ht="13.5" customHeight="1">
      <c r="E34891" s="337"/>
    </row>
    <row r="34892" spans="5:5" ht="13.5" customHeight="1">
      <c r="E34892" s="337"/>
    </row>
    <row r="34893" spans="5:5" ht="13.5" customHeight="1">
      <c r="E34893" s="337"/>
    </row>
    <row r="34894" spans="5:5" ht="13.5" customHeight="1">
      <c r="E34894" s="337"/>
    </row>
    <row r="34895" spans="5:5" ht="13.5" customHeight="1">
      <c r="E34895" s="337"/>
    </row>
    <row r="34896" spans="5:5" ht="13.5" customHeight="1">
      <c r="E34896" s="337"/>
    </row>
    <row r="34897" spans="5:5" ht="13.5" customHeight="1">
      <c r="E34897" s="337"/>
    </row>
    <row r="34898" spans="5:5" ht="13.5" customHeight="1">
      <c r="E34898" s="337"/>
    </row>
    <row r="34899" spans="5:5" ht="13.5" customHeight="1">
      <c r="E34899" s="337"/>
    </row>
    <row r="34900" spans="5:5" ht="13.5" customHeight="1">
      <c r="E34900" s="337"/>
    </row>
    <row r="34901" spans="5:5" ht="13.5" customHeight="1">
      <c r="E34901" s="337"/>
    </row>
    <row r="34902" spans="5:5" ht="13.5" customHeight="1">
      <c r="E34902" s="337"/>
    </row>
    <row r="34903" spans="5:5" ht="13.5" customHeight="1">
      <c r="E34903" s="337"/>
    </row>
    <row r="34904" spans="5:5" ht="13.5" customHeight="1">
      <c r="E34904" s="337"/>
    </row>
    <row r="34905" spans="5:5" ht="13.5" customHeight="1">
      <c r="E34905" s="337"/>
    </row>
    <row r="34906" spans="5:5" ht="13.5" customHeight="1">
      <c r="E34906" s="337"/>
    </row>
    <row r="34907" spans="5:5" ht="13.5" customHeight="1">
      <c r="E34907" s="337"/>
    </row>
    <row r="34908" spans="5:5" ht="13.5" customHeight="1">
      <c r="E34908" s="337"/>
    </row>
    <row r="34909" spans="5:5" ht="13.5" customHeight="1">
      <c r="E34909" s="337"/>
    </row>
    <row r="34910" spans="5:5" ht="13.5" customHeight="1">
      <c r="E34910" s="337"/>
    </row>
    <row r="34911" spans="5:5" ht="13.5" customHeight="1">
      <c r="E34911" s="337"/>
    </row>
    <row r="34912" spans="5:5" ht="13.5" customHeight="1">
      <c r="E34912" s="337"/>
    </row>
    <row r="34913" spans="5:5" ht="13.5" customHeight="1">
      <c r="E34913" s="337"/>
    </row>
    <row r="34914" spans="5:5" ht="13.5" customHeight="1">
      <c r="E34914" s="337"/>
    </row>
    <row r="34915" spans="5:5" ht="13.5" customHeight="1">
      <c r="E34915" s="337"/>
    </row>
    <row r="34916" spans="5:5" ht="13.5" customHeight="1">
      <c r="E34916" s="337"/>
    </row>
    <row r="34917" spans="5:5" ht="13.5" customHeight="1">
      <c r="E34917" s="337"/>
    </row>
    <row r="34918" spans="5:5" ht="13.5" customHeight="1">
      <c r="E34918" s="337"/>
    </row>
    <row r="34919" spans="5:5" ht="13.5" customHeight="1">
      <c r="E34919" s="337"/>
    </row>
    <row r="34920" spans="5:5" ht="13.5" customHeight="1">
      <c r="E34920" s="337"/>
    </row>
    <row r="34921" spans="5:5" ht="13.5" customHeight="1">
      <c r="E34921" s="337"/>
    </row>
    <row r="34922" spans="5:5" ht="13.5" customHeight="1">
      <c r="E34922" s="337"/>
    </row>
    <row r="34923" spans="5:5" ht="13.5" customHeight="1">
      <c r="E34923" s="337"/>
    </row>
    <row r="34924" spans="5:5" ht="13.5" customHeight="1">
      <c r="E34924" s="337"/>
    </row>
    <row r="34925" spans="5:5" ht="13.5" customHeight="1">
      <c r="E34925" s="337"/>
    </row>
    <row r="34926" spans="5:5" ht="13.5" customHeight="1">
      <c r="E34926" s="337"/>
    </row>
    <row r="34927" spans="5:5" ht="13.5" customHeight="1">
      <c r="E34927" s="337"/>
    </row>
    <row r="34928" spans="5:5" ht="13.5" customHeight="1">
      <c r="E34928" s="337"/>
    </row>
    <row r="34929" spans="5:5" ht="13.5" customHeight="1">
      <c r="E34929" s="337"/>
    </row>
    <row r="34930" spans="5:5" ht="13.5" customHeight="1">
      <c r="E34930" s="337"/>
    </row>
    <row r="34931" spans="5:5" ht="13.5" customHeight="1">
      <c r="E34931" s="337"/>
    </row>
    <row r="34932" spans="5:5" ht="13.5" customHeight="1">
      <c r="E34932" s="337"/>
    </row>
    <row r="34933" spans="5:5" ht="13.5" customHeight="1">
      <c r="E34933" s="337"/>
    </row>
    <row r="34934" spans="5:5" ht="13.5" customHeight="1">
      <c r="E34934" s="337"/>
    </row>
    <row r="34935" spans="5:5" ht="13.5" customHeight="1">
      <c r="E34935" s="337"/>
    </row>
    <row r="34936" spans="5:5" ht="13.5" customHeight="1">
      <c r="E34936" s="337"/>
    </row>
    <row r="34937" spans="5:5" ht="13.5" customHeight="1">
      <c r="E34937" s="337"/>
    </row>
    <row r="34938" spans="5:5" ht="13.5" customHeight="1">
      <c r="E34938" s="337"/>
    </row>
    <row r="34939" spans="5:5" ht="13.5" customHeight="1">
      <c r="E34939" s="337"/>
    </row>
    <row r="34940" spans="5:5" ht="13.5" customHeight="1">
      <c r="E34940" s="337"/>
    </row>
    <row r="34941" spans="5:5" ht="13.5" customHeight="1">
      <c r="E34941" s="337"/>
    </row>
    <row r="34942" spans="5:5" ht="13.5" customHeight="1">
      <c r="E34942" s="337"/>
    </row>
    <row r="34943" spans="5:5" ht="13.5" customHeight="1">
      <c r="E34943" s="337"/>
    </row>
    <row r="34944" spans="5:5" ht="13.5" customHeight="1">
      <c r="E34944" s="337"/>
    </row>
    <row r="34945" spans="5:5" ht="13.5" customHeight="1">
      <c r="E34945" s="337"/>
    </row>
    <row r="34946" spans="5:5" ht="13.5" customHeight="1">
      <c r="E34946" s="337"/>
    </row>
    <row r="34947" spans="5:5" ht="13.5" customHeight="1">
      <c r="E34947" s="337"/>
    </row>
    <row r="34948" spans="5:5" ht="13.5" customHeight="1">
      <c r="E34948" s="337"/>
    </row>
    <row r="34949" spans="5:5" ht="13.5" customHeight="1">
      <c r="E34949" s="337"/>
    </row>
    <row r="34950" spans="5:5" ht="13.5" customHeight="1">
      <c r="E34950" s="337"/>
    </row>
    <row r="34951" spans="5:5" ht="13.5" customHeight="1">
      <c r="E34951" s="337"/>
    </row>
    <row r="34952" spans="5:5" ht="13.5" customHeight="1">
      <c r="E34952" s="337"/>
    </row>
    <row r="34953" spans="5:5" ht="13.5" customHeight="1">
      <c r="E34953" s="337"/>
    </row>
    <row r="34954" spans="5:5" ht="13.5" customHeight="1">
      <c r="E34954" s="337"/>
    </row>
    <row r="34955" spans="5:5" ht="13.5" customHeight="1">
      <c r="E34955" s="337"/>
    </row>
    <row r="34956" spans="5:5" ht="13.5" customHeight="1">
      <c r="E34956" s="337"/>
    </row>
    <row r="34957" spans="5:5" ht="13.5" customHeight="1">
      <c r="E34957" s="337"/>
    </row>
    <row r="34958" spans="5:5" ht="13.5" customHeight="1">
      <c r="E34958" s="337"/>
    </row>
    <row r="34959" spans="5:5" ht="13.5" customHeight="1">
      <c r="E34959" s="337"/>
    </row>
    <row r="34960" spans="5:5" ht="13.5" customHeight="1">
      <c r="E34960" s="337"/>
    </row>
    <row r="34961" spans="5:5" ht="13.5" customHeight="1">
      <c r="E34961" s="337"/>
    </row>
    <row r="34962" spans="5:5" ht="13.5" customHeight="1">
      <c r="E34962" s="337"/>
    </row>
    <row r="34963" spans="5:5" ht="13.5" customHeight="1">
      <c r="E34963" s="337"/>
    </row>
    <row r="34964" spans="5:5" ht="13.5" customHeight="1">
      <c r="E34964" s="337"/>
    </row>
    <row r="34965" spans="5:5" ht="13.5" customHeight="1">
      <c r="E34965" s="337"/>
    </row>
    <row r="34966" spans="5:5" ht="13.5" customHeight="1">
      <c r="E34966" s="337"/>
    </row>
    <row r="34967" spans="5:5" ht="13.5" customHeight="1">
      <c r="E34967" s="337"/>
    </row>
    <row r="34968" spans="5:5" ht="13.5" customHeight="1">
      <c r="E34968" s="337"/>
    </row>
    <row r="34969" spans="5:5" ht="13.5" customHeight="1">
      <c r="E34969" s="337"/>
    </row>
    <row r="34970" spans="5:5" ht="13.5" customHeight="1">
      <c r="E34970" s="337"/>
    </row>
    <row r="34971" spans="5:5" ht="13.5" customHeight="1">
      <c r="E34971" s="337"/>
    </row>
    <row r="34972" spans="5:5" ht="13.5" customHeight="1">
      <c r="E34972" s="337"/>
    </row>
    <row r="34973" spans="5:5" ht="13.5" customHeight="1">
      <c r="E34973" s="337"/>
    </row>
    <row r="34974" spans="5:5" ht="13.5" customHeight="1">
      <c r="E34974" s="337"/>
    </row>
    <row r="34975" spans="5:5" ht="13.5" customHeight="1">
      <c r="E34975" s="337"/>
    </row>
    <row r="34976" spans="5:5" ht="13.5" customHeight="1">
      <c r="E34976" s="337"/>
    </row>
    <row r="34977" spans="5:5" ht="13.5" customHeight="1">
      <c r="E34977" s="337"/>
    </row>
    <row r="34978" spans="5:5" ht="13.5" customHeight="1">
      <c r="E34978" s="337"/>
    </row>
    <row r="34979" spans="5:5" ht="13.5" customHeight="1">
      <c r="E34979" s="337"/>
    </row>
    <row r="34980" spans="5:5" ht="13.5" customHeight="1">
      <c r="E34980" s="337"/>
    </row>
    <row r="34981" spans="5:5" ht="13.5" customHeight="1">
      <c r="E34981" s="337"/>
    </row>
    <row r="34982" spans="5:5" ht="13.5" customHeight="1">
      <c r="E34982" s="337"/>
    </row>
    <row r="34983" spans="5:5" ht="13.5" customHeight="1">
      <c r="E34983" s="337"/>
    </row>
    <row r="34984" spans="5:5" ht="13.5" customHeight="1">
      <c r="E34984" s="337"/>
    </row>
    <row r="34985" spans="5:5" ht="13.5" customHeight="1">
      <c r="E34985" s="337"/>
    </row>
    <row r="34986" spans="5:5" ht="13.5" customHeight="1">
      <c r="E34986" s="337"/>
    </row>
    <row r="34987" spans="5:5" ht="13.5" customHeight="1">
      <c r="E34987" s="337"/>
    </row>
    <row r="34988" spans="5:5" ht="13.5" customHeight="1">
      <c r="E34988" s="337"/>
    </row>
    <row r="34989" spans="5:5" ht="13.5" customHeight="1">
      <c r="E34989" s="337"/>
    </row>
    <row r="34990" spans="5:5" ht="13.5" customHeight="1">
      <c r="E34990" s="337"/>
    </row>
    <row r="34991" spans="5:5" ht="13.5" customHeight="1">
      <c r="E34991" s="337"/>
    </row>
    <row r="34992" spans="5:5" ht="13.5" customHeight="1">
      <c r="E34992" s="337"/>
    </row>
    <row r="34993" spans="5:5" ht="13.5" customHeight="1">
      <c r="E34993" s="337"/>
    </row>
    <row r="34994" spans="5:5" ht="13.5" customHeight="1">
      <c r="E34994" s="337"/>
    </row>
    <row r="34995" spans="5:5" ht="13.5" customHeight="1">
      <c r="E34995" s="337"/>
    </row>
    <row r="34996" spans="5:5" ht="13.5" customHeight="1">
      <c r="E34996" s="337"/>
    </row>
    <row r="34997" spans="5:5" ht="13.5" customHeight="1">
      <c r="E34997" s="337"/>
    </row>
    <row r="34998" spans="5:5" ht="13.5" customHeight="1">
      <c r="E34998" s="337"/>
    </row>
    <row r="34999" spans="5:5" ht="13.5" customHeight="1">
      <c r="E34999" s="337"/>
    </row>
    <row r="35000" spans="5:5" ht="13.5" customHeight="1">
      <c r="E35000" s="337"/>
    </row>
    <row r="35001" spans="5:5" ht="13.5" customHeight="1">
      <c r="E35001" s="337"/>
    </row>
    <row r="35002" spans="5:5" ht="13.5" customHeight="1">
      <c r="E35002" s="337"/>
    </row>
    <row r="35003" spans="5:5" ht="13.5" customHeight="1">
      <c r="E35003" s="337"/>
    </row>
    <row r="35004" spans="5:5" ht="13.5" customHeight="1">
      <c r="E35004" s="337"/>
    </row>
    <row r="35005" spans="5:5" ht="13.5" customHeight="1">
      <c r="E35005" s="337"/>
    </row>
    <row r="35006" spans="5:5" ht="13.5" customHeight="1">
      <c r="E35006" s="337"/>
    </row>
    <row r="35007" spans="5:5" ht="13.5" customHeight="1">
      <c r="E35007" s="337"/>
    </row>
    <row r="35008" spans="5:5" ht="13.5" customHeight="1">
      <c r="E35008" s="337"/>
    </row>
    <row r="35009" spans="5:5" ht="13.5" customHeight="1">
      <c r="E35009" s="337"/>
    </row>
    <row r="35010" spans="5:5" ht="13.5" customHeight="1">
      <c r="E35010" s="337"/>
    </row>
    <row r="35011" spans="5:5" ht="13.5" customHeight="1">
      <c r="E35011" s="337"/>
    </row>
    <row r="35012" spans="5:5" ht="13.5" customHeight="1">
      <c r="E35012" s="337"/>
    </row>
    <row r="35013" spans="5:5" ht="13.5" customHeight="1">
      <c r="E35013" s="337"/>
    </row>
    <row r="35014" spans="5:5" ht="13.5" customHeight="1">
      <c r="E35014" s="337"/>
    </row>
    <row r="35015" spans="5:5" ht="13.5" customHeight="1">
      <c r="E35015" s="337"/>
    </row>
    <row r="35016" spans="5:5" ht="13.5" customHeight="1">
      <c r="E35016" s="337"/>
    </row>
    <row r="35017" spans="5:5" ht="13.5" customHeight="1">
      <c r="E35017" s="337"/>
    </row>
    <row r="35018" spans="5:5" ht="13.5" customHeight="1">
      <c r="E35018" s="337"/>
    </row>
    <row r="35019" spans="5:5" ht="13.5" customHeight="1">
      <c r="E35019" s="337"/>
    </row>
    <row r="35020" spans="5:5" ht="13.5" customHeight="1">
      <c r="E35020" s="337"/>
    </row>
    <row r="35021" spans="5:5" ht="13.5" customHeight="1">
      <c r="E35021" s="337"/>
    </row>
    <row r="35022" spans="5:5" ht="13.5" customHeight="1">
      <c r="E35022" s="337"/>
    </row>
    <row r="35023" spans="5:5" ht="13.5" customHeight="1">
      <c r="E35023" s="337"/>
    </row>
    <row r="35024" spans="5:5" ht="13.5" customHeight="1">
      <c r="E35024" s="337"/>
    </row>
    <row r="35025" spans="5:5" ht="13.5" customHeight="1">
      <c r="E35025" s="337"/>
    </row>
    <row r="35026" spans="5:5" ht="13.5" customHeight="1">
      <c r="E35026" s="337"/>
    </row>
    <row r="35027" spans="5:5" ht="13.5" customHeight="1">
      <c r="E35027" s="337"/>
    </row>
    <row r="35028" spans="5:5" ht="13.5" customHeight="1">
      <c r="E35028" s="337"/>
    </row>
    <row r="35029" spans="5:5" ht="13.5" customHeight="1">
      <c r="E35029" s="337"/>
    </row>
    <row r="35030" spans="5:5" ht="13.5" customHeight="1">
      <c r="E35030" s="337"/>
    </row>
    <row r="35031" spans="5:5" ht="13.5" customHeight="1">
      <c r="E35031" s="337"/>
    </row>
    <row r="35032" spans="5:5" ht="13.5" customHeight="1">
      <c r="E35032" s="337"/>
    </row>
    <row r="35033" spans="5:5" ht="13.5" customHeight="1">
      <c r="E35033" s="337"/>
    </row>
    <row r="35034" spans="5:5" ht="13.5" customHeight="1">
      <c r="E35034" s="337"/>
    </row>
    <row r="35035" spans="5:5" ht="13.5" customHeight="1">
      <c r="E35035" s="337"/>
    </row>
    <row r="35036" spans="5:5" ht="13.5" customHeight="1">
      <c r="E35036" s="337"/>
    </row>
    <row r="35037" spans="5:5" ht="13.5" customHeight="1">
      <c r="E35037" s="337"/>
    </row>
    <row r="35038" spans="5:5" ht="13.5" customHeight="1">
      <c r="E35038" s="337"/>
    </row>
    <row r="35039" spans="5:5" ht="13.5" customHeight="1">
      <c r="E35039" s="337"/>
    </row>
    <row r="35040" spans="5:5" ht="13.5" customHeight="1">
      <c r="E35040" s="337"/>
    </row>
    <row r="35041" spans="5:5" ht="13.5" customHeight="1">
      <c r="E35041" s="337"/>
    </row>
    <row r="35042" spans="5:5" ht="13.5" customHeight="1">
      <c r="E35042" s="337"/>
    </row>
    <row r="35043" spans="5:5" ht="13.5" customHeight="1">
      <c r="E35043" s="337"/>
    </row>
    <row r="35044" spans="5:5" ht="13.5" customHeight="1">
      <c r="E35044" s="337"/>
    </row>
    <row r="35045" spans="5:5" ht="13.5" customHeight="1">
      <c r="E35045" s="337"/>
    </row>
    <row r="35046" spans="5:5" ht="13.5" customHeight="1">
      <c r="E35046" s="337"/>
    </row>
    <row r="35047" spans="5:5" ht="13.5" customHeight="1">
      <c r="E35047" s="337"/>
    </row>
    <row r="35048" spans="5:5" ht="13.5" customHeight="1">
      <c r="E35048" s="337"/>
    </row>
    <row r="35049" spans="5:5" ht="13.5" customHeight="1">
      <c r="E35049" s="337"/>
    </row>
    <row r="35050" spans="5:5" ht="13.5" customHeight="1">
      <c r="E35050" s="337"/>
    </row>
    <row r="35051" spans="5:5" ht="13.5" customHeight="1">
      <c r="E35051" s="337"/>
    </row>
    <row r="35052" spans="5:5" ht="13.5" customHeight="1">
      <c r="E35052" s="337"/>
    </row>
    <row r="35053" spans="5:5" ht="13.5" customHeight="1">
      <c r="E35053" s="337"/>
    </row>
    <row r="35054" spans="5:5" ht="13.5" customHeight="1">
      <c r="E35054" s="337"/>
    </row>
    <row r="35055" spans="5:5" ht="13.5" customHeight="1">
      <c r="E35055" s="337"/>
    </row>
    <row r="35056" spans="5:5" ht="13.5" customHeight="1">
      <c r="E35056" s="337"/>
    </row>
    <row r="35057" spans="5:5" ht="13.5" customHeight="1">
      <c r="E35057" s="337"/>
    </row>
    <row r="35058" spans="5:5" ht="13.5" customHeight="1">
      <c r="E35058" s="337"/>
    </row>
    <row r="35059" spans="5:5" ht="13.5" customHeight="1">
      <c r="E35059" s="337"/>
    </row>
    <row r="35060" spans="5:5" ht="13.5" customHeight="1">
      <c r="E35060" s="337"/>
    </row>
    <row r="35061" spans="5:5" ht="13.5" customHeight="1">
      <c r="E35061" s="337"/>
    </row>
    <row r="35062" spans="5:5" ht="13.5" customHeight="1">
      <c r="E35062" s="337"/>
    </row>
    <row r="35063" spans="5:5" ht="13.5" customHeight="1">
      <c r="E35063" s="337"/>
    </row>
    <row r="35064" spans="5:5" ht="13.5" customHeight="1">
      <c r="E35064" s="337"/>
    </row>
    <row r="35065" spans="5:5" ht="13.5" customHeight="1">
      <c r="E35065" s="337"/>
    </row>
    <row r="35066" spans="5:5" ht="13.5" customHeight="1">
      <c r="E35066" s="337"/>
    </row>
    <row r="35067" spans="5:5" ht="13.5" customHeight="1">
      <c r="E35067" s="337"/>
    </row>
    <row r="35068" spans="5:5" ht="13.5" customHeight="1">
      <c r="E35068" s="337"/>
    </row>
    <row r="35069" spans="5:5" ht="13.5" customHeight="1">
      <c r="E35069" s="337"/>
    </row>
    <row r="35070" spans="5:5" ht="13.5" customHeight="1">
      <c r="E35070" s="337"/>
    </row>
    <row r="35071" spans="5:5" ht="13.5" customHeight="1">
      <c r="E35071" s="337"/>
    </row>
    <row r="35072" spans="5:5" ht="13.5" customHeight="1">
      <c r="E35072" s="337"/>
    </row>
    <row r="35073" spans="5:5" ht="13.5" customHeight="1">
      <c r="E35073" s="337"/>
    </row>
    <row r="35074" spans="5:5" ht="13.5" customHeight="1">
      <c r="E35074" s="337"/>
    </row>
    <row r="35075" spans="5:5" ht="13.5" customHeight="1">
      <c r="E35075" s="337"/>
    </row>
    <row r="35076" spans="5:5" ht="13.5" customHeight="1">
      <c r="E35076" s="337"/>
    </row>
    <row r="35077" spans="5:5" ht="13.5" customHeight="1">
      <c r="E35077" s="337"/>
    </row>
    <row r="35078" spans="5:5" ht="13.5" customHeight="1">
      <c r="E35078" s="337"/>
    </row>
    <row r="35079" spans="5:5" ht="13.5" customHeight="1">
      <c r="E35079" s="337"/>
    </row>
    <row r="35080" spans="5:5" ht="13.5" customHeight="1">
      <c r="E35080" s="337"/>
    </row>
    <row r="35081" spans="5:5" ht="13.5" customHeight="1">
      <c r="E35081" s="337"/>
    </row>
    <row r="35082" spans="5:5" ht="13.5" customHeight="1">
      <c r="E35082" s="337"/>
    </row>
    <row r="35083" spans="5:5" ht="13.5" customHeight="1">
      <c r="E35083" s="337"/>
    </row>
    <row r="35084" spans="5:5" ht="13.5" customHeight="1">
      <c r="E35084" s="337"/>
    </row>
    <row r="35085" spans="5:5" ht="13.5" customHeight="1">
      <c r="E35085" s="337"/>
    </row>
    <row r="35086" spans="5:5" ht="13.5" customHeight="1">
      <c r="E35086" s="337"/>
    </row>
    <row r="35087" spans="5:5" ht="13.5" customHeight="1">
      <c r="E35087" s="337"/>
    </row>
    <row r="35088" spans="5:5" ht="13.5" customHeight="1">
      <c r="E35088" s="337"/>
    </row>
    <row r="35089" spans="5:5" ht="13.5" customHeight="1">
      <c r="E35089" s="337"/>
    </row>
    <row r="35090" spans="5:5" ht="13.5" customHeight="1">
      <c r="E35090" s="337"/>
    </row>
    <row r="35091" spans="5:5" ht="13.5" customHeight="1">
      <c r="E35091" s="337"/>
    </row>
    <row r="35092" spans="5:5" ht="13.5" customHeight="1">
      <c r="E35092" s="337"/>
    </row>
    <row r="35093" spans="5:5" ht="13.5" customHeight="1">
      <c r="E35093" s="337"/>
    </row>
    <row r="35094" spans="5:5" ht="13.5" customHeight="1">
      <c r="E35094" s="337"/>
    </row>
    <row r="35095" spans="5:5" ht="13.5" customHeight="1">
      <c r="E35095" s="337"/>
    </row>
    <row r="35096" spans="5:5" ht="13.5" customHeight="1">
      <c r="E35096" s="337"/>
    </row>
    <row r="35097" spans="5:5" ht="13.5" customHeight="1">
      <c r="E35097" s="337"/>
    </row>
    <row r="35098" spans="5:5" ht="13.5" customHeight="1">
      <c r="E35098" s="337"/>
    </row>
    <row r="35099" spans="5:5" ht="13.5" customHeight="1">
      <c r="E35099" s="337"/>
    </row>
    <row r="35100" spans="5:5" ht="13.5" customHeight="1">
      <c r="E35100" s="337"/>
    </row>
    <row r="35101" spans="5:5" ht="13.5" customHeight="1">
      <c r="E35101" s="337"/>
    </row>
    <row r="35102" spans="5:5" ht="13.5" customHeight="1">
      <c r="E35102" s="337"/>
    </row>
    <row r="35103" spans="5:5" ht="13.5" customHeight="1">
      <c r="E35103" s="337"/>
    </row>
    <row r="35104" spans="5:5" ht="13.5" customHeight="1">
      <c r="E35104" s="337"/>
    </row>
    <row r="35105" spans="5:5" ht="13.5" customHeight="1">
      <c r="E35105" s="337"/>
    </row>
    <row r="35106" spans="5:5" ht="13.5" customHeight="1">
      <c r="E35106" s="337"/>
    </row>
    <row r="35107" spans="5:5" ht="13.5" customHeight="1">
      <c r="E35107" s="337"/>
    </row>
    <row r="35108" spans="5:5" ht="13.5" customHeight="1">
      <c r="E35108" s="337"/>
    </row>
    <row r="35109" spans="5:5" ht="13.5" customHeight="1">
      <c r="E35109" s="337"/>
    </row>
    <row r="35110" spans="5:5" ht="13.5" customHeight="1">
      <c r="E35110" s="337"/>
    </row>
    <row r="35111" spans="5:5" ht="13.5" customHeight="1">
      <c r="E35111" s="337"/>
    </row>
    <row r="35112" spans="5:5" ht="13.5" customHeight="1">
      <c r="E35112" s="337"/>
    </row>
    <row r="35113" spans="5:5" ht="13.5" customHeight="1">
      <c r="E35113" s="337"/>
    </row>
    <row r="35114" spans="5:5" ht="13.5" customHeight="1">
      <c r="E35114" s="337"/>
    </row>
    <row r="35115" spans="5:5" ht="13.5" customHeight="1">
      <c r="E35115" s="337"/>
    </row>
    <row r="35116" spans="5:5" ht="13.5" customHeight="1">
      <c r="E35116" s="337"/>
    </row>
    <row r="35117" spans="5:5" ht="13.5" customHeight="1">
      <c r="E35117" s="337"/>
    </row>
    <row r="35118" spans="5:5" ht="13.5" customHeight="1">
      <c r="E35118" s="337"/>
    </row>
    <row r="35119" spans="5:5" ht="13.5" customHeight="1">
      <c r="E35119" s="337"/>
    </row>
    <row r="35120" spans="5:5" ht="13.5" customHeight="1">
      <c r="E35120" s="337"/>
    </row>
    <row r="35121" spans="5:5" ht="13.5" customHeight="1">
      <c r="E35121" s="337"/>
    </row>
    <row r="35122" spans="5:5" ht="13.5" customHeight="1">
      <c r="E35122" s="337"/>
    </row>
    <row r="35123" spans="5:5" ht="13.5" customHeight="1">
      <c r="E35123" s="337"/>
    </row>
    <row r="35124" spans="5:5" ht="13.5" customHeight="1">
      <c r="E35124" s="337"/>
    </row>
    <row r="35125" spans="5:5" ht="13.5" customHeight="1">
      <c r="E35125" s="337"/>
    </row>
    <row r="35126" spans="5:5" ht="13.5" customHeight="1">
      <c r="E35126" s="337"/>
    </row>
    <row r="35127" spans="5:5" ht="13.5" customHeight="1">
      <c r="E35127" s="337"/>
    </row>
    <row r="35128" spans="5:5" ht="13.5" customHeight="1">
      <c r="E35128" s="337"/>
    </row>
    <row r="35129" spans="5:5" ht="13.5" customHeight="1">
      <c r="E35129" s="337"/>
    </row>
    <row r="35130" spans="5:5" ht="13.5" customHeight="1">
      <c r="E35130" s="337"/>
    </row>
    <row r="35131" spans="5:5" ht="13.5" customHeight="1">
      <c r="E35131" s="337"/>
    </row>
    <row r="35132" spans="5:5" ht="13.5" customHeight="1">
      <c r="E35132" s="337"/>
    </row>
    <row r="35133" spans="5:5" ht="13.5" customHeight="1">
      <c r="E35133" s="337"/>
    </row>
    <row r="35134" spans="5:5" ht="13.5" customHeight="1">
      <c r="E35134" s="337"/>
    </row>
    <row r="35135" spans="5:5" ht="13.5" customHeight="1">
      <c r="E35135" s="337"/>
    </row>
    <row r="35136" spans="5:5" ht="13.5" customHeight="1">
      <c r="E35136" s="337"/>
    </row>
    <row r="35137" spans="5:5" ht="13.5" customHeight="1">
      <c r="E35137" s="337"/>
    </row>
    <row r="35138" spans="5:5" ht="13.5" customHeight="1">
      <c r="E35138" s="337"/>
    </row>
    <row r="35139" spans="5:5" ht="13.5" customHeight="1">
      <c r="E35139" s="337"/>
    </row>
    <row r="35140" spans="5:5" ht="13.5" customHeight="1">
      <c r="E35140" s="337"/>
    </row>
    <row r="35141" spans="5:5" ht="13.5" customHeight="1">
      <c r="E35141" s="337"/>
    </row>
    <row r="35142" spans="5:5" ht="13.5" customHeight="1">
      <c r="E35142" s="337"/>
    </row>
    <row r="35143" spans="5:5" ht="13.5" customHeight="1">
      <c r="E35143" s="337"/>
    </row>
    <row r="35144" spans="5:5" ht="13.5" customHeight="1">
      <c r="E35144" s="337"/>
    </row>
    <row r="35145" spans="5:5" ht="13.5" customHeight="1">
      <c r="E35145" s="337"/>
    </row>
    <row r="35146" spans="5:5" ht="13.5" customHeight="1">
      <c r="E35146" s="337"/>
    </row>
    <row r="35147" spans="5:5" ht="13.5" customHeight="1">
      <c r="E35147" s="337"/>
    </row>
    <row r="35148" spans="5:5" ht="13.5" customHeight="1">
      <c r="E35148" s="337"/>
    </row>
    <row r="35149" spans="5:5" ht="13.5" customHeight="1">
      <c r="E35149" s="337"/>
    </row>
    <row r="35150" spans="5:5" ht="13.5" customHeight="1">
      <c r="E35150" s="337"/>
    </row>
    <row r="35151" spans="5:5" ht="13.5" customHeight="1">
      <c r="E35151" s="337"/>
    </row>
    <row r="35152" spans="5:5" ht="13.5" customHeight="1">
      <c r="E35152" s="337"/>
    </row>
    <row r="35153" spans="5:5" ht="13.5" customHeight="1">
      <c r="E35153" s="337"/>
    </row>
    <row r="35154" spans="5:5" ht="13.5" customHeight="1">
      <c r="E35154" s="337"/>
    </row>
    <row r="35155" spans="5:5" ht="13.5" customHeight="1">
      <c r="E35155" s="337"/>
    </row>
    <row r="35156" spans="5:5" ht="13.5" customHeight="1">
      <c r="E35156" s="337"/>
    </row>
    <row r="35157" spans="5:5" ht="13.5" customHeight="1">
      <c r="E35157" s="337"/>
    </row>
    <row r="35158" spans="5:5" ht="13.5" customHeight="1">
      <c r="E35158" s="337"/>
    </row>
    <row r="35159" spans="5:5" ht="13.5" customHeight="1">
      <c r="E35159" s="337"/>
    </row>
    <row r="35160" spans="5:5" ht="13.5" customHeight="1">
      <c r="E35160" s="337"/>
    </row>
    <row r="35161" spans="5:5" ht="13.5" customHeight="1">
      <c r="E35161" s="337"/>
    </row>
    <row r="35162" spans="5:5" ht="13.5" customHeight="1">
      <c r="E35162" s="337"/>
    </row>
    <row r="35163" spans="5:5" ht="13.5" customHeight="1">
      <c r="E35163" s="337"/>
    </row>
    <row r="35164" spans="5:5" ht="13.5" customHeight="1">
      <c r="E35164" s="337"/>
    </row>
    <row r="35165" spans="5:5" ht="13.5" customHeight="1">
      <c r="E35165" s="337"/>
    </row>
    <row r="35166" spans="5:5" ht="13.5" customHeight="1">
      <c r="E35166" s="337"/>
    </row>
    <row r="35167" spans="5:5" ht="13.5" customHeight="1">
      <c r="E35167" s="337"/>
    </row>
    <row r="35168" spans="5:5" ht="13.5" customHeight="1">
      <c r="E35168" s="337"/>
    </row>
    <row r="35169" spans="5:5" ht="13.5" customHeight="1">
      <c r="E35169" s="337"/>
    </row>
    <row r="35170" spans="5:5" ht="13.5" customHeight="1">
      <c r="E35170" s="337"/>
    </row>
    <row r="35171" spans="5:5" ht="13.5" customHeight="1">
      <c r="E35171" s="337"/>
    </row>
    <row r="35172" spans="5:5" ht="13.5" customHeight="1">
      <c r="E35172" s="337"/>
    </row>
    <row r="35173" spans="5:5" ht="13.5" customHeight="1">
      <c r="E35173" s="337"/>
    </row>
    <row r="35174" spans="5:5" ht="13.5" customHeight="1">
      <c r="E35174" s="337"/>
    </row>
    <row r="35175" spans="5:5" ht="13.5" customHeight="1">
      <c r="E35175" s="337"/>
    </row>
    <row r="35176" spans="5:5" ht="13.5" customHeight="1">
      <c r="E35176" s="337"/>
    </row>
    <row r="35177" spans="5:5" ht="13.5" customHeight="1">
      <c r="E35177" s="337"/>
    </row>
    <row r="35178" spans="5:5" ht="13.5" customHeight="1">
      <c r="E35178" s="337"/>
    </row>
    <row r="35179" spans="5:5" ht="13.5" customHeight="1">
      <c r="E35179" s="337"/>
    </row>
    <row r="35180" spans="5:5" ht="13.5" customHeight="1">
      <c r="E35180" s="337"/>
    </row>
    <row r="35181" spans="5:5" ht="13.5" customHeight="1">
      <c r="E35181" s="337"/>
    </row>
    <row r="35182" spans="5:5" ht="13.5" customHeight="1">
      <c r="E35182" s="337"/>
    </row>
    <row r="35183" spans="5:5" ht="13.5" customHeight="1">
      <c r="E35183" s="337"/>
    </row>
    <row r="35184" spans="5:5" ht="13.5" customHeight="1">
      <c r="E35184" s="337"/>
    </row>
    <row r="35185" spans="5:5" ht="13.5" customHeight="1">
      <c r="E35185" s="337"/>
    </row>
    <row r="35186" spans="5:5" ht="13.5" customHeight="1">
      <c r="E35186" s="337"/>
    </row>
    <row r="35187" spans="5:5" ht="13.5" customHeight="1">
      <c r="E35187" s="337"/>
    </row>
    <row r="35188" spans="5:5" ht="13.5" customHeight="1">
      <c r="E35188" s="337"/>
    </row>
    <row r="35189" spans="5:5" ht="13.5" customHeight="1">
      <c r="E35189" s="337"/>
    </row>
    <row r="35190" spans="5:5" ht="13.5" customHeight="1">
      <c r="E35190" s="337"/>
    </row>
    <row r="35191" spans="5:5" ht="13.5" customHeight="1">
      <c r="E35191" s="337"/>
    </row>
    <row r="35192" spans="5:5" ht="13.5" customHeight="1">
      <c r="E35192" s="337"/>
    </row>
    <row r="35193" spans="5:5" ht="13.5" customHeight="1">
      <c r="E35193" s="337"/>
    </row>
    <row r="35194" spans="5:5" ht="13.5" customHeight="1">
      <c r="E35194" s="337"/>
    </row>
    <row r="35195" spans="5:5" ht="13.5" customHeight="1">
      <c r="E35195" s="337"/>
    </row>
    <row r="35196" spans="5:5" ht="13.5" customHeight="1">
      <c r="E35196" s="337"/>
    </row>
    <row r="35197" spans="5:5" ht="13.5" customHeight="1">
      <c r="E35197" s="337"/>
    </row>
    <row r="35198" spans="5:5" ht="13.5" customHeight="1">
      <c r="E35198" s="337"/>
    </row>
    <row r="35199" spans="5:5" ht="13.5" customHeight="1">
      <c r="E35199" s="337"/>
    </row>
    <row r="35200" spans="5:5" ht="13.5" customHeight="1">
      <c r="E35200" s="337"/>
    </row>
    <row r="35201" spans="5:5" ht="13.5" customHeight="1">
      <c r="E35201" s="337"/>
    </row>
    <row r="35202" spans="5:5" ht="13.5" customHeight="1">
      <c r="E35202" s="337"/>
    </row>
    <row r="35203" spans="5:5" ht="13.5" customHeight="1">
      <c r="E35203" s="337"/>
    </row>
    <row r="35204" spans="5:5" ht="13.5" customHeight="1">
      <c r="E35204" s="337"/>
    </row>
    <row r="35205" spans="5:5" ht="13.5" customHeight="1">
      <c r="E35205" s="337"/>
    </row>
    <row r="35206" spans="5:5" ht="13.5" customHeight="1">
      <c r="E35206" s="337"/>
    </row>
    <row r="35207" spans="5:5" ht="13.5" customHeight="1">
      <c r="E35207" s="337"/>
    </row>
    <row r="35208" spans="5:5" ht="13.5" customHeight="1">
      <c r="E35208" s="337"/>
    </row>
    <row r="35209" spans="5:5" ht="13.5" customHeight="1">
      <c r="E35209" s="337"/>
    </row>
    <row r="35210" spans="5:5" ht="13.5" customHeight="1">
      <c r="E35210" s="337"/>
    </row>
    <row r="35211" spans="5:5" ht="13.5" customHeight="1">
      <c r="E35211" s="337"/>
    </row>
    <row r="35212" spans="5:5" ht="13.5" customHeight="1">
      <c r="E35212" s="337"/>
    </row>
    <row r="35213" spans="5:5" ht="13.5" customHeight="1">
      <c r="E35213" s="337"/>
    </row>
    <row r="35214" spans="5:5" ht="13.5" customHeight="1">
      <c r="E35214" s="337"/>
    </row>
    <row r="35215" spans="5:5" ht="13.5" customHeight="1">
      <c r="E35215" s="337"/>
    </row>
    <row r="35216" spans="5:5" ht="13.5" customHeight="1">
      <c r="E35216" s="337"/>
    </row>
    <row r="35217" spans="5:5" ht="13.5" customHeight="1">
      <c r="E35217" s="337"/>
    </row>
    <row r="35218" spans="5:5" ht="13.5" customHeight="1">
      <c r="E35218" s="337"/>
    </row>
    <row r="35219" spans="5:5" ht="13.5" customHeight="1">
      <c r="E35219" s="337"/>
    </row>
    <row r="35220" spans="5:5" ht="13.5" customHeight="1">
      <c r="E35220" s="337"/>
    </row>
    <row r="35221" spans="5:5" ht="13.5" customHeight="1">
      <c r="E35221" s="337"/>
    </row>
    <row r="35222" spans="5:5" ht="13.5" customHeight="1">
      <c r="E35222" s="337"/>
    </row>
    <row r="35223" spans="5:5" ht="13.5" customHeight="1">
      <c r="E35223" s="337"/>
    </row>
    <row r="35224" spans="5:5" ht="13.5" customHeight="1">
      <c r="E35224" s="337"/>
    </row>
    <row r="35225" spans="5:5" ht="13.5" customHeight="1">
      <c r="E35225" s="337"/>
    </row>
    <row r="35226" spans="5:5" ht="13.5" customHeight="1">
      <c r="E35226" s="337"/>
    </row>
    <row r="35227" spans="5:5" ht="13.5" customHeight="1">
      <c r="E35227" s="337"/>
    </row>
    <row r="35228" spans="5:5" ht="13.5" customHeight="1">
      <c r="E35228" s="337"/>
    </row>
    <row r="35229" spans="5:5" ht="13.5" customHeight="1">
      <c r="E35229" s="337"/>
    </row>
    <row r="35230" spans="5:5" ht="13.5" customHeight="1">
      <c r="E35230" s="337"/>
    </row>
    <row r="35231" spans="5:5" ht="13.5" customHeight="1">
      <c r="E35231" s="337"/>
    </row>
    <row r="35232" spans="5:5" ht="13.5" customHeight="1">
      <c r="E35232" s="337"/>
    </row>
    <row r="35233" spans="5:5" ht="13.5" customHeight="1">
      <c r="E35233" s="337"/>
    </row>
    <row r="35234" spans="5:5" ht="13.5" customHeight="1">
      <c r="E35234" s="337"/>
    </row>
    <row r="35235" spans="5:5" ht="13.5" customHeight="1">
      <c r="E35235" s="337"/>
    </row>
    <row r="35236" spans="5:5" ht="13.5" customHeight="1">
      <c r="E35236" s="337"/>
    </row>
    <row r="35237" spans="5:5" ht="13.5" customHeight="1">
      <c r="E35237" s="337"/>
    </row>
    <row r="35238" spans="5:5" ht="13.5" customHeight="1">
      <c r="E35238" s="337"/>
    </row>
    <row r="35239" spans="5:5" ht="13.5" customHeight="1">
      <c r="E35239" s="337"/>
    </row>
    <row r="35240" spans="5:5" ht="13.5" customHeight="1">
      <c r="E35240" s="337"/>
    </row>
    <row r="35241" spans="5:5" ht="13.5" customHeight="1">
      <c r="E35241" s="337"/>
    </row>
    <row r="35242" spans="5:5" ht="13.5" customHeight="1">
      <c r="E35242" s="337"/>
    </row>
    <row r="35243" spans="5:5" ht="13.5" customHeight="1">
      <c r="E35243" s="337"/>
    </row>
    <row r="35244" spans="5:5" ht="13.5" customHeight="1">
      <c r="E35244" s="337"/>
    </row>
    <row r="35245" spans="5:5" ht="13.5" customHeight="1">
      <c r="E35245" s="337"/>
    </row>
    <row r="35246" spans="5:5" ht="13.5" customHeight="1">
      <c r="E35246" s="337"/>
    </row>
    <row r="35247" spans="5:5" ht="13.5" customHeight="1">
      <c r="E35247" s="337"/>
    </row>
    <row r="35248" spans="5:5" ht="13.5" customHeight="1">
      <c r="E35248" s="337"/>
    </row>
    <row r="35249" spans="5:5" ht="13.5" customHeight="1">
      <c r="E35249" s="337"/>
    </row>
    <row r="35250" spans="5:5" ht="13.5" customHeight="1">
      <c r="E35250" s="337"/>
    </row>
    <row r="35251" spans="5:5" ht="13.5" customHeight="1">
      <c r="E35251" s="337"/>
    </row>
    <row r="35252" spans="5:5" ht="13.5" customHeight="1">
      <c r="E35252" s="337"/>
    </row>
    <row r="35253" spans="5:5" ht="13.5" customHeight="1">
      <c r="E35253" s="337"/>
    </row>
    <row r="35254" spans="5:5" ht="13.5" customHeight="1">
      <c r="E35254" s="337"/>
    </row>
    <row r="35255" spans="5:5" ht="13.5" customHeight="1">
      <c r="E35255" s="337"/>
    </row>
    <row r="35256" spans="5:5" ht="13.5" customHeight="1">
      <c r="E35256" s="337"/>
    </row>
    <row r="35257" spans="5:5" ht="13.5" customHeight="1">
      <c r="E35257" s="337"/>
    </row>
    <row r="35258" spans="5:5" ht="13.5" customHeight="1">
      <c r="E35258" s="337"/>
    </row>
    <row r="35259" spans="5:5" ht="13.5" customHeight="1">
      <c r="E35259" s="337"/>
    </row>
    <row r="35260" spans="5:5" ht="13.5" customHeight="1">
      <c r="E35260" s="337"/>
    </row>
    <row r="35261" spans="5:5" ht="13.5" customHeight="1">
      <c r="E35261" s="337"/>
    </row>
    <row r="35262" spans="5:5" ht="13.5" customHeight="1">
      <c r="E35262" s="337"/>
    </row>
    <row r="35263" spans="5:5" ht="13.5" customHeight="1">
      <c r="E35263" s="337"/>
    </row>
    <row r="35264" spans="5:5" ht="13.5" customHeight="1">
      <c r="E35264" s="337"/>
    </row>
    <row r="35265" spans="5:5" ht="13.5" customHeight="1">
      <c r="E35265" s="337"/>
    </row>
    <row r="35266" spans="5:5" ht="13.5" customHeight="1">
      <c r="E35266" s="337"/>
    </row>
    <row r="35267" spans="5:5" ht="13.5" customHeight="1">
      <c r="E35267" s="337"/>
    </row>
    <row r="35268" spans="5:5" ht="13.5" customHeight="1">
      <c r="E35268" s="337"/>
    </row>
    <row r="35269" spans="5:5" ht="13.5" customHeight="1">
      <c r="E35269" s="337"/>
    </row>
    <row r="35270" spans="5:5" ht="13.5" customHeight="1">
      <c r="E35270" s="337"/>
    </row>
    <row r="35271" spans="5:5" ht="13.5" customHeight="1">
      <c r="E35271" s="337"/>
    </row>
    <row r="35272" spans="5:5" ht="13.5" customHeight="1">
      <c r="E35272" s="337"/>
    </row>
    <row r="35273" spans="5:5" ht="13.5" customHeight="1">
      <c r="E35273" s="337"/>
    </row>
    <row r="35274" spans="5:5" ht="13.5" customHeight="1">
      <c r="E35274" s="337"/>
    </row>
    <row r="35275" spans="5:5" ht="13.5" customHeight="1">
      <c r="E35275" s="337"/>
    </row>
    <row r="35276" spans="5:5" ht="13.5" customHeight="1">
      <c r="E35276" s="337"/>
    </row>
    <row r="35277" spans="5:5" ht="13.5" customHeight="1">
      <c r="E35277" s="337"/>
    </row>
    <row r="35278" spans="5:5" ht="13.5" customHeight="1">
      <c r="E35278" s="337"/>
    </row>
    <row r="35279" spans="5:5" ht="13.5" customHeight="1">
      <c r="E35279" s="337"/>
    </row>
    <row r="35280" spans="5:5" ht="13.5" customHeight="1">
      <c r="E35280" s="337"/>
    </row>
    <row r="35281" spans="5:5" ht="13.5" customHeight="1">
      <c r="E35281" s="337"/>
    </row>
    <row r="35282" spans="5:5" ht="13.5" customHeight="1">
      <c r="E35282" s="337"/>
    </row>
    <row r="35283" spans="5:5" ht="13.5" customHeight="1">
      <c r="E35283" s="337"/>
    </row>
    <row r="35284" spans="5:5" ht="13.5" customHeight="1">
      <c r="E35284" s="337"/>
    </row>
    <row r="35285" spans="5:5" ht="13.5" customHeight="1">
      <c r="E35285" s="337"/>
    </row>
    <row r="35286" spans="5:5" ht="13.5" customHeight="1">
      <c r="E35286" s="337"/>
    </row>
    <row r="35287" spans="5:5" ht="13.5" customHeight="1">
      <c r="E35287" s="337"/>
    </row>
    <row r="35288" spans="5:5" ht="13.5" customHeight="1">
      <c r="E35288" s="337"/>
    </row>
    <row r="35289" spans="5:5" ht="13.5" customHeight="1">
      <c r="E35289" s="337"/>
    </row>
    <row r="35290" spans="5:5" ht="13.5" customHeight="1">
      <c r="E35290" s="337"/>
    </row>
    <row r="35291" spans="5:5" ht="13.5" customHeight="1">
      <c r="E35291" s="337"/>
    </row>
    <row r="35292" spans="5:5" ht="13.5" customHeight="1">
      <c r="E35292" s="337"/>
    </row>
    <row r="35293" spans="5:5" ht="13.5" customHeight="1">
      <c r="E35293" s="337"/>
    </row>
    <row r="35294" spans="5:5" ht="13.5" customHeight="1">
      <c r="E35294" s="337"/>
    </row>
    <row r="35295" spans="5:5" ht="13.5" customHeight="1">
      <c r="E35295" s="337"/>
    </row>
    <row r="35296" spans="5:5" ht="13.5" customHeight="1">
      <c r="E35296" s="337"/>
    </row>
    <row r="35297" spans="5:5" ht="13.5" customHeight="1">
      <c r="E35297" s="337"/>
    </row>
    <row r="35298" spans="5:5" ht="13.5" customHeight="1">
      <c r="E35298" s="337"/>
    </row>
    <row r="35299" spans="5:5" ht="13.5" customHeight="1">
      <c r="E35299" s="337"/>
    </row>
    <row r="35300" spans="5:5" ht="13.5" customHeight="1">
      <c r="E35300" s="337"/>
    </row>
    <row r="35301" spans="5:5" ht="13.5" customHeight="1">
      <c r="E35301" s="337"/>
    </row>
    <row r="35302" spans="5:5" ht="13.5" customHeight="1">
      <c r="E35302" s="337"/>
    </row>
    <row r="35303" spans="5:5" ht="13.5" customHeight="1">
      <c r="E35303" s="337"/>
    </row>
    <row r="35304" spans="5:5" ht="13.5" customHeight="1">
      <c r="E35304" s="337"/>
    </row>
    <row r="35305" spans="5:5" ht="13.5" customHeight="1">
      <c r="E35305" s="337"/>
    </row>
    <row r="35306" spans="5:5" ht="13.5" customHeight="1">
      <c r="E35306" s="337"/>
    </row>
    <row r="35307" spans="5:5" ht="13.5" customHeight="1">
      <c r="E35307" s="337"/>
    </row>
    <row r="35308" spans="5:5" ht="13.5" customHeight="1">
      <c r="E35308" s="337"/>
    </row>
    <row r="35309" spans="5:5" ht="13.5" customHeight="1">
      <c r="E35309" s="337"/>
    </row>
    <row r="35310" spans="5:5" ht="13.5" customHeight="1">
      <c r="E35310" s="337"/>
    </row>
    <row r="35311" spans="5:5" ht="13.5" customHeight="1">
      <c r="E35311" s="337"/>
    </row>
    <row r="35312" spans="5:5" ht="13.5" customHeight="1">
      <c r="E35312" s="337"/>
    </row>
    <row r="35313" spans="5:5" ht="13.5" customHeight="1">
      <c r="E35313" s="337"/>
    </row>
    <row r="35314" spans="5:5" ht="13.5" customHeight="1">
      <c r="E35314" s="337"/>
    </row>
    <row r="35315" spans="5:5" ht="13.5" customHeight="1">
      <c r="E35315" s="337"/>
    </row>
    <row r="35316" spans="5:5" ht="13.5" customHeight="1">
      <c r="E35316" s="337"/>
    </row>
    <row r="35317" spans="5:5" ht="13.5" customHeight="1">
      <c r="E35317" s="337"/>
    </row>
    <row r="35318" spans="5:5" ht="13.5" customHeight="1">
      <c r="E35318" s="337"/>
    </row>
    <row r="35319" spans="5:5" ht="13.5" customHeight="1">
      <c r="E35319" s="337"/>
    </row>
    <row r="35320" spans="5:5" ht="13.5" customHeight="1">
      <c r="E35320" s="337"/>
    </row>
    <row r="35321" spans="5:5" ht="13.5" customHeight="1">
      <c r="E35321" s="337"/>
    </row>
    <row r="35322" spans="5:5" ht="13.5" customHeight="1">
      <c r="E35322" s="337"/>
    </row>
    <row r="35323" spans="5:5" ht="13.5" customHeight="1">
      <c r="E35323" s="337"/>
    </row>
    <row r="35324" spans="5:5" ht="13.5" customHeight="1">
      <c r="E35324" s="337"/>
    </row>
    <row r="35325" spans="5:5" ht="13.5" customHeight="1">
      <c r="E35325" s="337"/>
    </row>
    <row r="35326" spans="5:5" ht="13.5" customHeight="1">
      <c r="E35326" s="337"/>
    </row>
    <row r="35327" spans="5:5" ht="13.5" customHeight="1">
      <c r="E35327" s="337"/>
    </row>
    <row r="35328" spans="5:5" ht="13.5" customHeight="1">
      <c r="E35328" s="337"/>
    </row>
    <row r="35329" spans="5:5" ht="13.5" customHeight="1">
      <c r="E35329" s="337"/>
    </row>
    <row r="35330" spans="5:5" ht="13.5" customHeight="1">
      <c r="E35330" s="337"/>
    </row>
    <row r="35331" spans="5:5" ht="13.5" customHeight="1">
      <c r="E35331" s="337"/>
    </row>
    <row r="35332" spans="5:5" ht="13.5" customHeight="1">
      <c r="E35332" s="337"/>
    </row>
    <row r="35333" spans="5:5" ht="13.5" customHeight="1">
      <c r="E35333" s="337"/>
    </row>
    <row r="35334" spans="5:5" ht="13.5" customHeight="1">
      <c r="E35334" s="337"/>
    </row>
    <row r="35335" spans="5:5" ht="13.5" customHeight="1">
      <c r="E35335" s="337"/>
    </row>
    <row r="35336" spans="5:5" ht="13.5" customHeight="1">
      <c r="E35336" s="337"/>
    </row>
    <row r="35337" spans="5:5" ht="13.5" customHeight="1">
      <c r="E35337" s="337"/>
    </row>
    <row r="35338" spans="5:5" ht="13.5" customHeight="1">
      <c r="E35338" s="337"/>
    </row>
    <row r="35339" spans="5:5" ht="13.5" customHeight="1">
      <c r="E35339" s="337"/>
    </row>
    <row r="35340" spans="5:5" ht="13.5" customHeight="1">
      <c r="E35340" s="337"/>
    </row>
    <row r="35341" spans="5:5" ht="13.5" customHeight="1">
      <c r="E35341" s="337"/>
    </row>
    <row r="35342" spans="5:5" ht="13.5" customHeight="1">
      <c r="E35342" s="337"/>
    </row>
    <row r="35343" spans="5:5" ht="13.5" customHeight="1">
      <c r="E35343" s="337"/>
    </row>
    <row r="35344" spans="5:5" ht="13.5" customHeight="1">
      <c r="E35344" s="337"/>
    </row>
    <row r="35345" spans="5:5" ht="13.5" customHeight="1">
      <c r="E35345" s="337"/>
    </row>
    <row r="35346" spans="5:5" ht="13.5" customHeight="1">
      <c r="E35346" s="337"/>
    </row>
    <row r="35347" spans="5:5" ht="13.5" customHeight="1">
      <c r="E35347" s="337"/>
    </row>
    <row r="35348" spans="5:5" ht="13.5" customHeight="1">
      <c r="E35348" s="337"/>
    </row>
    <row r="35349" spans="5:5" ht="13.5" customHeight="1">
      <c r="E35349" s="337"/>
    </row>
    <row r="35350" spans="5:5" ht="13.5" customHeight="1">
      <c r="E35350" s="337"/>
    </row>
    <row r="35351" spans="5:5" ht="13.5" customHeight="1">
      <c r="E35351" s="337"/>
    </row>
    <row r="35352" spans="5:5" ht="13.5" customHeight="1">
      <c r="E35352" s="337"/>
    </row>
    <row r="35353" spans="5:5" ht="13.5" customHeight="1">
      <c r="E35353" s="337"/>
    </row>
    <row r="35354" spans="5:5" ht="13.5" customHeight="1">
      <c r="E35354" s="337"/>
    </row>
    <row r="35355" spans="5:5" ht="13.5" customHeight="1">
      <c r="E35355" s="337"/>
    </row>
    <row r="35356" spans="5:5" ht="13.5" customHeight="1">
      <c r="E35356" s="337"/>
    </row>
    <row r="35357" spans="5:5" ht="13.5" customHeight="1">
      <c r="E35357" s="337"/>
    </row>
    <row r="35358" spans="5:5" ht="13.5" customHeight="1">
      <c r="E35358" s="337"/>
    </row>
    <row r="35359" spans="5:5" ht="13.5" customHeight="1">
      <c r="E35359" s="337"/>
    </row>
    <row r="35360" spans="5:5" ht="13.5" customHeight="1">
      <c r="E35360" s="337"/>
    </row>
    <row r="35361" spans="5:5" ht="13.5" customHeight="1">
      <c r="E35361" s="337"/>
    </row>
    <row r="35362" spans="5:5" ht="13.5" customHeight="1">
      <c r="E35362" s="337"/>
    </row>
    <row r="35363" spans="5:5" ht="13.5" customHeight="1">
      <c r="E35363" s="337"/>
    </row>
    <row r="35364" spans="5:5" ht="13.5" customHeight="1">
      <c r="E35364" s="337"/>
    </row>
    <row r="35365" spans="5:5" ht="13.5" customHeight="1">
      <c r="E35365" s="337"/>
    </row>
    <row r="35366" spans="5:5" ht="13.5" customHeight="1">
      <c r="E35366" s="337"/>
    </row>
    <row r="35367" spans="5:5" ht="13.5" customHeight="1">
      <c r="E35367" s="337"/>
    </row>
    <row r="35368" spans="5:5" ht="13.5" customHeight="1">
      <c r="E35368" s="337"/>
    </row>
    <row r="35369" spans="5:5" ht="13.5" customHeight="1">
      <c r="E35369" s="337"/>
    </row>
    <row r="35370" spans="5:5" ht="13.5" customHeight="1">
      <c r="E35370" s="337"/>
    </row>
    <row r="35371" spans="5:5" ht="13.5" customHeight="1">
      <c r="E35371" s="337"/>
    </row>
    <row r="35372" spans="5:5" ht="13.5" customHeight="1">
      <c r="E35372" s="337"/>
    </row>
    <row r="35373" spans="5:5" ht="13.5" customHeight="1">
      <c r="E35373" s="337"/>
    </row>
    <row r="35374" spans="5:5" ht="13.5" customHeight="1">
      <c r="E35374" s="337"/>
    </row>
    <row r="35375" spans="5:5" ht="13.5" customHeight="1">
      <c r="E35375" s="337"/>
    </row>
    <row r="35376" spans="5:5" ht="13.5" customHeight="1">
      <c r="E35376" s="337"/>
    </row>
    <row r="35377" spans="5:5" ht="13.5" customHeight="1">
      <c r="E35377" s="337"/>
    </row>
    <row r="35378" spans="5:5" ht="13.5" customHeight="1">
      <c r="E35378" s="337"/>
    </row>
    <row r="35379" spans="5:5" ht="13.5" customHeight="1">
      <c r="E35379" s="337"/>
    </row>
    <row r="35380" spans="5:5" ht="13.5" customHeight="1">
      <c r="E35380" s="337"/>
    </row>
    <row r="35381" spans="5:5" ht="13.5" customHeight="1">
      <c r="E35381" s="337"/>
    </row>
    <row r="35382" spans="5:5" ht="13.5" customHeight="1">
      <c r="E35382" s="337"/>
    </row>
    <row r="35383" spans="5:5" ht="13.5" customHeight="1">
      <c r="E35383" s="337"/>
    </row>
    <row r="35384" spans="5:5" ht="13.5" customHeight="1">
      <c r="E35384" s="337"/>
    </row>
    <row r="35385" spans="5:5" ht="13.5" customHeight="1">
      <c r="E35385" s="337"/>
    </row>
    <row r="35386" spans="5:5" ht="13.5" customHeight="1">
      <c r="E35386" s="337"/>
    </row>
    <row r="35387" spans="5:5" ht="13.5" customHeight="1">
      <c r="E35387" s="337"/>
    </row>
    <row r="35388" spans="5:5" ht="13.5" customHeight="1">
      <c r="E35388" s="337"/>
    </row>
    <row r="35389" spans="5:5" ht="13.5" customHeight="1">
      <c r="E35389" s="337"/>
    </row>
    <row r="35390" spans="5:5" ht="13.5" customHeight="1">
      <c r="E35390" s="337"/>
    </row>
    <row r="35391" spans="5:5" ht="13.5" customHeight="1">
      <c r="E35391" s="337"/>
    </row>
    <row r="35392" spans="5:5" ht="13.5" customHeight="1">
      <c r="E35392" s="337"/>
    </row>
    <row r="35393" spans="5:5" ht="13.5" customHeight="1">
      <c r="E35393" s="337"/>
    </row>
    <row r="35394" spans="5:5" ht="13.5" customHeight="1">
      <c r="E35394" s="337"/>
    </row>
    <row r="35395" spans="5:5" ht="13.5" customHeight="1">
      <c r="E35395" s="337"/>
    </row>
    <row r="35396" spans="5:5" ht="13.5" customHeight="1">
      <c r="E35396" s="337"/>
    </row>
    <row r="35397" spans="5:5" ht="13.5" customHeight="1">
      <c r="E35397" s="337"/>
    </row>
    <row r="35398" spans="5:5" ht="13.5" customHeight="1">
      <c r="E35398" s="337"/>
    </row>
    <row r="35399" spans="5:5" ht="13.5" customHeight="1">
      <c r="E35399" s="337"/>
    </row>
    <row r="35400" spans="5:5" ht="13.5" customHeight="1">
      <c r="E35400" s="337"/>
    </row>
    <row r="35401" spans="5:5" ht="13.5" customHeight="1">
      <c r="E35401" s="337"/>
    </row>
    <row r="35402" spans="5:5" ht="13.5" customHeight="1">
      <c r="E35402" s="337"/>
    </row>
    <row r="35403" spans="5:5" ht="13.5" customHeight="1">
      <c r="E35403" s="337"/>
    </row>
    <row r="35404" spans="5:5" ht="13.5" customHeight="1">
      <c r="E35404" s="337"/>
    </row>
    <row r="35405" spans="5:5" ht="13.5" customHeight="1">
      <c r="E35405" s="337"/>
    </row>
    <row r="35406" spans="5:5" ht="13.5" customHeight="1">
      <c r="E35406" s="337"/>
    </row>
    <row r="35407" spans="5:5" ht="13.5" customHeight="1">
      <c r="E35407" s="337"/>
    </row>
    <row r="35408" spans="5:5" ht="13.5" customHeight="1">
      <c r="E35408" s="337"/>
    </row>
    <row r="35409" spans="5:5" ht="13.5" customHeight="1">
      <c r="E35409" s="337"/>
    </row>
    <row r="35410" spans="5:5" ht="13.5" customHeight="1">
      <c r="E35410" s="337"/>
    </row>
    <row r="35411" spans="5:5" ht="13.5" customHeight="1">
      <c r="E35411" s="337"/>
    </row>
    <row r="35412" spans="5:5" ht="13.5" customHeight="1">
      <c r="E35412" s="337"/>
    </row>
    <row r="35413" spans="5:5" ht="13.5" customHeight="1">
      <c r="E35413" s="337"/>
    </row>
    <row r="35414" spans="5:5" ht="13.5" customHeight="1">
      <c r="E35414" s="337"/>
    </row>
    <row r="35415" spans="5:5" ht="13.5" customHeight="1">
      <c r="E35415" s="337"/>
    </row>
    <row r="35416" spans="5:5" ht="13.5" customHeight="1">
      <c r="E35416" s="337"/>
    </row>
    <row r="35417" spans="5:5" ht="13.5" customHeight="1">
      <c r="E35417" s="337"/>
    </row>
    <row r="35418" spans="5:5" ht="13.5" customHeight="1">
      <c r="E35418" s="337"/>
    </row>
    <row r="35419" spans="5:5" ht="13.5" customHeight="1">
      <c r="E35419" s="337"/>
    </row>
    <row r="35420" spans="5:5" ht="13.5" customHeight="1">
      <c r="E35420" s="337"/>
    </row>
    <row r="35421" spans="5:5" ht="13.5" customHeight="1">
      <c r="E35421" s="337"/>
    </row>
    <row r="35422" spans="5:5" ht="13.5" customHeight="1">
      <c r="E35422" s="337"/>
    </row>
    <row r="35423" spans="5:5" ht="13.5" customHeight="1">
      <c r="E35423" s="337"/>
    </row>
    <row r="35424" spans="5:5" ht="13.5" customHeight="1">
      <c r="E35424" s="337"/>
    </row>
    <row r="35425" spans="5:5" ht="13.5" customHeight="1">
      <c r="E35425" s="337"/>
    </row>
    <row r="35426" spans="5:5" ht="13.5" customHeight="1">
      <c r="E35426" s="337"/>
    </row>
    <row r="35427" spans="5:5" ht="13.5" customHeight="1">
      <c r="E35427" s="337"/>
    </row>
    <row r="35428" spans="5:5" ht="13.5" customHeight="1">
      <c r="E35428" s="337"/>
    </row>
    <row r="35429" spans="5:5" ht="13.5" customHeight="1">
      <c r="E35429" s="337"/>
    </row>
    <row r="35430" spans="5:5" ht="13.5" customHeight="1">
      <c r="E35430" s="337"/>
    </row>
    <row r="35431" spans="5:5" ht="13.5" customHeight="1">
      <c r="E35431" s="337"/>
    </row>
    <row r="35432" spans="5:5" ht="13.5" customHeight="1">
      <c r="E35432" s="337"/>
    </row>
    <row r="35433" spans="5:5" ht="13.5" customHeight="1">
      <c r="E35433" s="337"/>
    </row>
    <row r="35434" spans="5:5" ht="13.5" customHeight="1">
      <c r="E35434" s="337"/>
    </row>
    <row r="35435" spans="5:5" ht="13.5" customHeight="1">
      <c r="E35435" s="337"/>
    </row>
    <row r="35436" spans="5:5" ht="13.5" customHeight="1">
      <c r="E35436" s="337"/>
    </row>
    <row r="35437" spans="5:5" ht="13.5" customHeight="1">
      <c r="E35437" s="337"/>
    </row>
    <row r="35438" spans="5:5" ht="13.5" customHeight="1">
      <c r="E35438" s="337"/>
    </row>
    <row r="35439" spans="5:5" ht="13.5" customHeight="1">
      <c r="E35439" s="337"/>
    </row>
    <row r="35440" spans="5:5" ht="13.5" customHeight="1">
      <c r="E35440" s="337"/>
    </row>
    <row r="35441" spans="5:5" ht="13.5" customHeight="1">
      <c r="E35441" s="337"/>
    </row>
    <row r="35442" spans="5:5" ht="13.5" customHeight="1">
      <c r="E35442" s="337"/>
    </row>
    <row r="35443" spans="5:5" ht="13.5" customHeight="1">
      <c r="E35443" s="337"/>
    </row>
    <row r="35444" spans="5:5" ht="13.5" customHeight="1">
      <c r="E35444" s="337"/>
    </row>
    <row r="35445" spans="5:5" ht="13.5" customHeight="1">
      <c r="E35445" s="337"/>
    </row>
    <row r="35446" spans="5:5" ht="13.5" customHeight="1">
      <c r="E35446" s="337"/>
    </row>
    <row r="35447" spans="5:5" ht="13.5" customHeight="1">
      <c r="E35447" s="337"/>
    </row>
    <row r="35448" spans="5:5" ht="13.5" customHeight="1">
      <c r="E35448" s="337"/>
    </row>
    <row r="35449" spans="5:5" ht="13.5" customHeight="1">
      <c r="E35449" s="337"/>
    </row>
    <row r="35450" spans="5:5" ht="13.5" customHeight="1">
      <c r="E35450" s="337"/>
    </row>
    <row r="35451" spans="5:5" ht="13.5" customHeight="1">
      <c r="E35451" s="337"/>
    </row>
    <row r="35452" spans="5:5" ht="13.5" customHeight="1">
      <c r="E35452" s="337"/>
    </row>
    <row r="35453" spans="5:5" ht="13.5" customHeight="1">
      <c r="E35453" s="337"/>
    </row>
    <row r="35454" spans="5:5" ht="13.5" customHeight="1">
      <c r="E35454" s="337"/>
    </row>
    <row r="35455" spans="5:5" ht="13.5" customHeight="1">
      <c r="E35455" s="337"/>
    </row>
    <row r="35456" spans="5:5" ht="13.5" customHeight="1">
      <c r="E35456" s="337"/>
    </row>
    <row r="35457" spans="5:5" ht="13.5" customHeight="1">
      <c r="E35457" s="337"/>
    </row>
    <row r="35458" spans="5:5" ht="13.5" customHeight="1">
      <c r="E35458" s="337"/>
    </row>
    <row r="35459" spans="5:5" ht="13.5" customHeight="1">
      <c r="E35459" s="337"/>
    </row>
    <row r="35460" spans="5:5" ht="13.5" customHeight="1">
      <c r="E35460" s="337"/>
    </row>
    <row r="35461" spans="5:5" ht="13.5" customHeight="1">
      <c r="E35461" s="337"/>
    </row>
    <row r="35462" spans="5:5" ht="13.5" customHeight="1">
      <c r="E35462" s="337"/>
    </row>
    <row r="35463" spans="5:5" ht="13.5" customHeight="1">
      <c r="E35463" s="337"/>
    </row>
    <row r="35464" spans="5:5" ht="13.5" customHeight="1">
      <c r="E35464" s="337"/>
    </row>
    <row r="35465" spans="5:5" ht="13.5" customHeight="1">
      <c r="E35465" s="337"/>
    </row>
    <row r="35466" spans="5:5" ht="13.5" customHeight="1">
      <c r="E35466" s="337"/>
    </row>
    <row r="35467" spans="5:5" ht="13.5" customHeight="1">
      <c r="E35467" s="337"/>
    </row>
    <row r="35468" spans="5:5" ht="13.5" customHeight="1">
      <c r="E35468" s="337"/>
    </row>
    <row r="35469" spans="5:5" ht="13.5" customHeight="1">
      <c r="E35469" s="337"/>
    </row>
    <row r="35470" spans="5:5" ht="13.5" customHeight="1">
      <c r="E35470" s="337"/>
    </row>
    <row r="35471" spans="5:5" ht="13.5" customHeight="1">
      <c r="E35471" s="337"/>
    </row>
    <row r="35472" spans="5:5" ht="13.5" customHeight="1">
      <c r="E35472" s="337"/>
    </row>
    <row r="35473" spans="5:5" ht="13.5" customHeight="1">
      <c r="E35473" s="337"/>
    </row>
    <row r="35474" spans="5:5" ht="13.5" customHeight="1">
      <c r="E35474" s="337"/>
    </row>
    <row r="35475" spans="5:5" ht="13.5" customHeight="1">
      <c r="E35475" s="337"/>
    </row>
    <row r="35476" spans="5:5" ht="13.5" customHeight="1">
      <c r="E35476" s="337"/>
    </row>
    <row r="35477" spans="5:5" ht="13.5" customHeight="1">
      <c r="E35477" s="337"/>
    </row>
    <row r="35478" spans="5:5" ht="13.5" customHeight="1">
      <c r="E35478" s="337"/>
    </row>
    <row r="35479" spans="5:5" ht="13.5" customHeight="1">
      <c r="E35479" s="337"/>
    </row>
    <row r="35480" spans="5:5" ht="13.5" customHeight="1">
      <c r="E35480" s="337"/>
    </row>
    <row r="35481" spans="5:5" ht="13.5" customHeight="1">
      <c r="E35481" s="337"/>
    </row>
    <row r="35482" spans="5:5" ht="13.5" customHeight="1">
      <c r="E35482" s="337"/>
    </row>
    <row r="35483" spans="5:5" ht="13.5" customHeight="1">
      <c r="E35483" s="337"/>
    </row>
    <row r="35484" spans="5:5" ht="13.5" customHeight="1">
      <c r="E35484" s="337"/>
    </row>
    <row r="35485" spans="5:5" ht="13.5" customHeight="1">
      <c r="E35485" s="337"/>
    </row>
    <row r="35486" spans="5:5" ht="13.5" customHeight="1">
      <c r="E35486" s="337"/>
    </row>
    <row r="35487" spans="5:5" ht="13.5" customHeight="1">
      <c r="E35487" s="337"/>
    </row>
    <row r="35488" spans="5:5" ht="13.5" customHeight="1">
      <c r="E35488" s="337"/>
    </row>
    <row r="35489" spans="5:5" ht="13.5" customHeight="1">
      <c r="E35489" s="337"/>
    </row>
    <row r="35490" spans="5:5" ht="13.5" customHeight="1">
      <c r="E35490" s="337"/>
    </row>
    <row r="35491" spans="5:5" ht="13.5" customHeight="1">
      <c r="E35491" s="337"/>
    </row>
    <row r="35492" spans="5:5" ht="13.5" customHeight="1">
      <c r="E35492" s="337"/>
    </row>
    <row r="35493" spans="5:5" ht="13.5" customHeight="1">
      <c r="E35493" s="337"/>
    </row>
    <row r="35494" spans="5:5" ht="13.5" customHeight="1">
      <c r="E35494" s="337"/>
    </row>
    <row r="35495" spans="5:5" ht="13.5" customHeight="1">
      <c r="E35495" s="337"/>
    </row>
    <row r="35496" spans="5:5" ht="13.5" customHeight="1">
      <c r="E35496" s="337"/>
    </row>
    <row r="35497" spans="5:5" ht="13.5" customHeight="1">
      <c r="E35497" s="337"/>
    </row>
    <row r="35498" spans="5:5" ht="13.5" customHeight="1">
      <c r="E35498" s="337"/>
    </row>
    <row r="35499" spans="5:5" ht="13.5" customHeight="1">
      <c r="E35499" s="337"/>
    </row>
    <row r="35500" spans="5:5" ht="13.5" customHeight="1">
      <c r="E35500" s="337"/>
    </row>
    <row r="35501" spans="5:5" ht="13.5" customHeight="1">
      <c r="E35501" s="337"/>
    </row>
    <row r="35502" spans="5:5" ht="13.5" customHeight="1">
      <c r="E35502" s="337"/>
    </row>
    <row r="35503" spans="5:5" ht="13.5" customHeight="1">
      <c r="E35503" s="337"/>
    </row>
    <row r="35504" spans="5:5" ht="13.5" customHeight="1">
      <c r="E35504" s="337"/>
    </row>
    <row r="35505" spans="5:5" ht="13.5" customHeight="1">
      <c r="E35505" s="337"/>
    </row>
    <row r="35506" spans="5:5" ht="13.5" customHeight="1">
      <c r="E35506" s="337"/>
    </row>
    <row r="35507" spans="5:5" ht="13.5" customHeight="1">
      <c r="E35507" s="337"/>
    </row>
    <row r="35508" spans="5:5" ht="13.5" customHeight="1">
      <c r="E35508" s="337"/>
    </row>
    <row r="35509" spans="5:5" ht="13.5" customHeight="1">
      <c r="E35509" s="337"/>
    </row>
    <row r="35510" spans="5:5" ht="13.5" customHeight="1">
      <c r="E35510" s="337"/>
    </row>
    <row r="35511" spans="5:5" ht="13.5" customHeight="1">
      <c r="E35511" s="337"/>
    </row>
    <row r="35512" spans="5:5" ht="13.5" customHeight="1">
      <c r="E35512" s="337"/>
    </row>
    <row r="35513" spans="5:5" ht="13.5" customHeight="1">
      <c r="E35513" s="337"/>
    </row>
    <row r="35514" spans="5:5" ht="13.5" customHeight="1">
      <c r="E35514" s="337"/>
    </row>
    <row r="35515" spans="5:5" ht="13.5" customHeight="1">
      <c r="E35515" s="337"/>
    </row>
    <row r="35516" spans="5:5" ht="13.5" customHeight="1">
      <c r="E35516" s="337"/>
    </row>
    <row r="35517" spans="5:5" ht="13.5" customHeight="1">
      <c r="E35517" s="337"/>
    </row>
    <row r="35518" spans="5:5" ht="13.5" customHeight="1">
      <c r="E35518" s="337"/>
    </row>
    <row r="35519" spans="5:5" ht="13.5" customHeight="1">
      <c r="E35519" s="337"/>
    </row>
    <row r="35520" spans="5:5" ht="13.5" customHeight="1">
      <c r="E35520" s="337"/>
    </row>
    <row r="35521" spans="5:5" ht="13.5" customHeight="1">
      <c r="E35521" s="337"/>
    </row>
    <row r="35522" spans="5:5" ht="13.5" customHeight="1">
      <c r="E35522" s="337"/>
    </row>
    <row r="35523" spans="5:5" ht="13.5" customHeight="1">
      <c r="E35523" s="337"/>
    </row>
    <row r="35524" spans="5:5" ht="13.5" customHeight="1">
      <c r="E35524" s="337"/>
    </row>
    <row r="35525" spans="5:5" ht="13.5" customHeight="1">
      <c r="E35525" s="337"/>
    </row>
    <row r="35526" spans="5:5" ht="13.5" customHeight="1">
      <c r="E35526" s="337"/>
    </row>
    <row r="35527" spans="5:5" ht="13.5" customHeight="1">
      <c r="E35527" s="337"/>
    </row>
    <row r="35528" spans="5:5" ht="13.5" customHeight="1">
      <c r="E35528" s="337"/>
    </row>
    <row r="35529" spans="5:5" ht="13.5" customHeight="1">
      <c r="E35529" s="337"/>
    </row>
    <row r="35530" spans="5:5" ht="13.5" customHeight="1">
      <c r="E35530" s="337"/>
    </row>
    <row r="35531" spans="5:5" ht="13.5" customHeight="1">
      <c r="E35531" s="337"/>
    </row>
    <row r="35532" spans="5:5" ht="13.5" customHeight="1">
      <c r="E35532" s="337"/>
    </row>
    <row r="35533" spans="5:5" ht="13.5" customHeight="1">
      <c r="E35533" s="337"/>
    </row>
    <row r="35534" spans="5:5" ht="13.5" customHeight="1">
      <c r="E35534" s="337"/>
    </row>
    <row r="35535" spans="5:5" ht="13.5" customHeight="1">
      <c r="E35535" s="337"/>
    </row>
    <row r="35536" spans="5:5" ht="13.5" customHeight="1">
      <c r="E35536" s="337"/>
    </row>
    <row r="35537" spans="5:5" ht="13.5" customHeight="1">
      <c r="E35537" s="337"/>
    </row>
    <row r="35538" spans="5:5" ht="13.5" customHeight="1">
      <c r="E35538" s="337"/>
    </row>
    <row r="35539" spans="5:5" ht="13.5" customHeight="1">
      <c r="E35539" s="337"/>
    </row>
    <row r="35540" spans="5:5" ht="13.5" customHeight="1">
      <c r="E35540" s="337"/>
    </row>
    <row r="35541" spans="5:5" ht="13.5" customHeight="1">
      <c r="E35541" s="337"/>
    </row>
    <row r="35542" spans="5:5" ht="13.5" customHeight="1">
      <c r="E35542" s="337"/>
    </row>
    <row r="35543" spans="5:5" ht="13.5" customHeight="1">
      <c r="E35543" s="337"/>
    </row>
    <row r="35544" spans="5:5" ht="13.5" customHeight="1">
      <c r="E35544" s="337"/>
    </row>
    <row r="35545" spans="5:5" ht="13.5" customHeight="1">
      <c r="E35545" s="337"/>
    </row>
    <row r="35546" spans="5:5" ht="13.5" customHeight="1">
      <c r="E35546" s="337"/>
    </row>
    <row r="35547" spans="5:5" ht="13.5" customHeight="1">
      <c r="E35547" s="337"/>
    </row>
    <row r="35548" spans="5:5" ht="13.5" customHeight="1">
      <c r="E35548" s="337"/>
    </row>
    <row r="35549" spans="5:5" ht="13.5" customHeight="1">
      <c r="E35549" s="337"/>
    </row>
    <row r="35550" spans="5:5" ht="13.5" customHeight="1">
      <c r="E35550" s="337"/>
    </row>
    <row r="35551" spans="5:5" ht="13.5" customHeight="1">
      <c r="E35551" s="337"/>
    </row>
    <row r="35552" spans="5:5" ht="13.5" customHeight="1">
      <c r="E35552" s="337"/>
    </row>
    <row r="35553" spans="5:5" ht="13.5" customHeight="1">
      <c r="E35553" s="337"/>
    </row>
    <row r="35554" spans="5:5" ht="13.5" customHeight="1">
      <c r="E35554" s="337"/>
    </row>
    <row r="35555" spans="5:5" ht="13.5" customHeight="1">
      <c r="E35555" s="337"/>
    </row>
    <row r="35556" spans="5:5" ht="13.5" customHeight="1">
      <c r="E35556" s="337"/>
    </row>
    <row r="35557" spans="5:5" ht="13.5" customHeight="1">
      <c r="E35557" s="337"/>
    </row>
    <row r="35558" spans="5:5" ht="13.5" customHeight="1">
      <c r="E35558" s="337"/>
    </row>
    <row r="35559" spans="5:5" ht="13.5" customHeight="1">
      <c r="E35559" s="337"/>
    </row>
    <row r="35560" spans="5:5" ht="13.5" customHeight="1">
      <c r="E35560" s="337"/>
    </row>
    <row r="35561" spans="5:5" ht="13.5" customHeight="1">
      <c r="E35561" s="337"/>
    </row>
    <row r="35562" spans="5:5" ht="13.5" customHeight="1">
      <c r="E35562" s="337"/>
    </row>
    <row r="35563" spans="5:5" ht="13.5" customHeight="1">
      <c r="E35563" s="337"/>
    </row>
    <row r="35564" spans="5:5" ht="13.5" customHeight="1">
      <c r="E35564" s="337"/>
    </row>
    <row r="35565" spans="5:5" ht="13.5" customHeight="1">
      <c r="E35565" s="337"/>
    </row>
    <row r="35566" spans="5:5" ht="13.5" customHeight="1">
      <c r="E35566" s="337"/>
    </row>
    <row r="35567" spans="5:5" ht="13.5" customHeight="1">
      <c r="E35567" s="337"/>
    </row>
    <row r="35568" spans="5:5" ht="13.5" customHeight="1">
      <c r="E35568" s="337"/>
    </row>
    <row r="35569" spans="5:5" ht="13.5" customHeight="1">
      <c r="E35569" s="337"/>
    </row>
    <row r="35570" spans="5:5" ht="13.5" customHeight="1">
      <c r="E35570" s="337"/>
    </row>
    <row r="35571" spans="5:5" ht="13.5" customHeight="1">
      <c r="E35571" s="337"/>
    </row>
    <row r="35572" spans="5:5" ht="13.5" customHeight="1">
      <c r="E35572" s="337"/>
    </row>
    <row r="35573" spans="5:5" ht="13.5" customHeight="1">
      <c r="E35573" s="337"/>
    </row>
    <row r="35574" spans="5:5" ht="13.5" customHeight="1">
      <c r="E35574" s="337"/>
    </row>
    <row r="35575" spans="5:5" ht="13.5" customHeight="1">
      <c r="E35575" s="337"/>
    </row>
    <row r="35576" spans="5:5" ht="13.5" customHeight="1">
      <c r="E35576" s="337"/>
    </row>
    <row r="35577" spans="5:5" ht="13.5" customHeight="1">
      <c r="E35577" s="337"/>
    </row>
    <row r="35578" spans="5:5" ht="13.5" customHeight="1">
      <c r="E35578" s="337"/>
    </row>
    <row r="35579" spans="5:5" ht="13.5" customHeight="1">
      <c r="E35579" s="337"/>
    </row>
    <row r="35580" spans="5:5" ht="13.5" customHeight="1">
      <c r="E35580" s="337"/>
    </row>
    <row r="35581" spans="5:5" ht="13.5" customHeight="1">
      <c r="E35581" s="337"/>
    </row>
    <row r="35582" spans="5:5" ht="13.5" customHeight="1">
      <c r="E35582" s="337"/>
    </row>
    <row r="35583" spans="5:5" ht="13.5" customHeight="1">
      <c r="E35583" s="337"/>
    </row>
    <row r="35584" spans="5:5" ht="13.5" customHeight="1">
      <c r="E35584" s="337"/>
    </row>
    <row r="35585" spans="5:5" ht="13.5" customHeight="1">
      <c r="E35585" s="337"/>
    </row>
    <row r="35586" spans="5:5" ht="13.5" customHeight="1">
      <c r="E35586" s="337"/>
    </row>
    <row r="35587" spans="5:5" ht="13.5" customHeight="1">
      <c r="E35587" s="337"/>
    </row>
    <row r="35588" spans="5:5" ht="13.5" customHeight="1">
      <c r="E35588" s="337"/>
    </row>
    <row r="35589" spans="5:5" ht="13.5" customHeight="1">
      <c r="E35589" s="337"/>
    </row>
    <row r="35590" spans="5:5" ht="13.5" customHeight="1">
      <c r="E35590" s="337"/>
    </row>
    <row r="35591" spans="5:5" ht="13.5" customHeight="1">
      <c r="E35591" s="337"/>
    </row>
    <row r="35592" spans="5:5" ht="13.5" customHeight="1">
      <c r="E35592" s="337"/>
    </row>
    <row r="35593" spans="5:5" ht="13.5" customHeight="1">
      <c r="E35593" s="337"/>
    </row>
    <row r="35594" spans="5:5" ht="13.5" customHeight="1">
      <c r="E35594" s="337"/>
    </row>
    <row r="35595" spans="5:5" ht="13.5" customHeight="1">
      <c r="E35595" s="337"/>
    </row>
    <row r="35596" spans="5:5" ht="13.5" customHeight="1">
      <c r="E35596" s="337"/>
    </row>
    <row r="35597" spans="5:5" ht="13.5" customHeight="1">
      <c r="E35597" s="337"/>
    </row>
    <row r="35598" spans="5:5" ht="13.5" customHeight="1">
      <c r="E35598" s="337"/>
    </row>
    <row r="35599" spans="5:5" ht="13.5" customHeight="1">
      <c r="E35599" s="337"/>
    </row>
    <row r="35600" spans="5:5" ht="13.5" customHeight="1">
      <c r="E35600" s="337"/>
    </row>
    <row r="35601" spans="5:5" ht="13.5" customHeight="1">
      <c r="E35601" s="337"/>
    </row>
    <row r="35602" spans="5:5" ht="13.5" customHeight="1">
      <c r="E35602" s="337"/>
    </row>
    <row r="35603" spans="5:5" ht="13.5" customHeight="1">
      <c r="E35603" s="337"/>
    </row>
    <row r="35604" spans="5:5" ht="13.5" customHeight="1">
      <c r="E35604" s="337"/>
    </row>
    <row r="35605" spans="5:5" ht="13.5" customHeight="1">
      <c r="E35605" s="337"/>
    </row>
    <row r="35606" spans="5:5" ht="13.5" customHeight="1">
      <c r="E35606" s="337"/>
    </row>
    <row r="35607" spans="5:5" ht="13.5" customHeight="1">
      <c r="E35607" s="337"/>
    </row>
    <row r="35608" spans="5:5" ht="13.5" customHeight="1">
      <c r="E35608" s="337"/>
    </row>
    <row r="35609" spans="5:5" ht="13.5" customHeight="1">
      <c r="E35609" s="337"/>
    </row>
    <row r="35610" spans="5:5" ht="13.5" customHeight="1">
      <c r="E35610" s="337"/>
    </row>
    <row r="35611" spans="5:5" ht="13.5" customHeight="1">
      <c r="E35611" s="337"/>
    </row>
    <row r="35612" spans="5:5" ht="13.5" customHeight="1">
      <c r="E35612" s="337"/>
    </row>
    <row r="35613" spans="5:5" ht="13.5" customHeight="1">
      <c r="E35613" s="337"/>
    </row>
    <row r="35614" spans="5:5" ht="13.5" customHeight="1">
      <c r="E35614" s="337"/>
    </row>
    <row r="35615" spans="5:5" ht="13.5" customHeight="1">
      <c r="E35615" s="337"/>
    </row>
    <row r="35616" spans="5:5" ht="13.5" customHeight="1">
      <c r="E35616" s="337"/>
    </row>
    <row r="35617" spans="5:5" ht="13.5" customHeight="1">
      <c r="E35617" s="337"/>
    </row>
    <row r="35618" spans="5:5" ht="13.5" customHeight="1">
      <c r="E35618" s="337"/>
    </row>
    <row r="35619" spans="5:5" ht="13.5" customHeight="1">
      <c r="E35619" s="337"/>
    </row>
    <row r="35620" spans="5:5" ht="13.5" customHeight="1">
      <c r="E35620" s="337"/>
    </row>
    <row r="35621" spans="5:5" ht="13.5" customHeight="1">
      <c r="E35621" s="337"/>
    </row>
    <row r="35622" spans="5:5" ht="13.5" customHeight="1">
      <c r="E35622" s="337"/>
    </row>
    <row r="35623" spans="5:5" ht="13.5" customHeight="1">
      <c r="E35623" s="337"/>
    </row>
    <row r="35624" spans="5:5" ht="13.5" customHeight="1">
      <c r="E35624" s="337"/>
    </row>
    <row r="35625" spans="5:5" ht="13.5" customHeight="1">
      <c r="E35625" s="337"/>
    </row>
    <row r="35626" spans="5:5" ht="13.5" customHeight="1">
      <c r="E35626" s="337"/>
    </row>
    <row r="35627" spans="5:5" ht="13.5" customHeight="1">
      <c r="E35627" s="337"/>
    </row>
    <row r="35628" spans="5:5" ht="13.5" customHeight="1">
      <c r="E35628" s="337"/>
    </row>
    <row r="35629" spans="5:5" ht="13.5" customHeight="1">
      <c r="E35629" s="337"/>
    </row>
    <row r="35630" spans="5:5" ht="13.5" customHeight="1">
      <c r="E35630" s="337"/>
    </row>
    <row r="35631" spans="5:5" ht="13.5" customHeight="1">
      <c r="E35631" s="337"/>
    </row>
    <row r="35632" spans="5:5" ht="13.5" customHeight="1">
      <c r="E35632" s="337"/>
    </row>
    <row r="35633" spans="5:5" ht="13.5" customHeight="1">
      <c r="E35633" s="337"/>
    </row>
    <row r="35634" spans="5:5" ht="13.5" customHeight="1">
      <c r="E35634" s="337"/>
    </row>
    <row r="35635" spans="5:5" ht="13.5" customHeight="1">
      <c r="E35635" s="337"/>
    </row>
    <row r="35636" spans="5:5" ht="13.5" customHeight="1">
      <c r="E35636" s="337"/>
    </row>
    <row r="35637" spans="5:5" ht="13.5" customHeight="1">
      <c r="E35637" s="337"/>
    </row>
    <row r="35638" spans="5:5" ht="13.5" customHeight="1">
      <c r="E35638" s="337"/>
    </row>
    <row r="35639" spans="5:5" ht="13.5" customHeight="1">
      <c r="E35639" s="337"/>
    </row>
    <row r="35640" spans="5:5" ht="13.5" customHeight="1">
      <c r="E35640" s="337"/>
    </row>
    <row r="35641" spans="5:5" ht="13.5" customHeight="1">
      <c r="E35641" s="337"/>
    </row>
    <row r="35642" spans="5:5" ht="13.5" customHeight="1">
      <c r="E35642" s="337"/>
    </row>
    <row r="35643" spans="5:5" ht="13.5" customHeight="1">
      <c r="E35643" s="337"/>
    </row>
    <row r="35644" spans="5:5" ht="13.5" customHeight="1">
      <c r="E35644" s="337"/>
    </row>
    <row r="35645" spans="5:5" ht="13.5" customHeight="1">
      <c r="E35645" s="337"/>
    </row>
    <row r="35646" spans="5:5" ht="13.5" customHeight="1">
      <c r="E35646" s="337"/>
    </row>
    <row r="35647" spans="5:5" ht="13.5" customHeight="1">
      <c r="E35647" s="337"/>
    </row>
    <row r="35648" spans="5:5" ht="13.5" customHeight="1">
      <c r="E35648" s="337"/>
    </row>
    <row r="35649" spans="5:5" ht="13.5" customHeight="1">
      <c r="E35649" s="337"/>
    </row>
    <row r="35650" spans="5:5" ht="13.5" customHeight="1">
      <c r="E35650" s="337"/>
    </row>
    <row r="35651" spans="5:5" ht="13.5" customHeight="1">
      <c r="E35651" s="337"/>
    </row>
    <row r="35652" spans="5:5" ht="13.5" customHeight="1">
      <c r="E35652" s="337"/>
    </row>
    <row r="35653" spans="5:5" ht="13.5" customHeight="1">
      <c r="E35653" s="337"/>
    </row>
    <row r="35654" spans="5:5" ht="13.5" customHeight="1">
      <c r="E35654" s="337"/>
    </row>
    <row r="35655" spans="5:5" ht="13.5" customHeight="1">
      <c r="E35655" s="337"/>
    </row>
    <row r="35656" spans="5:5" ht="13.5" customHeight="1">
      <c r="E35656" s="337"/>
    </row>
    <row r="35657" spans="5:5" ht="13.5" customHeight="1">
      <c r="E35657" s="337"/>
    </row>
    <row r="35658" spans="5:5" ht="13.5" customHeight="1">
      <c r="E35658" s="337"/>
    </row>
    <row r="35659" spans="5:5" ht="13.5" customHeight="1">
      <c r="E35659" s="337"/>
    </row>
    <row r="35660" spans="5:5" ht="13.5" customHeight="1">
      <c r="E35660" s="337"/>
    </row>
    <row r="35661" spans="5:5" ht="13.5" customHeight="1">
      <c r="E35661" s="337"/>
    </row>
    <row r="35662" spans="5:5" ht="13.5" customHeight="1">
      <c r="E35662" s="337"/>
    </row>
    <row r="35663" spans="5:5" ht="13.5" customHeight="1">
      <c r="E35663" s="337"/>
    </row>
    <row r="35664" spans="5:5" ht="13.5" customHeight="1">
      <c r="E35664" s="337"/>
    </row>
    <row r="35665" spans="5:5" ht="13.5" customHeight="1">
      <c r="E35665" s="337"/>
    </row>
    <row r="35666" spans="5:5" ht="13.5" customHeight="1">
      <c r="E35666" s="337"/>
    </row>
    <row r="35667" spans="5:5" ht="13.5" customHeight="1">
      <c r="E35667" s="337"/>
    </row>
    <row r="35668" spans="5:5" ht="13.5" customHeight="1">
      <c r="E35668" s="337"/>
    </row>
    <row r="35669" spans="5:5" ht="13.5" customHeight="1">
      <c r="E35669" s="337"/>
    </row>
    <row r="35670" spans="5:5" ht="13.5" customHeight="1">
      <c r="E35670" s="337"/>
    </row>
    <row r="35671" spans="5:5" ht="13.5" customHeight="1">
      <c r="E35671" s="337"/>
    </row>
    <row r="35672" spans="5:5" ht="13.5" customHeight="1">
      <c r="E35672" s="337"/>
    </row>
    <row r="35673" spans="5:5" ht="13.5" customHeight="1">
      <c r="E35673" s="337"/>
    </row>
    <row r="35674" spans="5:5" ht="13.5" customHeight="1">
      <c r="E35674" s="337"/>
    </row>
    <row r="35675" spans="5:5" ht="13.5" customHeight="1">
      <c r="E35675" s="337"/>
    </row>
    <row r="35676" spans="5:5" ht="13.5" customHeight="1">
      <c r="E35676" s="337"/>
    </row>
    <row r="35677" spans="5:5" ht="13.5" customHeight="1">
      <c r="E35677" s="337"/>
    </row>
    <row r="35678" spans="5:5" ht="13.5" customHeight="1">
      <c r="E35678" s="337"/>
    </row>
    <row r="35679" spans="5:5" ht="13.5" customHeight="1">
      <c r="E35679" s="337"/>
    </row>
    <row r="35680" spans="5:5" ht="13.5" customHeight="1">
      <c r="E35680" s="337"/>
    </row>
    <row r="35681" spans="5:5" ht="13.5" customHeight="1">
      <c r="E35681" s="337"/>
    </row>
    <row r="35682" spans="5:5" ht="13.5" customHeight="1">
      <c r="E35682" s="337"/>
    </row>
    <row r="35683" spans="5:5" ht="13.5" customHeight="1">
      <c r="E35683" s="337"/>
    </row>
    <row r="35684" spans="5:5" ht="13.5" customHeight="1">
      <c r="E35684" s="337"/>
    </row>
    <row r="35685" spans="5:5" ht="13.5" customHeight="1">
      <c r="E35685" s="337"/>
    </row>
    <row r="35686" spans="5:5" ht="13.5" customHeight="1">
      <c r="E35686" s="337"/>
    </row>
    <row r="35687" spans="5:5" ht="13.5" customHeight="1">
      <c r="E35687" s="337"/>
    </row>
    <row r="35688" spans="5:5" ht="13.5" customHeight="1">
      <c r="E35688" s="337"/>
    </row>
    <row r="35689" spans="5:5" ht="13.5" customHeight="1">
      <c r="E35689" s="337"/>
    </row>
    <row r="35690" spans="5:5" ht="13.5" customHeight="1">
      <c r="E35690" s="337"/>
    </row>
    <row r="35691" spans="5:5" ht="13.5" customHeight="1">
      <c r="E35691" s="337"/>
    </row>
    <row r="35692" spans="5:5" ht="13.5" customHeight="1">
      <c r="E35692" s="337"/>
    </row>
    <row r="35693" spans="5:5" ht="13.5" customHeight="1">
      <c r="E35693" s="337"/>
    </row>
    <row r="35694" spans="5:5" ht="13.5" customHeight="1">
      <c r="E35694" s="337"/>
    </row>
    <row r="35695" spans="5:5" ht="13.5" customHeight="1">
      <c r="E35695" s="337"/>
    </row>
    <row r="35696" spans="5:5" ht="13.5" customHeight="1">
      <c r="E35696" s="337"/>
    </row>
    <row r="35697" spans="5:5" ht="13.5" customHeight="1">
      <c r="E35697" s="337"/>
    </row>
    <row r="35698" spans="5:5" ht="13.5" customHeight="1">
      <c r="E35698" s="337"/>
    </row>
    <row r="35699" spans="5:5" ht="13.5" customHeight="1">
      <c r="E35699" s="337"/>
    </row>
    <row r="35700" spans="5:5" ht="13.5" customHeight="1">
      <c r="E35700" s="337"/>
    </row>
    <row r="35701" spans="5:5" ht="13.5" customHeight="1">
      <c r="E35701" s="337"/>
    </row>
    <row r="35702" spans="5:5" ht="13.5" customHeight="1">
      <c r="E35702" s="337"/>
    </row>
    <row r="35703" spans="5:5" ht="13.5" customHeight="1">
      <c r="E35703" s="337"/>
    </row>
    <row r="35704" spans="5:5" ht="13.5" customHeight="1">
      <c r="E35704" s="337"/>
    </row>
    <row r="35705" spans="5:5" ht="13.5" customHeight="1">
      <c r="E35705" s="337"/>
    </row>
    <row r="35706" spans="5:5" ht="13.5" customHeight="1">
      <c r="E35706" s="337"/>
    </row>
    <row r="35707" spans="5:5" ht="13.5" customHeight="1">
      <c r="E35707" s="337"/>
    </row>
    <row r="35708" spans="5:5" ht="13.5" customHeight="1">
      <c r="E35708" s="337"/>
    </row>
    <row r="35709" spans="5:5" ht="13.5" customHeight="1">
      <c r="E35709" s="337"/>
    </row>
    <row r="35710" spans="5:5" ht="13.5" customHeight="1">
      <c r="E35710" s="337"/>
    </row>
    <row r="35711" spans="5:5" ht="13.5" customHeight="1">
      <c r="E35711" s="337"/>
    </row>
    <row r="35712" spans="5:5" ht="13.5" customHeight="1">
      <c r="E35712" s="337"/>
    </row>
    <row r="35713" spans="5:5" ht="13.5" customHeight="1">
      <c r="E35713" s="337"/>
    </row>
    <row r="35714" spans="5:5" ht="13.5" customHeight="1">
      <c r="E35714" s="337"/>
    </row>
    <row r="35715" spans="5:5" ht="13.5" customHeight="1">
      <c r="E35715" s="337"/>
    </row>
    <row r="35716" spans="5:5" ht="13.5" customHeight="1">
      <c r="E35716" s="337"/>
    </row>
    <row r="35717" spans="5:5" ht="13.5" customHeight="1">
      <c r="E35717" s="337"/>
    </row>
    <row r="35718" spans="5:5" ht="13.5" customHeight="1">
      <c r="E35718" s="337"/>
    </row>
    <row r="35719" spans="5:5" ht="13.5" customHeight="1">
      <c r="E35719" s="337"/>
    </row>
    <row r="35720" spans="5:5" ht="13.5" customHeight="1">
      <c r="E35720" s="337"/>
    </row>
    <row r="35721" spans="5:5" ht="13.5" customHeight="1">
      <c r="E35721" s="337"/>
    </row>
    <row r="35722" spans="5:5" ht="13.5" customHeight="1">
      <c r="E35722" s="337"/>
    </row>
    <row r="35723" spans="5:5" ht="13.5" customHeight="1">
      <c r="E35723" s="337"/>
    </row>
    <row r="35724" spans="5:5" ht="13.5" customHeight="1">
      <c r="E35724" s="337"/>
    </row>
    <row r="35725" spans="5:5" ht="13.5" customHeight="1">
      <c r="E35725" s="337"/>
    </row>
    <row r="35726" spans="5:5" ht="13.5" customHeight="1">
      <c r="E35726" s="337"/>
    </row>
    <row r="35727" spans="5:5" ht="13.5" customHeight="1">
      <c r="E35727" s="337"/>
    </row>
    <row r="35728" spans="5:5" ht="13.5" customHeight="1">
      <c r="E35728" s="337"/>
    </row>
    <row r="35729" spans="5:5" ht="13.5" customHeight="1">
      <c r="E35729" s="337"/>
    </row>
    <row r="35730" spans="5:5" ht="13.5" customHeight="1">
      <c r="E35730" s="337"/>
    </row>
    <row r="35731" spans="5:5" ht="13.5" customHeight="1">
      <c r="E35731" s="337"/>
    </row>
    <row r="35732" spans="5:5" ht="13.5" customHeight="1">
      <c r="E35732" s="337"/>
    </row>
    <row r="35733" spans="5:5" ht="13.5" customHeight="1">
      <c r="E35733" s="337"/>
    </row>
    <row r="35734" spans="5:5" ht="13.5" customHeight="1">
      <c r="E35734" s="337"/>
    </row>
    <row r="35735" spans="5:5" ht="13.5" customHeight="1">
      <c r="E35735" s="337"/>
    </row>
    <row r="35736" spans="5:5" ht="13.5" customHeight="1">
      <c r="E35736" s="337"/>
    </row>
    <row r="35737" spans="5:5" ht="13.5" customHeight="1">
      <c r="E35737" s="337"/>
    </row>
    <row r="35738" spans="5:5" ht="13.5" customHeight="1">
      <c r="E35738" s="337"/>
    </row>
    <row r="35739" spans="5:5" ht="13.5" customHeight="1">
      <c r="E35739" s="337"/>
    </row>
    <row r="35740" spans="5:5" ht="13.5" customHeight="1">
      <c r="E35740" s="337"/>
    </row>
    <row r="35741" spans="5:5" ht="13.5" customHeight="1">
      <c r="E35741" s="337"/>
    </row>
    <row r="35742" spans="5:5" ht="13.5" customHeight="1">
      <c r="E35742" s="337"/>
    </row>
    <row r="35743" spans="5:5" ht="13.5" customHeight="1">
      <c r="E35743" s="337"/>
    </row>
    <row r="35744" spans="5:5" ht="13.5" customHeight="1">
      <c r="E35744" s="337"/>
    </row>
    <row r="35745" spans="5:5" ht="13.5" customHeight="1">
      <c r="E35745" s="337"/>
    </row>
    <row r="35746" spans="5:5" ht="13.5" customHeight="1">
      <c r="E35746" s="337"/>
    </row>
    <row r="35747" spans="5:5" ht="13.5" customHeight="1">
      <c r="E35747" s="337"/>
    </row>
    <row r="35748" spans="5:5" ht="13.5" customHeight="1">
      <c r="E35748" s="337"/>
    </row>
    <row r="35749" spans="5:5" ht="13.5" customHeight="1">
      <c r="E35749" s="337"/>
    </row>
    <row r="35750" spans="5:5" ht="13.5" customHeight="1">
      <c r="E35750" s="337"/>
    </row>
    <row r="35751" spans="5:5" ht="13.5" customHeight="1">
      <c r="E35751" s="337"/>
    </row>
    <row r="35752" spans="5:5" ht="13.5" customHeight="1">
      <c r="E35752" s="337"/>
    </row>
    <row r="35753" spans="5:5" ht="13.5" customHeight="1">
      <c r="E35753" s="337"/>
    </row>
    <row r="35754" spans="5:5" ht="13.5" customHeight="1">
      <c r="E35754" s="337"/>
    </row>
    <row r="35755" spans="5:5" ht="13.5" customHeight="1">
      <c r="E35755" s="337"/>
    </row>
    <row r="35756" spans="5:5" ht="13.5" customHeight="1">
      <c r="E35756" s="337"/>
    </row>
    <row r="35757" spans="5:5" ht="13.5" customHeight="1">
      <c r="E35757" s="337"/>
    </row>
    <row r="35758" spans="5:5" ht="13.5" customHeight="1">
      <c r="E35758" s="337"/>
    </row>
    <row r="35759" spans="5:5" ht="13.5" customHeight="1">
      <c r="E35759" s="337"/>
    </row>
    <row r="35760" spans="5:5" ht="13.5" customHeight="1">
      <c r="E35760" s="337"/>
    </row>
    <row r="35761" spans="5:5" ht="13.5" customHeight="1">
      <c r="E35761" s="337"/>
    </row>
    <row r="35762" spans="5:5" ht="13.5" customHeight="1">
      <c r="E35762" s="337"/>
    </row>
    <row r="35763" spans="5:5" ht="13.5" customHeight="1">
      <c r="E35763" s="337"/>
    </row>
    <row r="35764" spans="5:5" ht="13.5" customHeight="1">
      <c r="E35764" s="337"/>
    </row>
    <row r="35765" spans="5:5" ht="13.5" customHeight="1">
      <c r="E35765" s="337"/>
    </row>
    <row r="35766" spans="5:5" ht="13.5" customHeight="1">
      <c r="E35766" s="337"/>
    </row>
    <row r="35767" spans="5:5" ht="13.5" customHeight="1">
      <c r="E35767" s="337"/>
    </row>
    <row r="35768" spans="5:5" ht="13.5" customHeight="1">
      <c r="E35768" s="337"/>
    </row>
    <row r="35769" spans="5:5" ht="13.5" customHeight="1">
      <c r="E35769" s="337"/>
    </row>
    <row r="35770" spans="5:5" ht="13.5" customHeight="1">
      <c r="E35770" s="337"/>
    </row>
    <row r="35771" spans="5:5" ht="13.5" customHeight="1">
      <c r="E35771" s="337"/>
    </row>
    <row r="35772" spans="5:5" ht="13.5" customHeight="1">
      <c r="E35772" s="337"/>
    </row>
    <row r="35773" spans="5:5" ht="13.5" customHeight="1">
      <c r="E35773" s="337"/>
    </row>
    <row r="35774" spans="5:5" ht="13.5" customHeight="1">
      <c r="E35774" s="337"/>
    </row>
    <row r="35775" spans="5:5" ht="13.5" customHeight="1">
      <c r="E35775" s="337"/>
    </row>
    <row r="35776" spans="5:5" ht="13.5" customHeight="1">
      <c r="E35776" s="337"/>
    </row>
    <row r="35777" spans="5:5" ht="13.5" customHeight="1">
      <c r="E35777" s="337"/>
    </row>
    <row r="35778" spans="5:5" ht="13.5" customHeight="1">
      <c r="E35778" s="337"/>
    </row>
    <row r="35779" spans="5:5" ht="13.5" customHeight="1">
      <c r="E35779" s="337"/>
    </row>
    <row r="35780" spans="5:5" ht="13.5" customHeight="1">
      <c r="E35780" s="337"/>
    </row>
    <row r="35781" spans="5:5" ht="13.5" customHeight="1">
      <c r="E35781" s="337"/>
    </row>
    <row r="35782" spans="5:5" ht="13.5" customHeight="1">
      <c r="E35782" s="337"/>
    </row>
    <row r="35783" spans="5:5" ht="13.5" customHeight="1">
      <c r="E35783" s="337"/>
    </row>
    <row r="35784" spans="5:5" ht="13.5" customHeight="1">
      <c r="E35784" s="337"/>
    </row>
    <row r="35785" spans="5:5" ht="13.5" customHeight="1">
      <c r="E35785" s="337"/>
    </row>
    <row r="35786" spans="5:5" ht="13.5" customHeight="1">
      <c r="E35786" s="337"/>
    </row>
    <row r="35787" spans="5:5" ht="13.5" customHeight="1">
      <c r="E35787" s="337"/>
    </row>
    <row r="35788" spans="5:5" ht="13.5" customHeight="1">
      <c r="E35788" s="337"/>
    </row>
    <row r="35789" spans="5:5" ht="13.5" customHeight="1">
      <c r="E35789" s="337"/>
    </row>
    <row r="35790" spans="5:5" ht="13.5" customHeight="1">
      <c r="E35790" s="337"/>
    </row>
    <row r="35791" spans="5:5" ht="13.5" customHeight="1">
      <c r="E35791" s="337"/>
    </row>
    <row r="35792" spans="5:5" ht="13.5" customHeight="1">
      <c r="E35792" s="337"/>
    </row>
    <row r="35793" spans="5:5" ht="13.5" customHeight="1">
      <c r="E35793" s="337"/>
    </row>
    <row r="35794" spans="5:5" ht="13.5" customHeight="1">
      <c r="E35794" s="337"/>
    </row>
    <row r="35795" spans="5:5" ht="13.5" customHeight="1">
      <c r="E35795" s="337"/>
    </row>
    <row r="35796" spans="5:5" ht="13.5" customHeight="1">
      <c r="E35796" s="337"/>
    </row>
    <row r="35797" spans="5:5" ht="13.5" customHeight="1">
      <c r="E35797" s="337"/>
    </row>
    <row r="35798" spans="5:5" ht="13.5" customHeight="1">
      <c r="E35798" s="337"/>
    </row>
    <row r="35799" spans="5:5" ht="13.5" customHeight="1">
      <c r="E35799" s="337"/>
    </row>
    <row r="35800" spans="5:5" ht="13.5" customHeight="1">
      <c r="E35800" s="337"/>
    </row>
    <row r="35801" spans="5:5" ht="13.5" customHeight="1">
      <c r="E35801" s="337"/>
    </row>
    <row r="35802" spans="5:5" ht="13.5" customHeight="1">
      <c r="E35802" s="337"/>
    </row>
    <row r="35803" spans="5:5" ht="13.5" customHeight="1">
      <c r="E35803" s="337"/>
    </row>
    <row r="35804" spans="5:5" ht="13.5" customHeight="1">
      <c r="E35804" s="337"/>
    </row>
    <row r="35805" spans="5:5" ht="13.5" customHeight="1">
      <c r="E35805" s="337"/>
    </row>
    <row r="35806" spans="5:5" ht="13.5" customHeight="1">
      <c r="E35806" s="337"/>
    </row>
    <row r="35807" spans="5:5" ht="13.5" customHeight="1">
      <c r="E35807" s="337"/>
    </row>
    <row r="35808" spans="5:5" ht="13.5" customHeight="1">
      <c r="E35808" s="337"/>
    </row>
    <row r="35809" spans="5:5" ht="13.5" customHeight="1">
      <c r="E35809" s="337"/>
    </row>
    <row r="35810" spans="5:5" ht="13.5" customHeight="1">
      <c r="E35810" s="337"/>
    </row>
    <row r="35811" spans="5:5" ht="13.5" customHeight="1">
      <c r="E35811" s="337"/>
    </row>
    <row r="35812" spans="5:5" ht="13.5" customHeight="1">
      <c r="E35812" s="337"/>
    </row>
    <row r="35813" spans="5:5" ht="13.5" customHeight="1">
      <c r="E35813" s="337"/>
    </row>
    <row r="35814" spans="5:5" ht="13.5" customHeight="1">
      <c r="E35814" s="337"/>
    </row>
    <row r="35815" spans="5:5" ht="13.5" customHeight="1">
      <c r="E35815" s="337"/>
    </row>
    <row r="35816" spans="5:5" ht="13.5" customHeight="1">
      <c r="E35816" s="337"/>
    </row>
    <row r="35817" spans="5:5" ht="13.5" customHeight="1">
      <c r="E35817" s="337"/>
    </row>
    <row r="35818" spans="5:5" ht="13.5" customHeight="1">
      <c r="E35818" s="337"/>
    </row>
    <row r="35819" spans="5:5" ht="13.5" customHeight="1">
      <c r="E35819" s="337"/>
    </row>
    <row r="35820" spans="5:5" ht="13.5" customHeight="1">
      <c r="E35820" s="337"/>
    </row>
    <row r="35821" spans="5:5" ht="13.5" customHeight="1">
      <c r="E35821" s="337"/>
    </row>
    <row r="35822" spans="5:5" ht="13.5" customHeight="1">
      <c r="E35822" s="337"/>
    </row>
    <row r="35823" spans="5:5" ht="13.5" customHeight="1">
      <c r="E35823" s="337"/>
    </row>
    <row r="35824" spans="5:5" ht="13.5" customHeight="1">
      <c r="E35824" s="337"/>
    </row>
    <row r="35825" spans="5:5" ht="13.5" customHeight="1">
      <c r="E35825" s="337"/>
    </row>
    <row r="35826" spans="5:5" ht="13.5" customHeight="1">
      <c r="E35826" s="337"/>
    </row>
    <row r="35827" spans="5:5" ht="13.5" customHeight="1">
      <c r="E35827" s="337"/>
    </row>
    <row r="35828" spans="5:5" ht="13.5" customHeight="1">
      <c r="E35828" s="337"/>
    </row>
    <row r="35829" spans="5:5" ht="13.5" customHeight="1">
      <c r="E35829" s="337"/>
    </row>
    <row r="35830" spans="5:5" ht="13.5" customHeight="1">
      <c r="E35830" s="337"/>
    </row>
    <row r="35831" spans="5:5" ht="13.5" customHeight="1">
      <c r="E35831" s="337"/>
    </row>
    <row r="35832" spans="5:5" ht="13.5" customHeight="1">
      <c r="E35832" s="337"/>
    </row>
    <row r="35833" spans="5:5" ht="13.5" customHeight="1">
      <c r="E35833" s="337"/>
    </row>
    <row r="35834" spans="5:5" ht="13.5" customHeight="1">
      <c r="E35834" s="337"/>
    </row>
    <row r="35835" spans="5:5" ht="13.5" customHeight="1">
      <c r="E35835" s="337"/>
    </row>
    <row r="35836" spans="5:5" ht="13.5" customHeight="1">
      <c r="E35836" s="337"/>
    </row>
    <row r="35837" spans="5:5" ht="13.5" customHeight="1">
      <c r="E35837" s="337"/>
    </row>
    <row r="35838" spans="5:5" ht="13.5" customHeight="1">
      <c r="E35838" s="337"/>
    </row>
    <row r="35839" spans="5:5" ht="13.5" customHeight="1">
      <c r="E35839" s="337"/>
    </row>
    <row r="35840" spans="5:5" ht="13.5" customHeight="1">
      <c r="E35840" s="337"/>
    </row>
    <row r="35841" spans="5:5" ht="13.5" customHeight="1">
      <c r="E35841" s="337"/>
    </row>
    <row r="35842" spans="5:5" ht="13.5" customHeight="1">
      <c r="E35842" s="337"/>
    </row>
    <row r="35843" spans="5:5" ht="13.5" customHeight="1">
      <c r="E35843" s="337"/>
    </row>
    <row r="35844" spans="5:5" ht="13.5" customHeight="1">
      <c r="E35844" s="337"/>
    </row>
    <row r="35845" spans="5:5" ht="13.5" customHeight="1">
      <c r="E35845" s="337"/>
    </row>
    <row r="35846" spans="5:5" ht="13.5" customHeight="1">
      <c r="E35846" s="337"/>
    </row>
    <row r="35847" spans="5:5" ht="13.5" customHeight="1">
      <c r="E35847" s="337"/>
    </row>
    <row r="35848" spans="5:5" ht="13.5" customHeight="1">
      <c r="E35848" s="337"/>
    </row>
    <row r="35849" spans="5:5" ht="13.5" customHeight="1">
      <c r="E35849" s="337"/>
    </row>
    <row r="35850" spans="5:5" ht="13.5" customHeight="1">
      <c r="E35850" s="337"/>
    </row>
    <row r="35851" spans="5:5" ht="13.5" customHeight="1">
      <c r="E35851" s="337"/>
    </row>
    <row r="35852" spans="5:5" ht="13.5" customHeight="1">
      <c r="E35852" s="337"/>
    </row>
    <row r="35853" spans="5:5" ht="13.5" customHeight="1">
      <c r="E35853" s="337"/>
    </row>
    <row r="35854" spans="5:5" ht="13.5" customHeight="1">
      <c r="E35854" s="337"/>
    </row>
    <row r="35855" spans="5:5" ht="13.5" customHeight="1">
      <c r="E35855" s="337"/>
    </row>
    <row r="35856" spans="5:5" ht="13.5" customHeight="1">
      <c r="E35856" s="337"/>
    </row>
    <row r="35857" spans="5:5" ht="13.5" customHeight="1">
      <c r="E35857" s="337"/>
    </row>
    <row r="35858" spans="5:5" ht="13.5" customHeight="1">
      <c r="E35858" s="337"/>
    </row>
    <row r="35859" spans="5:5" ht="13.5" customHeight="1">
      <c r="E35859" s="337"/>
    </row>
    <row r="35860" spans="5:5" ht="13.5" customHeight="1">
      <c r="E35860" s="337"/>
    </row>
    <row r="35861" spans="5:5" ht="13.5" customHeight="1">
      <c r="E35861" s="337"/>
    </row>
    <row r="35862" spans="5:5" ht="13.5" customHeight="1">
      <c r="E35862" s="337"/>
    </row>
    <row r="35863" spans="5:5" ht="13.5" customHeight="1">
      <c r="E35863" s="337"/>
    </row>
    <row r="35864" spans="5:5" ht="13.5" customHeight="1">
      <c r="E35864" s="337"/>
    </row>
    <row r="35865" spans="5:5" ht="13.5" customHeight="1">
      <c r="E35865" s="337"/>
    </row>
    <row r="35866" spans="5:5" ht="13.5" customHeight="1">
      <c r="E35866" s="337"/>
    </row>
    <row r="35867" spans="5:5" ht="13.5" customHeight="1">
      <c r="E35867" s="337"/>
    </row>
    <row r="35868" spans="5:5" ht="13.5" customHeight="1">
      <c r="E35868" s="337"/>
    </row>
    <row r="35869" spans="5:5" ht="13.5" customHeight="1">
      <c r="E35869" s="337"/>
    </row>
    <row r="35870" spans="5:5" ht="13.5" customHeight="1">
      <c r="E35870" s="337"/>
    </row>
    <row r="35871" spans="5:5" ht="13.5" customHeight="1">
      <c r="E35871" s="337"/>
    </row>
    <row r="35872" spans="5:5" ht="13.5" customHeight="1">
      <c r="E35872" s="337"/>
    </row>
    <row r="35873" spans="5:5" ht="13.5" customHeight="1">
      <c r="E35873" s="337"/>
    </row>
    <row r="35874" spans="5:5" ht="13.5" customHeight="1">
      <c r="E35874" s="337"/>
    </row>
    <row r="35875" spans="5:5" ht="13.5" customHeight="1">
      <c r="E35875" s="337"/>
    </row>
    <row r="35876" spans="5:5" ht="13.5" customHeight="1">
      <c r="E35876" s="337"/>
    </row>
    <row r="35877" spans="5:5" ht="13.5" customHeight="1">
      <c r="E35877" s="337"/>
    </row>
    <row r="35878" spans="5:5" ht="13.5" customHeight="1">
      <c r="E35878" s="337"/>
    </row>
    <row r="35879" spans="5:5" ht="13.5" customHeight="1">
      <c r="E35879" s="337"/>
    </row>
    <row r="35880" spans="5:5" ht="13.5" customHeight="1">
      <c r="E35880" s="337"/>
    </row>
    <row r="35881" spans="5:5" ht="13.5" customHeight="1">
      <c r="E35881" s="337"/>
    </row>
    <row r="35882" spans="5:5" ht="13.5" customHeight="1">
      <c r="E35882" s="337"/>
    </row>
    <row r="35883" spans="5:5" ht="13.5" customHeight="1">
      <c r="E35883" s="337"/>
    </row>
    <row r="35884" spans="5:5" ht="13.5" customHeight="1">
      <c r="E35884" s="337"/>
    </row>
    <row r="35885" spans="5:5" ht="13.5" customHeight="1">
      <c r="E35885" s="337"/>
    </row>
    <row r="35886" spans="5:5" ht="13.5" customHeight="1">
      <c r="E35886" s="337"/>
    </row>
    <row r="35887" spans="5:5" ht="13.5" customHeight="1">
      <c r="E35887" s="337"/>
    </row>
    <row r="35888" spans="5:5" ht="13.5" customHeight="1">
      <c r="E35888" s="337"/>
    </row>
    <row r="35889" spans="5:5" ht="13.5" customHeight="1">
      <c r="E35889" s="337"/>
    </row>
    <row r="35890" spans="5:5" ht="13.5" customHeight="1">
      <c r="E35890" s="337"/>
    </row>
    <row r="35891" spans="5:5" ht="13.5" customHeight="1">
      <c r="E35891" s="337"/>
    </row>
    <row r="35892" spans="5:5" ht="13.5" customHeight="1">
      <c r="E35892" s="337"/>
    </row>
    <row r="35893" spans="5:5" ht="13.5" customHeight="1">
      <c r="E35893" s="337"/>
    </row>
    <row r="35894" spans="5:5" ht="13.5" customHeight="1">
      <c r="E35894" s="337"/>
    </row>
    <row r="35895" spans="5:5" ht="13.5" customHeight="1">
      <c r="E35895" s="337"/>
    </row>
    <row r="35896" spans="5:5" ht="13.5" customHeight="1">
      <c r="E35896" s="337"/>
    </row>
    <row r="35897" spans="5:5" ht="13.5" customHeight="1">
      <c r="E35897" s="337"/>
    </row>
    <row r="35898" spans="5:5" ht="13.5" customHeight="1">
      <c r="E35898" s="337"/>
    </row>
    <row r="35899" spans="5:5" ht="13.5" customHeight="1">
      <c r="E35899" s="337"/>
    </row>
    <row r="35900" spans="5:5" ht="13.5" customHeight="1">
      <c r="E35900" s="337"/>
    </row>
    <row r="35901" spans="5:5" ht="13.5" customHeight="1">
      <c r="E35901" s="337"/>
    </row>
    <row r="35902" spans="5:5" ht="13.5" customHeight="1">
      <c r="E35902" s="337"/>
    </row>
    <row r="35903" spans="5:5" ht="13.5" customHeight="1">
      <c r="E35903" s="337"/>
    </row>
    <row r="35904" spans="5:5" ht="13.5" customHeight="1">
      <c r="E35904" s="337"/>
    </row>
    <row r="35905" spans="5:5" ht="13.5" customHeight="1">
      <c r="E35905" s="337"/>
    </row>
    <row r="35906" spans="5:5" ht="13.5" customHeight="1">
      <c r="E35906" s="337"/>
    </row>
    <row r="35907" spans="5:5" ht="13.5" customHeight="1">
      <c r="E35907" s="337"/>
    </row>
    <row r="35908" spans="5:5" ht="13.5" customHeight="1">
      <c r="E35908" s="337"/>
    </row>
    <row r="35909" spans="5:5" ht="13.5" customHeight="1">
      <c r="E35909" s="337"/>
    </row>
    <row r="35910" spans="5:5" ht="13.5" customHeight="1">
      <c r="E35910" s="337"/>
    </row>
    <row r="35911" spans="5:5" ht="13.5" customHeight="1">
      <c r="E35911" s="337"/>
    </row>
    <row r="35912" spans="5:5" ht="13.5" customHeight="1">
      <c r="E35912" s="337"/>
    </row>
    <row r="35913" spans="5:5" ht="13.5" customHeight="1">
      <c r="E35913" s="337"/>
    </row>
    <row r="35914" spans="5:5" ht="13.5" customHeight="1">
      <c r="E35914" s="337"/>
    </row>
    <row r="35915" spans="5:5" ht="13.5" customHeight="1">
      <c r="E35915" s="337"/>
    </row>
    <row r="35916" spans="5:5" ht="13.5" customHeight="1">
      <c r="E35916" s="337"/>
    </row>
    <row r="35917" spans="5:5" ht="13.5" customHeight="1">
      <c r="E35917" s="337"/>
    </row>
    <row r="35918" spans="5:5" ht="13.5" customHeight="1">
      <c r="E35918" s="337"/>
    </row>
    <row r="35919" spans="5:5" ht="13.5" customHeight="1">
      <c r="E35919" s="337"/>
    </row>
    <row r="35920" spans="5:5" ht="13.5" customHeight="1">
      <c r="E35920" s="337"/>
    </row>
    <row r="35921" spans="5:5" ht="13.5" customHeight="1">
      <c r="E35921" s="337"/>
    </row>
    <row r="35922" spans="5:5" ht="13.5" customHeight="1">
      <c r="E35922" s="337"/>
    </row>
    <row r="35923" spans="5:5" ht="13.5" customHeight="1">
      <c r="E35923" s="337"/>
    </row>
    <row r="35924" spans="5:5" ht="13.5" customHeight="1">
      <c r="E35924" s="337"/>
    </row>
    <row r="35925" spans="5:5" ht="13.5" customHeight="1">
      <c r="E35925" s="337"/>
    </row>
    <row r="35926" spans="5:5" ht="13.5" customHeight="1">
      <c r="E35926" s="337"/>
    </row>
    <row r="35927" spans="5:5" ht="13.5" customHeight="1">
      <c r="E35927" s="337"/>
    </row>
    <row r="35928" spans="5:5" ht="13.5" customHeight="1">
      <c r="E35928" s="337"/>
    </row>
    <row r="35929" spans="5:5" ht="13.5" customHeight="1">
      <c r="E35929" s="337"/>
    </row>
    <row r="35930" spans="5:5" ht="13.5" customHeight="1">
      <c r="E35930" s="337"/>
    </row>
    <row r="35931" spans="5:5" ht="13.5" customHeight="1">
      <c r="E35931" s="337"/>
    </row>
    <row r="35932" spans="5:5" ht="13.5" customHeight="1">
      <c r="E35932" s="337"/>
    </row>
    <row r="35933" spans="5:5" ht="13.5" customHeight="1">
      <c r="E35933" s="337"/>
    </row>
    <row r="35934" spans="5:5" ht="13.5" customHeight="1">
      <c r="E35934" s="337"/>
    </row>
    <row r="35935" spans="5:5" ht="13.5" customHeight="1">
      <c r="E35935" s="337"/>
    </row>
    <row r="35936" spans="5:5" ht="13.5" customHeight="1">
      <c r="E35936" s="337"/>
    </row>
    <row r="35937" spans="5:5" ht="13.5" customHeight="1">
      <c r="E35937" s="337"/>
    </row>
    <row r="35938" spans="5:5" ht="13.5" customHeight="1">
      <c r="E35938" s="337"/>
    </row>
    <row r="35939" spans="5:5" ht="13.5" customHeight="1">
      <c r="E35939" s="337"/>
    </row>
    <row r="35940" spans="5:5" ht="13.5" customHeight="1">
      <c r="E35940" s="337"/>
    </row>
    <row r="35941" spans="5:5" ht="13.5" customHeight="1">
      <c r="E35941" s="337"/>
    </row>
    <row r="35942" spans="5:5" ht="13.5" customHeight="1">
      <c r="E35942" s="337"/>
    </row>
    <row r="35943" spans="5:5" ht="13.5" customHeight="1">
      <c r="E35943" s="337"/>
    </row>
    <row r="35944" spans="5:5" ht="13.5" customHeight="1">
      <c r="E35944" s="337"/>
    </row>
    <row r="35945" spans="5:5" ht="13.5" customHeight="1">
      <c r="E35945" s="337"/>
    </row>
    <row r="35946" spans="5:5" ht="13.5" customHeight="1">
      <c r="E35946" s="337"/>
    </row>
    <row r="35947" spans="5:5" ht="13.5" customHeight="1">
      <c r="E35947" s="337"/>
    </row>
    <row r="35948" spans="5:5" ht="13.5" customHeight="1">
      <c r="E35948" s="337"/>
    </row>
    <row r="35949" spans="5:5" ht="13.5" customHeight="1">
      <c r="E35949" s="337"/>
    </row>
    <row r="35950" spans="5:5" ht="13.5" customHeight="1">
      <c r="E35950" s="337"/>
    </row>
    <row r="35951" spans="5:5" ht="13.5" customHeight="1">
      <c r="E35951" s="337"/>
    </row>
    <row r="35952" spans="5:5" ht="13.5" customHeight="1">
      <c r="E35952" s="337"/>
    </row>
    <row r="35953" spans="5:5" ht="13.5" customHeight="1">
      <c r="E35953" s="337"/>
    </row>
    <row r="35954" spans="5:5" ht="13.5" customHeight="1">
      <c r="E35954" s="337"/>
    </row>
    <row r="35955" spans="5:5" ht="13.5" customHeight="1">
      <c r="E35955" s="337"/>
    </row>
    <row r="35956" spans="5:5" ht="13.5" customHeight="1">
      <c r="E35956" s="337"/>
    </row>
    <row r="35957" spans="5:5" ht="13.5" customHeight="1">
      <c r="E35957" s="337"/>
    </row>
    <row r="35958" spans="5:5" ht="13.5" customHeight="1">
      <c r="E35958" s="337"/>
    </row>
    <row r="35959" spans="5:5" ht="13.5" customHeight="1">
      <c r="E35959" s="337"/>
    </row>
    <row r="35960" spans="5:5" ht="13.5" customHeight="1">
      <c r="E35960" s="337"/>
    </row>
    <row r="35961" spans="5:5" ht="13.5" customHeight="1">
      <c r="E35961" s="337"/>
    </row>
    <row r="35962" spans="5:5" ht="13.5" customHeight="1">
      <c r="E35962" s="337"/>
    </row>
    <row r="35963" spans="5:5" ht="13.5" customHeight="1">
      <c r="E35963" s="337"/>
    </row>
    <row r="35964" spans="5:5" ht="13.5" customHeight="1">
      <c r="E35964" s="337"/>
    </row>
    <row r="35965" spans="5:5" ht="13.5" customHeight="1">
      <c r="E35965" s="337"/>
    </row>
    <row r="35966" spans="5:5" ht="13.5" customHeight="1">
      <c r="E35966" s="337"/>
    </row>
    <row r="35967" spans="5:5" ht="13.5" customHeight="1">
      <c r="E35967" s="337"/>
    </row>
    <row r="35968" spans="5:5" ht="13.5" customHeight="1">
      <c r="E35968" s="337"/>
    </row>
    <row r="35969" spans="5:5" ht="13.5" customHeight="1">
      <c r="E35969" s="337"/>
    </row>
    <row r="35970" spans="5:5" ht="13.5" customHeight="1">
      <c r="E35970" s="337"/>
    </row>
    <row r="35971" spans="5:5" ht="13.5" customHeight="1">
      <c r="E35971" s="337"/>
    </row>
    <row r="35972" spans="5:5" ht="13.5" customHeight="1">
      <c r="E35972" s="337"/>
    </row>
    <row r="35973" spans="5:5" ht="13.5" customHeight="1">
      <c r="E35973" s="337"/>
    </row>
    <row r="35974" spans="5:5" ht="13.5" customHeight="1">
      <c r="E35974" s="337"/>
    </row>
    <row r="35975" spans="5:5" ht="13.5" customHeight="1">
      <c r="E35975" s="337"/>
    </row>
    <row r="35976" spans="5:5" ht="13.5" customHeight="1">
      <c r="E35976" s="337"/>
    </row>
    <row r="35977" spans="5:5" ht="13.5" customHeight="1">
      <c r="E35977" s="337"/>
    </row>
    <row r="35978" spans="5:5" ht="13.5" customHeight="1">
      <c r="E35978" s="337"/>
    </row>
    <row r="35979" spans="5:5" ht="13.5" customHeight="1">
      <c r="E35979" s="337"/>
    </row>
    <row r="35980" spans="5:5" ht="13.5" customHeight="1">
      <c r="E35980" s="337"/>
    </row>
    <row r="35981" spans="5:5" ht="13.5" customHeight="1">
      <c r="E35981" s="337"/>
    </row>
    <row r="35982" spans="5:5" ht="13.5" customHeight="1">
      <c r="E35982" s="337"/>
    </row>
    <row r="35983" spans="5:5" ht="13.5" customHeight="1">
      <c r="E35983" s="337"/>
    </row>
    <row r="35984" spans="5:5" ht="13.5" customHeight="1">
      <c r="E35984" s="337"/>
    </row>
    <row r="35985" spans="5:5" ht="13.5" customHeight="1">
      <c r="E35985" s="337"/>
    </row>
    <row r="35986" spans="5:5" ht="13.5" customHeight="1">
      <c r="E35986" s="337"/>
    </row>
    <row r="35987" spans="5:5" ht="13.5" customHeight="1">
      <c r="E35987" s="337"/>
    </row>
    <row r="35988" spans="5:5" ht="13.5" customHeight="1">
      <c r="E35988" s="337"/>
    </row>
    <row r="35989" spans="5:5" ht="13.5" customHeight="1">
      <c r="E35989" s="337"/>
    </row>
    <row r="35990" spans="5:5" ht="13.5" customHeight="1">
      <c r="E35990" s="337"/>
    </row>
    <row r="35991" spans="5:5" ht="13.5" customHeight="1">
      <c r="E35991" s="337"/>
    </row>
    <row r="35992" spans="5:5" ht="13.5" customHeight="1">
      <c r="E35992" s="337"/>
    </row>
    <row r="35993" spans="5:5" ht="13.5" customHeight="1">
      <c r="E35993" s="337"/>
    </row>
    <row r="35994" spans="5:5" ht="13.5" customHeight="1">
      <c r="E35994" s="337"/>
    </row>
    <row r="35995" spans="5:5" ht="13.5" customHeight="1">
      <c r="E35995" s="337"/>
    </row>
    <row r="35996" spans="5:5" ht="13.5" customHeight="1">
      <c r="E35996" s="337"/>
    </row>
    <row r="35997" spans="5:5" ht="13.5" customHeight="1">
      <c r="E35997" s="337"/>
    </row>
    <row r="35998" spans="5:5" ht="13.5" customHeight="1">
      <c r="E35998" s="337"/>
    </row>
    <row r="35999" spans="5:5" ht="13.5" customHeight="1">
      <c r="E35999" s="337"/>
    </row>
    <row r="36000" spans="5:5" ht="13.5" customHeight="1">
      <c r="E36000" s="337"/>
    </row>
    <row r="36001" spans="5:5" ht="13.5" customHeight="1">
      <c r="E36001" s="337"/>
    </row>
    <row r="36002" spans="5:5" ht="13.5" customHeight="1">
      <c r="E36002" s="337"/>
    </row>
    <row r="36003" spans="5:5" ht="13.5" customHeight="1">
      <c r="E36003" s="337"/>
    </row>
    <row r="36004" spans="5:5" ht="13.5" customHeight="1">
      <c r="E36004" s="337"/>
    </row>
    <row r="36005" spans="5:5" ht="13.5" customHeight="1">
      <c r="E36005" s="337"/>
    </row>
    <row r="36006" spans="5:5" ht="13.5" customHeight="1">
      <c r="E36006" s="337"/>
    </row>
    <row r="36007" spans="5:5" ht="13.5" customHeight="1">
      <c r="E36007" s="337"/>
    </row>
    <row r="36008" spans="5:5" ht="13.5" customHeight="1">
      <c r="E36008" s="337"/>
    </row>
    <row r="36009" spans="5:5" ht="13.5" customHeight="1">
      <c r="E36009" s="337"/>
    </row>
    <row r="36010" spans="5:5" ht="13.5" customHeight="1">
      <c r="E36010" s="337"/>
    </row>
    <row r="36011" spans="5:5" ht="13.5" customHeight="1">
      <c r="E36011" s="337"/>
    </row>
    <row r="36012" spans="5:5" ht="13.5" customHeight="1">
      <c r="E36012" s="337"/>
    </row>
    <row r="36013" spans="5:5" ht="13.5" customHeight="1">
      <c r="E36013" s="337"/>
    </row>
    <row r="36014" spans="5:5" ht="13.5" customHeight="1">
      <c r="E36014" s="337"/>
    </row>
    <row r="36015" spans="5:5" ht="13.5" customHeight="1">
      <c r="E36015" s="337"/>
    </row>
    <row r="36016" spans="5:5" ht="13.5" customHeight="1">
      <c r="E36016" s="337"/>
    </row>
    <row r="36017" spans="5:5" ht="13.5" customHeight="1">
      <c r="E36017" s="337"/>
    </row>
    <row r="36018" spans="5:5" ht="13.5" customHeight="1">
      <c r="E36018" s="337"/>
    </row>
    <row r="36019" spans="5:5" ht="13.5" customHeight="1">
      <c r="E36019" s="337"/>
    </row>
    <row r="36020" spans="5:5" ht="13.5" customHeight="1">
      <c r="E36020" s="337"/>
    </row>
    <row r="36021" spans="5:5" ht="13.5" customHeight="1">
      <c r="E36021" s="337"/>
    </row>
    <row r="36022" spans="5:5" ht="13.5" customHeight="1">
      <c r="E36022" s="337"/>
    </row>
    <row r="36023" spans="5:5" ht="13.5" customHeight="1">
      <c r="E36023" s="337"/>
    </row>
    <row r="36024" spans="5:5" ht="13.5" customHeight="1">
      <c r="E36024" s="337"/>
    </row>
    <row r="36025" spans="5:5" ht="13.5" customHeight="1">
      <c r="E36025" s="337"/>
    </row>
    <row r="36026" spans="5:5" ht="13.5" customHeight="1">
      <c r="E36026" s="337"/>
    </row>
    <row r="36027" spans="5:5" ht="13.5" customHeight="1">
      <c r="E36027" s="337"/>
    </row>
    <row r="36028" spans="5:5" ht="13.5" customHeight="1">
      <c r="E36028" s="337"/>
    </row>
    <row r="36029" spans="5:5" ht="13.5" customHeight="1">
      <c r="E36029" s="337"/>
    </row>
    <row r="36030" spans="5:5" ht="13.5" customHeight="1">
      <c r="E36030" s="337"/>
    </row>
    <row r="36031" spans="5:5" ht="13.5" customHeight="1">
      <c r="E36031" s="337"/>
    </row>
    <row r="36032" spans="5:5" ht="13.5" customHeight="1">
      <c r="E36032" s="337"/>
    </row>
    <row r="36033" spans="5:5" ht="13.5" customHeight="1">
      <c r="E36033" s="337"/>
    </row>
    <row r="36034" spans="5:5" ht="13.5" customHeight="1">
      <c r="E36034" s="337"/>
    </row>
    <row r="36035" spans="5:5" ht="13.5" customHeight="1">
      <c r="E36035" s="337"/>
    </row>
    <row r="36036" spans="5:5" ht="13.5" customHeight="1">
      <c r="E36036" s="337"/>
    </row>
    <row r="36037" spans="5:5" ht="13.5" customHeight="1">
      <c r="E36037" s="337"/>
    </row>
    <row r="36038" spans="5:5" ht="13.5" customHeight="1">
      <c r="E36038" s="337"/>
    </row>
    <row r="36039" spans="5:5" ht="13.5" customHeight="1">
      <c r="E36039" s="337"/>
    </row>
    <row r="36040" spans="5:5" ht="13.5" customHeight="1">
      <c r="E36040" s="337"/>
    </row>
    <row r="36041" spans="5:5" ht="13.5" customHeight="1">
      <c r="E36041" s="337"/>
    </row>
    <row r="36042" spans="5:5" ht="13.5" customHeight="1">
      <c r="E36042" s="337"/>
    </row>
    <row r="36043" spans="5:5" ht="13.5" customHeight="1">
      <c r="E36043" s="337"/>
    </row>
    <row r="36044" spans="5:5" ht="13.5" customHeight="1">
      <c r="E36044" s="337"/>
    </row>
    <row r="36045" spans="5:5" ht="13.5" customHeight="1">
      <c r="E36045" s="337"/>
    </row>
    <row r="36046" spans="5:5" ht="13.5" customHeight="1">
      <c r="E36046" s="337"/>
    </row>
    <row r="36047" spans="5:5" ht="13.5" customHeight="1">
      <c r="E36047" s="337"/>
    </row>
    <row r="36048" spans="5:5" ht="13.5" customHeight="1">
      <c r="E36048" s="337"/>
    </row>
    <row r="36049" spans="5:5" ht="13.5" customHeight="1">
      <c r="E36049" s="337"/>
    </row>
    <row r="36050" spans="5:5" ht="13.5" customHeight="1">
      <c r="E36050" s="337"/>
    </row>
    <row r="36051" spans="5:5" ht="13.5" customHeight="1">
      <c r="E36051" s="337"/>
    </row>
    <row r="36052" spans="5:5" ht="13.5" customHeight="1">
      <c r="E36052" s="337"/>
    </row>
    <row r="36053" spans="5:5" ht="13.5" customHeight="1">
      <c r="E36053" s="337"/>
    </row>
    <row r="36054" spans="5:5" ht="13.5" customHeight="1">
      <c r="E36054" s="337"/>
    </row>
    <row r="36055" spans="5:5" ht="13.5" customHeight="1">
      <c r="E36055" s="337"/>
    </row>
    <row r="36056" spans="5:5" ht="13.5" customHeight="1">
      <c r="E36056" s="337"/>
    </row>
    <row r="36057" spans="5:5" ht="13.5" customHeight="1">
      <c r="E36057" s="337"/>
    </row>
    <row r="36058" spans="5:5" ht="13.5" customHeight="1">
      <c r="E36058" s="337"/>
    </row>
    <row r="36059" spans="5:5" ht="13.5" customHeight="1">
      <c r="E36059" s="337"/>
    </row>
    <row r="36060" spans="5:5" ht="13.5" customHeight="1">
      <c r="E36060" s="337"/>
    </row>
    <row r="36061" spans="5:5" ht="13.5" customHeight="1">
      <c r="E36061" s="337"/>
    </row>
    <row r="36062" spans="5:5" ht="13.5" customHeight="1">
      <c r="E36062" s="337"/>
    </row>
    <row r="36063" spans="5:5" ht="13.5" customHeight="1">
      <c r="E36063" s="337"/>
    </row>
    <row r="36064" spans="5:5" ht="13.5" customHeight="1">
      <c r="E36064" s="337"/>
    </row>
    <row r="36065" spans="5:5" ht="13.5" customHeight="1">
      <c r="E36065" s="337"/>
    </row>
    <row r="36066" spans="5:5" ht="13.5" customHeight="1">
      <c r="E36066" s="337"/>
    </row>
    <row r="36067" spans="5:5" ht="13.5" customHeight="1">
      <c r="E36067" s="337"/>
    </row>
    <row r="36068" spans="5:5" ht="13.5" customHeight="1">
      <c r="E36068" s="337"/>
    </row>
    <row r="36069" spans="5:5" ht="13.5" customHeight="1">
      <c r="E36069" s="337"/>
    </row>
    <row r="36070" spans="5:5" ht="13.5" customHeight="1">
      <c r="E36070" s="337"/>
    </row>
    <row r="36071" spans="5:5" ht="13.5" customHeight="1">
      <c r="E36071" s="337"/>
    </row>
    <row r="36072" spans="5:5" ht="13.5" customHeight="1">
      <c r="E36072" s="337"/>
    </row>
    <row r="36073" spans="5:5" ht="13.5" customHeight="1">
      <c r="E36073" s="337"/>
    </row>
    <row r="36074" spans="5:5" ht="13.5" customHeight="1">
      <c r="E36074" s="337"/>
    </row>
    <row r="36075" spans="5:5" ht="13.5" customHeight="1">
      <c r="E36075" s="337"/>
    </row>
    <row r="36076" spans="5:5" ht="13.5" customHeight="1">
      <c r="E36076" s="337"/>
    </row>
    <row r="36077" spans="5:5" ht="13.5" customHeight="1">
      <c r="E36077" s="337"/>
    </row>
    <row r="36078" spans="5:5" ht="13.5" customHeight="1">
      <c r="E36078" s="337"/>
    </row>
    <row r="36079" spans="5:5" ht="13.5" customHeight="1">
      <c r="E36079" s="337"/>
    </row>
    <row r="36080" spans="5:5" ht="13.5" customHeight="1">
      <c r="E36080" s="337"/>
    </row>
    <row r="36081" spans="5:5" ht="13.5" customHeight="1">
      <c r="E36081" s="337"/>
    </row>
    <row r="36082" spans="5:5" ht="13.5" customHeight="1">
      <c r="E36082" s="337"/>
    </row>
    <row r="36083" spans="5:5" ht="13.5" customHeight="1">
      <c r="E36083" s="337"/>
    </row>
    <row r="36084" spans="5:5" ht="13.5" customHeight="1">
      <c r="E36084" s="337"/>
    </row>
    <row r="36085" spans="5:5" ht="13.5" customHeight="1">
      <c r="E36085" s="337"/>
    </row>
    <row r="36086" spans="5:5" ht="13.5" customHeight="1">
      <c r="E36086" s="337"/>
    </row>
    <row r="36087" spans="5:5" ht="13.5" customHeight="1">
      <c r="E36087" s="337"/>
    </row>
    <row r="36088" spans="5:5" ht="13.5" customHeight="1">
      <c r="E36088" s="337"/>
    </row>
    <row r="36089" spans="5:5" ht="13.5" customHeight="1">
      <c r="E36089" s="337"/>
    </row>
    <row r="36090" spans="5:5" ht="13.5" customHeight="1">
      <c r="E36090" s="337"/>
    </row>
    <row r="36091" spans="5:5" ht="13.5" customHeight="1">
      <c r="E36091" s="337"/>
    </row>
    <row r="36092" spans="5:5" ht="13.5" customHeight="1">
      <c r="E36092" s="337"/>
    </row>
    <row r="36093" spans="5:5" ht="13.5" customHeight="1">
      <c r="E36093" s="337"/>
    </row>
    <row r="36094" spans="5:5" ht="13.5" customHeight="1">
      <c r="E36094" s="337"/>
    </row>
    <row r="36095" spans="5:5" ht="13.5" customHeight="1">
      <c r="E36095" s="337"/>
    </row>
    <row r="36096" spans="5:5" ht="13.5" customHeight="1">
      <c r="E36096" s="337"/>
    </row>
    <row r="36097" spans="5:5" ht="13.5" customHeight="1">
      <c r="E36097" s="337"/>
    </row>
    <row r="36098" spans="5:5" ht="13.5" customHeight="1">
      <c r="E36098" s="337"/>
    </row>
    <row r="36099" spans="5:5" ht="13.5" customHeight="1">
      <c r="E36099" s="337"/>
    </row>
    <row r="36100" spans="5:5" ht="13.5" customHeight="1">
      <c r="E36100" s="337"/>
    </row>
    <row r="36101" spans="5:5" ht="13.5" customHeight="1">
      <c r="E36101" s="337"/>
    </row>
    <row r="36102" spans="5:5" ht="13.5" customHeight="1">
      <c r="E36102" s="337"/>
    </row>
    <row r="36103" spans="5:5" ht="13.5" customHeight="1">
      <c r="E36103" s="337"/>
    </row>
    <row r="36104" spans="5:5" ht="13.5" customHeight="1">
      <c r="E36104" s="337"/>
    </row>
    <row r="36105" spans="5:5" ht="13.5" customHeight="1">
      <c r="E36105" s="337"/>
    </row>
    <row r="36106" spans="5:5" ht="13.5" customHeight="1">
      <c r="E36106" s="337"/>
    </row>
    <row r="36107" spans="5:5" ht="13.5" customHeight="1">
      <c r="E36107" s="337"/>
    </row>
    <row r="36108" spans="5:5" ht="13.5" customHeight="1">
      <c r="E36108" s="337"/>
    </row>
    <row r="36109" spans="5:5" ht="13.5" customHeight="1">
      <c r="E36109" s="337"/>
    </row>
    <row r="36110" spans="5:5" ht="13.5" customHeight="1">
      <c r="E36110" s="337"/>
    </row>
    <row r="36111" spans="5:5" ht="13.5" customHeight="1">
      <c r="E36111" s="337"/>
    </row>
    <row r="36112" spans="5:5" ht="13.5" customHeight="1">
      <c r="E36112" s="337"/>
    </row>
    <row r="36113" spans="5:5" ht="13.5" customHeight="1">
      <c r="E36113" s="337"/>
    </row>
    <row r="36114" spans="5:5" ht="13.5" customHeight="1">
      <c r="E36114" s="337"/>
    </row>
    <row r="36115" spans="5:5" ht="13.5" customHeight="1">
      <c r="E36115" s="337"/>
    </row>
    <row r="36116" spans="5:5" ht="13.5" customHeight="1">
      <c r="E36116" s="337"/>
    </row>
    <row r="36117" spans="5:5" ht="13.5" customHeight="1">
      <c r="E36117" s="337"/>
    </row>
    <row r="36118" spans="5:5" ht="13.5" customHeight="1">
      <c r="E36118" s="337"/>
    </row>
    <row r="36119" spans="5:5" ht="13.5" customHeight="1">
      <c r="E36119" s="337"/>
    </row>
    <row r="36120" spans="5:5" ht="13.5" customHeight="1">
      <c r="E36120" s="337"/>
    </row>
    <row r="36121" spans="5:5" ht="13.5" customHeight="1">
      <c r="E36121" s="337"/>
    </row>
    <row r="36122" spans="5:5" ht="13.5" customHeight="1">
      <c r="E36122" s="337"/>
    </row>
    <row r="36123" spans="5:5" ht="13.5" customHeight="1">
      <c r="E36123" s="337"/>
    </row>
    <row r="36124" spans="5:5" ht="13.5" customHeight="1">
      <c r="E36124" s="337"/>
    </row>
    <row r="36125" spans="5:5" ht="13.5" customHeight="1">
      <c r="E36125" s="337"/>
    </row>
    <row r="36126" spans="5:5" ht="13.5" customHeight="1">
      <c r="E36126" s="337"/>
    </row>
    <row r="36127" spans="5:5" ht="13.5" customHeight="1">
      <c r="E36127" s="337"/>
    </row>
    <row r="36128" spans="5:5" ht="13.5" customHeight="1">
      <c r="E36128" s="337"/>
    </row>
    <row r="36129" spans="5:5" ht="13.5" customHeight="1">
      <c r="E36129" s="337"/>
    </row>
    <row r="36130" spans="5:5" ht="13.5" customHeight="1">
      <c r="E36130" s="337"/>
    </row>
    <row r="36131" spans="5:5" ht="13.5" customHeight="1">
      <c r="E36131" s="337"/>
    </row>
    <row r="36132" spans="5:5" ht="13.5" customHeight="1">
      <c r="E36132" s="337"/>
    </row>
    <row r="36133" spans="5:5" ht="13.5" customHeight="1">
      <c r="E36133" s="337"/>
    </row>
    <row r="36134" spans="5:5" ht="13.5" customHeight="1">
      <c r="E36134" s="337"/>
    </row>
    <row r="36135" spans="5:5" ht="13.5" customHeight="1">
      <c r="E36135" s="337"/>
    </row>
    <row r="36136" spans="5:5" ht="13.5" customHeight="1">
      <c r="E36136" s="337"/>
    </row>
    <row r="36137" spans="5:5" ht="13.5" customHeight="1">
      <c r="E36137" s="337"/>
    </row>
    <row r="36138" spans="5:5" ht="13.5" customHeight="1">
      <c r="E36138" s="337"/>
    </row>
    <row r="36139" spans="5:5" ht="13.5" customHeight="1">
      <c r="E36139" s="337"/>
    </row>
    <row r="36140" spans="5:5" ht="13.5" customHeight="1">
      <c r="E36140" s="337"/>
    </row>
    <row r="36141" spans="5:5" ht="13.5" customHeight="1">
      <c r="E36141" s="337"/>
    </row>
    <row r="36142" spans="5:5" ht="13.5" customHeight="1">
      <c r="E36142" s="337"/>
    </row>
    <row r="36143" spans="5:5" ht="13.5" customHeight="1">
      <c r="E36143" s="337"/>
    </row>
    <row r="36144" spans="5:5" ht="13.5" customHeight="1">
      <c r="E36144" s="337"/>
    </row>
    <row r="36145" spans="5:5" ht="13.5" customHeight="1">
      <c r="E36145" s="337"/>
    </row>
    <row r="36146" spans="5:5" ht="13.5" customHeight="1">
      <c r="E36146" s="337"/>
    </row>
    <row r="36147" spans="5:5" ht="13.5" customHeight="1">
      <c r="E36147" s="337"/>
    </row>
    <row r="36148" spans="5:5" ht="13.5" customHeight="1">
      <c r="E36148" s="337"/>
    </row>
    <row r="36149" spans="5:5" ht="13.5" customHeight="1">
      <c r="E36149" s="337"/>
    </row>
    <row r="36150" spans="5:5" ht="13.5" customHeight="1">
      <c r="E36150" s="337"/>
    </row>
    <row r="36151" spans="5:5" ht="13.5" customHeight="1">
      <c r="E36151" s="337"/>
    </row>
    <row r="36152" spans="5:5" ht="13.5" customHeight="1">
      <c r="E36152" s="337"/>
    </row>
    <row r="36153" spans="5:5" ht="13.5" customHeight="1">
      <c r="E36153" s="337"/>
    </row>
    <row r="36154" spans="5:5" ht="13.5" customHeight="1">
      <c r="E36154" s="337"/>
    </row>
    <row r="36155" spans="5:5" ht="13.5" customHeight="1">
      <c r="E36155" s="337"/>
    </row>
    <row r="36156" spans="5:5" ht="13.5" customHeight="1">
      <c r="E36156" s="337"/>
    </row>
    <row r="36157" spans="5:5" ht="13.5" customHeight="1">
      <c r="E36157" s="337"/>
    </row>
    <row r="36158" spans="5:5" ht="13.5" customHeight="1">
      <c r="E36158" s="337"/>
    </row>
    <row r="36159" spans="5:5" ht="13.5" customHeight="1">
      <c r="E36159" s="337"/>
    </row>
    <row r="36160" spans="5:5" ht="13.5" customHeight="1">
      <c r="E36160" s="337"/>
    </row>
    <row r="36161" spans="5:5" ht="13.5" customHeight="1">
      <c r="E36161" s="337"/>
    </row>
    <row r="36162" spans="5:5" ht="13.5" customHeight="1">
      <c r="E36162" s="337"/>
    </row>
    <row r="36163" spans="5:5" ht="13.5" customHeight="1">
      <c r="E36163" s="337"/>
    </row>
    <row r="36164" spans="5:5" ht="13.5" customHeight="1">
      <c r="E36164" s="337"/>
    </row>
    <row r="36165" spans="5:5" ht="13.5" customHeight="1">
      <c r="E36165" s="337"/>
    </row>
    <row r="36166" spans="5:5" ht="13.5" customHeight="1">
      <c r="E36166" s="337"/>
    </row>
    <row r="36167" spans="5:5" ht="13.5" customHeight="1">
      <c r="E36167" s="337"/>
    </row>
    <row r="36168" spans="5:5" ht="13.5" customHeight="1">
      <c r="E36168" s="337"/>
    </row>
    <row r="36169" spans="5:5" ht="13.5" customHeight="1">
      <c r="E36169" s="337"/>
    </row>
    <row r="36170" spans="5:5" ht="13.5" customHeight="1">
      <c r="E36170" s="337"/>
    </row>
    <row r="36171" spans="5:5" ht="13.5" customHeight="1">
      <c r="E36171" s="337"/>
    </row>
    <row r="36172" spans="5:5" ht="13.5" customHeight="1">
      <c r="E36172" s="337"/>
    </row>
    <row r="36173" spans="5:5" ht="13.5" customHeight="1">
      <c r="E36173" s="337"/>
    </row>
    <row r="36174" spans="5:5" ht="13.5" customHeight="1">
      <c r="E36174" s="337"/>
    </row>
    <row r="36175" spans="5:5" ht="13.5" customHeight="1">
      <c r="E36175" s="337"/>
    </row>
    <row r="36176" spans="5:5" ht="13.5" customHeight="1">
      <c r="E36176" s="337"/>
    </row>
    <row r="36177" spans="5:5" ht="13.5" customHeight="1">
      <c r="E36177" s="337"/>
    </row>
    <row r="36178" spans="5:5" ht="13.5" customHeight="1">
      <c r="E36178" s="337"/>
    </row>
    <row r="36179" spans="5:5" ht="13.5" customHeight="1">
      <c r="E36179" s="337"/>
    </row>
    <row r="36180" spans="5:5" ht="13.5" customHeight="1">
      <c r="E36180" s="337"/>
    </row>
    <row r="36181" spans="5:5" ht="13.5" customHeight="1">
      <c r="E36181" s="337"/>
    </row>
    <row r="36182" spans="5:5" ht="13.5" customHeight="1">
      <c r="E36182" s="337"/>
    </row>
    <row r="36183" spans="5:5" ht="13.5" customHeight="1">
      <c r="E36183" s="337"/>
    </row>
    <row r="36184" spans="5:5" ht="13.5" customHeight="1">
      <c r="E36184" s="337"/>
    </row>
    <row r="36185" spans="5:5" ht="13.5" customHeight="1">
      <c r="E36185" s="337"/>
    </row>
    <row r="36186" spans="5:5" ht="13.5" customHeight="1">
      <c r="E36186" s="337"/>
    </row>
    <row r="36187" spans="5:5" ht="13.5" customHeight="1">
      <c r="E36187" s="337"/>
    </row>
    <row r="36188" spans="5:5" ht="13.5" customHeight="1">
      <c r="E36188" s="337"/>
    </row>
    <row r="36189" spans="5:5" ht="13.5" customHeight="1">
      <c r="E36189" s="337"/>
    </row>
    <row r="36190" spans="5:5" ht="13.5" customHeight="1">
      <c r="E36190" s="337"/>
    </row>
    <row r="36191" spans="5:5" ht="13.5" customHeight="1">
      <c r="E36191" s="337"/>
    </row>
    <row r="36192" spans="5:5" ht="13.5" customHeight="1">
      <c r="E36192" s="337"/>
    </row>
    <row r="36193" spans="5:5" ht="13.5" customHeight="1">
      <c r="E36193" s="337"/>
    </row>
    <row r="36194" spans="5:5" ht="13.5" customHeight="1">
      <c r="E36194" s="337"/>
    </row>
    <row r="36195" spans="5:5" ht="13.5" customHeight="1">
      <c r="E36195" s="337"/>
    </row>
    <row r="36196" spans="5:5" ht="13.5" customHeight="1">
      <c r="E36196" s="337"/>
    </row>
    <row r="36197" spans="5:5" ht="13.5" customHeight="1">
      <c r="E36197" s="337"/>
    </row>
    <row r="36198" spans="5:5" ht="13.5" customHeight="1">
      <c r="E36198" s="337"/>
    </row>
    <row r="36199" spans="5:5" ht="13.5" customHeight="1">
      <c r="E36199" s="337"/>
    </row>
    <row r="36200" spans="5:5" ht="13.5" customHeight="1">
      <c r="E36200" s="337"/>
    </row>
    <row r="36201" spans="5:5" ht="13.5" customHeight="1">
      <c r="E36201" s="337"/>
    </row>
    <row r="36202" spans="5:5" ht="13.5" customHeight="1">
      <c r="E36202" s="337"/>
    </row>
    <row r="36203" spans="5:5" ht="13.5" customHeight="1">
      <c r="E36203" s="337"/>
    </row>
    <row r="36204" spans="5:5" ht="13.5" customHeight="1">
      <c r="E36204" s="337"/>
    </row>
    <row r="36205" spans="5:5" ht="13.5" customHeight="1">
      <c r="E36205" s="337"/>
    </row>
    <row r="36206" spans="5:5" ht="13.5" customHeight="1">
      <c r="E36206" s="337"/>
    </row>
    <row r="36207" spans="5:5" ht="13.5" customHeight="1">
      <c r="E36207" s="337"/>
    </row>
    <row r="36208" spans="5:5" ht="13.5" customHeight="1">
      <c r="E36208" s="337"/>
    </row>
    <row r="36209" spans="5:5" ht="13.5" customHeight="1">
      <c r="E36209" s="337"/>
    </row>
    <row r="36210" spans="5:5" ht="13.5" customHeight="1">
      <c r="E36210" s="337"/>
    </row>
    <row r="36211" spans="5:5" ht="13.5" customHeight="1">
      <c r="E36211" s="337"/>
    </row>
    <row r="36212" spans="5:5" ht="13.5" customHeight="1">
      <c r="E36212" s="337"/>
    </row>
    <row r="36213" spans="5:5" ht="13.5" customHeight="1">
      <c r="E36213" s="337"/>
    </row>
    <row r="36214" spans="5:5" ht="13.5" customHeight="1">
      <c r="E36214" s="337"/>
    </row>
    <row r="36215" spans="5:5" ht="13.5" customHeight="1">
      <c r="E36215" s="337"/>
    </row>
    <row r="36216" spans="5:5" ht="13.5" customHeight="1">
      <c r="E36216" s="337"/>
    </row>
    <row r="36217" spans="5:5" ht="13.5" customHeight="1">
      <c r="E36217" s="337"/>
    </row>
    <row r="36218" spans="5:5" ht="13.5" customHeight="1">
      <c r="E36218" s="337"/>
    </row>
    <row r="36219" spans="5:5" ht="13.5" customHeight="1">
      <c r="E36219" s="337"/>
    </row>
    <row r="36220" spans="5:5" ht="13.5" customHeight="1">
      <c r="E36220" s="337"/>
    </row>
    <row r="36221" spans="5:5" ht="13.5" customHeight="1">
      <c r="E36221" s="337"/>
    </row>
    <row r="36222" spans="5:5" ht="13.5" customHeight="1">
      <c r="E36222" s="337"/>
    </row>
    <row r="36223" spans="5:5" ht="13.5" customHeight="1">
      <c r="E36223" s="337"/>
    </row>
    <row r="36224" spans="5:5" ht="13.5" customHeight="1">
      <c r="E36224" s="337"/>
    </row>
    <row r="36225" spans="5:5" ht="13.5" customHeight="1">
      <c r="E36225" s="337"/>
    </row>
    <row r="36226" spans="5:5" ht="13.5" customHeight="1">
      <c r="E36226" s="337"/>
    </row>
    <row r="36227" spans="5:5" ht="13.5" customHeight="1">
      <c r="E36227" s="337"/>
    </row>
    <row r="36228" spans="5:5" ht="13.5" customHeight="1">
      <c r="E36228" s="337"/>
    </row>
    <row r="36229" spans="5:5" ht="13.5" customHeight="1">
      <c r="E36229" s="337"/>
    </row>
    <row r="36230" spans="5:5" ht="13.5" customHeight="1">
      <c r="E36230" s="337"/>
    </row>
    <row r="36231" spans="5:5" ht="13.5" customHeight="1">
      <c r="E36231" s="337"/>
    </row>
    <row r="36232" spans="5:5" ht="13.5" customHeight="1">
      <c r="E36232" s="337"/>
    </row>
    <row r="36233" spans="5:5" ht="13.5" customHeight="1">
      <c r="E36233" s="337"/>
    </row>
    <row r="36234" spans="5:5" ht="13.5" customHeight="1">
      <c r="E36234" s="337"/>
    </row>
    <row r="36235" spans="5:5" ht="13.5" customHeight="1">
      <c r="E36235" s="337"/>
    </row>
    <row r="36236" spans="5:5" ht="13.5" customHeight="1">
      <c r="E36236" s="337"/>
    </row>
    <row r="36237" spans="5:5" ht="13.5" customHeight="1">
      <c r="E36237" s="337"/>
    </row>
    <row r="36238" spans="5:5" ht="13.5" customHeight="1">
      <c r="E36238" s="337"/>
    </row>
    <row r="36239" spans="5:5" ht="13.5" customHeight="1">
      <c r="E36239" s="337"/>
    </row>
    <row r="36240" spans="5:5" ht="13.5" customHeight="1">
      <c r="E36240" s="337"/>
    </row>
    <row r="36241" spans="5:5" ht="13.5" customHeight="1">
      <c r="E36241" s="337"/>
    </row>
    <row r="36242" spans="5:5" ht="13.5" customHeight="1">
      <c r="E36242" s="337"/>
    </row>
    <row r="36243" spans="5:5" ht="13.5" customHeight="1">
      <c r="E36243" s="337"/>
    </row>
    <row r="36244" spans="5:5" ht="13.5" customHeight="1">
      <c r="E36244" s="337"/>
    </row>
    <row r="36245" spans="5:5" ht="13.5" customHeight="1">
      <c r="E36245" s="337"/>
    </row>
    <row r="36246" spans="5:5" ht="13.5" customHeight="1">
      <c r="E36246" s="337"/>
    </row>
    <row r="36247" spans="5:5" ht="13.5" customHeight="1">
      <c r="E36247" s="337"/>
    </row>
    <row r="36248" spans="5:5" ht="13.5" customHeight="1">
      <c r="E36248" s="337"/>
    </row>
    <row r="36249" spans="5:5" ht="13.5" customHeight="1">
      <c r="E36249" s="337"/>
    </row>
    <row r="36250" spans="5:5" ht="13.5" customHeight="1">
      <c r="E36250" s="337"/>
    </row>
    <row r="36251" spans="5:5" ht="13.5" customHeight="1">
      <c r="E36251" s="337"/>
    </row>
    <row r="36252" spans="5:5" ht="13.5" customHeight="1">
      <c r="E36252" s="337"/>
    </row>
    <row r="36253" spans="5:5" ht="13.5" customHeight="1">
      <c r="E36253" s="337"/>
    </row>
    <row r="36254" spans="5:5" ht="13.5" customHeight="1">
      <c r="E36254" s="337"/>
    </row>
    <row r="36255" spans="5:5" ht="13.5" customHeight="1">
      <c r="E36255" s="337"/>
    </row>
    <row r="36256" spans="5:5" ht="13.5" customHeight="1">
      <c r="E36256" s="337"/>
    </row>
    <row r="36257" spans="5:5" ht="13.5" customHeight="1">
      <c r="E36257" s="337"/>
    </row>
    <row r="36258" spans="5:5" ht="13.5" customHeight="1">
      <c r="E36258" s="337"/>
    </row>
    <row r="36259" spans="5:5" ht="13.5" customHeight="1">
      <c r="E36259" s="337"/>
    </row>
    <row r="36260" spans="5:5" ht="13.5" customHeight="1">
      <c r="E36260" s="337"/>
    </row>
    <row r="36261" spans="5:5" ht="13.5" customHeight="1">
      <c r="E36261" s="337"/>
    </row>
    <row r="36262" spans="5:5" ht="13.5" customHeight="1">
      <c r="E36262" s="337"/>
    </row>
    <row r="36263" spans="5:5" ht="13.5" customHeight="1">
      <c r="E36263" s="337"/>
    </row>
    <row r="36264" spans="5:5" ht="13.5" customHeight="1">
      <c r="E36264" s="337"/>
    </row>
    <row r="36265" spans="5:5" ht="13.5" customHeight="1">
      <c r="E36265" s="337"/>
    </row>
    <row r="36266" spans="5:5" ht="13.5" customHeight="1">
      <c r="E36266" s="337"/>
    </row>
    <row r="36267" spans="5:5" ht="13.5" customHeight="1">
      <c r="E36267" s="337"/>
    </row>
    <row r="36268" spans="5:5" ht="13.5" customHeight="1">
      <c r="E36268" s="337"/>
    </row>
    <row r="36269" spans="5:5" ht="13.5" customHeight="1">
      <c r="E36269" s="337"/>
    </row>
    <row r="36270" spans="5:5" ht="13.5" customHeight="1">
      <c r="E36270" s="337"/>
    </row>
    <row r="36271" spans="5:5" ht="13.5" customHeight="1">
      <c r="E36271" s="337"/>
    </row>
    <row r="36272" spans="5:5" ht="13.5" customHeight="1">
      <c r="E36272" s="337"/>
    </row>
    <row r="36273" spans="5:5" ht="13.5" customHeight="1">
      <c r="E36273" s="337"/>
    </row>
    <row r="36274" spans="5:5" ht="13.5" customHeight="1">
      <c r="E36274" s="337"/>
    </row>
    <row r="36275" spans="5:5" ht="13.5" customHeight="1">
      <c r="E36275" s="337"/>
    </row>
    <row r="36276" spans="5:5" ht="13.5" customHeight="1">
      <c r="E36276" s="337"/>
    </row>
    <row r="36277" spans="5:5" ht="13.5" customHeight="1">
      <c r="E36277" s="337"/>
    </row>
    <row r="36278" spans="5:5" ht="13.5" customHeight="1">
      <c r="E36278" s="337"/>
    </row>
    <row r="36279" spans="5:5" ht="13.5" customHeight="1">
      <c r="E36279" s="337"/>
    </row>
    <row r="36280" spans="5:5" ht="13.5" customHeight="1">
      <c r="E36280" s="337"/>
    </row>
    <row r="36281" spans="5:5" ht="13.5" customHeight="1">
      <c r="E36281" s="337"/>
    </row>
    <row r="36282" spans="5:5" ht="13.5" customHeight="1">
      <c r="E36282" s="337"/>
    </row>
    <row r="36283" spans="5:5" ht="13.5" customHeight="1">
      <c r="E36283" s="337"/>
    </row>
    <row r="36284" spans="5:5" ht="13.5" customHeight="1">
      <c r="E36284" s="337"/>
    </row>
    <row r="36285" spans="5:5" ht="13.5" customHeight="1">
      <c r="E36285" s="337"/>
    </row>
    <row r="36286" spans="5:5" ht="13.5" customHeight="1">
      <c r="E36286" s="337"/>
    </row>
    <row r="36287" spans="5:5" ht="13.5" customHeight="1">
      <c r="E36287" s="337"/>
    </row>
    <row r="36288" spans="5:5" ht="13.5" customHeight="1">
      <c r="E36288" s="337"/>
    </row>
    <row r="36289" spans="5:5" ht="13.5" customHeight="1">
      <c r="E36289" s="337"/>
    </row>
    <row r="36290" spans="5:5" ht="13.5" customHeight="1">
      <c r="E36290" s="337"/>
    </row>
    <row r="36291" spans="5:5" ht="13.5" customHeight="1">
      <c r="E36291" s="337"/>
    </row>
    <row r="36292" spans="5:5" ht="13.5" customHeight="1">
      <c r="E36292" s="337"/>
    </row>
    <row r="36293" spans="5:5" ht="13.5" customHeight="1">
      <c r="E36293" s="337"/>
    </row>
    <row r="36294" spans="5:5" ht="13.5" customHeight="1">
      <c r="E36294" s="337"/>
    </row>
    <row r="36295" spans="5:5" ht="13.5" customHeight="1">
      <c r="E36295" s="337"/>
    </row>
    <row r="36296" spans="5:5" ht="13.5" customHeight="1">
      <c r="E36296" s="337"/>
    </row>
    <row r="36297" spans="5:5" ht="13.5" customHeight="1">
      <c r="E36297" s="337"/>
    </row>
    <row r="36298" spans="5:5" ht="13.5" customHeight="1">
      <c r="E36298" s="337"/>
    </row>
    <row r="36299" spans="5:5" ht="13.5" customHeight="1">
      <c r="E36299" s="337"/>
    </row>
    <row r="36300" spans="5:5" ht="13.5" customHeight="1">
      <c r="E36300" s="337"/>
    </row>
    <row r="36301" spans="5:5" ht="13.5" customHeight="1">
      <c r="E36301" s="337"/>
    </row>
    <row r="36302" spans="5:5" ht="13.5" customHeight="1">
      <c r="E36302" s="337"/>
    </row>
    <row r="36303" spans="5:5" ht="13.5" customHeight="1">
      <c r="E36303" s="337"/>
    </row>
    <row r="36304" spans="5:5" ht="13.5" customHeight="1">
      <c r="E36304" s="337"/>
    </row>
    <row r="36305" spans="5:5" ht="13.5" customHeight="1">
      <c r="E36305" s="337"/>
    </row>
    <row r="36306" spans="5:5" ht="13.5" customHeight="1">
      <c r="E36306" s="337"/>
    </row>
    <row r="36307" spans="5:5" ht="13.5" customHeight="1">
      <c r="E36307" s="337"/>
    </row>
    <row r="36308" spans="5:5" ht="13.5" customHeight="1">
      <c r="E36308" s="337"/>
    </row>
    <row r="36309" spans="5:5" ht="13.5" customHeight="1">
      <c r="E36309" s="337"/>
    </row>
    <row r="36310" spans="5:5" ht="13.5" customHeight="1">
      <c r="E36310" s="337"/>
    </row>
    <row r="36311" spans="5:5" ht="13.5" customHeight="1">
      <c r="E36311" s="337"/>
    </row>
    <row r="36312" spans="5:5" ht="13.5" customHeight="1">
      <c r="E36312" s="337"/>
    </row>
    <row r="36313" spans="5:5" ht="13.5" customHeight="1">
      <c r="E36313" s="337"/>
    </row>
    <row r="36314" spans="5:5" ht="13.5" customHeight="1">
      <c r="E36314" s="337"/>
    </row>
    <row r="36315" spans="5:5" ht="13.5" customHeight="1">
      <c r="E36315" s="337"/>
    </row>
    <row r="36316" spans="5:5" ht="13.5" customHeight="1">
      <c r="E36316" s="337"/>
    </row>
    <row r="36317" spans="5:5" ht="13.5" customHeight="1">
      <c r="E36317" s="337"/>
    </row>
    <row r="36318" spans="5:5" ht="13.5" customHeight="1">
      <c r="E36318" s="337"/>
    </row>
    <row r="36319" spans="5:5" ht="13.5" customHeight="1">
      <c r="E36319" s="337"/>
    </row>
    <row r="36320" spans="5:5" ht="13.5" customHeight="1">
      <c r="E36320" s="337"/>
    </row>
    <row r="36321" spans="5:5" ht="13.5" customHeight="1">
      <c r="E36321" s="337"/>
    </row>
    <row r="36322" spans="5:5" ht="13.5" customHeight="1">
      <c r="E36322" s="337"/>
    </row>
    <row r="36323" spans="5:5" ht="13.5" customHeight="1">
      <c r="E36323" s="337"/>
    </row>
    <row r="36324" spans="5:5" ht="13.5" customHeight="1">
      <c r="E36324" s="337"/>
    </row>
    <row r="36325" spans="5:5" ht="13.5" customHeight="1">
      <c r="E36325" s="337"/>
    </row>
    <row r="36326" spans="5:5" ht="13.5" customHeight="1">
      <c r="E36326" s="337"/>
    </row>
    <row r="36327" spans="5:5" ht="13.5" customHeight="1">
      <c r="E36327" s="337"/>
    </row>
    <row r="36328" spans="5:5" ht="13.5" customHeight="1">
      <c r="E36328" s="337"/>
    </row>
    <row r="36329" spans="5:5" ht="13.5" customHeight="1">
      <c r="E36329" s="337"/>
    </row>
    <row r="36330" spans="5:5" ht="13.5" customHeight="1">
      <c r="E36330" s="337"/>
    </row>
    <row r="36331" spans="5:5" ht="13.5" customHeight="1">
      <c r="E36331" s="337"/>
    </row>
    <row r="36332" spans="5:5" ht="13.5" customHeight="1">
      <c r="E36332" s="337"/>
    </row>
    <row r="36333" spans="5:5" ht="13.5" customHeight="1">
      <c r="E36333" s="337"/>
    </row>
    <row r="36334" spans="5:5" ht="13.5" customHeight="1">
      <c r="E36334" s="337"/>
    </row>
    <row r="36335" spans="5:5" ht="13.5" customHeight="1">
      <c r="E36335" s="337"/>
    </row>
    <row r="36336" spans="5:5" ht="13.5" customHeight="1">
      <c r="E36336" s="337"/>
    </row>
    <row r="36337" spans="5:5" ht="13.5" customHeight="1">
      <c r="E36337" s="337"/>
    </row>
    <row r="36338" spans="5:5" ht="13.5" customHeight="1">
      <c r="E36338" s="337"/>
    </row>
    <row r="36339" spans="5:5" ht="13.5" customHeight="1">
      <c r="E36339" s="337"/>
    </row>
    <row r="36340" spans="5:5" ht="13.5" customHeight="1">
      <c r="E36340" s="337"/>
    </row>
    <row r="36341" spans="5:5" ht="13.5" customHeight="1">
      <c r="E36341" s="337"/>
    </row>
    <row r="36342" spans="5:5" ht="13.5" customHeight="1">
      <c r="E36342" s="337"/>
    </row>
    <row r="36343" spans="5:5" ht="13.5" customHeight="1">
      <c r="E36343" s="337"/>
    </row>
    <row r="36344" spans="5:5" ht="13.5" customHeight="1">
      <c r="E36344" s="337"/>
    </row>
    <row r="36345" spans="5:5" ht="13.5" customHeight="1">
      <c r="E36345" s="337"/>
    </row>
    <row r="36346" spans="5:5" ht="13.5" customHeight="1">
      <c r="E36346" s="337"/>
    </row>
    <row r="36347" spans="5:5" ht="13.5" customHeight="1">
      <c r="E36347" s="337"/>
    </row>
    <row r="36348" spans="5:5" ht="13.5" customHeight="1">
      <c r="E36348" s="337"/>
    </row>
    <row r="36349" spans="5:5" ht="13.5" customHeight="1">
      <c r="E36349" s="337"/>
    </row>
    <row r="36350" spans="5:5" ht="13.5" customHeight="1">
      <c r="E36350" s="337"/>
    </row>
    <row r="36351" spans="5:5" ht="13.5" customHeight="1">
      <c r="E36351" s="337"/>
    </row>
    <row r="36352" spans="5:5" ht="13.5" customHeight="1">
      <c r="E36352" s="337"/>
    </row>
    <row r="36353" spans="5:5" ht="13.5" customHeight="1">
      <c r="E36353" s="337"/>
    </row>
    <row r="36354" spans="5:5" ht="13.5" customHeight="1">
      <c r="E36354" s="337"/>
    </row>
    <row r="36355" spans="5:5" ht="13.5" customHeight="1">
      <c r="E36355" s="337"/>
    </row>
    <row r="36356" spans="5:5" ht="13.5" customHeight="1">
      <c r="E36356" s="337"/>
    </row>
    <row r="36357" spans="5:5" ht="13.5" customHeight="1">
      <c r="E36357" s="337"/>
    </row>
    <row r="36358" spans="5:5" ht="13.5" customHeight="1">
      <c r="E36358" s="337"/>
    </row>
    <row r="36359" spans="5:5" ht="13.5" customHeight="1">
      <c r="E36359" s="337"/>
    </row>
    <row r="36360" spans="5:5" ht="13.5" customHeight="1">
      <c r="E36360" s="337"/>
    </row>
    <row r="36361" spans="5:5" ht="13.5" customHeight="1">
      <c r="E36361" s="337"/>
    </row>
    <row r="36362" spans="5:5" ht="13.5" customHeight="1">
      <c r="E36362" s="337"/>
    </row>
    <row r="36363" spans="5:5" ht="13.5" customHeight="1">
      <c r="E36363" s="337"/>
    </row>
    <row r="36364" spans="5:5" ht="13.5" customHeight="1">
      <c r="E36364" s="337"/>
    </row>
    <row r="36365" spans="5:5" ht="13.5" customHeight="1">
      <c r="E36365" s="337"/>
    </row>
    <row r="36366" spans="5:5" ht="13.5" customHeight="1">
      <c r="E36366" s="337"/>
    </row>
    <row r="36367" spans="5:5" ht="13.5" customHeight="1">
      <c r="E36367" s="337"/>
    </row>
    <row r="36368" spans="5:5" ht="13.5" customHeight="1">
      <c r="E36368" s="337"/>
    </row>
    <row r="36369" spans="5:5" ht="13.5" customHeight="1">
      <c r="E36369" s="337"/>
    </row>
    <row r="36370" spans="5:5" ht="13.5" customHeight="1">
      <c r="E36370" s="337"/>
    </row>
    <row r="36371" spans="5:5" ht="13.5" customHeight="1">
      <c r="E36371" s="337"/>
    </row>
    <row r="36372" spans="5:5" ht="13.5" customHeight="1">
      <c r="E36372" s="337"/>
    </row>
    <row r="36373" spans="5:5" ht="13.5" customHeight="1">
      <c r="E36373" s="337"/>
    </row>
    <row r="36374" spans="5:5" ht="13.5" customHeight="1">
      <c r="E36374" s="337"/>
    </row>
    <row r="36375" spans="5:5" ht="13.5" customHeight="1">
      <c r="E36375" s="337"/>
    </row>
    <row r="36376" spans="5:5" ht="13.5" customHeight="1">
      <c r="E36376" s="337"/>
    </row>
    <row r="36377" spans="5:5" ht="13.5" customHeight="1">
      <c r="E36377" s="337"/>
    </row>
    <row r="36378" spans="5:5" ht="13.5" customHeight="1">
      <c r="E36378" s="337"/>
    </row>
    <row r="36379" spans="5:5" ht="13.5" customHeight="1">
      <c r="E36379" s="337"/>
    </row>
    <row r="36380" spans="5:5" ht="13.5" customHeight="1">
      <c r="E36380" s="337"/>
    </row>
    <row r="36381" spans="5:5" ht="13.5" customHeight="1">
      <c r="E36381" s="337"/>
    </row>
    <row r="36382" spans="5:5" ht="13.5" customHeight="1">
      <c r="E36382" s="337"/>
    </row>
    <row r="36383" spans="5:5" ht="13.5" customHeight="1">
      <c r="E36383" s="337"/>
    </row>
    <row r="36384" spans="5:5" ht="13.5" customHeight="1">
      <c r="E36384" s="337"/>
    </row>
    <row r="36385" spans="5:5" ht="13.5" customHeight="1">
      <c r="E36385" s="337"/>
    </row>
    <row r="36386" spans="5:5" ht="13.5" customHeight="1">
      <c r="E36386" s="337"/>
    </row>
    <row r="36387" spans="5:5" ht="13.5" customHeight="1">
      <c r="E36387" s="337"/>
    </row>
    <row r="36388" spans="5:5" ht="13.5" customHeight="1">
      <c r="E36388" s="337"/>
    </row>
    <row r="36389" spans="5:5" ht="13.5" customHeight="1">
      <c r="E36389" s="337"/>
    </row>
    <row r="36390" spans="5:5" ht="13.5" customHeight="1">
      <c r="E36390" s="337"/>
    </row>
    <row r="36391" spans="5:5" ht="13.5" customHeight="1">
      <c r="E36391" s="337"/>
    </row>
    <row r="36392" spans="5:5" ht="13.5" customHeight="1">
      <c r="E36392" s="337"/>
    </row>
    <row r="36393" spans="5:5" ht="13.5" customHeight="1">
      <c r="E36393" s="337"/>
    </row>
    <row r="36394" spans="5:5" ht="13.5" customHeight="1">
      <c r="E36394" s="337"/>
    </row>
    <row r="36395" spans="5:5" ht="13.5" customHeight="1">
      <c r="E36395" s="337"/>
    </row>
    <row r="36396" spans="5:5" ht="13.5" customHeight="1">
      <c r="E36396" s="337"/>
    </row>
    <row r="36397" spans="5:5" ht="13.5" customHeight="1">
      <c r="E36397" s="337"/>
    </row>
    <row r="36398" spans="5:5" ht="13.5" customHeight="1">
      <c r="E36398" s="337"/>
    </row>
    <row r="36399" spans="5:5" ht="13.5" customHeight="1">
      <c r="E36399" s="337"/>
    </row>
    <row r="36400" spans="5:5" ht="13.5" customHeight="1">
      <c r="E36400" s="337"/>
    </row>
    <row r="36401" spans="5:5" ht="13.5" customHeight="1">
      <c r="E36401" s="337"/>
    </row>
    <row r="36402" spans="5:5" ht="13.5" customHeight="1">
      <c r="E36402" s="337"/>
    </row>
    <row r="36403" spans="5:5" ht="13.5" customHeight="1">
      <c r="E36403" s="337"/>
    </row>
    <row r="36404" spans="5:5" ht="13.5" customHeight="1">
      <c r="E36404" s="337"/>
    </row>
    <row r="36405" spans="5:5" ht="13.5" customHeight="1">
      <c r="E36405" s="337"/>
    </row>
    <row r="36406" spans="5:5" ht="13.5" customHeight="1">
      <c r="E36406" s="337"/>
    </row>
    <row r="36407" spans="5:5" ht="13.5" customHeight="1">
      <c r="E36407" s="337"/>
    </row>
    <row r="36408" spans="5:5" ht="13.5" customHeight="1">
      <c r="E36408" s="337"/>
    </row>
    <row r="36409" spans="5:5" ht="13.5" customHeight="1">
      <c r="E36409" s="337"/>
    </row>
    <row r="36410" spans="5:5" ht="13.5" customHeight="1">
      <c r="E36410" s="337"/>
    </row>
    <row r="36411" spans="5:5" ht="13.5" customHeight="1">
      <c r="E36411" s="337"/>
    </row>
    <row r="36412" spans="5:5" ht="13.5" customHeight="1">
      <c r="E36412" s="337"/>
    </row>
    <row r="36413" spans="5:5" ht="13.5" customHeight="1">
      <c r="E36413" s="337"/>
    </row>
    <row r="36414" spans="5:5" ht="13.5" customHeight="1">
      <c r="E36414" s="337"/>
    </row>
    <row r="36415" spans="5:5" ht="13.5" customHeight="1">
      <c r="E36415" s="337"/>
    </row>
    <row r="36416" spans="5:5" ht="13.5" customHeight="1">
      <c r="E36416" s="337"/>
    </row>
    <row r="36417" spans="5:5" ht="13.5" customHeight="1">
      <c r="E36417" s="337"/>
    </row>
    <row r="36418" spans="5:5" ht="13.5" customHeight="1">
      <c r="E36418" s="337"/>
    </row>
    <row r="36419" spans="5:5" ht="13.5" customHeight="1">
      <c r="E36419" s="337"/>
    </row>
    <row r="36420" spans="5:5" ht="13.5" customHeight="1">
      <c r="E36420" s="337"/>
    </row>
    <row r="36421" spans="5:5" ht="13.5" customHeight="1">
      <c r="E36421" s="337"/>
    </row>
    <row r="36422" spans="5:5" ht="13.5" customHeight="1">
      <c r="E36422" s="337"/>
    </row>
    <row r="36423" spans="5:5" ht="13.5" customHeight="1">
      <c r="E36423" s="337"/>
    </row>
    <row r="36424" spans="5:5" ht="13.5" customHeight="1">
      <c r="E36424" s="337"/>
    </row>
    <row r="36425" spans="5:5" ht="13.5" customHeight="1">
      <c r="E36425" s="337"/>
    </row>
    <row r="36426" spans="5:5" ht="13.5" customHeight="1">
      <c r="E36426" s="337"/>
    </row>
    <row r="36427" spans="5:5" ht="13.5" customHeight="1">
      <c r="E36427" s="337"/>
    </row>
    <row r="36428" spans="5:5" ht="13.5" customHeight="1">
      <c r="E36428" s="337"/>
    </row>
    <row r="36429" spans="5:5" ht="13.5" customHeight="1">
      <c r="E36429" s="337"/>
    </row>
    <row r="36430" spans="5:5" ht="13.5" customHeight="1">
      <c r="E36430" s="337"/>
    </row>
    <row r="36431" spans="5:5" ht="13.5" customHeight="1">
      <c r="E36431" s="337"/>
    </row>
    <row r="36432" spans="5:5" ht="13.5" customHeight="1">
      <c r="E36432" s="337"/>
    </row>
    <row r="36433" spans="5:5" ht="13.5" customHeight="1">
      <c r="E36433" s="337"/>
    </row>
    <row r="36434" spans="5:5" ht="13.5" customHeight="1">
      <c r="E36434" s="337"/>
    </row>
    <row r="36435" spans="5:5" ht="13.5" customHeight="1">
      <c r="E36435" s="337"/>
    </row>
    <row r="36436" spans="5:5" ht="13.5" customHeight="1">
      <c r="E36436" s="337"/>
    </row>
    <row r="36437" spans="5:5" ht="13.5" customHeight="1">
      <c r="E36437" s="337"/>
    </row>
    <row r="36438" spans="5:5" ht="13.5" customHeight="1">
      <c r="E36438" s="337"/>
    </row>
    <row r="36439" spans="5:5" ht="13.5" customHeight="1">
      <c r="E36439" s="337"/>
    </row>
    <row r="36440" spans="5:5" ht="13.5" customHeight="1">
      <c r="E36440" s="337"/>
    </row>
    <row r="36441" spans="5:5" ht="13.5" customHeight="1">
      <c r="E36441" s="337"/>
    </row>
    <row r="36442" spans="5:5" ht="13.5" customHeight="1">
      <c r="E36442" s="337"/>
    </row>
    <row r="36443" spans="5:5" ht="13.5" customHeight="1">
      <c r="E36443" s="337"/>
    </row>
    <row r="36444" spans="5:5" ht="13.5" customHeight="1">
      <c r="E36444" s="337"/>
    </row>
    <row r="36445" spans="5:5" ht="13.5" customHeight="1">
      <c r="E36445" s="337"/>
    </row>
    <row r="36446" spans="5:5" ht="13.5" customHeight="1">
      <c r="E36446" s="337"/>
    </row>
    <row r="36447" spans="5:5" ht="13.5" customHeight="1">
      <c r="E36447" s="337"/>
    </row>
    <row r="36448" spans="5:5" ht="13.5" customHeight="1">
      <c r="E36448" s="337"/>
    </row>
    <row r="36449" spans="5:5" ht="13.5" customHeight="1">
      <c r="E36449" s="337"/>
    </row>
    <row r="36450" spans="5:5" ht="13.5" customHeight="1">
      <c r="E36450" s="337"/>
    </row>
    <row r="36451" spans="5:5" ht="13.5" customHeight="1">
      <c r="E36451" s="337"/>
    </row>
    <row r="36452" spans="5:5" ht="13.5" customHeight="1">
      <c r="E36452" s="337"/>
    </row>
    <row r="36453" spans="5:5" ht="13.5" customHeight="1">
      <c r="E36453" s="337"/>
    </row>
    <row r="36454" spans="5:5" ht="13.5" customHeight="1">
      <c r="E36454" s="337"/>
    </row>
    <row r="36455" spans="5:5" ht="13.5" customHeight="1">
      <c r="E36455" s="337"/>
    </row>
    <row r="36456" spans="5:5" ht="13.5" customHeight="1">
      <c r="E36456" s="337"/>
    </row>
    <row r="36457" spans="5:5" ht="13.5" customHeight="1">
      <c r="E36457" s="337"/>
    </row>
    <row r="36458" spans="5:5" ht="13.5" customHeight="1">
      <c r="E36458" s="337"/>
    </row>
    <row r="36459" spans="5:5" ht="13.5" customHeight="1">
      <c r="E36459" s="337"/>
    </row>
    <row r="36460" spans="5:5" ht="13.5" customHeight="1">
      <c r="E36460" s="337"/>
    </row>
    <row r="36461" spans="5:5" ht="13.5" customHeight="1">
      <c r="E36461" s="337"/>
    </row>
    <row r="36462" spans="5:5" ht="13.5" customHeight="1">
      <c r="E36462" s="337"/>
    </row>
    <row r="36463" spans="5:5" ht="13.5" customHeight="1">
      <c r="E36463" s="337"/>
    </row>
    <row r="36464" spans="5:5" ht="13.5" customHeight="1">
      <c r="E36464" s="337"/>
    </row>
    <row r="36465" spans="5:5" ht="13.5" customHeight="1">
      <c r="E36465" s="337"/>
    </row>
    <row r="36466" spans="5:5" ht="13.5" customHeight="1">
      <c r="E36466" s="337"/>
    </row>
    <row r="36467" spans="5:5" ht="13.5" customHeight="1">
      <c r="E36467" s="337"/>
    </row>
    <row r="36468" spans="5:5" ht="13.5" customHeight="1">
      <c r="E36468" s="337"/>
    </row>
    <row r="36469" spans="5:5" ht="13.5" customHeight="1">
      <c r="E36469" s="337"/>
    </row>
    <row r="36470" spans="5:5" ht="13.5" customHeight="1">
      <c r="E36470" s="337"/>
    </row>
    <row r="36471" spans="5:5" ht="13.5" customHeight="1">
      <c r="E36471" s="337"/>
    </row>
    <row r="36472" spans="5:5" ht="13.5" customHeight="1">
      <c r="E36472" s="337"/>
    </row>
    <row r="36473" spans="5:5" ht="13.5" customHeight="1">
      <c r="E36473" s="337"/>
    </row>
    <row r="36474" spans="5:5" ht="13.5" customHeight="1">
      <c r="E36474" s="337"/>
    </row>
    <row r="36475" spans="5:5" ht="13.5" customHeight="1">
      <c r="E36475" s="337"/>
    </row>
    <row r="36476" spans="5:5" ht="13.5" customHeight="1">
      <c r="E36476" s="337"/>
    </row>
    <row r="36477" spans="5:5" ht="13.5" customHeight="1">
      <c r="E36477" s="337"/>
    </row>
    <row r="36478" spans="5:5" ht="13.5" customHeight="1">
      <c r="E36478" s="337"/>
    </row>
    <row r="36479" spans="5:5" ht="13.5" customHeight="1">
      <c r="E36479" s="337"/>
    </row>
    <row r="36480" spans="5:5" ht="13.5" customHeight="1">
      <c r="E36480" s="337"/>
    </row>
    <row r="36481" spans="5:5" ht="13.5" customHeight="1">
      <c r="E36481" s="337"/>
    </row>
    <row r="36482" spans="5:5" ht="13.5" customHeight="1">
      <c r="E36482" s="337"/>
    </row>
    <row r="36483" spans="5:5" ht="13.5" customHeight="1">
      <c r="E36483" s="337"/>
    </row>
    <row r="36484" spans="5:5" ht="13.5" customHeight="1">
      <c r="E36484" s="337"/>
    </row>
    <row r="36485" spans="5:5" ht="13.5" customHeight="1">
      <c r="E36485" s="337"/>
    </row>
    <row r="36486" spans="5:5" ht="13.5" customHeight="1">
      <c r="E36486" s="337"/>
    </row>
    <row r="36487" spans="5:5" ht="13.5" customHeight="1">
      <c r="E36487" s="337"/>
    </row>
    <row r="36488" spans="5:5" ht="13.5" customHeight="1">
      <c r="E36488" s="337"/>
    </row>
    <row r="36489" spans="5:5" ht="13.5" customHeight="1">
      <c r="E36489" s="337"/>
    </row>
    <row r="36490" spans="5:5" ht="13.5" customHeight="1">
      <c r="E36490" s="337"/>
    </row>
    <row r="36491" spans="5:5" ht="13.5" customHeight="1">
      <c r="E36491" s="337"/>
    </row>
    <row r="36492" spans="5:5" ht="13.5" customHeight="1">
      <c r="E36492" s="337"/>
    </row>
    <row r="36493" spans="5:5" ht="13.5" customHeight="1">
      <c r="E36493" s="337"/>
    </row>
    <row r="36494" spans="5:5" ht="13.5" customHeight="1">
      <c r="E36494" s="337"/>
    </row>
    <row r="36495" spans="5:5" ht="13.5" customHeight="1">
      <c r="E36495" s="337"/>
    </row>
    <row r="36496" spans="5:5" ht="13.5" customHeight="1">
      <c r="E36496" s="337"/>
    </row>
    <row r="36497" spans="5:5" ht="13.5" customHeight="1">
      <c r="E36497" s="337"/>
    </row>
    <row r="36498" spans="5:5" ht="13.5" customHeight="1">
      <c r="E36498" s="337"/>
    </row>
    <row r="36499" spans="5:5" ht="13.5" customHeight="1">
      <c r="E36499" s="337"/>
    </row>
    <row r="36500" spans="5:5" ht="13.5" customHeight="1">
      <c r="E36500" s="337"/>
    </row>
    <row r="36501" spans="5:5" ht="13.5" customHeight="1">
      <c r="E36501" s="337"/>
    </row>
    <row r="36502" spans="5:5" ht="13.5" customHeight="1">
      <c r="E36502" s="337"/>
    </row>
    <row r="36503" spans="5:5" ht="13.5" customHeight="1">
      <c r="E36503" s="337"/>
    </row>
    <row r="36504" spans="5:5" ht="13.5" customHeight="1">
      <c r="E36504" s="337"/>
    </row>
    <row r="36505" spans="5:5" ht="13.5" customHeight="1">
      <c r="E36505" s="337"/>
    </row>
    <row r="36506" spans="5:5" ht="13.5" customHeight="1">
      <c r="E36506" s="337"/>
    </row>
    <row r="36507" spans="5:5" ht="13.5" customHeight="1">
      <c r="E36507" s="337"/>
    </row>
    <row r="36508" spans="5:5" ht="13.5" customHeight="1">
      <c r="E36508" s="337"/>
    </row>
    <row r="36509" spans="5:5" ht="13.5" customHeight="1">
      <c r="E36509" s="337"/>
    </row>
    <row r="36510" spans="5:5" ht="13.5" customHeight="1">
      <c r="E36510" s="337"/>
    </row>
    <row r="36511" spans="5:5" ht="13.5" customHeight="1">
      <c r="E36511" s="337"/>
    </row>
    <row r="36512" spans="5:5" ht="13.5" customHeight="1">
      <c r="E36512" s="337"/>
    </row>
    <row r="36513" spans="5:5" ht="13.5" customHeight="1">
      <c r="E36513" s="337"/>
    </row>
    <row r="36514" spans="5:5" ht="13.5" customHeight="1">
      <c r="E36514" s="337"/>
    </row>
    <row r="36515" spans="5:5" ht="13.5" customHeight="1">
      <c r="E36515" s="337"/>
    </row>
    <row r="36516" spans="5:5" ht="13.5" customHeight="1">
      <c r="E36516" s="337"/>
    </row>
    <row r="36517" spans="5:5" ht="13.5" customHeight="1">
      <c r="E36517" s="337"/>
    </row>
    <row r="36518" spans="5:5" ht="13.5" customHeight="1">
      <c r="E36518" s="337"/>
    </row>
    <row r="36519" spans="5:5" ht="13.5" customHeight="1">
      <c r="E36519" s="337"/>
    </row>
    <row r="36520" spans="5:5" ht="13.5" customHeight="1">
      <c r="E36520" s="337"/>
    </row>
    <row r="36521" spans="5:5" ht="13.5" customHeight="1">
      <c r="E36521" s="337"/>
    </row>
    <row r="36522" spans="5:5" ht="13.5" customHeight="1">
      <c r="E36522" s="337"/>
    </row>
    <row r="36523" spans="5:5" ht="13.5" customHeight="1">
      <c r="E36523" s="337"/>
    </row>
    <row r="36524" spans="5:5" ht="13.5" customHeight="1">
      <c r="E36524" s="337"/>
    </row>
    <row r="36525" spans="5:5" ht="13.5" customHeight="1">
      <c r="E36525" s="337"/>
    </row>
    <row r="36526" spans="5:5" ht="13.5" customHeight="1">
      <c r="E36526" s="337"/>
    </row>
    <row r="36527" spans="5:5" ht="13.5" customHeight="1">
      <c r="E36527" s="337"/>
    </row>
    <row r="36528" spans="5:5" ht="13.5" customHeight="1">
      <c r="E36528" s="337"/>
    </row>
    <row r="36529" spans="5:5" ht="13.5" customHeight="1">
      <c r="E36529" s="337"/>
    </row>
    <row r="36530" spans="5:5" ht="13.5" customHeight="1">
      <c r="E36530" s="337"/>
    </row>
    <row r="36531" spans="5:5" ht="13.5" customHeight="1">
      <c r="E36531" s="337"/>
    </row>
    <row r="36532" spans="5:5" ht="13.5" customHeight="1">
      <c r="E36532" s="337"/>
    </row>
    <row r="36533" spans="5:5" ht="13.5" customHeight="1">
      <c r="E36533" s="337"/>
    </row>
    <row r="36534" spans="5:5" ht="13.5" customHeight="1">
      <c r="E36534" s="337"/>
    </row>
    <row r="36535" spans="5:5" ht="13.5" customHeight="1">
      <c r="E36535" s="337"/>
    </row>
    <row r="36536" spans="5:5" ht="13.5" customHeight="1">
      <c r="E36536" s="337"/>
    </row>
    <row r="36537" spans="5:5" ht="13.5" customHeight="1">
      <c r="E36537" s="337"/>
    </row>
    <row r="36538" spans="5:5" ht="13.5" customHeight="1">
      <c r="E36538" s="337"/>
    </row>
    <row r="36539" spans="5:5" ht="13.5" customHeight="1">
      <c r="E36539" s="337"/>
    </row>
    <row r="36540" spans="5:5" ht="13.5" customHeight="1">
      <c r="E36540" s="337"/>
    </row>
    <row r="36541" spans="5:5" ht="13.5" customHeight="1">
      <c r="E36541" s="337"/>
    </row>
    <row r="36542" spans="5:5" ht="13.5" customHeight="1">
      <c r="E36542" s="337"/>
    </row>
    <row r="36543" spans="5:5" ht="13.5" customHeight="1">
      <c r="E36543" s="337"/>
    </row>
    <row r="36544" spans="5:5" ht="13.5" customHeight="1">
      <c r="E36544" s="337"/>
    </row>
    <row r="36545" spans="5:5" ht="13.5" customHeight="1">
      <c r="E36545" s="337"/>
    </row>
    <row r="36546" spans="5:5" ht="13.5" customHeight="1">
      <c r="E36546" s="337"/>
    </row>
    <row r="36547" spans="5:5" ht="13.5" customHeight="1">
      <c r="E36547" s="337"/>
    </row>
    <row r="36548" spans="5:5" ht="13.5" customHeight="1">
      <c r="E36548" s="337"/>
    </row>
    <row r="36549" spans="5:5" ht="13.5" customHeight="1">
      <c r="E36549" s="337"/>
    </row>
    <row r="36550" spans="5:5" ht="13.5" customHeight="1">
      <c r="E36550" s="337"/>
    </row>
    <row r="36551" spans="5:5" ht="13.5" customHeight="1">
      <c r="E36551" s="337"/>
    </row>
    <row r="36552" spans="5:5" ht="13.5" customHeight="1">
      <c r="E36552" s="337"/>
    </row>
    <row r="36553" spans="5:5" ht="13.5" customHeight="1">
      <c r="E36553" s="337"/>
    </row>
    <row r="36554" spans="5:5" ht="13.5" customHeight="1">
      <c r="E36554" s="337"/>
    </row>
    <row r="36555" spans="5:5" ht="13.5" customHeight="1">
      <c r="E36555" s="337"/>
    </row>
    <row r="36556" spans="5:5" ht="13.5" customHeight="1">
      <c r="E36556" s="337"/>
    </row>
    <row r="36557" spans="5:5" ht="13.5" customHeight="1">
      <c r="E36557" s="337"/>
    </row>
    <row r="36558" spans="5:5" ht="13.5" customHeight="1">
      <c r="E36558" s="337"/>
    </row>
    <row r="36559" spans="5:5" ht="13.5" customHeight="1">
      <c r="E36559" s="337"/>
    </row>
    <row r="36560" spans="5:5" ht="13.5" customHeight="1">
      <c r="E36560" s="337"/>
    </row>
    <row r="36561" spans="5:5" ht="13.5" customHeight="1">
      <c r="E36561" s="337"/>
    </row>
    <row r="36562" spans="5:5" ht="13.5" customHeight="1">
      <c r="E36562" s="337"/>
    </row>
    <row r="36563" spans="5:5" ht="13.5" customHeight="1">
      <c r="E36563" s="337"/>
    </row>
    <row r="36564" spans="5:5" ht="13.5" customHeight="1">
      <c r="E36564" s="337"/>
    </row>
    <row r="36565" spans="5:5" ht="13.5" customHeight="1">
      <c r="E36565" s="337"/>
    </row>
    <row r="36566" spans="5:5" ht="13.5" customHeight="1">
      <c r="E36566" s="337"/>
    </row>
    <row r="36567" spans="5:5" ht="13.5" customHeight="1">
      <c r="E36567" s="337"/>
    </row>
    <row r="36568" spans="5:5" ht="13.5" customHeight="1">
      <c r="E36568" s="337"/>
    </row>
    <row r="36569" spans="5:5" ht="13.5" customHeight="1">
      <c r="E36569" s="337"/>
    </row>
    <row r="36570" spans="5:5" ht="13.5" customHeight="1">
      <c r="E36570" s="337"/>
    </row>
    <row r="36571" spans="5:5" ht="13.5" customHeight="1">
      <c r="E36571" s="337"/>
    </row>
    <row r="36572" spans="5:5" ht="13.5" customHeight="1">
      <c r="E36572" s="337"/>
    </row>
    <row r="36573" spans="5:5" ht="13.5" customHeight="1">
      <c r="E36573" s="337"/>
    </row>
    <row r="36574" spans="5:5" ht="13.5" customHeight="1">
      <c r="E36574" s="337"/>
    </row>
    <row r="36575" spans="5:5" ht="13.5" customHeight="1">
      <c r="E36575" s="337"/>
    </row>
    <row r="36576" spans="5:5" ht="13.5" customHeight="1">
      <c r="E36576" s="337"/>
    </row>
    <row r="36577" spans="5:5" ht="13.5" customHeight="1">
      <c r="E36577" s="337"/>
    </row>
    <row r="36578" spans="5:5" ht="13.5" customHeight="1">
      <c r="E36578" s="337"/>
    </row>
    <row r="36579" spans="5:5" ht="13.5" customHeight="1">
      <c r="E36579" s="337"/>
    </row>
    <row r="36580" spans="5:5" ht="13.5" customHeight="1">
      <c r="E36580" s="337"/>
    </row>
    <row r="36581" spans="5:5" ht="13.5" customHeight="1">
      <c r="E36581" s="337"/>
    </row>
    <row r="36582" spans="5:5" ht="13.5" customHeight="1">
      <c r="E36582" s="337"/>
    </row>
    <row r="36583" spans="5:5" ht="13.5" customHeight="1">
      <c r="E36583" s="337"/>
    </row>
    <row r="36584" spans="5:5" ht="13.5" customHeight="1">
      <c r="E36584" s="337"/>
    </row>
    <row r="36585" spans="5:5" ht="13.5" customHeight="1">
      <c r="E36585" s="337"/>
    </row>
    <row r="36586" spans="5:5" ht="13.5" customHeight="1">
      <c r="E36586" s="337"/>
    </row>
    <row r="36587" spans="5:5" ht="13.5" customHeight="1">
      <c r="E36587" s="337"/>
    </row>
    <row r="36588" spans="5:5" ht="13.5" customHeight="1">
      <c r="E36588" s="337"/>
    </row>
    <row r="36589" spans="5:5" ht="13.5" customHeight="1">
      <c r="E36589" s="337"/>
    </row>
    <row r="36590" spans="5:5" ht="13.5" customHeight="1">
      <c r="E36590" s="337"/>
    </row>
    <row r="36591" spans="5:5" ht="13.5" customHeight="1">
      <c r="E36591" s="337"/>
    </row>
    <row r="36592" spans="5:5" ht="13.5" customHeight="1">
      <c r="E36592" s="337"/>
    </row>
    <row r="36593" spans="5:5" ht="13.5" customHeight="1">
      <c r="E36593" s="337"/>
    </row>
    <row r="36594" spans="5:5" ht="13.5" customHeight="1">
      <c r="E36594" s="337"/>
    </row>
    <row r="36595" spans="5:5" ht="13.5" customHeight="1">
      <c r="E36595" s="337"/>
    </row>
    <row r="36596" spans="5:5" ht="13.5" customHeight="1">
      <c r="E36596" s="337"/>
    </row>
    <row r="36597" spans="5:5" ht="13.5" customHeight="1">
      <c r="E36597" s="337"/>
    </row>
    <row r="36598" spans="5:5" ht="13.5" customHeight="1">
      <c r="E36598" s="337"/>
    </row>
    <row r="36599" spans="5:5" ht="13.5" customHeight="1">
      <c r="E36599" s="337"/>
    </row>
    <row r="36600" spans="5:5" ht="13.5" customHeight="1">
      <c r="E36600" s="337"/>
    </row>
    <row r="36601" spans="5:5" ht="13.5" customHeight="1">
      <c r="E36601" s="337"/>
    </row>
    <row r="36602" spans="5:5" ht="13.5" customHeight="1">
      <c r="E36602" s="337"/>
    </row>
    <row r="36603" spans="5:5" ht="13.5" customHeight="1">
      <c r="E36603" s="337"/>
    </row>
    <row r="36604" spans="5:5" ht="13.5" customHeight="1">
      <c r="E36604" s="337"/>
    </row>
    <row r="36605" spans="5:5" ht="13.5" customHeight="1">
      <c r="E36605" s="337"/>
    </row>
    <row r="36606" spans="5:5" ht="13.5" customHeight="1">
      <c r="E36606" s="337"/>
    </row>
    <row r="36607" spans="5:5" ht="13.5" customHeight="1">
      <c r="E36607" s="337"/>
    </row>
    <row r="36608" spans="5:5" ht="13.5" customHeight="1">
      <c r="E36608" s="337"/>
    </row>
    <row r="36609" spans="5:5" ht="13.5" customHeight="1">
      <c r="E36609" s="337"/>
    </row>
    <row r="36610" spans="5:5" ht="13.5" customHeight="1">
      <c r="E36610" s="337"/>
    </row>
    <row r="36611" spans="5:5" ht="13.5" customHeight="1">
      <c r="E36611" s="337"/>
    </row>
    <row r="36612" spans="5:5" ht="13.5" customHeight="1">
      <c r="E36612" s="337"/>
    </row>
    <row r="36613" spans="5:5" ht="13.5" customHeight="1">
      <c r="E36613" s="337"/>
    </row>
    <row r="36614" spans="5:5" ht="13.5" customHeight="1">
      <c r="E36614" s="337"/>
    </row>
    <row r="36615" spans="5:5" ht="13.5" customHeight="1">
      <c r="E36615" s="337"/>
    </row>
    <row r="36616" spans="5:5" ht="13.5" customHeight="1">
      <c r="E36616" s="337"/>
    </row>
    <row r="36617" spans="5:5" ht="13.5" customHeight="1">
      <c r="E36617" s="337"/>
    </row>
    <row r="36618" spans="5:5" ht="13.5" customHeight="1">
      <c r="E36618" s="337"/>
    </row>
    <row r="36619" spans="5:5" ht="13.5" customHeight="1">
      <c r="E36619" s="337"/>
    </row>
    <row r="36620" spans="5:5" ht="13.5" customHeight="1">
      <c r="E36620" s="337"/>
    </row>
    <row r="36621" spans="5:5" ht="13.5" customHeight="1">
      <c r="E36621" s="337"/>
    </row>
    <row r="36622" spans="5:5" ht="13.5" customHeight="1">
      <c r="E36622" s="337"/>
    </row>
    <row r="36623" spans="5:5" ht="13.5" customHeight="1">
      <c r="E36623" s="337"/>
    </row>
    <row r="36624" spans="5:5" ht="13.5" customHeight="1">
      <c r="E36624" s="337"/>
    </row>
    <row r="36625" spans="5:5" ht="13.5" customHeight="1">
      <c r="E36625" s="337"/>
    </row>
    <row r="36626" spans="5:5" ht="13.5" customHeight="1">
      <c r="E36626" s="337"/>
    </row>
    <row r="36627" spans="5:5" ht="13.5" customHeight="1">
      <c r="E36627" s="337"/>
    </row>
    <row r="36628" spans="5:5" ht="13.5" customHeight="1">
      <c r="E36628" s="337"/>
    </row>
    <row r="36629" spans="5:5" ht="13.5" customHeight="1">
      <c r="E36629" s="337"/>
    </row>
    <row r="36630" spans="5:5" ht="13.5" customHeight="1">
      <c r="E36630" s="337"/>
    </row>
    <row r="36631" spans="5:5" ht="13.5" customHeight="1">
      <c r="E36631" s="337"/>
    </row>
    <row r="36632" spans="5:5" ht="13.5" customHeight="1">
      <c r="E36632" s="337"/>
    </row>
    <row r="36633" spans="5:5" ht="13.5" customHeight="1">
      <c r="E36633" s="337"/>
    </row>
    <row r="36634" spans="5:5" ht="13.5" customHeight="1">
      <c r="E36634" s="337"/>
    </row>
    <row r="36635" spans="5:5" ht="13.5" customHeight="1">
      <c r="E36635" s="337"/>
    </row>
    <row r="36636" spans="5:5" ht="13.5" customHeight="1">
      <c r="E36636" s="337"/>
    </row>
    <row r="36637" spans="5:5" ht="13.5" customHeight="1">
      <c r="E36637" s="337"/>
    </row>
    <row r="36638" spans="5:5" ht="13.5" customHeight="1">
      <c r="E36638" s="337"/>
    </row>
    <row r="36639" spans="5:5" ht="13.5" customHeight="1">
      <c r="E36639" s="337"/>
    </row>
    <row r="36640" spans="5:5" ht="13.5" customHeight="1">
      <c r="E36640" s="337"/>
    </row>
    <row r="36641" spans="5:5" ht="13.5" customHeight="1">
      <c r="E36641" s="337"/>
    </row>
    <row r="36642" spans="5:5" ht="13.5" customHeight="1">
      <c r="E36642" s="337"/>
    </row>
    <row r="36643" spans="5:5" ht="13.5" customHeight="1">
      <c r="E36643" s="337"/>
    </row>
    <row r="36644" spans="5:5" ht="13.5" customHeight="1">
      <c r="E36644" s="337"/>
    </row>
    <row r="36645" spans="5:5" ht="13.5" customHeight="1">
      <c r="E36645" s="337"/>
    </row>
    <row r="36646" spans="5:5" ht="13.5" customHeight="1">
      <c r="E36646" s="337"/>
    </row>
    <row r="36647" spans="5:5" ht="13.5" customHeight="1">
      <c r="E36647" s="337"/>
    </row>
    <row r="36648" spans="5:5" ht="13.5" customHeight="1">
      <c r="E36648" s="337"/>
    </row>
    <row r="36649" spans="5:5" ht="13.5" customHeight="1">
      <c r="E36649" s="337"/>
    </row>
    <row r="36650" spans="5:5" ht="13.5" customHeight="1">
      <c r="E36650" s="337"/>
    </row>
    <row r="36651" spans="5:5" ht="13.5" customHeight="1">
      <c r="E36651" s="337"/>
    </row>
    <row r="36652" spans="5:5" ht="13.5" customHeight="1">
      <c r="E36652" s="337"/>
    </row>
    <row r="36653" spans="5:5" ht="13.5" customHeight="1">
      <c r="E36653" s="337"/>
    </row>
    <row r="36654" spans="5:5" ht="13.5" customHeight="1">
      <c r="E36654" s="337"/>
    </row>
    <row r="36655" spans="5:5" ht="13.5" customHeight="1">
      <c r="E36655" s="337"/>
    </row>
    <row r="36656" spans="5:5" ht="13.5" customHeight="1">
      <c r="E36656" s="337"/>
    </row>
    <row r="36657" spans="5:5" ht="13.5" customHeight="1">
      <c r="E36657" s="337"/>
    </row>
    <row r="36658" spans="5:5" ht="13.5" customHeight="1">
      <c r="E36658" s="337"/>
    </row>
    <row r="36659" spans="5:5" ht="13.5" customHeight="1">
      <c r="E36659" s="337"/>
    </row>
    <row r="36660" spans="5:5" ht="13.5" customHeight="1">
      <c r="E36660" s="337"/>
    </row>
    <row r="36661" spans="5:5" ht="13.5" customHeight="1">
      <c r="E36661" s="337"/>
    </row>
    <row r="36662" spans="5:5" ht="13.5" customHeight="1">
      <c r="E36662" s="337"/>
    </row>
    <row r="36663" spans="5:5" ht="13.5" customHeight="1">
      <c r="E36663" s="337"/>
    </row>
    <row r="36664" spans="5:5" ht="13.5" customHeight="1">
      <c r="E36664" s="337"/>
    </row>
    <row r="36665" spans="5:5" ht="13.5" customHeight="1">
      <c r="E36665" s="337"/>
    </row>
    <row r="36666" spans="5:5" ht="13.5" customHeight="1">
      <c r="E36666" s="337"/>
    </row>
    <row r="36667" spans="5:5" ht="13.5" customHeight="1">
      <c r="E36667" s="337"/>
    </row>
    <row r="36668" spans="5:5" ht="13.5" customHeight="1">
      <c r="E36668" s="337"/>
    </row>
    <row r="36669" spans="5:5" ht="13.5" customHeight="1">
      <c r="E36669" s="337"/>
    </row>
    <row r="36670" spans="5:5" ht="13.5" customHeight="1">
      <c r="E36670" s="337"/>
    </row>
    <row r="36671" spans="5:5" ht="13.5" customHeight="1">
      <c r="E36671" s="337"/>
    </row>
    <row r="36672" spans="5:5" ht="13.5" customHeight="1">
      <c r="E36672" s="337"/>
    </row>
    <row r="36673" spans="5:5" ht="13.5" customHeight="1">
      <c r="E36673" s="337"/>
    </row>
    <row r="36674" spans="5:5" ht="13.5" customHeight="1">
      <c r="E36674" s="337"/>
    </row>
    <row r="36675" spans="5:5" ht="13.5" customHeight="1">
      <c r="E36675" s="337"/>
    </row>
    <row r="36676" spans="5:5" ht="13.5" customHeight="1">
      <c r="E36676" s="337"/>
    </row>
    <row r="36677" spans="5:5" ht="13.5" customHeight="1">
      <c r="E36677" s="337"/>
    </row>
    <row r="36678" spans="5:5" ht="13.5" customHeight="1">
      <c r="E36678" s="337"/>
    </row>
    <row r="36679" spans="5:5" ht="13.5" customHeight="1">
      <c r="E36679" s="337"/>
    </row>
    <row r="36680" spans="5:5" ht="13.5" customHeight="1">
      <c r="E36680" s="337"/>
    </row>
    <row r="36681" spans="5:5" ht="13.5" customHeight="1">
      <c r="E36681" s="337"/>
    </row>
    <row r="36682" spans="5:5" ht="13.5" customHeight="1">
      <c r="E36682" s="337"/>
    </row>
    <row r="36683" spans="5:5" ht="13.5" customHeight="1">
      <c r="E36683" s="337"/>
    </row>
    <row r="36684" spans="5:5" ht="13.5" customHeight="1">
      <c r="E36684" s="337"/>
    </row>
    <row r="36685" spans="5:5" ht="13.5" customHeight="1">
      <c r="E36685" s="337"/>
    </row>
    <row r="36686" spans="5:5" ht="13.5" customHeight="1">
      <c r="E36686" s="337"/>
    </row>
    <row r="36687" spans="5:5" ht="13.5" customHeight="1">
      <c r="E36687" s="337"/>
    </row>
    <row r="36688" spans="5:5" ht="13.5" customHeight="1">
      <c r="E36688" s="337"/>
    </row>
    <row r="36689" spans="5:5" ht="13.5" customHeight="1">
      <c r="E36689" s="337"/>
    </row>
    <row r="36690" spans="5:5" ht="13.5" customHeight="1">
      <c r="E36690" s="337"/>
    </row>
    <row r="36691" spans="5:5" ht="13.5" customHeight="1">
      <c r="E36691" s="337"/>
    </row>
    <row r="36692" spans="5:5" ht="13.5" customHeight="1">
      <c r="E36692" s="337"/>
    </row>
    <row r="36693" spans="5:5" ht="13.5" customHeight="1">
      <c r="E36693" s="337"/>
    </row>
    <row r="36694" spans="5:5" ht="13.5" customHeight="1">
      <c r="E36694" s="337"/>
    </row>
    <row r="36695" spans="5:5" ht="13.5" customHeight="1">
      <c r="E36695" s="337"/>
    </row>
    <row r="36696" spans="5:5" ht="13.5" customHeight="1">
      <c r="E36696" s="337"/>
    </row>
    <row r="36697" spans="5:5" ht="13.5" customHeight="1">
      <c r="E36697" s="337"/>
    </row>
    <row r="36698" spans="5:5" ht="13.5" customHeight="1">
      <c r="E36698" s="337"/>
    </row>
    <row r="36699" spans="5:5" ht="13.5" customHeight="1">
      <c r="E36699" s="337"/>
    </row>
    <row r="36700" spans="5:5" ht="13.5" customHeight="1">
      <c r="E36700" s="337"/>
    </row>
    <row r="36701" spans="5:5" ht="13.5" customHeight="1">
      <c r="E36701" s="337"/>
    </row>
    <row r="36702" spans="5:5" ht="13.5" customHeight="1">
      <c r="E36702" s="337"/>
    </row>
    <row r="36703" spans="5:5" ht="13.5" customHeight="1">
      <c r="E36703" s="337"/>
    </row>
    <row r="36704" spans="5:5" ht="13.5" customHeight="1">
      <c r="E36704" s="337"/>
    </row>
    <row r="36705" spans="5:5" ht="13.5" customHeight="1">
      <c r="E36705" s="337"/>
    </row>
    <row r="36706" spans="5:5" ht="13.5" customHeight="1">
      <c r="E36706" s="337"/>
    </row>
    <row r="36707" spans="5:5" ht="13.5" customHeight="1">
      <c r="E36707" s="337"/>
    </row>
    <row r="36708" spans="5:5" ht="13.5" customHeight="1">
      <c r="E36708" s="337"/>
    </row>
    <row r="36709" spans="5:5" ht="13.5" customHeight="1">
      <c r="E36709" s="337"/>
    </row>
    <row r="36710" spans="5:5" ht="13.5" customHeight="1">
      <c r="E36710" s="337"/>
    </row>
    <row r="36711" spans="5:5" ht="13.5" customHeight="1">
      <c r="E36711" s="337"/>
    </row>
    <row r="36712" spans="5:5" ht="13.5" customHeight="1">
      <c r="E36712" s="337"/>
    </row>
    <row r="36713" spans="5:5" ht="13.5" customHeight="1">
      <c r="E36713" s="337"/>
    </row>
    <row r="36714" spans="5:5" ht="13.5" customHeight="1">
      <c r="E36714" s="337"/>
    </row>
    <row r="36715" spans="5:5" ht="13.5" customHeight="1">
      <c r="E36715" s="337"/>
    </row>
    <row r="36716" spans="5:5" ht="13.5" customHeight="1">
      <c r="E36716" s="337"/>
    </row>
    <row r="36717" spans="5:5" ht="13.5" customHeight="1">
      <c r="E36717" s="337"/>
    </row>
    <row r="36718" spans="5:5" ht="13.5" customHeight="1">
      <c r="E36718" s="337"/>
    </row>
    <row r="36719" spans="5:5" ht="13.5" customHeight="1">
      <c r="E36719" s="337"/>
    </row>
    <row r="36720" spans="5:5" ht="13.5" customHeight="1">
      <c r="E36720" s="337"/>
    </row>
    <row r="36721" spans="5:5" ht="13.5" customHeight="1">
      <c r="E36721" s="337"/>
    </row>
    <row r="36722" spans="5:5" ht="13.5" customHeight="1">
      <c r="E36722" s="337"/>
    </row>
    <row r="36723" spans="5:5" ht="13.5" customHeight="1">
      <c r="E36723" s="337"/>
    </row>
    <row r="36724" spans="5:5" ht="13.5" customHeight="1">
      <c r="E36724" s="337"/>
    </row>
    <row r="36725" spans="5:5" ht="13.5" customHeight="1">
      <c r="E36725" s="337"/>
    </row>
    <row r="36726" spans="5:5" ht="13.5" customHeight="1">
      <c r="E36726" s="337"/>
    </row>
    <row r="36727" spans="5:5" ht="13.5" customHeight="1">
      <c r="E36727" s="337"/>
    </row>
    <row r="36728" spans="5:5" ht="13.5" customHeight="1">
      <c r="E36728" s="337"/>
    </row>
    <row r="36729" spans="5:5" ht="13.5" customHeight="1">
      <c r="E36729" s="337"/>
    </row>
    <row r="36730" spans="5:5" ht="13.5" customHeight="1">
      <c r="E36730" s="337"/>
    </row>
    <row r="36731" spans="5:5" ht="13.5" customHeight="1">
      <c r="E36731" s="337"/>
    </row>
    <row r="36732" spans="5:5" ht="13.5" customHeight="1">
      <c r="E36732" s="337"/>
    </row>
    <row r="36733" spans="5:5" ht="13.5" customHeight="1">
      <c r="E36733" s="337"/>
    </row>
    <row r="36734" spans="5:5" ht="13.5" customHeight="1">
      <c r="E36734" s="337"/>
    </row>
    <row r="36735" spans="5:5" ht="13.5" customHeight="1">
      <c r="E36735" s="337"/>
    </row>
    <row r="36736" spans="5:5" ht="13.5" customHeight="1">
      <c r="E36736" s="337"/>
    </row>
    <row r="36737" spans="5:5" ht="13.5" customHeight="1">
      <c r="E36737" s="337"/>
    </row>
    <row r="36738" spans="5:5" ht="13.5" customHeight="1">
      <c r="E36738" s="337"/>
    </row>
    <row r="36739" spans="5:5" ht="13.5" customHeight="1">
      <c r="E36739" s="337"/>
    </row>
    <row r="36740" spans="5:5" ht="13.5" customHeight="1">
      <c r="E36740" s="337"/>
    </row>
    <row r="36741" spans="5:5" ht="13.5" customHeight="1">
      <c r="E36741" s="337"/>
    </row>
    <row r="36742" spans="5:5" ht="13.5" customHeight="1">
      <c r="E36742" s="337"/>
    </row>
    <row r="36743" spans="5:5" ht="13.5" customHeight="1">
      <c r="E36743" s="337"/>
    </row>
    <row r="36744" spans="5:5" ht="13.5" customHeight="1">
      <c r="E36744" s="337"/>
    </row>
    <row r="36745" spans="5:5" ht="13.5" customHeight="1">
      <c r="E36745" s="337"/>
    </row>
    <row r="36746" spans="5:5" ht="13.5" customHeight="1">
      <c r="E36746" s="337"/>
    </row>
    <row r="36747" spans="5:5" ht="13.5" customHeight="1">
      <c r="E36747" s="337"/>
    </row>
    <row r="36748" spans="5:5" ht="13.5" customHeight="1">
      <c r="E36748" s="337"/>
    </row>
    <row r="36749" spans="5:5" ht="13.5" customHeight="1">
      <c r="E36749" s="337"/>
    </row>
    <row r="36750" spans="5:5" ht="13.5" customHeight="1">
      <c r="E36750" s="337"/>
    </row>
    <row r="36751" spans="5:5" ht="13.5" customHeight="1">
      <c r="E36751" s="337"/>
    </row>
    <row r="36752" spans="5:5" ht="13.5" customHeight="1">
      <c r="E36752" s="337"/>
    </row>
    <row r="36753" spans="5:5" ht="13.5" customHeight="1">
      <c r="E36753" s="337"/>
    </row>
    <row r="36754" spans="5:5" ht="13.5" customHeight="1">
      <c r="E36754" s="337"/>
    </row>
    <row r="36755" spans="5:5" ht="13.5" customHeight="1">
      <c r="E36755" s="337"/>
    </row>
    <row r="36756" spans="5:5" ht="13.5" customHeight="1">
      <c r="E36756" s="337"/>
    </row>
    <row r="36757" spans="5:5" ht="13.5" customHeight="1">
      <c r="E36757" s="337"/>
    </row>
    <row r="36758" spans="5:5" ht="13.5" customHeight="1">
      <c r="E36758" s="337"/>
    </row>
    <row r="36759" spans="5:5" ht="13.5" customHeight="1">
      <c r="E36759" s="337"/>
    </row>
    <row r="36760" spans="5:5" ht="13.5" customHeight="1">
      <c r="E36760" s="337"/>
    </row>
    <row r="36761" spans="5:5" ht="13.5" customHeight="1">
      <c r="E36761" s="337"/>
    </row>
    <row r="36762" spans="5:5" ht="13.5" customHeight="1">
      <c r="E36762" s="337"/>
    </row>
    <row r="36763" spans="5:5" ht="13.5" customHeight="1">
      <c r="E36763" s="337"/>
    </row>
    <row r="36764" spans="5:5" ht="13.5" customHeight="1">
      <c r="E36764" s="337"/>
    </row>
    <row r="36765" spans="5:5" ht="13.5" customHeight="1">
      <c r="E36765" s="337"/>
    </row>
    <row r="36766" spans="5:5" ht="13.5" customHeight="1">
      <c r="E36766" s="337"/>
    </row>
    <row r="36767" spans="5:5" ht="13.5" customHeight="1">
      <c r="E36767" s="337"/>
    </row>
    <row r="36768" spans="5:5" ht="13.5" customHeight="1">
      <c r="E36768" s="337"/>
    </row>
    <row r="36769" spans="5:5" ht="13.5" customHeight="1">
      <c r="E36769" s="337"/>
    </row>
    <row r="36770" spans="5:5" ht="13.5" customHeight="1">
      <c r="E36770" s="337"/>
    </row>
    <row r="36771" spans="5:5" ht="13.5" customHeight="1">
      <c r="E36771" s="337"/>
    </row>
    <row r="36772" spans="5:5" ht="13.5" customHeight="1">
      <c r="E36772" s="337"/>
    </row>
    <row r="36773" spans="5:5" ht="13.5" customHeight="1">
      <c r="E36773" s="337"/>
    </row>
    <row r="36774" spans="5:5" ht="13.5" customHeight="1">
      <c r="E36774" s="337"/>
    </row>
    <row r="36775" spans="5:5" ht="13.5" customHeight="1">
      <c r="E36775" s="337"/>
    </row>
    <row r="36776" spans="5:5" ht="13.5" customHeight="1">
      <c r="E36776" s="337"/>
    </row>
    <row r="36777" spans="5:5" ht="13.5" customHeight="1">
      <c r="E36777" s="337"/>
    </row>
    <row r="36778" spans="5:5" ht="13.5" customHeight="1">
      <c r="E36778" s="337"/>
    </row>
    <row r="36779" spans="5:5" ht="13.5" customHeight="1">
      <c r="E36779" s="337"/>
    </row>
    <row r="36780" spans="5:5" ht="13.5" customHeight="1">
      <c r="E36780" s="337"/>
    </row>
    <row r="36781" spans="5:5" ht="13.5" customHeight="1">
      <c r="E36781" s="337"/>
    </row>
    <row r="36782" spans="5:5" ht="13.5" customHeight="1">
      <c r="E36782" s="337"/>
    </row>
    <row r="36783" spans="5:5" ht="13.5" customHeight="1">
      <c r="E36783" s="337"/>
    </row>
    <row r="36784" spans="5:5" ht="13.5" customHeight="1">
      <c r="E36784" s="337"/>
    </row>
    <row r="36785" spans="5:5" ht="13.5" customHeight="1">
      <c r="E36785" s="337"/>
    </row>
    <row r="36786" spans="5:5" ht="13.5" customHeight="1">
      <c r="E36786" s="337"/>
    </row>
    <row r="36787" spans="5:5" ht="13.5" customHeight="1">
      <c r="E36787" s="337"/>
    </row>
    <row r="36788" spans="5:5" ht="13.5" customHeight="1">
      <c r="E36788" s="337"/>
    </row>
    <row r="36789" spans="5:5" ht="13.5" customHeight="1">
      <c r="E36789" s="337"/>
    </row>
    <row r="36790" spans="5:5" ht="13.5" customHeight="1">
      <c r="E36790" s="337"/>
    </row>
    <row r="36791" spans="5:5" ht="13.5" customHeight="1">
      <c r="E36791" s="337"/>
    </row>
    <row r="36792" spans="5:5" ht="13.5" customHeight="1">
      <c r="E36792" s="337"/>
    </row>
    <row r="36793" spans="5:5" ht="13.5" customHeight="1">
      <c r="E36793" s="337"/>
    </row>
    <row r="36794" spans="5:5" ht="13.5" customHeight="1">
      <c r="E36794" s="337"/>
    </row>
    <row r="36795" spans="5:5" ht="13.5" customHeight="1">
      <c r="E36795" s="337"/>
    </row>
    <row r="36796" spans="5:5" ht="13.5" customHeight="1">
      <c r="E36796" s="337"/>
    </row>
    <row r="36797" spans="5:5" ht="13.5" customHeight="1">
      <c r="E36797" s="337"/>
    </row>
    <row r="36798" spans="5:5" ht="13.5" customHeight="1">
      <c r="E36798" s="337"/>
    </row>
    <row r="36799" spans="5:5" ht="13.5" customHeight="1">
      <c r="E36799" s="337"/>
    </row>
    <row r="36800" spans="5:5" ht="13.5" customHeight="1">
      <c r="E36800" s="337"/>
    </row>
    <row r="36801" spans="5:5" ht="13.5" customHeight="1">
      <c r="E36801" s="337"/>
    </row>
    <row r="36802" spans="5:5" ht="13.5" customHeight="1">
      <c r="E36802" s="337"/>
    </row>
    <row r="36803" spans="5:5" ht="13.5" customHeight="1">
      <c r="E36803" s="337"/>
    </row>
    <row r="36804" spans="5:5" ht="13.5" customHeight="1">
      <c r="E36804" s="337"/>
    </row>
    <row r="36805" spans="5:5" ht="13.5" customHeight="1">
      <c r="E36805" s="337"/>
    </row>
    <row r="36806" spans="5:5" ht="13.5" customHeight="1">
      <c r="E36806" s="337"/>
    </row>
    <row r="36807" spans="5:5" ht="13.5" customHeight="1">
      <c r="E36807" s="337"/>
    </row>
    <row r="36808" spans="5:5" ht="13.5" customHeight="1">
      <c r="E36808" s="337"/>
    </row>
    <row r="36809" spans="5:5" ht="13.5" customHeight="1">
      <c r="E36809" s="337"/>
    </row>
    <row r="36810" spans="5:5" ht="13.5" customHeight="1">
      <c r="E36810" s="337"/>
    </row>
    <row r="36811" spans="5:5" ht="13.5" customHeight="1">
      <c r="E36811" s="337"/>
    </row>
    <row r="36812" spans="5:5" ht="13.5" customHeight="1">
      <c r="E36812" s="337"/>
    </row>
    <row r="36813" spans="5:5" ht="13.5" customHeight="1">
      <c r="E36813" s="337"/>
    </row>
    <row r="36814" spans="5:5" ht="13.5" customHeight="1">
      <c r="E36814" s="337"/>
    </row>
    <row r="36815" spans="5:5" ht="13.5" customHeight="1">
      <c r="E36815" s="337"/>
    </row>
    <row r="36816" spans="5:5" ht="13.5" customHeight="1">
      <c r="E36816" s="337"/>
    </row>
    <row r="36817" spans="5:5" ht="13.5" customHeight="1">
      <c r="E36817" s="337"/>
    </row>
    <row r="36818" spans="5:5" ht="13.5" customHeight="1">
      <c r="E36818" s="337"/>
    </row>
    <row r="36819" spans="5:5" ht="13.5" customHeight="1">
      <c r="E36819" s="337"/>
    </row>
    <row r="36820" spans="5:5" ht="13.5" customHeight="1">
      <c r="E36820" s="337"/>
    </row>
    <row r="36821" spans="5:5" ht="13.5" customHeight="1">
      <c r="E36821" s="337"/>
    </row>
    <row r="36822" spans="5:5" ht="13.5" customHeight="1">
      <c r="E36822" s="337"/>
    </row>
    <row r="36823" spans="5:5" ht="13.5" customHeight="1">
      <c r="E36823" s="337"/>
    </row>
    <row r="36824" spans="5:5" ht="13.5" customHeight="1">
      <c r="E36824" s="337"/>
    </row>
    <row r="36825" spans="5:5" ht="13.5" customHeight="1">
      <c r="E36825" s="337"/>
    </row>
    <row r="36826" spans="5:5" ht="13.5" customHeight="1">
      <c r="E36826" s="337"/>
    </row>
    <row r="36827" spans="5:5" ht="13.5" customHeight="1">
      <c r="E36827" s="337"/>
    </row>
    <row r="36828" spans="5:5" ht="13.5" customHeight="1">
      <c r="E36828" s="337"/>
    </row>
    <row r="36829" spans="5:5" ht="13.5" customHeight="1">
      <c r="E36829" s="337"/>
    </row>
    <row r="36830" spans="5:5" ht="13.5" customHeight="1">
      <c r="E36830" s="337"/>
    </row>
    <row r="36831" spans="5:5" ht="13.5" customHeight="1">
      <c r="E36831" s="337"/>
    </row>
    <row r="36832" spans="5:5" ht="13.5" customHeight="1">
      <c r="E36832" s="337"/>
    </row>
    <row r="36833" spans="5:5" ht="13.5" customHeight="1">
      <c r="E36833" s="337"/>
    </row>
    <row r="36834" spans="5:5" ht="13.5" customHeight="1">
      <c r="E36834" s="337"/>
    </row>
    <row r="36835" spans="5:5" ht="13.5" customHeight="1">
      <c r="E36835" s="337"/>
    </row>
    <row r="36836" spans="5:5" ht="13.5" customHeight="1">
      <c r="E36836" s="337"/>
    </row>
    <row r="36837" spans="5:5" ht="13.5" customHeight="1">
      <c r="E36837" s="337"/>
    </row>
    <row r="36838" spans="5:5" ht="13.5" customHeight="1">
      <c r="E36838" s="337"/>
    </row>
    <row r="36839" spans="5:5" ht="13.5" customHeight="1">
      <c r="E36839" s="337"/>
    </row>
    <row r="36840" spans="5:5" ht="13.5" customHeight="1">
      <c r="E36840" s="337"/>
    </row>
    <row r="36841" spans="5:5" ht="13.5" customHeight="1">
      <c r="E36841" s="337"/>
    </row>
    <row r="36842" spans="5:5" ht="13.5" customHeight="1">
      <c r="E36842" s="337"/>
    </row>
    <row r="36843" spans="5:5" ht="13.5" customHeight="1">
      <c r="E36843" s="337"/>
    </row>
    <row r="36844" spans="5:5" ht="13.5" customHeight="1">
      <c r="E36844" s="337"/>
    </row>
    <row r="36845" spans="5:5" ht="13.5" customHeight="1">
      <c r="E36845" s="337"/>
    </row>
    <row r="36846" spans="5:5" ht="13.5" customHeight="1">
      <c r="E36846" s="337"/>
    </row>
    <row r="36847" spans="5:5" ht="13.5" customHeight="1">
      <c r="E36847" s="337"/>
    </row>
    <row r="36848" spans="5:5" ht="13.5" customHeight="1">
      <c r="E36848" s="337"/>
    </row>
    <row r="36849" spans="5:5" ht="13.5" customHeight="1">
      <c r="E36849" s="337"/>
    </row>
    <row r="36850" spans="5:5" ht="13.5" customHeight="1">
      <c r="E36850" s="337"/>
    </row>
    <row r="36851" spans="5:5" ht="13.5" customHeight="1">
      <c r="E36851" s="337"/>
    </row>
    <row r="36852" spans="5:5" ht="13.5" customHeight="1">
      <c r="E36852" s="337"/>
    </row>
    <row r="36853" spans="5:5" ht="13.5" customHeight="1">
      <c r="E36853" s="337"/>
    </row>
    <row r="36854" spans="5:5" ht="13.5" customHeight="1">
      <c r="E36854" s="337"/>
    </row>
    <row r="36855" spans="5:5" ht="13.5" customHeight="1">
      <c r="E36855" s="337"/>
    </row>
    <row r="36856" spans="5:5" ht="13.5" customHeight="1">
      <c r="E36856" s="337"/>
    </row>
    <row r="36857" spans="5:5" ht="13.5" customHeight="1">
      <c r="E36857" s="337"/>
    </row>
    <row r="36858" spans="5:5" ht="13.5" customHeight="1">
      <c r="E36858" s="337"/>
    </row>
    <row r="36859" spans="5:5" ht="13.5" customHeight="1">
      <c r="E36859" s="337"/>
    </row>
    <row r="36860" spans="5:5" ht="13.5" customHeight="1">
      <c r="E36860" s="337"/>
    </row>
    <row r="36861" spans="5:5" ht="13.5" customHeight="1">
      <c r="E36861" s="337"/>
    </row>
    <row r="36862" spans="5:5" ht="13.5" customHeight="1">
      <c r="E36862" s="337"/>
    </row>
    <row r="36863" spans="5:5" ht="13.5" customHeight="1">
      <c r="E36863" s="337"/>
    </row>
    <row r="36864" spans="5:5" ht="13.5" customHeight="1">
      <c r="E36864" s="337"/>
    </row>
    <row r="36865" spans="5:5" ht="13.5" customHeight="1">
      <c r="E36865" s="337"/>
    </row>
    <row r="36866" spans="5:5" ht="13.5" customHeight="1">
      <c r="E36866" s="337"/>
    </row>
    <row r="36867" spans="5:5" ht="13.5" customHeight="1">
      <c r="E36867" s="337"/>
    </row>
    <row r="36868" spans="5:5" ht="13.5" customHeight="1">
      <c r="E36868" s="337"/>
    </row>
    <row r="36869" spans="5:5" ht="13.5" customHeight="1">
      <c r="E36869" s="337"/>
    </row>
    <row r="36870" spans="5:5" ht="13.5" customHeight="1">
      <c r="E36870" s="337"/>
    </row>
    <row r="36871" spans="5:5" ht="13.5" customHeight="1">
      <c r="E36871" s="337"/>
    </row>
    <row r="36872" spans="5:5" ht="13.5" customHeight="1">
      <c r="E36872" s="337"/>
    </row>
    <row r="36873" spans="5:5" ht="13.5" customHeight="1">
      <c r="E36873" s="337"/>
    </row>
    <row r="36874" spans="5:5" ht="13.5" customHeight="1">
      <c r="E36874" s="337"/>
    </row>
    <row r="36875" spans="5:5" ht="13.5" customHeight="1">
      <c r="E36875" s="337"/>
    </row>
    <row r="36876" spans="5:5" ht="13.5" customHeight="1">
      <c r="E36876" s="337"/>
    </row>
    <row r="36877" spans="5:5" ht="13.5" customHeight="1">
      <c r="E36877" s="337"/>
    </row>
    <row r="36878" spans="5:5" ht="13.5" customHeight="1">
      <c r="E36878" s="337"/>
    </row>
    <row r="36879" spans="5:5" ht="13.5" customHeight="1">
      <c r="E36879" s="337"/>
    </row>
    <row r="36880" spans="5:5" ht="13.5" customHeight="1">
      <c r="E36880" s="337"/>
    </row>
    <row r="36881" spans="5:5" ht="13.5" customHeight="1">
      <c r="E36881" s="337"/>
    </row>
    <row r="36882" spans="5:5" ht="13.5" customHeight="1">
      <c r="E36882" s="337"/>
    </row>
    <row r="36883" spans="5:5" ht="13.5" customHeight="1">
      <c r="E36883" s="337"/>
    </row>
    <row r="36884" spans="5:5" ht="13.5" customHeight="1">
      <c r="E36884" s="337"/>
    </row>
    <row r="36885" spans="5:5" ht="13.5" customHeight="1">
      <c r="E36885" s="337"/>
    </row>
    <row r="36886" spans="5:5" ht="13.5" customHeight="1">
      <c r="E36886" s="337"/>
    </row>
    <row r="36887" spans="5:5" ht="13.5" customHeight="1">
      <c r="E36887" s="337"/>
    </row>
    <row r="36888" spans="5:5" ht="13.5" customHeight="1">
      <c r="E36888" s="337"/>
    </row>
    <row r="36889" spans="5:5" ht="13.5" customHeight="1">
      <c r="E36889" s="337"/>
    </row>
    <row r="36890" spans="5:5" ht="13.5" customHeight="1">
      <c r="E36890" s="337"/>
    </row>
    <row r="36891" spans="5:5" ht="13.5" customHeight="1">
      <c r="E36891" s="337"/>
    </row>
    <row r="36892" spans="5:5" ht="13.5" customHeight="1">
      <c r="E36892" s="337"/>
    </row>
    <row r="36893" spans="5:5" ht="13.5" customHeight="1">
      <c r="E36893" s="337"/>
    </row>
    <row r="36894" spans="5:5" ht="13.5" customHeight="1">
      <c r="E36894" s="337"/>
    </row>
    <row r="36895" spans="5:5" ht="13.5" customHeight="1">
      <c r="E36895" s="337"/>
    </row>
    <row r="36896" spans="5:5" ht="13.5" customHeight="1">
      <c r="E36896" s="337"/>
    </row>
    <row r="36897" spans="5:5" ht="13.5" customHeight="1">
      <c r="E36897" s="337"/>
    </row>
    <row r="36898" spans="5:5" ht="13.5" customHeight="1">
      <c r="E36898" s="337"/>
    </row>
    <row r="36899" spans="5:5" ht="13.5" customHeight="1">
      <c r="E36899" s="337"/>
    </row>
    <row r="36900" spans="5:5" ht="13.5" customHeight="1">
      <c r="E36900" s="337"/>
    </row>
    <row r="36901" spans="5:5" ht="13.5" customHeight="1">
      <c r="E36901" s="337"/>
    </row>
    <row r="36902" spans="5:5" ht="13.5" customHeight="1">
      <c r="E36902" s="337"/>
    </row>
    <row r="36903" spans="5:5" ht="13.5" customHeight="1">
      <c r="E36903" s="337"/>
    </row>
    <row r="36904" spans="5:5" ht="13.5" customHeight="1">
      <c r="E36904" s="337"/>
    </row>
    <row r="36905" spans="5:5" ht="13.5" customHeight="1">
      <c r="E36905" s="337"/>
    </row>
    <row r="36906" spans="5:5" ht="13.5" customHeight="1">
      <c r="E36906" s="337"/>
    </row>
    <row r="36907" spans="5:5" ht="13.5" customHeight="1">
      <c r="E36907" s="337"/>
    </row>
    <row r="36908" spans="5:5" ht="13.5" customHeight="1">
      <c r="E36908" s="337"/>
    </row>
    <row r="36909" spans="5:5" ht="13.5" customHeight="1">
      <c r="E36909" s="337"/>
    </row>
    <row r="36910" spans="5:5" ht="13.5" customHeight="1">
      <c r="E36910" s="337"/>
    </row>
    <row r="36911" spans="5:5" ht="13.5" customHeight="1">
      <c r="E36911" s="337"/>
    </row>
    <row r="36912" spans="5:5" ht="13.5" customHeight="1">
      <c r="E36912" s="337"/>
    </row>
    <row r="36913" spans="5:5" ht="13.5" customHeight="1">
      <c r="E36913" s="337"/>
    </row>
    <row r="36914" spans="5:5" ht="13.5" customHeight="1">
      <c r="E36914" s="337"/>
    </row>
    <row r="36915" spans="5:5" ht="13.5" customHeight="1">
      <c r="E36915" s="337"/>
    </row>
    <row r="36916" spans="5:5" ht="13.5" customHeight="1">
      <c r="E36916" s="337"/>
    </row>
    <row r="36917" spans="5:5" ht="13.5" customHeight="1">
      <c r="E36917" s="337"/>
    </row>
    <row r="36918" spans="5:5" ht="13.5" customHeight="1">
      <c r="E36918" s="337"/>
    </row>
    <row r="36919" spans="5:5" ht="13.5" customHeight="1">
      <c r="E36919" s="337"/>
    </row>
    <row r="36920" spans="5:5" ht="13.5" customHeight="1">
      <c r="E36920" s="337"/>
    </row>
    <row r="36921" spans="5:5" ht="13.5" customHeight="1">
      <c r="E36921" s="337"/>
    </row>
    <row r="36922" spans="5:5" ht="13.5" customHeight="1">
      <c r="E36922" s="337"/>
    </row>
    <row r="36923" spans="5:5" ht="13.5" customHeight="1">
      <c r="E36923" s="337"/>
    </row>
    <row r="36924" spans="5:5" ht="13.5" customHeight="1">
      <c r="E36924" s="337"/>
    </row>
    <row r="36925" spans="5:5" ht="13.5" customHeight="1">
      <c r="E36925" s="337"/>
    </row>
    <row r="36926" spans="5:5" ht="13.5" customHeight="1">
      <c r="E36926" s="337"/>
    </row>
    <row r="36927" spans="5:5" ht="13.5" customHeight="1">
      <c r="E36927" s="337"/>
    </row>
    <row r="36928" spans="5:5" ht="13.5" customHeight="1">
      <c r="E36928" s="337"/>
    </row>
    <row r="36929" spans="5:5" ht="13.5" customHeight="1">
      <c r="E36929" s="337"/>
    </row>
    <row r="36930" spans="5:5" ht="13.5" customHeight="1">
      <c r="E36930" s="337"/>
    </row>
    <row r="36931" spans="5:5" ht="13.5" customHeight="1">
      <c r="E36931" s="337"/>
    </row>
    <row r="36932" spans="5:5" ht="13.5" customHeight="1">
      <c r="E36932" s="337"/>
    </row>
    <row r="36933" spans="5:5" ht="13.5" customHeight="1">
      <c r="E36933" s="337"/>
    </row>
    <row r="36934" spans="5:5" ht="13.5" customHeight="1">
      <c r="E36934" s="337"/>
    </row>
    <row r="36935" spans="5:5" ht="13.5" customHeight="1">
      <c r="E36935" s="337"/>
    </row>
    <row r="36936" spans="5:5" ht="13.5" customHeight="1">
      <c r="E36936" s="337"/>
    </row>
    <row r="36937" spans="5:5" ht="13.5" customHeight="1">
      <c r="E36937" s="337"/>
    </row>
    <row r="36938" spans="5:5" ht="13.5" customHeight="1">
      <c r="E36938" s="337"/>
    </row>
    <row r="36939" spans="5:5" ht="13.5" customHeight="1">
      <c r="E36939" s="337"/>
    </row>
    <row r="36940" spans="5:5" ht="13.5" customHeight="1">
      <c r="E36940" s="337"/>
    </row>
    <row r="36941" spans="5:5" ht="13.5" customHeight="1">
      <c r="E36941" s="337"/>
    </row>
    <row r="36942" spans="5:5" ht="13.5" customHeight="1">
      <c r="E36942" s="337"/>
    </row>
    <row r="36943" spans="5:5" ht="13.5" customHeight="1">
      <c r="E36943" s="337"/>
    </row>
    <row r="36944" spans="5:5" ht="13.5" customHeight="1">
      <c r="E36944" s="337"/>
    </row>
    <row r="36945" spans="5:5" ht="13.5" customHeight="1">
      <c r="E36945" s="337"/>
    </row>
    <row r="36946" spans="5:5" ht="13.5" customHeight="1">
      <c r="E36946" s="337"/>
    </row>
    <row r="36947" spans="5:5" ht="13.5" customHeight="1">
      <c r="E36947" s="337"/>
    </row>
    <row r="36948" spans="5:5" ht="13.5" customHeight="1">
      <c r="E36948" s="337"/>
    </row>
    <row r="36949" spans="5:5" ht="13.5" customHeight="1">
      <c r="E36949" s="337"/>
    </row>
    <row r="36950" spans="5:5" ht="13.5" customHeight="1">
      <c r="E36950" s="337"/>
    </row>
    <row r="36951" spans="5:5" ht="13.5" customHeight="1">
      <c r="E36951" s="337"/>
    </row>
    <row r="36952" spans="5:5" ht="13.5" customHeight="1">
      <c r="E36952" s="337"/>
    </row>
    <row r="36953" spans="5:5" ht="13.5" customHeight="1">
      <c r="E36953" s="337"/>
    </row>
    <row r="36954" spans="5:5" ht="13.5" customHeight="1">
      <c r="E36954" s="337"/>
    </row>
    <row r="36955" spans="5:5" ht="13.5" customHeight="1">
      <c r="E36955" s="337"/>
    </row>
    <row r="36956" spans="5:5" ht="13.5" customHeight="1">
      <c r="E36956" s="337"/>
    </row>
    <row r="36957" spans="5:5" ht="13.5" customHeight="1">
      <c r="E36957" s="337"/>
    </row>
    <row r="36958" spans="5:5" ht="13.5" customHeight="1">
      <c r="E36958" s="337"/>
    </row>
    <row r="36959" spans="5:5" ht="13.5" customHeight="1">
      <c r="E36959" s="337"/>
    </row>
    <row r="36960" spans="5:5" ht="13.5" customHeight="1">
      <c r="E36960" s="337"/>
    </row>
    <row r="36961" spans="5:5" ht="13.5" customHeight="1">
      <c r="E36961" s="337"/>
    </row>
    <row r="36962" spans="5:5" ht="13.5" customHeight="1">
      <c r="E36962" s="337"/>
    </row>
    <row r="36963" spans="5:5" ht="13.5" customHeight="1">
      <c r="E36963" s="337"/>
    </row>
    <row r="36964" spans="5:5" ht="13.5" customHeight="1">
      <c r="E36964" s="337"/>
    </row>
    <row r="36965" spans="5:5" ht="13.5" customHeight="1">
      <c r="E36965" s="337"/>
    </row>
    <row r="36966" spans="5:5" ht="13.5" customHeight="1">
      <c r="E36966" s="337"/>
    </row>
    <row r="36967" spans="5:5" ht="13.5" customHeight="1">
      <c r="E36967" s="337"/>
    </row>
    <row r="36968" spans="5:5" ht="13.5" customHeight="1">
      <c r="E36968" s="337"/>
    </row>
    <row r="36969" spans="5:5" ht="13.5" customHeight="1">
      <c r="E36969" s="337"/>
    </row>
    <row r="36970" spans="5:5" ht="13.5" customHeight="1">
      <c r="E36970" s="337"/>
    </row>
    <row r="36971" spans="5:5" ht="13.5" customHeight="1">
      <c r="E36971" s="337"/>
    </row>
    <row r="36972" spans="5:5" ht="13.5" customHeight="1">
      <c r="E36972" s="337"/>
    </row>
    <row r="36973" spans="5:5" ht="13.5" customHeight="1">
      <c r="E36973" s="337"/>
    </row>
    <row r="36974" spans="5:5" ht="13.5" customHeight="1">
      <c r="E36974" s="337"/>
    </row>
    <row r="36975" spans="5:5" ht="13.5" customHeight="1">
      <c r="E36975" s="337"/>
    </row>
    <row r="36976" spans="5:5" ht="13.5" customHeight="1">
      <c r="E36976" s="337"/>
    </row>
    <row r="36977" spans="5:5" ht="13.5" customHeight="1">
      <c r="E36977" s="337"/>
    </row>
    <row r="36978" spans="5:5" ht="13.5" customHeight="1">
      <c r="E36978" s="337"/>
    </row>
    <row r="36979" spans="5:5" ht="13.5" customHeight="1">
      <c r="E36979" s="337"/>
    </row>
    <row r="36980" spans="5:5" ht="13.5" customHeight="1">
      <c r="E36980" s="337"/>
    </row>
    <row r="36981" spans="5:5" ht="13.5" customHeight="1">
      <c r="E36981" s="337"/>
    </row>
    <row r="36982" spans="5:5" ht="13.5" customHeight="1">
      <c r="E36982" s="337"/>
    </row>
    <row r="36983" spans="5:5" ht="13.5" customHeight="1">
      <c r="E36983" s="337"/>
    </row>
    <row r="36984" spans="5:5" ht="13.5" customHeight="1">
      <c r="E36984" s="337"/>
    </row>
    <row r="36985" spans="5:5" ht="13.5" customHeight="1">
      <c r="E36985" s="337"/>
    </row>
    <row r="36986" spans="5:5" ht="13.5" customHeight="1">
      <c r="E36986" s="337"/>
    </row>
    <row r="36987" spans="5:5" ht="13.5" customHeight="1">
      <c r="E36987" s="337"/>
    </row>
    <row r="36988" spans="5:5" ht="13.5" customHeight="1">
      <c r="E36988" s="337"/>
    </row>
    <row r="36989" spans="5:5" ht="13.5" customHeight="1">
      <c r="E36989" s="337"/>
    </row>
    <row r="36990" spans="5:5" ht="13.5" customHeight="1">
      <c r="E36990" s="337"/>
    </row>
    <row r="36991" spans="5:5" ht="13.5" customHeight="1">
      <c r="E36991" s="337"/>
    </row>
    <row r="36992" spans="5:5" ht="13.5" customHeight="1">
      <c r="E36992" s="337"/>
    </row>
    <row r="36993" spans="5:5" ht="13.5" customHeight="1">
      <c r="E36993" s="337"/>
    </row>
    <row r="36994" spans="5:5" ht="13.5" customHeight="1">
      <c r="E36994" s="337"/>
    </row>
    <row r="36995" spans="5:5" ht="13.5" customHeight="1">
      <c r="E36995" s="337"/>
    </row>
    <row r="36996" spans="5:5" ht="13.5" customHeight="1">
      <c r="E36996" s="337"/>
    </row>
    <row r="36997" spans="5:5" ht="13.5" customHeight="1">
      <c r="E36997" s="337"/>
    </row>
    <row r="36998" spans="5:5" ht="13.5" customHeight="1">
      <c r="E36998" s="337"/>
    </row>
    <row r="36999" spans="5:5" ht="13.5" customHeight="1">
      <c r="E36999" s="337"/>
    </row>
    <row r="37000" spans="5:5" ht="13.5" customHeight="1">
      <c r="E37000" s="337"/>
    </row>
    <row r="37001" spans="5:5" ht="13.5" customHeight="1">
      <c r="E37001" s="337"/>
    </row>
    <row r="37002" spans="5:5" ht="13.5" customHeight="1">
      <c r="E37002" s="337"/>
    </row>
    <row r="37003" spans="5:5" ht="13.5" customHeight="1">
      <c r="E37003" s="337"/>
    </row>
    <row r="37004" spans="5:5" ht="13.5" customHeight="1">
      <c r="E37004" s="337"/>
    </row>
    <row r="37005" spans="5:5" ht="13.5" customHeight="1">
      <c r="E37005" s="337"/>
    </row>
    <row r="37006" spans="5:5" ht="13.5" customHeight="1">
      <c r="E37006" s="337"/>
    </row>
    <row r="37007" spans="5:5" ht="13.5" customHeight="1">
      <c r="E37007" s="337"/>
    </row>
    <row r="37008" spans="5:5" ht="13.5" customHeight="1">
      <c r="E37008" s="337"/>
    </row>
    <row r="37009" spans="5:5" ht="13.5" customHeight="1">
      <c r="E37009" s="337"/>
    </row>
    <row r="37010" spans="5:5" ht="13.5" customHeight="1">
      <c r="E37010" s="337"/>
    </row>
    <row r="37011" spans="5:5" ht="13.5" customHeight="1">
      <c r="E37011" s="337"/>
    </row>
    <row r="37012" spans="5:5" ht="13.5" customHeight="1">
      <c r="E37012" s="337"/>
    </row>
    <row r="37013" spans="5:5" ht="13.5" customHeight="1">
      <c r="E37013" s="337"/>
    </row>
    <row r="37014" spans="5:5" ht="13.5" customHeight="1">
      <c r="E37014" s="337"/>
    </row>
    <row r="37015" spans="5:5" ht="13.5" customHeight="1">
      <c r="E37015" s="337"/>
    </row>
    <row r="37016" spans="5:5" ht="13.5" customHeight="1">
      <c r="E37016" s="337"/>
    </row>
    <row r="37017" spans="5:5" ht="13.5" customHeight="1">
      <c r="E37017" s="337"/>
    </row>
    <row r="37018" spans="5:5" ht="13.5" customHeight="1">
      <c r="E37018" s="337"/>
    </row>
    <row r="37019" spans="5:5" ht="13.5" customHeight="1">
      <c r="E37019" s="337"/>
    </row>
    <row r="37020" spans="5:5" ht="13.5" customHeight="1">
      <c r="E37020" s="337"/>
    </row>
    <row r="37021" spans="5:5" ht="13.5" customHeight="1">
      <c r="E37021" s="337"/>
    </row>
    <row r="37022" spans="5:5" ht="13.5" customHeight="1">
      <c r="E37022" s="337"/>
    </row>
    <row r="37023" spans="5:5" ht="13.5" customHeight="1">
      <c r="E37023" s="337"/>
    </row>
    <row r="37024" spans="5:5" ht="13.5" customHeight="1">
      <c r="E37024" s="337"/>
    </row>
    <row r="37025" spans="5:5" ht="13.5" customHeight="1">
      <c r="E37025" s="337"/>
    </row>
    <row r="37026" spans="5:5" ht="13.5" customHeight="1">
      <c r="E37026" s="337"/>
    </row>
    <row r="37027" spans="5:5" ht="13.5" customHeight="1">
      <c r="E37027" s="337"/>
    </row>
    <row r="37028" spans="5:5" ht="13.5" customHeight="1">
      <c r="E37028" s="337"/>
    </row>
    <row r="37029" spans="5:5" ht="13.5" customHeight="1">
      <c r="E37029" s="337"/>
    </row>
    <row r="37030" spans="5:5" ht="13.5" customHeight="1">
      <c r="E37030" s="337"/>
    </row>
    <row r="37031" spans="5:5" ht="13.5" customHeight="1">
      <c r="E37031" s="337"/>
    </row>
    <row r="37032" spans="5:5" ht="13.5" customHeight="1">
      <c r="E37032" s="337"/>
    </row>
    <row r="37033" spans="5:5" ht="13.5" customHeight="1">
      <c r="E37033" s="337"/>
    </row>
    <row r="37034" spans="5:5" ht="13.5" customHeight="1">
      <c r="E37034" s="337"/>
    </row>
    <row r="37035" spans="5:5" ht="13.5" customHeight="1">
      <c r="E37035" s="337"/>
    </row>
    <row r="37036" spans="5:5" ht="13.5" customHeight="1">
      <c r="E37036" s="337"/>
    </row>
    <row r="37037" spans="5:5" ht="13.5" customHeight="1">
      <c r="E37037" s="337"/>
    </row>
    <row r="37038" spans="5:5" ht="13.5" customHeight="1">
      <c r="E37038" s="337"/>
    </row>
    <row r="37039" spans="5:5" ht="13.5" customHeight="1">
      <c r="E37039" s="337"/>
    </row>
    <row r="37040" spans="5:5" ht="13.5" customHeight="1">
      <c r="E37040" s="337"/>
    </row>
    <row r="37041" spans="5:5" ht="13.5" customHeight="1">
      <c r="E37041" s="337"/>
    </row>
    <row r="37042" spans="5:5" ht="13.5" customHeight="1">
      <c r="E37042" s="337"/>
    </row>
    <row r="37043" spans="5:5" ht="13.5" customHeight="1">
      <c r="E37043" s="337"/>
    </row>
    <row r="37044" spans="5:5" ht="13.5" customHeight="1">
      <c r="E37044" s="337"/>
    </row>
    <row r="37045" spans="5:5" ht="13.5" customHeight="1">
      <c r="E37045" s="337"/>
    </row>
    <row r="37046" spans="5:5" ht="13.5" customHeight="1">
      <c r="E37046" s="337"/>
    </row>
    <row r="37047" spans="5:5" ht="13.5" customHeight="1">
      <c r="E37047" s="337"/>
    </row>
    <row r="37048" spans="5:5" ht="13.5" customHeight="1">
      <c r="E37048" s="337"/>
    </row>
    <row r="37049" spans="5:5" ht="13.5" customHeight="1">
      <c r="E37049" s="337"/>
    </row>
    <row r="37050" spans="5:5" ht="13.5" customHeight="1">
      <c r="E37050" s="337"/>
    </row>
    <row r="37051" spans="5:5" ht="13.5" customHeight="1">
      <c r="E37051" s="337"/>
    </row>
    <row r="37052" spans="5:5" ht="13.5" customHeight="1">
      <c r="E37052" s="337"/>
    </row>
    <row r="37053" spans="5:5" ht="13.5" customHeight="1">
      <c r="E37053" s="337"/>
    </row>
    <row r="37054" spans="5:5" ht="13.5" customHeight="1">
      <c r="E37054" s="337"/>
    </row>
    <row r="37055" spans="5:5" ht="13.5" customHeight="1">
      <c r="E37055" s="337"/>
    </row>
    <row r="37056" spans="5:5" ht="13.5" customHeight="1">
      <c r="E37056" s="337"/>
    </row>
    <row r="37057" spans="5:5" ht="13.5" customHeight="1">
      <c r="E37057" s="337"/>
    </row>
    <row r="37058" spans="5:5" ht="13.5" customHeight="1">
      <c r="E37058" s="337"/>
    </row>
    <row r="37059" spans="5:5" ht="13.5" customHeight="1">
      <c r="E37059" s="337"/>
    </row>
    <row r="37060" spans="5:5" ht="13.5" customHeight="1">
      <c r="E37060" s="337"/>
    </row>
    <row r="37061" spans="5:5" ht="13.5" customHeight="1">
      <c r="E37061" s="337"/>
    </row>
    <row r="37062" spans="5:5" ht="13.5" customHeight="1">
      <c r="E37062" s="337"/>
    </row>
    <row r="37063" spans="5:5" ht="13.5" customHeight="1">
      <c r="E37063" s="337"/>
    </row>
    <row r="37064" spans="5:5" ht="13.5" customHeight="1">
      <c r="E37064" s="337"/>
    </row>
    <row r="37065" spans="5:5" ht="13.5" customHeight="1">
      <c r="E37065" s="337"/>
    </row>
    <row r="37066" spans="5:5" ht="13.5" customHeight="1">
      <c r="E37066" s="337"/>
    </row>
    <row r="37067" spans="5:5" ht="13.5" customHeight="1">
      <c r="E37067" s="337"/>
    </row>
    <row r="37068" spans="5:5" ht="13.5" customHeight="1">
      <c r="E37068" s="337"/>
    </row>
    <row r="37069" spans="5:5" ht="13.5" customHeight="1">
      <c r="E37069" s="337"/>
    </row>
    <row r="37070" spans="5:5" ht="13.5" customHeight="1">
      <c r="E37070" s="337"/>
    </row>
    <row r="37071" spans="5:5" ht="13.5" customHeight="1">
      <c r="E37071" s="337"/>
    </row>
    <row r="37072" spans="5:5" ht="13.5" customHeight="1">
      <c r="E37072" s="337"/>
    </row>
    <row r="37073" spans="5:5" ht="13.5" customHeight="1">
      <c r="E37073" s="337"/>
    </row>
    <row r="37074" spans="5:5" ht="13.5" customHeight="1">
      <c r="E37074" s="337"/>
    </row>
    <row r="37075" spans="5:5" ht="13.5" customHeight="1">
      <c r="E37075" s="337"/>
    </row>
    <row r="37076" spans="5:5" ht="13.5" customHeight="1">
      <c r="E37076" s="337"/>
    </row>
    <row r="37077" spans="5:5" ht="13.5" customHeight="1">
      <c r="E37077" s="337"/>
    </row>
    <row r="37078" spans="5:5" ht="13.5" customHeight="1">
      <c r="E37078" s="337"/>
    </row>
    <row r="37079" spans="5:5" ht="13.5" customHeight="1">
      <c r="E37079" s="337"/>
    </row>
    <row r="37080" spans="5:5" ht="13.5" customHeight="1">
      <c r="E37080" s="337"/>
    </row>
    <row r="37081" spans="5:5" ht="13.5" customHeight="1">
      <c r="E37081" s="337"/>
    </row>
    <row r="37082" spans="5:5" ht="13.5" customHeight="1">
      <c r="E37082" s="337"/>
    </row>
    <row r="37083" spans="5:5" ht="13.5" customHeight="1">
      <c r="E37083" s="337"/>
    </row>
    <row r="37084" spans="5:5" ht="13.5" customHeight="1">
      <c r="E37084" s="337"/>
    </row>
    <row r="37085" spans="5:5" ht="13.5" customHeight="1">
      <c r="E37085" s="337"/>
    </row>
    <row r="37086" spans="5:5" ht="13.5" customHeight="1">
      <c r="E37086" s="337"/>
    </row>
    <row r="37087" spans="5:5" ht="13.5" customHeight="1">
      <c r="E37087" s="337"/>
    </row>
    <row r="37088" spans="5:5" ht="13.5" customHeight="1">
      <c r="E37088" s="337"/>
    </row>
    <row r="37089" spans="5:5" ht="13.5" customHeight="1">
      <c r="E37089" s="337"/>
    </row>
    <row r="37090" spans="5:5" ht="13.5" customHeight="1">
      <c r="E37090" s="337"/>
    </row>
    <row r="37091" spans="5:5" ht="13.5" customHeight="1">
      <c r="E37091" s="337"/>
    </row>
    <row r="37092" spans="5:5" ht="13.5" customHeight="1">
      <c r="E37092" s="337"/>
    </row>
    <row r="37093" spans="5:5" ht="13.5" customHeight="1">
      <c r="E37093" s="337"/>
    </row>
    <row r="37094" spans="5:5" ht="13.5" customHeight="1">
      <c r="E37094" s="337"/>
    </row>
    <row r="37095" spans="5:5" ht="13.5" customHeight="1">
      <c r="E37095" s="337"/>
    </row>
    <row r="37096" spans="5:5" ht="13.5" customHeight="1">
      <c r="E37096" s="337"/>
    </row>
    <row r="37097" spans="5:5" ht="13.5" customHeight="1">
      <c r="E37097" s="337"/>
    </row>
    <row r="37098" spans="5:5" ht="13.5" customHeight="1">
      <c r="E37098" s="337"/>
    </row>
    <row r="37099" spans="5:5" ht="13.5" customHeight="1">
      <c r="E37099" s="337"/>
    </row>
    <row r="37100" spans="5:5" ht="13.5" customHeight="1">
      <c r="E37100" s="337"/>
    </row>
    <row r="37101" spans="5:5" ht="13.5" customHeight="1">
      <c r="E37101" s="337"/>
    </row>
    <row r="37102" spans="5:5" ht="13.5" customHeight="1">
      <c r="E37102" s="337"/>
    </row>
    <row r="37103" spans="5:5" ht="13.5" customHeight="1">
      <c r="E37103" s="337"/>
    </row>
    <row r="37104" spans="5:5" ht="13.5" customHeight="1">
      <c r="E37104" s="337"/>
    </row>
    <row r="37105" spans="5:5" ht="13.5" customHeight="1">
      <c r="E37105" s="337"/>
    </row>
    <row r="37106" spans="5:5" ht="13.5" customHeight="1">
      <c r="E37106" s="337"/>
    </row>
    <row r="37107" spans="5:5" ht="13.5" customHeight="1">
      <c r="E37107" s="337"/>
    </row>
    <row r="37108" spans="5:5" ht="13.5" customHeight="1">
      <c r="E37108" s="337"/>
    </row>
    <row r="37109" spans="5:5" ht="13.5" customHeight="1">
      <c r="E37109" s="337"/>
    </row>
    <row r="37110" spans="5:5" ht="13.5" customHeight="1">
      <c r="E37110" s="337"/>
    </row>
    <row r="37111" spans="5:5" ht="13.5" customHeight="1">
      <c r="E37111" s="337"/>
    </row>
    <row r="37112" spans="5:5" ht="13.5" customHeight="1">
      <c r="E37112" s="337"/>
    </row>
    <row r="37113" spans="5:5" ht="13.5" customHeight="1">
      <c r="E37113" s="337"/>
    </row>
    <row r="37114" spans="5:5" ht="13.5" customHeight="1">
      <c r="E37114" s="337"/>
    </row>
    <row r="37115" spans="5:5" ht="13.5" customHeight="1">
      <c r="E37115" s="337"/>
    </row>
    <row r="37116" spans="5:5" ht="13.5" customHeight="1">
      <c r="E37116" s="337"/>
    </row>
    <row r="37117" spans="5:5" ht="13.5" customHeight="1">
      <c r="E37117" s="337"/>
    </row>
    <row r="37118" spans="5:5" ht="13.5" customHeight="1">
      <c r="E37118" s="337"/>
    </row>
    <row r="37119" spans="5:5" ht="13.5" customHeight="1">
      <c r="E37119" s="337"/>
    </row>
    <row r="37120" spans="5:5" ht="13.5" customHeight="1">
      <c r="E37120" s="337"/>
    </row>
    <row r="37121" spans="5:5" ht="13.5" customHeight="1">
      <c r="E37121" s="337"/>
    </row>
    <row r="37122" spans="5:5" ht="13.5" customHeight="1">
      <c r="E37122" s="337"/>
    </row>
    <row r="37123" spans="5:5" ht="13.5" customHeight="1">
      <c r="E37123" s="337"/>
    </row>
    <row r="37124" spans="5:5" ht="13.5" customHeight="1">
      <c r="E37124" s="337"/>
    </row>
    <row r="37125" spans="5:5" ht="13.5" customHeight="1">
      <c r="E37125" s="337"/>
    </row>
    <row r="37126" spans="5:5" ht="13.5" customHeight="1">
      <c r="E37126" s="337"/>
    </row>
    <row r="37127" spans="5:5" ht="13.5" customHeight="1">
      <c r="E37127" s="337"/>
    </row>
    <row r="37128" spans="5:5" ht="13.5" customHeight="1">
      <c r="E37128" s="337"/>
    </row>
    <row r="37129" spans="5:5" ht="13.5" customHeight="1">
      <c r="E37129" s="337"/>
    </row>
    <row r="37130" spans="5:5" ht="13.5" customHeight="1">
      <c r="E37130" s="337"/>
    </row>
    <row r="37131" spans="5:5" ht="13.5" customHeight="1">
      <c r="E37131" s="337"/>
    </row>
    <row r="37132" spans="5:5" ht="13.5" customHeight="1">
      <c r="E37132" s="337"/>
    </row>
    <row r="37133" spans="5:5" ht="13.5" customHeight="1">
      <c r="E37133" s="337"/>
    </row>
    <row r="37134" spans="5:5" ht="13.5" customHeight="1">
      <c r="E37134" s="337"/>
    </row>
    <row r="37135" spans="5:5" ht="13.5" customHeight="1">
      <c r="E37135" s="337"/>
    </row>
    <row r="37136" spans="5:5" ht="13.5" customHeight="1">
      <c r="E37136" s="337"/>
    </row>
    <row r="37137" spans="5:5" ht="13.5" customHeight="1">
      <c r="E37137" s="337"/>
    </row>
    <row r="37138" spans="5:5" ht="13.5" customHeight="1">
      <c r="E37138" s="337"/>
    </row>
    <row r="37139" spans="5:5" ht="13.5" customHeight="1">
      <c r="E37139" s="337"/>
    </row>
    <row r="37140" spans="5:5" ht="13.5" customHeight="1">
      <c r="E37140" s="337"/>
    </row>
    <row r="37141" spans="5:5" ht="13.5" customHeight="1">
      <c r="E37141" s="337"/>
    </row>
    <row r="37142" spans="5:5" ht="13.5" customHeight="1">
      <c r="E37142" s="337"/>
    </row>
    <row r="37143" spans="5:5" ht="13.5" customHeight="1">
      <c r="E37143" s="337"/>
    </row>
    <row r="37144" spans="5:5" ht="13.5" customHeight="1">
      <c r="E37144" s="337"/>
    </row>
    <row r="37145" spans="5:5" ht="13.5" customHeight="1">
      <c r="E37145" s="337"/>
    </row>
    <row r="37146" spans="5:5" ht="13.5" customHeight="1">
      <c r="E37146" s="337"/>
    </row>
    <row r="37147" spans="5:5" ht="13.5" customHeight="1">
      <c r="E37147" s="337"/>
    </row>
    <row r="37148" spans="5:5" ht="13.5" customHeight="1">
      <c r="E37148" s="337"/>
    </row>
    <row r="37149" spans="5:5" ht="13.5" customHeight="1">
      <c r="E37149" s="337"/>
    </row>
    <row r="37150" spans="5:5" ht="13.5" customHeight="1">
      <c r="E37150" s="337"/>
    </row>
    <row r="37151" spans="5:5" ht="13.5" customHeight="1">
      <c r="E37151" s="337"/>
    </row>
    <row r="37152" spans="5:5" ht="13.5" customHeight="1">
      <c r="E37152" s="337"/>
    </row>
    <row r="37153" spans="5:5" ht="13.5" customHeight="1">
      <c r="E37153" s="337"/>
    </row>
    <row r="37154" spans="5:5" ht="13.5" customHeight="1">
      <c r="E37154" s="337"/>
    </row>
    <row r="37155" spans="5:5" ht="13.5" customHeight="1">
      <c r="E37155" s="337"/>
    </row>
    <row r="37156" spans="5:5" ht="13.5" customHeight="1">
      <c r="E37156" s="337"/>
    </row>
    <row r="37157" spans="5:5" ht="13.5" customHeight="1">
      <c r="E37157" s="337"/>
    </row>
    <row r="37158" spans="5:5" ht="13.5" customHeight="1">
      <c r="E37158" s="337"/>
    </row>
    <row r="37159" spans="5:5" ht="13.5" customHeight="1">
      <c r="E37159" s="337"/>
    </row>
    <row r="37160" spans="5:5" ht="13.5" customHeight="1">
      <c r="E37160" s="337"/>
    </row>
    <row r="37161" spans="5:5" ht="13.5" customHeight="1">
      <c r="E37161" s="337"/>
    </row>
    <row r="37162" spans="5:5" ht="13.5" customHeight="1">
      <c r="E37162" s="337"/>
    </row>
    <row r="37163" spans="5:5" ht="13.5" customHeight="1">
      <c r="E37163" s="337"/>
    </row>
    <row r="37164" spans="5:5" ht="13.5" customHeight="1">
      <c r="E37164" s="337"/>
    </row>
    <row r="37165" spans="5:5" ht="13.5" customHeight="1">
      <c r="E37165" s="337"/>
    </row>
    <row r="37166" spans="5:5" ht="13.5" customHeight="1">
      <c r="E37166" s="337"/>
    </row>
    <row r="37167" spans="5:5" ht="13.5" customHeight="1">
      <c r="E37167" s="337"/>
    </row>
    <row r="37168" spans="5:5" ht="13.5" customHeight="1">
      <c r="E37168" s="337"/>
    </row>
    <row r="37169" spans="5:5" ht="13.5" customHeight="1">
      <c r="E37169" s="337"/>
    </row>
    <row r="37170" spans="5:5" ht="13.5" customHeight="1">
      <c r="E37170" s="337"/>
    </row>
    <row r="37171" spans="5:5" ht="13.5" customHeight="1">
      <c r="E37171" s="337"/>
    </row>
    <row r="37172" spans="5:5" ht="13.5" customHeight="1">
      <c r="E37172" s="337"/>
    </row>
    <row r="37173" spans="5:5" ht="13.5" customHeight="1">
      <c r="E37173" s="337"/>
    </row>
    <row r="37174" spans="5:5" ht="13.5" customHeight="1">
      <c r="E37174" s="337"/>
    </row>
    <row r="37175" spans="5:5" ht="13.5" customHeight="1">
      <c r="E37175" s="337"/>
    </row>
    <row r="37176" spans="5:5" ht="13.5" customHeight="1">
      <c r="E37176" s="337"/>
    </row>
    <row r="37177" spans="5:5" ht="13.5" customHeight="1">
      <c r="E37177" s="337"/>
    </row>
    <row r="37178" spans="5:5" ht="13.5" customHeight="1">
      <c r="E37178" s="337"/>
    </row>
    <row r="37179" spans="5:5" ht="13.5" customHeight="1">
      <c r="E37179" s="337"/>
    </row>
    <row r="37180" spans="5:5" ht="13.5" customHeight="1">
      <c r="E37180" s="337"/>
    </row>
    <row r="37181" spans="5:5" ht="13.5" customHeight="1">
      <c r="E37181" s="337"/>
    </row>
    <row r="37182" spans="5:5" ht="13.5" customHeight="1">
      <c r="E37182" s="337"/>
    </row>
    <row r="37183" spans="5:5" ht="13.5" customHeight="1">
      <c r="E37183" s="337"/>
    </row>
    <row r="37184" spans="5:5" ht="13.5" customHeight="1">
      <c r="E37184" s="337"/>
    </row>
    <row r="37185" spans="5:5" ht="13.5" customHeight="1">
      <c r="E37185" s="337"/>
    </row>
    <row r="37186" spans="5:5" ht="13.5" customHeight="1">
      <c r="E37186" s="337"/>
    </row>
    <row r="37187" spans="5:5" ht="13.5" customHeight="1">
      <c r="E37187" s="337"/>
    </row>
    <row r="37188" spans="5:5" ht="13.5" customHeight="1">
      <c r="E37188" s="337"/>
    </row>
    <row r="37189" spans="5:5" ht="13.5" customHeight="1">
      <c r="E37189" s="337"/>
    </row>
    <row r="37190" spans="5:5" ht="13.5" customHeight="1">
      <c r="E37190" s="337"/>
    </row>
    <row r="37191" spans="5:5" ht="13.5" customHeight="1">
      <c r="E37191" s="337"/>
    </row>
    <row r="37192" spans="5:5" ht="13.5" customHeight="1">
      <c r="E37192" s="337"/>
    </row>
    <row r="37193" spans="5:5" ht="13.5" customHeight="1">
      <c r="E37193" s="337"/>
    </row>
    <row r="37194" spans="5:5" ht="13.5" customHeight="1">
      <c r="E37194" s="337"/>
    </row>
    <row r="37195" spans="5:5" ht="13.5" customHeight="1">
      <c r="E37195" s="337"/>
    </row>
    <row r="37196" spans="5:5" ht="13.5" customHeight="1">
      <c r="E37196" s="337"/>
    </row>
    <row r="37197" spans="5:5" ht="13.5" customHeight="1">
      <c r="E37197" s="337"/>
    </row>
    <row r="37198" spans="5:5" ht="13.5" customHeight="1">
      <c r="E37198" s="337"/>
    </row>
    <row r="37199" spans="5:5" ht="13.5" customHeight="1">
      <c r="E37199" s="337"/>
    </row>
    <row r="37200" spans="5:5" ht="13.5" customHeight="1">
      <c r="E37200" s="337"/>
    </row>
    <row r="37201" spans="5:5" ht="13.5" customHeight="1">
      <c r="E37201" s="337"/>
    </row>
    <row r="37202" spans="5:5" ht="13.5" customHeight="1">
      <c r="E37202" s="337"/>
    </row>
    <row r="37203" spans="5:5" ht="13.5" customHeight="1">
      <c r="E37203" s="337"/>
    </row>
    <row r="37204" spans="5:5" ht="13.5" customHeight="1">
      <c r="E37204" s="337"/>
    </row>
    <row r="37205" spans="5:5" ht="13.5" customHeight="1">
      <c r="E37205" s="337"/>
    </row>
    <row r="37206" spans="5:5" ht="13.5" customHeight="1">
      <c r="E37206" s="337"/>
    </row>
    <row r="37207" spans="5:5" ht="13.5" customHeight="1">
      <c r="E37207" s="337"/>
    </row>
    <row r="37208" spans="5:5" ht="13.5" customHeight="1">
      <c r="E37208" s="337"/>
    </row>
    <row r="37209" spans="5:5" ht="13.5" customHeight="1">
      <c r="E37209" s="337"/>
    </row>
    <row r="37210" spans="5:5" ht="13.5" customHeight="1">
      <c r="E37210" s="337"/>
    </row>
    <row r="37211" spans="5:5" ht="13.5" customHeight="1">
      <c r="E37211" s="337"/>
    </row>
    <row r="37212" spans="5:5" ht="13.5" customHeight="1">
      <c r="E37212" s="337"/>
    </row>
    <row r="37213" spans="5:5" ht="13.5" customHeight="1">
      <c r="E37213" s="337"/>
    </row>
    <row r="37214" spans="5:5" ht="13.5" customHeight="1">
      <c r="E37214" s="337"/>
    </row>
    <row r="37215" spans="5:5" ht="13.5" customHeight="1">
      <c r="E37215" s="337"/>
    </row>
    <row r="37216" spans="5:5" ht="13.5" customHeight="1">
      <c r="E37216" s="337"/>
    </row>
    <row r="37217" spans="5:5" ht="13.5" customHeight="1">
      <c r="E37217" s="337"/>
    </row>
    <row r="37218" spans="5:5" ht="13.5" customHeight="1">
      <c r="E37218" s="337"/>
    </row>
    <row r="37219" spans="5:5" ht="13.5" customHeight="1">
      <c r="E37219" s="337"/>
    </row>
    <row r="37220" spans="5:5" ht="13.5" customHeight="1">
      <c r="E37220" s="337"/>
    </row>
    <row r="37221" spans="5:5" ht="13.5" customHeight="1">
      <c r="E37221" s="337"/>
    </row>
    <row r="37222" spans="5:5" ht="13.5" customHeight="1">
      <c r="E37222" s="337"/>
    </row>
    <row r="37223" spans="5:5" ht="13.5" customHeight="1">
      <c r="E37223" s="337"/>
    </row>
    <row r="37224" spans="5:5" ht="13.5" customHeight="1">
      <c r="E37224" s="337"/>
    </row>
    <row r="37225" spans="5:5" ht="13.5" customHeight="1">
      <c r="E37225" s="337"/>
    </row>
    <row r="37226" spans="5:5" ht="13.5" customHeight="1">
      <c r="E37226" s="337"/>
    </row>
    <row r="37227" spans="5:5" ht="13.5" customHeight="1">
      <c r="E37227" s="337"/>
    </row>
    <row r="37228" spans="5:5" ht="13.5" customHeight="1">
      <c r="E37228" s="337"/>
    </row>
    <row r="37229" spans="5:5" ht="13.5" customHeight="1">
      <c r="E37229" s="337"/>
    </row>
    <row r="37230" spans="5:5" ht="13.5" customHeight="1">
      <c r="E37230" s="337"/>
    </row>
    <row r="37231" spans="5:5" ht="13.5" customHeight="1">
      <c r="E37231" s="337"/>
    </row>
    <row r="37232" spans="5:5" ht="13.5" customHeight="1">
      <c r="E37232" s="337"/>
    </row>
    <row r="37233" spans="5:5" ht="13.5" customHeight="1">
      <c r="E37233" s="337"/>
    </row>
    <row r="37234" spans="5:5" ht="13.5" customHeight="1">
      <c r="E37234" s="337"/>
    </row>
    <row r="37235" spans="5:5" ht="13.5" customHeight="1">
      <c r="E37235" s="337"/>
    </row>
    <row r="37236" spans="5:5" ht="13.5" customHeight="1">
      <c r="E37236" s="337"/>
    </row>
    <row r="37237" spans="5:5" ht="13.5" customHeight="1">
      <c r="E37237" s="337"/>
    </row>
    <row r="37238" spans="5:5" ht="13.5" customHeight="1">
      <c r="E37238" s="337"/>
    </row>
    <row r="37239" spans="5:5" ht="13.5" customHeight="1">
      <c r="E37239" s="337"/>
    </row>
    <row r="37240" spans="5:5" ht="13.5" customHeight="1">
      <c r="E37240" s="337"/>
    </row>
    <row r="37241" spans="5:5" ht="13.5" customHeight="1">
      <c r="E37241" s="337"/>
    </row>
    <row r="37242" spans="5:5" ht="13.5" customHeight="1">
      <c r="E37242" s="337"/>
    </row>
    <row r="37243" spans="5:5" ht="13.5" customHeight="1">
      <c r="E37243" s="337"/>
    </row>
    <row r="37244" spans="5:5" ht="13.5" customHeight="1">
      <c r="E37244" s="337"/>
    </row>
    <row r="37245" spans="5:5" ht="13.5" customHeight="1">
      <c r="E37245" s="337"/>
    </row>
    <row r="37246" spans="5:5" ht="13.5" customHeight="1">
      <c r="E37246" s="337"/>
    </row>
    <row r="37247" spans="5:5" ht="13.5" customHeight="1">
      <c r="E37247" s="337"/>
    </row>
    <row r="37248" spans="5:5" ht="13.5" customHeight="1">
      <c r="E37248" s="337"/>
    </row>
    <row r="37249" spans="5:5" ht="13.5" customHeight="1">
      <c r="E37249" s="337"/>
    </row>
    <row r="37250" spans="5:5" ht="13.5" customHeight="1">
      <c r="E37250" s="337"/>
    </row>
    <row r="37251" spans="5:5" ht="13.5" customHeight="1">
      <c r="E37251" s="337"/>
    </row>
    <row r="37252" spans="5:5" ht="13.5" customHeight="1">
      <c r="E37252" s="337"/>
    </row>
    <row r="37253" spans="5:5" ht="13.5" customHeight="1">
      <c r="E37253" s="337"/>
    </row>
    <row r="37254" spans="5:5" ht="13.5" customHeight="1">
      <c r="E37254" s="337"/>
    </row>
    <row r="37255" spans="5:5" ht="13.5" customHeight="1">
      <c r="E37255" s="337"/>
    </row>
    <row r="37256" spans="5:5" ht="13.5" customHeight="1">
      <c r="E37256" s="337"/>
    </row>
    <row r="37257" spans="5:5" ht="13.5" customHeight="1">
      <c r="E37257" s="337"/>
    </row>
    <row r="37258" spans="5:5" ht="13.5" customHeight="1">
      <c r="E37258" s="337"/>
    </row>
    <row r="37259" spans="5:5" ht="13.5" customHeight="1">
      <c r="E37259" s="337"/>
    </row>
    <row r="37260" spans="5:5" ht="13.5" customHeight="1">
      <c r="E37260" s="337"/>
    </row>
    <row r="37261" spans="5:5" ht="13.5" customHeight="1">
      <c r="E37261" s="337"/>
    </row>
    <row r="37262" spans="5:5" ht="13.5" customHeight="1">
      <c r="E37262" s="337"/>
    </row>
    <row r="37263" spans="5:5" ht="13.5" customHeight="1">
      <c r="E37263" s="337"/>
    </row>
    <row r="37264" spans="5:5" ht="13.5" customHeight="1">
      <c r="E37264" s="337"/>
    </row>
    <row r="37265" spans="5:5" ht="13.5" customHeight="1">
      <c r="E37265" s="337"/>
    </row>
    <row r="37266" spans="5:5" ht="13.5" customHeight="1">
      <c r="E37266" s="337"/>
    </row>
    <row r="37267" spans="5:5" ht="13.5" customHeight="1">
      <c r="E37267" s="337"/>
    </row>
    <row r="37268" spans="5:5" ht="13.5" customHeight="1">
      <c r="E37268" s="337"/>
    </row>
    <row r="37269" spans="5:5" ht="13.5" customHeight="1">
      <c r="E37269" s="337"/>
    </row>
    <row r="37270" spans="5:5" ht="13.5" customHeight="1">
      <c r="E37270" s="337"/>
    </row>
    <row r="37271" spans="5:5" ht="13.5" customHeight="1">
      <c r="E37271" s="337"/>
    </row>
    <row r="37272" spans="5:5" ht="13.5" customHeight="1">
      <c r="E37272" s="337"/>
    </row>
    <row r="37273" spans="5:5" ht="13.5" customHeight="1">
      <c r="E37273" s="337"/>
    </row>
    <row r="37274" spans="5:5" ht="13.5" customHeight="1">
      <c r="E37274" s="337"/>
    </row>
    <row r="37275" spans="5:5" ht="13.5" customHeight="1">
      <c r="E37275" s="337"/>
    </row>
    <row r="37276" spans="5:5" ht="13.5" customHeight="1">
      <c r="E37276" s="337"/>
    </row>
    <row r="37277" spans="5:5" ht="13.5" customHeight="1">
      <c r="E37277" s="337"/>
    </row>
    <row r="37278" spans="5:5" ht="13.5" customHeight="1">
      <c r="E37278" s="337"/>
    </row>
    <row r="37279" spans="5:5" ht="13.5" customHeight="1">
      <c r="E37279" s="337"/>
    </row>
    <row r="37280" spans="5:5" ht="13.5" customHeight="1">
      <c r="E37280" s="337"/>
    </row>
    <row r="37281" spans="5:5" ht="13.5" customHeight="1">
      <c r="E37281" s="337"/>
    </row>
    <row r="37282" spans="5:5" ht="13.5" customHeight="1">
      <c r="E37282" s="337"/>
    </row>
    <row r="37283" spans="5:5" ht="13.5" customHeight="1">
      <c r="E37283" s="337"/>
    </row>
    <row r="37284" spans="5:5" ht="13.5" customHeight="1">
      <c r="E37284" s="337"/>
    </row>
    <row r="37285" spans="5:5" ht="13.5" customHeight="1">
      <c r="E37285" s="337"/>
    </row>
    <row r="37286" spans="5:5" ht="13.5" customHeight="1">
      <c r="E37286" s="337"/>
    </row>
    <row r="37287" spans="5:5" ht="13.5" customHeight="1">
      <c r="E37287" s="337"/>
    </row>
    <row r="37288" spans="5:5" ht="13.5" customHeight="1">
      <c r="E37288" s="337"/>
    </row>
    <row r="37289" spans="5:5" ht="13.5" customHeight="1">
      <c r="E37289" s="337"/>
    </row>
    <row r="37290" spans="5:5" ht="13.5" customHeight="1">
      <c r="E37290" s="337"/>
    </row>
    <row r="37291" spans="5:5" ht="13.5" customHeight="1">
      <c r="E37291" s="337"/>
    </row>
    <row r="37292" spans="5:5" ht="13.5" customHeight="1">
      <c r="E37292" s="337"/>
    </row>
    <row r="37293" spans="5:5" ht="13.5" customHeight="1">
      <c r="E37293" s="337"/>
    </row>
    <row r="37294" spans="5:5" ht="13.5" customHeight="1">
      <c r="E37294" s="337"/>
    </row>
    <row r="37295" spans="5:5" ht="13.5" customHeight="1">
      <c r="E37295" s="337"/>
    </row>
    <row r="37296" spans="5:5" ht="13.5" customHeight="1">
      <c r="E37296" s="337"/>
    </row>
    <row r="37297" spans="5:5" ht="13.5" customHeight="1">
      <c r="E37297" s="337"/>
    </row>
    <row r="37298" spans="5:5" ht="13.5" customHeight="1">
      <c r="E37298" s="337"/>
    </row>
    <row r="37299" spans="5:5" ht="13.5" customHeight="1">
      <c r="E37299" s="337"/>
    </row>
    <row r="37300" spans="5:5" ht="13.5" customHeight="1">
      <c r="E37300" s="337"/>
    </row>
    <row r="37301" spans="5:5" ht="13.5" customHeight="1">
      <c r="E37301" s="337"/>
    </row>
    <row r="37302" spans="5:5" ht="13.5" customHeight="1">
      <c r="E37302" s="337"/>
    </row>
    <row r="37303" spans="5:5" ht="13.5" customHeight="1">
      <c r="E37303" s="337"/>
    </row>
    <row r="37304" spans="5:5" ht="13.5" customHeight="1">
      <c r="E37304" s="337"/>
    </row>
    <row r="37305" spans="5:5" ht="13.5" customHeight="1">
      <c r="E37305" s="337"/>
    </row>
    <row r="37306" spans="5:5" ht="13.5" customHeight="1">
      <c r="E37306" s="337"/>
    </row>
    <row r="37307" spans="5:5" ht="13.5" customHeight="1">
      <c r="E37307" s="337"/>
    </row>
    <row r="37308" spans="5:5" ht="13.5" customHeight="1">
      <c r="E37308" s="337"/>
    </row>
    <row r="37309" spans="5:5" ht="13.5" customHeight="1">
      <c r="E37309" s="337"/>
    </row>
    <row r="37310" spans="5:5" ht="13.5" customHeight="1">
      <c r="E37310" s="337"/>
    </row>
    <row r="37311" spans="5:5" ht="13.5" customHeight="1">
      <c r="E37311" s="337"/>
    </row>
    <row r="37312" spans="5:5" ht="13.5" customHeight="1">
      <c r="E37312" s="337"/>
    </row>
    <row r="37313" spans="5:5" ht="13.5" customHeight="1">
      <c r="E37313" s="337"/>
    </row>
    <row r="37314" spans="5:5" ht="13.5" customHeight="1">
      <c r="E37314" s="337"/>
    </row>
    <row r="37315" spans="5:5" ht="13.5" customHeight="1">
      <c r="E37315" s="337"/>
    </row>
    <row r="37316" spans="5:5" ht="13.5" customHeight="1">
      <c r="E37316" s="337"/>
    </row>
    <row r="37317" spans="5:5" ht="13.5" customHeight="1">
      <c r="E37317" s="337"/>
    </row>
    <row r="37318" spans="5:5" ht="13.5" customHeight="1">
      <c r="E37318" s="337"/>
    </row>
    <row r="37319" spans="5:5" ht="13.5" customHeight="1">
      <c r="E37319" s="337"/>
    </row>
    <row r="37320" spans="5:5" ht="13.5" customHeight="1">
      <c r="E37320" s="337"/>
    </row>
    <row r="37321" spans="5:5" ht="13.5" customHeight="1">
      <c r="E37321" s="337"/>
    </row>
    <row r="37322" spans="5:5" ht="13.5" customHeight="1">
      <c r="E37322" s="337"/>
    </row>
    <row r="37323" spans="5:5" ht="13.5" customHeight="1">
      <c r="E37323" s="337"/>
    </row>
    <row r="37324" spans="5:5" ht="13.5" customHeight="1">
      <c r="E37324" s="337"/>
    </row>
    <row r="37325" spans="5:5" ht="13.5" customHeight="1">
      <c r="E37325" s="337"/>
    </row>
    <row r="37326" spans="5:5" ht="13.5" customHeight="1">
      <c r="E37326" s="337"/>
    </row>
    <row r="37327" spans="5:5" ht="13.5" customHeight="1">
      <c r="E37327" s="337"/>
    </row>
    <row r="37328" spans="5:5" ht="13.5" customHeight="1">
      <c r="E37328" s="337"/>
    </row>
    <row r="37329" spans="5:5" ht="13.5" customHeight="1">
      <c r="E37329" s="337"/>
    </row>
    <row r="37330" spans="5:5" ht="13.5" customHeight="1">
      <c r="E37330" s="337"/>
    </row>
    <row r="37331" spans="5:5" ht="13.5" customHeight="1">
      <c r="E37331" s="337"/>
    </row>
    <row r="37332" spans="5:5" ht="13.5" customHeight="1">
      <c r="E37332" s="337"/>
    </row>
    <row r="37333" spans="5:5" ht="13.5" customHeight="1">
      <c r="E37333" s="337"/>
    </row>
    <row r="37334" spans="5:5" ht="13.5" customHeight="1">
      <c r="E37334" s="337"/>
    </row>
    <row r="37335" spans="5:5" ht="13.5" customHeight="1">
      <c r="E37335" s="337"/>
    </row>
    <row r="37336" spans="5:5" ht="13.5" customHeight="1">
      <c r="E37336" s="337"/>
    </row>
    <row r="37337" spans="5:5" ht="13.5" customHeight="1">
      <c r="E37337" s="337"/>
    </row>
    <row r="37338" spans="5:5" ht="13.5" customHeight="1">
      <c r="E37338" s="337"/>
    </row>
    <row r="37339" spans="5:5" ht="13.5" customHeight="1">
      <c r="E37339" s="337"/>
    </row>
    <row r="37340" spans="5:5" ht="13.5" customHeight="1">
      <c r="E37340" s="337"/>
    </row>
    <row r="37341" spans="5:5" ht="13.5" customHeight="1">
      <c r="E37341" s="337"/>
    </row>
    <row r="37342" spans="5:5" ht="13.5" customHeight="1">
      <c r="E37342" s="337"/>
    </row>
    <row r="37343" spans="5:5" ht="13.5" customHeight="1">
      <c r="E37343" s="337"/>
    </row>
    <row r="37344" spans="5:5" ht="13.5" customHeight="1">
      <c r="E37344" s="337"/>
    </row>
    <row r="37345" spans="5:5" ht="13.5" customHeight="1">
      <c r="E37345" s="337"/>
    </row>
    <row r="37346" spans="5:5" ht="13.5" customHeight="1">
      <c r="E37346" s="337"/>
    </row>
    <row r="37347" spans="5:5" ht="13.5" customHeight="1">
      <c r="E37347" s="337"/>
    </row>
    <row r="37348" spans="5:5" ht="13.5" customHeight="1">
      <c r="E37348" s="337"/>
    </row>
    <row r="37349" spans="5:5" ht="13.5" customHeight="1">
      <c r="E37349" s="337"/>
    </row>
    <row r="37350" spans="5:5" ht="13.5" customHeight="1">
      <c r="E37350" s="337"/>
    </row>
    <row r="37351" spans="5:5" ht="13.5" customHeight="1">
      <c r="E37351" s="337"/>
    </row>
    <row r="37352" spans="5:5" ht="13.5" customHeight="1">
      <c r="E37352" s="337"/>
    </row>
    <row r="37353" spans="5:5" ht="13.5" customHeight="1">
      <c r="E37353" s="337"/>
    </row>
    <row r="37354" spans="5:5" ht="13.5" customHeight="1">
      <c r="E37354" s="337"/>
    </row>
    <row r="37355" spans="5:5" ht="13.5" customHeight="1">
      <c r="E37355" s="337"/>
    </row>
    <row r="37356" spans="5:5" ht="13.5" customHeight="1">
      <c r="E37356" s="337"/>
    </row>
    <row r="37357" spans="5:5" ht="13.5" customHeight="1">
      <c r="E37357" s="337"/>
    </row>
    <row r="37358" spans="5:5" ht="13.5" customHeight="1">
      <c r="E37358" s="337"/>
    </row>
    <row r="37359" spans="5:5" ht="13.5" customHeight="1">
      <c r="E37359" s="337"/>
    </row>
    <row r="37360" spans="5:5" ht="13.5" customHeight="1">
      <c r="E37360" s="337"/>
    </row>
    <row r="37361" spans="5:5" ht="13.5" customHeight="1">
      <c r="E37361" s="337"/>
    </row>
    <row r="37362" spans="5:5" ht="13.5" customHeight="1">
      <c r="E37362" s="337"/>
    </row>
    <row r="37363" spans="5:5" ht="13.5" customHeight="1">
      <c r="E37363" s="337"/>
    </row>
    <row r="37364" spans="5:5" ht="13.5" customHeight="1">
      <c r="E37364" s="337"/>
    </row>
    <row r="37365" spans="5:5" ht="13.5" customHeight="1">
      <c r="E37365" s="337"/>
    </row>
    <row r="37366" spans="5:5" ht="13.5" customHeight="1">
      <c r="E37366" s="337"/>
    </row>
    <row r="37367" spans="5:5" ht="13.5" customHeight="1">
      <c r="E37367" s="337"/>
    </row>
    <row r="37368" spans="5:5" ht="13.5" customHeight="1">
      <c r="E37368" s="337"/>
    </row>
    <row r="37369" spans="5:5" ht="13.5" customHeight="1">
      <c r="E37369" s="337"/>
    </row>
    <row r="37370" spans="5:5" ht="13.5" customHeight="1">
      <c r="E37370" s="337"/>
    </row>
    <row r="37371" spans="5:5" ht="13.5" customHeight="1">
      <c r="E37371" s="337"/>
    </row>
    <row r="37372" spans="5:5" ht="13.5" customHeight="1">
      <c r="E37372" s="337"/>
    </row>
    <row r="37373" spans="5:5" ht="13.5" customHeight="1">
      <c r="E37373" s="337"/>
    </row>
    <row r="37374" spans="5:5" ht="13.5" customHeight="1">
      <c r="E37374" s="337"/>
    </row>
    <row r="37375" spans="5:5" ht="13.5" customHeight="1">
      <c r="E37375" s="337"/>
    </row>
    <row r="37376" spans="5:5" ht="13.5" customHeight="1">
      <c r="E37376" s="337"/>
    </row>
    <row r="37377" spans="5:5" ht="13.5" customHeight="1">
      <c r="E37377" s="337"/>
    </row>
    <row r="37378" spans="5:5" ht="13.5" customHeight="1">
      <c r="E37378" s="337"/>
    </row>
    <row r="37379" spans="5:5" ht="13.5" customHeight="1">
      <c r="E37379" s="337"/>
    </row>
    <row r="37380" spans="5:5" ht="13.5" customHeight="1">
      <c r="E37380" s="337"/>
    </row>
    <row r="37381" spans="5:5" ht="13.5" customHeight="1">
      <c r="E37381" s="337"/>
    </row>
    <row r="37382" spans="5:5" ht="13.5" customHeight="1">
      <c r="E37382" s="337"/>
    </row>
    <row r="37383" spans="5:5" ht="13.5" customHeight="1">
      <c r="E37383" s="337"/>
    </row>
    <row r="37384" spans="5:5" ht="13.5" customHeight="1">
      <c r="E37384" s="337"/>
    </row>
    <row r="37385" spans="5:5" ht="13.5" customHeight="1">
      <c r="E37385" s="337"/>
    </row>
    <row r="37386" spans="5:5" ht="13.5" customHeight="1">
      <c r="E37386" s="337"/>
    </row>
    <row r="37387" spans="5:5" ht="13.5" customHeight="1">
      <c r="E37387" s="337"/>
    </row>
    <row r="37388" spans="5:5" ht="13.5" customHeight="1">
      <c r="E37388" s="337"/>
    </row>
    <row r="37389" spans="5:5" ht="13.5" customHeight="1">
      <c r="E37389" s="337"/>
    </row>
    <row r="37390" spans="5:5" ht="13.5" customHeight="1">
      <c r="E37390" s="337"/>
    </row>
    <row r="37391" spans="5:5" ht="13.5" customHeight="1">
      <c r="E37391" s="337"/>
    </row>
    <row r="37392" spans="5:5" ht="13.5" customHeight="1">
      <c r="E37392" s="337"/>
    </row>
    <row r="37393" spans="5:5" ht="13.5" customHeight="1">
      <c r="E37393" s="337"/>
    </row>
    <row r="37394" spans="5:5" ht="13.5" customHeight="1">
      <c r="E37394" s="337"/>
    </row>
    <row r="37395" spans="5:5" ht="13.5" customHeight="1">
      <c r="E37395" s="337"/>
    </row>
    <row r="37396" spans="5:5" ht="13.5" customHeight="1">
      <c r="E37396" s="337"/>
    </row>
    <row r="37397" spans="5:5" ht="13.5" customHeight="1">
      <c r="E37397" s="337"/>
    </row>
    <row r="37398" spans="5:5" ht="13.5" customHeight="1">
      <c r="E37398" s="337"/>
    </row>
    <row r="37399" spans="5:5" ht="13.5" customHeight="1">
      <c r="E37399" s="337"/>
    </row>
    <row r="37400" spans="5:5" ht="13.5" customHeight="1">
      <c r="E37400" s="337"/>
    </row>
    <row r="37401" spans="5:5" ht="13.5" customHeight="1">
      <c r="E37401" s="337"/>
    </row>
    <row r="37402" spans="5:5" ht="13.5" customHeight="1">
      <c r="E37402" s="337"/>
    </row>
    <row r="37403" spans="5:5" ht="13.5" customHeight="1">
      <c r="E37403" s="337"/>
    </row>
    <row r="37404" spans="5:5" ht="13.5" customHeight="1">
      <c r="E37404" s="337"/>
    </row>
    <row r="37405" spans="5:5" ht="13.5" customHeight="1">
      <c r="E37405" s="337"/>
    </row>
    <row r="37406" spans="5:5" ht="13.5" customHeight="1">
      <c r="E37406" s="337"/>
    </row>
    <row r="37407" spans="5:5" ht="13.5" customHeight="1">
      <c r="E37407" s="337"/>
    </row>
    <row r="37408" spans="5:5" ht="13.5" customHeight="1">
      <c r="E37408" s="337"/>
    </row>
    <row r="37409" spans="5:5" ht="13.5" customHeight="1">
      <c r="E37409" s="337"/>
    </row>
    <row r="37410" spans="5:5" ht="13.5" customHeight="1">
      <c r="E37410" s="337"/>
    </row>
    <row r="37411" spans="5:5" ht="13.5" customHeight="1">
      <c r="E37411" s="337"/>
    </row>
    <row r="37412" spans="5:5" ht="13.5" customHeight="1">
      <c r="E37412" s="337"/>
    </row>
    <row r="37413" spans="5:5" ht="13.5" customHeight="1">
      <c r="E37413" s="337"/>
    </row>
    <row r="37414" spans="5:5" ht="13.5" customHeight="1">
      <c r="E37414" s="337"/>
    </row>
    <row r="37415" spans="5:5" ht="13.5" customHeight="1">
      <c r="E37415" s="337"/>
    </row>
    <row r="37416" spans="5:5" ht="13.5" customHeight="1">
      <c r="E37416" s="337"/>
    </row>
    <row r="37417" spans="5:5" ht="13.5" customHeight="1">
      <c r="E37417" s="337"/>
    </row>
    <row r="37418" spans="5:5" ht="13.5" customHeight="1">
      <c r="E37418" s="337"/>
    </row>
    <row r="37419" spans="5:5" ht="13.5" customHeight="1">
      <c r="E37419" s="337"/>
    </row>
    <row r="37420" spans="5:5" ht="13.5" customHeight="1">
      <c r="E37420" s="337"/>
    </row>
    <row r="37421" spans="5:5" ht="13.5" customHeight="1">
      <c r="E37421" s="337"/>
    </row>
    <row r="37422" spans="5:5" ht="13.5" customHeight="1">
      <c r="E37422" s="337"/>
    </row>
    <row r="37423" spans="5:5" ht="13.5" customHeight="1">
      <c r="E37423" s="337"/>
    </row>
    <row r="37424" spans="5:5" ht="13.5" customHeight="1">
      <c r="E37424" s="337"/>
    </row>
    <row r="37425" spans="5:5" ht="13.5" customHeight="1">
      <c r="E37425" s="337"/>
    </row>
    <row r="37426" spans="5:5" ht="13.5" customHeight="1">
      <c r="E37426" s="337"/>
    </row>
    <row r="37427" spans="5:5" ht="13.5" customHeight="1">
      <c r="E37427" s="337"/>
    </row>
    <row r="37428" spans="5:5" ht="13.5" customHeight="1">
      <c r="E37428" s="337"/>
    </row>
    <row r="37429" spans="5:5" ht="13.5" customHeight="1">
      <c r="E37429" s="337"/>
    </row>
    <row r="37430" spans="5:5" ht="13.5" customHeight="1">
      <c r="E37430" s="337"/>
    </row>
    <row r="37431" spans="5:5" ht="13.5" customHeight="1">
      <c r="E37431" s="337"/>
    </row>
    <row r="37432" spans="5:5" ht="13.5" customHeight="1">
      <c r="E37432" s="337"/>
    </row>
    <row r="37433" spans="5:5" ht="13.5" customHeight="1">
      <c r="E37433" s="337"/>
    </row>
    <row r="37434" spans="5:5" ht="13.5" customHeight="1">
      <c r="E37434" s="337"/>
    </row>
    <row r="37435" spans="5:5" ht="13.5" customHeight="1">
      <c r="E37435" s="337"/>
    </row>
    <row r="37436" spans="5:5" ht="13.5" customHeight="1">
      <c r="E37436" s="337"/>
    </row>
    <row r="37437" spans="5:5" ht="13.5" customHeight="1">
      <c r="E37437" s="337"/>
    </row>
    <row r="37438" spans="5:5" ht="13.5" customHeight="1">
      <c r="E37438" s="337"/>
    </row>
    <row r="37439" spans="5:5" ht="13.5" customHeight="1">
      <c r="E37439" s="337"/>
    </row>
    <row r="37440" spans="5:5" ht="13.5" customHeight="1">
      <c r="E37440" s="337"/>
    </row>
    <row r="37441" spans="5:5" ht="13.5" customHeight="1">
      <c r="E37441" s="337"/>
    </row>
    <row r="37442" spans="5:5" ht="13.5" customHeight="1">
      <c r="E37442" s="337"/>
    </row>
    <row r="37443" spans="5:5" ht="13.5" customHeight="1">
      <c r="E37443" s="337"/>
    </row>
    <row r="37444" spans="5:5" ht="13.5" customHeight="1">
      <c r="E37444" s="337"/>
    </row>
    <row r="37445" spans="5:5" ht="13.5" customHeight="1">
      <c r="E37445" s="337"/>
    </row>
    <row r="37446" spans="5:5" ht="13.5" customHeight="1">
      <c r="E37446" s="337"/>
    </row>
    <row r="37447" spans="5:5" ht="13.5" customHeight="1">
      <c r="E37447" s="337"/>
    </row>
    <row r="37448" spans="5:5" ht="13.5" customHeight="1">
      <c r="E37448" s="337"/>
    </row>
    <row r="37449" spans="5:5" ht="13.5" customHeight="1">
      <c r="E37449" s="337"/>
    </row>
    <row r="37450" spans="5:5" ht="13.5" customHeight="1">
      <c r="E37450" s="337"/>
    </row>
    <row r="37451" spans="5:5" ht="13.5" customHeight="1">
      <c r="E37451" s="337"/>
    </row>
    <row r="37452" spans="5:5" ht="13.5" customHeight="1">
      <c r="E37452" s="337"/>
    </row>
    <row r="37453" spans="5:5" ht="13.5" customHeight="1">
      <c r="E37453" s="337"/>
    </row>
    <row r="37454" spans="5:5" ht="13.5" customHeight="1">
      <c r="E37454" s="337"/>
    </row>
    <row r="37455" spans="5:5" ht="13.5" customHeight="1">
      <c r="E37455" s="337"/>
    </row>
    <row r="37456" spans="5:5" ht="13.5" customHeight="1">
      <c r="E37456" s="337"/>
    </row>
    <row r="37457" spans="5:5" ht="13.5" customHeight="1">
      <c r="E37457" s="337"/>
    </row>
    <row r="37458" spans="5:5" ht="13.5" customHeight="1">
      <c r="E37458" s="337"/>
    </row>
    <row r="37459" spans="5:5" ht="13.5" customHeight="1">
      <c r="E37459" s="337"/>
    </row>
    <row r="37460" spans="5:5" ht="13.5" customHeight="1">
      <c r="E37460" s="337"/>
    </row>
    <row r="37461" spans="5:5" ht="13.5" customHeight="1">
      <c r="E37461" s="337"/>
    </row>
    <row r="37462" spans="5:5" ht="13.5" customHeight="1">
      <c r="E37462" s="337"/>
    </row>
    <row r="37463" spans="5:5" ht="13.5" customHeight="1">
      <c r="E37463" s="337"/>
    </row>
    <row r="37464" spans="5:5" ht="13.5" customHeight="1">
      <c r="E37464" s="337"/>
    </row>
    <row r="37465" spans="5:5" ht="13.5" customHeight="1">
      <c r="E37465" s="337"/>
    </row>
    <row r="37466" spans="5:5" ht="13.5" customHeight="1">
      <c r="E37466" s="337"/>
    </row>
    <row r="37467" spans="5:5" ht="13.5" customHeight="1">
      <c r="E37467" s="337"/>
    </row>
    <row r="37468" spans="5:5" ht="13.5" customHeight="1">
      <c r="E37468" s="337"/>
    </row>
    <row r="37469" spans="5:5" ht="13.5" customHeight="1">
      <c r="E37469" s="337"/>
    </row>
    <row r="37470" spans="5:5" ht="13.5" customHeight="1">
      <c r="E37470" s="337"/>
    </row>
    <row r="37471" spans="5:5" ht="13.5" customHeight="1">
      <c r="E37471" s="337"/>
    </row>
    <row r="37472" spans="5:5" ht="13.5" customHeight="1">
      <c r="E37472" s="337"/>
    </row>
    <row r="37473" spans="5:5" ht="13.5" customHeight="1">
      <c r="E37473" s="337"/>
    </row>
    <row r="37474" spans="5:5" ht="13.5" customHeight="1">
      <c r="E37474" s="337"/>
    </row>
    <row r="37475" spans="5:5" ht="13.5" customHeight="1">
      <c r="E37475" s="337"/>
    </row>
    <row r="37476" spans="5:5" ht="13.5" customHeight="1">
      <c r="E37476" s="337"/>
    </row>
    <row r="37477" spans="5:5" ht="13.5" customHeight="1">
      <c r="E37477" s="337"/>
    </row>
    <row r="37478" spans="5:5" ht="13.5" customHeight="1">
      <c r="E37478" s="337"/>
    </row>
    <row r="37479" spans="5:5" ht="13.5" customHeight="1">
      <c r="E37479" s="337"/>
    </row>
    <row r="37480" spans="5:5" ht="13.5" customHeight="1">
      <c r="E37480" s="337"/>
    </row>
    <row r="37481" spans="5:5" ht="13.5" customHeight="1">
      <c r="E37481" s="337"/>
    </row>
    <row r="37482" spans="5:5" ht="13.5" customHeight="1">
      <c r="E37482" s="337"/>
    </row>
    <row r="37483" spans="5:5" ht="13.5" customHeight="1">
      <c r="E37483" s="337"/>
    </row>
    <row r="37484" spans="5:5" ht="13.5" customHeight="1">
      <c r="E37484" s="337"/>
    </row>
    <row r="37485" spans="5:5" ht="13.5" customHeight="1">
      <c r="E37485" s="337"/>
    </row>
    <row r="37486" spans="5:5" ht="13.5" customHeight="1">
      <c r="E37486" s="337"/>
    </row>
    <row r="37487" spans="5:5" ht="13.5" customHeight="1">
      <c r="E37487" s="337"/>
    </row>
    <row r="37488" spans="5:5" ht="13.5" customHeight="1">
      <c r="E37488" s="337"/>
    </row>
    <row r="37489" spans="5:5" ht="13.5" customHeight="1">
      <c r="E37489" s="337"/>
    </row>
    <row r="37490" spans="5:5" ht="13.5" customHeight="1">
      <c r="E37490" s="337"/>
    </row>
    <row r="37491" spans="5:5" ht="13.5" customHeight="1">
      <c r="E37491" s="337"/>
    </row>
    <row r="37492" spans="5:5" ht="13.5" customHeight="1">
      <c r="E37492" s="337"/>
    </row>
    <row r="37493" spans="5:5" ht="13.5" customHeight="1">
      <c r="E37493" s="337"/>
    </row>
    <row r="37494" spans="5:5" ht="13.5" customHeight="1">
      <c r="E37494" s="337"/>
    </row>
    <row r="37495" spans="5:5" ht="13.5" customHeight="1">
      <c r="E37495" s="337"/>
    </row>
    <row r="37496" spans="5:5" ht="13.5" customHeight="1">
      <c r="E37496" s="337"/>
    </row>
    <row r="37497" spans="5:5" ht="13.5" customHeight="1">
      <c r="E37497" s="337"/>
    </row>
    <row r="37498" spans="5:5" ht="13.5" customHeight="1">
      <c r="E37498" s="337"/>
    </row>
    <row r="37499" spans="5:5" ht="13.5" customHeight="1">
      <c r="E37499" s="337"/>
    </row>
    <row r="37500" spans="5:5" ht="13.5" customHeight="1">
      <c r="E37500" s="337"/>
    </row>
    <row r="37501" spans="5:5" ht="13.5" customHeight="1">
      <c r="E37501" s="337"/>
    </row>
    <row r="37502" spans="5:5" ht="13.5" customHeight="1">
      <c r="E37502" s="337"/>
    </row>
    <row r="37503" spans="5:5" ht="13.5" customHeight="1">
      <c r="E37503" s="337"/>
    </row>
    <row r="37504" spans="5:5" ht="13.5" customHeight="1">
      <c r="E37504" s="337"/>
    </row>
    <row r="37505" spans="5:5" ht="13.5" customHeight="1">
      <c r="E37505" s="337"/>
    </row>
    <row r="37506" spans="5:5" ht="13.5" customHeight="1">
      <c r="E37506" s="337"/>
    </row>
    <row r="37507" spans="5:5" ht="13.5" customHeight="1">
      <c r="E37507" s="337"/>
    </row>
    <row r="37508" spans="5:5" ht="13.5" customHeight="1">
      <c r="E37508" s="337"/>
    </row>
    <row r="37509" spans="5:5" ht="13.5" customHeight="1">
      <c r="E37509" s="337"/>
    </row>
    <row r="37510" spans="5:5" ht="13.5" customHeight="1">
      <c r="E37510" s="337"/>
    </row>
    <row r="37511" spans="5:5" ht="13.5" customHeight="1">
      <c r="E37511" s="337"/>
    </row>
    <row r="37512" spans="5:5" ht="13.5" customHeight="1">
      <c r="E37512" s="337"/>
    </row>
    <row r="37513" spans="5:5" ht="13.5" customHeight="1">
      <c r="E37513" s="337"/>
    </row>
    <row r="37514" spans="5:5" ht="13.5" customHeight="1">
      <c r="E37514" s="337"/>
    </row>
    <row r="37515" spans="5:5" ht="13.5" customHeight="1">
      <c r="E37515" s="337"/>
    </row>
    <row r="37516" spans="5:5" ht="13.5" customHeight="1">
      <c r="E37516" s="337"/>
    </row>
    <row r="37517" spans="5:5" ht="13.5" customHeight="1">
      <c r="E37517" s="337"/>
    </row>
    <row r="37518" spans="5:5" ht="13.5" customHeight="1">
      <c r="E37518" s="337"/>
    </row>
    <row r="37519" spans="5:5" ht="13.5" customHeight="1">
      <c r="E37519" s="337"/>
    </row>
    <row r="37520" spans="5:5" ht="13.5" customHeight="1">
      <c r="E37520" s="337"/>
    </row>
    <row r="37521" spans="5:5" ht="13.5" customHeight="1">
      <c r="E37521" s="337"/>
    </row>
    <row r="37522" spans="5:5" ht="13.5" customHeight="1">
      <c r="E37522" s="337"/>
    </row>
    <row r="37523" spans="5:5" ht="13.5" customHeight="1">
      <c r="E37523" s="337"/>
    </row>
    <row r="37524" spans="5:5" ht="13.5" customHeight="1">
      <c r="E37524" s="337"/>
    </row>
    <row r="37525" spans="5:5" ht="13.5" customHeight="1">
      <c r="E37525" s="337"/>
    </row>
    <row r="37526" spans="5:5" ht="13.5" customHeight="1">
      <c r="E37526" s="337"/>
    </row>
    <row r="37527" spans="5:5" ht="13.5" customHeight="1">
      <c r="E37527" s="337"/>
    </row>
    <row r="37528" spans="5:5" ht="13.5" customHeight="1">
      <c r="E37528" s="337"/>
    </row>
    <row r="37529" spans="5:5" ht="13.5" customHeight="1">
      <c r="E37529" s="337"/>
    </row>
    <row r="37530" spans="5:5" ht="13.5" customHeight="1">
      <c r="E37530" s="337"/>
    </row>
    <row r="37531" spans="5:5" ht="13.5" customHeight="1">
      <c r="E37531" s="337"/>
    </row>
    <row r="37532" spans="5:5" ht="13.5" customHeight="1">
      <c r="E37532" s="337"/>
    </row>
    <row r="37533" spans="5:5" ht="13.5" customHeight="1">
      <c r="E37533" s="337"/>
    </row>
    <row r="37534" spans="5:5" ht="13.5" customHeight="1">
      <c r="E37534" s="337"/>
    </row>
    <row r="37535" spans="5:5" ht="13.5" customHeight="1">
      <c r="E37535" s="337"/>
    </row>
    <row r="37536" spans="5:5" ht="13.5" customHeight="1">
      <c r="E37536" s="337"/>
    </row>
    <row r="37537" spans="5:5" ht="13.5" customHeight="1">
      <c r="E37537" s="337"/>
    </row>
    <row r="37538" spans="5:5" ht="13.5" customHeight="1">
      <c r="E37538" s="337"/>
    </row>
    <row r="37539" spans="5:5" ht="13.5" customHeight="1">
      <c r="E37539" s="337"/>
    </row>
    <row r="37540" spans="5:5" ht="13.5" customHeight="1">
      <c r="E37540" s="337"/>
    </row>
    <row r="37541" spans="5:5" ht="13.5" customHeight="1">
      <c r="E37541" s="337"/>
    </row>
    <row r="37542" spans="5:5" ht="13.5" customHeight="1">
      <c r="E37542" s="337"/>
    </row>
    <row r="37543" spans="5:5" ht="13.5" customHeight="1">
      <c r="E37543" s="337"/>
    </row>
    <row r="37544" spans="5:5" ht="13.5" customHeight="1">
      <c r="E37544" s="337"/>
    </row>
    <row r="37545" spans="5:5" ht="13.5" customHeight="1">
      <c r="E37545" s="337"/>
    </row>
    <row r="37546" spans="5:5" ht="13.5" customHeight="1">
      <c r="E37546" s="337"/>
    </row>
    <row r="37547" spans="5:5" ht="13.5" customHeight="1">
      <c r="E37547" s="337"/>
    </row>
    <row r="37548" spans="5:5" ht="13.5" customHeight="1">
      <c r="E37548" s="337"/>
    </row>
    <row r="37549" spans="5:5" ht="13.5" customHeight="1">
      <c r="E37549" s="337"/>
    </row>
    <row r="37550" spans="5:5" ht="13.5" customHeight="1">
      <c r="E37550" s="337"/>
    </row>
    <row r="37551" spans="5:5" ht="13.5" customHeight="1">
      <c r="E37551" s="337"/>
    </row>
    <row r="37552" spans="5:5" ht="13.5" customHeight="1">
      <c r="E37552" s="337"/>
    </row>
    <row r="37553" spans="5:5" ht="13.5" customHeight="1">
      <c r="E37553" s="337"/>
    </row>
    <row r="37554" spans="5:5" ht="13.5" customHeight="1">
      <c r="E37554" s="337"/>
    </row>
    <row r="37555" spans="5:5" ht="13.5" customHeight="1">
      <c r="E37555" s="337"/>
    </row>
    <row r="37556" spans="5:5" ht="13.5" customHeight="1">
      <c r="E37556" s="337"/>
    </row>
    <row r="37557" spans="5:5" ht="13.5" customHeight="1">
      <c r="E37557" s="337"/>
    </row>
    <row r="37558" spans="5:5" ht="13.5" customHeight="1">
      <c r="E37558" s="337"/>
    </row>
    <row r="37559" spans="5:5" ht="13.5" customHeight="1">
      <c r="E37559" s="337"/>
    </row>
    <row r="37560" spans="5:5" ht="13.5" customHeight="1">
      <c r="E37560" s="337"/>
    </row>
    <row r="37561" spans="5:5" ht="13.5" customHeight="1">
      <c r="E37561" s="337"/>
    </row>
    <row r="37562" spans="5:5" ht="13.5" customHeight="1">
      <c r="E37562" s="337"/>
    </row>
    <row r="37563" spans="5:5" ht="13.5" customHeight="1">
      <c r="E37563" s="337"/>
    </row>
    <row r="37564" spans="5:5" ht="13.5" customHeight="1">
      <c r="E37564" s="337"/>
    </row>
    <row r="37565" spans="5:5" ht="13.5" customHeight="1">
      <c r="E37565" s="337"/>
    </row>
    <row r="37566" spans="5:5" ht="13.5" customHeight="1">
      <c r="E37566" s="337"/>
    </row>
    <row r="37567" spans="5:5" ht="13.5" customHeight="1">
      <c r="E37567" s="337"/>
    </row>
    <row r="37568" spans="5:5" ht="13.5" customHeight="1">
      <c r="E37568" s="337"/>
    </row>
    <row r="37569" spans="5:5" ht="13.5" customHeight="1">
      <c r="E37569" s="337"/>
    </row>
    <row r="37570" spans="5:5" ht="13.5" customHeight="1">
      <c r="E37570" s="337"/>
    </row>
    <row r="37571" spans="5:5" ht="13.5" customHeight="1">
      <c r="E37571" s="337"/>
    </row>
    <row r="37572" spans="5:5" ht="13.5" customHeight="1">
      <c r="E37572" s="337"/>
    </row>
    <row r="37573" spans="5:5" ht="13.5" customHeight="1">
      <c r="E37573" s="337"/>
    </row>
    <row r="37574" spans="5:5" ht="13.5" customHeight="1">
      <c r="E37574" s="337"/>
    </row>
    <row r="37575" spans="5:5" ht="13.5" customHeight="1">
      <c r="E37575" s="337"/>
    </row>
    <row r="37576" spans="5:5" ht="13.5" customHeight="1">
      <c r="E37576" s="337"/>
    </row>
    <row r="37577" spans="5:5" ht="13.5" customHeight="1">
      <c r="E37577" s="337"/>
    </row>
    <row r="37578" spans="5:5" ht="13.5" customHeight="1">
      <c r="E37578" s="337"/>
    </row>
    <row r="37579" spans="5:5" ht="13.5" customHeight="1">
      <c r="E37579" s="337"/>
    </row>
    <row r="37580" spans="5:5" ht="13.5" customHeight="1">
      <c r="E37580" s="337"/>
    </row>
    <row r="37581" spans="5:5" ht="13.5" customHeight="1">
      <c r="E37581" s="337"/>
    </row>
    <row r="37582" spans="5:5" ht="13.5" customHeight="1">
      <c r="E37582" s="337"/>
    </row>
    <row r="37583" spans="5:5" ht="13.5" customHeight="1">
      <c r="E37583" s="337"/>
    </row>
    <row r="37584" spans="5:5" ht="13.5" customHeight="1">
      <c r="E37584" s="337"/>
    </row>
    <row r="37585" spans="5:5" ht="13.5" customHeight="1">
      <c r="E37585" s="337"/>
    </row>
    <row r="37586" spans="5:5" ht="13.5" customHeight="1">
      <c r="E37586" s="337"/>
    </row>
    <row r="37587" spans="5:5" ht="13.5" customHeight="1">
      <c r="E37587" s="337"/>
    </row>
    <row r="37588" spans="5:5" ht="13.5" customHeight="1">
      <c r="E37588" s="337"/>
    </row>
    <row r="37589" spans="5:5" ht="13.5" customHeight="1">
      <c r="E37589" s="337"/>
    </row>
    <row r="37590" spans="5:5" ht="13.5" customHeight="1">
      <c r="E37590" s="337"/>
    </row>
    <row r="37591" spans="5:5" ht="13.5" customHeight="1">
      <c r="E37591" s="337"/>
    </row>
    <row r="37592" spans="5:5" ht="13.5" customHeight="1">
      <c r="E37592" s="337"/>
    </row>
    <row r="37593" spans="5:5" ht="13.5" customHeight="1">
      <c r="E37593" s="337"/>
    </row>
    <row r="37594" spans="5:5" ht="13.5" customHeight="1">
      <c r="E37594" s="337"/>
    </row>
    <row r="37595" spans="5:5" ht="13.5" customHeight="1">
      <c r="E37595" s="337"/>
    </row>
    <row r="37596" spans="5:5" ht="13.5" customHeight="1">
      <c r="E37596" s="337"/>
    </row>
    <row r="37597" spans="5:5" ht="13.5" customHeight="1">
      <c r="E37597" s="337"/>
    </row>
    <row r="37598" spans="5:5" ht="13.5" customHeight="1">
      <c r="E37598" s="337"/>
    </row>
    <row r="37599" spans="5:5" ht="13.5" customHeight="1">
      <c r="E37599" s="337"/>
    </row>
    <row r="37600" spans="5:5" ht="13.5" customHeight="1">
      <c r="E37600" s="337"/>
    </row>
    <row r="37601" spans="5:5" ht="13.5" customHeight="1">
      <c r="E37601" s="337"/>
    </row>
    <row r="37602" spans="5:5" ht="13.5" customHeight="1">
      <c r="E37602" s="337"/>
    </row>
    <row r="37603" spans="5:5" ht="13.5" customHeight="1">
      <c r="E37603" s="337"/>
    </row>
    <row r="37604" spans="5:5" ht="13.5" customHeight="1">
      <c r="E37604" s="337"/>
    </row>
    <row r="37605" spans="5:5" ht="13.5" customHeight="1">
      <c r="E37605" s="337"/>
    </row>
    <row r="37606" spans="5:5" ht="13.5" customHeight="1">
      <c r="E37606" s="337"/>
    </row>
    <row r="37607" spans="5:5" ht="13.5" customHeight="1">
      <c r="E37607" s="337"/>
    </row>
    <row r="37608" spans="5:5" ht="13.5" customHeight="1">
      <c r="E37608" s="337"/>
    </row>
    <row r="37609" spans="5:5" ht="13.5" customHeight="1">
      <c r="E37609" s="337"/>
    </row>
    <row r="37610" spans="5:5" ht="13.5" customHeight="1">
      <c r="E37610" s="337"/>
    </row>
    <row r="37611" spans="5:5" ht="13.5" customHeight="1">
      <c r="E37611" s="337"/>
    </row>
    <row r="37612" spans="5:5" ht="13.5" customHeight="1">
      <c r="E37612" s="337"/>
    </row>
    <row r="37613" spans="5:5" ht="13.5" customHeight="1">
      <c r="E37613" s="337"/>
    </row>
    <row r="37614" spans="5:5" ht="13.5" customHeight="1">
      <c r="E37614" s="337"/>
    </row>
    <row r="37615" spans="5:5" ht="13.5" customHeight="1">
      <c r="E37615" s="337"/>
    </row>
    <row r="37616" spans="5:5" ht="13.5" customHeight="1">
      <c r="E37616" s="337"/>
    </row>
    <row r="37617" spans="5:5" ht="13.5" customHeight="1">
      <c r="E37617" s="337"/>
    </row>
    <row r="37618" spans="5:5" ht="13.5" customHeight="1">
      <c r="E37618" s="337"/>
    </row>
    <row r="37619" spans="5:5" ht="13.5" customHeight="1">
      <c r="E37619" s="337"/>
    </row>
    <row r="37620" spans="5:5" ht="13.5" customHeight="1">
      <c r="E37620" s="337"/>
    </row>
    <row r="37621" spans="5:5" ht="13.5" customHeight="1">
      <c r="E37621" s="337"/>
    </row>
    <row r="37622" spans="5:5" ht="13.5" customHeight="1">
      <c r="E37622" s="337"/>
    </row>
    <row r="37623" spans="5:5" ht="13.5" customHeight="1">
      <c r="E37623" s="337"/>
    </row>
    <row r="37624" spans="5:5" ht="13.5" customHeight="1">
      <c r="E37624" s="337"/>
    </row>
    <row r="37625" spans="5:5" ht="13.5" customHeight="1">
      <c r="E37625" s="337"/>
    </row>
    <row r="37626" spans="5:5" ht="13.5" customHeight="1">
      <c r="E37626" s="337"/>
    </row>
    <row r="37627" spans="5:5" ht="13.5" customHeight="1">
      <c r="E37627" s="337"/>
    </row>
    <row r="37628" spans="5:5" ht="13.5" customHeight="1">
      <c r="E37628" s="337"/>
    </row>
    <row r="37629" spans="5:5" ht="13.5" customHeight="1">
      <c r="E37629" s="337"/>
    </row>
    <row r="37630" spans="5:5" ht="13.5" customHeight="1">
      <c r="E37630" s="337"/>
    </row>
    <row r="37631" spans="5:5" ht="13.5" customHeight="1">
      <c r="E37631" s="337"/>
    </row>
    <row r="37632" spans="5:5" ht="13.5" customHeight="1">
      <c r="E37632" s="337"/>
    </row>
    <row r="37633" spans="5:5" ht="13.5" customHeight="1">
      <c r="E37633" s="337"/>
    </row>
    <row r="37634" spans="5:5" ht="13.5" customHeight="1">
      <c r="E37634" s="337"/>
    </row>
    <row r="37635" spans="5:5" ht="13.5" customHeight="1">
      <c r="E37635" s="337"/>
    </row>
    <row r="37636" spans="5:5" ht="13.5" customHeight="1">
      <c r="E37636" s="337"/>
    </row>
    <row r="37637" spans="5:5" ht="13.5" customHeight="1">
      <c r="E37637" s="337"/>
    </row>
    <row r="37638" spans="5:5" ht="13.5" customHeight="1">
      <c r="E37638" s="337"/>
    </row>
    <row r="37639" spans="5:5" ht="13.5" customHeight="1">
      <c r="E37639" s="337"/>
    </row>
    <row r="37640" spans="5:5" ht="13.5" customHeight="1">
      <c r="E37640" s="337"/>
    </row>
    <row r="37641" spans="5:5" ht="13.5" customHeight="1">
      <c r="E37641" s="337"/>
    </row>
    <row r="37642" spans="5:5" ht="13.5" customHeight="1">
      <c r="E37642" s="337"/>
    </row>
    <row r="37643" spans="5:5" ht="13.5" customHeight="1">
      <c r="E37643" s="337"/>
    </row>
    <row r="37644" spans="5:5" ht="13.5" customHeight="1">
      <c r="E37644" s="337"/>
    </row>
    <row r="37645" spans="5:5" ht="13.5" customHeight="1">
      <c r="E37645" s="337"/>
    </row>
    <row r="37646" spans="5:5" ht="13.5" customHeight="1">
      <c r="E37646" s="337"/>
    </row>
    <row r="37647" spans="5:5" ht="13.5" customHeight="1">
      <c r="E37647" s="337"/>
    </row>
    <row r="37648" spans="5:5" ht="13.5" customHeight="1">
      <c r="E37648" s="337"/>
    </row>
    <row r="37649" spans="5:5" ht="13.5" customHeight="1">
      <c r="E37649" s="337"/>
    </row>
    <row r="37650" spans="5:5" ht="13.5" customHeight="1">
      <c r="E37650" s="337"/>
    </row>
    <row r="37651" spans="5:5" ht="13.5" customHeight="1">
      <c r="E37651" s="337"/>
    </row>
    <row r="37652" spans="5:5" ht="13.5" customHeight="1">
      <c r="E37652" s="337"/>
    </row>
    <row r="37653" spans="5:5" ht="13.5" customHeight="1">
      <c r="E37653" s="337"/>
    </row>
    <row r="37654" spans="5:5" ht="13.5" customHeight="1">
      <c r="E37654" s="337"/>
    </row>
    <row r="37655" spans="5:5" ht="13.5" customHeight="1">
      <c r="E37655" s="337"/>
    </row>
    <row r="37656" spans="5:5" ht="13.5" customHeight="1">
      <c r="E37656" s="337"/>
    </row>
    <row r="37657" spans="5:5" ht="13.5" customHeight="1">
      <c r="E37657" s="337"/>
    </row>
    <row r="37658" spans="5:5" ht="13.5" customHeight="1">
      <c r="E37658" s="337"/>
    </row>
    <row r="37659" spans="5:5" ht="13.5" customHeight="1">
      <c r="E37659" s="337"/>
    </row>
    <row r="37660" spans="5:5" ht="13.5" customHeight="1">
      <c r="E37660" s="337"/>
    </row>
    <row r="37661" spans="5:5" ht="13.5" customHeight="1">
      <c r="E37661" s="337"/>
    </row>
    <row r="37662" spans="5:5" ht="13.5" customHeight="1">
      <c r="E37662" s="337"/>
    </row>
    <row r="37663" spans="5:5" ht="13.5" customHeight="1">
      <c r="E37663" s="337"/>
    </row>
    <row r="37664" spans="5:5" ht="13.5" customHeight="1">
      <c r="E37664" s="337"/>
    </row>
    <row r="37665" spans="5:5" ht="13.5" customHeight="1">
      <c r="E37665" s="337"/>
    </row>
    <row r="37666" spans="5:5" ht="13.5" customHeight="1">
      <c r="E37666" s="337"/>
    </row>
    <row r="37667" spans="5:5" ht="13.5" customHeight="1">
      <c r="E37667" s="337"/>
    </row>
    <row r="37668" spans="5:5" ht="13.5" customHeight="1">
      <c r="E37668" s="337"/>
    </row>
    <row r="37669" spans="5:5" ht="13.5" customHeight="1">
      <c r="E37669" s="337"/>
    </row>
    <row r="37670" spans="5:5" ht="13.5" customHeight="1">
      <c r="E37670" s="337"/>
    </row>
    <row r="37671" spans="5:5" ht="13.5" customHeight="1">
      <c r="E37671" s="337"/>
    </row>
    <row r="37672" spans="5:5" ht="13.5" customHeight="1">
      <c r="E37672" s="337"/>
    </row>
    <row r="37673" spans="5:5" ht="13.5" customHeight="1">
      <c r="E37673" s="337"/>
    </row>
    <row r="37674" spans="5:5" ht="13.5" customHeight="1">
      <c r="E37674" s="337"/>
    </row>
    <row r="37675" spans="5:5" ht="13.5" customHeight="1">
      <c r="E37675" s="337"/>
    </row>
    <row r="37676" spans="5:5" ht="13.5" customHeight="1">
      <c r="E37676" s="337"/>
    </row>
    <row r="37677" spans="5:5" ht="13.5" customHeight="1">
      <c r="E37677" s="337"/>
    </row>
    <row r="37678" spans="5:5" ht="13.5" customHeight="1">
      <c r="E37678" s="337"/>
    </row>
    <row r="37679" spans="5:5" ht="13.5" customHeight="1">
      <c r="E37679" s="337"/>
    </row>
    <row r="37680" spans="5:5" ht="13.5" customHeight="1">
      <c r="E37680" s="337"/>
    </row>
    <row r="37681" spans="5:5" ht="13.5" customHeight="1">
      <c r="E37681" s="337"/>
    </row>
    <row r="37682" spans="5:5" ht="13.5" customHeight="1">
      <c r="E37682" s="337"/>
    </row>
    <row r="37683" spans="5:5" ht="13.5" customHeight="1">
      <c r="E37683" s="337"/>
    </row>
    <row r="37684" spans="5:5" ht="13.5" customHeight="1">
      <c r="E37684" s="337"/>
    </row>
    <row r="37685" spans="5:5" ht="13.5" customHeight="1">
      <c r="E37685" s="337"/>
    </row>
    <row r="37686" spans="5:5" ht="13.5" customHeight="1">
      <c r="E37686" s="337"/>
    </row>
    <row r="37687" spans="5:5" ht="13.5" customHeight="1">
      <c r="E37687" s="337"/>
    </row>
    <row r="37688" spans="5:5" ht="13.5" customHeight="1">
      <c r="E37688" s="337"/>
    </row>
    <row r="37689" spans="5:5" ht="13.5" customHeight="1">
      <c r="E37689" s="337"/>
    </row>
    <row r="37690" spans="5:5" ht="13.5" customHeight="1">
      <c r="E37690" s="337"/>
    </row>
    <row r="37691" spans="5:5" ht="13.5" customHeight="1">
      <c r="E37691" s="337"/>
    </row>
    <row r="37692" spans="5:5" ht="13.5" customHeight="1">
      <c r="E37692" s="337"/>
    </row>
    <row r="37693" spans="5:5" ht="13.5" customHeight="1">
      <c r="E37693" s="337"/>
    </row>
    <row r="37694" spans="5:5" ht="13.5" customHeight="1">
      <c r="E37694" s="337"/>
    </row>
    <row r="37695" spans="5:5" ht="13.5" customHeight="1">
      <c r="E37695" s="337"/>
    </row>
    <row r="37696" spans="5:5" ht="13.5" customHeight="1">
      <c r="E37696" s="337"/>
    </row>
    <row r="37697" spans="5:5" ht="13.5" customHeight="1">
      <c r="E37697" s="337"/>
    </row>
    <row r="37698" spans="5:5" ht="13.5" customHeight="1">
      <c r="E37698" s="337"/>
    </row>
    <row r="37699" spans="5:5" ht="13.5" customHeight="1">
      <c r="E37699" s="337"/>
    </row>
    <row r="37700" spans="5:5" ht="13.5" customHeight="1">
      <c r="E37700" s="337"/>
    </row>
    <row r="37701" spans="5:5" ht="13.5" customHeight="1">
      <c r="E37701" s="337"/>
    </row>
    <row r="37702" spans="5:5" ht="13.5" customHeight="1">
      <c r="E37702" s="337"/>
    </row>
    <row r="37703" spans="5:5" ht="13.5" customHeight="1">
      <c r="E37703" s="337"/>
    </row>
    <row r="37704" spans="5:5" ht="13.5" customHeight="1">
      <c r="E37704" s="337"/>
    </row>
    <row r="37705" spans="5:5" ht="13.5" customHeight="1">
      <c r="E37705" s="337"/>
    </row>
    <row r="37706" spans="5:5" ht="13.5" customHeight="1">
      <c r="E37706" s="337"/>
    </row>
    <row r="37707" spans="5:5" ht="13.5" customHeight="1">
      <c r="E37707" s="337"/>
    </row>
    <row r="37708" spans="5:5" ht="13.5" customHeight="1">
      <c r="E37708" s="337"/>
    </row>
    <row r="37709" spans="5:5" ht="13.5" customHeight="1">
      <c r="E37709" s="337"/>
    </row>
    <row r="37710" spans="5:5" ht="13.5" customHeight="1">
      <c r="E37710" s="337"/>
    </row>
    <row r="37711" spans="5:5" ht="13.5" customHeight="1">
      <c r="E37711" s="337"/>
    </row>
    <row r="37712" spans="5:5" ht="13.5" customHeight="1">
      <c r="E37712" s="337"/>
    </row>
    <row r="37713" spans="5:5" ht="13.5" customHeight="1">
      <c r="E37713" s="337"/>
    </row>
    <row r="37714" spans="5:5" ht="13.5" customHeight="1">
      <c r="E37714" s="337"/>
    </row>
    <row r="37715" spans="5:5" ht="13.5" customHeight="1">
      <c r="E37715" s="337"/>
    </row>
    <row r="37716" spans="5:5" ht="13.5" customHeight="1">
      <c r="E37716" s="337"/>
    </row>
    <row r="37717" spans="5:5" ht="13.5" customHeight="1">
      <c r="E37717" s="337"/>
    </row>
    <row r="37718" spans="5:5" ht="13.5" customHeight="1">
      <c r="E37718" s="337"/>
    </row>
    <row r="37719" spans="5:5" ht="13.5" customHeight="1">
      <c r="E37719" s="337"/>
    </row>
    <row r="37720" spans="5:5" ht="13.5" customHeight="1">
      <c r="E37720" s="337"/>
    </row>
    <row r="37721" spans="5:5" ht="13.5" customHeight="1">
      <c r="E37721" s="337"/>
    </row>
    <row r="37722" spans="5:5" ht="13.5" customHeight="1">
      <c r="E37722" s="337"/>
    </row>
    <row r="37723" spans="5:5" ht="13.5" customHeight="1">
      <c r="E37723" s="337"/>
    </row>
    <row r="37724" spans="5:5" ht="13.5" customHeight="1">
      <c r="E37724" s="337"/>
    </row>
    <row r="37725" spans="5:5" ht="13.5" customHeight="1">
      <c r="E37725" s="337"/>
    </row>
    <row r="37726" spans="5:5" ht="13.5" customHeight="1">
      <c r="E37726" s="337"/>
    </row>
    <row r="37727" spans="5:5" ht="13.5" customHeight="1">
      <c r="E37727" s="337"/>
    </row>
    <row r="37728" spans="5:5" ht="13.5" customHeight="1">
      <c r="E37728" s="337"/>
    </row>
    <row r="37729" spans="5:5" ht="13.5" customHeight="1">
      <c r="E37729" s="337"/>
    </row>
    <row r="37730" spans="5:5" ht="13.5" customHeight="1">
      <c r="E37730" s="337"/>
    </row>
    <row r="37731" spans="5:5" ht="13.5" customHeight="1">
      <c r="E37731" s="337"/>
    </row>
    <row r="37732" spans="5:5" ht="13.5" customHeight="1">
      <c r="E37732" s="337"/>
    </row>
    <row r="37733" spans="5:5" ht="13.5" customHeight="1">
      <c r="E37733" s="337"/>
    </row>
    <row r="37734" spans="5:5" ht="13.5" customHeight="1">
      <c r="E37734" s="337"/>
    </row>
    <row r="37735" spans="5:5" ht="13.5" customHeight="1">
      <c r="E37735" s="337"/>
    </row>
    <row r="37736" spans="5:5" ht="13.5" customHeight="1">
      <c r="E37736" s="337"/>
    </row>
    <row r="37737" spans="5:5" ht="13.5" customHeight="1">
      <c r="E37737" s="337"/>
    </row>
    <row r="37738" spans="5:5" ht="13.5" customHeight="1">
      <c r="E37738" s="337"/>
    </row>
    <row r="37739" spans="5:5" ht="13.5" customHeight="1">
      <c r="E37739" s="337"/>
    </row>
    <row r="37740" spans="5:5" ht="13.5" customHeight="1">
      <c r="E37740" s="337"/>
    </row>
    <row r="37741" spans="5:5" ht="13.5" customHeight="1">
      <c r="E37741" s="337"/>
    </row>
    <row r="37742" spans="5:5" ht="13.5" customHeight="1">
      <c r="E37742" s="337"/>
    </row>
    <row r="37743" spans="5:5" ht="13.5" customHeight="1">
      <c r="E37743" s="337"/>
    </row>
    <row r="37744" spans="5:5" ht="13.5" customHeight="1">
      <c r="E37744" s="337"/>
    </row>
    <row r="37745" spans="5:5" ht="13.5" customHeight="1">
      <c r="E37745" s="337"/>
    </row>
    <row r="37746" spans="5:5" ht="13.5" customHeight="1">
      <c r="E37746" s="337"/>
    </row>
    <row r="37747" spans="5:5" ht="13.5" customHeight="1">
      <c r="E37747" s="337"/>
    </row>
    <row r="37748" spans="5:5" ht="13.5" customHeight="1">
      <c r="E37748" s="337"/>
    </row>
    <row r="37749" spans="5:5" ht="13.5" customHeight="1">
      <c r="E37749" s="337"/>
    </row>
    <row r="37750" spans="5:5" ht="13.5" customHeight="1">
      <c r="E37750" s="337"/>
    </row>
    <row r="37751" spans="5:5" ht="13.5" customHeight="1">
      <c r="E37751" s="337"/>
    </row>
    <row r="37752" spans="5:5" ht="13.5" customHeight="1">
      <c r="E37752" s="337"/>
    </row>
    <row r="37753" spans="5:5" ht="13.5" customHeight="1">
      <c r="E37753" s="337"/>
    </row>
    <row r="37754" spans="5:5" ht="13.5" customHeight="1">
      <c r="E37754" s="337"/>
    </row>
    <row r="37755" spans="5:5" ht="13.5" customHeight="1">
      <c r="E37755" s="337"/>
    </row>
    <row r="37756" spans="5:5" ht="13.5" customHeight="1">
      <c r="E37756" s="337"/>
    </row>
    <row r="37757" spans="5:5" ht="13.5" customHeight="1">
      <c r="E37757" s="337"/>
    </row>
    <row r="37758" spans="5:5" ht="13.5" customHeight="1">
      <c r="E37758" s="337"/>
    </row>
    <row r="37759" spans="5:5" ht="13.5" customHeight="1">
      <c r="E37759" s="337"/>
    </row>
    <row r="37760" spans="5:5" ht="13.5" customHeight="1">
      <c r="E37760" s="337"/>
    </row>
    <row r="37761" spans="5:5" ht="13.5" customHeight="1">
      <c r="E37761" s="337"/>
    </row>
    <row r="37762" spans="5:5" ht="13.5" customHeight="1">
      <c r="E37762" s="337"/>
    </row>
    <row r="37763" spans="5:5" ht="13.5" customHeight="1">
      <c r="E37763" s="337"/>
    </row>
    <row r="37764" spans="5:5" ht="13.5" customHeight="1">
      <c r="E37764" s="337"/>
    </row>
    <row r="37765" spans="5:5" ht="13.5" customHeight="1">
      <c r="E37765" s="337"/>
    </row>
    <row r="37766" spans="5:5" ht="13.5" customHeight="1">
      <c r="E37766" s="337"/>
    </row>
    <row r="37767" spans="5:5" ht="13.5" customHeight="1">
      <c r="E37767" s="337"/>
    </row>
    <row r="37768" spans="5:5" ht="13.5" customHeight="1">
      <c r="E37768" s="337"/>
    </row>
    <row r="37769" spans="5:5" ht="13.5" customHeight="1">
      <c r="E37769" s="337"/>
    </row>
    <row r="37770" spans="5:5" ht="13.5" customHeight="1">
      <c r="E37770" s="337"/>
    </row>
    <row r="37771" spans="5:5" ht="13.5" customHeight="1">
      <c r="E37771" s="337"/>
    </row>
    <row r="37772" spans="5:5" ht="13.5" customHeight="1">
      <c r="E37772" s="337"/>
    </row>
    <row r="37773" spans="5:5" ht="13.5" customHeight="1">
      <c r="E37773" s="337"/>
    </row>
    <row r="37774" spans="5:5" ht="13.5" customHeight="1">
      <c r="E37774" s="337"/>
    </row>
    <row r="37775" spans="5:5" ht="13.5" customHeight="1">
      <c r="E37775" s="337"/>
    </row>
    <row r="37776" spans="5:5" ht="13.5" customHeight="1">
      <c r="E37776" s="337"/>
    </row>
    <row r="37777" spans="5:5" ht="13.5" customHeight="1">
      <c r="E37777" s="337"/>
    </row>
    <row r="37778" spans="5:5" ht="13.5" customHeight="1">
      <c r="E37778" s="337"/>
    </row>
    <row r="37779" spans="5:5" ht="13.5" customHeight="1">
      <c r="E37779" s="337"/>
    </row>
    <row r="37780" spans="5:5" ht="13.5" customHeight="1">
      <c r="E37780" s="337"/>
    </row>
    <row r="37781" spans="5:5" ht="13.5" customHeight="1">
      <c r="E37781" s="337"/>
    </row>
    <row r="37782" spans="5:5" ht="13.5" customHeight="1">
      <c r="E37782" s="337"/>
    </row>
    <row r="37783" spans="5:5" ht="13.5" customHeight="1">
      <c r="E37783" s="337"/>
    </row>
    <row r="37784" spans="5:5" ht="13.5" customHeight="1">
      <c r="E37784" s="337"/>
    </row>
    <row r="37785" spans="5:5" ht="13.5" customHeight="1">
      <c r="E37785" s="337"/>
    </row>
    <row r="37786" spans="5:5" ht="13.5" customHeight="1">
      <c r="E37786" s="337"/>
    </row>
    <row r="37787" spans="5:5" ht="13.5" customHeight="1">
      <c r="E37787" s="337"/>
    </row>
    <row r="37788" spans="5:5" ht="13.5" customHeight="1">
      <c r="E37788" s="337"/>
    </row>
    <row r="37789" spans="5:5" ht="13.5" customHeight="1">
      <c r="E37789" s="337"/>
    </row>
    <row r="37790" spans="5:5" ht="13.5" customHeight="1">
      <c r="E37790" s="337"/>
    </row>
    <row r="37791" spans="5:5" ht="13.5" customHeight="1">
      <c r="E37791" s="337"/>
    </row>
    <row r="37792" spans="5:5" ht="13.5" customHeight="1">
      <c r="E37792" s="337"/>
    </row>
    <row r="37793" spans="5:5" ht="13.5" customHeight="1">
      <c r="E37793" s="337"/>
    </row>
    <row r="37794" spans="5:5" ht="13.5" customHeight="1">
      <c r="E37794" s="337"/>
    </row>
    <row r="37795" spans="5:5" ht="13.5" customHeight="1">
      <c r="E37795" s="337"/>
    </row>
    <row r="37796" spans="5:5" ht="13.5" customHeight="1">
      <c r="E37796" s="337"/>
    </row>
    <row r="37797" spans="5:5" ht="13.5" customHeight="1">
      <c r="E37797" s="337"/>
    </row>
    <row r="37798" spans="5:5" ht="13.5" customHeight="1">
      <c r="E37798" s="337"/>
    </row>
    <row r="37799" spans="5:5" ht="13.5" customHeight="1">
      <c r="E37799" s="337"/>
    </row>
    <row r="37800" spans="5:5" ht="13.5" customHeight="1">
      <c r="E37800" s="337"/>
    </row>
    <row r="37801" spans="5:5" ht="13.5" customHeight="1">
      <c r="E37801" s="337"/>
    </row>
    <row r="37802" spans="5:5" ht="13.5" customHeight="1">
      <c r="E37802" s="337"/>
    </row>
    <row r="37803" spans="5:5" ht="13.5" customHeight="1">
      <c r="E37803" s="337"/>
    </row>
    <row r="37804" spans="5:5" ht="13.5" customHeight="1">
      <c r="E37804" s="337"/>
    </row>
    <row r="37805" spans="5:5" ht="13.5" customHeight="1">
      <c r="E37805" s="337"/>
    </row>
    <row r="37806" spans="5:5" ht="13.5" customHeight="1">
      <c r="E37806" s="337"/>
    </row>
    <row r="37807" spans="5:5" ht="13.5" customHeight="1">
      <c r="E37807" s="337"/>
    </row>
    <row r="37808" spans="5:5" ht="13.5" customHeight="1">
      <c r="E37808" s="337"/>
    </row>
    <row r="37809" spans="5:5" ht="13.5" customHeight="1">
      <c r="E37809" s="337"/>
    </row>
    <row r="37810" spans="5:5" ht="13.5" customHeight="1">
      <c r="E37810" s="337"/>
    </row>
    <row r="37811" spans="5:5" ht="13.5" customHeight="1">
      <c r="E37811" s="337"/>
    </row>
    <row r="37812" spans="5:5" ht="13.5" customHeight="1">
      <c r="E37812" s="337"/>
    </row>
    <row r="37813" spans="5:5" ht="13.5" customHeight="1">
      <c r="E37813" s="337"/>
    </row>
    <row r="37814" spans="5:5" ht="13.5" customHeight="1">
      <c r="E37814" s="337"/>
    </row>
    <row r="37815" spans="5:5" ht="13.5" customHeight="1">
      <c r="E37815" s="337"/>
    </row>
    <row r="37816" spans="5:5" ht="13.5" customHeight="1">
      <c r="E37816" s="337"/>
    </row>
    <row r="37817" spans="5:5" ht="13.5" customHeight="1">
      <c r="E37817" s="337"/>
    </row>
    <row r="37818" spans="5:5" ht="13.5" customHeight="1">
      <c r="E37818" s="337"/>
    </row>
    <row r="37819" spans="5:5" ht="13.5" customHeight="1">
      <c r="E37819" s="337"/>
    </row>
    <row r="37820" spans="5:5" ht="13.5" customHeight="1">
      <c r="E37820" s="337"/>
    </row>
    <row r="37821" spans="5:5" ht="13.5" customHeight="1">
      <c r="E37821" s="337"/>
    </row>
    <row r="37822" spans="5:5" ht="13.5" customHeight="1">
      <c r="E37822" s="337"/>
    </row>
    <row r="37823" spans="5:5" ht="13.5" customHeight="1">
      <c r="E37823" s="337"/>
    </row>
    <row r="37824" spans="5:5" ht="13.5" customHeight="1">
      <c r="E37824" s="337"/>
    </row>
    <row r="37825" spans="5:5" ht="13.5" customHeight="1">
      <c r="E37825" s="337"/>
    </row>
    <row r="37826" spans="5:5" ht="13.5" customHeight="1">
      <c r="E37826" s="337"/>
    </row>
    <row r="37827" spans="5:5" ht="13.5" customHeight="1">
      <c r="E37827" s="337"/>
    </row>
    <row r="37828" spans="5:5" ht="13.5" customHeight="1">
      <c r="E37828" s="337"/>
    </row>
    <row r="37829" spans="5:5" ht="13.5" customHeight="1">
      <c r="E37829" s="337"/>
    </row>
    <row r="37830" spans="5:5" ht="13.5" customHeight="1">
      <c r="E37830" s="337"/>
    </row>
    <row r="37831" spans="5:5" ht="13.5" customHeight="1">
      <c r="E37831" s="337"/>
    </row>
    <row r="37832" spans="5:5" ht="13.5" customHeight="1">
      <c r="E37832" s="337"/>
    </row>
    <row r="37833" spans="5:5" ht="13.5" customHeight="1">
      <c r="E37833" s="337"/>
    </row>
    <row r="37834" spans="5:5" ht="13.5" customHeight="1">
      <c r="E37834" s="337"/>
    </row>
    <row r="37835" spans="5:5" ht="13.5" customHeight="1">
      <c r="E37835" s="337"/>
    </row>
    <row r="37836" spans="5:5" ht="13.5" customHeight="1">
      <c r="E37836" s="337"/>
    </row>
    <row r="37837" spans="5:5" ht="13.5" customHeight="1">
      <c r="E37837" s="337"/>
    </row>
    <row r="37838" spans="5:5" ht="13.5" customHeight="1">
      <c r="E37838" s="337"/>
    </row>
    <row r="37839" spans="5:5" ht="13.5" customHeight="1">
      <c r="E37839" s="337"/>
    </row>
    <row r="37840" spans="5:5" ht="13.5" customHeight="1">
      <c r="E37840" s="337"/>
    </row>
    <row r="37841" spans="5:5" ht="13.5" customHeight="1">
      <c r="E37841" s="337"/>
    </row>
    <row r="37842" spans="5:5" ht="13.5" customHeight="1">
      <c r="E37842" s="337"/>
    </row>
    <row r="37843" spans="5:5" ht="13.5" customHeight="1">
      <c r="E37843" s="337"/>
    </row>
    <row r="37844" spans="5:5" ht="13.5" customHeight="1">
      <c r="E37844" s="337"/>
    </row>
    <row r="37845" spans="5:5" ht="13.5" customHeight="1">
      <c r="E37845" s="337"/>
    </row>
    <row r="37846" spans="5:5" ht="13.5" customHeight="1">
      <c r="E37846" s="337"/>
    </row>
    <row r="37847" spans="5:5" ht="13.5" customHeight="1">
      <c r="E37847" s="337"/>
    </row>
    <row r="37848" spans="5:5" ht="13.5" customHeight="1">
      <c r="E37848" s="337"/>
    </row>
    <row r="37849" spans="5:5" ht="13.5" customHeight="1">
      <c r="E37849" s="337"/>
    </row>
    <row r="37850" spans="5:5" ht="13.5" customHeight="1">
      <c r="E37850" s="337"/>
    </row>
    <row r="37851" spans="5:5" ht="13.5" customHeight="1">
      <c r="E37851" s="337"/>
    </row>
    <row r="37852" spans="5:5" ht="13.5" customHeight="1">
      <c r="E37852" s="337"/>
    </row>
    <row r="37853" spans="5:5" ht="13.5" customHeight="1">
      <c r="E37853" s="337"/>
    </row>
    <row r="37854" spans="5:5" ht="13.5" customHeight="1">
      <c r="E37854" s="337"/>
    </row>
    <row r="37855" spans="5:5" ht="13.5" customHeight="1">
      <c r="E37855" s="337"/>
    </row>
    <row r="37856" spans="5:5" ht="13.5" customHeight="1">
      <c r="E37856" s="337"/>
    </row>
    <row r="37857" spans="5:5" ht="13.5" customHeight="1">
      <c r="E37857" s="337"/>
    </row>
    <row r="37858" spans="5:5" ht="13.5" customHeight="1">
      <c r="E37858" s="337"/>
    </row>
    <row r="37859" spans="5:5" ht="13.5" customHeight="1">
      <c r="E37859" s="337"/>
    </row>
    <row r="37860" spans="5:5" ht="13.5" customHeight="1">
      <c r="E37860" s="337"/>
    </row>
    <row r="37861" spans="5:5" ht="13.5" customHeight="1">
      <c r="E37861" s="337"/>
    </row>
    <row r="37862" spans="5:5" ht="13.5" customHeight="1">
      <c r="E37862" s="337"/>
    </row>
    <row r="37863" spans="5:5" ht="13.5" customHeight="1">
      <c r="E37863" s="337"/>
    </row>
    <row r="37864" spans="5:5" ht="13.5" customHeight="1">
      <c r="E37864" s="337"/>
    </row>
    <row r="37865" spans="5:5" ht="13.5" customHeight="1">
      <c r="E37865" s="337"/>
    </row>
    <row r="37866" spans="5:5" ht="13.5" customHeight="1">
      <c r="E37866" s="337"/>
    </row>
    <row r="37867" spans="5:5" ht="13.5" customHeight="1">
      <c r="E37867" s="337"/>
    </row>
    <row r="37868" spans="5:5" ht="13.5" customHeight="1">
      <c r="E37868" s="337"/>
    </row>
    <row r="37869" spans="5:5" ht="13.5" customHeight="1">
      <c r="E37869" s="337"/>
    </row>
    <row r="37870" spans="5:5" ht="13.5" customHeight="1">
      <c r="E37870" s="337"/>
    </row>
    <row r="37871" spans="5:5" ht="13.5" customHeight="1">
      <c r="E37871" s="337"/>
    </row>
    <row r="37872" spans="5:5" ht="13.5" customHeight="1">
      <c r="E37872" s="337"/>
    </row>
    <row r="37873" spans="5:5" ht="13.5" customHeight="1">
      <c r="E37873" s="337"/>
    </row>
    <row r="37874" spans="5:5" ht="13.5" customHeight="1">
      <c r="E37874" s="337"/>
    </row>
    <row r="37875" spans="5:5" ht="13.5" customHeight="1">
      <c r="E37875" s="337"/>
    </row>
    <row r="37876" spans="5:5" ht="13.5" customHeight="1">
      <c r="E37876" s="337"/>
    </row>
    <row r="37877" spans="5:5" ht="13.5" customHeight="1">
      <c r="E37877" s="337"/>
    </row>
    <row r="37878" spans="5:5" ht="13.5" customHeight="1">
      <c r="E37878" s="337"/>
    </row>
    <row r="37879" spans="5:5" ht="13.5" customHeight="1">
      <c r="E37879" s="337"/>
    </row>
    <row r="37880" spans="5:5" ht="13.5" customHeight="1">
      <c r="E37880" s="337"/>
    </row>
    <row r="37881" spans="5:5" ht="13.5" customHeight="1">
      <c r="E37881" s="337"/>
    </row>
    <row r="37882" spans="5:5" ht="13.5" customHeight="1">
      <c r="E37882" s="337"/>
    </row>
    <row r="37883" spans="5:5" ht="13.5" customHeight="1">
      <c r="E37883" s="337"/>
    </row>
    <row r="37884" spans="5:5" ht="13.5" customHeight="1">
      <c r="E37884" s="337"/>
    </row>
    <row r="37885" spans="5:5" ht="13.5" customHeight="1">
      <c r="E37885" s="337"/>
    </row>
    <row r="37886" spans="5:5" ht="13.5" customHeight="1">
      <c r="E37886" s="337"/>
    </row>
    <row r="37887" spans="5:5" ht="13.5" customHeight="1">
      <c r="E37887" s="337"/>
    </row>
    <row r="37888" spans="5:5" ht="13.5" customHeight="1">
      <c r="E37888" s="337"/>
    </row>
    <row r="37889" spans="5:5" ht="13.5" customHeight="1">
      <c r="E37889" s="337"/>
    </row>
    <row r="37890" spans="5:5" ht="13.5" customHeight="1">
      <c r="E37890" s="337"/>
    </row>
    <row r="37891" spans="5:5" ht="13.5" customHeight="1">
      <c r="E37891" s="337"/>
    </row>
    <row r="37892" spans="5:5" ht="13.5" customHeight="1">
      <c r="E37892" s="337"/>
    </row>
    <row r="37893" spans="5:5" ht="13.5" customHeight="1">
      <c r="E37893" s="337"/>
    </row>
    <row r="37894" spans="5:5" ht="13.5" customHeight="1">
      <c r="E37894" s="337"/>
    </row>
    <row r="37895" spans="5:5" ht="13.5" customHeight="1">
      <c r="E37895" s="337"/>
    </row>
    <row r="37896" spans="5:5" ht="13.5" customHeight="1">
      <c r="E37896" s="337"/>
    </row>
    <row r="37897" spans="5:5" ht="13.5" customHeight="1">
      <c r="E37897" s="337"/>
    </row>
    <row r="37898" spans="5:5" ht="13.5" customHeight="1">
      <c r="E37898" s="337"/>
    </row>
    <row r="37899" spans="5:5" ht="13.5" customHeight="1">
      <c r="E37899" s="337"/>
    </row>
    <row r="37900" spans="5:5" ht="13.5" customHeight="1">
      <c r="E37900" s="337"/>
    </row>
    <row r="37901" spans="5:5" ht="13.5" customHeight="1">
      <c r="E37901" s="337"/>
    </row>
    <row r="37902" spans="5:5" ht="13.5" customHeight="1">
      <c r="E37902" s="337"/>
    </row>
    <row r="37903" spans="5:5" ht="13.5" customHeight="1">
      <c r="E37903" s="337"/>
    </row>
    <row r="37904" spans="5:5" ht="13.5" customHeight="1">
      <c r="E37904" s="337"/>
    </row>
    <row r="37905" spans="5:5" ht="13.5" customHeight="1">
      <c r="E37905" s="337"/>
    </row>
    <row r="37906" spans="5:5" ht="13.5" customHeight="1">
      <c r="E37906" s="337"/>
    </row>
    <row r="37907" spans="5:5" ht="13.5" customHeight="1">
      <c r="E37907" s="337"/>
    </row>
    <row r="37908" spans="5:5" ht="13.5" customHeight="1">
      <c r="E37908" s="337"/>
    </row>
    <row r="37909" spans="5:5" ht="13.5" customHeight="1">
      <c r="E37909" s="337"/>
    </row>
    <row r="37910" spans="5:5" ht="13.5" customHeight="1">
      <c r="E37910" s="337"/>
    </row>
    <row r="37911" spans="5:5" ht="13.5" customHeight="1">
      <c r="E37911" s="337"/>
    </row>
    <row r="37912" spans="5:5" ht="13.5" customHeight="1">
      <c r="E37912" s="337"/>
    </row>
    <row r="37913" spans="5:5" ht="13.5" customHeight="1">
      <c r="E37913" s="337"/>
    </row>
    <row r="37914" spans="5:5" ht="13.5" customHeight="1">
      <c r="E37914" s="337"/>
    </row>
    <row r="37915" spans="5:5" ht="13.5" customHeight="1">
      <c r="E37915" s="337"/>
    </row>
    <row r="37916" spans="5:5" ht="13.5" customHeight="1">
      <c r="E37916" s="337"/>
    </row>
    <row r="37917" spans="5:5" ht="13.5" customHeight="1">
      <c r="E37917" s="337"/>
    </row>
    <row r="37918" spans="5:5" ht="13.5" customHeight="1">
      <c r="E37918" s="337"/>
    </row>
    <row r="37919" spans="5:5" ht="13.5" customHeight="1">
      <c r="E37919" s="337"/>
    </row>
    <row r="37920" spans="5:5" ht="13.5" customHeight="1">
      <c r="E37920" s="337"/>
    </row>
    <row r="37921" spans="5:5" ht="13.5" customHeight="1">
      <c r="E37921" s="337"/>
    </row>
    <row r="37922" spans="5:5" ht="13.5" customHeight="1">
      <c r="E37922" s="337"/>
    </row>
    <row r="37923" spans="5:5" ht="13.5" customHeight="1">
      <c r="E37923" s="337"/>
    </row>
    <row r="37924" spans="5:5" ht="13.5" customHeight="1">
      <c r="E37924" s="337"/>
    </row>
    <row r="37925" spans="5:5" ht="13.5" customHeight="1">
      <c r="E37925" s="337"/>
    </row>
    <row r="37926" spans="5:5" ht="13.5" customHeight="1">
      <c r="E37926" s="337"/>
    </row>
    <row r="37927" spans="5:5" ht="13.5" customHeight="1">
      <c r="E37927" s="337"/>
    </row>
    <row r="37928" spans="5:5" ht="13.5" customHeight="1">
      <c r="E37928" s="337"/>
    </row>
    <row r="37929" spans="5:5" ht="13.5" customHeight="1">
      <c r="E37929" s="337"/>
    </row>
    <row r="37930" spans="5:5" ht="13.5" customHeight="1">
      <c r="E37930" s="337"/>
    </row>
    <row r="37931" spans="5:5" ht="13.5" customHeight="1">
      <c r="E37931" s="337"/>
    </row>
    <row r="37932" spans="5:5" ht="13.5" customHeight="1">
      <c r="E37932" s="337"/>
    </row>
    <row r="37933" spans="5:5" ht="13.5" customHeight="1">
      <c r="E37933" s="337"/>
    </row>
    <row r="37934" spans="5:5" ht="13.5" customHeight="1">
      <c r="E37934" s="337"/>
    </row>
    <row r="37935" spans="5:5" ht="13.5" customHeight="1">
      <c r="E37935" s="337"/>
    </row>
    <row r="37936" spans="5:5" ht="13.5" customHeight="1">
      <c r="E37936" s="337"/>
    </row>
    <row r="37937" spans="5:5" ht="13.5" customHeight="1">
      <c r="E37937" s="337"/>
    </row>
    <row r="37938" spans="5:5" ht="13.5" customHeight="1">
      <c r="E37938" s="337"/>
    </row>
    <row r="37939" spans="5:5" ht="13.5" customHeight="1">
      <c r="E37939" s="337"/>
    </row>
    <row r="37940" spans="5:5" ht="13.5" customHeight="1">
      <c r="E37940" s="337"/>
    </row>
    <row r="37941" spans="5:5" ht="13.5" customHeight="1">
      <c r="E37941" s="337"/>
    </row>
    <row r="37942" spans="5:5" ht="13.5" customHeight="1">
      <c r="E37942" s="337"/>
    </row>
    <row r="37943" spans="5:5" ht="13.5" customHeight="1">
      <c r="E37943" s="337"/>
    </row>
    <row r="37944" spans="5:5" ht="13.5" customHeight="1">
      <c r="E37944" s="337"/>
    </row>
    <row r="37945" spans="5:5" ht="13.5" customHeight="1">
      <c r="E37945" s="337"/>
    </row>
    <row r="37946" spans="5:5" ht="13.5" customHeight="1">
      <c r="E37946" s="337"/>
    </row>
    <row r="37947" spans="5:5" ht="13.5" customHeight="1">
      <c r="E37947" s="337"/>
    </row>
    <row r="37948" spans="5:5" ht="13.5" customHeight="1">
      <c r="E37948" s="337"/>
    </row>
    <row r="37949" spans="5:5" ht="13.5" customHeight="1">
      <c r="E37949" s="337"/>
    </row>
    <row r="37950" spans="5:5" ht="13.5" customHeight="1">
      <c r="E37950" s="337"/>
    </row>
    <row r="37951" spans="5:5" ht="13.5" customHeight="1">
      <c r="E37951" s="337"/>
    </row>
    <row r="37952" spans="5:5" ht="13.5" customHeight="1">
      <c r="E37952" s="337"/>
    </row>
    <row r="37953" spans="5:5" ht="13.5" customHeight="1">
      <c r="E37953" s="337"/>
    </row>
    <row r="37954" spans="5:5" ht="13.5" customHeight="1">
      <c r="E37954" s="337"/>
    </row>
    <row r="37955" spans="5:5" ht="13.5" customHeight="1">
      <c r="E37955" s="337"/>
    </row>
    <row r="37956" spans="5:5" ht="13.5" customHeight="1">
      <c r="E37956" s="337"/>
    </row>
    <row r="37957" spans="5:5" ht="13.5" customHeight="1">
      <c r="E37957" s="337"/>
    </row>
    <row r="37958" spans="5:5" ht="13.5" customHeight="1">
      <c r="E37958" s="337"/>
    </row>
    <row r="37959" spans="5:5" ht="13.5" customHeight="1">
      <c r="E37959" s="337"/>
    </row>
    <row r="37960" spans="5:5" ht="13.5" customHeight="1">
      <c r="E37960" s="337"/>
    </row>
    <row r="37961" spans="5:5" ht="13.5" customHeight="1">
      <c r="E37961" s="337"/>
    </row>
    <row r="37962" spans="5:5" ht="13.5" customHeight="1">
      <c r="E37962" s="337"/>
    </row>
    <row r="37963" spans="5:5" ht="13.5" customHeight="1">
      <c r="E37963" s="337"/>
    </row>
    <row r="37964" spans="5:5" ht="13.5" customHeight="1">
      <c r="E37964" s="337"/>
    </row>
    <row r="37965" spans="5:5" ht="13.5" customHeight="1">
      <c r="E37965" s="337"/>
    </row>
    <row r="37966" spans="5:5" ht="13.5" customHeight="1">
      <c r="E37966" s="337"/>
    </row>
    <row r="37967" spans="5:5" ht="13.5" customHeight="1">
      <c r="E37967" s="337"/>
    </row>
    <row r="37968" spans="5:5" ht="13.5" customHeight="1">
      <c r="E37968" s="337"/>
    </row>
    <row r="37969" spans="5:5" ht="13.5" customHeight="1">
      <c r="E37969" s="337"/>
    </row>
    <row r="37970" spans="5:5" ht="13.5" customHeight="1">
      <c r="E37970" s="337"/>
    </row>
    <row r="37971" spans="5:5" ht="13.5" customHeight="1">
      <c r="E37971" s="337"/>
    </row>
    <row r="37972" spans="5:5" ht="13.5" customHeight="1">
      <c r="E37972" s="337"/>
    </row>
    <row r="37973" spans="5:5" ht="13.5" customHeight="1">
      <c r="E37973" s="337"/>
    </row>
    <row r="37974" spans="5:5" ht="13.5" customHeight="1">
      <c r="E37974" s="337"/>
    </row>
    <row r="37975" spans="5:5" ht="13.5" customHeight="1">
      <c r="E37975" s="337"/>
    </row>
    <row r="37976" spans="5:5" ht="13.5" customHeight="1">
      <c r="E37976" s="337"/>
    </row>
    <row r="37977" spans="5:5" ht="13.5" customHeight="1">
      <c r="E37977" s="337"/>
    </row>
    <row r="37978" spans="5:5" ht="13.5" customHeight="1">
      <c r="E37978" s="337"/>
    </row>
    <row r="37979" spans="5:5" ht="13.5" customHeight="1">
      <c r="E37979" s="337"/>
    </row>
    <row r="37980" spans="5:5" ht="13.5" customHeight="1">
      <c r="E37980" s="337"/>
    </row>
    <row r="37981" spans="5:5" ht="13.5" customHeight="1">
      <c r="E37981" s="337"/>
    </row>
    <row r="37982" spans="5:5" ht="13.5" customHeight="1">
      <c r="E37982" s="337"/>
    </row>
    <row r="37983" spans="5:5" ht="13.5" customHeight="1">
      <c r="E37983" s="337"/>
    </row>
    <row r="37984" spans="5:5" ht="13.5" customHeight="1">
      <c r="E37984" s="337"/>
    </row>
    <row r="37985" spans="5:5" ht="13.5" customHeight="1">
      <c r="E37985" s="337"/>
    </row>
    <row r="37986" spans="5:5" ht="13.5" customHeight="1">
      <c r="E37986" s="337"/>
    </row>
    <row r="37987" spans="5:5" ht="13.5" customHeight="1">
      <c r="E37987" s="337"/>
    </row>
    <row r="37988" spans="5:5" ht="13.5" customHeight="1">
      <c r="E37988" s="337"/>
    </row>
    <row r="37989" spans="5:5" ht="13.5" customHeight="1">
      <c r="E37989" s="337"/>
    </row>
    <row r="37990" spans="5:5" ht="13.5" customHeight="1">
      <c r="E37990" s="337"/>
    </row>
    <row r="37991" spans="5:5" ht="13.5" customHeight="1">
      <c r="E37991" s="337"/>
    </row>
    <row r="37992" spans="5:5" ht="13.5" customHeight="1">
      <c r="E37992" s="337"/>
    </row>
    <row r="37993" spans="5:5" ht="13.5" customHeight="1">
      <c r="E37993" s="337"/>
    </row>
    <row r="37994" spans="5:5" ht="13.5" customHeight="1">
      <c r="E37994" s="337"/>
    </row>
    <row r="37995" spans="5:5" ht="13.5" customHeight="1">
      <c r="E37995" s="337"/>
    </row>
    <row r="37996" spans="5:5" ht="13.5" customHeight="1">
      <c r="E37996" s="337"/>
    </row>
    <row r="37997" spans="5:5" ht="13.5" customHeight="1">
      <c r="E37997" s="337"/>
    </row>
    <row r="37998" spans="5:5" ht="13.5" customHeight="1">
      <c r="E37998" s="337"/>
    </row>
    <row r="37999" spans="5:5" ht="13.5" customHeight="1">
      <c r="E37999" s="337"/>
    </row>
    <row r="38000" spans="5:5" ht="13.5" customHeight="1">
      <c r="E38000" s="337"/>
    </row>
    <row r="38001" spans="5:5" ht="13.5" customHeight="1">
      <c r="E38001" s="337"/>
    </row>
    <row r="38002" spans="5:5" ht="13.5" customHeight="1">
      <c r="E38002" s="337"/>
    </row>
    <row r="38003" spans="5:5" ht="13.5" customHeight="1">
      <c r="E38003" s="337"/>
    </row>
    <row r="38004" spans="5:5" ht="13.5" customHeight="1">
      <c r="E38004" s="337"/>
    </row>
    <row r="38005" spans="5:5" ht="13.5" customHeight="1">
      <c r="E38005" s="337"/>
    </row>
    <row r="38006" spans="5:5" ht="13.5" customHeight="1">
      <c r="E38006" s="337"/>
    </row>
    <row r="38007" spans="5:5" ht="13.5" customHeight="1">
      <c r="E38007" s="337"/>
    </row>
    <row r="38008" spans="5:5" ht="13.5" customHeight="1">
      <c r="E38008" s="337"/>
    </row>
    <row r="38009" spans="5:5" ht="13.5" customHeight="1">
      <c r="E38009" s="337"/>
    </row>
    <row r="38010" spans="5:5" ht="13.5" customHeight="1">
      <c r="E38010" s="337"/>
    </row>
    <row r="38011" spans="5:5" ht="13.5" customHeight="1">
      <c r="E38011" s="337"/>
    </row>
    <row r="38012" spans="5:5" ht="13.5" customHeight="1">
      <c r="E38012" s="337"/>
    </row>
    <row r="38013" spans="5:5" ht="13.5" customHeight="1">
      <c r="E38013" s="337"/>
    </row>
    <row r="38014" spans="5:5" ht="13.5" customHeight="1">
      <c r="E38014" s="337"/>
    </row>
    <row r="38015" spans="5:5" ht="13.5" customHeight="1">
      <c r="E38015" s="337"/>
    </row>
    <row r="38016" spans="5:5" ht="13.5" customHeight="1">
      <c r="E38016" s="337"/>
    </row>
    <row r="38017" spans="5:5" ht="13.5" customHeight="1">
      <c r="E38017" s="337"/>
    </row>
    <row r="38018" spans="5:5" ht="13.5" customHeight="1">
      <c r="E38018" s="337"/>
    </row>
    <row r="38019" spans="5:5" ht="13.5" customHeight="1">
      <c r="E38019" s="337"/>
    </row>
    <row r="38020" spans="5:5" ht="13.5" customHeight="1">
      <c r="E38020" s="337"/>
    </row>
    <row r="38021" spans="5:5" ht="13.5" customHeight="1">
      <c r="E38021" s="337"/>
    </row>
    <row r="38022" spans="5:5" ht="13.5" customHeight="1">
      <c r="E38022" s="337"/>
    </row>
    <row r="38023" spans="5:5" ht="13.5" customHeight="1">
      <c r="E38023" s="337"/>
    </row>
    <row r="38024" spans="5:5" ht="13.5" customHeight="1">
      <c r="E38024" s="337"/>
    </row>
    <row r="38025" spans="5:5" ht="13.5" customHeight="1">
      <c r="E38025" s="337"/>
    </row>
    <row r="38026" spans="5:5" ht="13.5" customHeight="1">
      <c r="E38026" s="337"/>
    </row>
    <row r="38027" spans="5:5" ht="13.5" customHeight="1">
      <c r="E38027" s="337"/>
    </row>
    <row r="38028" spans="5:5" ht="13.5" customHeight="1">
      <c r="E38028" s="337"/>
    </row>
    <row r="38029" spans="5:5" ht="13.5" customHeight="1">
      <c r="E38029" s="337"/>
    </row>
    <row r="38030" spans="5:5" ht="13.5" customHeight="1">
      <c r="E38030" s="337"/>
    </row>
    <row r="38031" spans="5:5" ht="13.5" customHeight="1">
      <c r="E38031" s="337"/>
    </row>
    <row r="38032" spans="5:5" ht="13.5" customHeight="1">
      <c r="E38032" s="337"/>
    </row>
    <row r="38033" spans="5:5" ht="13.5" customHeight="1">
      <c r="E38033" s="337"/>
    </row>
    <row r="38034" spans="5:5" ht="13.5" customHeight="1">
      <c r="E38034" s="337"/>
    </row>
    <row r="38035" spans="5:5" ht="13.5" customHeight="1">
      <c r="E38035" s="337"/>
    </row>
    <row r="38036" spans="5:5" ht="13.5" customHeight="1">
      <c r="E38036" s="337"/>
    </row>
    <row r="38037" spans="5:5" ht="13.5" customHeight="1">
      <c r="E38037" s="337"/>
    </row>
    <row r="38038" spans="5:5" ht="13.5" customHeight="1">
      <c r="E38038" s="337"/>
    </row>
    <row r="38039" spans="5:5" ht="13.5" customHeight="1">
      <c r="E38039" s="337"/>
    </row>
    <row r="38040" spans="5:5" ht="13.5" customHeight="1">
      <c r="E38040" s="337"/>
    </row>
    <row r="38041" spans="5:5" ht="13.5" customHeight="1">
      <c r="E38041" s="337"/>
    </row>
    <row r="38042" spans="5:5" ht="13.5" customHeight="1">
      <c r="E38042" s="337"/>
    </row>
    <row r="38043" spans="5:5" ht="13.5" customHeight="1">
      <c r="E38043" s="337"/>
    </row>
    <row r="38044" spans="5:5" ht="13.5" customHeight="1">
      <c r="E38044" s="337"/>
    </row>
    <row r="38045" spans="5:5" ht="13.5" customHeight="1">
      <c r="E38045" s="337"/>
    </row>
    <row r="38046" spans="5:5" ht="13.5" customHeight="1">
      <c r="E38046" s="337"/>
    </row>
    <row r="38047" spans="5:5" ht="13.5" customHeight="1">
      <c r="E38047" s="337"/>
    </row>
    <row r="38048" spans="5:5" ht="13.5" customHeight="1">
      <c r="E38048" s="337"/>
    </row>
    <row r="38049" spans="5:5" ht="13.5" customHeight="1">
      <c r="E38049" s="337"/>
    </row>
    <row r="38050" spans="5:5" ht="13.5" customHeight="1">
      <c r="E38050" s="337"/>
    </row>
    <row r="38051" spans="5:5" ht="13.5" customHeight="1">
      <c r="E38051" s="337"/>
    </row>
    <row r="38052" spans="5:5" ht="13.5" customHeight="1">
      <c r="E38052" s="337"/>
    </row>
    <row r="38053" spans="5:5" ht="13.5" customHeight="1">
      <c r="E38053" s="337"/>
    </row>
    <row r="38054" spans="5:5" ht="13.5" customHeight="1">
      <c r="E38054" s="337"/>
    </row>
    <row r="38055" spans="5:5" ht="13.5" customHeight="1">
      <c r="E38055" s="337"/>
    </row>
    <row r="38056" spans="5:5" ht="13.5" customHeight="1">
      <c r="E38056" s="337"/>
    </row>
    <row r="38057" spans="5:5" ht="13.5" customHeight="1">
      <c r="E38057" s="337"/>
    </row>
    <row r="38058" spans="5:5" ht="13.5" customHeight="1">
      <c r="E38058" s="337"/>
    </row>
    <row r="38059" spans="5:5" ht="13.5" customHeight="1">
      <c r="E38059" s="337"/>
    </row>
    <row r="38060" spans="5:5" ht="13.5" customHeight="1">
      <c r="E38060" s="337"/>
    </row>
    <row r="38061" spans="5:5" ht="13.5" customHeight="1">
      <c r="E38061" s="337"/>
    </row>
    <row r="38062" spans="5:5" ht="13.5" customHeight="1">
      <c r="E38062" s="337"/>
    </row>
    <row r="38063" spans="5:5" ht="13.5" customHeight="1">
      <c r="E38063" s="337"/>
    </row>
    <row r="38064" spans="5:5" ht="13.5" customHeight="1">
      <c r="E38064" s="337"/>
    </row>
    <row r="38065" spans="5:5" ht="13.5" customHeight="1">
      <c r="E38065" s="337"/>
    </row>
    <row r="38066" spans="5:5" ht="13.5" customHeight="1">
      <c r="E38066" s="337"/>
    </row>
    <row r="38067" spans="5:5" ht="13.5" customHeight="1">
      <c r="E38067" s="337"/>
    </row>
    <row r="38068" spans="5:5" ht="13.5" customHeight="1">
      <c r="E38068" s="337"/>
    </row>
    <row r="38069" spans="5:5" ht="13.5" customHeight="1">
      <c r="E38069" s="337"/>
    </row>
    <row r="38070" spans="5:5" ht="13.5" customHeight="1">
      <c r="E38070" s="337"/>
    </row>
    <row r="38071" spans="5:5" ht="13.5" customHeight="1">
      <c r="E38071" s="337"/>
    </row>
    <row r="38072" spans="5:5" ht="13.5" customHeight="1">
      <c r="E38072" s="337"/>
    </row>
    <row r="38073" spans="5:5" ht="13.5" customHeight="1">
      <c r="E38073" s="337"/>
    </row>
    <row r="38074" spans="5:5" ht="13.5" customHeight="1">
      <c r="E38074" s="337"/>
    </row>
    <row r="38075" spans="5:5" ht="13.5" customHeight="1">
      <c r="E38075" s="337"/>
    </row>
    <row r="38076" spans="5:5" ht="13.5" customHeight="1">
      <c r="E38076" s="337"/>
    </row>
    <row r="38077" spans="5:5" ht="13.5" customHeight="1">
      <c r="E38077" s="337"/>
    </row>
    <row r="38078" spans="5:5" ht="13.5" customHeight="1">
      <c r="E38078" s="337"/>
    </row>
    <row r="38079" spans="5:5" ht="13.5" customHeight="1">
      <c r="E38079" s="337"/>
    </row>
    <row r="38080" spans="5:5" ht="13.5" customHeight="1">
      <c r="E38080" s="337"/>
    </row>
    <row r="38081" spans="5:5" ht="13.5" customHeight="1">
      <c r="E38081" s="337"/>
    </row>
    <row r="38082" spans="5:5" ht="13.5" customHeight="1">
      <c r="E38082" s="337"/>
    </row>
    <row r="38083" spans="5:5" ht="13.5" customHeight="1">
      <c r="E38083" s="337"/>
    </row>
    <row r="38084" spans="5:5" ht="13.5" customHeight="1">
      <c r="E38084" s="337"/>
    </row>
    <row r="38085" spans="5:5" ht="13.5" customHeight="1">
      <c r="E38085" s="337"/>
    </row>
    <row r="38086" spans="5:5" ht="13.5" customHeight="1">
      <c r="E38086" s="337"/>
    </row>
    <row r="38087" spans="5:5" ht="13.5" customHeight="1">
      <c r="E38087" s="337"/>
    </row>
    <row r="38088" spans="5:5" ht="13.5" customHeight="1">
      <c r="E38088" s="337"/>
    </row>
    <row r="38089" spans="5:5" ht="13.5" customHeight="1">
      <c r="E38089" s="337"/>
    </row>
    <row r="38090" spans="5:5" ht="13.5" customHeight="1">
      <c r="E38090" s="337"/>
    </row>
    <row r="38091" spans="5:5" ht="13.5" customHeight="1">
      <c r="E38091" s="337"/>
    </row>
    <row r="38092" spans="5:5" ht="13.5" customHeight="1">
      <c r="E38092" s="337"/>
    </row>
    <row r="38093" spans="5:5" ht="13.5" customHeight="1">
      <c r="E38093" s="337"/>
    </row>
    <row r="38094" spans="5:5" ht="13.5" customHeight="1">
      <c r="E38094" s="337"/>
    </row>
    <row r="38095" spans="5:5" ht="13.5" customHeight="1">
      <c r="E38095" s="337"/>
    </row>
    <row r="38096" spans="5:5" ht="13.5" customHeight="1">
      <c r="E38096" s="337"/>
    </row>
    <row r="38097" spans="5:5" ht="13.5" customHeight="1">
      <c r="E38097" s="337"/>
    </row>
    <row r="38098" spans="5:5" ht="13.5" customHeight="1">
      <c r="E38098" s="337"/>
    </row>
    <row r="38099" spans="5:5" ht="13.5" customHeight="1">
      <c r="E38099" s="337"/>
    </row>
    <row r="38100" spans="5:5" ht="13.5" customHeight="1">
      <c r="E38100" s="337"/>
    </row>
    <row r="38101" spans="5:5" ht="13.5" customHeight="1">
      <c r="E38101" s="337"/>
    </row>
    <row r="38102" spans="5:5" ht="13.5" customHeight="1">
      <c r="E38102" s="337"/>
    </row>
    <row r="38103" spans="5:5" ht="13.5" customHeight="1">
      <c r="E38103" s="337"/>
    </row>
    <row r="38104" spans="5:5" ht="13.5" customHeight="1">
      <c r="E38104" s="337"/>
    </row>
    <row r="38105" spans="5:5" ht="13.5" customHeight="1">
      <c r="E38105" s="337"/>
    </row>
    <row r="38106" spans="5:5" ht="13.5" customHeight="1">
      <c r="E38106" s="337"/>
    </row>
    <row r="38107" spans="5:5" ht="13.5" customHeight="1">
      <c r="E38107" s="337"/>
    </row>
    <row r="38108" spans="5:5" ht="13.5" customHeight="1">
      <c r="E38108" s="337"/>
    </row>
    <row r="38109" spans="5:5" ht="13.5" customHeight="1">
      <c r="E38109" s="337"/>
    </row>
    <row r="38110" spans="5:5" ht="13.5" customHeight="1">
      <c r="E38110" s="337"/>
    </row>
    <row r="38111" spans="5:5" ht="13.5" customHeight="1">
      <c r="E38111" s="337"/>
    </row>
    <row r="38112" spans="5:5" ht="13.5" customHeight="1">
      <c r="E38112" s="337"/>
    </row>
    <row r="38113" spans="5:5" ht="13.5" customHeight="1">
      <c r="E38113" s="337"/>
    </row>
    <row r="38114" spans="5:5" ht="13.5" customHeight="1">
      <c r="E38114" s="337"/>
    </row>
    <row r="38115" spans="5:5" ht="13.5" customHeight="1">
      <c r="E38115" s="337"/>
    </row>
    <row r="38116" spans="5:5" ht="13.5" customHeight="1">
      <c r="E38116" s="337"/>
    </row>
    <row r="38117" spans="5:5" ht="13.5" customHeight="1">
      <c r="E38117" s="337"/>
    </row>
    <row r="38118" spans="5:5" ht="13.5" customHeight="1">
      <c r="E38118" s="337"/>
    </row>
    <row r="38119" spans="5:5" ht="13.5" customHeight="1">
      <c r="E38119" s="337"/>
    </row>
    <row r="38120" spans="5:5" ht="13.5" customHeight="1">
      <c r="E38120" s="337"/>
    </row>
    <row r="38121" spans="5:5" ht="13.5" customHeight="1">
      <c r="E38121" s="337"/>
    </row>
    <row r="38122" spans="5:5" ht="13.5" customHeight="1">
      <c r="E38122" s="337"/>
    </row>
    <row r="38123" spans="5:5" ht="13.5" customHeight="1">
      <c r="E38123" s="337"/>
    </row>
    <row r="38124" spans="5:5" ht="13.5" customHeight="1">
      <c r="E38124" s="337"/>
    </row>
    <row r="38125" spans="5:5" ht="13.5" customHeight="1">
      <c r="E38125" s="337"/>
    </row>
    <row r="38126" spans="5:5" ht="13.5" customHeight="1">
      <c r="E38126" s="337"/>
    </row>
    <row r="38127" spans="5:5" ht="13.5" customHeight="1">
      <c r="E38127" s="337"/>
    </row>
    <row r="38128" spans="5:5" ht="13.5" customHeight="1">
      <c r="E38128" s="337"/>
    </row>
    <row r="38129" spans="5:5" ht="13.5" customHeight="1">
      <c r="E38129" s="337"/>
    </row>
    <row r="38130" spans="5:5" ht="13.5" customHeight="1">
      <c r="E38130" s="337"/>
    </row>
    <row r="38131" spans="5:5" ht="13.5" customHeight="1">
      <c r="E38131" s="337"/>
    </row>
    <row r="38132" spans="5:5" ht="13.5" customHeight="1">
      <c r="E38132" s="337"/>
    </row>
    <row r="38133" spans="5:5" ht="13.5" customHeight="1">
      <c r="E38133" s="337"/>
    </row>
    <row r="38134" spans="5:5" ht="13.5" customHeight="1">
      <c r="E38134" s="337"/>
    </row>
    <row r="38135" spans="5:5" ht="13.5" customHeight="1">
      <c r="E38135" s="337"/>
    </row>
    <row r="38136" spans="5:5" ht="13.5" customHeight="1">
      <c r="E38136" s="337"/>
    </row>
    <row r="38137" spans="5:5" ht="13.5" customHeight="1">
      <c r="E38137" s="337"/>
    </row>
    <row r="38138" spans="5:5" ht="13.5" customHeight="1">
      <c r="E38138" s="337"/>
    </row>
    <row r="38139" spans="5:5" ht="13.5" customHeight="1">
      <c r="E38139" s="337"/>
    </row>
    <row r="38140" spans="5:5" ht="13.5" customHeight="1">
      <c r="E38140" s="337"/>
    </row>
    <row r="38141" spans="5:5" ht="13.5" customHeight="1">
      <c r="E38141" s="337"/>
    </row>
    <row r="38142" spans="5:5" ht="13.5" customHeight="1">
      <c r="E38142" s="337"/>
    </row>
    <row r="38143" spans="5:5" ht="13.5" customHeight="1">
      <c r="E38143" s="337"/>
    </row>
    <row r="38144" spans="5:5" ht="13.5" customHeight="1">
      <c r="E38144" s="337"/>
    </row>
    <row r="38145" spans="5:5" ht="13.5" customHeight="1">
      <c r="E38145" s="337"/>
    </row>
    <row r="38146" spans="5:5" ht="13.5" customHeight="1">
      <c r="E38146" s="337"/>
    </row>
    <row r="38147" spans="5:5" ht="13.5" customHeight="1">
      <c r="E38147" s="337"/>
    </row>
    <row r="38148" spans="5:5" ht="13.5" customHeight="1">
      <c r="E38148" s="337"/>
    </row>
    <row r="38149" spans="5:5" ht="13.5" customHeight="1">
      <c r="E38149" s="337"/>
    </row>
    <row r="38150" spans="5:5" ht="13.5" customHeight="1">
      <c r="E38150" s="337"/>
    </row>
    <row r="38151" spans="5:5" ht="13.5" customHeight="1">
      <c r="E38151" s="337"/>
    </row>
    <row r="38152" spans="5:5" ht="13.5" customHeight="1">
      <c r="E38152" s="337"/>
    </row>
    <row r="38153" spans="5:5" ht="13.5" customHeight="1">
      <c r="E38153" s="337"/>
    </row>
    <row r="38154" spans="5:5" ht="13.5" customHeight="1">
      <c r="E38154" s="337"/>
    </row>
    <row r="38155" spans="5:5" ht="13.5" customHeight="1">
      <c r="E38155" s="337"/>
    </row>
    <row r="38156" spans="5:5" ht="13.5" customHeight="1">
      <c r="E38156" s="337"/>
    </row>
    <row r="38157" spans="5:5" ht="13.5" customHeight="1">
      <c r="E38157" s="337"/>
    </row>
    <row r="38158" spans="5:5" ht="13.5" customHeight="1">
      <c r="E38158" s="337"/>
    </row>
    <row r="38159" spans="5:5" ht="13.5" customHeight="1">
      <c r="E38159" s="337"/>
    </row>
    <row r="38160" spans="5:5" ht="13.5" customHeight="1">
      <c r="E38160" s="337"/>
    </row>
    <row r="38161" spans="5:5" ht="13.5" customHeight="1">
      <c r="E38161" s="337"/>
    </row>
    <row r="38162" spans="5:5" ht="13.5" customHeight="1">
      <c r="E38162" s="337"/>
    </row>
    <row r="38163" spans="5:5" ht="13.5" customHeight="1">
      <c r="E38163" s="337"/>
    </row>
    <row r="38164" spans="5:5" ht="13.5" customHeight="1">
      <c r="E38164" s="337"/>
    </row>
    <row r="38165" spans="5:5" ht="13.5" customHeight="1">
      <c r="E38165" s="337"/>
    </row>
    <row r="38166" spans="5:5" ht="13.5" customHeight="1">
      <c r="E38166" s="337"/>
    </row>
    <row r="38167" spans="5:5" ht="13.5" customHeight="1">
      <c r="E38167" s="337"/>
    </row>
    <row r="38168" spans="5:5" ht="13.5" customHeight="1">
      <c r="E38168" s="337"/>
    </row>
    <row r="38169" spans="5:5" ht="13.5" customHeight="1">
      <c r="E38169" s="337"/>
    </row>
    <row r="38170" spans="5:5" ht="13.5" customHeight="1">
      <c r="E38170" s="337"/>
    </row>
    <row r="38171" spans="5:5" ht="13.5" customHeight="1">
      <c r="E38171" s="337"/>
    </row>
    <row r="38172" spans="5:5" ht="13.5" customHeight="1">
      <c r="E38172" s="337"/>
    </row>
    <row r="38173" spans="5:5" ht="13.5" customHeight="1">
      <c r="E38173" s="337"/>
    </row>
    <row r="38174" spans="5:5" ht="13.5" customHeight="1">
      <c r="E38174" s="337"/>
    </row>
    <row r="38175" spans="5:5" ht="13.5" customHeight="1">
      <c r="E38175" s="337"/>
    </row>
    <row r="38176" spans="5:5" ht="13.5" customHeight="1">
      <c r="E38176" s="337"/>
    </row>
    <row r="38177" spans="5:5" ht="13.5" customHeight="1">
      <c r="E38177" s="337"/>
    </row>
    <row r="38178" spans="5:5" ht="13.5" customHeight="1">
      <c r="E38178" s="337"/>
    </row>
    <row r="38179" spans="5:5" ht="13.5" customHeight="1">
      <c r="E38179" s="337"/>
    </row>
    <row r="38180" spans="5:5" ht="13.5" customHeight="1">
      <c r="E38180" s="337"/>
    </row>
    <row r="38181" spans="5:5" ht="13.5" customHeight="1">
      <c r="E38181" s="337"/>
    </row>
    <row r="38182" spans="5:5" ht="13.5" customHeight="1">
      <c r="E38182" s="337"/>
    </row>
    <row r="38183" spans="5:5" ht="13.5" customHeight="1">
      <c r="E38183" s="337"/>
    </row>
    <row r="38184" spans="5:5" ht="13.5" customHeight="1">
      <c r="E38184" s="337"/>
    </row>
    <row r="38185" spans="5:5" ht="13.5" customHeight="1">
      <c r="E38185" s="337"/>
    </row>
    <row r="38186" spans="5:5" ht="13.5" customHeight="1">
      <c r="E38186" s="337"/>
    </row>
    <row r="38187" spans="5:5" ht="13.5" customHeight="1">
      <c r="E38187" s="337"/>
    </row>
    <row r="38188" spans="5:5" ht="13.5" customHeight="1">
      <c r="E38188" s="337"/>
    </row>
    <row r="38189" spans="5:5" ht="13.5" customHeight="1">
      <c r="E38189" s="337"/>
    </row>
    <row r="38190" spans="5:5" ht="13.5" customHeight="1">
      <c r="E38190" s="337"/>
    </row>
    <row r="38191" spans="5:5" ht="13.5" customHeight="1">
      <c r="E38191" s="337"/>
    </row>
    <row r="38192" spans="5:5" ht="13.5" customHeight="1">
      <c r="E38192" s="337"/>
    </row>
    <row r="38193" spans="5:5" ht="13.5" customHeight="1">
      <c r="E38193" s="337"/>
    </row>
    <row r="38194" spans="5:5" ht="13.5" customHeight="1">
      <c r="E38194" s="337"/>
    </row>
    <row r="38195" spans="5:5" ht="13.5" customHeight="1">
      <c r="E38195" s="337"/>
    </row>
    <row r="38196" spans="5:5" ht="13.5" customHeight="1">
      <c r="E38196" s="337"/>
    </row>
    <row r="38197" spans="5:5" ht="13.5" customHeight="1">
      <c r="E38197" s="337"/>
    </row>
    <row r="38198" spans="5:5" ht="13.5" customHeight="1">
      <c r="E38198" s="337"/>
    </row>
    <row r="38199" spans="5:5" ht="13.5" customHeight="1">
      <c r="E38199" s="337"/>
    </row>
    <row r="38200" spans="5:5" ht="13.5" customHeight="1">
      <c r="E38200" s="337"/>
    </row>
    <row r="38201" spans="5:5" ht="13.5" customHeight="1">
      <c r="E38201" s="337"/>
    </row>
    <row r="38202" spans="5:5" ht="13.5" customHeight="1">
      <c r="E38202" s="337"/>
    </row>
    <row r="38203" spans="5:5" ht="13.5" customHeight="1">
      <c r="E38203" s="337"/>
    </row>
    <row r="38204" spans="5:5" ht="13.5" customHeight="1">
      <c r="E38204" s="337"/>
    </row>
    <row r="38205" spans="5:5" ht="13.5" customHeight="1">
      <c r="E38205" s="337"/>
    </row>
    <row r="38206" spans="5:5" ht="13.5" customHeight="1">
      <c r="E38206" s="337"/>
    </row>
    <row r="38207" spans="5:5" ht="13.5" customHeight="1">
      <c r="E38207" s="337"/>
    </row>
    <row r="38208" spans="5:5" ht="13.5" customHeight="1">
      <c r="E38208" s="337"/>
    </row>
    <row r="38209" spans="5:5" ht="13.5" customHeight="1">
      <c r="E38209" s="337"/>
    </row>
    <row r="38210" spans="5:5" ht="13.5" customHeight="1">
      <c r="E38210" s="337"/>
    </row>
    <row r="38211" spans="5:5" ht="13.5" customHeight="1">
      <c r="E38211" s="337"/>
    </row>
    <row r="38212" spans="5:5" ht="13.5" customHeight="1">
      <c r="E38212" s="337"/>
    </row>
    <row r="38213" spans="5:5" ht="13.5" customHeight="1">
      <c r="E38213" s="337"/>
    </row>
    <row r="38214" spans="5:5" ht="13.5" customHeight="1">
      <c r="E38214" s="337"/>
    </row>
    <row r="38215" spans="5:5" ht="13.5" customHeight="1">
      <c r="E38215" s="337"/>
    </row>
    <row r="38216" spans="5:5" ht="13.5" customHeight="1">
      <c r="E38216" s="337"/>
    </row>
    <row r="38217" spans="5:5" ht="13.5" customHeight="1">
      <c r="E38217" s="337"/>
    </row>
    <row r="38218" spans="5:5" ht="13.5" customHeight="1">
      <c r="E38218" s="337"/>
    </row>
    <row r="38219" spans="5:5" ht="13.5" customHeight="1">
      <c r="E38219" s="337"/>
    </row>
    <row r="38220" spans="5:5" ht="13.5" customHeight="1">
      <c r="E38220" s="337"/>
    </row>
    <row r="38221" spans="5:5" ht="13.5" customHeight="1">
      <c r="E38221" s="337"/>
    </row>
    <row r="38222" spans="5:5" ht="13.5" customHeight="1">
      <c r="E38222" s="337"/>
    </row>
    <row r="38223" spans="5:5" ht="13.5" customHeight="1">
      <c r="E38223" s="337"/>
    </row>
    <row r="38224" spans="5:5" ht="13.5" customHeight="1">
      <c r="E38224" s="337"/>
    </row>
    <row r="38225" spans="5:5" ht="13.5" customHeight="1">
      <c r="E38225" s="337"/>
    </row>
    <row r="38226" spans="5:5" ht="13.5" customHeight="1">
      <c r="E38226" s="337"/>
    </row>
    <row r="38227" spans="5:5" ht="13.5" customHeight="1">
      <c r="E38227" s="337"/>
    </row>
    <row r="38228" spans="5:5" ht="13.5" customHeight="1">
      <c r="E38228" s="337"/>
    </row>
    <row r="38229" spans="5:5" ht="13.5" customHeight="1">
      <c r="E38229" s="337"/>
    </row>
    <row r="38230" spans="5:5" ht="13.5" customHeight="1">
      <c r="E38230" s="337"/>
    </row>
    <row r="38231" spans="5:5" ht="13.5" customHeight="1">
      <c r="E38231" s="337"/>
    </row>
    <row r="38232" spans="5:5" ht="13.5" customHeight="1">
      <c r="E38232" s="337"/>
    </row>
    <row r="38233" spans="5:5" ht="13.5" customHeight="1">
      <c r="E38233" s="337"/>
    </row>
    <row r="38234" spans="5:5" ht="13.5" customHeight="1">
      <c r="E38234" s="337"/>
    </row>
    <row r="38235" spans="5:5" ht="13.5" customHeight="1">
      <c r="E38235" s="337"/>
    </row>
    <row r="38236" spans="5:5" ht="13.5" customHeight="1">
      <c r="E38236" s="337"/>
    </row>
    <row r="38237" spans="5:5" ht="13.5" customHeight="1">
      <c r="E38237" s="337"/>
    </row>
    <row r="38238" spans="5:5" ht="13.5" customHeight="1">
      <c r="E38238" s="337"/>
    </row>
    <row r="38239" spans="5:5" ht="13.5" customHeight="1">
      <c r="E38239" s="337"/>
    </row>
    <row r="38240" spans="5:5" ht="13.5" customHeight="1">
      <c r="E38240" s="337"/>
    </row>
    <row r="38241" spans="5:5" ht="13.5" customHeight="1">
      <c r="E38241" s="337"/>
    </row>
    <row r="38242" spans="5:5" ht="13.5" customHeight="1">
      <c r="E38242" s="337"/>
    </row>
    <row r="38243" spans="5:5" ht="13.5" customHeight="1">
      <c r="E38243" s="337"/>
    </row>
    <row r="38244" spans="5:5" ht="13.5" customHeight="1">
      <c r="E38244" s="337"/>
    </row>
    <row r="38245" spans="5:5" ht="13.5" customHeight="1">
      <c r="E38245" s="337"/>
    </row>
    <row r="38246" spans="5:5" ht="13.5" customHeight="1">
      <c r="E38246" s="337"/>
    </row>
    <row r="38247" spans="5:5" ht="13.5" customHeight="1">
      <c r="E38247" s="337"/>
    </row>
    <row r="38248" spans="5:5" ht="13.5" customHeight="1">
      <c r="E38248" s="337"/>
    </row>
    <row r="38249" spans="5:5" ht="13.5" customHeight="1">
      <c r="E38249" s="337"/>
    </row>
    <row r="38250" spans="5:5" ht="13.5" customHeight="1">
      <c r="E38250" s="337"/>
    </row>
    <row r="38251" spans="5:5" ht="13.5" customHeight="1">
      <c r="E38251" s="337"/>
    </row>
    <row r="38252" spans="5:5" ht="13.5" customHeight="1">
      <c r="E38252" s="337"/>
    </row>
    <row r="38253" spans="5:5" ht="13.5" customHeight="1">
      <c r="E38253" s="337"/>
    </row>
    <row r="38254" spans="5:5" ht="13.5" customHeight="1">
      <c r="E38254" s="337"/>
    </row>
    <row r="38255" spans="5:5" ht="13.5" customHeight="1">
      <c r="E38255" s="337"/>
    </row>
    <row r="38256" spans="5:5" ht="13.5" customHeight="1">
      <c r="E38256" s="337"/>
    </row>
    <row r="38257" spans="5:5" ht="13.5" customHeight="1">
      <c r="E38257" s="337"/>
    </row>
    <row r="38258" spans="5:5" ht="13.5" customHeight="1">
      <c r="E38258" s="337"/>
    </row>
    <row r="38259" spans="5:5" ht="13.5" customHeight="1">
      <c r="E38259" s="337"/>
    </row>
    <row r="38260" spans="5:5" ht="13.5" customHeight="1">
      <c r="E38260" s="337"/>
    </row>
    <row r="38261" spans="5:5" ht="13.5" customHeight="1">
      <c r="E38261" s="337"/>
    </row>
    <row r="38262" spans="5:5" ht="13.5" customHeight="1">
      <c r="E38262" s="337"/>
    </row>
    <row r="38263" spans="5:5" ht="13.5" customHeight="1">
      <c r="E38263" s="337"/>
    </row>
    <row r="38264" spans="5:5" ht="13.5" customHeight="1">
      <c r="E38264" s="337"/>
    </row>
    <row r="38265" spans="5:5" ht="13.5" customHeight="1">
      <c r="E38265" s="337"/>
    </row>
    <row r="38266" spans="5:5" ht="13.5" customHeight="1">
      <c r="E38266" s="337"/>
    </row>
    <row r="38267" spans="5:5" ht="13.5" customHeight="1">
      <c r="E38267" s="337"/>
    </row>
    <row r="38268" spans="5:5" ht="13.5" customHeight="1">
      <c r="E38268" s="337"/>
    </row>
    <row r="38269" spans="5:5" ht="13.5" customHeight="1">
      <c r="E38269" s="337"/>
    </row>
    <row r="38270" spans="5:5" ht="13.5" customHeight="1">
      <c r="E38270" s="337"/>
    </row>
    <row r="38271" spans="5:5" ht="13.5" customHeight="1">
      <c r="E38271" s="337"/>
    </row>
    <row r="38272" spans="5:5" ht="13.5" customHeight="1">
      <c r="E38272" s="337"/>
    </row>
    <row r="38273" spans="5:5" ht="13.5" customHeight="1">
      <c r="E38273" s="337"/>
    </row>
    <row r="38274" spans="5:5" ht="13.5" customHeight="1">
      <c r="E38274" s="337"/>
    </row>
    <row r="38275" spans="5:5" ht="13.5" customHeight="1">
      <c r="E38275" s="337"/>
    </row>
    <row r="38276" spans="5:5" ht="13.5" customHeight="1">
      <c r="E38276" s="337"/>
    </row>
    <row r="38277" spans="5:5" ht="13.5" customHeight="1">
      <c r="E38277" s="337"/>
    </row>
    <row r="38278" spans="5:5" ht="13.5" customHeight="1">
      <c r="E38278" s="337"/>
    </row>
    <row r="38279" spans="5:5" ht="13.5" customHeight="1">
      <c r="E38279" s="337"/>
    </row>
    <row r="38280" spans="5:5" ht="13.5" customHeight="1">
      <c r="E38280" s="337"/>
    </row>
    <row r="38281" spans="5:5" ht="13.5" customHeight="1">
      <c r="E38281" s="337"/>
    </row>
    <row r="38282" spans="5:5" ht="13.5" customHeight="1">
      <c r="E38282" s="337"/>
    </row>
    <row r="38283" spans="5:5" ht="13.5" customHeight="1">
      <c r="E38283" s="337"/>
    </row>
    <row r="38284" spans="5:5" ht="13.5" customHeight="1">
      <c r="E38284" s="337"/>
    </row>
    <row r="38285" spans="5:5" ht="13.5" customHeight="1">
      <c r="E38285" s="337"/>
    </row>
    <row r="38286" spans="5:5" ht="13.5" customHeight="1">
      <c r="E38286" s="337"/>
    </row>
    <row r="38287" spans="5:5" ht="13.5" customHeight="1">
      <c r="E38287" s="337"/>
    </row>
    <row r="38288" spans="5:5" ht="13.5" customHeight="1">
      <c r="E38288" s="337"/>
    </row>
    <row r="38289" spans="5:5" ht="13.5" customHeight="1">
      <c r="E38289" s="337"/>
    </row>
    <row r="38290" spans="5:5" ht="13.5" customHeight="1">
      <c r="E38290" s="337"/>
    </row>
    <row r="38291" spans="5:5" ht="13.5" customHeight="1">
      <c r="E38291" s="337"/>
    </row>
    <row r="38292" spans="5:5" ht="13.5" customHeight="1">
      <c r="E38292" s="337"/>
    </row>
    <row r="38293" spans="5:5" ht="13.5" customHeight="1">
      <c r="E38293" s="337"/>
    </row>
    <row r="38294" spans="5:5" ht="13.5" customHeight="1">
      <c r="E38294" s="337"/>
    </row>
    <row r="38295" spans="5:5" ht="13.5" customHeight="1">
      <c r="E38295" s="337"/>
    </row>
    <row r="38296" spans="5:5" ht="13.5" customHeight="1">
      <c r="E38296" s="337"/>
    </row>
    <row r="38297" spans="5:5" ht="13.5" customHeight="1">
      <c r="E38297" s="337"/>
    </row>
    <row r="38298" spans="5:5" ht="13.5" customHeight="1">
      <c r="E38298" s="337"/>
    </row>
    <row r="38299" spans="5:5" ht="13.5" customHeight="1">
      <c r="E38299" s="337"/>
    </row>
    <row r="38300" spans="5:5" ht="13.5" customHeight="1">
      <c r="E38300" s="337"/>
    </row>
    <row r="38301" spans="5:5" ht="13.5" customHeight="1">
      <c r="E38301" s="337"/>
    </row>
    <row r="38302" spans="5:5" ht="13.5" customHeight="1">
      <c r="E38302" s="337"/>
    </row>
    <row r="38303" spans="5:5" ht="13.5" customHeight="1">
      <c r="E38303" s="337"/>
    </row>
    <row r="38304" spans="5:5" ht="13.5" customHeight="1">
      <c r="E38304" s="337"/>
    </row>
    <row r="38305" spans="5:5" ht="13.5" customHeight="1">
      <c r="E38305" s="337"/>
    </row>
    <row r="38306" spans="5:5" ht="13.5" customHeight="1">
      <c r="E38306" s="337"/>
    </row>
    <row r="38307" spans="5:5" ht="13.5" customHeight="1">
      <c r="E38307" s="337"/>
    </row>
    <row r="38308" spans="5:5" ht="13.5" customHeight="1">
      <c r="E38308" s="337"/>
    </row>
    <row r="38309" spans="5:5" ht="13.5" customHeight="1">
      <c r="E38309" s="337"/>
    </row>
    <row r="38310" spans="5:5" ht="13.5" customHeight="1">
      <c r="E38310" s="337"/>
    </row>
    <row r="38311" spans="5:5" ht="13.5" customHeight="1">
      <c r="E38311" s="337"/>
    </row>
    <row r="38312" spans="5:5" ht="13.5" customHeight="1">
      <c r="E38312" s="337"/>
    </row>
    <row r="38313" spans="5:5" ht="13.5" customHeight="1">
      <c r="E38313" s="337"/>
    </row>
    <row r="38314" spans="5:5" ht="13.5" customHeight="1">
      <c r="E38314" s="337"/>
    </row>
    <row r="38315" spans="5:5" ht="13.5" customHeight="1">
      <c r="E38315" s="337"/>
    </row>
    <row r="38316" spans="5:5" ht="13.5" customHeight="1">
      <c r="E38316" s="337"/>
    </row>
    <row r="38317" spans="5:5" ht="13.5" customHeight="1">
      <c r="E38317" s="337"/>
    </row>
    <row r="38318" spans="5:5" ht="13.5" customHeight="1">
      <c r="E38318" s="337"/>
    </row>
    <row r="38319" spans="5:5" ht="13.5" customHeight="1">
      <c r="E38319" s="337"/>
    </row>
    <row r="38320" spans="5:5" ht="13.5" customHeight="1">
      <c r="E38320" s="337"/>
    </row>
    <row r="38321" spans="5:5" ht="13.5" customHeight="1">
      <c r="E38321" s="337"/>
    </row>
    <row r="38322" spans="5:5" ht="13.5" customHeight="1">
      <c r="E38322" s="337"/>
    </row>
    <row r="38323" spans="5:5" ht="13.5" customHeight="1">
      <c r="E38323" s="337"/>
    </row>
    <row r="38324" spans="5:5" ht="13.5" customHeight="1">
      <c r="E38324" s="337"/>
    </row>
    <row r="38325" spans="5:5" ht="13.5" customHeight="1">
      <c r="E38325" s="337"/>
    </row>
    <row r="38326" spans="5:5" ht="13.5" customHeight="1">
      <c r="E38326" s="337"/>
    </row>
    <row r="38327" spans="5:5" ht="13.5" customHeight="1">
      <c r="E38327" s="337"/>
    </row>
    <row r="38328" spans="5:5" ht="13.5" customHeight="1">
      <c r="E38328" s="337"/>
    </row>
    <row r="38329" spans="5:5" ht="13.5" customHeight="1">
      <c r="E38329" s="337"/>
    </row>
    <row r="38330" spans="5:5" ht="13.5" customHeight="1">
      <c r="E38330" s="337"/>
    </row>
    <row r="38331" spans="5:5" ht="13.5" customHeight="1">
      <c r="E38331" s="337"/>
    </row>
    <row r="38332" spans="5:5" ht="13.5" customHeight="1">
      <c r="E38332" s="337"/>
    </row>
    <row r="38333" spans="5:5" ht="13.5" customHeight="1">
      <c r="E38333" s="337"/>
    </row>
    <row r="38334" spans="5:5" ht="13.5" customHeight="1">
      <c r="E38334" s="337"/>
    </row>
    <row r="38335" spans="5:5" ht="13.5" customHeight="1">
      <c r="E38335" s="337"/>
    </row>
    <row r="38336" spans="5:5" ht="13.5" customHeight="1">
      <c r="E38336" s="337"/>
    </row>
    <row r="38337" spans="5:5" ht="13.5" customHeight="1">
      <c r="E38337" s="337"/>
    </row>
    <row r="38338" spans="5:5" ht="13.5" customHeight="1">
      <c r="E38338" s="337"/>
    </row>
    <row r="38339" spans="5:5" ht="13.5" customHeight="1">
      <c r="E38339" s="337"/>
    </row>
    <row r="38340" spans="5:5" ht="13.5" customHeight="1">
      <c r="E38340" s="337"/>
    </row>
    <row r="38341" spans="5:5" ht="13.5" customHeight="1">
      <c r="E38341" s="337"/>
    </row>
    <row r="38342" spans="5:5" ht="13.5" customHeight="1">
      <c r="E38342" s="337"/>
    </row>
    <row r="38343" spans="5:5" ht="13.5" customHeight="1">
      <c r="E38343" s="337"/>
    </row>
    <row r="38344" spans="5:5" ht="13.5" customHeight="1">
      <c r="E38344" s="337"/>
    </row>
    <row r="38345" spans="5:5" ht="13.5" customHeight="1">
      <c r="E38345" s="337"/>
    </row>
    <row r="38346" spans="5:5" ht="13.5" customHeight="1">
      <c r="E38346" s="337"/>
    </row>
    <row r="38347" spans="5:5" ht="13.5" customHeight="1">
      <c r="E38347" s="337"/>
    </row>
    <row r="38348" spans="5:5" ht="13.5" customHeight="1">
      <c r="E38348" s="337"/>
    </row>
    <row r="38349" spans="5:5" ht="13.5" customHeight="1">
      <c r="E38349" s="337"/>
    </row>
    <row r="38350" spans="5:5" ht="13.5" customHeight="1">
      <c r="E38350" s="337"/>
    </row>
    <row r="38351" spans="5:5" ht="13.5" customHeight="1">
      <c r="E38351" s="337"/>
    </row>
    <row r="38352" spans="5:5" ht="13.5" customHeight="1">
      <c r="E38352" s="337"/>
    </row>
    <row r="38353" spans="5:5" ht="13.5" customHeight="1">
      <c r="E38353" s="337"/>
    </row>
    <row r="38354" spans="5:5" ht="13.5" customHeight="1">
      <c r="E38354" s="337"/>
    </row>
    <row r="38355" spans="5:5" ht="13.5" customHeight="1">
      <c r="E38355" s="337"/>
    </row>
    <row r="38356" spans="5:5" ht="13.5" customHeight="1">
      <c r="E38356" s="337"/>
    </row>
    <row r="38357" spans="5:5" ht="13.5" customHeight="1">
      <c r="E38357" s="337"/>
    </row>
    <row r="38358" spans="5:5" ht="13.5" customHeight="1">
      <c r="E38358" s="337"/>
    </row>
    <row r="38359" spans="5:5" ht="13.5" customHeight="1">
      <c r="E38359" s="337"/>
    </row>
    <row r="38360" spans="5:5" ht="13.5" customHeight="1">
      <c r="E38360" s="337"/>
    </row>
    <row r="38361" spans="5:5" ht="13.5" customHeight="1">
      <c r="E38361" s="337"/>
    </row>
    <row r="38362" spans="5:5" ht="13.5" customHeight="1">
      <c r="E38362" s="337"/>
    </row>
    <row r="38363" spans="5:5" ht="13.5" customHeight="1">
      <c r="E38363" s="337"/>
    </row>
    <row r="38364" spans="5:5" ht="13.5" customHeight="1">
      <c r="E38364" s="337"/>
    </row>
    <row r="38365" spans="5:5" ht="13.5" customHeight="1">
      <c r="E38365" s="337"/>
    </row>
    <row r="38366" spans="5:5" ht="13.5" customHeight="1">
      <c r="E38366" s="337"/>
    </row>
    <row r="38367" spans="5:5" ht="13.5" customHeight="1">
      <c r="E38367" s="337"/>
    </row>
    <row r="38368" spans="5:5" ht="13.5" customHeight="1">
      <c r="E38368" s="337"/>
    </row>
    <row r="38369" spans="5:5" ht="13.5" customHeight="1">
      <c r="E38369" s="337"/>
    </row>
    <row r="38370" spans="5:5" ht="13.5" customHeight="1">
      <c r="E38370" s="337"/>
    </row>
    <row r="38371" spans="5:5" ht="13.5" customHeight="1">
      <c r="E38371" s="337"/>
    </row>
    <row r="38372" spans="5:5" ht="13.5" customHeight="1">
      <c r="E38372" s="337"/>
    </row>
    <row r="38373" spans="5:5" ht="13.5" customHeight="1">
      <c r="E38373" s="337"/>
    </row>
    <row r="38374" spans="5:5" ht="13.5" customHeight="1">
      <c r="E38374" s="337"/>
    </row>
    <row r="38375" spans="5:5" ht="13.5" customHeight="1">
      <c r="E38375" s="337"/>
    </row>
    <row r="38376" spans="5:5" ht="13.5" customHeight="1">
      <c r="E38376" s="337"/>
    </row>
    <row r="38377" spans="5:5" ht="13.5" customHeight="1">
      <c r="E38377" s="337"/>
    </row>
    <row r="38378" spans="5:5" ht="13.5" customHeight="1">
      <c r="E38378" s="337"/>
    </row>
    <row r="38379" spans="5:5" ht="13.5" customHeight="1">
      <c r="E38379" s="337"/>
    </row>
    <row r="38380" spans="5:5" ht="13.5" customHeight="1">
      <c r="E38380" s="337"/>
    </row>
    <row r="38381" spans="5:5" ht="13.5" customHeight="1">
      <c r="E38381" s="337"/>
    </row>
    <row r="38382" spans="5:5" ht="13.5" customHeight="1">
      <c r="E38382" s="337"/>
    </row>
    <row r="38383" spans="5:5" ht="13.5" customHeight="1">
      <c r="E38383" s="337"/>
    </row>
    <row r="38384" spans="5:5" ht="13.5" customHeight="1">
      <c r="E38384" s="337"/>
    </row>
    <row r="38385" spans="5:5" ht="13.5" customHeight="1">
      <c r="E38385" s="337"/>
    </row>
    <row r="38386" spans="5:5" ht="13.5" customHeight="1">
      <c r="E38386" s="337"/>
    </row>
    <row r="38387" spans="5:5" ht="13.5" customHeight="1">
      <c r="E38387" s="337"/>
    </row>
    <row r="38388" spans="5:5" ht="13.5" customHeight="1">
      <c r="E38388" s="337"/>
    </row>
    <row r="38389" spans="5:5" ht="13.5" customHeight="1">
      <c r="E38389" s="337"/>
    </row>
    <row r="38390" spans="5:5" ht="13.5" customHeight="1">
      <c r="E38390" s="337"/>
    </row>
    <row r="38391" spans="5:5" ht="13.5" customHeight="1">
      <c r="E38391" s="337"/>
    </row>
    <row r="38392" spans="5:5" ht="13.5" customHeight="1">
      <c r="E38392" s="337"/>
    </row>
    <row r="38393" spans="5:5" ht="13.5" customHeight="1">
      <c r="E38393" s="337"/>
    </row>
    <row r="38394" spans="5:5" ht="13.5" customHeight="1">
      <c r="E38394" s="337"/>
    </row>
    <row r="38395" spans="5:5" ht="13.5" customHeight="1">
      <c r="E38395" s="337"/>
    </row>
    <row r="38396" spans="5:5" ht="13.5" customHeight="1">
      <c r="E38396" s="337"/>
    </row>
    <row r="38397" spans="5:5" ht="13.5" customHeight="1">
      <c r="E38397" s="337"/>
    </row>
    <row r="38398" spans="5:5" ht="13.5" customHeight="1">
      <c r="E38398" s="337"/>
    </row>
    <row r="38399" spans="5:5" ht="13.5" customHeight="1">
      <c r="E38399" s="337"/>
    </row>
    <row r="38400" spans="5:5" ht="13.5" customHeight="1">
      <c r="E38400" s="337"/>
    </row>
    <row r="38401" spans="5:5" ht="13.5" customHeight="1">
      <c r="E38401" s="337"/>
    </row>
    <row r="38402" spans="5:5" ht="13.5" customHeight="1">
      <c r="E38402" s="337"/>
    </row>
    <row r="38403" spans="5:5" ht="13.5" customHeight="1">
      <c r="E38403" s="337"/>
    </row>
    <row r="38404" spans="5:5" ht="13.5" customHeight="1">
      <c r="E38404" s="337"/>
    </row>
    <row r="38405" spans="5:5" ht="13.5" customHeight="1">
      <c r="E38405" s="337"/>
    </row>
    <row r="38406" spans="5:5" ht="13.5" customHeight="1">
      <c r="E38406" s="337"/>
    </row>
    <row r="38407" spans="5:5" ht="13.5" customHeight="1">
      <c r="E38407" s="337"/>
    </row>
    <row r="38408" spans="5:5" ht="13.5" customHeight="1">
      <c r="E38408" s="337"/>
    </row>
    <row r="38409" spans="5:5" ht="13.5" customHeight="1">
      <c r="E38409" s="337"/>
    </row>
    <row r="38410" spans="5:5" ht="13.5" customHeight="1">
      <c r="E38410" s="337"/>
    </row>
    <row r="38411" spans="5:5" ht="13.5" customHeight="1">
      <c r="E38411" s="337"/>
    </row>
    <row r="38412" spans="5:5" ht="13.5" customHeight="1">
      <c r="E38412" s="337"/>
    </row>
    <row r="38413" spans="5:5" ht="13.5" customHeight="1">
      <c r="E38413" s="337"/>
    </row>
    <row r="38414" spans="5:5" ht="13.5" customHeight="1">
      <c r="E38414" s="337"/>
    </row>
    <row r="38415" spans="5:5" ht="13.5" customHeight="1">
      <c r="E38415" s="337"/>
    </row>
    <row r="38416" spans="5:5" ht="13.5" customHeight="1">
      <c r="E38416" s="337"/>
    </row>
    <row r="38417" spans="5:5" ht="13.5" customHeight="1">
      <c r="E38417" s="337"/>
    </row>
    <row r="38418" spans="5:5" ht="13.5" customHeight="1">
      <c r="E38418" s="337"/>
    </row>
    <row r="38419" spans="5:5" ht="13.5" customHeight="1">
      <c r="E38419" s="337"/>
    </row>
    <row r="38420" spans="5:5" ht="13.5" customHeight="1">
      <c r="E38420" s="337"/>
    </row>
    <row r="38421" spans="5:5" ht="13.5" customHeight="1">
      <c r="E38421" s="337"/>
    </row>
    <row r="38422" spans="5:5" ht="13.5" customHeight="1">
      <c r="E38422" s="337"/>
    </row>
    <row r="38423" spans="5:5" ht="13.5" customHeight="1">
      <c r="E38423" s="337"/>
    </row>
    <row r="38424" spans="5:5" ht="13.5" customHeight="1">
      <c r="E38424" s="337"/>
    </row>
    <row r="38425" spans="5:5" ht="13.5" customHeight="1">
      <c r="E38425" s="337"/>
    </row>
    <row r="38426" spans="5:5" ht="13.5" customHeight="1">
      <c r="E38426" s="337"/>
    </row>
    <row r="38427" spans="5:5" ht="13.5" customHeight="1">
      <c r="E38427" s="337"/>
    </row>
    <row r="38428" spans="5:5" ht="13.5" customHeight="1">
      <c r="E38428" s="337"/>
    </row>
    <row r="38429" spans="5:5" ht="13.5" customHeight="1">
      <c r="E38429" s="337"/>
    </row>
    <row r="38430" spans="5:5" ht="13.5" customHeight="1">
      <c r="E38430" s="337"/>
    </row>
    <row r="38431" spans="5:5" ht="13.5" customHeight="1">
      <c r="E38431" s="337"/>
    </row>
    <row r="38432" spans="5:5" ht="13.5" customHeight="1">
      <c r="E38432" s="337"/>
    </row>
    <row r="38433" spans="5:5" ht="13.5" customHeight="1">
      <c r="E38433" s="337"/>
    </row>
    <row r="38434" spans="5:5" ht="13.5" customHeight="1">
      <c r="E38434" s="337"/>
    </row>
    <row r="38435" spans="5:5" ht="13.5" customHeight="1">
      <c r="E38435" s="337"/>
    </row>
    <row r="38436" spans="5:5" ht="13.5" customHeight="1">
      <c r="E38436" s="337"/>
    </row>
    <row r="38437" spans="5:5" ht="13.5" customHeight="1">
      <c r="E38437" s="337"/>
    </row>
    <row r="38438" spans="5:5" ht="13.5" customHeight="1">
      <c r="E38438" s="337"/>
    </row>
    <row r="38439" spans="5:5" ht="13.5" customHeight="1">
      <c r="E38439" s="337"/>
    </row>
    <row r="38440" spans="5:5" ht="13.5" customHeight="1">
      <c r="E38440" s="337"/>
    </row>
    <row r="38441" spans="5:5" ht="13.5" customHeight="1">
      <c r="E38441" s="337"/>
    </row>
    <row r="38442" spans="5:5" ht="13.5" customHeight="1">
      <c r="E38442" s="337"/>
    </row>
    <row r="38443" spans="5:5" ht="13.5" customHeight="1">
      <c r="E38443" s="337"/>
    </row>
    <row r="38444" spans="5:5" ht="13.5" customHeight="1">
      <c r="E38444" s="337"/>
    </row>
    <row r="38445" spans="5:5" ht="13.5" customHeight="1">
      <c r="E38445" s="337"/>
    </row>
    <row r="38446" spans="5:5" ht="13.5" customHeight="1">
      <c r="E38446" s="337"/>
    </row>
    <row r="38447" spans="5:5" ht="13.5" customHeight="1">
      <c r="E38447" s="337"/>
    </row>
    <row r="38448" spans="5:5" ht="13.5" customHeight="1">
      <c r="E38448" s="337"/>
    </row>
    <row r="38449" spans="5:5" ht="13.5" customHeight="1">
      <c r="E38449" s="337"/>
    </row>
    <row r="38450" spans="5:5" ht="13.5" customHeight="1">
      <c r="E38450" s="337"/>
    </row>
    <row r="38451" spans="5:5" ht="13.5" customHeight="1">
      <c r="E38451" s="337"/>
    </row>
    <row r="38452" spans="5:5" ht="13.5" customHeight="1">
      <c r="E38452" s="337"/>
    </row>
    <row r="38453" spans="5:5" ht="13.5" customHeight="1">
      <c r="E38453" s="337"/>
    </row>
    <row r="38454" spans="5:5" ht="13.5" customHeight="1">
      <c r="E38454" s="337"/>
    </row>
    <row r="38455" spans="5:5" ht="13.5" customHeight="1">
      <c r="E38455" s="337"/>
    </row>
    <row r="38456" spans="5:5" ht="13.5" customHeight="1">
      <c r="E38456" s="337"/>
    </row>
    <row r="38457" spans="5:5" ht="13.5" customHeight="1">
      <c r="E38457" s="337"/>
    </row>
    <row r="38458" spans="5:5" ht="13.5" customHeight="1">
      <c r="E38458" s="337"/>
    </row>
    <row r="38459" spans="5:5" ht="13.5" customHeight="1">
      <c r="E38459" s="337"/>
    </row>
    <row r="38460" spans="5:5" ht="13.5" customHeight="1">
      <c r="E38460" s="337"/>
    </row>
    <row r="38461" spans="5:5" ht="13.5" customHeight="1">
      <c r="E38461" s="337"/>
    </row>
    <row r="38462" spans="5:5" ht="13.5" customHeight="1">
      <c r="E38462" s="337"/>
    </row>
    <row r="38463" spans="5:5" ht="13.5" customHeight="1">
      <c r="E38463" s="337"/>
    </row>
    <row r="38464" spans="5:5" ht="13.5" customHeight="1">
      <c r="E38464" s="337"/>
    </row>
    <row r="38465" spans="5:5" ht="13.5" customHeight="1">
      <c r="E38465" s="337"/>
    </row>
    <row r="38466" spans="5:5" ht="13.5" customHeight="1">
      <c r="E38466" s="337"/>
    </row>
    <row r="38467" spans="5:5" ht="13.5" customHeight="1">
      <c r="E38467" s="337"/>
    </row>
    <row r="38468" spans="5:5" ht="13.5" customHeight="1">
      <c r="E38468" s="337"/>
    </row>
    <row r="38469" spans="5:5" ht="13.5" customHeight="1">
      <c r="E38469" s="337"/>
    </row>
    <row r="38470" spans="5:5" ht="13.5" customHeight="1">
      <c r="E38470" s="337"/>
    </row>
    <row r="38471" spans="5:5" ht="13.5" customHeight="1">
      <c r="E38471" s="337"/>
    </row>
    <row r="38472" spans="5:5" ht="13.5" customHeight="1">
      <c r="E38472" s="337"/>
    </row>
    <row r="38473" spans="5:5" ht="13.5" customHeight="1">
      <c r="E38473" s="337"/>
    </row>
    <row r="38474" spans="5:5" ht="13.5" customHeight="1">
      <c r="E38474" s="337"/>
    </row>
    <row r="38475" spans="5:5" ht="13.5" customHeight="1">
      <c r="E38475" s="337"/>
    </row>
    <row r="38476" spans="5:5" ht="13.5" customHeight="1">
      <c r="E38476" s="337"/>
    </row>
    <row r="38477" spans="5:5" ht="13.5" customHeight="1">
      <c r="E38477" s="337"/>
    </row>
    <row r="38478" spans="5:5" ht="13.5" customHeight="1">
      <c r="E38478" s="337"/>
    </row>
    <row r="38479" spans="5:5" ht="13.5" customHeight="1">
      <c r="E38479" s="337"/>
    </row>
    <row r="38480" spans="5:5" ht="13.5" customHeight="1">
      <c r="E38480" s="337"/>
    </row>
    <row r="38481" spans="5:5" ht="13.5" customHeight="1">
      <c r="E38481" s="337"/>
    </row>
    <row r="38482" spans="5:5" ht="13.5" customHeight="1">
      <c r="E38482" s="337"/>
    </row>
    <row r="38483" spans="5:5" ht="13.5" customHeight="1">
      <c r="E38483" s="337"/>
    </row>
    <row r="38484" spans="5:5" ht="13.5" customHeight="1">
      <c r="E38484" s="337"/>
    </row>
    <row r="38485" spans="5:5" ht="13.5" customHeight="1">
      <c r="E38485" s="337"/>
    </row>
    <row r="38486" spans="5:5" ht="13.5" customHeight="1">
      <c r="E38486" s="337"/>
    </row>
    <row r="38487" spans="5:5" ht="13.5" customHeight="1">
      <c r="E38487" s="337"/>
    </row>
    <row r="38488" spans="5:5" ht="13.5" customHeight="1">
      <c r="E38488" s="337"/>
    </row>
    <row r="38489" spans="5:5" ht="13.5" customHeight="1">
      <c r="E38489" s="337"/>
    </row>
    <row r="38490" spans="5:5" ht="13.5" customHeight="1">
      <c r="E38490" s="337"/>
    </row>
    <row r="38491" spans="5:5" ht="13.5" customHeight="1">
      <c r="E38491" s="337"/>
    </row>
    <row r="38492" spans="5:5" ht="13.5" customHeight="1">
      <c r="E38492" s="337"/>
    </row>
    <row r="38493" spans="5:5" ht="13.5" customHeight="1">
      <c r="E38493" s="337"/>
    </row>
    <row r="38494" spans="5:5" ht="13.5" customHeight="1">
      <c r="E38494" s="337"/>
    </row>
    <row r="38495" spans="5:5" ht="13.5" customHeight="1">
      <c r="E38495" s="337"/>
    </row>
    <row r="38496" spans="5:5" ht="13.5" customHeight="1">
      <c r="E38496" s="337"/>
    </row>
    <row r="38497" spans="5:5" ht="13.5" customHeight="1">
      <c r="E38497" s="337"/>
    </row>
    <row r="38498" spans="5:5" ht="13.5" customHeight="1">
      <c r="E38498" s="337"/>
    </row>
    <row r="38499" spans="5:5" ht="13.5" customHeight="1">
      <c r="E38499" s="337"/>
    </row>
    <row r="38500" spans="5:5" ht="13.5" customHeight="1">
      <c r="E38500" s="337"/>
    </row>
    <row r="38501" spans="5:5" ht="13.5" customHeight="1">
      <c r="E38501" s="337"/>
    </row>
    <row r="38502" spans="5:5" ht="13.5" customHeight="1">
      <c r="E38502" s="337"/>
    </row>
    <row r="38503" spans="5:5" ht="13.5" customHeight="1">
      <c r="E38503" s="337"/>
    </row>
    <row r="38504" spans="5:5" ht="13.5" customHeight="1">
      <c r="E38504" s="337"/>
    </row>
    <row r="38505" spans="5:5" ht="13.5" customHeight="1">
      <c r="E38505" s="337"/>
    </row>
    <row r="38506" spans="5:5" ht="13.5" customHeight="1">
      <c r="E38506" s="337"/>
    </row>
    <row r="38507" spans="5:5" ht="13.5" customHeight="1">
      <c r="E38507" s="337"/>
    </row>
    <row r="38508" spans="5:5" ht="13.5" customHeight="1">
      <c r="E38508" s="337"/>
    </row>
    <row r="38509" spans="5:5" ht="13.5" customHeight="1">
      <c r="E38509" s="337"/>
    </row>
    <row r="38510" spans="5:5" ht="13.5" customHeight="1">
      <c r="E38510" s="337"/>
    </row>
    <row r="38511" spans="5:5" ht="13.5" customHeight="1">
      <c r="E38511" s="337"/>
    </row>
    <row r="38512" spans="5:5" ht="13.5" customHeight="1">
      <c r="E38512" s="337"/>
    </row>
    <row r="38513" spans="5:5" ht="13.5" customHeight="1">
      <c r="E38513" s="337"/>
    </row>
    <row r="38514" spans="5:5" ht="13.5" customHeight="1">
      <c r="E38514" s="337"/>
    </row>
    <row r="38515" spans="5:5" ht="13.5" customHeight="1">
      <c r="E38515" s="337"/>
    </row>
    <row r="38516" spans="5:5" ht="13.5" customHeight="1">
      <c r="E38516" s="337"/>
    </row>
    <row r="38517" spans="5:5" ht="13.5" customHeight="1">
      <c r="E38517" s="337"/>
    </row>
    <row r="38518" spans="5:5" ht="13.5" customHeight="1">
      <c r="E38518" s="337"/>
    </row>
    <row r="38519" spans="5:5" ht="13.5" customHeight="1">
      <c r="E38519" s="337"/>
    </row>
    <row r="38520" spans="5:5" ht="13.5" customHeight="1">
      <c r="E38520" s="337"/>
    </row>
    <row r="38521" spans="5:5" ht="13.5" customHeight="1">
      <c r="E38521" s="337"/>
    </row>
    <row r="38522" spans="5:5" ht="13.5" customHeight="1">
      <c r="E38522" s="337"/>
    </row>
    <row r="38523" spans="5:5" ht="13.5" customHeight="1">
      <c r="E38523" s="337"/>
    </row>
    <row r="38524" spans="5:5" ht="13.5" customHeight="1">
      <c r="E38524" s="337"/>
    </row>
    <row r="38525" spans="5:5" ht="13.5" customHeight="1">
      <c r="E38525" s="337"/>
    </row>
    <row r="38526" spans="5:5" ht="13.5" customHeight="1">
      <c r="E38526" s="337"/>
    </row>
    <row r="38527" spans="5:5" ht="13.5" customHeight="1">
      <c r="E38527" s="337"/>
    </row>
    <row r="38528" spans="5:5" ht="13.5" customHeight="1">
      <c r="E38528" s="337"/>
    </row>
    <row r="38529" spans="5:5" ht="13.5" customHeight="1">
      <c r="E38529" s="337"/>
    </row>
    <row r="38530" spans="5:5" ht="13.5" customHeight="1">
      <c r="E38530" s="337"/>
    </row>
    <row r="38531" spans="5:5" ht="13.5" customHeight="1">
      <c r="E38531" s="337"/>
    </row>
    <row r="38532" spans="5:5" ht="13.5" customHeight="1">
      <c r="E38532" s="337"/>
    </row>
    <row r="38533" spans="5:5" ht="13.5" customHeight="1">
      <c r="E38533" s="337"/>
    </row>
    <row r="38534" spans="5:5" ht="13.5" customHeight="1">
      <c r="E38534" s="337"/>
    </row>
    <row r="38535" spans="5:5" ht="13.5" customHeight="1">
      <c r="E38535" s="337"/>
    </row>
    <row r="38536" spans="5:5" ht="13.5" customHeight="1">
      <c r="E38536" s="337"/>
    </row>
    <row r="38537" spans="5:5" ht="13.5" customHeight="1">
      <c r="E38537" s="337"/>
    </row>
    <row r="38538" spans="5:5" ht="13.5" customHeight="1">
      <c r="E38538" s="337"/>
    </row>
    <row r="38539" spans="5:5" ht="13.5" customHeight="1">
      <c r="E38539" s="337"/>
    </row>
    <row r="38540" spans="5:5" ht="13.5" customHeight="1">
      <c r="E38540" s="337"/>
    </row>
    <row r="38541" spans="5:5" ht="13.5" customHeight="1">
      <c r="E38541" s="337"/>
    </row>
    <row r="38542" spans="5:5" ht="13.5" customHeight="1">
      <c r="E38542" s="337"/>
    </row>
    <row r="38543" spans="5:5" ht="13.5" customHeight="1">
      <c r="E38543" s="337"/>
    </row>
    <row r="38544" spans="5:5" ht="13.5" customHeight="1">
      <c r="E38544" s="337"/>
    </row>
    <row r="38545" spans="5:5" ht="13.5" customHeight="1">
      <c r="E38545" s="337"/>
    </row>
    <row r="38546" spans="5:5" ht="13.5" customHeight="1">
      <c r="E38546" s="337"/>
    </row>
    <row r="38547" spans="5:5" ht="13.5" customHeight="1">
      <c r="E38547" s="337"/>
    </row>
    <row r="38548" spans="5:5" ht="13.5" customHeight="1">
      <c r="E38548" s="337"/>
    </row>
    <row r="38549" spans="5:5" ht="13.5" customHeight="1">
      <c r="E38549" s="337"/>
    </row>
    <row r="38550" spans="5:5" ht="13.5" customHeight="1">
      <c r="E38550" s="337"/>
    </row>
    <row r="38551" spans="5:5" ht="13.5" customHeight="1">
      <c r="E38551" s="337"/>
    </row>
    <row r="38552" spans="5:5" ht="13.5" customHeight="1">
      <c r="E38552" s="337"/>
    </row>
    <row r="38553" spans="5:5" ht="13.5" customHeight="1">
      <c r="E38553" s="337"/>
    </row>
    <row r="38554" spans="5:5" ht="13.5" customHeight="1">
      <c r="E38554" s="337"/>
    </row>
    <row r="38555" spans="5:5" ht="13.5" customHeight="1">
      <c r="E38555" s="337"/>
    </row>
    <row r="38556" spans="5:5" ht="13.5" customHeight="1">
      <c r="E38556" s="337"/>
    </row>
    <row r="38557" spans="5:5" ht="13.5" customHeight="1">
      <c r="E38557" s="337"/>
    </row>
    <row r="38558" spans="5:5" ht="13.5" customHeight="1">
      <c r="E38558" s="337"/>
    </row>
    <row r="38559" spans="5:5" ht="13.5" customHeight="1">
      <c r="E38559" s="337"/>
    </row>
    <row r="38560" spans="5:5" ht="13.5" customHeight="1">
      <c r="E38560" s="337"/>
    </row>
    <row r="38561" spans="5:5" ht="13.5" customHeight="1">
      <c r="E38561" s="337"/>
    </row>
    <row r="38562" spans="5:5" ht="13.5" customHeight="1">
      <c r="E38562" s="337"/>
    </row>
    <row r="38563" spans="5:5" ht="13.5" customHeight="1">
      <c r="E38563" s="337"/>
    </row>
    <row r="38564" spans="5:5" ht="13.5" customHeight="1">
      <c r="E38564" s="337"/>
    </row>
    <row r="38565" spans="5:5" ht="13.5" customHeight="1">
      <c r="E38565" s="337"/>
    </row>
    <row r="38566" spans="5:5" ht="13.5" customHeight="1">
      <c r="E38566" s="337"/>
    </row>
    <row r="38567" spans="5:5" ht="13.5" customHeight="1">
      <c r="E38567" s="337"/>
    </row>
    <row r="38568" spans="5:5" ht="13.5" customHeight="1">
      <c r="E38568" s="337"/>
    </row>
    <row r="38569" spans="5:5" ht="13.5" customHeight="1">
      <c r="E38569" s="337"/>
    </row>
    <row r="38570" spans="5:5" ht="13.5" customHeight="1">
      <c r="E38570" s="337"/>
    </row>
    <row r="38571" spans="5:5" ht="13.5" customHeight="1">
      <c r="E38571" s="337"/>
    </row>
    <row r="38572" spans="5:5" ht="13.5" customHeight="1">
      <c r="E38572" s="337"/>
    </row>
    <row r="38573" spans="5:5" ht="13.5" customHeight="1">
      <c r="E38573" s="337"/>
    </row>
    <row r="38574" spans="5:5" ht="13.5" customHeight="1">
      <c r="E38574" s="337"/>
    </row>
    <row r="38575" spans="5:5" ht="13.5" customHeight="1">
      <c r="E38575" s="337"/>
    </row>
    <row r="38576" spans="5:5" ht="13.5" customHeight="1">
      <c r="E38576" s="337"/>
    </row>
    <row r="38577" spans="5:5" ht="13.5" customHeight="1">
      <c r="E38577" s="337"/>
    </row>
    <row r="38578" spans="5:5" ht="13.5" customHeight="1">
      <c r="E38578" s="337"/>
    </row>
    <row r="38579" spans="5:5" ht="13.5" customHeight="1">
      <c r="E38579" s="337"/>
    </row>
    <row r="38580" spans="5:5" ht="13.5" customHeight="1">
      <c r="E38580" s="337"/>
    </row>
    <row r="38581" spans="5:5" ht="13.5" customHeight="1">
      <c r="E38581" s="337"/>
    </row>
    <row r="38582" spans="5:5" ht="13.5" customHeight="1">
      <c r="E38582" s="337"/>
    </row>
    <row r="38583" spans="5:5" ht="13.5" customHeight="1">
      <c r="E38583" s="337"/>
    </row>
    <row r="38584" spans="5:5" ht="13.5" customHeight="1">
      <c r="E38584" s="337"/>
    </row>
    <row r="38585" spans="5:5" ht="13.5" customHeight="1">
      <c r="E38585" s="337"/>
    </row>
    <row r="38586" spans="5:5" ht="13.5" customHeight="1">
      <c r="E38586" s="337"/>
    </row>
    <row r="38587" spans="5:5" ht="13.5" customHeight="1">
      <c r="E38587" s="337"/>
    </row>
    <row r="38588" spans="5:5" ht="13.5" customHeight="1">
      <c r="E38588" s="337"/>
    </row>
    <row r="38589" spans="5:5" ht="13.5" customHeight="1">
      <c r="E38589" s="337"/>
    </row>
    <row r="38590" spans="5:5" ht="13.5" customHeight="1">
      <c r="E38590" s="337"/>
    </row>
    <row r="38591" spans="5:5" ht="13.5" customHeight="1">
      <c r="E38591" s="337"/>
    </row>
    <row r="38592" spans="5:5" ht="13.5" customHeight="1">
      <c r="E38592" s="337"/>
    </row>
    <row r="38593" spans="5:5" ht="13.5" customHeight="1">
      <c r="E38593" s="337"/>
    </row>
    <row r="38594" spans="5:5" ht="13.5" customHeight="1">
      <c r="E38594" s="337"/>
    </row>
    <row r="38595" spans="5:5" ht="13.5" customHeight="1">
      <c r="E38595" s="337"/>
    </row>
    <row r="38596" spans="5:5" ht="13.5" customHeight="1">
      <c r="E38596" s="337"/>
    </row>
    <row r="38597" spans="5:5" ht="13.5" customHeight="1">
      <c r="E38597" s="337"/>
    </row>
    <row r="38598" spans="5:5" ht="13.5" customHeight="1">
      <c r="E38598" s="337"/>
    </row>
    <row r="38599" spans="5:5" ht="13.5" customHeight="1">
      <c r="E38599" s="337"/>
    </row>
    <row r="38600" spans="5:5" ht="13.5" customHeight="1">
      <c r="E38600" s="337"/>
    </row>
    <row r="38601" spans="5:5" ht="13.5" customHeight="1">
      <c r="E38601" s="337"/>
    </row>
    <row r="38602" spans="5:5" ht="13.5" customHeight="1">
      <c r="E38602" s="337"/>
    </row>
    <row r="38603" spans="5:5" ht="13.5" customHeight="1">
      <c r="E38603" s="337"/>
    </row>
    <row r="38604" spans="5:5" ht="13.5" customHeight="1">
      <c r="E38604" s="337"/>
    </row>
    <row r="38605" spans="5:5" ht="13.5" customHeight="1">
      <c r="E38605" s="337"/>
    </row>
    <row r="38606" spans="5:5" ht="13.5" customHeight="1">
      <c r="E38606" s="337"/>
    </row>
    <row r="38607" spans="5:5" ht="13.5" customHeight="1">
      <c r="E38607" s="337"/>
    </row>
    <row r="38608" spans="5:5" ht="13.5" customHeight="1">
      <c r="E38608" s="337"/>
    </row>
    <row r="38609" spans="5:5" ht="13.5" customHeight="1">
      <c r="E38609" s="337"/>
    </row>
    <row r="38610" spans="5:5" ht="13.5" customHeight="1">
      <c r="E38610" s="337"/>
    </row>
    <row r="38611" spans="5:5" ht="13.5" customHeight="1">
      <c r="E38611" s="337"/>
    </row>
    <row r="38612" spans="5:5" ht="13.5" customHeight="1">
      <c r="E38612" s="337"/>
    </row>
    <row r="38613" spans="5:5" ht="13.5" customHeight="1">
      <c r="E38613" s="337"/>
    </row>
    <row r="38614" spans="5:5" ht="13.5" customHeight="1">
      <c r="E38614" s="337"/>
    </row>
    <row r="38615" spans="5:5" ht="13.5" customHeight="1">
      <c r="E38615" s="337"/>
    </row>
    <row r="38616" spans="5:5" ht="13.5" customHeight="1">
      <c r="E38616" s="337"/>
    </row>
    <row r="38617" spans="5:5" ht="13.5" customHeight="1">
      <c r="E38617" s="337"/>
    </row>
    <row r="38618" spans="5:5" ht="13.5" customHeight="1">
      <c r="E38618" s="337"/>
    </row>
    <row r="38619" spans="5:5" ht="13.5" customHeight="1">
      <c r="E38619" s="337"/>
    </row>
    <row r="38620" spans="5:5" ht="13.5" customHeight="1">
      <c r="E38620" s="337"/>
    </row>
    <row r="38621" spans="5:5" ht="13.5" customHeight="1">
      <c r="E38621" s="337"/>
    </row>
    <row r="38622" spans="5:5" ht="13.5" customHeight="1">
      <c r="E38622" s="337"/>
    </row>
    <row r="38623" spans="5:5" ht="13.5" customHeight="1">
      <c r="E38623" s="337"/>
    </row>
    <row r="38624" spans="5:5" ht="13.5" customHeight="1">
      <c r="E38624" s="337"/>
    </row>
    <row r="38625" spans="5:5" ht="13.5" customHeight="1">
      <c r="E38625" s="337"/>
    </row>
    <row r="38626" spans="5:5" ht="13.5" customHeight="1">
      <c r="E38626" s="337"/>
    </row>
    <row r="38627" spans="5:5" ht="13.5" customHeight="1">
      <c r="E38627" s="337"/>
    </row>
    <row r="38628" spans="5:5" ht="13.5" customHeight="1">
      <c r="E38628" s="337"/>
    </row>
    <row r="38629" spans="5:5" ht="13.5" customHeight="1">
      <c r="E38629" s="337"/>
    </row>
    <row r="38630" spans="5:5" ht="13.5" customHeight="1">
      <c r="E38630" s="337"/>
    </row>
    <row r="38631" spans="5:5" ht="13.5" customHeight="1">
      <c r="E38631" s="337"/>
    </row>
    <row r="38632" spans="5:5" ht="13.5" customHeight="1">
      <c r="E38632" s="337"/>
    </row>
    <row r="38633" spans="5:5" ht="13.5" customHeight="1">
      <c r="E38633" s="337"/>
    </row>
    <row r="38634" spans="5:5" ht="13.5" customHeight="1">
      <c r="E38634" s="337"/>
    </row>
    <row r="38635" spans="5:5" ht="13.5" customHeight="1">
      <c r="E38635" s="337"/>
    </row>
    <row r="38636" spans="5:5" ht="13.5" customHeight="1">
      <c r="E38636" s="337"/>
    </row>
    <row r="38637" spans="5:5" ht="13.5" customHeight="1">
      <c r="E38637" s="337"/>
    </row>
    <row r="38638" spans="5:5" ht="13.5" customHeight="1">
      <c r="E38638" s="337"/>
    </row>
    <row r="38639" spans="5:5" ht="13.5" customHeight="1">
      <c r="E38639" s="337"/>
    </row>
    <row r="38640" spans="5:5" ht="13.5" customHeight="1">
      <c r="E38640" s="337"/>
    </row>
    <row r="38641" spans="5:5" ht="13.5" customHeight="1">
      <c r="E38641" s="337"/>
    </row>
    <row r="38642" spans="5:5" ht="13.5" customHeight="1">
      <c r="E38642" s="337"/>
    </row>
    <row r="38643" spans="5:5" ht="13.5" customHeight="1">
      <c r="E38643" s="337"/>
    </row>
    <row r="38644" spans="5:5" ht="13.5" customHeight="1">
      <c r="E38644" s="337"/>
    </row>
    <row r="38645" spans="5:5" ht="13.5" customHeight="1">
      <c r="E38645" s="337"/>
    </row>
    <row r="38646" spans="5:5" ht="13.5" customHeight="1">
      <c r="E38646" s="337"/>
    </row>
    <row r="38647" spans="5:5" ht="13.5" customHeight="1">
      <c r="E38647" s="337"/>
    </row>
    <row r="38648" spans="5:5" ht="13.5" customHeight="1">
      <c r="E38648" s="337"/>
    </row>
    <row r="38649" spans="5:5" ht="13.5" customHeight="1">
      <c r="E38649" s="337"/>
    </row>
    <row r="38650" spans="5:5" ht="13.5" customHeight="1">
      <c r="E38650" s="337"/>
    </row>
    <row r="38651" spans="5:5" ht="13.5" customHeight="1">
      <c r="E38651" s="337"/>
    </row>
    <row r="38652" spans="5:5" ht="13.5" customHeight="1">
      <c r="E38652" s="337"/>
    </row>
    <row r="38653" spans="5:5" ht="13.5" customHeight="1">
      <c r="E38653" s="337"/>
    </row>
    <row r="38654" spans="5:5" ht="13.5" customHeight="1">
      <c r="E38654" s="337"/>
    </row>
    <row r="38655" spans="5:5" ht="13.5" customHeight="1">
      <c r="E38655" s="337"/>
    </row>
    <row r="38656" spans="5:5" ht="13.5" customHeight="1">
      <c r="E38656" s="337"/>
    </row>
    <row r="38657" spans="5:5" ht="13.5" customHeight="1">
      <c r="E38657" s="337"/>
    </row>
    <row r="38658" spans="5:5" ht="13.5" customHeight="1">
      <c r="E38658" s="337"/>
    </row>
    <row r="38659" spans="5:5" ht="13.5" customHeight="1">
      <c r="E38659" s="337"/>
    </row>
    <row r="38660" spans="5:5" ht="13.5" customHeight="1">
      <c r="E38660" s="337"/>
    </row>
    <row r="38661" spans="5:5" ht="13.5" customHeight="1">
      <c r="E38661" s="337"/>
    </row>
    <row r="38662" spans="5:5" ht="13.5" customHeight="1">
      <c r="E38662" s="337"/>
    </row>
    <row r="38663" spans="5:5" ht="13.5" customHeight="1">
      <c r="E38663" s="337"/>
    </row>
    <row r="38664" spans="5:5" ht="13.5" customHeight="1">
      <c r="E38664" s="337"/>
    </row>
    <row r="38665" spans="5:5" ht="13.5" customHeight="1">
      <c r="E38665" s="337"/>
    </row>
    <row r="38666" spans="5:5" ht="13.5" customHeight="1">
      <c r="E38666" s="337"/>
    </row>
    <row r="38667" spans="5:5" ht="13.5" customHeight="1">
      <c r="E38667" s="337"/>
    </row>
    <row r="38668" spans="5:5" ht="13.5" customHeight="1">
      <c r="E38668" s="337"/>
    </row>
    <row r="38669" spans="5:5" ht="13.5" customHeight="1">
      <c r="E38669" s="337"/>
    </row>
    <row r="38670" spans="5:5" ht="13.5" customHeight="1">
      <c r="E38670" s="337"/>
    </row>
    <row r="38671" spans="5:5" ht="13.5" customHeight="1">
      <c r="E38671" s="337"/>
    </row>
    <row r="38672" spans="5:5" ht="13.5" customHeight="1">
      <c r="E38672" s="337"/>
    </row>
    <row r="38673" spans="5:5" ht="13.5" customHeight="1">
      <c r="E38673" s="337"/>
    </row>
    <row r="38674" spans="5:5" ht="13.5" customHeight="1">
      <c r="E38674" s="337"/>
    </row>
    <row r="38675" spans="5:5" ht="13.5" customHeight="1">
      <c r="E38675" s="337"/>
    </row>
    <row r="38676" spans="5:5" ht="13.5" customHeight="1">
      <c r="E38676" s="337"/>
    </row>
    <row r="38677" spans="5:5" ht="13.5" customHeight="1">
      <c r="E38677" s="337"/>
    </row>
    <row r="38678" spans="5:5" ht="13.5" customHeight="1">
      <c r="E38678" s="337"/>
    </row>
    <row r="38679" spans="5:5" ht="13.5" customHeight="1">
      <c r="E38679" s="337"/>
    </row>
    <row r="38680" spans="5:5" ht="13.5" customHeight="1">
      <c r="E38680" s="337"/>
    </row>
    <row r="38681" spans="5:5" ht="13.5" customHeight="1">
      <c r="E38681" s="337"/>
    </row>
    <row r="38682" spans="5:5" ht="13.5" customHeight="1">
      <c r="E38682" s="337"/>
    </row>
    <row r="38683" spans="5:5" ht="13.5" customHeight="1">
      <c r="E38683" s="337"/>
    </row>
    <row r="38684" spans="5:5" ht="13.5" customHeight="1">
      <c r="E38684" s="337"/>
    </row>
    <row r="38685" spans="5:5" ht="13.5" customHeight="1">
      <c r="E38685" s="337"/>
    </row>
    <row r="38686" spans="5:5" ht="13.5" customHeight="1">
      <c r="E38686" s="337"/>
    </row>
    <row r="38687" spans="5:5" ht="13.5" customHeight="1">
      <c r="E38687" s="337"/>
    </row>
    <row r="38688" spans="5:5" ht="13.5" customHeight="1">
      <c r="E38688" s="337"/>
    </row>
    <row r="38689" spans="5:5" ht="13.5" customHeight="1">
      <c r="E38689" s="337"/>
    </row>
    <row r="38690" spans="5:5" ht="13.5" customHeight="1">
      <c r="E38690" s="337"/>
    </row>
    <row r="38691" spans="5:5" ht="13.5" customHeight="1">
      <c r="E38691" s="337"/>
    </row>
    <row r="38692" spans="5:5" ht="13.5" customHeight="1">
      <c r="E38692" s="337"/>
    </row>
    <row r="38693" spans="5:5" ht="13.5" customHeight="1">
      <c r="E38693" s="337"/>
    </row>
    <row r="38694" spans="5:5" ht="13.5" customHeight="1">
      <c r="E38694" s="337"/>
    </row>
    <row r="38695" spans="5:5" ht="13.5" customHeight="1">
      <c r="E38695" s="337"/>
    </row>
    <row r="38696" spans="5:5" ht="13.5" customHeight="1">
      <c r="E38696" s="337"/>
    </row>
    <row r="38697" spans="5:5" ht="13.5" customHeight="1">
      <c r="E38697" s="337"/>
    </row>
    <row r="38698" spans="5:5" ht="13.5" customHeight="1">
      <c r="E38698" s="337"/>
    </row>
    <row r="38699" spans="5:5" ht="13.5" customHeight="1">
      <c r="E38699" s="337"/>
    </row>
    <row r="38700" spans="5:5" ht="13.5" customHeight="1">
      <c r="E38700" s="337"/>
    </row>
    <row r="38701" spans="5:5" ht="13.5" customHeight="1">
      <c r="E38701" s="337"/>
    </row>
    <row r="38702" spans="5:5" ht="13.5" customHeight="1">
      <c r="E38702" s="337"/>
    </row>
    <row r="38703" spans="5:5" ht="13.5" customHeight="1">
      <c r="E38703" s="337"/>
    </row>
    <row r="38704" spans="5:5" ht="13.5" customHeight="1">
      <c r="E38704" s="337"/>
    </row>
    <row r="38705" spans="5:5" ht="13.5" customHeight="1">
      <c r="E38705" s="337"/>
    </row>
    <row r="38706" spans="5:5" ht="13.5" customHeight="1">
      <c r="E38706" s="337"/>
    </row>
    <row r="38707" spans="5:5" ht="13.5" customHeight="1">
      <c r="E38707" s="337"/>
    </row>
    <row r="38708" spans="5:5" ht="13.5" customHeight="1">
      <c r="E38708" s="337"/>
    </row>
    <row r="38709" spans="5:5" ht="13.5" customHeight="1">
      <c r="E38709" s="337"/>
    </row>
    <row r="38710" spans="5:5" ht="13.5" customHeight="1">
      <c r="E38710" s="337"/>
    </row>
    <row r="38711" spans="5:5" ht="13.5" customHeight="1">
      <c r="E38711" s="337"/>
    </row>
    <row r="38712" spans="5:5" ht="13.5" customHeight="1">
      <c r="E38712" s="337"/>
    </row>
    <row r="38713" spans="5:5" ht="13.5" customHeight="1">
      <c r="E38713" s="337"/>
    </row>
    <row r="38714" spans="5:5" ht="13.5" customHeight="1">
      <c r="E38714" s="337"/>
    </row>
    <row r="38715" spans="5:5" ht="13.5" customHeight="1">
      <c r="E38715" s="337"/>
    </row>
    <row r="38716" spans="5:5" ht="13.5" customHeight="1">
      <c r="E38716" s="337"/>
    </row>
    <row r="38717" spans="5:5" ht="13.5" customHeight="1">
      <c r="E38717" s="337"/>
    </row>
    <row r="38718" spans="5:5" ht="13.5" customHeight="1">
      <c r="E38718" s="337"/>
    </row>
    <row r="38719" spans="5:5" ht="13.5" customHeight="1">
      <c r="E38719" s="337"/>
    </row>
    <row r="38720" spans="5:5" ht="13.5" customHeight="1">
      <c r="E38720" s="337"/>
    </row>
    <row r="38721" spans="5:5" ht="13.5" customHeight="1">
      <c r="E38721" s="337"/>
    </row>
    <row r="38722" spans="5:5" ht="13.5" customHeight="1">
      <c r="E38722" s="337"/>
    </row>
    <row r="38723" spans="5:5" ht="13.5" customHeight="1">
      <c r="E38723" s="337"/>
    </row>
    <row r="38724" spans="5:5" ht="13.5" customHeight="1">
      <c r="E38724" s="337"/>
    </row>
    <row r="38725" spans="5:5" ht="13.5" customHeight="1">
      <c r="E38725" s="337"/>
    </row>
    <row r="38726" spans="5:5" ht="13.5" customHeight="1">
      <c r="E38726" s="337"/>
    </row>
    <row r="38727" spans="5:5" ht="13.5" customHeight="1">
      <c r="E38727" s="337"/>
    </row>
    <row r="38728" spans="5:5" ht="13.5" customHeight="1">
      <c r="E38728" s="337"/>
    </row>
    <row r="38729" spans="5:5" ht="13.5" customHeight="1">
      <c r="E38729" s="337"/>
    </row>
    <row r="38730" spans="5:5" ht="13.5" customHeight="1">
      <c r="E38730" s="337"/>
    </row>
    <row r="38731" spans="5:5" ht="13.5" customHeight="1">
      <c r="E38731" s="337"/>
    </row>
    <row r="38732" spans="5:5" ht="13.5" customHeight="1">
      <c r="E38732" s="337"/>
    </row>
    <row r="38733" spans="5:5" ht="13.5" customHeight="1">
      <c r="E38733" s="337"/>
    </row>
    <row r="38734" spans="5:5" ht="13.5" customHeight="1">
      <c r="E38734" s="337"/>
    </row>
    <row r="38735" spans="5:5" ht="13.5" customHeight="1">
      <c r="E38735" s="337"/>
    </row>
    <row r="38736" spans="5:5" ht="13.5" customHeight="1">
      <c r="E38736" s="337"/>
    </row>
    <row r="38737" spans="5:5" ht="13.5" customHeight="1">
      <c r="E38737" s="337"/>
    </row>
    <row r="38738" spans="5:5" ht="13.5" customHeight="1">
      <c r="E38738" s="337"/>
    </row>
    <row r="38739" spans="5:5" ht="13.5" customHeight="1">
      <c r="E38739" s="337"/>
    </row>
    <row r="38740" spans="5:5" ht="13.5" customHeight="1">
      <c r="E38740" s="337"/>
    </row>
    <row r="38741" spans="5:5" ht="13.5" customHeight="1">
      <c r="E38741" s="337"/>
    </row>
    <row r="38742" spans="5:5" ht="13.5" customHeight="1">
      <c r="E38742" s="337"/>
    </row>
    <row r="38743" spans="5:5" ht="13.5" customHeight="1">
      <c r="E38743" s="337"/>
    </row>
    <row r="38744" spans="5:5" ht="13.5" customHeight="1">
      <c r="E38744" s="337"/>
    </row>
    <row r="38745" spans="5:5" ht="13.5" customHeight="1">
      <c r="E38745" s="337"/>
    </row>
    <row r="38746" spans="5:5" ht="13.5" customHeight="1">
      <c r="E38746" s="337"/>
    </row>
    <row r="38747" spans="5:5" ht="13.5" customHeight="1">
      <c r="E38747" s="337"/>
    </row>
    <row r="38748" spans="5:5" ht="13.5" customHeight="1">
      <c r="E38748" s="337"/>
    </row>
    <row r="38749" spans="5:5" ht="13.5" customHeight="1">
      <c r="E38749" s="337"/>
    </row>
    <row r="38750" spans="5:5" ht="13.5" customHeight="1">
      <c r="E38750" s="337"/>
    </row>
    <row r="38751" spans="5:5" ht="13.5" customHeight="1">
      <c r="E38751" s="337"/>
    </row>
    <row r="38752" spans="5:5" ht="13.5" customHeight="1">
      <c r="E38752" s="337"/>
    </row>
    <row r="38753" spans="5:5" ht="13.5" customHeight="1">
      <c r="E38753" s="337"/>
    </row>
    <row r="38754" spans="5:5" ht="13.5" customHeight="1">
      <c r="E38754" s="337"/>
    </row>
    <row r="38755" spans="5:5" ht="13.5" customHeight="1">
      <c r="E38755" s="337"/>
    </row>
    <row r="38756" spans="5:5" ht="13.5" customHeight="1">
      <c r="E38756" s="337"/>
    </row>
    <row r="38757" spans="5:5" ht="13.5" customHeight="1">
      <c r="E38757" s="337"/>
    </row>
    <row r="38758" spans="5:5" ht="13.5" customHeight="1">
      <c r="E38758" s="337"/>
    </row>
    <row r="38759" spans="5:5" ht="13.5" customHeight="1">
      <c r="E38759" s="337"/>
    </row>
    <row r="38760" spans="5:5" ht="13.5" customHeight="1">
      <c r="E38760" s="337"/>
    </row>
    <row r="38761" spans="5:5" ht="13.5" customHeight="1">
      <c r="E38761" s="337"/>
    </row>
    <row r="38762" spans="5:5" ht="13.5" customHeight="1">
      <c r="E38762" s="337"/>
    </row>
    <row r="38763" spans="5:5" ht="13.5" customHeight="1">
      <c r="E38763" s="337"/>
    </row>
    <row r="38764" spans="5:5" ht="13.5" customHeight="1">
      <c r="E38764" s="337"/>
    </row>
    <row r="38765" spans="5:5" ht="13.5" customHeight="1">
      <c r="E38765" s="337"/>
    </row>
    <row r="38766" spans="5:5" ht="13.5" customHeight="1">
      <c r="E38766" s="337"/>
    </row>
    <row r="38767" spans="5:5" ht="13.5" customHeight="1">
      <c r="E38767" s="337"/>
    </row>
    <row r="38768" spans="5:5" ht="13.5" customHeight="1">
      <c r="E38768" s="337"/>
    </row>
    <row r="38769" spans="5:5" ht="13.5" customHeight="1">
      <c r="E38769" s="337"/>
    </row>
    <row r="38770" spans="5:5" ht="13.5" customHeight="1">
      <c r="E38770" s="337"/>
    </row>
    <row r="38771" spans="5:5" ht="13.5" customHeight="1">
      <c r="E38771" s="337"/>
    </row>
    <row r="38772" spans="5:5" ht="13.5" customHeight="1">
      <c r="E38772" s="337"/>
    </row>
    <row r="38773" spans="5:5" ht="13.5" customHeight="1">
      <c r="E38773" s="337"/>
    </row>
    <row r="38774" spans="5:5" ht="13.5" customHeight="1">
      <c r="E38774" s="337"/>
    </row>
    <row r="38775" spans="5:5" ht="13.5" customHeight="1">
      <c r="E38775" s="337"/>
    </row>
    <row r="38776" spans="5:5" ht="13.5" customHeight="1">
      <c r="E38776" s="337"/>
    </row>
    <row r="38777" spans="5:5" ht="13.5" customHeight="1">
      <c r="E38777" s="337"/>
    </row>
    <row r="38778" spans="5:5" ht="13.5" customHeight="1">
      <c r="E38778" s="337"/>
    </row>
    <row r="38779" spans="5:5" ht="13.5" customHeight="1">
      <c r="E38779" s="337"/>
    </row>
    <row r="38780" spans="5:5" ht="13.5" customHeight="1">
      <c r="E38780" s="337"/>
    </row>
    <row r="38781" spans="5:5" ht="13.5" customHeight="1">
      <c r="E38781" s="337"/>
    </row>
    <row r="38782" spans="5:5" ht="13.5" customHeight="1">
      <c r="E38782" s="337"/>
    </row>
    <row r="38783" spans="5:5" ht="13.5" customHeight="1">
      <c r="E38783" s="337"/>
    </row>
    <row r="38784" spans="5:5" ht="13.5" customHeight="1">
      <c r="E38784" s="337"/>
    </row>
    <row r="38785" spans="5:5" ht="13.5" customHeight="1">
      <c r="E38785" s="337"/>
    </row>
    <row r="38786" spans="5:5" ht="13.5" customHeight="1">
      <c r="E38786" s="337"/>
    </row>
    <row r="38787" spans="5:5" ht="13.5" customHeight="1">
      <c r="E38787" s="337"/>
    </row>
    <row r="38788" spans="5:5" ht="13.5" customHeight="1">
      <c r="E38788" s="337"/>
    </row>
    <row r="38789" spans="5:5" ht="13.5" customHeight="1">
      <c r="E38789" s="337"/>
    </row>
    <row r="38790" spans="5:5" ht="13.5" customHeight="1">
      <c r="E38790" s="337"/>
    </row>
    <row r="38791" spans="5:5" ht="13.5" customHeight="1">
      <c r="E38791" s="337"/>
    </row>
    <row r="38792" spans="5:5" ht="13.5" customHeight="1">
      <c r="E38792" s="337"/>
    </row>
    <row r="38793" spans="5:5" ht="13.5" customHeight="1">
      <c r="E38793" s="337"/>
    </row>
    <row r="38794" spans="5:5" ht="13.5" customHeight="1">
      <c r="E38794" s="337"/>
    </row>
    <row r="38795" spans="5:5" ht="13.5" customHeight="1">
      <c r="E38795" s="337"/>
    </row>
    <row r="38796" spans="5:5" ht="13.5" customHeight="1">
      <c r="E38796" s="337"/>
    </row>
    <row r="38797" spans="5:5" ht="13.5" customHeight="1">
      <c r="E38797" s="337"/>
    </row>
    <row r="38798" spans="5:5" ht="13.5" customHeight="1">
      <c r="E38798" s="337"/>
    </row>
    <row r="38799" spans="5:5" ht="13.5" customHeight="1">
      <c r="E38799" s="337"/>
    </row>
    <row r="38800" spans="5:5" ht="13.5" customHeight="1">
      <c r="E38800" s="337"/>
    </row>
    <row r="38801" spans="5:5" ht="13.5" customHeight="1">
      <c r="E38801" s="337"/>
    </row>
    <row r="38802" spans="5:5" ht="13.5" customHeight="1">
      <c r="E38802" s="337"/>
    </row>
    <row r="38803" spans="5:5" ht="13.5" customHeight="1">
      <c r="E38803" s="337"/>
    </row>
    <row r="38804" spans="5:5" ht="13.5" customHeight="1">
      <c r="E38804" s="337"/>
    </row>
    <row r="38805" spans="5:5" ht="13.5" customHeight="1">
      <c r="E38805" s="337"/>
    </row>
    <row r="38806" spans="5:5" ht="13.5" customHeight="1">
      <c r="E38806" s="337"/>
    </row>
    <row r="38807" spans="5:5" ht="13.5" customHeight="1">
      <c r="E38807" s="337"/>
    </row>
    <row r="38808" spans="5:5" ht="13.5" customHeight="1">
      <c r="E38808" s="337"/>
    </row>
    <row r="38809" spans="5:5" ht="13.5" customHeight="1">
      <c r="E38809" s="337"/>
    </row>
    <row r="38810" spans="5:5" ht="13.5" customHeight="1">
      <c r="E38810" s="337"/>
    </row>
    <row r="38811" spans="5:5" ht="13.5" customHeight="1">
      <c r="E38811" s="337"/>
    </row>
    <row r="38812" spans="5:5" ht="13.5" customHeight="1">
      <c r="E38812" s="337"/>
    </row>
    <row r="38813" spans="5:5" ht="13.5" customHeight="1">
      <c r="E38813" s="337"/>
    </row>
    <row r="38814" spans="5:5" ht="13.5" customHeight="1">
      <c r="E38814" s="337"/>
    </row>
    <row r="38815" spans="5:5" ht="13.5" customHeight="1">
      <c r="E38815" s="337"/>
    </row>
    <row r="38816" spans="5:5" ht="13.5" customHeight="1">
      <c r="E38816" s="337"/>
    </row>
    <row r="38817" spans="5:5" ht="13.5" customHeight="1">
      <c r="E38817" s="337"/>
    </row>
    <row r="38818" spans="5:5" ht="13.5" customHeight="1">
      <c r="E38818" s="337"/>
    </row>
    <row r="38819" spans="5:5" ht="13.5" customHeight="1">
      <c r="E38819" s="337"/>
    </row>
    <row r="38820" spans="5:5" ht="13.5" customHeight="1">
      <c r="E38820" s="337"/>
    </row>
    <row r="38821" spans="5:5" ht="13.5" customHeight="1">
      <c r="E38821" s="337"/>
    </row>
    <row r="38822" spans="5:5" ht="13.5" customHeight="1">
      <c r="E38822" s="337"/>
    </row>
    <row r="38823" spans="5:5" ht="13.5" customHeight="1">
      <c r="E38823" s="337"/>
    </row>
    <row r="38824" spans="5:5" ht="13.5" customHeight="1">
      <c r="E38824" s="337"/>
    </row>
    <row r="38825" spans="5:5" ht="13.5" customHeight="1">
      <c r="E38825" s="337"/>
    </row>
    <row r="38826" spans="5:5" ht="13.5" customHeight="1">
      <c r="E38826" s="337"/>
    </row>
    <row r="38827" spans="5:5" ht="13.5" customHeight="1">
      <c r="E38827" s="337"/>
    </row>
    <row r="38828" spans="5:5" ht="13.5" customHeight="1">
      <c r="E38828" s="337"/>
    </row>
    <row r="38829" spans="5:5" ht="13.5" customHeight="1">
      <c r="E38829" s="337"/>
    </row>
    <row r="38830" spans="5:5" ht="13.5" customHeight="1">
      <c r="E38830" s="337"/>
    </row>
    <row r="38831" spans="5:5" ht="13.5" customHeight="1">
      <c r="E38831" s="337"/>
    </row>
    <row r="38832" spans="5:5" ht="13.5" customHeight="1">
      <c r="E38832" s="337"/>
    </row>
    <row r="38833" spans="5:5" ht="13.5" customHeight="1">
      <c r="E38833" s="337"/>
    </row>
    <row r="38834" spans="5:5" ht="13.5" customHeight="1">
      <c r="E38834" s="337"/>
    </row>
    <row r="38835" spans="5:5" ht="13.5" customHeight="1">
      <c r="E38835" s="337"/>
    </row>
    <row r="38836" spans="5:5" ht="13.5" customHeight="1">
      <c r="E38836" s="337"/>
    </row>
    <row r="38837" spans="5:5" ht="13.5" customHeight="1">
      <c r="E38837" s="337"/>
    </row>
    <row r="38838" spans="5:5" ht="13.5" customHeight="1">
      <c r="E38838" s="337"/>
    </row>
    <row r="38839" spans="5:5" ht="13.5" customHeight="1">
      <c r="E38839" s="337"/>
    </row>
    <row r="38840" spans="5:5" ht="13.5" customHeight="1">
      <c r="E38840" s="337"/>
    </row>
    <row r="38841" spans="5:5" ht="13.5" customHeight="1">
      <c r="E38841" s="337"/>
    </row>
    <row r="38842" spans="5:5" ht="13.5" customHeight="1">
      <c r="E38842" s="337"/>
    </row>
    <row r="38843" spans="5:5" ht="13.5" customHeight="1">
      <c r="E38843" s="337"/>
    </row>
    <row r="38844" spans="5:5" ht="13.5" customHeight="1">
      <c r="E38844" s="337"/>
    </row>
    <row r="38845" spans="5:5" ht="13.5" customHeight="1">
      <c r="E38845" s="337"/>
    </row>
    <row r="38846" spans="5:5" ht="13.5" customHeight="1">
      <c r="E38846" s="337"/>
    </row>
    <row r="38847" spans="5:5" ht="13.5" customHeight="1">
      <c r="E38847" s="337"/>
    </row>
    <row r="38848" spans="5:5" ht="13.5" customHeight="1">
      <c r="E38848" s="337"/>
    </row>
    <row r="38849" spans="5:5" ht="13.5" customHeight="1">
      <c r="E38849" s="337"/>
    </row>
    <row r="38850" spans="5:5" ht="13.5" customHeight="1">
      <c r="E38850" s="337"/>
    </row>
    <row r="38851" spans="5:5" ht="13.5" customHeight="1">
      <c r="E38851" s="337"/>
    </row>
    <row r="38852" spans="5:5" ht="13.5" customHeight="1">
      <c r="E38852" s="337"/>
    </row>
    <row r="38853" spans="5:5" ht="13.5" customHeight="1">
      <c r="E38853" s="337"/>
    </row>
    <row r="38854" spans="5:5" ht="13.5" customHeight="1">
      <c r="E38854" s="337"/>
    </row>
    <row r="38855" spans="5:5" ht="13.5" customHeight="1">
      <c r="E38855" s="337"/>
    </row>
    <row r="38856" spans="5:5" ht="13.5" customHeight="1">
      <c r="E38856" s="337"/>
    </row>
    <row r="38857" spans="5:5" ht="13.5" customHeight="1">
      <c r="E38857" s="337"/>
    </row>
    <row r="38858" spans="5:5" ht="13.5" customHeight="1">
      <c r="E38858" s="337"/>
    </row>
    <row r="38859" spans="5:5" ht="13.5" customHeight="1">
      <c r="E38859" s="337"/>
    </row>
    <row r="38860" spans="5:5" ht="13.5" customHeight="1">
      <c r="E38860" s="337"/>
    </row>
    <row r="38861" spans="5:5" ht="13.5" customHeight="1">
      <c r="E38861" s="337"/>
    </row>
    <row r="38862" spans="5:5" ht="13.5" customHeight="1">
      <c r="E38862" s="337"/>
    </row>
    <row r="38863" spans="5:5" ht="13.5" customHeight="1">
      <c r="E38863" s="337"/>
    </row>
    <row r="38864" spans="5:5" ht="13.5" customHeight="1">
      <c r="E38864" s="337"/>
    </row>
    <row r="38865" spans="5:5" ht="13.5" customHeight="1">
      <c r="E38865" s="337"/>
    </row>
    <row r="38866" spans="5:5" ht="13.5" customHeight="1">
      <c r="E38866" s="337"/>
    </row>
    <row r="38867" spans="5:5" ht="13.5" customHeight="1">
      <c r="E38867" s="337"/>
    </row>
    <row r="38868" spans="5:5" ht="13.5" customHeight="1">
      <c r="E38868" s="337"/>
    </row>
    <row r="38869" spans="5:5" ht="13.5" customHeight="1">
      <c r="E38869" s="337"/>
    </row>
    <row r="38870" spans="5:5" ht="13.5" customHeight="1">
      <c r="E38870" s="337"/>
    </row>
    <row r="38871" spans="5:5" ht="13.5" customHeight="1">
      <c r="E38871" s="337"/>
    </row>
    <row r="38872" spans="5:5" ht="13.5" customHeight="1">
      <c r="E38872" s="337"/>
    </row>
    <row r="38873" spans="5:5" ht="13.5" customHeight="1">
      <c r="E38873" s="337"/>
    </row>
    <row r="38874" spans="5:5" ht="13.5" customHeight="1">
      <c r="E38874" s="337"/>
    </row>
    <row r="38875" spans="5:5" ht="13.5" customHeight="1">
      <c r="E38875" s="337"/>
    </row>
    <row r="38876" spans="5:5" ht="13.5" customHeight="1">
      <c r="E38876" s="337"/>
    </row>
    <row r="38877" spans="5:5" ht="13.5" customHeight="1">
      <c r="E38877" s="337"/>
    </row>
    <row r="38878" spans="5:5" ht="13.5" customHeight="1">
      <c r="E38878" s="337"/>
    </row>
    <row r="38879" spans="5:5" ht="13.5" customHeight="1">
      <c r="E38879" s="337"/>
    </row>
    <row r="38880" spans="5:5" ht="13.5" customHeight="1">
      <c r="E38880" s="337"/>
    </row>
    <row r="38881" spans="5:5" ht="13.5" customHeight="1">
      <c r="E38881" s="337"/>
    </row>
    <row r="38882" spans="5:5" ht="13.5" customHeight="1">
      <c r="E38882" s="337"/>
    </row>
    <row r="38883" spans="5:5" ht="13.5" customHeight="1">
      <c r="E38883" s="337"/>
    </row>
    <row r="38884" spans="5:5" ht="13.5" customHeight="1">
      <c r="E38884" s="337"/>
    </row>
    <row r="38885" spans="5:5" ht="13.5" customHeight="1">
      <c r="E38885" s="337"/>
    </row>
    <row r="38886" spans="5:5" ht="13.5" customHeight="1">
      <c r="E38886" s="337"/>
    </row>
    <row r="38887" spans="5:5" ht="13.5" customHeight="1">
      <c r="E38887" s="337"/>
    </row>
    <row r="38888" spans="5:5" ht="13.5" customHeight="1">
      <c r="E38888" s="337"/>
    </row>
    <row r="38889" spans="5:5" ht="13.5" customHeight="1">
      <c r="E38889" s="337"/>
    </row>
    <row r="38890" spans="5:5" ht="13.5" customHeight="1">
      <c r="E38890" s="337"/>
    </row>
    <row r="38891" spans="5:5" ht="13.5" customHeight="1">
      <c r="E38891" s="337"/>
    </row>
    <row r="38892" spans="5:5" ht="13.5" customHeight="1">
      <c r="E38892" s="337"/>
    </row>
    <row r="38893" spans="5:5" ht="13.5" customHeight="1">
      <c r="E38893" s="337"/>
    </row>
    <row r="38894" spans="5:5" ht="13.5" customHeight="1">
      <c r="E38894" s="337"/>
    </row>
    <row r="38895" spans="5:5" ht="13.5" customHeight="1">
      <c r="E38895" s="337"/>
    </row>
    <row r="38896" spans="5:5" ht="13.5" customHeight="1">
      <c r="E38896" s="337"/>
    </row>
    <row r="38897" spans="5:5" ht="13.5" customHeight="1">
      <c r="E38897" s="337"/>
    </row>
    <row r="38898" spans="5:5" ht="13.5" customHeight="1">
      <c r="E38898" s="337"/>
    </row>
    <row r="38899" spans="5:5" ht="13.5" customHeight="1">
      <c r="E38899" s="337"/>
    </row>
    <row r="38900" spans="5:5" ht="13.5" customHeight="1">
      <c r="E38900" s="337"/>
    </row>
    <row r="38901" spans="5:5" ht="13.5" customHeight="1">
      <c r="E38901" s="337"/>
    </row>
    <row r="38902" spans="5:5" ht="13.5" customHeight="1">
      <c r="E38902" s="337"/>
    </row>
    <row r="38903" spans="5:5" ht="13.5" customHeight="1">
      <c r="E38903" s="337"/>
    </row>
    <row r="38904" spans="5:5" ht="13.5" customHeight="1">
      <c r="E38904" s="337"/>
    </row>
    <row r="38905" spans="5:5" ht="13.5" customHeight="1">
      <c r="E38905" s="337"/>
    </row>
    <row r="38906" spans="5:5" ht="13.5" customHeight="1">
      <c r="E38906" s="337"/>
    </row>
    <row r="38907" spans="5:5" ht="13.5" customHeight="1">
      <c r="E38907" s="337"/>
    </row>
    <row r="38908" spans="5:5" ht="13.5" customHeight="1">
      <c r="E38908" s="337"/>
    </row>
    <row r="38909" spans="5:5" ht="13.5" customHeight="1">
      <c r="E38909" s="337"/>
    </row>
    <row r="38910" spans="5:5" ht="13.5" customHeight="1">
      <c r="E38910" s="337"/>
    </row>
    <row r="38911" spans="5:5" ht="13.5" customHeight="1">
      <c r="E38911" s="337"/>
    </row>
    <row r="38912" spans="5:5" ht="13.5" customHeight="1">
      <c r="E38912" s="337"/>
    </row>
    <row r="38913" spans="5:5" ht="13.5" customHeight="1">
      <c r="E38913" s="337"/>
    </row>
    <row r="38914" spans="5:5" ht="13.5" customHeight="1">
      <c r="E38914" s="337"/>
    </row>
    <row r="38915" spans="5:5" ht="13.5" customHeight="1">
      <c r="E38915" s="337"/>
    </row>
    <row r="38916" spans="5:5" ht="13.5" customHeight="1">
      <c r="E38916" s="337"/>
    </row>
    <row r="38917" spans="5:5" ht="13.5" customHeight="1">
      <c r="E38917" s="337"/>
    </row>
    <row r="38918" spans="5:5" ht="13.5" customHeight="1">
      <c r="E38918" s="337"/>
    </row>
    <row r="38919" spans="5:5" ht="13.5" customHeight="1">
      <c r="E38919" s="337"/>
    </row>
    <row r="38920" spans="5:5" ht="13.5" customHeight="1">
      <c r="E38920" s="337"/>
    </row>
    <row r="38921" spans="5:5" ht="13.5" customHeight="1">
      <c r="E38921" s="337"/>
    </row>
    <row r="38922" spans="5:5" ht="13.5" customHeight="1">
      <c r="E38922" s="337"/>
    </row>
    <row r="38923" spans="5:5" ht="13.5" customHeight="1">
      <c r="E38923" s="337"/>
    </row>
    <row r="38924" spans="5:5" ht="13.5" customHeight="1">
      <c r="E38924" s="337"/>
    </row>
    <row r="38925" spans="5:5" ht="13.5" customHeight="1">
      <c r="E38925" s="337"/>
    </row>
    <row r="38926" spans="5:5" ht="13.5" customHeight="1">
      <c r="E38926" s="337"/>
    </row>
    <row r="38927" spans="5:5" ht="13.5" customHeight="1">
      <c r="E38927" s="337"/>
    </row>
    <row r="38928" spans="5:5" ht="13.5" customHeight="1">
      <c r="E38928" s="337"/>
    </row>
    <row r="38929" spans="5:5" ht="13.5" customHeight="1">
      <c r="E38929" s="337"/>
    </row>
    <row r="38930" spans="5:5" ht="13.5" customHeight="1">
      <c r="E38930" s="337"/>
    </row>
    <row r="38931" spans="5:5" ht="13.5" customHeight="1">
      <c r="E38931" s="337"/>
    </row>
    <row r="38932" spans="5:5" ht="13.5" customHeight="1">
      <c r="E38932" s="337"/>
    </row>
    <row r="38933" spans="5:5" ht="13.5" customHeight="1">
      <c r="E38933" s="337"/>
    </row>
    <row r="38934" spans="5:5" ht="13.5" customHeight="1">
      <c r="E38934" s="337"/>
    </row>
    <row r="38935" spans="5:5" ht="13.5" customHeight="1">
      <c r="E38935" s="337"/>
    </row>
    <row r="38936" spans="5:5" ht="13.5" customHeight="1">
      <c r="E38936" s="337"/>
    </row>
    <row r="38937" spans="5:5" ht="13.5" customHeight="1">
      <c r="E38937" s="337"/>
    </row>
    <row r="38938" spans="5:5" ht="13.5" customHeight="1">
      <c r="E38938" s="337"/>
    </row>
    <row r="38939" spans="5:5" ht="13.5" customHeight="1">
      <c r="E38939" s="337"/>
    </row>
    <row r="38940" spans="5:5" ht="13.5" customHeight="1">
      <c r="E38940" s="337"/>
    </row>
    <row r="38941" spans="5:5" ht="13.5" customHeight="1">
      <c r="E38941" s="337"/>
    </row>
    <row r="38942" spans="5:5" ht="13.5" customHeight="1">
      <c r="E38942" s="337"/>
    </row>
    <row r="38943" spans="5:5" ht="13.5" customHeight="1">
      <c r="E38943" s="337"/>
    </row>
    <row r="38944" spans="5:5" ht="13.5" customHeight="1">
      <c r="E38944" s="337"/>
    </row>
    <row r="38945" spans="5:5" ht="13.5" customHeight="1">
      <c r="E38945" s="337"/>
    </row>
    <row r="38946" spans="5:5" ht="13.5" customHeight="1">
      <c r="E38946" s="337"/>
    </row>
    <row r="38947" spans="5:5" ht="13.5" customHeight="1">
      <c r="E38947" s="337"/>
    </row>
    <row r="38948" spans="5:5" ht="13.5" customHeight="1">
      <c r="E38948" s="337"/>
    </row>
    <row r="38949" spans="5:5" ht="13.5" customHeight="1">
      <c r="E38949" s="337"/>
    </row>
    <row r="38950" spans="5:5" ht="13.5" customHeight="1">
      <c r="E38950" s="337"/>
    </row>
    <row r="38951" spans="5:5" ht="13.5" customHeight="1">
      <c r="E38951" s="337"/>
    </row>
    <row r="38952" spans="5:5" ht="13.5" customHeight="1">
      <c r="E38952" s="337"/>
    </row>
    <row r="38953" spans="5:5" ht="13.5" customHeight="1">
      <c r="E38953" s="337"/>
    </row>
    <row r="38954" spans="5:5" ht="13.5" customHeight="1">
      <c r="E38954" s="337"/>
    </row>
    <row r="38955" spans="5:5" ht="13.5" customHeight="1">
      <c r="E38955" s="337"/>
    </row>
    <row r="38956" spans="5:5" ht="13.5" customHeight="1">
      <c r="E38956" s="337"/>
    </row>
    <row r="38957" spans="5:5" ht="13.5" customHeight="1">
      <c r="E38957" s="337"/>
    </row>
    <row r="38958" spans="5:5" ht="13.5" customHeight="1">
      <c r="E38958" s="337"/>
    </row>
    <row r="38959" spans="5:5" ht="13.5" customHeight="1">
      <c r="E38959" s="337"/>
    </row>
    <row r="38960" spans="5:5" ht="13.5" customHeight="1">
      <c r="E38960" s="337"/>
    </row>
    <row r="38961" spans="5:5" ht="13.5" customHeight="1">
      <c r="E38961" s="337"/>
    </row>
    <row r="38962" spans="5:5" ht="13.5" customHeight="1">
      <c r="E38962" s="337"/>
    </row>
    <row r="38963" spans="5:5" ht="13.5" customHeight="1">
      <c r="E38963" s="337"/>
    </row>
    <row r="38964" spans="5:5" ht="13.5" customHeight="1">
      <c r="E38964" s="337"/>
    </row>
    <row r="38965" spans="5:5" ht="13.5" customHeight="1">
      <c r="E38965" s="337"/>
    </row>
    <row r="38966" spans="5:5" ht="13.5" customHeight="1">
      <c r="E38966" s="337"/>
    </row>
    <row r="38967" spans="5:5" ht="13.5" customHeight="1">
      <c r="E38967" s="337"/>
    </row>
    <row r="38968" spans="5:5" ht="13.5" customHeight="1">
      <c r="E38968" s="337"/>
    </row>
    <row r="38969" spans="5:5" ht="13.5" customHeight="1">
      <c r="E38969" s="337"/>
    </row>
    <row r="38970" spans="5:5" ht="13.5" customHeight="1">
      <c r="E38970" s="337"/>
    </row>
    <row r="38971" spans="5:5" ht="13.5" customHeight="1">
      <c r="E38971" s="337"/>
    </row>
    <row r="38972" spans="5:5" ht="13.5" customHeight="1">
      <c r="E38972" s="337"/>
    </row>
    <row r="38973" spans="5:5" ht="13.5" customHeight="1">
      <c r="E38973" s="337"/>
    </row>
    <row r="38974" spans="5:5" ht="13.5" customHeight="1">
      <c r="E38974" s="337"/>
    </row>
    <row r="38975" spans="5:5" ht="13.5" customHeight="1">
      <c r="E38975" s="337"/>
    </row>
    <row r="38976" spans="5:5" ht="13.5" customHeight="1">
      <c r="E38976" s="337"/>
    </row>
    <row r="38977" spans="5:5" ht="13.5" customHeight="1">
      <c r="E38977" s="337"/>
    </row>
    <row r="38978" spans="5:5" ht="13.5" customHeight="1">
      <c r="E38978" s="337"/>
    </row>
    <row r="38979" spans="5:5" ht="13.5" customHeight="1">
      <c r="E38979" s="337"/>
    </row>
    <row r="38980" spans="5:5" ht="13.5" customHeight="1">
      <c r="E38980" s="337"/>
    </row>
    <row r="38981" spans="5:5" ht="13.5" customHeight="1">
      <c r="E38981" s="337"/>
    </row>
    <row r="38982" spans="5:5" ht="13.5" customHeight="1">
      <c r="E38982" s="337"/>
    </row>
    <row r="38983" spans="5:5" ht="13.5" customHeight="1">
      <c r="E38983" s="337"/>
    </row>
    <row r="38984" spans="5:5" ht="13.5" customHeight="1">
      <c r="E38984" s="337"/>
    </row>
    <row r="38985" spans="5:5" ht="13.5" customHeight="1">
      <c r="E38985" s="337"/>
    </row>
    <row r="38986" spans="5:5" ht="13.5" customHeight="1">
      <c r="E38986" s="337"/>
    </row>
    <row r="38987" spans="5:5" ht="13.5" customHeight="1">
      <c r="E38987" s="337"/>
    </row>
    <row r="38988" spans="5:5" ht="13.5" customHeight="1">
      <c r="E38988" s="337"/>
    </row>
    <row r="38989" spans="5:5" ht="13.5" customHeight="1">
      <c r="E38989" s="337"/>
    </row>
    <row r="38990" spans="5:5" ht="13.5" customHeight="1">
      <c r="E38990" s="337"/>
    </row>
    <row r="38991" spans="5:5" ht="13.5" customHeight="1">
      <c r="E38991" s="337"/>
    </row>
    <row r="38992" spans="5:5" ht="13.5" customHeight="1">
      <c r="E38992" s="337"/>
    </row>
    <row r="38993" spans="5:5" ht="13.5" customHeight="1">
      <c r="E38993" s="337"/>
    </row>
    <row r="38994" spans="5:5" ht="13.5" customHeight="1">
      <c r="E38994" s="337"/>
    </row>
    <row r="38995" spans="5:5" ht="13.5" customHeight="1">
      <c r="E38995" s="337"/>
    </row>
    <row r="38996" spans="5:5" ht="13.5" customHeight="1">
      <c r="E38996" s="337"/>
    </row>
    <row r="38997" spans="5:5" ht="13.5" customHeight="1">
      <c r="E38997" s="337"/>
    </row>
    <row r="38998" spans="5:5" ht="13.5" customHeight="1">
      <c r="E38998" s="337"/>
    </row>
    <row r="38999" spans="5:5" ht="13.5" customHeight="1">
      <c r="E38999" s="337"/>
    </row>
    <row r="39000" spans="5:5" ht="13.5" customHeight="1">
      <c r="E39000" s="337"/>
    </row>
    <row r="39001" spans="5:5" ht="13.5" customHeight="1">
      <c r="E39001" s="337"/>
    </row>
    <row r="39002" spans="5:5" ht="13.5" customHeight="1">
      <c r="E39002" s="337"/>
    </row>
    <row r="39003" spans="5:5" ht="13.5" customHeight="1">
      <c r="E39003" s="337"/>
    </row>
    <row r="39004" spans="5:5" ht="13.5" customHeight="1">
      <c r="E39004" s="337"/>
    </row>
    <row r="39005" spans="5:5" ht="13.5" customHeight="1">
      <c r="E39005" s="337"/>
    </row>
    <row r="39006" spans="5:5" ht="13.5" customHeight="1">
      <c r="E39006" s="337"/>
    </row>
    <row r="39007" spans="5:5" ht="13.5" customHeight="1">
      <c r="E39007" s="337"/>
    </row>
    <row r="39008" spans="5:5" ht="13.5" customHeight="1">
      <c r="E39008" s="337"/>
    </row>
    <row r="39009" spans="5:5" ht="13.5" customHeight="1">
      <c r="E39009" s="337"/>
    </row>
    <row r="39010" spans="5:5" ht="13.5" customHeight="1">
      <c r="E39010" s="337"/>
    </row>
    <row r="39011" spans="5:5" ht="13.5" customHeight="1">
      <c r="E39011" s="337"/>
    </row>
    <row r="39012" spans="5:5" ht="13.5" customHeight="1">
      <c r="E39012" s="337"/>
    </row>
    <row r="39013" spans="5:5" ht="13.5" customHeight="1">
      <c r="E39013" s="337"/>
    </row>
    <row r="39014" spans="5:5" ht="13.5" customHeight="1">
      <c r="E39014" s="337"/>
    </row>
    <row r="39015" spans="5:5" ht="13.5" customHeight="1">
      <c r="E39015" s="337"/>
    </row>
    <row r="39016" spans="5:5" ht="13.5" customHeight="1">
      <c r="E39016" s="337"/>
    </row>
    <row r="39017" spans="5:5" ht="13.5" customHeight="1">
      <c r="E39017" s="337"/>
    </row>
    <row r="39018" spans="5:5" ht="13.5" customHeight="1">
      <c r="E39018" s="337"/>
    </row>
    <row r="39019" spans="5:5" ht="13.5" customHeight="1">
      <c r="E39019" s="337"/>
    </row>
    <row r="39020" spans="5:5" ht="13.5" customHeight="1">
      <c r="E39020" s="337"/>
    </row>
    <row r="39021" spans="5:5" ht="13.5" customHeight="1">
      <c r="E39021" s="337"/>
    </row>
    <row r="39022" spans="5:5" ht="13.5" customHeight="1">
      <c r="E39022" s="337"/>
    </row>
    <row r="39023" spans="5:5" ht="13.5" customHeight="1">
      <c r="E39023" s="337"/>
    </row>
    <row r="39024" spans="5:5" ht="13.5" customHeight="1">
      <c r="E39024" s="337"/>
    </row>
    <row r="39025" spans="5:5" ht="13.5" customHeight="1">
      <c r="E39025" s="337"/>
    </row>
    <row r="39026" spans="5:5" ht="13.5" customHeight="1">
      <c r="E39026" s="337"/>
    </row>
    <row r="39027" spans="5:5" ht="13.5" customHeight="1">
      <c r="E39027" s="337"/>
    </row>
    <row r="39028" spans="5:5" ht="13.5" customHeight="1">
      <c r="E39028" s="337"/>
    </row>
    <row r="39029" spans="5:5" ht="13.5" customHeight="1">
      <c r="E39029" s="337"/>
    </row>
    <row r="39030" spans="5:5" ht="13.5" customHeight="1">
      <c r="E39030" s="337"/>
    </row>
    <row r="39031" spans="5:5" ht="13.5" customHeight="1">
      <c r="E39031" s="337"/>
    </row>
    <row r="39032" spans="5:5" ht="13.5" customHeight="1">
      <c r="E39032" s="337"/>
    </row>
    <row r="39033" spans="5:5" ht="13.5" customHeight="1">
      <c r="E39033" s="337"/>
    </row>
    <row r="39034" spans="5:5" ht="13.5" customHeight="1">
      <c r="E39034" s="337"/>
    </row>
    <row r="39035" spans="5:5" ht="13.5" customHeight="1">
      <c r="E39035" s="337"/>
    </row>
    <row r="39036" spans="5:5" ht="13.5" customHeight="1">
      <c r="E39036" s="337"/>
    </row>
    <row r="39037" spans="5:5" ht="13.5" customHeight="1">
      <c r="E39037" s="337"/>
    </row>
    <row r="39038" spans="5:5" ht="13.5" customHeight="1">
      <c r="E39038" s="337"/>
    </row>
    <row r="39039" spans="5:5" ht="13.5" customHeight="1">
      <c r="E39039" s="337"/>
    </row>
    <row r="39040" spans="5:5" ht="13.5" customHeight="1">
      <c r="E39040" s="337"/>
    </row>
    <row r="39041" spans="5:5" ht="13.5" customHeight="1">
      <c r="E39041" s="337"/>
    </row>
    <row r="39042" spans="5:5" ht="13.5" customHeight="1">
      <c r="E39042" s="337"/>
    </row>
    <row r="39043" spans="5:5" ht="13.5" customHeight="1">
      <c r="E39043" s="337"/>
    </row>
    <row r="39044" spans="5:5" ht="13.5" customHeight="1">
      <c r="E39044" s="337"/>
    </row>
    <row r="39045" spans="5:5" ht="13.5" customHeight="1">
      <c r="E39045" s="337"/>
    </row>
    <row r="39046" spans="5:5" ht="13.5" customHeight="1">
      <c r="E39046" s="337"/>
    </row>
    <row r="39047" spans="5:5" ht="13.5" customHeight="1">
      <c r="E39047" s="337"/>
    </row>
    <row r="39048" spans="5:5" ht="13.5" customHeight="1">
      <c r="E39048" s="337"/>
    </row>
    <row r="39049" spans="5:5" ht="13.5" customHeight="1">
      <c r="E39049" s="337"/>
    </row>
    <row r="39050" spans="5:5" ht="13.5" customHeight="1">
      <c r="E39050" s="337"/>
    </row>
    <row r="39051" spans="5:5" ht="13.5" customHeight="1">
      <c r="E39051" s="337"/>
    </row>
    <row r="39052" spans="5:5" ht="13.5" customHeight="1">
      <c r="E39052" s="337"/>
    </row>
    <row r="39053" spans="5:5" ht="13.5" customHeight="1">
      <c r="E39053" s="337"/>
    </row>
    <row r="39054" spans="5:5" ht="13.5" customHeight="1">
      <c r="E39054" s="337"/>
    </row>
    <row r="39055" spans="5:5" ht="13.5" customHeight="1">
      <c r="E39055" s="337"/>
    </row>
    <row r="39056" spans="5:5" ht="13.5" customHeight="1">
      <c r="E39056" s="337"/>
    </row>
    <row r="39057" spans="5:5" ht="13.5" customHeight="1">
      <c r="E39057" s="337"/>
    </row>
    <row r="39058" spans="5:5" ht="13.5" customHeight="1">
      <c r="E39058" s="337"/>
    </row>
    <row r="39059" spans="5:5" ht="13.5" customHeight="1">
      <c r="E39059" s="337"/>
    </row>
    <row r="39060" spans="5:5" ht="13.5" customHeight="1">
      <c r="E39060" s="337"/>
    </row>
    <row r="39061" spans="5:5" ht="13.5" customHeight="1">
      <c r="E39061" s="337"/>
    </row>
    <row r="39062" spans="5:5" ht="13.5" customHeight="1">
      <c r="E39062" s="337"/>
    </row>
    <row r="39063" spans="5:5" ht="13.5" customHeight="1">
      <c r="E39063" s="337"/>
    </row>
    <row r="39064" spans="5:5" ht="13.5" customHeight="1">
      <c r="E39064" s="337"/>
    </row>
    <row r="39065" spans="5:5" ht="13.5" customHeight="1">
      <c r="E39065" s="337"/>
    </row>
    <row r="39066" spans="5:5" ht="13.5" customHeight="1">
      <c r="E39066" s="337"/>
    </row>
    <row r="39067" spans="5:5" ht="13.5" customHeight="1">
      <c r="E39067" s="337"/>
    </row>
    <row r="39068" spans="5:5" ht="13.5" customHeight="1">
      <c r="E39068" s="337"/>
    </row>
    <row r="39069" spans="5:5" ht="13.5" customHeight="1">
      <c r="E39069" s="337"/>
    </row>
    <row r="39070" spans="5:5" ht="13.5" customHeight="1">
      <c r="E39070" s="337"/>
    </row>
    <row r="39071" spans="5:5" ht="13.5" customHeight="1">
      <c r="E39071" s="337"/>
    </row>
    <row r="39072" spans="5:5" ht="13.5" customHeight="1">
      <c r="E39072" s="337"/>
    </row>
    <row r="39073" spans="5:5" ht="13.5" customHeight="1">
      <c r="E39073" s="337"/>
    </row>
    <row r="39074" spans="5:5" ht="13.5" customHeight="1">
      <c r="E39074" s="337"/>
    </row>
    <row r="39075" spans="5:5" ht="13.5" customHeight="1">
      <c r="E39075" s="337"/>
    </row>
    <row r="39076" spans="5:5" ht="13.5" customHeight="1">
      <c r="E39076" s="337"/>
    </row>
    <row r="39077" spans="5:5" ht="13.5" customHeight="1">
      <c r="E39077" s="337"/>
    </row>
    <row r="39078" spans="5:5" ht="13.5" customHeight="1">
      <c r="E39078" s="337"/>
    </row>
    <row r="39079" spans="5:5" ht="13.5" customHeight="1">
      <c r="E39079" s="337"/>
    </row>
    <row r="39080" spans="5:5" ht="13.5" customHeight="1">
      <c r="E39080" s="337"/>
    </row>
    <row r="39081" spans="5:5" ht="13.5" customHeight="1">
      <c r="E39081" s="337"/>
    </row>
    <row r="39082" spans="5:5" ht="13.5" customHeight="1">
      <c r="E39082" s="337"/>
    </row>
    <row r="39083" spans="5:5" ht="13.5" customHeight="1">
      <c r="E39083" s="337"/>
    </row>
    <row r="39084" spans="5:5" ht="13.5" customHeight="1">
      <c r="E39084" s="337"/>
    </row>
    <row r="39085" spans="5:5" ht="13.5" customHeight="1">
      <c r="E39085" s="337"/>
    </row>
    <row r="39086" spans="5:5" ht="13.5" customHeight="1">
      <c r="E39086" s="337"/>
    </row>
    <row r="39087" spans="5:5" ht="13.5" customHeight="1">
      <c r="E39087" s="337"/>
    </row>
    <row r="39088" spans="5:5" ht="13.5" customHeight="1">
      <c r="E39088" s="337"/>
    </row>
    <row r="39089" spans="5:5" ht="13.5" customHeight="1">
      <c r="E39089" s="337"/>
    </row>
    <row r="39090" spans="5:5" ht="13.5" customHeight="1">
      <c r="E39090" s="337"/>
    </row>
    <row r="39091" spans="5:5" ht="13.5" customHeight="1">
      <c r="E39091" s="337"/>
    </row>
    <row r="39092" spans="5:5" ht="13.5" customHeight="1">
      <c r="E39092" s="337"/>
    </row>
    <row r="39093" spans="5:5" ht="13.5" customHeight="1">
      <c r="E39093" s="337"/>
    </row>
    <row r="39094" spans="5:5" ht="13.5" customHeight="1">
      <c r="E39094" s="337"/>
    </row>
    <row r="39095" spans="5:5" ht="13.5" customHeight="1">
      <c r="E39095" s="337"/>
    </row>
    <row r="39096" spans="5:5" ht="13.5" customHeight="1">
      <c r="E39096" s="337"/>
    </row>
    <row r="39097" spans="5:5" ht="13.5" customHeight="1">
      <c r="E39097" s="337"/>
    </row>
    <row r="39098" spans="5:5" ht="13.5" customHeight="1">
      <c r="E39098" s="337"/>
    </row>
    <row r="39099" spans="5:5" ht="13.5" customHeight="1">
      <c r="E39099" s="337"/>
    </row>
    <row r="39100" spans="5:5" ht="13.5" customHeight="1">
      <c r="E39100" s="337"/>
    </row>
    <row r="39101" spans="5:5" ht="13.5" customHeight="1">
      <c r="E39101" s="337"/>
    </row>
    <row r="39102" spans="5:5" ht="13.5" customHeight="1">
      <c r="E39102" s="337"/>
    </row>
    <row r="39103" spans="5:5" ht="13.5" customHeight="1">
      <c r="E39103" s="337"/>
    </row>
    <row r="39104" spans="5:5" ht="13.5" customHeight="1">
      <c r="E39104" s="337"/>
    </row>
    <row r="39105" spans="5:5" ht="13.5" customHeight="1">
      <c r="E39105" s="337"/>
    </row>
    <row r="39106" spans="5:5" ht="13.5" customHeight="1">
      <c r="E39106" s="337"/>
    </row>
    <row r="39107" spans="5:5" ht="13.5" customHeight="1">
      <c r="E39107" s="337"/>
    </row>
    <row r="39108" spans="5:5" ht="13.5" customHeight="1">
      <c r="E39108" s="337"/>
    </row>
    <row r="39109" spans="5:5" ht="13.5" customHeight="1">
      <c r="E39109" s="337"/>
    </row>
    <row r="39110" spans="5:5" ht="13.5" customHeight="1">
      <c r="E39110" s="337"/>
    </row>
    <row r="39111" spans="5:5" ht="13.5" customHeight="1">
      <c r="E39111" s="337"/>
    </row>
    <row r="39112" spans="5:5" ht="13.5" customHeight="1">
      <c r="E39112" s="337"/>
    </row>
    <row r="39113" spans="5:5" ht="13.5" customHeight="1">
      <c r="E39113" s="337"/>
    </row>
    <row r="39114" spans="5:5" ht="13.5" customHeight="1">
      <c r="E39114" s="337"/>
    </row>
    <row r="39115" spans="5:5" ht="13.5" customHeight="1">
      <c r="E39115" s="337"/>
    </row>
    <row r="39116" spans="5:5" ht="13.5" customHeight="1">
      <c r="E39116" s="337"/>
    </row>
    <row r="39117" spans="5:5" ht="13.5" customHeight="1">
      <c r="E39117" s="337"/>
    </row>
    <row r="39118" spans="5:5" ht="13.5" customHeight="1">
      <c r="E39118" s="337"/>
    </row>
    <row r="39119" spans="5:5" ht="13.5" customHeight="1">
      <c r="E39119" s="337"/>
    </row>
    <row r="39120" spans="5:5" ht="13.5" customHeight="1">
      <c r="E39120" s="337"/>
    </row>
    <row r="39121" spans="5:5" ht="13.5" customHeight="1">
      <c r="E39121" s="337"/>
    </row>
    <row r="39122" spans="5:5" ht="13.5" customHeight="1">
      <c r="E39122" s="337"/>
    </row>
    <row r="39123" spans="5:5" ht="13.5" customHeight="1">
      <c r="E39123" s="337"/>
    </row>
    <row r="39124" spans="5:5" ht="13.5" customHeight="1">
      <c r="E39124" s="337"/>
    </row>
    <row r="39125" spans="5:5" ht="13.5" customHeight="1">
      <c r="E39125" s="337"/>
    </row>
    <row r="39126" spans="5:5" ht="13.5" customHeight="1">
      <c r="E39126" s="337"/>
    </row>
    <row r="39127" spans="5:5" ht="13.5" customHeight="1">
      <c r="E39127" s="337"/>
    </row>
    <row r="39128" spans="5:5" ht="13.5" customHeight="1">
      <c r="E39128" s="337"/>
    </row>
    <row r="39129" spans="5:5" ht="13.5" customHeight="1">
      <c r="E39129" s="337"/>
    </row>
    <row r="39130" spans="5:5" ht="13.5" customHeight="1">
      <c r="E39130" s="337"/>
    </row>
    <row r="39131" spans="5:5" ht="13.5" customHeight="1">
      <c r="E39131" s="337"/>
    </row>
    <row r="39132" spans="5:5" ht="13.5" customHeight="1">
      <c r="E39132" s="337"/>
    </row>
    <row r="39133" spans="5:5" ht="13.5" customHeight="1">
      <c r="E39133" s="337"/>
    </row>
    <row r="39134" spans="5:5" ht="13.5" customHeight="1">
      <c r="E39134" s="337"/>
    </row>
    <row r="39135" spans="5:5" ht="13.5" customHeight="1">
      <c r="E39135" s="337"/>
    </row>
    <row r="39136" spans="5:5" ht="13.5" customHeight="1">
      <c r="E39136" s="337"/>
    </row>
    <row r="39137" spans="5:5" ht="13.5" customHeight="1">
      <c r="E39137" s="337"/>
    </row>
    <row r="39138" spans="5:5" ht="13.5" customHeight="1">
      <c r="E39138" s="337"/>
    </row>
    <row r="39139" spans="5:5" ht="13.5" customHeight="1">
      <c r="E39139" s="337"/>
    </row>
    <row r="39140" spans="5:5" ht="13.5" customHeight="1">
      <c r="E39140" s="337"/>
    </row>
    <row r="39141" spans="5:5" ht="13.5" customHeight="1">
      <c r="E39141" s="337"/>
    </row>
    <row r="39142" spans="5:5" ht="13.5" customHeight="1">
      <c r="E39142" s="337"/>
    </row>
    <row r="39143" spans="5:5" ht="13.5" customHeight="1">
      <c r="E39143" s="337"/>
    </row>
    <row r="39144" spans="5:5" ht="13.5" customHeight="1">
      <c r="E39144" s="337"/>
    </row>
    <row r="39145" spans="5:5" ht="13.5" customHeight="1">
      <c r="E39145" s="337"/>
    </row>
    <row r="39146" spans="5:5" ht="13.5" customHeight="1">
      <c r="E39146" s="337"/>
    </row>
    <row r="39147" spans="5:5" ht="13.5" customHeight="1">
      <c r="E39147" s="337"/>
    </row>
    <row r="39148" spans="5:5" ht="13.5" customHeight="1">
      <c r="E39148" s="337"/>
    </row>
    <row r="39149" spans="5:5" ht="13.5" customHeight="1">
      <c r="E39149" s="337"/>
    </row>
    <row r="39150" spans="5:5" ht="13.5" customHeight="1">
      <c r="E39150" s="337"/>
    </row>
    <row r="39151" spans="5:5" ht="13.5" customHeight="1">
      <c r="E39151" s="337"/>
    </row>
    <row r="39152" spans="5:5" ht="13.5" customHeight="1">
      <c r="E39152" s="337"/>
    </row>
    <row r="39153" spans="5:5" ht="13.5" customHeight="1">
      <c r="E39153" s="337"/>
    </row>
    <row r="39154" spans="5:5" ht="13.5" customHeight="1">
      <c r="E39154" s="337"/>
    </row>
    <row r="39155" spans="5:5" ht="13.5" customHeight="1">
      <c r="E39155" s="337"/>
    </row>
    <row r="39156" spans="5:5" ht="13.5" customHeight="1">
      <c r="E39156" s="337"/>
    </row>
    <row r="39157" spans="5:5" ht="13.5" customHeight="1">
      <c r="E39157" s="337"/>
    </row>
    <row r="39158" spans="5:5" ht="13.5" customHeight="1">
      <c r="E39158" s="337"/>
    </row>
    <row r="39159" spans="5:5" ht="13.5" customHeight="1">
      <c r="E39159" s="337"/>
    </row>
    <row r="39160" spans="5:5" ht="13.5" customHeight="1">
      <c r="E39160" s="337"/>
    </row>
    <row r="39161" spans="5:5" ht="13.5" customHeight="1">
      <c r="E39161" s="337"/>
    </row>
    <row r="39162" spans="5:5" ht="13.5" customHeight="1">
      <c r="E39162" s="337"/>
    </row>
    <row r="39163" spans="5:5" ht="13.5" customHeight="1">
      <c r="E39163" s="337"/>
    </row>
    <row r="39164" spans="5:5" ht="13.5" customHeight="1">
      <c r="E39164" s="337"/>
    </row>
    <row r="39165" spans="5:5" ht="13.5" customHeight="1">
      <c r="E39165" s="337"/>
    </row>
    <row r="39166" spans="5:5" ht="13.5" customHeight="1">
      <c r="E39166" s="337"/>
    </row>
    <row r="39167" spans="5:5" ht="13.5" customHeight="1">
      <c r="E39167" s="337"/>
    </row>
    <row r="39168" spans="5:5" ht="13.5" customHeight="1">
      <c r="E39168" s="337"/>
    </row>
    <row r="39169" spans="5:5" ht="13.5" customHeight="1">
      <c r="E39169" s="337"/>
    </row>
    <row r="39170" spans="5:5" ht="13.5" customHeight="1">
      <c r="E39170" s="337"/>
    </row>
    <row r="39171" spans="5:5" ht="13.5" customHeight="1">
      <c r="E39171" s="337"/>
    </row>
    <row r="39172" spans="5:5" ht="13.5" customHeight="1">
      <c r="E39172" s="337"/>
    </row>
    <row r="39173" spans="5:5" ht="13.5" customHeight="1">
      <c r="E39173" s="337"/>
    </row>
    <row r="39174" spans="5:5" ht="13.5" customHeight="1">
      <c r="E39174" s="337"/>
    </row>
    <row r="39175" spans="5:5" ht="13.5" customHeight="1">
      <c r="E39175" s="337"/>
    </row>
    <row r="39176" spans="5:5" ht="13.5" customHeight="1">
      <c r="E39176" s="337"/>
    </row>
    <row r="39177" spans="5:5" ht="13.5" customHeight="1">
      <c r="E39177" s="337"/>
    </row>
    <row r="39178" spans="5:5" ht="13.5" customHeight="1">
      <c r="E39178" s="337"/>
    </row>
    <row r="39179" spans="5:5" ht="13.5" customHeight="1">
      <c r="E39179" s="337"/>
    </row>
    <row r="39180" spans="5:5" ht="13.5" customHeight="1">
      <c r="E39180" s="337"/>
    </row>
    <row r="39181" spans="5:5" ht="13.5" customHeight="1">
      <c r="E39181" s="337"/>
    </row>
    <row r="39182" spans="5:5" ht="13.5" customHeight="1">
      <c r="E39182" s="337"/>
    </row>
    <row r="39183" spans="5:5" ht="13.5" customHeight="1">
      <c r="E39183" s="337"/>
    </row>
    <row r="39184" spans="5:5" ht="13.5" customHeight="1">
      <c r="E39184" s="337"/>
    </row>
    <row r="39185" spans="5:5" ht="13.5" customHeight="1">
      <c r="E39185" s="337"/>
    </row>
    <row r="39186" spans="5:5" ht="13.5" customHeight="1">
      <c r="E39186" s="337"/>
    </row>
    <row r="39187" spans="5:5" ht="13.5" customHeight="1">
      <c r="E39187" s="337"/>
    </row>
    <row r="39188" spans="5:5" ht="13.5" customHeight="1">
      <c r="E39188" s="337"/>
    </row>
    <row r="39189" spans="5:5" ht="13.5" customHeight="1">
      <c r="E39189" s="337"/>
    </row>
    <row r="39190" spans="5:5" ht="13.5" customHeight="1">
      <c r="E39190" s="337"/>
    </row>
    <row r="39191" spans="5:5" ht="13.5" customHeight="1">
      <c r="E39191" s="337"/>
    </row>
    <row r="39192" spans="5:5" ht="13.5" customHeight="1">
      <c r="E39192" s="337"/>
    </row>
    <row r="39193" spans="5:5" ht="13.5" customHeight="1">
      <c r="E39193" s="337"/>
    </row>
    <row r="39194" spans="5:5" ht="13.5" customHeight="1">
      <c r="E39194" s="337"/>
    </row>
    <row r="39195" spans="5:5" ht="13.5" customHeight="1">
      <c r="E39195" s="337"/>
    </row>
    <row r="39196" spans="5:5" ht="13.5" customHeight="1">
      <c r="E39196" s="337"/>
    </row>
    <row r="39197" spans="5:5" ht="13.5" customHeight="1">
      <c r="E39197" s="337"/>
    </row>
    <row r="39198" spans="5:5" ht="13.5" customHeight="1">
      <c r="E39198" s="337"/>
    </row>
    <row r="39199" spans="5:5" ht="13.5" customHeight="1">
      <c r="E39199" s="337"/>
    </row>
    <row r="39200" spans="5:5" ht="13.5" customHeight="1">
      <c r="E39200" s="337"/>
    </row>
    <row r="39201" spans="5:5" ht="13.5" customHeight="1">
      <c r="E39201" s="337"/>
    </row>
    <row r="39202" spans="5:5" ht="13.5" customHeight="1">
      <c r="E39202" s="337"/>
    </row>
    <row r="39203" spans="5:5" ht="13.5" customHeight="1">
      <c r="E39203" s="337"/>
    </row>
    <row r="39204" spans="5:5" ht="13.5" customHeight="1">
      <c r="E39204" s="337"/>
    </row>
    <row r="39205" spans="5:5" ht="13.5" customHeight="1">
      <c r="E39205" s="337"/>
    </row>
    <row r="39206" spans="5:5" ht="13.5" customHeight="1">
      <c r="E39206" s="337"/>
    </row>
    <row r="39207" spans="5:5" ht="13.5" customHeight="1">
      <c r="E39207" s="337"/>
    </row>
    <row r="39208" spans="5:5" ht="13.5" customHeight="1">
      <c r="E39208" s="337"/>
    </row>
    <row r="39209" spans="5:5" ht="13.5" customHeight="1">
      <c r="E39209" s="337"/>
    </row>
    <row r="39210" spans="5:5" ht="13.5" customHeight="1">
      <c r="E39210" s="337"/>
    </row>
    <row r="39211" spans="5:5" ht="13.5" customHeight="1">
      <c r="E39211" s="337"/>
    </row>
    <row r="39212" spans="5:5" ht="13.5" customHeight="1">
      <c r="E39212" s="337"/>
    </row>
    <row r="39213" spans="5:5" ht="13.5" customHeight="1">
      <c r="E39213" s="337"/>
    </row>
    <row r="39214" spans="5:5" ht="13.5" customHeight="1">
      <c r="E39214" s="337"/>
    </row>
    <row r="39215" spans="5:5" ht="13.5" customHeight="1">
      <c r="E39215" s="337"/>
    </row>
    <row r="39216" spans="5:5" ht="13.5" customHeight="1">
      <c r="E39216" s="337"/>
    </row>
    <row r="39217" spans="5:5" ht="13.5" customHeight="1">
      <c r="E39217" s="337"/>
    </row>
    <row r="39218" spans="5:5" ht="13.5" customHeight="1">
      <c r="E39218" s="337"/>
    </row>
    <row r="39219" spans="5:5" ht="13.5" customHeight="1">
      <c r="E39219" s="337"/>
    </row>
    <row r="39220" spans="5:5" ht="13.5" customHeight="1">
      <c r="E39220" s="337"/>
    </row>
    <row r="39221" spans="5:5" ht="13.5" customHeight="1">
      <c r="E39221" s="337"/>
    </row>
    <row r="39222" spans="5:5" ht="13.5" customHeight="1">
      <c r="E39222" s="337"/>
    </row>
    <row r="39223" spans="5:5" ht="13.5" customHeight="1">
      <c r="E39223" s="337"/>
    </row>
    <row r="39224" spans="5:5" ht="13.5" customHeight="1">
      <c r="E39224" s="337"/>
    </row>
    <row r="39225" spans="5:5" ht="13.5" customHeight="1">
      <c r="E39225" s="337"/>
    </row>
    <row r="39226" spans="5:5" ht="13.5" customHeight="1">
      <c r="E39226" s="337"/>
    </row>
    <row r="39227" spans="5:5" ht="13.5" customHeight="1">
      <c r="E39227" s="337"/>
    </row>
    <row r="39228" spans="5:5" ht="13.5" customHeight="1">
      <c r="E39228" s="337"/>
    </row>
    <row r="39229" spans="5:5" ht="13.5" customHeight="1">
      <c r="E39229" s="337"/>
    </row>
    <row r="39230" spans="5:5" ht="13.5" customHeight="1">
      <c r="E39230" s="337"/>
    </row>
    <row r="39231" spans="5:5" ht="13.5" customHeight="1">
      <c r="E39231" s="337"/>
    </row>
    <row r="39232" spans="5:5" ht="13.5" customHeight="1">
      <c r="E39232" s="337"/>
    </row>
    <row r="39233" spans="5:5" ht="13.5" customHeight="1">
      <c r="E39233" s="337"/>
    </row>
    <row r="39234" spans="5:5" ht="13.5" customHeight="1">
      <c r="E39234" s="337"/>
    </row>
    <row r="39235" spans="5:5" ht="13.5" customHeight="1">
      <c r="E39235" s="337"/>
    </row>
    <row r="39236" spans="5:5" ht="13.5" customHeight="1">
      <c r="E39236" s="337"/>
    </row>
    <row r="39237" spans="5:5" ht="13.5" customHeight="1">
      <c r="E39237" s="337"/>
    </row>
    <row r="39238" spans="5:5" ht="13.5" customHeight="1">
      <c r="E39238" s="337"/>
    </row>
    <row r="39239" spans="5:5" ht="13.5" customHeight="1">
      <c r="E39239" s="337"/>
    </row>
    <row r="39240" spans="5:5" ht="13.5" customHeight="1">
      <c r="E39240" s="337"/>
    </row>
    <row r="39241" spans="5:5" ht="13.5" customHeight="1">
      <c r="E39241" s="337"/>
    </row>
    <row r="39242" spans="5:5" ht="13.5" customHeight="1">
      <c r="E39242" s="337"/>
    </row>
    <row r="39243" spans="5:5" ht="13.5" customHeight="1">
      <c r="E39243" s="337"/>
    </row>
    <row r="39244" spans="5:5" ht="13.5" customHeight="1">
      <c r="E39244" s="337"/>
    </row>
    <row r="39245" spans="5:5" ht="13.5" customHeight="1">
      <c r="E39245" s="337"/>
    </row>
    <row r="39246" spans="5:5" ht="13.5" customHeight="1">
      <c r="E39246" s="337"/>
    </row>
    <row r="39247" spans="5:5" ht="13.5" customHeight="1">
      <c r="E39247" s="337"/>
    </row>
    <row r="39248" spans="5:5" ht="13.5" customHeight="1">
      <c r="E39248" s="337"/>
    </row>
    <row r="39249" spans="5:5" ht="13.5" customHeight="1">
      <c r="E39249" s="337"/>
    </row>
    <row r="39250" spans="5:5" ht="13.5" customHeight="1">
      <c r="E39250" s="337"/>
    </row>
    <row r="39251" spans="5:5" ht="13.5" customHeight="1">
      <c r="E39251" s="337"/>
    </row>
    <row r="39252" spans="5:5" ht="13.5" customHeight="1">
      <c r="E39252" s="337"/>
    </row>
    <row r="39253" spans="5:5" ht="13.5" customHeight="1">
      <c r="E39253" s="337"/>
    </row>
    <row r="39254" spans="5:5" ht="13.5" customHeight="1">
      <c r="E39254" s="337"/>
    </row>
    <row r="39255" spans="5:5" ht="13.5" customHeight="1">
      <c r="E39255" s="337"/>
    </row>
    <row r="39256" spans="5:5" ht="13.5" customHeight="1">
      <c r="E39256" s="337"/>
    </row>
    <row r="39257" spans="5:5" ht="13.5" customHeight="1">
      <c r="E39257" s="337"/>
    </row>
    <row r="39258" spans="5:5" ht="13.5" customHeight="1">
      <c r="E39258" s="337"/>
    </row>
    <row r="39259" spans="5:5" ht="13.5" customHeight="1">
      <c r="E39259" s="337"/>
    </row>
    <row r="39260" spans="5:5" ht="13.5" customHeight="1">
      <c r="E39260" s="337"/>
    </row>
    <row r="39261" spans="5:5" ht="13.5" customHeight="1">
      <c r="E39261" s="337"/>
    </row>
    <row r="39262" spans="5:5" ht="13.5" customHeight="1">
      <c r="E39262" s="337"/>
    </row>
    <row r="39263" spans="5:5" ht="13.5" customHeight="1">
      <c r="E39263" s="337"/>
    </row>
    <row r="39264" spans="5:5" ht="13.5" customHeight="1">
      <c r="E39264" s="337"/>
    </row>
    <row r="39265" spans="5:5" ht="13.5" customHeight="1">
      <c r="E39265" s="337"/>
    </row>
    <row r="39266" spans="5:5" ht="13.5" customHeight="1">
      <c r="E39266" s="337"/>
    </row>
    <row r="39267" spans="5:5" ht="13.5" customHeight="1">
      <c r="E39267" s="337"/>
    </row>
    <row r="39268" spans="5:5" ht="13.5" customHeight="1">
      <c r="E39268" s="337"/>
    </row>
    <row r="39269" spans="5:5" ht="13.5" customHeight="1">
      <c r="E39269" s="337"/>
    </row>
    <row r="39270" spans="5:5" ht="13.5" customHeight="1">
      <c r="E39270" s="337"/>
    </row>
    <row r="39271" spans="5:5" ht="13.5" customHeight="1">
      <c r="E39271" s="337"/>
    </row>
    <row r="39272" spans="5:5" ht="13.5" customHeight="1">
      <c r="E39272" s="337"/>
    </row>
    <row r="39273" spans="5:5" ht="13.5" customHeight="1">
      <c r="E39273" s="337"/>
    </row>
    <row r="39274" spans="5:5" ht="13.5" customHeight="1">
      <c r="E39274" s="337"/>
    </row>
    <row r="39275" spans="5:5" ht="13.5" customHeight="1">
      <c r="E39275" s="337"/>
    </row>
    <row r="39276" spans="5:5" ht="13.5" customHeight="1">
      <c r="E39276" s="337"/>
    </row>
    <row r="39277" spans="5:5" ht="13.5" customHeight="1">
      <c r="E39277" s="337"/>
    </row>
    <row r="39278" spans="5:5" ht="13.5" customHeight="1">
      <c r="E39278" s="337"/>
    </row>
    <row r="39279" spans="5:5" ht="13.5" customHeight="1">
      <c r="E39279" s="337"/>
    </row>
    <row r="39280" spans="5:5" ht="13.5" customHeight="1">
      <c r="E39280" s="337"/>
    </row>
    <row r="39281" spans="5:5" ht="13.5" customHeight="1">
      <c r="E39281" s="337"/>
    </row>
    <row r="39282" spans="5:5" ht="13.5" customHeight="1">
      <c r="E39282" s="337"/>
    </row>
    <row r="39283" spans="5:5" ht="13.5" customHeight="1">
      <c r="E39283" s="337"/>
    </row>
    <row r="39284" spans="5:5" ht="13.5" customHeight="1">
      <c r="E39284" s="337"/>
    </row>
    <row r="39285" spans="5:5" ht="13.5" customHeight="1">
      <c r="E39285" s="337"/>
    </row>
    <row r="39286" spans="5:5" ht="13.5" customHeight="1">
      <c r="E39286" s="337"/>
    </row>
    <row r="39287" spans="5:5" ht="13.5" customHeight="1">
      <c r="E39287" s="337"/>
    </row>
    <row r="39288" spans="5:5" ht="13.5" customHeight="1">
      <c r="E39288" s="337"/>
    </row>
    <row r="39289" spans="5:5" ht="13.5" customHeight="1">
      <c r="E39289" s="337"/>
    </row>
    <row r="39290" spans="5:5" ht="13.5" customHeight="1">
      <c r="E39290" s="337"/>
    </row>
    <row r="39291" spans="5:5" ht="13.5" customHeight="1">
      <c r="E39291" s="337"/>
    </row>
    <row r="39292" spans="5:5" ht="13.5" customHeight="1">
      <c r="E39292" s="337"/>
    </row>
    <row r="39293" spans="5:5" ht="13.5" customHeight="1">
      <c r="E39293" s="337"/>
    </row>
    <row r="39294" spans="5:5" ht="13.5" customHeight="1">
      <c r="E39294" s="337"/>
    </row>
    <row r="39295" spans="5:5" ht="13.5" customHeight="1">
      <c r="E39295" s="337"/>
    </row>
    <row r="39296" spans="5:5" ht="13.5" customHeight="1">
      <c r="E39296" s="337"/>
    </row>
    <row r="39297" spans="5:5" ht="13.5" customHeight="1">
      <c r="E39297" s="337"/>
    </row>
    <row r="39298" spans="5:5" ht="13.5" customHeight="1">
      <c r="E39298" s="337"/>
    </row>
    <row r="39299" spans="5:5" ht="13.5" customHeight="1">
      <c r="E39299" s="337"/>
    </row>
    <row r="39300" spans="5:5" ht="13.5" customHeight="1">
      <c r="E39300" s="337"/>
    </row>
    <row r="39301" spans="5:5" ht="13.5" customHeight="1">
      <c r="E39301" s="337"/>
    </row>
    <row r="39302" spans="5:5" ht="13.5" customHeight="1">
      <c r="E39302" s="337"/>
    </row>
    <row r="39303" spans="5:5" ht="13.5" customHeight="1">
      <c r="E39303" s="337"/>
    </row>
    <row r="39304" spans="5:5" ht="13.5" customHeight="1">
      <c r="E39304" s="337"/>
    </row>
    <row r="39305" spans="5:5" ht="13.5" customHeight="1">
      <c r="E39305" s="337"/>
    </row>
    <row r="39306" spans="5:5" ht="13.5" customHeight="1">
      <c r="E39306" s="337"/>
    </row>
    <row r="39307" spans="5:5" ht="13.5" customHeight="1">
      <c r="E39307" s="337"/>
    </row>
    <row r="39308" spans="5:5" ht="13.5" customHeight="1">
      <c r="E39308" s="337"/>
    </row>
    <row r="39309" spans="5:5" ht="13.5" customHeight="1">
      <c r="E39309" s="337"/>
    </row>
    <row r="39310" spans="5:5" ht="13.5" customHeight="1">
      <c r="E39310" s="337"/>
    </row>
    <row r="39311" spans="5:5" ht="13.5" customHeight="1">
      <c r="E39311" s="337"/>
    </row>
    <row r="39312" spans="5:5" ht="13.5" customHeight="1">
      <c r="E39312" s="337"/>
    </row>
    <row r="39313" spans="5:5" ht="13.5" customHeight="1">
      <c r="E39313" s="337"/>
    </row>
    <row r="39314" spans="5:5" ht="13.5" customHeight="1">
      <c r="E39314" s="337"/>
    </row>
    <row r="39315" spans="5:5" ht="13.5" customHeight="1">
      <c r="E39315" s="337"/>
    </row>
    <row r="39316" spans="5:5" ht="13.5" customHeight="1">
      <c r="E39316" s="337"/>
    </row>
    <row r="39317" spans="5:5" ht="13.5" customHeight="1">
      <c r="E39317" s="337"/>
    </row>
    <row r="39318" spans="5:5" ht="13.5" customHeight="1">
      <c r="E39318" s="337"/>
    </row>
    <row r="39319" spans="5:5" ht="13.5" customHeight="1">
      <c r="E39319" s="337"/>
    </row>
    <row r="39320" spans="5:5" ht="13.5" customHeight="1">
      <c r="E39320" s="337"/>
    </row>
    <row r="39321" spans="5:5" ht="13.5" customHeight="1">
      <c r="E39321" s="337"/>
    </row>
    <row r="39322" spans="5:5" ht="13.5" customHeight="1">
      <c r="E39322" s="337"/>
    </row>
    <row r="39323" spans="5:5" ht="13.5" customHeight="1">
      <c r="E39323" s="337"/>
    </row>
    <row r="39324" spans="5:5" ht="13.5" customHeight="1">
      <c r="E39324" s="337"/>
    </row>
    <row r="39325" spans="5:5" ht="13.5" customHeight="1">
      <c r="E39325" s="337"/>
    </row>
    <row r="39326" spans="5:5" ht="13.5" customHeight="1">
      <c r="E39326" s="337"/>
    </row>
    <row r="39327" spans="5:5" ht="13.5" customHeight="1">
      <c r="E39327" s="337"/>
    </row>
    <row r="39328" spans="5:5" ht="13.5" customHeight="1">
      <c r="E39328" s="337"/>
    </row>
    <row r="39329" spans="5:5" ht="13.5" customHeight="1">
      <c r="E39329" s="337"/>
    </row>
    <row r="39330" spans="5:5" ht="13.5" customHeight="1">
      <c r="E39330" s="337"/>
    </row>
    <row r="39331" spans="5:5" ht="13.5" customHeight="1">
      <c r="E39331" s="337"/>
    </row>
    <row r="39332" spans="5:5" ht="13.5" customHeight="1">
      <c r="E39332" s="337"/>
    </row>
    <row r="39333" spans="5:5" ht="13.5" customHeight="1">
      <c r="E39333" s="337"/>
    </row>
    <row r="39334" spans="5:5" ht="13.5" customHeight="1">
      <c r="E39334" s="337"/>
    </row>
    <row r="39335" spans="5:5" ht="13.5" customHeight="1">
      <c r="E39335" s="337"/>
    </row>
    <row r="39336" spans="5:5" ht="13.5" customHeight="1">
      <c r="E39336" s="337"/>
    </row>
    <row r="39337" spans="5:5" ht="13.5" customHeight="1">
      <c r="E39337" s="337"/>
    </row>
    <row r="39338" spans="5:5" ht="13.5" customHeight="1">
      <c r="E39338" s="337"/>
    </row>
    <row r="39339" spans="5:5" ht="13.5" customHeight="1">
      <c r="E39339" s="337"/>
    </row>
    <row r="39340" spans="5:5" ht="13.5" customHeight="1">
      <c r="E39340" s="337"/>
    </row>
    <row r="39341" spans="5:5" ht="13.5" customHeight="1">
      <c r="E39341" s="337"/>
    </row>
    <row r="39342" spans="5:5" ht="13.5" customHeight="1">
      <c r="E39342" s="337"/>
    </row>
    <row r="39343" spans="5:5" ht="13.5" customHeight="1">
      <c r="E39343" s="337"/>
    </row>
    <row r="39344" spans="5:5" ht="13.5" customHeight="1">
      <c r="E39344" s="337"/>
    </row>
    <row r="39345" spans="5:5" ht="13.5" customHeight="1">
      <c r="E39345" s="337"/>
    </row>
    <row r="39346" spans="5:5" ht="13.5" customHeight="1">
      <c r="E39346" s="337"/>
    </row>
    <row r="39347" spans="5:5" ht="13.5" customHeight="1">
      <c r="E39347" s="337"/>
    </row>
    <row r="39348" spans="5:5" ht="13.5" customHeight="1">
      <c r="E39348" s="337"/>
    </row>
    <row r="39349" spans="5:5" ht="13.5" customHeight="1">
      <c r="E39349" s="337"/>
    </row>
    <row r="39350" spans="5:5" ht="13.5" customHeight="1">
      <c r="E39350" s="337"/>
    </row>
    <row r="39351" spans="5:5" ht="13.5" customHeight="1">
      <c r="E39351" s="337"/>
    </row>
    <row r="39352" spans="5:5" ht="13.5" customHeight="1">
      <c r="E39352" s="337"/>
    </row>
    <row r="39353" spans="5:5" ht="13.5" customHeight="1">
      <c r="E39353" s="337"/>
    </row>
    <row r="39354" spans="5:5" ht="13.5" customHeight="1">
      <c r="E39354" s="337"/>
    </row>
    <row r="39355" spans="5:5" ht="13.5" customHeight="1">
      <c r="E39355" s="337"/>
    </row>
    <row r="39356" spans="5:5" ht="13.5" customHeight="1">
      <c r="E39356" s="337"/>
    </row>
    <row r="39357" spans="5:5" ht="13.5" customHeight="1">
      <c r="E39357" s="337"/>
    </row>
    <row r="39358" spans="5:5" ht="13.5" customHeight="1">
      <c r="E39358" s="337"/>
    </row>
    <row r="39359" spans="5:5" ht="13.5" customHeight="1">
      <c r="E39359" s="337"/>
    </row>
    <row r="39360" spans="5:5" ht="13.5" customHeight="1">
      <c r="E39360" s="337"/>
    </row>
    <row r="39361" spans="5:5" ht="13.5" customHeight="1">
      <c r="E39361" s="337"/>
    </row>
    <row r="39362" spans="5:5" ht="13.5" customHeight="1">
      <c r="E39362" s="337"/>
    </row>
    <row r="39363" spans="5:5" ht="13.5" customHeight="1">
      <c r="E39363" s="337"/>
    </row>
    <row r="39364" spans="5:5" ht="13.5" customHeight="1">
      <c r="E39364" s="337"/>
    </row>
    <row r="39365" spans="5:5" ht="13.5" customHeight="1">
      <c r="E39365" s="337"/>
    </row>
    <row r="39366" spans="5:5" ht="13.5" customHeight="1">
      <c r="E39366" s="337"/>
    </row>
    <row r="39367" spans="5:5" ht="13.5" customHeight="1">
      <c r="E39367" s="337"/>
    </row>
    <row r="39368" spans="5:5" ht="13.5" customHeight="1">
      <c r="E39368" s="337"/>
    </row>
    <row r="39369" spans="5:5" ht="13.5" customHeight="1">
      <c r="E39369" s="337"/>
    </row>
    <row r="39370" spans="5:5" ht="13.5" customHeight="1">
      <c r="E39370" s="337"/>
    </row>
    <row r="39371" spans="5:5" ht="13.5" customHeight="1">
      <c r="E39371" s="337"/>
    </row>
    <row r="39372" spans="5:5" ht="13.5" customHeight="1">
      <c r="E39372" s="337"/>
    </row>
    <row r="39373" spans="5:5" ht="13.5" customHeight="1">
      <c r="E39373" s="337"/>
    </row>
    <row r="39374" spans="5:5" ht="13.5" customHeight="1">
      <c r="E39374" s="337"/>
    </row>
    <row r="39375" spans="5:5" ht="13.5" customHeight="1">
      <c r="E39375" s="337"/>
    </row>
    <row r="39376" spans="5:5" ht="13.5" customHeight="1">
      <c r="E39376" s="337"/>
    </row>
    <row r="39377" spans="5:5" ht="13.5" customHeight="1">
      <c r="E39377" s="337"/>
    </row>
    <row r="39378" spans="5:5" ht="13.5" customHeight="1">
      <c r="E39378" s="337"/>
    </row>
    <row r="39379" spans="5:5" ht="13.5" customHeight="1">
      <c r="E39379" s="337"/>
    </row>
    <row r="39380" spans="5:5" ht="13.5" customHeight="1">
      <c r="E39380" s="337"/>
    </row>
    <row r="39381" spans="5:5" ht="13.5" customHeight="1">
      <c r="E39381" s="337"/>
    </row>
    <row r="39382" spans="5:5" ht="13.5" customHeight="1">
      <c r="E39382" s="337"/>
    </row>
    <row r="39383" spans="5:5" ht="13.5" customHeight="1">
      <c r="E39383" s="337"/>
    </row>
    <row r="39384" spans="5:5" ht="13.5" customHeight="1">
      <c r="E39384" s="337"/>
    </row>
    <row r="39385" spans="5:5" ht="13.5" customHeight="1">
      <c r="E39385" s="337"/>
    </row>
    <row r="39386" spans="5:5" ht="13.5" customHeight="1">
      <c r="E39386" s="337"/>
    </row>
    <row r="39387" spans="5:5" ht="13.5" customHeight="1">
      <c r="E39387" s="337"/>
    </row>
    <row r="39388" spans="5:5" ht="13.5" customHeight="1">
      <c r="E39388" s="337"/>
    </row>
    <row r="39389" spans="5:5" ht="13.5" customHeight="1">
      <c r="E39389" s="337"/>
    </row>
    <row r="39390" spans="5:5" ht="13.5" customHeight="1">
      <c r="E39390" s="337"/>
    </row>
    <row r="39391" spans="5:5" ht="13.5" customHeight="1">
      <c r="E39391" s="337"/>
    </row>
    <row r="39392" spans="5:5" ht="13.5" customHeight="1">
      <c r="E39392" s="337"/>
    </row>
    <row r="39393" spans="5:5" ht="13.5" customHeight="1">
      <c r="E39393" s="337"/>
    </row>
    <row r="39394" spans="5:5" ht="13.5" customHeight="1">
      <c r="E39394" s="337"/>
    </row>
    <row r="39395" spans="5:5" ht="13.5" customHeight="1">
      <c r="E39395" s="337"/>
    </row>
    <row r="39396" spans="5:5" ht="13.5" customHeight="1">
      <c r="E39396" s="337"/>
    </row>
    <row r="39397" spans="5:5" ht="13.5" customHeight="1">
      <c r="E39397" s="337"/>
    </row>
    <row r="39398" spans="5:5" ht="13.5" customHeight="1">
      <c r="E39398" s="337"/>
    </row>
    <row r="39399" spans="5:5" ht="13.5" customHeight="1">
      <c r="E39399" s="337"/>
    </row>
    <row r="39400" spans="5:5" ht="13.5" customHeight="1">
      <c r="E39400" s="337"/>
    </row>
    <row r="39401" spans="5:5" ht="13.5" customHeight="1">
      <c r="E39401" s="337"/>
    </row>
    <row r="39402" spans="5:5" ht="13.5" customHeight="1">
      <c r="E39402" s="337"/>
    </row>
    <row r="39403" spans="5:5" ht="13.5" customHeight="1">
      <c r="E39403" s="337"/>
    </row>
    <row r="39404" spans="5:5" ht="13.5" customHeight="1">
      <c r="E39404" s="337"/>
    </row>
    <row r="39405" spans="5:5" ht="13.5" customHeight="1">
      <c r="E39405" s="337"/>
    </row>
    <row r="39406" spans="5:5" ht="13.5" customHeight="1">
      <c r="E39406" s="337"/>
    </row>
    <row r="39407" spans="5:5" ht="13.5" customHeight="1">
      <c r="E39407" s="337"/>
    </row>
    <row r="39408" spans="5:5" ht="13.5" customHeight="1">
      <c r="E39408" s="337"/>
    </row>
    <row r="39409" spans="5:5" ht="13.5" customHeight="1">
      <c r="E39409" s="337"/>
    </row>
    <row r="39410" spans="5:5" ht="13.5" customHeight="1">
      <c r="E39410" s="337"/>
    </row>
    <row r="39411" spans="5:5" ht="13.5" customHeight="1">
      <c r="E39411" s="337"/>
    </row>
    <row r="39412" spans="5:5" ht="13.5" customHeight="1">
      <c r="E39412" s="337"/>
    </row>
    <row r="39413" spans="5:5" ht="13.5" customHeight="1">
      <c r="E39413" s="337"/>
    </row>
    <row r="39414" spans="5:5" ht="13.5" customHeight="1">
      <c r="E39414" s="337"/>
    </row>
    <row r="39415" spans="5:5" ht="13.5" customHeight="1">
      <c r="E39415" s="337"/>
    </row>
    <row r="39416" spans="5:5" ht="13.5" customHeight="1">
      <c r="E39416" s="337"/>
    </row>
    <row r="39417" spans="5:5" ht="13.5" customHeight="1">
      <c r="E39417" s="337"/>
    </row>
    <row r="39418" spans="5:5" ht="13.5" customHeight="1">
      <c r="E39418" s="337"/>
    </row>
    <row r="39419" spans="5:5" ht="13.5" customHeight="1">
      <c r="E39419" s="337"/>
    </row>
    <row r="39420" spans="5:5" ht="13.5" customHeight="1">
      <c r="E39420" s="337"/>
    </row>
    <row r="39421" spans="5:5" ht="13.5" customHeight="1">
      <c r="E39421" s="337"/>
    </row>
    <row r="39422" spans="5:5" ht="13.5" customHeight="1">
      <c r="E39422" s="337"/>
    </row>
    <row r="39423" spans="5:5" ht="13.5" customHeight="1">
      <c r="E39423" s="337"/>
    </row>
    <row r="39424" spans="5:5" ht="13.5" customHeight="1">
      <c r="E39424" s="337"/>
    </row>
    <row r="39425" spans="5:5" ht="13.5" customHeight="1">
      <c r="E39425" s="337"/>
    </row>
    <row r="39426" spans="5:5" ht="13.5" customHeight="1">
      <c r="E39426" s="337"/>
    </row>
    <row r="39427" spans="5:5" ht="13.5" customHeight="1">
      <c r="E39427" s="337"/>
    </row>
    <row r="39428" spans="5:5" ht="13.5" customHeight="1">
      <c r="E39428" s="337"/>
    </row>
    <row r="39429" spans="5:5" ht="13.5" customHeight="1">
      <c r="E39429" s="337"/>
    </row>
    <row r="39430" spans="5:5" ht="13.5" customHeight="1">
      <c r="E39430" s="337"/>
    </row>
    <row r="39431" spans="5:5" ht="13.5" customHeight="1">
      <c r="E39431" s="337"/>
    </row>
    <row r="39432" spans="5:5" ht="13.5" customHeight="1">
      <c r="E39432" s="337"/>
    </row>
    <row r="39433" spans="5:5" ht="13.5" customHeight="1">
      <c r="E39433" s="337"/>
    </row>
    <row r="39434" spans="5:5" ht="13.5" customHeight="1">
      <c r="E39434" s="337"/>
    </row>
    <row r="39435" spans="5:5" ht="13.5" customHeight="1">
      <c r="E39435" s="337"/>
    </row>
    <row r="39436" spans="5:5" ht="13.5" customHeight="1">
      <c r="E39436" s="337"/>
    </row>
    <row r="39437" spans="5:5" ht="13.5" customHeight="1">
      <c r="E39437" s="337"/>
    </row>
    <row r="39438" spans="5:5" ht="13.5" customHeight="1">
      <c r="E39438" s="337"/>
    </row>
    <row r="39439" spans="5:5" ht="13.5" customHeight="1">
      <c r="E39439" s="337"/>
    </row>
    <row r="39440" spans="5:5" ht="13.5" customHeight="1">
      <c r="E39440" s="337"/>
    </row>
    <row r="39441" spans="5:5" ht="13.5" customHeight="1">
      <c r="E39441" s="337"/>
    </row>
    <row r="39442" spans="5:5" ht="13.5" customHeight="1">
      <c r="E39442" s="337"/>
    </row>
    <row r="39443" spans="5:5" ht="13.5" customHeight="1">
      <c r="E39443" s="337"/>
    </row>
    <row r="39444" spans="5:5" ht="13.5" customHeight="1">
      <c r="E39444" s="337"/>
    </row>
    <row r="39445" spans="5:5" ht="13.5" customHeight="1">
      <c r="E39445" s="337"/>
    </row>
    <row r="39446" spans="5:5" ht="13.5" customHeight="1">
      <c r="E39446" s="337"/>
    </row>
    <row r="39447" spans="5:5" ht="13.5" customHeight="1">
      <c r="E39447" s="337"/>
    </row>
    <row r="39448" spans="5:5" ht="13.5" customHeight="1">
      <c r="E39448" s="337"/>
    </row>
    <row r="39449" spans="5:5" ht="13.5" customHeight="1">
      <c r="E39449" s="337"/>
    </row>
    <row r="39450" spans="5:5" ht="13.5" customHeight="1">
      <c r="E39450" s="337"/>
    </row>
    <row r="39451" spans="5:5" ht="13.5" customHeight="1">
      <c r="E39451" s="337"/>
    </row>
    <row r="39452" spans="5:5" ht="13.5" customHeight="1">
      <c r="E39452" s="337"/>
    </row>
    <row r="39453" spans="5:5" ht="13.5" customHeight="1">
      <c r="E39453" s="337"/>
    </row>
    <row r="39454" spans="5:5" ht="13.5" customHeight="1">
      <c r="E39454" s="337"/>
    </row>
    <row r="39455" spans="5:5" ht="13.5" customHeight="1">
      <c r="E39455" s="337"/>
    </row>
    <row r="39456" spans="5:5" ht="13.5" customHeight="1">
      <c r="E39456" s="337"/>
    </row>
    <row r="39457" spans="5:5" ht="13.5" customHeight="1">
      <c r="E39457" s="337"/>
    </row>
    <row r="39458" spans="5:5" ht="13.5" customHeight="1">
      <c r="E39458" s="337"/>
    </row>
    <row r="39459" spans="5:5" ht="13.5" customHeight="1">
      <c r="E39459" s="337"/>
    </row>
    <row r="39460" spans="5:5" ht="13.5" customHeight="1">
      <c r="E39460" s="337"/>
    </row>
    <row r="39461" spans="5:5" ht="13.5" customHeight="1">
      <c r="E39461" s="337"/>
    </row>
    <row r="39462" spans="5:5" ht="13.5" customHeight="1">
      <c r="E39462" s="337"/>
    </row>
    <row r="39463" spans="5:5" ht="13.5" customHeight="1">
      <c r="E39463" s="337"/>
    </row>
    <row r="39464" spans="5:5" ht="13.5" customHeight="1">
      <c r="E39464" s="337"/>
    </row>
    <row r="39465" spans="5:5" ht="13.5" customHeight="1">
      <c r="E39465" s="337"/>
    </row>
    <row r="39466" spans="5:5" ht="13.5" customHeight="1">
      <c r="E39466" s="337"/>
    </row>
    <row r="39467" spans="5:5" ht="13.5" customHeight="1">
      <c r="E39467" s="337"/>
    </row>
    <row r="39468" spans="5:5" ht="13.5" customHeight="1">
      <c r="E39468" s="337"/>
    </row>
    <row r="39469" spans="5:5" ht="13.5" customHeight="1">
      <c r="E39469" s="337"/>
    </row>
    <row r="39470" spans="5:5" ht="13.5" customHeight="1">
      <c r="E39470" s="337"/>
    </row>
    <row r="39471" spans="5:5" ht="13.5" customHeight="1">
      <c r="E39471" s="337"/>
    </row>
    <row r="39472" spans="5:5" ht="13.5" customHeight="1">
      <c r="E39472" s="337"/>
    </row>
    <row r="39473" spans="5:5" ht="13.5" customHeight="1">
      <c r="E39473" s="337"/>
    </row>
    <row r="39474" spans="5:5" ht="13.5" customHeight="1">
      <c r="E39474" s="337"/>
    </row>
    <row r="39475" spans="5:5" ht="13.5" customHeight="1">
      <c r="E39475" s="337"/>
    </row>
    <row r="39476" spans="5:5" ht="13.5" customHeight="1">
      <c r="E39476" s="337"/>
    </row>
    <row r="39477" spans="5:5" ht="13.5" customHeight="1">
      <c r="E39477" s="337"/>
    </row>
    <row r="39478" spans="5:5" ht="13.5" customHeight="1">
      <c r="E39478" s="337"/>
    </row>
    <row r="39479" spans="5:5" ht="13.5" customHeight="1">
      <c r="E39479" s="337"/>
    </row>
    <row r="39480" spans="5:5" ht="13.5" customHeight="1">
      <c r="E39480" s="337"/>
    </row>
    <row r="39481" spans="5:5" ht="13.5" customHeight="1">
      <c r="E39481" s="337"/>
    </row>
    <row r="39482" spans="5:5" ht="13.5" customHeight="1">
      <c r="E39482" s="337"/>
    </row>
    <row r="39483" spans="5:5" ht="13.5" customHeight="1">
      <c r="E39483" s="337"/>
    </row>
    <row r="39484" spans="5:5" ht="13.5" customHeight="1">
      <c r="E39484" s="337"/>
    </row>
    <row r="39485" spans="5:5" ht="13.5" customHeight="1">
      <c r="E39485" s="337"/>
    </row>
    <row r="39486" spans="5:5" ht="13.5" customHeight="1">
      <c r="E39486" s="337"/>
    </row>
    <row r="39487" spans="5:5" ht="13.5" customHeight="1">
      <c r="E39487" s="337"/>
    </row>
    <row r="39488" spans="5:5" ht="13.5" customHeight="1">
      <c r="E39488" s="337"/>
    </row>
    <row r="39489" spans="5:5" ht="13.5" customHeight="1">
      <c r="E39489" s="337"/>
    </row>
    <row r="39490" spans="5:5" ht="13.5" customHeight="1">
      <c r="E39490" s="337"/>
    </row>
    <row r="39491" spans="5:5" ht="13.5" customHeight="1">
      <c r="E39491" s="337"/>
    </row>
    <row r="39492" spans="5:5" ht="13.5" customHeight="1">
      <c r="E39492" s="337"/>
    </row>
    <row r="39493" spans="5:5" ht="13.5" customHeight="1">
      <c r="E39493" s="337"/>
    </row>
    <row r="39494" spans="5:5" ht="13.5" customHeight="1">
      <c r="E39494" s="337"/>
    </row>
    <row r="39495" spans="5:5" ht="13.5" customHeight="1">
      <c r="E39495" s="337"/>
    </row>
    <row r="39496" spans="5:5" ht="13.5" customHeight="1">
      <c r="E39496" s="337"/>
    </row>
    <row r="39497" spans="5:5" ht="13.5" customHeight="1">
      <c r="E39497" s="337"/>
    </row>
    <row r="39498" spans="5:5" ht="13.5" customHeight="1">
      <c r="E39498" s="337"/>
    </row>
    <row r="39499" spans="5:5" ht="13.5" customHeight="1">
      <c r="E39499" s="337"/>
    </row>
    <row r="39500" spans="5:5" ht="13.5" customHeight="1">
      <c r="E39500" s="337"/>
    </row>
    <row r="39501" spans="5:5" ht="13.5" customHeight="1">
      <c r="E39501" s="337"/>
    </row>
    <row r="39502" spans="5:5" ht="13.5" customHeight="1">
      <c r="E39502" s="337"/>
    </row>
    <row r="39503" spans="5:5" ht="13.5" customHeight="1">
      <c r="E39503" s="337"/>
    </row>
    <row r="39504" spans="5:5" ht="13.5" customHeight="1">
      <c r="E39504" s="337"/>
    </row>
    <row r="39505" spans="5:5" ht="13.5" customHeight="1">
      <c r="E39505" s="337"/>
    </row>
    <row r="39506" spans="5:5" ht="13.5" customHeight="1">
      <c r="E39506" s="337"/>
    </row>
    <row r="39507" spans="5:5" ht="13.5" customHeight="1">
      <c r="E39507" s="337"/>
    </row>
    <row r="39508" spans="5:5" ht="13.5" customHeight="1">
      <c r="E39508" s="337"/>
    </row>
    <row r="39509" spans="5:5" ht="13.5" customHeight="1">
      <c r="E39509" s="337"/>
    </row>
    <row r="39510" spans="5:5" ht="13.5" customHeight="1">
      <c r="E39510" s="337"/>
    </row>
    <row r="39511" spans="5:5" ht="13.5" customHeight="1">
      <c r="E39511" s="337"/>
    </row>
    <row r="39512" spans="5:5" ht="13.5" customHeight="1">
      <c r="E39512" s="337"/>
    </row>
    <row r="39513" spans="5:5" ht="13.5" customHeight="1">
      <c r="E39513" s="337"/>
    </row>
    <row r="39514" spans="5:5" ht="13.5" customHeight="1">
      <c r="E39514" s="337"/>
    </row>
    <row r="39515" spans="5:5" ht="13.5" customHeight="1">
      <c r="E39515" s="337"/>
    </row>
    <row r="39516" spans="5:5" ht="13.5" customHeight="1">
      <c r="E39516" s="337"/>
    </row>
    <row r="39517" spans="5:5" ht="13.5" customHeight="1">
      <c r="E39517" s="337"/>
    </row>
    <row r="39518" spans="5:5" ht="13.5" customHeight="1">
      <c r="E39518" s="337"/>
    </row>
    <row r="39519" spans="5:5" ht="13.5" customHeight="1">
      <c r="E39519" s="337"/>
    </row>
    <row r="39520" spans="5:5" ht="13.5" customHeight="1">
      <c r="E39520" s="337"/>
    </row>
    <row r="39521" spans="5:5" ht="13.5" customHeight="1">
      <c r="E39521" s="337"/>
    </row>
    <row r="39522" spans="5:5" ht="13.5" customHeight="1">
      <c r="E39522" s="337"/>
    </row>
    <row r="39523" spans="5:5" ht="13.5" customHeight="1">
      <c r="E39523" s="337"/>
    </row>
    <row r="39524" spans="5:5" ht="13.5" customHeight="1">
      <c r="E39524" s="337"/>
    </row>
    <row r="39525" spans="5:5" ht="13.5" customHeight="1">
      <c r="E39525" s="337"/>
    </row>
    <row r="39526" spans="5:5" ht="13.5" customHeight="1">
      <c r="E39526" s="337"/>
    </row>
    <row r="39527" spans="5:5" ht="13.5" customHeight="1">
      <c r="E39527" s="337"/>
    </row>
    <row r="39528" spans="5:5" ht="13.5" customHeight="1">
      <c r="E39528" s="337"/>
    </row>
    <row r="39529" spans="5:5" ht="13.5" customHeight="1">
      <c r="E39529" s="337"/>
    </row>
    <row r="39530" spans="5:5" ht="13.5" customHeight="1">
      <c r="E39530" s="337"/>
    </row>
    <row r="39531" spans="5:5" ht="13.5" customHeight="1">
      <c r="E39531" s="337"/>
    </row>
    <row r="39532" spans="5:5" ht="13.5" customHeight="1">
      <c r="E39532" s="337"/>
    </row>
    <row r="39533" spans="5:5" ht="13.5" customHeight="1">
      <c r="E39533" s="337"/>
    </row>
    <row r="39534" spans="5:5" ht="13.5" customHeight="1">
      <c r="E39534" s="337"/>
    </row>
    <row r="39535" spans="5:5" ht="13.5" customHeight="1">
      <c r="E39535" s="337"/>
    </row>
    <row r="39536" spans="5:5" ht="13.5" customHeight="1">
      <c r="E39536" s="337"/>
    </row>
    <row r="39537" spans="5:5" ht="13.5" customHeight="1">
      <c r="E39537" s="337"/>
    </row>
    <row r="39538" spans="5:5" ht="13.5" customHeight="1">
      <c r="E39538" s="337"/>
    </row>
    <row r="39539" spans="5:5" ht="13.5" customHeight="1">
      <c r="E39539" s="337"/>
    </row>
    <row r="39540" spans="5:5" ht="13.5" customHeight="1">
      <c r="E39540" s="337"/>
    </row>
    <row r="39541" spans="5:5" ht="13.5" customHeight="1">
      <c r="E39541" s="337"/>
    </row>
    <row r="39542" spans="5:5" ht="13.5" customHeight="1">
      <c r="E39542" s="337"/>
    </row>
    <row r="39543" spans="5:5" ht="13.5" customHeight="1">
      <c r="E39543" s="337"/>
    </row>
    <row r="39544" spans="5:5" ht="13.5" customHeight="1">
      <c r="E39544" s="337"/>
    </row>
    <row r="39545" spans="5:5" ht="13.5" customHeight="1">
      <c r="E39545" s="337"/>
    </row>
    <row r="39546" spans="5:5" ht="13.5" customHeight="1">
      <c r="E39546" s="337"/>
    </row>
    <row r="39547" spans="5:5" ht="13.5" customHeight="1">
      <c r="E39547" s="337"/>
    </row>
    <row r="39548" spans="5:5" ht="13.5" customHeight="1">
      <c r="E39548" s="337"/>
    </row>
    <row r="39549" spans="5:5" ht="13.5" customHeight="1">
      <c r="E39549" s="337"/>
    </row>
    <row r="39550" spans="5:5" ht="13.5" customHeight="1">
      <c r="E39550" s="337"/>
    </row>
    <row r="39551" spans="5:5" ht="13.5" customHeight="1">
      <c r="E39551" s="337"/>
    </row>
    <row r="39552" spans="5:5" ht="13.5" customHeight="1">
      <c r="E39552" s="337"/>
    </row>
    <row r="39553" spans="5:5" ht="13.5" customHeight="1">
      <c r="E39553" s="337"/>
    </row>
    <row r="39554" spans="5:5" ht="13.5" customHeight="1">
      <c r="E39554" s="337"/>
    </row>
    <row r="39555" spans="5:5" ht="13.5" customHeight="1">
      <c r="E39555" s="337"/>
    </row>
    <row r="39556" spans="5:5" ht="13.5" customHeight="1">
      <c r="E39556" s="337"/>
    </row>
    <row r="39557" spans="5:5" ht="13.5" customHeight="1">
      <c r="E39557" s="337"/>
    </row>
    <row r="39558" spans="5:5" ht="13.5" customHeight="1">
      <c r="E39558" s="337"/>
    </row>
    <row r="39559" spans="5:5" ht="13.5" customHeight="1">
      <c r="E39559" s="337"/>
    </row>
    <row r="39560" spans="5:5" ht="13.5" customHeight="1">
      <c r="E39560" s="337"/>
    </row>
    <row r="39561" spans="5:5" ht="13.5" customHeight="1">
      <c r="E39561" s="337"/>
    </row>
    <row r="39562" spans="5:5" ht="13.5" customHeight="1">
      <c r="E39562" s="337"/>
    </row>
    <row r="39563" spans="5:5" ht="13.5" customHeight="1">
      <c r="E39563" s="337"/>
    </row>
    <row r="39564" spans="5:5" ht="13.5" customHeight="1">
      <c r="E39564" s="337"/>
    </row>
    <row r="39565" spans="5:5" ht="13.5" customHeight="1">
      <c r="E39565" s="337"/>
    </row>
    <row r="39566" spans="5:5" ht="13.5" customHeight="1">
      <c r="E39566" s="337"/>
    </row>
    <row r="39567" spans="5:5" ht="13.5" customHeight="1">
      <c r="E39567" s="337"/>
    </row>
    <row r="39568" spans="5:5" ht="13.5" customHeight="1">
      <c r="E39568" s="337"/>
    </row>
    <row r="39569" spans="5:5" ht="13.5" customHeight="1">
      <c r="E39569" s="337"/>
    </row>
    <row r="39570" spans="5:5" ht="13.5" customHeight="1">
      <c r="E39570" s="337"/>
    </row>
    <row r="39571" spans="5:5" ht="13.5" customHeight="1">
      <c r="E39571" s="337"/>
    </row>
    <row r="39572" spans="5:5" ht="13.5" customHeight="1">
      <c r="E39572" s="337"/>
    </row>
    <row r="39573" spans="5:5" ht="13.5" customHeight="1">
      <c r="E39573" s="337"/>
    </row>
    <row r="39574" spans="5:5" ht="13.5" customHeight="1">
      <c r="E39574" s="337"/>
    </row>
    <row r="39575" spans="5:5" ht="13.5" customHeight="1">
      <c r="E39575" s="337"/>
    </row>
    <row r="39576" spans="5:5" ht="13.5" customHeight="1">
      <c r="E39576" s="337"/>
    </row>
    <row r="39577" spans="5:5" ht="13.5" customHeight="1">
      <c r="E39577" s="337"/>
    </row>
    <row r="39578" spans="5:5" ht="13.5" customHeight="1">
      <c r="E39578" s="337"/>
    </row>
    <row r="39579" spans="5:5" ht="13.5" customHeight="1">
      <c r="E39579" s="337"/>
    </row>
    <row r="39580" spans="5:5" ht="13.5" customHeight="1">
      <c r="E39580" s="337"/>
    </row>
    <row r="39581" spans="5:5" ht="13.5" customHeight="1">
      <c r="E39581" s="337"/>
    </row>
    <row r="39582" spans="5:5" ht="13.5" customHeight="1">
      <c r="E39582" s="337"/>
    </row>
    <row r="39583" spans="5:5" ht="13.5" customHeight="1">
      <c r="E39583" s="337"/>
    </row>
    <row r="39584" spans="5:5" ht="13.5" customHeight="1">
      <c r="E39584" s="337"/>
    </row>
    <row r="39585" spans="5:5" ht="13.5" customHeight="1">
      <c r="E39585" s="337"/>
    </row>
    <row r="39586" spans="5:5" ht="13.5" customHeight="1">
      <c r="E39586" s="337"/>
    </row>
    <row r="39587" spans="5:5" ht="13.5" customHeight="1">
      <c r="E39587" s="337"/>
    </row>
    <row r="39588" spans="5:5" ht="13.5" customHeight="1">
      <c r="E39588" s="337"/>
    </row>
    <row r="39589" spans="5:5" ht="13.5" customHeight="1">
      <c r="E39589" s="337"/>
    </row>
    <row r="39590" spans="5:5" ht="13.5" customHeight="1">
      <c r="E39590" s="337"/>
    </row>
    <row r="39591" spans="5:5" ht="13.5" customHeight="1">
      <c r="E39591" s="337"/>
    </row>
    <row r="39592" spans="5:5" ht="13.5" customHeight="1">
      <c r="E39592" s="337"/>
    </row>
    <row r="39593" spans="5:5" ht="13.5" customHeight="1">
      <c r="E39593" s="337"/>
    </row>
    <row r="39594" spans="5:5" ht="13.5" customHeight="1">
      <c r="E39594" s="337"/>
    </row>
    <row r="39595" spans="5:5" ht="13.5" customHeight="1">
      <c r="E39595" s="337"/>
    </row>
    <row r="39596" spans="5:5" ht="13.5" customHeight="1">
      <c r="E39596" s="337"/>
    </row>
    <row r="39597" spans="5:5" ht="13.5" customHeight="1">
      <c r="E39597" s="337"/>
    </row>
    <row r="39598" spans="5:5" ht="13.5" customHeight="1">
      <c r="E39598" s="337"/>
    </row>
    <row r="39599" spans="5:5" ht="13.5" customHeight="1">
      <c r="E39599" s="337"/>
    </row>
    <row r="39600" spans="5:5" ht="13.5" customHeight="1">
      <c r="E39600" s="337"/>
    </row>
    <row r="39601" spans="5:5" ht="13.5" customHeight="1">
      <c r="E39601" s="337"/>
    </row>
    <row r="39602" spans="5:5" ht="13.5" customHeight="1">
      <c r="E39602" s="337"/>
    </row>
    <row r="39603" spans="5:5" ht="13.5" customHeight="1">
      <c r="E39603" s="337"/>
    </row>
    <row r="39604" spans="5:5" ht="13.5" customHeight="1">
      <c r="E39604" s="337"/>
    </row>
    <row r="39605" spans="5:5" ht="13.5" customHeight="1">
      <c r="E39605" s="337"/>
    </row>
    <row r="39606" spans="5:5" ht="13.5" customHeight="1">
      <c r="E39606" s="337"/>
    </row>
    <row r="39607" spans="5:5" ht="13.5" customHeight="1">
      <c r="E39607" s="337"/>
    </row>
    <row r="39608" spans="5:5" ht="13.5" customHeight="1">
      <c r="E39608" s="337"/>
    </row>
    <row r="39609" spans="5:5" ht="13.5" customHeight="1">
      <c r="E39609" s="337"/>
    </row>
    <row r="39610" spans="5:5" ht="13.5" customHeight="1">
      <c r="E39610" s="337"/>
    </row>
    <row r="39611" spans="5:5" ht="13.5" customHeight="1">
      <c r="E39611" s="337"/>
    </row>
    <row r="39612" spans="5:5" ht="13.5" customHeight="1">
      <c r="E39612" s="337"/>
    </row>
    <row r="39613" spans="5:5" ht="13.5" customHeight="1">
      <c r="E39613" s="337"/>
    </row>
    <row r="39614" spans="5:5" ht="13.5" customHeight="1">
      <c r="E39614" s="337"/>
    </row>
    <row r="39615" spans="5:5" ht="13.5" customHeight="1">
      <c r="E39615" s="337"/>
    </row>
    <row r="39616" spans="5:5" ht="13.5" customHeight="1">
      <c r="E39616" s="337"/>
    </row>
    <row r="39617" spans="5:5" ht="13.5" customHeight="1">
      <c r="E39617" s="337"/>
    </row>
    <row r="39618" spans="5:5" ht="13.5" customHeight="1">
      <c r="E39618" s="337"/>
    </row>
    <row r="39619" spans="5:5" ht="13.5" customHeight="1">
      <c r="E39619" s="337"/>
    </row>
    <row r="39620" spans="5:5" ht="13.5" customHeight="1">
      <c r="E39620" s="337"/>
    </row>
    <row r="39621" spans="5:5" ht="13.5" customHeight="1">
      <c r="E39621" s="337"/>
    </row>
    <row r="39622" spans="5:5" ht="13.5" customHeight="1">
      <c r="E39622" s="337"/>
    </row>
    <row r="39623" spans="5:5" ht="13.5" customHeight="1">
      <c r="E39623" s="337"/>
    </row>
    <row r="39624" spans="5:5" ht="13.5" customHeight="1">
      <c r="E39624" s="337"/>
    </row>
    <row r="39625" spans="5:5" ht="13.5" customHeight="1">
      <c r="E39625" s="337"/>
    </row>
    <row r="39626" spans="5:5" ht="13.5" customHeight="1">
      <c r="E39626" s="337"/>
    </row>
    <row r="39627" spans="5:5" ht="13.5" customHeight="1">
      <c r="E39627" s="337"/>
    </row>
    <row r="39628" spans="5:5" ht="13.5" customHeight="1">
      <c r="E39628" s="337"/>
    </row>
    <row r="39629" spans="5:5" ht="13.5" customHeight="1">
      <c r="E39629" s="337"/>
    </row>
    <row r="39630" spans="5:5" ht="13.5" customHeight="1">
      <c r="E39630" s="337"/>
    </row>
    <row r="39631" spans="5:5" ht="13.5" customHeight="1">
      <c r="E39631" s="337"/>
    </row>
    <row r="39632" spans="5:5" ht="13.5" customHeight="1">
      <c r="E39632" s="337"/>
    </row>
    <row r="39633" spans="5:5" ht="13.5" customHeight="1">
      <c r="E39633" s="337"/>
    </row>
    <row r="39634" spans="5:5" ht="13.5" customHeight="1">
      <c r="E39634" s="337"/>
    </row>
    <row r="39635" spans="5:5" ht="13.5" customHeight="1">
      <c r="E39635" s="337"/>
    </row>
    <row r="39636" spans="5:5" ht="13.5" customHeight="1">
      <c r="E39636" s="337"/>
    </row>
    <row r="39637" spans="5:5" ht="13.5" customHeight="1">
      <c r="E39637" s="337"/>
    </row>
    <row r="39638" spans="5:5" ht="13.5" customHeight="1">
      <c r="E39638" s="337"/>
    </row>
    <row r="39639" spans="5:5" ht="13.5" customHeight="1">
      <c r="E39639" s="337"/>
    </row>
    <row r="39640" spans="5:5" ht="13.5" customHeight="1">
      <c r="E39640" s="337"/>
    </row>
    <row r="39641" spans="5:5" ht="13.5" customHeight="1">
      <c r="E39641" s="337"/>
    </row>
    <row r="39642" spans="5:5" ht="13.5" customHeight="1">
      <c r="E39642" s="337"/>
    </row>
    <row r="39643" spans="5:5" ht="13.5" customHeight="1">
      <c r="E39643" s="337"/>
    </row>
    <row r="39644" spans="5:5" ht="13.5" customHeight="1">
      <c r="E39644" s="337"/>
    </row>
    <row r="39645" spans="5:5" ht="13.5" customHeight="1">
      <c r="E39645" s="337"/>
    </row>
    <row r="39646" spans="5:5" ht="13.5" customHeight="1">
      <c r="E39646" s="337"/>
    </row>
    <row r="39647" spans="5:5" ht="13.5" customHeight="1">
      <c r="E39647" s="337"/>
    </row>
    <row r="39648" spans="5:5" ht="13.5" customHeight="1">
      <c r="E39648" s="337"/>
    </row>
    <row r="39649" spans="5:5" ht="13.5" customHeight="1">
      <c r="E39649" s="337"/>
    </row>
    <row r="39650" spans="5:5" ht="13.5" customHeight="1">
      <c r="E39650" s="337"/>
    </row>
    <row r="39651" spans="5:5" ht="13.5" customHeight="1">
      <c r="E39651" s="337"/>
    </row>
    <row r="39652" spans="5:5" ht="13.5" customHeight="1">
      <c r="E39652" s="337"/>
    </row>
    <row r="39653" spans="5:5" ht="13.5" customHeight="1">
      <c r="E39653" s="337"/>
    </row>
    <row r="39654" spans="5:5" ht="13.5" customHeight="1">
      <c r="E39654" s="337"/>
    </row>
    <row r="39655" spans="5:5" ht="13.5" customHeight="1">
      <c r="E39655" s="337"/>
    </row>
    <row r="39656" spans="5:5" ht="13.5" customHeight="1">
      <c r="E39656" s="337"/>
    </row>
    <row r="39657" spans="5:5" ht="13.5" customHeight="1">
      <c r="E39657" s="337"/>
    </row>
    <row r="39658" spans="5:5" ht="13.5" customHeight="1">
      <c r="E39658" s="337"/>
    </row>
    <row r="39659" spans="5:5" ht="13.5" customHeight="1">
      <c r="E39659" s="337"/>
    </row>
    <row r="39660" spans="5:5" ht="13.5" customHeight="1">
      <c r="E39660" s="337"/>
    </row>
    <row r="39661" spans="5:5" ht="13.5" customHeight="1">
      <c r="E39661" s="337"/>
    </row>
    <row r="39662" spans="5:5" ht="13.5" customHeight="1">
      <c r="E39662" s="337"/>
    </row>
    <row r="39663" spans="5:5" ht="13.5" customHeight="1">
      <c r="E39663" s="337"/>
    </row>
    <row r="39664" spans="5:5" ht="13.5" customHeight="1">
      <c r="E39664" s="337"/>
    </row>
    <row r="39665" spans="5:5" ht="13.5" customHeight="1">
      <c r="E39665" s="337"/>
    </row>
    <row r="39666" spans="5:5" ht="13.5" customHeight="1">
      <c r="E39666" s="337"/>
    </row>
    <row r="39667" spans="5:5" ht="13.5" customHeight="1">
      <c r="E39667" s="337"/>
    </row>
    <row r="39668" spans="5:5" ht="13.5" customHeight="1">
      <c r="E39668" s="337"/>
    </row>
    <row r="39669" spans="5:5" ht="13.5" customHeight="1">
      <c r="E39669" s="337"/>
    </row>
    <row r="39670" spans="5:5" ht="13.5" customHeight="1">
      <c r="E39670" s="337"/>
    </row>
    <row r="39671" spans="5:5" ht="13.5" customHeight="1">
      <c r="E39671" s="337"/>
    </row>
    <row r="39672" spans="5:5" ht="13.5" customHeight="1">
      <c r="E39672" s="337"/>
    </row>
    <row r="39673" spans="5:5" ht="13.5" customHeight="1">
      <c r="E39673" s="337"/>
    </row>
    <row r="39674" spans="5:5" ht="13.5" customHeight="1">
      <c r="E39674" s="337"/>
    </row>
    <row r="39675" spans="5:5" ht="13.5" customHeight="1">
      <c r="E39675" s="337"/>
    </row>
    <row r="39676" spans="5:5" ht="13.5" customHeight="1">
      <c r="E39676" s="337"/>
    </row>
    <row r="39677" spans="5:5" ht="13.5" customHeight="1">
      <c r="E39677" s="337"/>
    </row>
    <row r="39678" spans="5:5" ht="13.5" customHeight="1">
      <c r="E39678" s="337"/>
    </row>
    <row r="39679" spans="5:5" ht="13.5" customHeight="1">
      <c r="E39679" s="337"/>
    </row>
    <row r="39680" spans="5:5" ht="13.5" customHeight="1">
      <c r="E39680" s="337"/>
    </row>
    <row r="39681" spans="5:5" ht="13.5" customHeight="1">
      <c r="E39681" s="337"/>
    </row>
    <row r="39682" spans="5:5" ht="13.5" customHeight="1">
      <c r="E39682" s="337"/>
    </row>
    <row r="39683" spans="5:5" ht="13.5" customHeight="1">
      <c r="E39683" s="337"/>
    </row>
    <row r="39684" spans="5:5" ht="13.5" customHeight="1">
      <c r="E39684" s="337"/>
    </row>
    <row r="39685" spans="5:5" ht="13.5" customHeight="1">
      <c r="E39685" s="337"/>
    </row>
    <row r="39686" spans="5:5" ht="13.5" customHeight="1">
      <c r="E39686" s="337"/>
    </row>
    <row r="39687" spans="5:5" ht="13.5" customHeight="1">
      <c r="E39687" s="337"/>
    </row>
    <row r="39688" spans="5:5" ht="13.5" customHeight="1">
      <c r="E39688" s="337"/>
    </row>
    <row r="39689" spans="5:5" ht="13.5" customHeight="1">
      <c r="E39689" s="337"/>
    </row>
    <row r="39690" spans="5:5" ht="13.5" customHeight="1">
      <c r="E39690" s="337"/>
    </row>
    <row r="39691" spans="5:5" ht="13.5" customHeight="1">
      <c r="E39691" s="337"/>
    </row>
    <row r="39692" spans="5:5" ht="13.5" customHeight="1">
      <c r="E39692" s="337"/>
    </row>
    <row r="39693" spans="5:5" ht="13.5" customHeight="1">
      <c r="E39693" s="337"/>
    </row>
    <row r="39694" spans="5:5" ht="13.5" customHeight="1">
      <c r="E39694" s="337"/>
    </row>
    <row r="39695" spans="5:5" ht="13.5" customHeight="1">
      <c r="E39695" s="337"/>
    </row>
    <row r="39696" spans="5:5" ht="13.5" customHeight="1">
      <c r="E39696" s="337"/>
    </row>
    <row r="39697" spans="5:5" ht="13.5" customHeight="1">
      <c r="E39697" s="337"/>
    </row>
    <row r="39698" spans="5:5" ht="13.5" customHeight="1">
      <c r="E39698" s="337"/>
    </row>
    <row r="39699" spans="5:5" ht="13.5" customHeight="1">
      <c r="E39699" s="337"/>
    </row>
    <row r="39700" spans="5:5" ht="13.5" customHeight="1">
      <c r="E39700" s="337"/>
    </row>
    <row r="39701" spans="5:5" ht="13.5" customHeight="1">
      <c r="E39701" s="337"/>
    </row>
    <row r="39702" spans="5:5" ht="13.5" customHeight="1">
      <c r="E39702" s="337"/>
    </row>
    <row r="39703" spans="5:5" ht="13.5" customHeight="1">
      <c r="E39703" s="337"/>
    </row>
    <row r="39704" spans="5:5" ht="13.5" customHeight="1">
      <c r="E39704" s="337"/>
    </row>
    <row r="39705" spans="5:5" ht="13.5" customHeight="1">
      <c r="E39705" s="337"/>
    </row>
    <row r="39706" spans="5:5" ht="13.5" customHeight="1">
      <c r="E39706" s="337"/>
    </row>
    <row r="39707" spans="5:5" ht="13.5" customHeight="1">
      <c r="E39707" s="337"/>
    </row>
    <row r="39708" spans="5:5" ht="13.5" customHeight="1">
      <c r="E39708" s="337"/>
    </row>
    <row r="39709" spans="5:5" ht="13.5" customHeight="1">
      <c r="E39709" s="337"/>
    </row>
    <row r="39710" spans="5:5" ht="13.5" customHeight="1">
      <c r="E39710" s="337"/>
    </row>
    <row r="39711" spans="5:5" ht="13.5" customHeight="1">
      <c r="E39711" s="337"/>
    </row>
    <row r="39712" spans="5:5" ht="13.5" customHeight="1">
      <c r="E39712" s="337"/>
    </row>
    <row r="39713" spans="5:5" ht="13.5" customHeight="1">
      <c r="E39713" s="337"/>
    </row>
    <row r="39714" spans="5:5" ht="13.5" customHeight="1">
      <c r="E39714" s="337"/>
    </row>
    <row r="39715" spans="5:5" ht="13.5" customHeight="1">
      <c r="E39715" s="337"/>
    </row>
    <row r="39716" spans="5:5" ht="13.5" customHeight="1">
      <c r="E39716" s="337"/>
    </row>
    <row r="39717" spans="5:5" ht="13.5" customHeight="1">
      <c r="E39717" s="337"/>
    </row>
    <row r="39718" spans="5:5" ht="13.5" customHeight="1">
      <c r="E39718" s="337"/>
    </row>
    <row r="39719" spans="5:5" ht="13.5" customHeight="1">
      <c r="E39719" s="337"/>
    </row>
    <row r="39720" spans="5:5" ht="13.5" customHeight="1">
      <c r="E39720" s="337"/>
    </row>
    <row r="39721" spans="5:5" ht="13.5" customHeight="1">
      <c r="E39721" s="337"/>
    </row>
    <row r="39722" spans="5:5" ht="13.5" customHeight="1">
      <c r="E39722" s="337"/>
    </row>
    <row r="39723" spans="5:5" ht="13.5" customHeight="1">
      <c r="E39723" s="337"/>
    </row>
    <row r="39724" spans="5:5" ht="13.5" customHeight="1">
      <c r="E39724" s="337"/>
    </row>
    <row r="39725" spans="5:5" ht="13.5" customHeight="1">
      <c r="E39725" s="337"/>
    </row>
    <row r="39726" spans="5:5" ht="13.5" customHeight="1">
      <c r="E39726" s="337"/>
    </row>
    <row r="39727" spans="5:5" ht="13.5" customHeight="1">
      <c r="E39727" s="337"/>
    </row>
    <row r="39728" spans="5:5" ht="13.5" customHeight="1">
      <c r="E39728" s="337"/>
    </row>
    <row r="39729" spans="5:5" ht="13.5" customHeight="1">
      <c r="E39729" s="337"/>
    </row>
    <row r="39730" spans="5:5" ht="13.5" customHeight="1">
      <c r="E39730" s="337"/>
    </row>
    <row r="39731" spans="5:5" ht="13.5" customHeight="1">
      <c r="E39731" s="337"/>
    </row>
    <row r="39732" spans="5:5" ht="13.5" customHeight="1">
      <c r="E39732" s="337"/>
    </row>
    <row r="39733" spans="5:5" ht="13.5" customHeight="1">
      <c r="E39733" s="337"/>
    </row>
    <row r="39734" spans="5:5" ht="13.5" customHeight="1">
      <c r="E39734" s="337"/>
    </row>
    <row r="39735" spans="5:5" ht="13.5" customHeight="1">
      <c r="E39735" s="337"/>
    </row>
    <row r="39736" spans="5:5" ht="13.5" customHeight="1">
      <c r="E39736" s="337"/>
    </row>
    <row r="39737" spans="5:5" ht="13.5" customHeight="1">
      <c r="E39737" s="337"/>
    </row>
    <row r="39738" spans="5:5" ht="13.5" customHeight="1">
      <c r="E39738" s="337"/>
    </row>
    <row r="39739" spans="5:5" ht="13.5" customHeight="1">
      <c r="E39739" s="337"/>
    </row>
    <row r="39740" spans="5:5" ht="13.5" customHeight="1">
      <c r="E39740" s="337"/>
    </row>
    <row r="39741" spans="5:5" ht="13.5" customHeight="1">
      <c r="E39741" s="337"/>
    </row>
    <row r="39742" spans="5:5" ht="13.5" customHeight="1">
      <c r="E39742" s="337"/>
    </row>
    <row r="39743" spans="5:5" ht="13.5" customHeight="1">
      <c r="E39743" s="337"/>
    </row>
    <row r="39744" spans="5:5" ht="13.5" customHeight="1">
      <c r="E39744" s="337"/>
    </row>
    <row r="39745" spans="5:5" ht="13.5" customHeight="1">
      <c r="E39745" s="337"/>
    </row>
    <row r="39746" spans="5:5" ht="13.5" customHeight="1">
      <c r="E39746" s="337"/>
    </row>
    <row r="39747" spans="5:5" ht="13.5" customHeight="1">
      <c r="E39747" s="337"/>
    </row>
    <row r="39748" spans="5:5" ht="13.5" customHeight="1">
      <c r="E39748" s="337"/>
    </row>
    <row r="39749" spans="5:5" ht="13.5" customHeight="1">
      <c r="E39749" s="337"/>
    </row>
    <row r="39750" spans="5:5" ht="13.5" customHeight="1">
      <c r="E39750" s="337"/>
    </row>
    <row r="39751" spans="5:5" ht="13.5" customHeight="1">
      <c r="E39751" s="337"/>
    </row>
    <row r="39752" spans="5:5" ht="13.5" customHeight="1">
      <c r="E39752" s="337"/>
    </row>
    <row r="39753" spans="5:5" ht="13.5" customHeight="1">
      <c r="E39753" s="337"/>
    </row>
    <row r="39754" spans="5:5" ht="13.5" customHeight="1">
      <c r="E39754" s="337"/>
    </row>
    <row r="39755" spans="5:5" ht="13.5" customHeight="1">
      <c r="E39755" s="337"/>
    </row>
    <row r="39756" spans="5:5" ht="13.5" customHeight="1">
      <c r="E39756" s="337"/>
    </row>
    <row r="39757" spans="5:5" ht="13.5" customHeight="1">
      <c r="E39757" s="337"/>
    </row>
    <row r="39758" spans="5:5" ht="13.5" customHeight="1">
      <c r="E39758" s="337"/>
    </row>
    <row r="39759" spans="5:5" ht="13.5" customHeight="1">
      <c r="E39759" s="337"/>
    </row>
    <row r="39760" spans="5:5" ht="13.5" customHeight="1">
      <c r="E39760" s="337"/>
    </row>
    <row r="39761" spans="5:5" ht="13.5" customHeight="1">
      <c r="E39761" s="337"/>
    </row>
    <row r="39762" spans="5:5" ht="13.5" customHeight="1">
      <c r="E39762" s="337"/>
    </row>
    <row r="39763" spans="5:5" ht="13.5" customHeight="1">
      <c r="E39763" s="337"/>
    </row>
    <row r="39764" spans="5:5" ht="13.5" customHeight="1">
      <c r="E39764" s="337"/>
    </row>
    <row r="39765" spans="5:5" ht="13.5" customHeight="1">
      <c r="E39765" s="337"/>
    </row>
    <row r="39766" spans="5:5" ht="13.5" customHeight="1">
      <c r="E39766" s="337"/>
    </row>
    <row r="39767" spans="5:5" ht="13.5" customHeight="1">
      <c r="E39767" s="337"/>
    </row>
    <row r="39768" spans="5:5" ht="13.5" customHeight="1">
      <c r="E39768" s="337"/>
    </row>
    <row r="39769" spans="5:5" ht="13.5" customHeight="1">
      <c r="E39769" s="337"/>
    </row>
    <row r="39770" spans="5:5" ht="13.5" customHeight="1">
      <c r="E39770" s="337"/>
    </row>
    <row r="39771" spans="5:5" ht="13.5" customHeight="1">
      <c r="E39771" s="337"/>
    </row>
    <row r="39772" spans="5:5" ht="13.5" customHeight="1">
      <c r="E39772" s="337"/>
    </row>
    <row r="39773" spans="5:5" ht="13.5" customHeight="1">
      <c r="E39773" s="337"/>
    </row>
    <row r="39774" spans="5:5" ht="13.5" customHeight="1">
      <c r="E39774" s="337"/>
    </row>
    <row r="39775" spans="5:5" ht="13.5" customHeight="1">
      <c r="E39775" s="337"/>
    </row>
    <row r="39776" spans="5:5" ht="13.5" customHeight="1">
      <c r="E39776" s="337"/>
    </row>
    <row r="39777" spans="5:5" ht="13.5" customHeight="1">
      <c r="E39777" s="337"/>
    </row>
    <row r="39778" spans="5:5" ht="13.5" customHeight="1">
      <c r="E39778" s="337"/>
    </row>
    <row r="39779" spans="5:5" ht="13.5" customHeight="1">
      <c r="E39779" s="337"/>
    </row>
    <row r="39780" spans="5:5" ht="13.5" customHeight="1">
      <c r="E39780" s="337"/>
    </row>
    <row r="39781" spans="5:5" ht="13.5" customHeight="1">
      <c r="E39781" s="337"/>
    </row>
    <row r="39782" spans="5:5" ht="13.5" customHeight="1">
      <c r="E39782" s="337"/>
    </row>
    <row r="39783" spans="5:5" ht="13.5" customHeight="1">
      <c r="E39783" s="337"/>
    </row>
    <row r="39784" spans="5:5" ht="13.5" customHeight="1">
      <c r="E39784" s="337"/>
    </row>
    <row r="39785" spans="5:5" ht="13.5" customHeight="1">
      <c r="E39785" s="337"/>
    </row>
    <row r="39786" spans="5:5" ht="13.5" customHeight="1">
      <c r="E39786" s="337"/>
    </row>
    <row r="39787" spans="5:5" ht="13.5" customHeight="1">
      <c r="E39787" s="337"/>
    </row>
    <row r="39788" spans="5:5" ht="13.5" customHeight="1">
      <c r="E39788" s="337"/>
    </row>
    <row r="39789" spans="5:5" ht="13.5" customHeight="1">
      <c r="E39789" s="337"/>
    </row>
    <row r="39790" spans="5:5" ht="13.5" customHeight="1">
      <c r="E39790" s="337"/>
    </row>
    <row r="39791" spans="5:5" ht="13.5" customHeight="1">
      <c r="E39791" s="337"/>
    </row>
    <row r="39792" spans="5:5" ht="13.5" customHeight="1">
      <c r="E39792" s="337"/>
    </row>
    <row r="39793" spans="5:5" ht="13.5" customHeight="1">
      <c r="E39793" s="337"/>
    </row>
    <row r="39794" spans="5:5" ht="13.5" customHeight="1">
      <c r="E39794" s="337"/>
    </row>
    <row r="39795" spans="5:5" ht="13.5" customHeight="1">
      <c r="E39795" s="337"/>
    </row>
    <row r="39796" spans="5:5" ht="13.5" customHeight="1">
      <c r="E39796" s="337"/>
    </row>
    <row r="39797" spans="5:5" ht="13.5" customHeight="1">
      <c r="E39797" s="337"/>
    </row>
    <row r="39798" spans="5:5" ht="13.5" customHeight="1">
      <c r="E39798" s="337"/>
    </row>
    <row r="39799" spans="5:5" ht="13.5" customHeight="1">
      <c r="E39799" s="337"/>
    </row>
    <row r="39800" spans="5:5" ht="13.5" customHeight="1">
      <c r="E39800" s="337"/>
    </row>
    <row r="39801" spans="5:5" ht="13.5" customHeight="1">
      <c r="E39801" s="337"/>
    </row>
    <row r="39802" spans="5:5" ht="13.5" customHeight="1">
      <c r="E39802" s="337"/>
    </row>
    <row r="39803" spans="5:5" ht="13.5" customHeight="1">
      <c r="E39803" s="337"/>
    </row>
    <row r="39804" spans="5:5" ht="13.5" customHeight="1">
      <c r="E39804" s="337"/>
    </row>
    <row r="39805" spans="5:5" ht="13.5" customHeight="1">
      <c r="E39805" s="337"/>
    </row>
    <row r="39806" spans="5:5" ht="13.5" customHeight="1">
      <c r="E39806" s="337"/>
    </row>
    <row r="39807" spans="5:5" ht="13.5" customHeight="1">
      <c r="E39807" s="337"/>
    </row>
    <row r="39808" spans="5:5" ht="13.5" customHeight="1">
      <c r="E39808" s="337"/>
    </row>
    <row r="39809" spans="5:5" ht="13.5" customHeight="1">
      <c r="E39809" s="337"/>
    </row>
    <row r="39810" spans="5:5" ht="13.5" customHeight="1">
      <c r="E39810" s="337"/>
    </row>
    <row r="39811" spans="5:5" ht="13.5" customHeight="1">
      <c r="E39811" s="337"/>
    </row>
    <row r="39812" spans="5:5" ht="13.5" customHeight="1">
      <c r="E39812" s="337"/>
    </row>
    <row r="39813" spans="5:5" ht="13.5" customHeight="1">
      <c r="E39813" s="337"/>
    </row>
    <row r="39814" spans="5:5" ht="13.5" customHeight="1">
      <c r="E39814" s="337"/>
    </row>
    <row r="39815" spans="5:5" ht="13.5" customHeight="1">
      <c r="E39815" s="337"/>
    </row>
    <row r="39816" spans="5:5" ht="13.5" customHeight="1">
      <c r="E39816" s="337"/>
    </row>
    <row r="39817" spans="5:5" ht="13.5" customHeight="1">
      <c r="E39817" s="337"/>
    </row>
    <row r="39818" spans="5:5" ht="13.5" customHeight="1">
      <c r="E39818" s="337"/>
    </row>
    <row r="39819" spans="5:5" ht="13.5" customHeight="1">
      <c r="E39819" s="337"/>
    </row>
    <row r="39820" spans="5:5" ht="13.5" customHeight="1">
      <c r="E39820" s="337"/>
    </row>
    <row r="39821" spans="5:5" ht="13.5" customHeight="1">
      <c r="E39821" s="337"/>
    </row>
    <row r="39822" spans="5:5" ht="13.5" customHeight="1">
      <c r="E39822" s="337"/>
    </row>
    <row r="39823" spans="5:5" ht="13.5" customHeight="1">
      <c r="E39823" s="337"/>
    </row>
    <row r="39824" spans="5:5" ht="13.5" customHeight="1">
      <c r="E39824" s="337"/>
    </row>
    <row r="39825" spans="5:5" ht="13.5" customHeight="1">
      <c r="E39825" s="337"/>
    </row>
    <row r="39826" spans="5:5" ht="13.5" customHeight="1">
      <c r="E39826" s="337"/>
    </row>
    <row r="39827" spans="5:5" ht="13.5" customHeight="1">
      <c r="E39827" s="337"/>
    </row>
    <row r="39828" spans="5:5" ht="13.5" customHeight="1">
      <c r="E39828" s="337"/>
    </row>
    <row r="39829" spans="5:5" ht="13.5" customHeight="1">
      <c r="E39829" s="337"/>
    </row>
    <row r="39830" spans="5:5" ht="13.5" customHeight="1">
      <c r="E39830" s="337"/>
    </row>
    <row r="39831" spans="5:5" ht="13.5" customHeight="1">
      <c r="E39831" s="337"/>
    </row>
    <row r="39832" spans="5:5" ht="13.5" customHeight="1">
      <c r="E39832" s="337"/>
    </row>
    <row r="39833" spans="5:5" ht="13.5" customHeight="1">
      <c r="E39833" s="337"/>
    </row>
    <row r="39834" spans="5:5" ht="13.5" customHeight="1">
      <c r="E39834" s="337"/>
    </row>
    <row r="39835" spans="5:5" ht="13.5" customHeight="1">
      <c r="E39835" s="337"/>
    </row>
    <row r="39836" spans="5:5" ht="13.5" customHeight="1">
      <c r="E39836" s="337"/>
    </row>
    <row r="39837" spans="5:5" ht="13.5" customHeight="1">
      <c r="E39837" s="337"/>
    </row>
    <row r="39838" spans="5:5" ht="13.5" customHeight="1">
      <c r="E39838" s="337"/>
    </row>
    <row r="39839" spans="5:5" ht="13.5" customHeight="1">
      <c r="E39839" s="337"/>
    </row>
    <row r="39840" spans="5:5" ht="13.5" customHeight="1">
      <c r="E39840" s="337"/>
    </row>
    <row r="39841" spans="5:5" ht="13.5" customHeight="1">
      <c r="E39841" s="337"/>
    </row>
    <row r="39842" spans="5:5" ht="13.5" customHeight="1">
      <c r="E39842" s="337"/>
    </row>
    <row r="39843" spans="5:5" ht="13.5" customHeight="1">
      <c r="E39843" s="337"/>
    </row>
    <row r="39844" spans="5:5" ht="13.5" customHeight="1">
      <c r="E39844" s="337"/>
    </row>
    <row r="39845" spans="5:5" ht="13.5" customHeight="1">
      <c r="E39845" s="337"/>
    </row>
    <row r="39846" spans="5:5" ht="13.5" customHeight="1">
      <c r="E39846" s="337"/>
    </row>
    <row r="39847" spans="5:5" ht="13.5" customHeight="1">
      <c r="E39847" s="337"/>
    </row>
    <row r="39848" spans="5:5" ht="13.5" customHeight="1">
      <c r="E39848" s="337"/>
    </row>
    <row r="39849" spans="5:5" ht="13.5" customHeight="1">
      <c r="E39849" s="337"/>
    </row>
    <row r="39850" spans="5:5" ht="13.5" customHeight="1">
      <c r="E39850" s="337"/>
    </row>
    <row r="39851" spans="5:5" ht="13.5" customHeight="1">
      <c r="E39851" s="337"/>
    </row>
    <row r="39852" spans="5:5" ht="13.5" customHeight="1">
      <c r="E39852" s="337"/>
    </row>
    <row r="39853" spans="5:5" ht="13.5" customHeight="1">
      <c r="E39853" s="337"/>
    </row>
    <row r="39854" spans="5:5" ht="13.5" customHeight="1">
      <c r="E39854" s="337"/>
    </row>
    <row r="39855" spans="5:5" ht="13.5" customHeight="1">
      <c r="E39855" s="337"/>
    </row>
    <row r="39856" spans="5:5" ht="13.5" customHeight="1">
      <c r="E39856" s="337"/>
    </row>
    <row r="39857" spans="5:5" ht="13.5" customHeight="1">
      <c r="E39857" s="337"/>
    </row>
    <row r="39858" spans="5:5" ht="13.5" customHeight="1">
      <c r="E39858" s="337"/>
    </row>
    <row r="39859" spans="5:5" ht="13.5" customHeight="1">
      <c r="E39859" s="337"/>
    </row>
    <row r="39860" spans="5:5" ht="13.5" customHeight="1">
      <c r="E39860" s="337"/>
    </row>
    <row r="39861" spans="5:5" ht="13.5" customHeight="1">
      <c r="E39861" s="337"/>
    </row>
    <row r="39862" spans="5:5" ht="13.5" customHeight="1">
      <c r="E39862" s="337"/>
    </row>
    <row r="39863" spans="5:5" ht="13.5" customHeight="1">
      <c r="E39863" s="337"/>
    </row>
    <row r="39864" spans="5:5" ht="13.5" customHeight="1">
      <c r="E39864" s="337"/>
    </row>
    <row r="39865" spans="5:5" ht="13.5" customHeight="1">
      <c r="E39865" s="337"/>
    </row>
    <row r="39866" spans="5:5" ht="13.5" customHeight="1">
      <c r="E39866" s="337"/>
    </row>
    <row r="39867" spans="5:5" ht="13.5" customHeight="1">
      <c r="E39867" s="337"/>
    </row>
    <row r="39868" spans="5:5" ht="13.5" customHeight="1">
      <c r="E39868" s="337"/>
    </row>
    <row r="39869" spans="5:5" ht="13.5" customHeight="1">
      <c r="E39869" s="337"/>
    </row>
    <row r="39870" spans="5:5" ht="13.5" customHeight="1">
      <c r="E39870" s="337"/>
    </row>
    <row r="39871" spans="5:5" ht="13.5" customHeight="1">
      <c r="E39871" s="337"/>
    </row>
    <row r="39872" spans="5:5" ht="13.5" customHeight="1">
      <c r="E39872" s="337"/>
    </row>
    <row r="39873" spans="5:5" ht="13.5" customHeight="1">
      <c r="E39873" s="337"/>
    </row>
    <row r="39874" spans="5:5" ht="13.5" customHeight="1">
      <c r="E39874" s="337"/>
    </row>
    <row r="39875" spans="5:5" ht="13.5" customHeight="1">
      <c r="E39875" s="337"/>
    </row>
    <row r="39876" spans="5:5" ht="13.5" customHeight="1">
      <c r="E39876" s="337"/>
    </row>
    <row r="39877" spans="5:5" ht="13.5" customHeight="1">
      <c r="E39877" s="337"/>
    </row>
    <row r="39878" spans="5:5" ht="13.5" customHeight="1">
      <c r="E39878" s="337"/>
    </row>
    <row r="39879" spans="5:5" ht="13.5" customHeight="1">
      <c r="E39879" s="337"/>
    </row>
    <row r="39880" spans="5:5" ht="13.5" customHeight="1">
      <c r="E39880" s="337"/>
    </row>
    <row r="39881" spans="5:5" ht="13.5" customHeight="1">
      <c r="E39881" s="337"/>
    </row>
    <row r="39882" spans="5:5" ht="13.5" customHeight="1">
      <c r="E39882" s="337"/>
    </row>
    <row r="39883" spans="5:5" ht="13.5" customHeight="1">
      <c r="E39883" s="337"/>
    </row>
    <row r="39884" spans="5:5" ht="13.5" customHeight="1">
      <c r="E39884" s="337"/>
    </row>
    <row r="39885" spans="5:5" ht="13.5" customHeight="1">
      <c r="E39885" s="337"/>
    </row>
    <row r="39886" spans="5:5" ht="13.5" customHeight="1">
      <c r="E39886" s="337"/>
    </row>
    <row r="39887" spans="5:5" ht="13.5" customHeight="1">
      <c r="E39887" s="337"/>
    </row>
    <row r="39888" spans="5:5" ht="13.5" customHeight="1">
      <c r="E39888" s="337"/>
    </row>
    <row r="39889" spans="5:5" ht="13.5" customHeight="1">
      <c r="E39889" s="337"/>
    </row>
    <row r="39890" spans="5:5" ht="13.5" customHeight="1">
      <c r="E39890" s="337"/>
    </row>
    <row r="39891" spans="5:5" ht="13.5" customHeight="1">
      <c r="E39891" s="337"/>
    </row>
    <row r="39892" spans="5:5" ht="13.5" customHeight="1">
      <c r="E39892" s="337"/>
    </row>
    <row r="39893" spans="5:5" ht="13.5" customHeight="1">
      <c r="E39893" s="337"/>
    </row>
    <row r="39894" spans="5:5" ht="13.5" customHeight="1">
      <c r="E39894" s="337"/>
    </row>
    <row r="39895" spans="5:5" ht="13.5" customHeight="1">
      <c r="E39895" s="337"/>
    </row>
    <row r="39896" spans="5:5" ht="13.5" customHeight="1">
      <c r="E39896" s="337"/>
    </row>
    <row r="39897" spans="5:5" ht="13.5" customHeight="1">
      <c r="E39897" s="337"/>
    </row>
    <row r="39898" spans="5:5" ht="13.5" customHeight="1">
      <c r="E39898" s="337"/>
    </row>
    <row r="39899" spans="5:5" ht="13.5" customHeight="1">
      <c r="E39899" s="337"/>
    </row>
    <row r="39900" spans="5:5" ht="13.5" customHeight="1">
      <c r="E39900" s="337"/>
    </row>
    <row r="39901" spans="5:5" ht="13.5" customHeight="1">
      <c r="E39901" s="337"/>
    </row>
    <row r="39902" spans="5:5" ht="13.5" customHeight="1">
      <c r="E39902" s="337"/>
    </row>
    <row r="39903" spans="5:5" ht="13.5" customHeight="1">
      <c r="E39903" s="337"/>
    </row>
    <row r="39904" spans="5:5" ht="13.5" customHeight="1">
      <c r="E39904" s="337"/>
    </row>
    <row r="39905" spans="5:5" ht="13.5" customHeight="1">
      <c r="E39905" s="337"/>
    </row>
    <row r="39906" spans="5:5" ht="13.5" customHeight="1">
      <c r="E39906" s="337"/>
    </row>
    <row r="39907" spans="5:5" ht="13.5" customHeight="1">
      <c r="E39907" s="337"/>
    </row>
    <row r="39908" spans="5:5" ht="13.5" customHeight="1">
      <c r="E39908" s="337"/>
    </row>
    <row r="39909" spans="5:5" ht="13.5" customHeight="1">
      <c r="E39909" s="337"/>
    </row>
    <row r="39910" spans="5:5" ht="13.5" customHeight="1">
      <c r="E39910" s="337"/>
    </row>
    <row r="39911" spans="5:5" ht="13.5" customHeight="1">
      <c r="E39911" s="337"/>
    </row>
    <row r="39912" spans="5:5" ht="13.5" customHeight="1">
      <c r="E39912" s="337"/>
    </row>
    <row r="39913" spans="5:5" ht="13.5" customHeight="1">
      <c r="E39913" s="337"/>
    </row>
    <row r="39914" spans="5:5" ht="13.5" customHeight="1">
      <c r="E39914" s="337"/>
    </row>
    <row r="39915" spans="5:5" ht="13.5" customHeight="1">
      <c r="E39915" s="337"/>
    </row>
    <row r="39916" spans="5:5" ht="13.5" customHeight="1">
      <c r="E39916" s="337"/>
    </row>
    <row r="39917" spans="5:5" ht="13.5" customHeight="1">
      <c r="E39917" s="337"/>
    </row>
    <row r="39918" spans="5:5" ht="13.5" customHeight="1">
      <c r="E39918" s="337"/>
    </row>
    <row r="39919" spans="5:5" ht="13.5" customHeight="1">
      <c r="E39919" s="337"/>
    </row>
    <row r="39920" spans="5:5" ht="13.5" customHeight="1">
      <c r="E39920" s="337"/>
    </row>
    <row r="39921" spans="5:5" ht="13.5" customHeight="1">
      <c r="E39921" s="337"/>
    </row>
    <row r="39922" spans="5:5" ht="13.5" customHeight="1">
      <c r="E39922" s="337"/>
    </row>
    <row r="39923" spans="5:5" ht="13.5" customHeight="1">
      <c r="E39923" s="337"/>
    </row>
    <row r="39924" spans="5:5" ht="13.5" customHeight="1">
      <c r="E39924" s="337"/>
    </row>
    <row r="39925" spans="5:5" ht="13.5" customHeight="1">
      <c r="E39925" s="337"/>
    </row>
    <row r="39926" spans="5:5" ht="13.5" customHeight="1">
      <c r="E39926" s="337"/>
    </row>
    <row r="39927" spans="5:5" ht="13.5" customHeight="1">
      <c r="E39927" s="337"/>
    </row>
    <row r="39928" spans="5:5" ht="13.5" customHeight="1">
      <c r="E39928" s="337"/>
    </row>
    <row r="39929" spans="5:5" ht="13.5" customHeight="1">
      <c r="E39929" s="337"/>
    </row>
    <row r="39930" spans="5:5" ht="13.5" customHeight="1">
      <c r="E39930" s="337"/>
    </row>
    <row r="39931" spans="5:5" ht="13.5" customHeight="1">
      <c r="E39931" s="337"/>
    </row>
    <row r="39932" spans="5:5" ht="13.5" customHeight="1">
      <c r="E39932" s="337"/>
    </row>
    <row r="39933" spans="5:5" ht="13.5" customHeight="1">
      <c r="E39933" s="337"/>
    </row>
    <row r="39934" spans="5:5" ht="13.5" customHeight="1">
      <c r="E39934" s="337"/>
    </row>
    <row r="39935" spans="5:5" ht="13.5" customHeight="1">
      <c r="E39935" s="337"/>
    </row>
    <row r="39936" spans="5:5" ht="13.5" customHeight="1">
      <c r="E39936" s="337"/>
    </row>
    <row r="39937" spans="5:5" ht="13.5" customHeight="1">
      <c r="E39937" s="337"/>
    </row>
    <row r="39938" spans="5:5" ht="13.5" customHeight="1">
      <c r="E39938" s="337"/>
    </row>
    <row r="39939" spans="5:5" ht="13.5" customHeight="1">
      <c r="E39939" s="337"/>
    </row>
    <row r="39940" spans="5:5" ht="13.5" customHeight="1">
      <c r="E39940" s="337"/>
    </row>
    <row r="39941" spans="5:5" ht="13.5" customHeight="1">
      <c r="E39941" s="337"/>
    </row>
    <row r="39942" spans="5:5" ht="13.5" customHeight="1">
      <c r="E39942" s="337"/>
    </row>
    <row r="39943" spans="5:5" ht="13.5" customHeight="1">
      <c r="E39943" s="337"/>
    </row>
    <row r="39944" spans="5:5" ht="13.5" customHeight="1">
      <c r="E39944" s="337"/>
    </row>
    <row r="39945" spans="5:5" ht="13.5" customHeight="1">
      <c r="E39945" s="337"/>
    </row>
    <row r="39946" spans="5:5" ht="13.5" customHeight="1">
      <c r="E39946" s="337"/>
    </row>
    <row r="39947" spans="5:5" ht="13.5" customHeight="1">
      <c r="E39947" s="337"/>
    </row>
    <row r="39948" spans="5:5" ht="13.5" customHeight="1">
      <c r="E39948" s="337"/>
    </row>
    <row r="39949" spans="5:5" ht="13.5" customHeight="1">
      <c r="E39949" s="337"/>
    </row>
    <row r="39950" spans="5:5" ht="13.5" customHeight="1">
      <c r="E39950" s="337"/>
    </row>
    <row r="39951" spans="5:5" ht="13.5" customHeight="1">
      <c r="E39951" s="337"/>
    </row>
    <row r="39952" spans="5:5" ht="13.5" customHeight="1">
      <c r="E39952" s="337"/>
    </row>
    <row r="39953" spans="5:5" ht="13.5" customHeight="1">
      <c r="E39953" s="337"/>
    </row>
    <row r="39954" spans="5:5" ht="13.5" customHeight="1">
      <c r="E39954" s="337"/>
    </row>
    <row r="39955" spans="5:5" ht="13.5" customHeight="1">
      <c r="E39955" s="337"/>
    </row>
    <row r="39956" spans="5:5" ht="13.5" customHeight="1">
      <c r="E39956" s="337"/>
    </row>
    <row r="39957" spans="5:5" ht="13.5" customHeight="1">
      <c r="E39957" s="337"/>
    </row>
    <row r="39958" spans="5:5" ht="13.5" customHeight="1">
      <c r="E39958" s="337"/>
    </row>
    <row r="39959" spans="5:5" ht="13.5" customHeight="1">
      <c r="E39959" s="337"/>
    </row>
    <row r="39960" spans="5:5" ht="13.5" customHeight="1">
      <c r="E39960" s="337"/>
    </row>
    <row r="39961" spans="5:5" ht="13.5" customHeight="1">
      <c r="E39961" s="337"/>
    </row>
    <row r="39962" spans="5:5" ht="13.5" customHeight="1">
      <c r="E39962" s="337"/>
    </row>
    <row r="39963" spans="5:5" ht="13.5" customHeight="1">
      <c r="E39963" s="337"/>
    </row>
    <row r="39964" spans="5:5" ht="13.5" customHeight="1">
      <c r="E39964" s="337"/>
    </row>
    <row r="39965" spans="5:5" ht="13.5" customHeight="1">
      <c r="E39965" s="337"/>
    </row>
    <row r="39966" spans="5:5" ht="13.5" customHeight="1">
      <c r="E39966" s="337"/>
    </row>
    <row r="39967" spans="5:5" ht="13.5" customHeight="1">
      <c r="E39967" s="337"/>
    </row>
    <row r="39968" spans="5:5" ht="13.5" customHeight="1">
      <c r="E39968" s="337"/>
    </row>
    <row r="39969" spans="5:5" ht="13.5" customHeight="1">
      <c r="E39969" s="337"/>
    </row>
    <row r="39970" spans="5:5" ht="13.5" customHeight="1">
      <c r="E39970" s="337"/>
    </row>
    <row r="39971" spans="5:5" ht="13.5" customHeight="1">
      <c r="E39971" s="337"/>
    </row>
    <row r="39972" spans="5:5" ht="13.5" customHeight="1">
      <c r="E39972" s="337"/>
    </row>
    <row r="39973" spans="5:5" ht="13.5" customHeight="1">
      <c r="E39973" s="337"/>
    </row>
    <row r="39974" spans="5:5" ht="13.5" customHeight="1">
      <c r="E39974" s="337"/>
    </row>
    <row r="39975" spans="5:5" ht="13.5" customHeight="1">
      <c r="E39975" s="337"/>
    </row>
    <row r="39976" spans="5:5" ht="13.5" customHeight="1">
      <c r="E39976" s="337"/>
    </row>
    <row r="39977" spans="5:5" ht="13.5" customHeight="1">
      <c r="E39977" s="337"/>
    </row>
    <row r="39978" spans="5:5" ht="13.5" customHeight="1">
      <c r="E39978" s="337"/>
    </row>
    <row r="39979" spans="5:5" ht="13.5" customHeight="1">
      <c r="E39979" s="337"/>
    </row>
    <row r="39980" spans="5:5" ht="13.5" customHeight="1">
      <c r="E39980" s="337"/>
    </row>
    <row r="39981" spans="5:5" ht="13.5" customHeight="1">
      <c r="E39981" s="337"/>
    </row>
    <row r="39982" spans="5:5" ht="13.5" customHeight="1">
      <c r="E39982" s="337"/>
    </row>
    <row r="39983" spans="5:5" ht="13.5" customHeight="1">
      <c r="E39983" s="337"/>
    </row>
    <row r="39984" spans="5:5" ht="13.5" customHeight="1">
      <c r="E39984" s="337"/>
    </row>
    <row r="39985" spans="5:5" ht="13.5" customHeight="1">
      <c r="E39985" s="337"/>
    </row>
    <row r="39986" spans="5:5" ht="13.5" customHeight="1">
      <c r="E39986" s="337"/>
    </row>
    <row r="39987" spans="5:5" ht="13.5" customHeight="1">
      <c r="E39987" s="337"/>
    </row>
    <row r="39988" spans="5:5" ht="13.5" customHeight="1">
      <c r="E39988" s="337"/>
    </row>
    <row r="39989" spans="5:5" ht="13.5" customHeight="1">
      <c r="E39989" s="337"/>
    </row>
    <row r="39990" spans="5:5" ht="13.5" customHeight="1">
      <c r="E39990" s="337"/>
    </row>
    <row r="39991" spans="5:5" ht="13.5" customHeight="1">
      <c r="E39991" s="337"/>
    </row>
    <row r="39992" spans="5:5" ht="13.5" customHeight="1">
      <c r="E39992" s="337"/>
    </row>
    <row r="39993" spans="5:5" ht="13.5" customHeight="1">
      <c r="E39993" s="337"/>
    </row>
    <row r="39994" spans="5:5" ht="13.5" customHeight="1">
      <c r="E39994" s="337"/>
    </row>
    <row r="39995" spans="5:5" ht="13.5" customHeight="1">
      <c r="E39995" s="337"/>
    </row>
    <row r="39996" spans="5:5" ht="13.5" customHeight="1">
      <c r="E39996" s="337"/>
    </row>
    <row r="39997" spans="5:5" ht="13.5" customHeight="1">
      <c r="E39997" s="337"/>
    </row>
    <row r="39998" spans="5:5" ht="13.5" customHeight="1">
      <c r="E39998" s="337"/>
    </row>
    <row r="39999" spans="5:5" ht="13.5" customHeight="1">
      <c r="E39999" s="337"/>
    </row>
    <row r="40000" spans="5:5" ht="13.5" customHeight="1">
      <c r="E40000" s="337"/>
    </row>
    <row r="40001" spans="5:5" ht="13.5" customHeight="1">
      <c r="E40001" s="337"/>
    </row>
    <row r="40002" spans="5:5" ht="13.5" customHeight="1">
      <c r="E40002" s="337"/>
    </row>
    <row r="40003" spans="5:5" ht="13.5" customHeight="1">
      <c r="E40003" s="337"/>
    </row>
    <row r="40004" spans="5:5" ht="13.5" customHeight="1">
      <c r="E40004" s="337"/>
    </row>
    <row r="40005" spans="5:5" ht="13.5" customHeight="1">
      <c r="E40005" s="337"/>
    </row>
    <row r="40006" spans="5:5" ht="13.5" customHeight="1">
      <c r="E40006" s="337"/>
    </row>
    <row r="40007" spans="5:5" ht="13.5" customHeight="1">
      <c r="E40007" s="337"/>
    </row>
    <row r="40008" spans="5:5" ht="13.5" customHeight="1">
      <c r="E40008" s="337"/>
    </row>
    <row r="40009" spans="5:5" ht="13.5" customHeight="1">
      <c r="E40009" s="337"/>
    </row>
    <row r="40010" spans="5:5" ht="13.5" customHeight="1">
      <c r="E40010" s="337"/>
    </row>
    <row r="40011" spans="5:5" ht="13.5" customHeight="1">
      <c r="E40011" s="337"/>
    </row>
    <row r="40012" spans="5:5" ht="13.5" customHeight="1">
      <c r="E40012" s="337"/>
    </row>
    <row r="40013" spans="5:5" ht="13.5" customHeight="1">
      <c r="E40013" s="337"/>
    </row>
    <row r="40014" spans="5:5" ht="13.5" customHeight="1">
      <c r="E40014" s="337"/>
    </row>
    <row r="40015" spans="5:5" ht="13.5" customHeight="1">
      <c r="E40015" s="337"/>
    </row>
    <row r="40016" spans="5:5" ht="13.5" customHeight="1">
      <c r="E40016" s="337"/>
    </row>
    <row r="40017" spans="5:5" ht="13.5" customHeight="1">
      <c r="E40017" s="337"/>
    </row>
    <row r="40018" spans="5:5" ht="13.5" customHeight="1">
      <c r="E40018" s="337"/>
    </row>
    <row r="40019" spans="5:5" ht="13.5" customHeight="1">
      <c r="E40019" s="337"/>
    </row>
    <row r="40020" spans="5:5" ht="13.5" customHeight="1">
      <c r="E40020" s="337"/>
    </row>
    <row r="40021" spans="5:5" ht="13.5" customHeight="1">
      <c r="E40021" s="337"/>
    </row>
    <row r="40022" spans="5:5" ht="13.5" customHeight="1">
      <c r="E40022" s="337"/>
    </row>
    <row r="40023" spans="5:5" ht="13.5" customHeight="1">
      <c r="E40023" s="337"/>
    </row>
    <row r="40024" spans="5:5" ht="13.5" customHeight="1">
      <c r="E40024" s="337"/>
    </row>
    <row r="40025" spans="5:5" ht="13.5" customHeight="1">
      <c r="E40025" s="337"/>
    </row>
    <row r="40026" spans="5:5" ht="13.5" customHeight="1">
      <c r="E40026" s="337"/>
    </row>
    <row r="40027" spans="5:5" ht="13.5" customHeight="1">
      <c r="E40027" s="337"/>
    </row>
    <row r="40028" spans="5:5" ht="13.5" customHeight="1">
      <c r="E40028" s="337"/>
    </row>
    <row r="40029" spans="5:5" ht="13.5" customHeight="1">
      <c r="E40029" s="337"/>
    </row>
    <row r="40030" spans="5:5" ht="13.5" customHeight="1">
      <c r="E40030" s="337"/>
    </row>
    <row r="40031" spans="5:5" ht="13.5" customHeight="1">
      <c r="E40031" s="337"/>
    </row>
    <row r="40032" spans="5:5" ht="13.5" customHeight="1">
      <c r="E40032" s="337"/>
    </row>
    <row r="40033" spans="5:5" ht="13.5" customHeight="1">
      <c r="E40033" s="337"/>
    </row>
    <row r="40034" spans="5:5" ht="13.5" customHeight="1">
      <c r="E40034" s="337"/>
    </row>
    <row r="40035" spans="5:5" ht="13.5" customHeight="1">
      <c r="E40035" s="337"/>
    </row>
    <row r="40036" spans="5:5" ht="13.5" customHeight="1">
      <c r="E40036" s="337"/>
    </row>
    <row r="40037" spans="5:5" ht="13.5" customHeight="1">
      <c r="E40037" s="337"/>
    </row>
    <row r="40038" spans="5:5" ht="13.5" customHeight="1">
      <c r="E40038" s="337"/>
    </row>
    <row r="40039" spans="5:5" ht="13.5" customHeight="1">
      <c r="E40039" s="337"/>
    </row>
    <row r="40040" spans="5:5" ht="13.5" customHeight="1">
      <c r="E40040" s="337"/>
    </row>
    <row r="40041" spans="5:5" ht="13.5" customHeight="1">
      <c r="E40041" s="337"/>
    </row>
    <row r="40042" spans="5:5" ht="13.5" customHeight="1">
      <c r="E40042" s="337"/>
    </row>
    <row r="40043" spans="5:5" ht="13.5" customHeight="1">
      <c r="E40043" s="337"/>
    </row>
    <row r="40044" spans="5:5" ht="13.5" customHeight="1">
      <c r="E40044" s="337"/>
    </row>
    <row r="40045" spans="5:5" ht="13.5" customHeight="1">
      <c r="E40045" s="337"/>
    </row>
    <row r="40046" spans="5:5" ht="13.5" customHeight="1">
      <c r="E40046" s="337"/>
    </row>
    <row r="40047" spans="5:5" ht="13.5" customHeight="1">
      <c r="E40047" s="337"/>
    </row>
    <row r="40048" spans="5:5" ht="13.5" customHeight="1">
      <c r="E40048" s="337"/>
    </row>
    <row r="40049" spans="5:5" ht="13.5" customHeight="1">
      <c r="E40049" s="337"/>
    </row>
    <row r="40050" spans="5:5" ht="13.5" customHeight="1">
      <c r="E40050" s="337"/>
    </row>
    <row r="40051" spans="5:5" ht="13.5" customHeight="1">
      <c r="E40051" s="337"/>
    </row>
    <row r="40052" spans="5:5" ht="13.5" customHeight="1">
      <c r="E40052" s="337"/>
    </row>
    <row r="40053" spans="5:5" ht="13.5" customHeight="1">
      <c r="E40053" s="337"/>
    </row>
    <row r="40054" spans="5:5" ht="13.5" customHeight="1">
      <c r="E40054" s="337"/>
    </row>
    <row r="40055" spans="5:5" ht="13.5" customHeight="1">
      <c r="E40055" s="337"/>
    </row>
    <row r="40056" spans="5:5" ht="13.5" customHeight="1">
      <c r="E40056" s="337"/>
    </row>
    <row r="40057" spans="5:5" ht="13.5" customHeight="1">
      <c r="E40057" s="337"/>
    </row>
    <row r="40058" spans="5:5" ht="13.5" customHeight="1">
      <c r="E40058" s="337"/>
    </row>
    <row r="40059" spans="5:5" ht="13.5" customHeight="1">
      <c r="E40059" s="337"/>
    </row>
    <row r="40060" spans="5:5" ht="13.5" customHeight="1">
      <c r="E40060" s="337"/>
    </row>
    <row r="40061" spans="5:5" ht="13.5" customHeight="1">
      <c r="E40061" s="337"/>
    </row>
    <row r="40062" spans="5:5" ht="13.5" customHeight="1">
      <c r="E40062" s="337"/>
    </row>
    <row r="40063" spans="5:5" ht="13.5" customHeight="1">
      <c r="E40063" s="337"/>
    </row>
    <row r="40064" spans="5:5" ht="13.5" customHeight="1">
      <c r="E40064" s="337"/>
    </row>
    <row r="40065" spans="5:5" ht="13.5" customHeight="1">
      <c r="E40065" s="337"/>
    </row>
    <row r="40066" spans="5:5" ht="13.5" customHeight="1">
      <c r="E40066" s="337"/>
    </row>
    <row r="40067" spans="5:5" ht="13.5" customHeight="1">
      <c r="E40067" s="337"/>
    </row>
    <row r="40068" spans="5:5" ht="13.5" customHeight="1">
      <c r="E40068" s="337"/>
    </row>
    <row r="40069" spans="5:5" ht="13.5" customHeight="1">
      <c r="E40069" s="337"/>
    </row>
    <row r="40070" spans="5:5" ht="13.5" customHeight="1">
      <c r="E40070" s="337"/>
    </row>
    <row r="40071" spans="5:5" ht="13.5" customHeight="1">
      <c r="E40071" s="337"/>
    </row>
    <row r="40072" spans="5:5" ht="13.5" customHeight="1">
      <c r="E40072" s="337"/>
    </row>
    <row r="40073" spans="5:5" ht="13.5" customHeight="1">
      <c r="E40073" s="337"/>
    </row>
    <row r="40074" spans="5:5" ht="13.5" customHeight="1">
      <c r="E40074" s="337"/>
    </row>
    <row r="40075" spans="5:5" ht="13.5" customHeight="1">
      <c r="E40075" s="337"/>
    </row>
    <row r="40076" spans="5:5" ht="13.5" customHeight="1">
      <c r="E40076" s="337"/>
    </row>
    <row r="40077" spans="5:5" ht="13.5" customHeight="1">
      <c r="E40077" s="337"/>
    </row>
    <row r="40078" spans="5:5" ht="13.5" customHeight="1">
      <c r="E40078" s="337"/>
    </row>
    <row r="40079" spans="5:5" ht="13.5" customHeight="1">
      <c r="E40079" s="337"/>
    </row>
    <row r="40080" spans="5:5" ht="13.5" customHeight="1">
      <c r="E40080" s="337"/>
    </row>
    <row r="40081" spans="5:5" ht="13.5" customHeight="1">
      <c r="E40081" s="337"/>
    </row>
    <row r="40082" spans="5:5" ht="13.5" customHeight="1">
      <c r="E40082" s="337"/>
    </row>
    <row r="40083" spans="5:5" ht="13.5" customHeight="1">
      <c r="E40083" s="337"/>
    </row>
    <row r="40084" spans="5:5" ht="13.5" customHeight="1">
      <c r="E40084" s="337"/>
    </row>
    <row r="40085" spans="5:5" ht="13.5" customHeight="1">
      <c r="E40085" s="337"/>
    </row>
    <row r="40086" spans="5:5" ht="13.5" customHeight="1">
      <c r="E40086" s="337"/>
    </row>
    <row r="40087" spans="5:5" ht="13.5" customHeight="1">
      <c r="E40087" s="337"/>
    </row>
    <row r="40088" spans="5:5" ht="13.5" customHeight="1">
      <c r="E40088" s="337"/>
    </row>
    <row r="40089" spans="5:5" ht="13.5" customHeight="1">
      <c r="E40089" s="337"/>
    </row>
    <row r="40090" spans="5:5" ht="13.5" customHeight="1">
      <c r="E40090" s="337"/>
    </row>
    <row r="40091" spans="5:5" ht="13.5" customHeight="1">
      <c r="E40091" s="337"/>
    </row>
    <row r="40092" spans="5:5" ht="13.5" customHeight="1">
      <c r="E40092" s="337"/>
    </row>
    <row r="40093" spans="5:5" ht="13.5" customHeight="1">
      <c r="E40093" s="337"/>
    </row>
    <row r="40094" spans="5:5" ht="13.5" customHeight="1">
      <c r="E40094" s="337"/>
    </row>
    <row r="40095" spans="5:5" ht="13.5" customHeight="1">
      <c r="E40095" s="337"/>
    </row>
    <row r="40096" spans="5:5" ht="13.5" customHeight="1">
      <c r="E40096" s="337"/>
    </row>
    <row r="40097" spans="5:5" ht="13.5" customHeight="1">
      <c r="E40097" s="337"/>
    </row>
    <row r="40098" spans="5:5" ht="13.5" customHeight="1">
      <c r="E40098" s="337"/>
    </row>
    <row r="40099" spans="5:5" ht="13.5" customHeight="1">
      <c r="E40099" s="337"/>
    </row>
    <row r="40100" spans="5:5" ht="13.5" customHeight="1">
      <c r="E40100" s="337"/>
    </row>
    <row r="40101" spans="5:5" ht="13.5" customHeight="1">
      <c r="E40101" s="337"/>
    </row>
    <row r="40102" spans="5:5" ht="13.5" customHeight="1">
      <c r="E40102" s="337"/>
    </row>
    <row r="40103" spans="5:5" ht="13.5" customHeight="1">
      <c r="E40103" s="337"/>
    </row>
    <row r="40104" spans="5:5" ht="13.5" customHeight="1">
      <c r="E40104" s="337"/>
    </row>
    <row r="40105" spans="5:5" ht="13.5" customHeight="1">
      <c r="E40105" s="337"/>
    </row>
    <row r="40106" spans="5:5" ht="13.5" customHeight="1">
      <c r="E40106" s="337"/>
    </row>
    <row r="40107" spans="5:5" ht="13.5" customHeight="1">
      <c r="E40107" s="337"/>
    </row>
    <row r="40108" spans="5:5" ht="13.5" customHeight="1">
      <c r="E40108" s="337"/>
    </row>
    <row r="40109" spans="5:5" ht="13.5" customHeight="1">
      <c r="E40109" s="337"/>
    </row>
    <row r="40110" spans="5:5" ht="13.5" customHeight="1">
      <c r="E40110" s="337"/>
    </row>
    <row r="40111" spans="5:5" ht="13.5" customHeight="1">
      <c r="E40111" s="337"/>
    </row>
    <row r="40112" spans="5:5" ht="13.5" customHeight="1">
      <c r="E40112" s="337"/>
    </row>
    <row r="40113" spans="5:5" ht="13.5" customHeight="1">
      <c r="E40113" s="337"/>
    </row>
    <row r="40114" spans="5:5" ht="13.5" customHeight="1">
      <c r="E40114" s="337"/>
    </row>
    <row r="40115" spans="5:5" ht="13.5" customHeight="1">
      <c r="E40115" s="337"/>
    </row>
    <row r="40116" spans="5:5" ht="13.5" customHeight="1">
      <c r="E40116" s="337"/>
    </row>
    <row r="40117" spans="5:5" ht="13.5" customHeight="1">
      <c r="E40117" s="337"/>
    </row>
    <row r="40118" spans="5:5" ht="13.5" customHeight="1">
      <c r="E40118" s="337"/>
    </row>
    <row r="40119" spans="5:5" ht="13.5" customHeight="1">
      <c r="E40119" s="337"/>
    </row>
    <row r="40120" spans="5:5" ht="13.5" customHeight="1">
      <c r="E40120" s="337"/>
    </row>
    <row r="40121" spans="5:5" ht="13.5" customHeight="1">
      <c r="E40121" s="337"/>
    </row>
    <row r="40122" spans="5:5" ht="13.5" customHeight="1">
      <c r="E40122" s="337"/>
    </row>
    <row r="40123" spans="5:5" ht="13.5" customHeight="1">
      <c r="E40123" s="337"/>
    </row>
    <row r="40124" spans="5:5" ht="13.5" customHeight="1">
      <c r="E40124" s="337"/>
    </row>
    <row r="40125" spans="5:5" ht="13.5" customHeight="1">
      <c r="E40125" s="337"/>
    </row>
    <row r="40126" spans="5:5" ht="13.5" customHeight="1">
      <c r="E40126" s="337"/>
    </row>
    <row r="40127" spans="5:5" ht="13.5" customHeight="1">
      <c r="E40127" s="337"/>
    </row>
    <row r="40128" spans="5:5" ht="13.5" customHeight="1">
      <c r="E40128" s="337"/>
    </row>
    <row r="40129" spans="5:5" ht="13.5" customHeight="1">
      <c r="E40129" s="337"/>
    </row>
    <row r="40130" spans="5:5" ht="13.5" customHeight="1">
      <c r="E40130" s="337"/>
    </row>
    <row r="40131" spans="5:5" ht="13.5" customHeight="1">
      <c r="E40131" s="337"/>
    </row>
    <row r="40132" spans="5:5" ht="13.5" customHeight="1">
      <c r="E40132" s="337"/>
    </row>
    <row r="40133" spans="5:5" ht="13.5" customHeight="1">
      <c r="E40133" s="337"/>
    </row>
    <row r="40134" spans="5:5" ht="13.5" customHeight="1">
      <c r="E40134" s="337"/>
    </row>
    <row r="40135" spans="5:5" ht="13.5" customHeight="1">
      <c r="E40135" s="337"/>
    </row>
    <row r="40136" spans="5:5" ht="13.5" customHeight="1">
      <c r="E40136" s="337"/>
    </row>
    <row r="40137" spans="5:5" ht="13.5" customHeight="1">
      <c r="E40137" s="337"/>
    </row>
    <row r="40138" spans="5:5" ht="13.5" customHeight="1">
      <c r="E40138" s="337"/>
    </row>
    <row r="40139" spans="5:5" ht="13.5" customHeight="1">
      <c r="E40139" s="337"/>
    </row>
    <row r="40140" spans="5:5" ht="13.5" customHeight="1">
      <c r="E40140" s="337"/>
    </row>
    <row r="40141" spans="5:5" ht="13.5" customHeight="1">
      <c r="E40141" s="337"/>
    </row>
    <row r="40142" spans="5:5" ht="13.5" customHeight="1">
      <c r="E40142" s="337"/>
    </row>
    <row r="40143" spans="5:5" ht="13.5" customHeight="1">
      <c r="E40143" s="337"/>
    </row>
    <row r="40144" spans="5:5" ht="13.5" customHeight="1">
      <c r="E40144" s="337"/>
    </row>
    <row r="40145" spans="5:5" ht="13.5" customHeight="1">
      <c r="E40145" s="337"/>
    </row>
    <row r="40146" spans="5:5" ht="13.5" customHeight="1">
      <c r="E40146" s="337"/>
    </row>
    <row r="40147" spans="5:5" ht="13.5" customHeight="1">
      <c r="E40147" s="337"/>
    </row>
    <row r="40148" spans="5:5" ht="13.5" customHeight="1">
      <c r="E40148" s="337"/>
    </row>
    <row r="40149" spans="5:5" ht="13.5" customHeight="1">
      <c r="E40149" s="337"/>
    </row>
    <row r="40150" spans="5:5" ht="13.5" customHeight="1">
      <c r="E40150" s="337"/>
    </row>
    <row r="40151" spans="5:5" ht="13.5" customHeight="1">
      <c r="E40151" s="337"/>
    </row>
    <row r="40152" spans="5:5" ht="13.5" customHeight="1">
      <c r="E40152" s="337"/>
    </row>
    <row r="40153" spans="5:5" ht="13.5" customHeight="1">
      <c r="E40153" s="337"/>
    </row>
    <row r="40154" spans="5:5" ht="13.5" customHeight="1">
      <c r="E40154" s="337"/>
    </row>
    <row r="40155" spans="5:5" ht="13.5" customHeight="1">
      <c r="E40155" s="337"/>
    </row>
    <row r="40156" spans="5:5" ht="13.5" customHeight="1">
      <c r="E40156" s="337"/>
    </row>
    <row r="40157" spans="5:5" ht="13.5" customHeight="1">
      <c r="E40157" s="337"/>
    </row>
    <row r="40158" spans="5:5" ht="13.5" customHeight="1">
      <c r="E40158" s="337"/>
    </row>
    <row r="40159" spans="5:5" ht="13.5" customHeight="1">
      <c r="E40159" s="337"/>
    </row>
    <row r="40160" spans="5:5" ht="13.5" customHeight="1">
      <c r="E40160" s="337"/>
    </row>
    <row r="40161" spans="5:5" ht="13.5" customHeight="1">
      <c r="E40161" s="337"/>
    </row>
    <row r="40162" spans="5:5" ht="13.5" customHeight="1">
      <c r="E40162" s="337"/>
    </row>
    <row r="40163" spans="5:5" ht="13.5" customHeight="1">
      <c r="E40163" s="337"/>
    </row>
    <row r="40164" spans="5:5" ht="13.5" customHeight="1">
      <c r="E40164" s="337"/>
    </row>
    <row r="40165" spans="5:5" ht="13.5" customHeight="1">
      <c r="E40165" s="337"/>
    </row>
    <row r="40166" spans="5:5" ht="13.5" customHeight="1">
      <c r="E40166" s="337"/>
    </row>
    <row r="40167" spans="5:5" ht="13.5" customHeight="1">
      <c r="E40167" s="337"/>
    </row>
    <row r="40168" spans="5:5" ht="13.5" customHeight="1">
      <c r="E40168" s="337"/>
    </row>
    <row r="40169" spans="5:5" ht="13.5" customHeight="1">
      <c r="E40169" s="337"/>
    </row>
    <row r="40170" spans="5:5" ht="13.5" customHeight="1">
      <c r="E40170" s="337"/>
    </row>
    <row r="40171" spans="5:5" ht="13.5" customHeight="1">
      <c r="E40171" s="337"/>
    </row>
    <row r="40172" spans="5:5" ht="13.5" customHeight="1">
      <c r="E40172" s="337"/>
    </row>
    <row r="40173" spans="5:5" ht="13.5" customHeight="1">
      <c r="E40173" s="337"/>
    </row>
    <row r="40174" spans="5:5" ht="13.5" customHeight="1">
      <c r="E40174" s="337"/>
    </row>
    <row r="40175" spans="5:5" ht="13.5" customHeight="1">
      <c r="E40175" s="337"/>
    </row>
    <row r="40176" spans="5:5" ht="13.5" customHeight="1">
      <c r="E40176" s="337"/>
    </row>
    <row r="40177" spans="5:5" ht="13.5" customHeight="1">
      <c r="E40177" s="337"/>
    </row>
    <row r="40178" spans="5:5" ht="13.5" customHeight="1">
      <c r="E40178" s="337"/>
    </row>
    <row r="40179" spans="5:5" ht="13.5" customHeight="1">
      <c r="E40179" s="337"/>
    </row>
    <row r="40180" spans="5:5" ht="13.5" customHeight="1">
      <c r="E40180" s="337"/>
    </row>
    <row r="40181" spans="5:5" ht="13.5" customHeight="1">
      <c r="E40181" s="337"/>
    </row>
    <row r="40182" spans="5:5" ht="13.5" customHeight="1">
      <c r="E40182" s="337"/>
    </row>
    <row r="40183" spans="5:5" ht="13.5" customHeight="1">
      <c r="E40183" s="337"/>
    </row>
    <row r="40184" spans="5:5" ht="13.5" customHeight="1">
      <c r="E40184" s="337"/>
    </row>
    <row r="40185" spans="5:5" ht="13.5" customHeight="1">
      <c r="E40185" s="337"/>
    </row>
    <row r="40186" spans="5:5" ht="13.5" customHeight="1">
      <c r="E40186" s="337"/>
    </row>
    <row r="40187" spans="5:5" ht="13.5" customHeight="1">
      <c r="E40187" s="337"/>
    </row>
    <row r="40188" spans="5:5" ht="13.5" customHeight="1">
      <c r="E40188" s="337"/>
    </row>
    <row r="40189" spans="5:5" ht="13.5" customHeight="1">
      <c r="E40189" s="337"/>
    </row>
    <row r="40190" spans="5:5" ht="13.5" customHeight="1">
      <c r="E40190" s="337"/>
    </row>
    <row r="40191" spans="5:5" ht="13.5" customHeight="1">
      <c r="E40191" s="337"/>
    </row>
    <row r="40192" spans="5:5" ht="13.5" customHeight="1">
      <c r="E40192" s="337"/>
    </row>
    <row r="40193" spans="5:5" ht="13.5" customHeight="1">
      <c r="E40193" s="337"/>
    </row>
    <row r="40194" spans="5:5" ht="13.5" customHeight="1">
      <c r="E40194" s="337"/>
    </row>
    <row r="40195" spans="5:5" ht="13.5" customHeight="1">
      <c r="E40195" s="337"/>
    </row>
    <row r="40196" spans="5:5" ht="13.5" customHeight="1">
      <c r="E40196" s="337"/>
    </row>
    <row r="40197" spans="5:5" ht="13.5" customHeight="1">
      <c r="E40197" s="337"/>
    </row>
    <row r="40198" spans="5:5" ht="13.5" customHeight="1">
      <c r="E40198" s="337"/>
    </row>
    <row r="40199" spans="5:5" ht="13.5" customHeight="1">
      <c r="E40199" s="337"/>
    </row>
    <row r="40200" spans="5:5" ht="13.5" customHeight="1">
      <c r="E40200" s="337"/>
    </row>
    <row r="40201" spans="5:5" ht="13.5" customHeight="1">
      <c r="E40201" s="337"/>
    </row>
    <row r="40202" spans="5:5" ht="13.5" customHeight="1">
      <c r="E40202" s="337"/>
    </row>
    <row r="40203" spans="5:5" ht="13.5" customHeight="1">
      <c r="E40203" s="337"/>
    </row>
    <row r="40204" spans="5:5" ht="13.5" customHeight="1">
      <c r="E40204" s="337"/>
    </row>
    <row r="40205" spans="5:5" ht="13.5" customHeight="1">
      <c r="E40205" s="337"/>
    </row>
    <row r="40206" spans="5:5" ht="13.5" customHeight="1">
      <c r="E40206" s="337"/>
    </row>
    <row r="40207" spans="5:5" ht="13.5" customHeight="1">
      <c r="E40207" s="337"/>
    </row>
    <row r="40208" spans="5:5" ht="13.5" customHeight="1">
      <c r="E40208" s="337"/>
    </row>
    <row r="40209" spans="5:5" ht="13.5" customHeight="1">
      <c r="E40209" s="337"/>
    </row>
    <row r="40210" spans="5:5" ht="13.5" customHeight="1">
      <c r="E40210" s="337"/>
    </row>
    <row r="40211" spans="5:5" ht="13.5" customHeight="1">
      <c r="E40211" s="337"/>
    </row>
    <row r="40212" spans="5:5" ht="13.5" customHeight="1">
      <c r="E40212" s="337"/>
    </row>
    <row r="40213" spans="5:5" ht="13.5" customHeight="1">
      <c r="E40213" s="337"/>
    </row>
    <row r="40214" spans="5:5" ht="13.5" customHeight="1">
      <c r="E40214" s="337"/>
    </row>
    <row r="40215" spans="5:5" ht="13.5" customHeight="1">
      <c r="E40215" s="337"/>
    </row>
    <row r="40216" spans="5:5" ht="13.5" customHeight="1">
      <c r="E40216" s="337"/>
    </row>
    <row r="40217" spans="5:5" ht="13.5" customHeight="1">
      <c r="E40217" s="337"/>
    </row>
    <row r="40218" spans="5:5" ht="13.5" customHeight="1">
      <c r="E40218" s="337"/>
    </row>
    <row r="40219" spans="5:5" ht="13.5" customHeight="1">
      <c r="E40219" s="337"/>
    </row>
    <row r="40220" spans="5:5" ht="13.5" customHeight="1">
      <c r="E40220" s="337"/>
    </row>
    <row r="40221" spans="5:5" ht="13.5" customHeight="1">
      <c r="E40221" s="337"/>
    </row>
    <row r="40222" spans="5:5" ht="13.5" customHeight="1">
      <c r="E40222" s="337"/>
    </row>
    <row r="40223" spans="5:5" ht="13.5" customHeight="1">
      <c r="E40223" s="337"/>
    </row>
    <row r="40224" spans="5:5" ht="13.5" customHeight="1">
      <c r="E40224" s="337"/>
    </row>
    <row r="40225" spans="5:5" ht="13.5" customHeight="1">
      <c r="E40225" s="337"/>
    </row>
    <row r="40226" spans="5:5" ht="13.5" customHeight="1">
      <c r="E40226" s="337"/>
    </row>
    <row r="40227" spans="5:5" ht="13.5" customHeight="1">
      <c r="E40227" s="337"/>
    </row>
    <row r="40228" spans="5:5" ht="13.5" customHeight="1">
      <c r="E40228" s="337"/>
    </row>
    <row r="40229" spans="5:5" ht="13.5" customHeight="1">
      <c r="E40229" s="337"/>
    </row>
    <row r="40230" spans="5:5" ht="13.5" customHeight="1">
      <c r="E40230" s="337"/>
    </row>
    <row r="40231" spans="5:5" ht="13.5" customHeight="1">
      <c r="E40231" s="337"/>
    </row>
    <row r="40232" spans="5:5" ht="13.5" customHeight="1">
      <c r="E40232" s="337"/>
    </row>
    <row r="40233" spans="5:5" ht="13.5" customHeight="1">
      <c r="E40233" s="337"/>
    </row>
    <row r="40234" spans="5:5" ht="13.5" customHeight="1">
      <c r="E40234" s="337"/>
    </row>
    <row r="40235" spans="5:5" ht="13.5" customHeight="1">
      <c r="E40235" s="337"/>
    </row>
    <row r="40236" spans="5:5" ht="13.5" customHeight="1">
      <c r="E40236" s="337"/>
    </row>
    <row r="40237" spans="5:5" ht="13.5" customHeight="1">
      <c r="E40237" s="337"/>
    </row>
    <row r="40238" spans="5:5" ht="13.5" customHeight="1">
      <c r="E40238" s="337"/>
    </row>
    <row r="40239" spans="5:5" ht="13.5" customHeight="1">
      <c r="E40239" s="337"/>
    </row>
    <row r="40240" spans="5:5" ht="13.5" customHeight="1">
      <c r="E40240" s="337"/>
    </row>
    <row r="40241" spans="5:5" ht="13.5" customHeight="1">
      <c r="E40241" s="337"/>
    </row>
    <row r="40242" spans="5:5" ht="13.5" customHeight="1">
      <c r="E40242" s="337"/>
    </row>
    <row r="40243" spans="5:5" ht="13.5" customHeight="1">
      <c r="E40243" s="337"/>
    </row>
    <row r="40244" spans="5:5" ht="13.5" customHeight="1">
      <c r="E40244" s="337"/>
    </row>
    <row r="40245" spans="5:5" ht="13.5" customHeight="1">
      <c r="E40245" s="337"/>
    </row>
    <row r="40246" spans="5:5" ht="13.5" customHeight="1">
      <c r="E40246" s="337"/>
    </row>
    <row r="40247" spans="5:5" ht="13.5" customHeight="1">
      <c r="E40247" s="337"/>
    </row>
    <row r="40248" spans="5:5" ht="13.5" customHeight="1">
      <c r="E40248" s="337"/>
    </row>
    <row r="40249" spans="5:5" ht="13.5" customHeight="1">
      <c r="E40249" s="337"/>
    </row>
    <row r="40250" spans="5:5" ht="13.5" customHeight="1">
      <c r="E40250" s="337"/>
    </row>
    <row r="40251" spans="5:5" ht="13.5" customHeight="1">
      <c r="E40251" s="337"/>
    </row>
    <row r="40252" spans="5:5" ht="13.5" customHeight="1">
      <c r="E40252" s="337"/>
    </row>
    <row r="40253" spans="5:5" ht="13.5" customHeight="1">
      <c r="E40253" s="337"/>
    </row>
    <row r="40254" spans="5:5" ht="13.5" customHeight="1">
      <c r="E40254" s="337"/>
    </row>
    <row r="40255" spans="5:5" ht="13.5" customHeight="1">
      <c r="E40255" s="337"/>
    </row>
    <row r="40256" spans="5:5" ht="13.5" customHeight="1">
      <c r="E40256" s="337"/>
    </row>
    <row r="40257" spans="5:5" ht="13.5" customHeight="1">
      <c r="E40257" s="337"/>
    </row>
    <row r="40258" spans="5:5" ht="13.5" customHeight="1">
      <c r="E40258" s="337"/>
    </row>
    <row r="40259" spans="5:5" ht="13.5" customHeight="1">
      <c r="E40259" s="337"/>
    </row>
    <row r="40260" spans="5:5" ht="13.5" customHeight="1">
      <c r="E40260" s="337"/>
    </row>
    <row r="40261" spans="5:5" ht="13.5" customHeight="1">
      <c r="E40261" s="337"/>
    </row>
    <row r="40262" spans="5:5" ht="13.5" customHeight="1">
      <c r="E40262" s="337"/>
    </row>
    <row r="40263" spans="5:5" ht="13.5" customHeight="1">
      <c r="E40263" s="337"/>
    </row>
    <row r="40264" spans="5:5" ht="13.5" customHeight="1">
      <c r="E40264" s="337"/>
    </row>
    <row r="40265" spans="5:5" ht="13.5" customHeight="1">
      <c r="E40265" s="337"/>
    </row>
    <row r="40266" spans="5:5" ht="13.5" customHeight="1">
      <c r="E40266" s="337"/>
    </row>
    <row r="40267" spans="5:5" ht="13.5" customHeight="1">
      <c r="E40267" s="337"/>
    </row>
    <row r="40268" spans="5:5" ht="13.5" customHeight="1">
      <c r="E40268" s="337"/>
    </row>
    <row r="40269" spans="5:5" ht="13.5" customHeight="1">
      <c r="E40269" s="337"/>
    </row>
    <row r="40270" spans="5:5" ht="13.5" customHeight="1">
      <c r="E40270" s="337"/>
    </row>
    <row r="40271" spans="5:5" ht="13.5" customHeight="1">
      <c r="E40271" s="337"/>
    </row>
    <row r="40272" spans="5:5" ht="13.5" customHeight="1">
      <c r="E40272" s="337"/>
    </row>
    <row r="40273" spans="5:5" ht="13.5" customHeight="1">
      <c r="E40273" s="337"/>
    </row>
    <row r="40274" spans="5:5" ht="13.5" customHeight="1">
      <c r="E40274" s="337"/>
    </row>
    <row r="40275" spans="5:5" ht="13.5" customHeight="1">
      <c r="E40275" s="337"/>
    </row>
    <row r="40276" spans="5:5" ht="13.5" customHeight="1">
      <c r="E40276" s="337"/>
    </row>
    <row r="40277" spans="5:5" ht="13.5" customHeight="1">
      <c r="E40277" s="337"/>
    </row>
    <row r="40278" spans="5:5" ht="13.5" customHeight="1">
      <c r="E40278" s="337"/>
    </row>
    <row r="40279" spans="5:5" ht="13.5" customHeight="1">
      <c r="E40279" s="337"/>
    </row>
    <row r="40280" spans="5:5" ht="13.5" customHeight="1">
      <c r="E40280" s="337"/>
    </row>
    <row r="40281" spans="5:5" ht="13.5" customHeight="1">
      <c r="E40281" s="337"/>
    </row>
    <row r="40282" spans="5:5" ht="13.5" customHeight="1">
      <c r="E40282" s="337"/>
    </row>
    <row r="40283" spans="5:5" ht="13.5" customHeight="1">
      <c r="E40283" s="337"/>
    </row>
    <row r="40284" spans="5:5" ht="13.5" customHeight="1">
      <c r="E40284" s="337"/>
    </row>
    <row r="40285" spans="5:5" ht="13.5" customHeight="1">
      <c r="E40285" s="337"/>
    </row>
    <row r="40286" spans="5:5" ht="13.5" customHeight="1">
      <c r="E40286" s="337"/>
    </row>
    <row r="40287" spans="5:5" ht="13.5" customHeight="1">
      <c r="E40287" s="337"/>
    </row>
    <row r="40288" spans="5:5" ht="13.5" customHeight="1">
      <c r="E40288" s="337"/>
    </row>
    <row r="40289" spans="5:5" ht="13.5" customHeight="1">
      <c r="E40289" s="337"/>
    </row>
    <row r="40290" spans="5:5" ht="13.5" customHeight="1">
      <c r="E40290" s="337"/>
    </row>
    <row r="40291" spans="5:5" ht="13.5" customHeight="1">
      <c r="E40291" s="337"/>
    </row>
    <row r="40292" spans="5:5" ht="13.5" customHeight="1">
      <c r="E40292" s="337"/>
    </row>
    <row r="40293" spans="5:5" ht="13.5" customHeight="1">
      <c r="E40293" s="337"/>
    </row>
    <row r="40294" spans="5:5" ht="13.5" customHeight="1">
      <c r="E40294" s="337"/>
    </row>
    <row r="40295" spans="5:5" ht="13.5" customHeight="1">
      <c r="E40295" s="337"/>
    </row>
    <row r="40296" spans="5:5" ht="13.5" customHeight="1">
      <c r="E40296" s="337"/>
    </row>
    <row r="40297" spans="5:5" ht="13.5" customHeight="1">
      <c r="E40297" s="337"/>
    </row>
    <row r="40298" spans="5:5" ht="13.5" customHeight="1">
      <c r="E40298" s="337"/>
    </row>
    <row r="40299" spans="5:5" ht="13.5" customHeight="1">
      <c r="E40299" s="337"/>
    </row>
    <row r="40300" spans="5:5" ht="13.5" customHeight="1">
      <c r="E40300" s="337"/>
    </row>
    <row r="40301" spans="5:5" ht="13.5" customHeight="1">
      <c r="E40301" s="337"/>
    </row>
    <row r="40302" spans="5:5" ht="13.5" customHeight="1">
      <c r="E40302" s="337"/>
    </row>
    <row r="40303" spans="5:5" ht="13.5" customHeight="1">
      <c r="E40303" s="337"/>
    </row>
    <row r="40304" spans="5:5" ht="13.5" customHeight="1">
      <c r="E40304" s="337"/>
    </row>
    <row r="40305" spans="5:5" ht="13.5" customHeight="1">
      <c r="E40305" s="337"/>
    </row>
    <row r="40306" spans="5:5" ht="13.5" customHeight="1">
      <c r="E40306" s="337"/>
    </row>
    <row r="40307" spans="5:5" ht="13.5" customHeight="1">
      <c r="E40307" s="337"/>
    </row>
    <row r="40308" spans="5:5" ht="13.5" customHeight="1">
      <c r="E40308" s="337"/>
    </row>
    <row r="40309" spans="5:5" ht="13.5" customHeight="1">
      <c r="E40309" s="337"/>
    </row>
    <row r="40310" spans="5:5" ht="13.5" customHeight="1">
      <c r="E40310" s="337"/>
    </row>
    <row r="40311" spans="5:5" ht="13.5" customHeight="1">
      <c r="E40311" s="337"/>
    </row>
    <row r="40312" spans="5:5" ht="13.5" customHeight="1">
      <c r="E40312" s="337"/>
    </row>
    <row r="40313" spans="5:5" ht="13.5" customHeight="1">
      <c r="E40313" s="337"/>
    </row>
    <row r="40314" spans="5:5" ht="13.5" customHeight="1">
      <c r="E40314" s="337"/>
    </row>
    <row r="40315" spans="5:5" ht="13.5" customHeight="1">
      <c r="E40315" s="337"/>
    </row>
    <row r="40316" spans="5:5" ht="13.5" customHeight="1">
      <c r="E40316" s="337"/>
    </row>
    <row r="40317" spans="5:5" ht="13.5" customHeight="1">
      <c r="E40317" s="337"/>
    </row>
    <row r="40318" spans="5:5" ht="13.5" customHeight="1">
      <c r="E40318" s="337"/>
    </row>
    <row r="40319" spans="5:5" ht="13.5" customHeight="1">
      <c r="E40319" s="337"/>
    </row>
    <row r="40320" spans="5:5" ht="13.5" customHeight="1">
      <c r="E40320" s="337"/>
    </row>
    <row r="40321" spans="5:5" ht="13.5" customHeight="1">
      <c r="E40321" s="337"/>
    </row>
    <row r="40322" spans="5:5" ht="13.5" customHeight="1">
      <c r="E40322" s="337"/>
    </row>
    <row r="40323" spans="5:5" ht="13.5" customHeight="1">
      <c r="E40323" s="337"/>
    </row>
    <row r="40324" spans="5:5" ht="13.5" customHeight="1">
      <c r="E40324" s="337"/>
    </row>
    <row r="40325" spans="5:5" ht="13.5" customHeight="1">
      <c r="E40325" s="337"/>
    </row>
    <row r="40326" spans="5:5" ht="13.5" customHeight="1">
      <c r="E40326" s="337"/>
    </row>
    <row r="40327" spans="5:5" ht="13.5" customHeight="1">
      <c r="E40327" s="337"/>
    </row>
    <row r="40328" spans="5:5" ht="13.5" customHeight="1">
      <c r="E40328" s="337"/>
    </row>
    <row r="40329" spans="5:5" ht="13.5" customHeight="1">
      <c r="E40329" s="337"/>
    </row>
    <row r="40330" spans="5:5" ht="13.5" customHeight="1">
      <c r="E40330" s="337"/>
    </row>
    <row r="40331" spans="5:5" ht="13.5" customHeight="1">
      <c r="E40331" s="337"/>
    </row>
    <row r="40332" spans="5:5" ht="13.5" customHeight="1">
      <c r="E40332" s="337"/>
    </row>
    <row r="40333" spans="5:5" ht="13.5" customHeight="1">
      <c r="E40333" s="337"/>
    </row>
    <row r="40334" spans="5:5" ht="13.5" customHeight="1">
      <c r="E40334" s="337"/>
    </row>
    <row r="40335" spans="5:5" ht="13.5" customHeight="1">
      <c r="E40335" s="337"/>
    </row>
    <row r="40336" spans="5:5" ht="13.5" customHeight="1">
      <c r="E40336" s="337"/>
    </row>
    <row r="40337" spans="5:5" ht="13.5" customHeight="1">
      <c r="E40337" s="337"/>
    </row>
    <row r="40338" spans="5:5" ht="13.5" customHeight="1">
      <c r="E40338" s="337"/>
    </row>
    <row r="40339" spans="5:5" ht="13.5" customHeight="1">
      <c r="E40339" s="337"/>
    </row>
    <row r="40340" spans="5:5" ht="13.5" customHeight="1">
      <c r="E40340" s="337"/>
    </row>
    <row r="40341" spans="5:5" ht="13.5" customHeight="1">
      <c r="E40341" s="337"/>
    </row>
    <row r="40342" spans="5:5" ht="13.5" customHeight="1">
      <c r="E40342" s="337"/>
    </row>
    <row r="40343" spans="5:5" ht="13.5" customHeight="1">
      <c r="E40343" s="337"/>
    </row>
    <row r="40344" spans="5:5" ht="13.5" customHeight="1">
      <c r="E40344" s="337"/>
    </row>
    <row r="40345" spans="5:5" ht="13.5" customHeight="1">
      <c r="E40345" s="337"/>
    </row>
    <row r="40346" spans="5:5" ht="13.5" customHeight="1">
      <c r="E40346" s="337"/>
    </row>
    <row r="40347" spans="5:5" ht="13.5" customHeight="1">
      <c r="E40347" s="337"/>
    </row>
    <row r="40348" spans="5:5" ht="13.5" customHeight="1">
      <c r="E40348" s="337"/>
    </row>
    <row r="40349" spans="5:5" ht="13.5" customHeight="1">
      <c r="E40349" s="337"/>
    </row>
    <row r="40350" spans="5:5" ht="13.5" customHeight="1">
      <c r="E40350" s="337"/>
    </row>
    <row r="40351" spans="5:5" ht="13.5" customHeight="1">
      <c r="E40351" s="337"/>
    </row>
    <row r="40352" spans="5:5" ht="13.5" customHeight="1">
      <c r="E40352" s="337"/>
    </row>
    <row r="40353" spans="5:5" ht="13.5" customHeight="1">
      <c r="E40353" s="337"/>
    </row>
    <row r="40354" spans="5:5" ht="13.5" customHeight="1">
      <c r="E40354" s="337"/>
    </row>
    <row r="40355" spans="5:5" ht="13.5" customHeight="1">
      <c r="E40355" s="337"/>
    </row>
    <row r="40356" spans="5:5" ht="13.5" customHeight="1">
      <c r="E40356" s="337"/>
    </row>
    <row r="40357" spans="5:5" ht="13.5" customHeight="1">
      <c r="E40357" s="337"/>
    </row>
    <row r="40358" spans="5:5" ht="13.5" customHeight="1">
      <c r="E40358" s="337"/>
    </row>
    <row r="40359" spans="5:5" ht="13.5" customHeight="1">
      <c r="E40359" s="337"/>
    </row>
    <row r="40360" spans="5:5" ht="13.5" customHeight="1">
      <c r="E40360" s="337"/>
    </row>
    <row r="40361" spans="5:5" ht="13.5" customHeight="1">
      <c r="E40361" s="337"/>
    </row>
    <row r="40362" spans="5:5" ht="13.5" customHeight="1">
      <c r="E40362" s="337"/>
    </row>
    <row r="40363" spans="5:5" ht="13.5" customHeight="1">
      <c r="E40363" s="337"/>
    </row>
    <row r="40364" spans="5:5" ht="13.5" customHeight="1">
      <c r="E40364" s="337"/>
    </row>
    <row r="40365" spans="5:5" ht="13.5" customHeight="1">
      <c r="E40365" s="337"/>
    </row>
    <row r="40366" spans="5:5" ht="13.5" customHeight="1">
      <c r="E40366" s="337"/>
    </row>
    <row r="40367" spans="5:5" ht="13.5" customHeight="1">
      <c r="E40367" s="337"/>
    </row>
    <row r="40368" spans="5:5" ht="13.5" customHeight="1">
      <c r="E40368" s="337"/>
    </row>
    <row r="40369" spans="5:5" ht="13.5" customHeight="1">
      <c r="E40369" s="337"/>
    </row>
    <row r="40370" spans="5:5" ht="13.5" customHeight="1">
      <c r="E40370" s="337"/>
    </row>
    <row r="40371" spans="5:5" ht="13.5" customHeight="1">
      <c r="E40371" s="337"/>
    </row>
    <row r="40372" spans="5:5" ht="13.5" customHeight="1">
      <c r="E40372" s="337"/>
    </row>
    <row r="40373" spans="5:5" ht="13.5" customHeight="1">
      <c r="E40373" s="337"/>
    </row>
    <row r="40374" spans="5:5" ht="13.5" customHeight="1">
      <c r="E40374" s="337"/>
    </row>
    <row r="40375" spans="5:5" ht="13.5" customHeight="1">
      <c r="E40375" s="337"/>
    </row>
    <row r="40376" spans="5:5" ht="13.5" customHeight="1">
      <c r="E40376" s="337"/>
    </row>
    <row r="40377" spans="5:5" ht="13.5" customHeight="1">
      <c r="E40377" s="337"/>
    </row>
    <row r="40378" spans="5:5" ht="13.5" customHeight="1">
      <c r="E40378" s="337"/>
    </row>
    <row r="40379" spans="5:5" ht="13.5" customHeight="1">
      <c r="E40379" s="337"/>
    </row>
    <row r="40380" spans="5:5" ht="13.5" customHeight="1">
      <c r="E40380" s="337"/>
    </row>
    <row r="40381" spans="5:5" ht="13.5" customHeight="1">
      <c r="E40381" s="337"/>
    </row>
    <row r="40382" spans="5:5" ht="13.5" customHeight="1">
      <c r="E40382" s="337"/>
    </row>
    <row r="40383" spans="5:5" ht="13.5" customHeight="1">
      <c r="E40383" s="337"/>
    </row>
    <row r="40384" spans="5:5" ht="13.5" customHeight="1">
      <c r="E40384" s="337"/>
    </row>
    <row r="40385" spans="5:5" ht="13.5" customHeight="1">
      <c r="E40385" s="337"/>
    </row>
    <row r="40386" spans="5:5" ht="13.5" customHeight="1">
      <c r="E40386" s="337"/>
    </row>
    <row r="40387" spans="5:5" ht="13.5" customHeight="1">
      <c r="E40387" s="337"/>
    </row>
    <row r="40388" spans="5:5" ht="13.5" customHeight="1">
      <c r="E40388" s="337"/>
    </row>
    <row r="40389" spans="5:5" ht="13.5" customHeight="1">
      <c r="E40389" s="337"/>
    </row>
    <row r="40390" spans="5:5" ht="13.5" customHeight="1">
      <c r="E40390" s="337"/>
    </row>
    <row r="40391" spans="5:5" ht="13.5" customHeight="1">
      <c r="E40391" s="337"/>
    </row>
    <row r="40392" spans="5:5" ht="13.5" customHeight="1">
      <c r="E40392" s="337"/>
    </row>
    <row r="40393" spans="5:5" ht="13.5" customHeight="1">
      <c r="E40393" s="337"/>
    </row>
    <row r="40394" spans="5:5" ht="13.5" customHeight="1">
      <c r="E40394" s="337"/>
    </row>
    <row r="40395" spans="5:5" ht="13.5" customHeight="1">
      <c r="E40395" s="337"/>
    </row>
    <row r="40396" spans="5:5" ht="13.5" customHeight="1">
      <c r="E40396" s="337"/>
    </row>
    <row r="40397" spans="5:5" ht="13.5" customHeight="1">
      <c r="E40397" s="337"/>
    </row>
    <row r="40398" spans="5:5" ht="13.5" customHeight="1">
      <c r="E40398" s="337"/>
    </row>
    <row r="40399" spans="5:5" ht="13.5" customHeight="1">
      <c r="E40399" s="337"/>
    </row>
    <row r="40400" spans="5:5" ht="13.5" customHeight="1">
      <c r="E40400" s="337"/>
    </row>
    <row r="40401" spans="5:5" ht="13.5" customHeight="1">
      <c r="E40401" s="337"/>
    </row>
    <row r="40402" spans="5:5" ht="13.5" customHeight="1">
      <c r="E40402" s="337"/>
    </row>
    <row r="40403" spans="5:5" ht="13.5" customHeight="1">
      <c r="E40403" s="337"/>
    </row>
    <row r="40404" spans="5:5" ht="13.5" customHeight="1">
      <c r="E40404" s="337"/>
    </row>
    <row r="40405" spans="5:5" ht="13.5" customHeight="1">
      <c r="E40405" s="337"/>
    </row>
    <row r="40406" spans="5:5" ht="13.5" customHeight="1">
      <c r="E40406" s="337"/>
    </row>
    <row r="40407" spans="5:5" ht="13.5" customHeight="1">
      <c r="E40407" s="337"/>
    </row>
    <row r="40408" spans="5:5" ht="13.5" customHeight="1">
      <c r="E40408" s="337"/>
    </row>
    <row r="40409" spans="5:5" ht="13.5" customHeight="1">
      <c r="E40409" s="337"/>
    </row>
    <row r="40410" spans="5:5" ht="13.5" customHeight="1">
      <c r="E40410" s="337"/>
    </row>
    <row r="40411" spans="5:5" ht="13.5" customHeight="1">
      <c r="E40411" s="337"/>
    </row>
    <row r="40412" spans="5:5" ht="13.5" customHeight="1">
      <c r="E40412" s="337"/>
    </row>
    <row r="40413" spans="5:5" ht="13.5" customHeight="1">
      <c r="E40413" s="337"/>
    </row>
    <row r="40414" spans="5:5" ht="13.5" customHeight="1">
      <c r="E40414" s="337"/>
    </row>
    <row r="40415" spans="5:5" ht="13.5" customHeight="1">
      <c r="E40415" s="337"/>
    </row>
    <row r="40416" spans="5:5" ht="13.5" customHeight="1">
      <c r="E40416" s="337"/>
    </row>
    <row r="40417" spans="5:5" ht="13.5" customHeight="1">
      <c r="E40417" s="337"/>
    </row>
    <row r="40418" spans="5:5" ht="13.5" customHeight="1">
      <c r="E40418" s="337"/>
    </row>
    <row r="40419" spans="5:5" ht="13.5" customHeight="1">
      <c r="E40419" s="337"/>
    </row>
    <row r="40420" spans="5:5" ht="13.5" customHeight="1">
      <c r="E40420" s="337"/>
    </row>
    <row r="40421" spans="5:5" ht="13.5" customHeight="1">
      <c r="E40421" s="337"/>
    </row>
    <row r="40422" spans="5:5" ht="13.5" customHeight="1">
      <c r="E40422" s="337"/>
    </row>
    <row r="40423" spans="5:5" ht="13.5" customHeight="1">
      <c r="E40423" s="337"/>
    </row>
    <row r="40424" spans="5:5" ht="13.5" customHeight="1">
      <c r="E40424" s="337"/>
    </row>
    <row r="40425" spans="5:5" ht="13.5" customHeight="1">
      <c r="E40425" s="337"/>
    </row>
    <row r="40426" spans="5:5" ht="13.5" customHeight="1">
      <c r="E40426" s="337"/>
    </row>
    <row r="40427" spans="5:5" ht="13.5" customHeight="1">
      <c r="E40427" s="337"/>
    </row>
    <row r="40428" spans="5:5" ht="13.5" customHeight="1">
      <c r="E40428" s="337"/>
    </row>
    <row r="40429" spans="5:5" ht="13.5" customHeight="1">
      <c r="E40429" s="337"/>
    </row>
    <row r="40430" spans="5:5" ht="13.5" customHeight="1">
      <c r="E40430" s="337"/>
    </row>
    <row r="40431" spans="5:5" ht="13.5" customHeight="1">
      <c r="E40431" s="337"/>
    </row>
    <row r="40432" spans="5:5" ht="13.5" customHeight="1">
      <c r="E40432" s="337"/>
    </row>
    <row r="40433" spans="5:5" ht="13.5" customHeight="1">
      <c r="E40433" s="337"/>
    </row>
    <row r="40434" spans="5:5" ht="13.5" customHeight="1">
      <c r="E40434" s="337"/>
    </row>
    <row r="40435" spans="5:5" ht="13.5" customHeight="1">
      <c r="E40435" s="337"/>
    </row>
    <row r="40436" spans="5:5" ht="13.5" customHeight="1">
      <c r="E40436" s="337"/>
    </row>
    <row r="40437" spans="5:5" ht="13.5" customHeight="1">
      <c r="E40437" s="337"/>
    </row>
    <row r="40438" spans="5:5" ht="13.5" customHeight="1">
      <c r="E40438" s="337"/>
    </row>
    <row r="40439" spans="5:5" ht="13.5" customHeight="1">
      <c r="E40439" s="337"/>
    </row>
    <row r="40440" spans="5:5" ht="13.5" customHeight="1">
      <c r="E40440" s="337"/>
    </row>
    <row r="40441" spans="5:5" ht="13.5" customHeight="1">
      <c r="E40441" s="337"/>
    </row>
    <row r="40442" spans="5:5" ht="13.5" customHeight="1">
      <c r="E40442" s="337"/>
    </row>
    <row r="40443" spans="5:5" ht="13.5" customHeight="1">
      <c r="E40443" s="337"/>
    </row>
    <row r="40444" spans="5:5" ht="13.5" customHeight="1">
      <c r="E40444" s="337"/>
    </row>
    <row r="40445" spans="5:5" ht="13.5" customHeight="1">
      <c r="E40445" s="337"/>
    </row>
    <row r="40446" spans="5:5" ht="13.5" customHeight="1">
      <c r="E40446" s="337"/>
    </row>
    <row r="40447" spans="5:5" ht="13.5" customHeight="1">
      <c r="E40447" s="337"/>
    </row>
    <row r="40448" spans="5:5" ht="13.5" customHeight="1">
      <c r="E40448" s="337"/>
    </row>
    <row r="40449" spans="5:5" ht="13.5" customHeight="1">
      <c r="E40449" s="337"/>
    </row>
    <row r="40450" spans="5:5" ht="13.5" customHeight="1">
      <c r="E40450" s="337"/>
    </row>
    <row r="40451" spans="5:5" ht="13.5" customHeight="1">
      <c r="E40451" s="337"/>
    </row>
    <row r="40452" spans="5:5" ht="13.5" customHeight="1">
      <c r="E40452" s="337"/>
    </row>
    <row r="40453" spans="5:5" ht="13.5" customHeight="1">
      <c r="E40453" s="337"/>
    </row>
    <row r="40454" spans="5:5" ht="13.5" customHeight="1">
      <c r="E40454" s="337"/>
    </row>
    <row r="40455" spans="5:5" ht="13.5" customHeight="1">
      <c r="E40455" s="337"/>
    </row>
    <row r="40456" spans="5:5" ht="13.5" customHeight="1">
      <c r="E40456" s="337"/>
    </row>
    <row r="40457" spans="5:5" ht="13.5" customHeight="1">
      <c r="E40457" s="337"/>
    </row>
    <row r="40458" spans="5:5" ht="13.5" customHeight="1">
      <c r="E40458" s="337"/>
    </row>
    <row r="40459" spans="5:5" ht="13.5" customHeight="1">
      <c r="E40459" s="337"/>
    </row>
    <row r="40460" spans="5:5" ht="13.5" customHeight="1">
      <c r="E40460" s="337"/>
    </row>
    <row r="40461" spans="5:5" ht="13.5" customHeight="1">
      <c r="E40461" s="337"/>
    </row>
    <row r="40462" spans="5:5" ht="13.5" customHeight="1">
      <c r="E40462" s="337"/>
    </row>
    <row r="40463" spans="5:5" ht="13.5" customHeight="1">
      <c r="E40463" s="337"/>
    </row>
    <row r="40464" spans="5:5" ht="13.5" customHeight="1">
      <c r="E40464" s="337"/>
    </row>
    <row r="40465" spans="5:5" ht="13.5" customHeight="1">
      <c r="E40465" s="337"/>
    </row>
    <row r="40466" spans="5:5" ht="13.5" customHeight="1">
      <c r="E40466" s="337"/>
    </row>
    <row r="40467" spans="5:5" ht="13.5" customHeight="1">
      <c r="E40467" s="337"/>
    </row>
    <row r="40468" spans="5:5" ht="13.5" customHeight="1">
      <c r="E40468" s="337"/>
    </row>
    <row r="40469" spans="5:5" ht="13.5" customHeight="1">
      <c r="E40469" s="337"/>
    </row>
    <row r="40470" spans="5:5" ht="13.5" customHeight="1">
      <c r="E40470" s="337"/>
    </row>
    <row r="40471" spans="5:5" ht="13.5" customHeight="1">
      <c r="E40471" s="337"/>
    </row>
    <row r="40472" spans="5:5" ht="13.5" customHeight="1">
      <c r="E40472" s="337"/>
    </row>
    <row r="40473" spans="5:5" ht="13.5" customHeight="1">
      <c r="E40473" s="337"/>
    </row>
    <row r="40474" spans="5:5" ht="13.5" customHeight="1">
      <c r="E40474" s="337"/>
    </row>
    <row r="40475" spans="5:5" ht="13.5" customHeight="1">
      <c r="E40475" s="337"/>
    </row>
    <row r="40476" spans="5:5" ht="13.5" customHeight="1">
      <c r="E40476" s="337"/>
    </row>
    <row r="40477" spans="5:5" ht="13.5" customHeight="1">
      <c r="E40477" s="337"/>
    </row>
    <row r="40478" spans="5:5" ht="13.5" customHeight="1">
      <c r="E40478" s="337"/>
    </row>
    <row r="40479" spans="5:5" ht="13.5" customHeight="1">
      <c r="E40479" s="337"/>
    </row>
    <row r="40480" spans="5:5" ht="13.5" customHeight="1">
      <c r="E40480" s="337"/>
    </row>
    <row r="40481" spans="5:5" ht="13.5" customHeight="1">
      <c r="E40481" s="337"/>
    </row>
    <row r="40482" spans="5:5" ht="13.5" customHeight="1">
      <c r="E40482" s="337"/>
    </row>
    <row r="40483" spans="5:5" ht="13.5" customHeight="1">
      <c r="E40483" s="337"/>
    </row>
    <row r="40484" spans="5:5" ht="13.5" customHeight="1">
      <c r="E40484" s="337"/>
    </row>
    <row r="40485" spans="5:5" ht="13.5" customHeight="1">
      <c r="E40485" s="337"/>
    </row>
    <row r="40486" spans="5:5" ht="13.5" customHeight="1">
      <c r="E40486" s="337"/>
    </row>
    <row r="40487" spans="5:5" ht="13.5" customHeight="1">
      <c r="E40487" s="337"/>
    </row>
    <row r="40488" spans="5:5" ht="13.5" customHeight="1">
      <c r="E40488" s="337"/>
    </row>
    <row r="40489" spans="5:5" ht="13.5" customHeight="1">
      <c r="E40489" s="337"/>
    </row>
    <row r="40490" spans="5:5" ht="13.5" customHeight="1">
      <c r="E40490" s="337"/>
    </row>
    <row r="40491" spans="5:5" ht="13.5" customHeight="1">
      <c r="E40491" s="337"/>
    </row>
    <row r="40492" spans="5:5" ht="13.5" customHeight="1">
      <c r="E40492" s="337"/>
    </row>
    <row r="40493" spans="5:5" ht="13.5" customHeight="1">
      <c r="E40493" s="337"/>
    </row>
    <row r="40494" spans="5:5" ht="13.5" customHeight="1">
      <c r="E40494" s="337"/>
    </row>
    <row r="40495" spans="5:5" ht="13.5" customHeight="1">
      <c r="E40495" s="337"/>
    </row>
    <row r="40496" spans="5:5" ht="13.5" customHeight="1">
      <c r="E40496" s="337"/>
    </row>
    <row r="40497" spans="5:5" ht="13.5" customHeight="1">
      <c r="E40497" s="337"/>
    </row>
    <row r="40498" spans="5:5" ht="13.5" customHeight="1">
      <c r="E40498" s="337"/>
    </row>
    <row r="40499" spans="5:5" ht="13.5" customHeight="1">
      <c r="E40499" s="337"/>
    </row>
    <row r="40500" spans="5:5" ht="13.5" customHeight="1">
      <c r="E40500" s="337"/>
    </row>
    <row r="40501" spans="5:5" ht="13.5" customHeight="1">
      <c r="E40501" s="337"/>
    </row>
    <row r="40502" spans="5:5" ht="13.5" customHeight="1">
      <c r="E40502" s="337"/>
    </row>
    <row r="40503" spans="5:5" ht="13.5" customHeight="1">
      <c r="E40503" s="337"/>
    </row>
    <row r="40504" spans="5:5" ht="13.5" customHeight="1">
      <c r="E40504" s="337"/>
    </row>
    <row r="40505" spans="5:5" ht="13.5" customHeight="1">
      <c r="E40505" s="337"/>
    </row>
    <row r="40506" spans="5:5" ht="13.5" customHeight="1">
      <c r="E40506" s="337"/>
    </row>
    <row r="40507" spans="5:5" ht="13.5" customHeight="1">
      <c r="E40507" s="337"/>
    </row>
    <row r="40508" spans="5:5" ht="13.5" customHeight="1">
      <c r="E40508" s="337"/>
    </row>
    <row r="40509" spans="5:5" ht="13.5" customHeight="1">
      <c r="E40509" s="337"/>
    </row>
    <row r="40510" spans="5:5" ht="13.5" customHeight="1">
      <c r="E40510" s="337"/>
    </row>
    <row r="40511" spans="5:5" ht="13.5" customHeight="1">
      <c r="E40511" s="337"/>
    </row>
    <row r="40512" spans="5:5" ht="13.5" customHeight="1">
      <c r="E40512" s="337"/>
    </row>
    <row r="40513" spans="5:5" ht="13.5" customHeight="1">
      <c r="E40513" s="337"/>
    </row>
    <row r="40514" spans="5:5" ht="13.5" customHeight="1">
      <c r="E40514" s="337"/>
    </row>
    <row r="40515" spans="5:5" ht="13.5" customHeight="1">
      <c r="E40515" s="337"/>
    </row>
    <row r="40516" spans="5:5" ht="13.5" customHeight="1">
      <c r="E40516" s="337"/>
    </row>
    <row r="40517" spans="5:5" ht="13.5" customHeight="1">
      <c r="E40517" s="337"/>
    </row>
    <row r="40518" spans="5:5" ht="13.5" customHeight="1">
      <c r="E40518" s="337"/>
    </row>
    <row r="40519" spans="5:5" ht="13.5" customHeight="1">
      <c r="E40519" s="337"/>
    </row>
    <row r="40520" spans="5:5" ht="13.5" customHeight="1">
      <c r="E40520" s="337"/>
    </row>
    <row r="40521" spans="5:5" ht="13.5" customHeight="1">
      <c r="E40521" s="337"/>
    </row>
    <row r="40522" spans="5:5" ht="13.5" customHeight="1">
      <c r="E40522" s="337"/>
    </row>
    <row r="40523" spans="5:5" ht="13.5" customHeight="1">
      <c r="E40523" s="337"/>
    </row>
    <row r="40524" spans="5:5" ht="13.5" customHeight="1">
      <c r="E40524" s="337"/>
    </row>
    <row r="40525" spans="5:5" ht="13.5" customHeight="1">
      <c r="E40525" s="337"/>
    </row>
    <row r="40526" spans="5:5" ht="13.5" customHeight="1">
      <c r="E40526" s="337"/>
    </row>
    <row r="40527" spans="5:5" ht="13.5" customHeight="1">
      <c r="E40527" s="337"/>
    </row>
    <row r="40528" spans="5:5" ht="13.5" customHeight="1">
      <c r="E40528" s="337"/>
    </row>
    <row r="40529" spans="5:5" ht="13.5" customHeight="1">
      <c r="E40529" s="337"/>
    </row>
    <row r="40530" spans="5:5" ht="13.5" customHeight="1">
      <c r="E40530" s="337"/>
    </row>
    <row r="40531" spans="5:5" ht="13.5" customHeight="1">
      <c r="E40531" s="337"/>
    </row>
    <row r="40532" spans="5:5" ht="13.5" customHeight="1">
      <c r="E40532" s="337"/>
    </row>
    <row r="40533" spans="5:5" ht="13.5" customHeight="1">
      <c r="E40533" s="337"/>
    </row>
    <row r="40534" spans="5:5" ht="13.5" customHeight="1">
      <c r="E40534" s="337"/>
    </row>
    <row r="40535" spans="5:5" ht="13.5" customHeight="1">
      <c r="E40535" s="337"/>
    </row>
    <row r="40536" spans="5:5" ht="13.5" customHeight="1">
      <c r="E40536" s="337"/>
    </row>
    <row r="40537" spans="5:5" ht="13.5" customHeight="1">
      <c r="E40537" s="337"/>
    </row>
    <row r="40538" spans="5:5" ht="13.5" customHeight="1">
      <c r="E40538" s="337"/>
    </row>
    <row r="40539" spans="5:5" ht="13.5" customHeight="1">
      <c r="E40539" s="337"/>
    </row>
    <row r="40540" spans="5:5" ht="13.5" customHeight="1">
      <c r="E40540" s="337"/>
    </row>
    <row r="40541" spans="5:5" ht="13.5" customHeight="1">
      <c r="E40541" s="337"/>
    </row>
    <row r="40542" spans="5:5" ht="13.5" customHeight="1">
      <c r="E40542" s="337"/>
    </row>
    <row r="40543" spans="5:5" ht="13.5" customHeight="1">
      <c r="E40543" s="337"/>
    </row>
    <row r="40544" spans="5:5" ht="13.5" customHeight="1">
      <c r="E40544" s="337"/>
    </row>
    <row r="40545" spans="5:5" ht="13.5" customHeight="1">
      <c r="E40545" s="337"/>
    </row>
    <row r="40546" spans="5:5" ht="13.5" customHeight="1">
      <c r="E40546" s="337"/>
    </row>
    <row r="40547" spans="5:5" ht="13.5" customHeight="1">
      <c r="E40547" s="337"/>
    </row>
    <row r="40548" spans="5:5" ht="13.5" customHeight="1">
      <c r="E40548" s="337"/>
    </row>
    <row r="40549" spans="5:5" ht="13.5" customHeight="1">
      <c r="E40549" s="337"/>
    </row>
    <row r="40550" spans="5:5" ht="13.5" customHeight="1">
      <c r="E40550" s="337"/>
    </row>
    <row r="40551" spans="5:5" ht="13.5" customHeight="1">
      <c r="E40551" s="337"/>
    </row>
    <row r="40552" spans="5:5" ht="13.5" customHeight="1">
      <c r="E40552" s="337"/>
    </row>
    <row r="40553" spans="5:5" ht="13.5" customHeight="1">
      <c r="E40553" s="337"/>
    </row>
    <row r="40554" spans="5:5" ht="13.5" customHeight="1">
      <c r="E40554" s="337"/>
    </row>
    <row r="40555" spans="5:5" ht="13.5" customHeight="1">
      <c r="E40555" s="337"/>
    </row>
    <row r="40556" spans="5:5" ht="13.5" customHeight="1">
      <c r="E40556" s="337"/>
    </row>
    <row r="40557" spans="5:5" ht="13.5" customHeight="1">
      <c r="E40557" s="337"/>
    </row>
    <row r="40558" spans="5:5" ht="13.5" customHeight="1">
      <c r="E40558" s="337"/>
    </row>
    <row r="40559" spans="5:5" ht="13.5" customHeight="1">
      <c r="E40559" s="337"/>
    </row>
    <row r="40560" spans="5:5" ht="13.5" customHeight="1">
      <c r="E40560" s="337"/>
    </row>
    <row r="40561" spans="5:5" ht="13.5" customHeight="1">
      <c r="E40561" s="337"/>
    </row>
    <row r="40562" spans="5:5" ht="13.5" customHeight="1">
      <c r="E40562" s="337"/>
    </row>
    <row r="40563" spans="5:5" ht="13.5" customHeight="1">
      <c r="E40563" s="337"/>
    </row>
    <row r="40564" spans="5:5" ht="13.5" customHeight="1">
      <c r="E40564" s="337"/>
    </row>
    <row r="40565" spans="5:5" ht="13.5" customHeight="1">
      <c r="E40565" s="337"/>
    </row>
    <row r="40566" spans="5:5" ht="13.5" customHeight="1">
      <c r="E40566" s="337"/>
    </row>
    <row r="40567" spans="5:5" ht="13.5" customHeight="1">
      <c r="E40567" s="337"/>
    </row>
    <row r="40568" spans="5:5" ht="13.5" customHeight="1">
      <c r="E40568" s="337"/>
    </row>
    <row r="40569" spans="5:5" ht="13.5" customHeight="1">
      <c r="E40569" s="337"/>
    </row>
    <row r="40570" spans="5:5" ht="13.5" customHeight="1">
      <c r="E40570" s="337"/>
    </row>
    <row r="40571" spans="5:5" ht="13.5" customHeight="1">
      <c r="E40571" s="337"/>
    </row>
    <row r="40572" spans="5:5" ht="13.5" customHeight="1">
      <c r="E40572" s="337"/>
    </row>
    <row r="40573" spans="5:5" ht="13.5" customHeight="1">
      <c r="E40573" s="337"/>
    </row>
    <row r="40574" spans="5:5" ht="13.5" customHeight="1">
      <c r="E40574" s="337"/>
    </row>
    <row r="40575" spans="5:5" ht="13.5" customHeight="1">
      <c r="E40575" s="337"/>
    </row>
    <row r="40576" spans="5:5" ht="13.5" customHeight="1">
      <c r="E40576" s="337"/>
    </row>
    <row r="40577" spans="5:5" ht="13.5" customHeight="1">
      <c r="E40577" s="337"/>
    </row>
    <row r="40578" spans="5:5" ht="13.5" customHeight="1">
      <c r="E40578" s="337"/>
    </row>
    <row r="40579" spans="5:5" ht="13.5" customHeight="1">
      <c r="E40579" s="337"/>
    </row>
    <row r="40580" spans="5:5" ht="13.5" customHeight="1">
      <c r="E40580" s="337"/>
    </row>
    <row r="40581" spans="5:5" ht="13.5" customHeight="1">
      <c r="E40581" s="337"/>
    </row>
    <row r="40582" spans="5:5" ht="13.5" customHeight="1">
      <c r="E40582" s="337"/>
    </row>
    <row r="40583" spans="5:5" ht="13.5" customHeight="1">
      <c r="E40583" s="337"/>
    </row>
    <row r="40584" spans="5:5" ht="13.5" customHeight="1">
      <c r="E40584" s="337"/>
    </row>
    <row r="40585" spans="5:5" ht="13.5" customHeight="1">
      <c r="E40585" s="337"/>
    </row>
    <row r="40586" spans="5:5" ht="13.5" customHeight="1">
      <c r="E40586" s="337"/>
    </row>
    <row r="40587" spans="5:5" ht="13.5" customHeight="1">
      <c r="E40587" s="337"/>
    </row>
    <row r="40588" spans="5:5" ht="13.5" customHeight="1">
      <c r="E40588" s="337"/>
    </row>
    <row r="40589" spans="5:5" ht="13.5" customHeight="1">
      <c r="E40589" s="337"/>
    </row>
    <row r="40590" spans="5:5" ht="13.5" customHeight="1">
      <c r="E40590" s="337"/>
    </row>
    <row r="40591" spans="5:5" ht="13.5" customHeight="1">
      <c r="E40591" s="337"/>
    </row>
    <row r="40592" spans="5:5" ht="13.5" customHeight="1">
      <c r="E40592" s="337"/>
    </row>
    <row r="40593" spans="5:5" ht="13.5" customHeight="1">
      <c r="E40593" s="337"/>
    </row>
    <row r="40594" spans="5:5" ht="13.5" customHeight="1">
      <c r="E40594" s="337"/>
    </row>
    <row r="40595" spans="5:5" ht="13.5" customHeight="1">
      <c r="E40595" s="337"/>
    </row>
    <row r="40596" spans="5:5" ht="13.5" customHeight="1">
      <c r="E40596" s="337"/>
    </row>
    <row r="40597" spans="5:5" ht="13.5" customHeight="1">
      <c r="E40597" s="337"/>
    </row>
    <row r="40598" spans="5:5" ht="13.5" customHeight="1">
      <c r="E40598" s="337"/>
    </row>
    <row r="40599" spans="5:5" ht="13.5" customHeight="1">
      <c r="E40599" s="337"/>
    </row>
    <row r="40600" spans="5:5" ht="13.5" customHeight="1">
      <c r="E40600" s="337"/>
    </row>
    <row r="40601" spans="5:5" ht="13.5" customHeight="1">
      <c r="E40601" s="337"/>
    </row>
    <row r="40602" spans="5:5" ht="13.5" customHeight="1">
      <c r="E40602" s="337"/>
    </row>
    <row r="40603" spans="5:5" ht="13.5" customHeight="1">
      <c r="E40603" s="337"/>
    </row>
    <row r="40604" spans="5:5" ht="13.5" customHeight="1">
      <c r="E40604" s="337"/>
    </row>
    <row r="40605" spans="5:5" ht="13.5" customHeight="1">
      <c r="E40605" s="337"/>
    </row>
    <row r="40606" spans="5:5" ht="13.5" customHeight="1">
      <c r="E40606" s="337"/>
    </row>
    <row r="40607" spans="5:5" ht="13.5" customHeight="1">
      <c r="E40607" s="337"/>
    </row>
    <row r="40608" spans="5:5" ht="13.5" customHeight="1">
      <c r="E40608" s="337"/>
    </row>
    <row r="40609" spans="5:5" ht="13.5" customHeight="1">
      <c r="E40609" s="337"/>
    </row>
    <row r="40610" spans="5:5" ht="13.5" customHeight="1">
      <c r="E40610" s="337"/>
    </row>
    <row r="40611" spans="5:5" ht="13.5" customHeight="1">
      <c r="E40611" s="337"/>
    </row>
    <row r="40612" spans="5:5" ht="13.5" customHeight="1">
      <c r="E40612" s="337"/>
    </row>
    <row r="40613" spans="5:5" ht="13.5" customHeight="1">
      <c r="E40613" s="337"/>
    </row>
    <row r="40614" spans="5:5" ht="13.5" customHeight="1">
      <c r="E40614" s="337"/>
    </row>
    <row r="40615" spans="5:5" ht="13.5" customHeight="1">
      <c r="E40615" s="337"/>
    </row>
    <row r="40616" spans="5:5" ht="13.5" customHeight="1">
      <c r="E40616" s="337"/>
    </row>
    <row r="40617" spans="5:5" ht="13.5" customHeight="1">
      <c r="E40617" s="337"/>
    </row>
    <row r="40618" spans="5:5" ht="13.5" customHeight="1">
      <c r="E40618" s="337"/>
    </row>
    <row r="40619" spans="5:5" ht="13.5" customHeight="1">
      <c r="E40619" s="337"/>
    </row>
    <row r="40620" spans="5:5" ht="13.5" customHeight="1">
      <c r="E40620" s="337"/>
    </row>
    <row r="40621" spans="5:5" ht="13.5" customHeight="1">
      <c r="E40621" s="337"/>
    </row>
    <row r="40622" spans="5:5" ht="13.5" customHeight="1">
      <c r="E40622" s="337"/>
    </row>
    <row r="40623" spans="5:5" ht="13.5" customHeight="1">
      <c r="E40623" s="337"/>
    </row>
    <row r="40624" spans="5:5" ht="13.5" customHeight="1">
      <c r="E40624" s="337"/>
    </row>
    <row r="40625" spans="5:5" ht="13.5" customHeight="1">
      <c r="E40625" s="337"/>
    </row>
    <row r="40626" spans="5:5" ht="13.5" customHeight="1">
      <c r="E40626" s="337"/>
    </row>
    <row r="40627" spans="5:5" ht="13.5" customHeight="1">
      <c r="E40627" s="337"/>
    </row>
    <row r="40628" spans="5:5" ht="13.5" customHeight="1">
      <c r="E40628" s="337"/>
    </row>
    <row r="40629" spans="5:5" ht="13.5" customHeight="1">
      <c r="E40629" s="337"/>
    </row>
    <row r="40630" spans="5:5" ht="13.5" customHeight="1">
      <c r="E40630" s="337"/>
    </row>
    <row r="40631" spans="5:5" ht="13.5" customHeight="1">
      <c r="E40631" s="337"/>
    </row>
    <row r="40632" spans="5:5" ht="13.5" customHeight="1">
      <c r="E40632" s="337"/>
    </row>
    <row r="40633" spans="5:5" ht="13.5" customHeight="1">
      <c r="E40633" s="337"/>
    </row>
    <row r="40634" spans="5:5" ht="13.5" customHeight="1">
      <c r="E40634" s="337"/>
    </row>
    <row r="40635" spans="5:5" ht="13.5" customHeight="1">
      <c r="E40635" s="337"/>
    </row>
    <row r="40636" spans="5:5" ht="13.5" customHeight="1">
      <c r="E40636" s="337"/>
    </row>
    <row r="40637" spans="5:5" ht="13.5" customHeight="1">
      <c r="E40637" s="337"/>
    </row>
    <row r="40638" spans="5:5" ht="13.5" customHeight="1">
      <c r="E40638" s="337"/>
    </row>
    <row r="40639" spans="5:5" ht="13.5" customHeight="1">
      <c r="E40639" s="337"/>
    </row>
    <row r="40640" spans="5:5" ht="13.5" customHeight="1">
      <c r="E40640" s="337"/>
    </row>
    <row r="40641" spans="5:5" ht="13.5" customHeight="1">
      <c r="E40641" s="337"/>
    </row>
    <row r="40642" spans="5:5" ht="13.5" customHeight="1">
      <c r="E40642" s="337"/>
    </row>
    <row r="40643" spans="5:5" ht="13.5" customHeight="1">
      <c r="E40643" s="337"/>
    </row>
    <row r="40644" spans="5:5" ht="13.5" customHeight="1">
      <c r="E40644" s="337"/>
    </row>
    <row r="40645" spans="5:5" ht="13.5" customHeight="1">
      <c r="E40645" s="337"/>
    </row>
    <row r="40646" spans="5:5" ht="13.5" customHeight="1">
      <c r="E40646" s="337"/>
    </row>
    <row r="40647" spans="5:5" ht="13.5" customHeight="1">
      <c r="E40647" s="337"/>
    </row>
    <row r="40648" spans="5:5" ht="13.5" customHeight="1">
      <c r="E40648" s="337"/>
    </row>
    <row r="40649" spans="5:5" ht="13.5" customHeight="1">
      <c r="E40649" s="337"/>
    </row>
    <row r="40650" spans="5:5" ht="13.5" customHeight="1">
      <c r="E40650" s="337"/>
    </row>
    <row r="40651" spans="5:5" ht="13.5" customHeight="1">
      <c r="E40651" s="337"/>
    </row>
    <row r="40652" spans="5:5" ht="13.5" customHeight="1">
      <c r="E40652" s="337"/>
    </row>
    <row r="40653" spans="5:5" ht="13.5" customHeight="1">
      <c r="E40653" s="337"/>
    </row>
    <row r="40654" spans="5:5" ht="13.5" customHeight="1">
      <c r="E40654" s="337"/>
    </row>
    <row r="40655" spans="5:5" ht="13.5" customHeight="1">
      <c r="E40655" s="337"/>
    </row>
    <row r="40656" spans="5:5" ht="13.5" customHeight="1">
      <c r="E40656" s="337"/>
    </row>
    <row r="40657" spans="5:5" ht="13.5" customHeight="1">
      <c r="E40657" s="337"/>
    </row>
    <row r="40658" spans="5:5" ht="13.5" customHeight="1">
      <c r="E40658" s="337"/>
    </row>
    <row r="40659" spans="5:5" ht="13.5" customHeight="1">
      <c r="E40659" s="337"/>
    </row>
    <row r="40660" spans="5:5" ht="13.5" customHeight="1">
      <c r="E40660" s="337"/>
    </row>
    <row r="40661" spans="5:5" ht="13.5" customHeight="1">
      <c r="E40661" s="337"/>
    </row>
    <row r="40662" spans="5:5" ht="13.5" customHeight="1">
      <c r="E40662" s="337"/>
    </row>
    <row r="40663" spans="5:5" ht="13.5" customHeight="1">
      <c r="E40663" s="337"/>
    </row>
    <row r="40664" spans="5:5" ht="13.5" customHeight="1">
      <c r="E40664" s="337"/>
    </row>
    <row r="40665" spans="5:5" ht="13.5" customHeight="1">
      <c r="E40665" s="337"/>
    </row>
    <row r="40666" spans="5:5" ht="13.5" customHeight="1">
      <c r="E40666" s="337"/>
    </row>
    <row r="40667" spans="5:5" ht="13.5" customHeight="1">
      <c r="E40667" s="337"/>
    </row>
    <row r="40668" spans="5:5" ht="13.5" customHeight="1">
      <c r="E40668" s="337"/>
    </row>
    <row r="40669" spans="5:5" ht="13.5" customHeight="1">
      <c r="E40669" s="337"/>
    </row>
    <row r="40670" spans="5:5" ht="13.5" customHeight="1">
      <c r="E40670" s="337"/>
    </row>
    <row r="40671" spans="5:5" ht="13.5" customHeight="1">
      <c r="E40671" s="337"/>
    </row>
    <row r="40672" spans="5:5" ht="13.5" customHeight="1">
      <c r="E40672" s="337"/>
    </row>
    <row r="40673" spans="5:5" ht="13.5" customHeight="1">
      <c r="E40673" s="337"/>
    </row>
    <row r="40674" spans="5:5" ht="13.5" customHeight="1">
      <c r="E40674" s="337"/>
    </row>
    <row r="40675" spans="5:5" ht="13.5" customHeight="1">
      <c r="E40675" s="337"/>
    </row>
    <row r="40676" spans="5:5" ht="13.5" customHeight="1">
      <c r="E40676" s="337"/>
    </row>
    <row r="40677" spans="5:5" ht="13.5" customHeight="1">
      <c r="E40677" s="337"/>
    </row>
    <row r="40678" spans="5:5" ht="13.5" customHeight="1">
      <c r="E40678" s="337"/>
    </row>
    <row r="40679" spans="5:5" ht="13.5" customHeight="1">
      <c r="E40679" s="337"/>
    </row>
    <row r="40680" spans="5:5" ht="13.5" customHeight="1">
      <c r="E40680" s="337"/>
    </row>
    <row r="40681" spans="5:5" ht="13.5" customHeight="1">
      <c r="E40681" s="337"/>
    </row>
    <row r="40682" spans="5:5" ht="13.5" customHeight="1">
      <c r="E40682" s="337"/>
    </row>
    <row r="40683" spans="5:5" ht="13.5" customHeight="1">
      <c r="E40683" s="337"/>
    </row>
    <row r="40684" spans="5:5" ht="13.5" customHeight="1">
      <c r="E40684" s="337"/>
    </row>
    <row r="40685" spans="5:5" ht="13.5" customHeight="1">
      <c r="E40685" s="337"/>
    </row>
    <row r="40686" spans="5:5" ht="13.5" customHeight="1">
      <c r="E40686" s="337"/>
    </row>
    <row r="40687" spans="5:5" ht="13.5" customHeight="1">
      <c r="E40687" s="337"/>
    </row>
    <row r="40688" spans="5:5" ht="13.5" customHeight="1">
      <c r="E40688" s="337"/>
    </row>
    <row r="40689" spans="5:5" ht="13.5" customHeight="1">
      <c r="E40689" s="337"/>
    </row>
    <row r="40690" spans="5:5" ht="13.5" customHeight="1">
      <c r="E40690" s="337"/>
    </row>
    <row r="40691" spans="5:5" ht="13.5" customHeight="1">
      <c r="E40691" s="337"/>
    </row>
    <row r="40692" spans="5:5" ht="13.5" customHeight="1">
      <c r="E40692" s="337"/>
    </row>
    <row r="40693" spans="5:5" ht="13.5" customHeight="1">
      <c r="E40693" s="337"/>
    </row>
    <row r="40694" spans="5:5" ht="13.5" customHeight="1">
      <c r="E40694" s="337"/>
    </row>
    <row r="40695" spans="5:5" ht="13.5" customHeight="1">
      <c r="E40695" s="337"/>
    </row>
    <row r="40696" spans="5:5" ht="13.5" customHeight="1">
      <c r="E40696" s="337"/>
    </row>
    <row r="40697" spans="5:5" ht="13.5" customHeight="1">
      <c r="E40697" s="337"/>
    </row>
    <row r="40698" spans="5:5" ht="13.5" customHeight="1">
      <c r="E40698" s="337"/>
    </row>
    <row r="40699" spans="5:5" ht="13.5" customHeight="1">
      <c r="E40699" s="337"/>
    </row>
    <row r="40700" spans="5:5" ht="13.5" customHeight="1">
      <c r="E40700" s="337"/>
    </row>
    <row r="40701" spans="5:5" ht="13.5" customHeight="1">
      <c r="E40701" s="337"/>
    </row>
    <row r="40702" spans="5:5" ht="13.5" customHeight="1">
      <c r="E40702" s="337"/>
    </row>
    <row r="40703" spans="5:5" ht="13.5" customHeight="1">
      <c r="E40703" s="337"/>
    </row>
    <row r="40704" spans="5:5" ht="13.5" customHeight="1">
      <c r="E40704" s="337"/>
    </row>
    <row r="40705" spans="5:5" ht="13.5" customHeight="1">
      <c r="E40705" s="337"/>
    </row>
    <row r="40706" spans="5:5" ht="13.5" customHeight="1">
      <c r="E40706" s="337"/>
    </row>
    <row r="40707" spans="5:5" ht="13.5" customHeight="1">
      <c r="E40707" s="337"/>
    </row>
    <row r="40708" spans="5:5" ht="13.5" customHeight="1">
      <c r="E40708" s="337"/>
    </row>
    <row r="40709" spans="5:5" ht="13.5" customHeight="1">
      <c r="E40709" s="337"/>
    </row>
    <row r="40710" spans="5:5" ht="13.5" customHeight="1">
      <c r="E40710" s="337"/>
    </row>
    <row r="40711" spans="5:5" ht="13.5" customHeight="1">
      <c r="E40711" s="337"/>
    </row>
    <row r="40712" spans="5:5" ht="13.5" customHeight="1">
      <c r="E40712" s="337"/>
    </row>
    <row r="40713" spans="5:5" ht="13.5" customHeight="1">
      <c r="E40713" s="337"/>
    </row>
    <row r="40714" spans="5:5" ht="13.5" customHeight="1">
      <c r="E40714" s="337"/>
    </row>
    <row r="40715" spans="5:5" ht="13.5" customHeight="1">
      <c r="E40715" s="337"/>
    </row>
    <row r="40716" spans="5:5" ht="13.5" customHeight="1">
      <c r="E40716" s="337"/>
    </row>
    <row r="40717" spans="5:5" ht="13.5" customHeight="1">
      <c r="E40717" s="337"/>
    </row>
    <row r="40718" spans="5:5" ht="13.5" customHeight="1">
      <c r="E40718" s="337"/>
    </row>
    <row r="40719" spans="5:5" ht="13.5" customHeight="1">
      <c r="E40719" s="337"/>
    </row>
    <row r="40720" spans="5:5" ht="13.5" customHeight="1">
      <c r="E40720" s="337"/>
    </row>
    <row r="40721" spans="5:5" ht="13.5" customHeight="1">
      <c r="E40721" s="337"/>
    </row>
    <row r="40722" spans="5:5" ht="13.5" customHeight="1">
      <c r="E40722" s="337"/>
    </row>
    <row r="40723" spans="5:5" ht="13.5" customHeight="1">
      <c r="E40723" s="337"/>
    </row>
    <row r="40724" spans="5:5" ht="13.5" customHeight="1">
      <c r="E40724" s="337"/>
    </row>
    <row r="40725" spans="5:5" ht="13.5" customHeight="1">
      <c r="E40725" s="337"/>
    </row>
    <row r="40726" spans="5:5" ht="13.5" customHeight="1">
      <c r="E40726" s="337"/>
    </row>
    <row r="40727" spans="5:5" ht="13.5" customHeight="1">
      <c r="E40727" s="337"/>
    </row>
    <row r="40728" spans="5:5" ht="13.5" customHeight="1">
      <c r="E40728" s="337"/>
    </row>
    <row r="40729" spans="5:5" ht="13.5" customHeight="1">
      <c r="E40729" s="337"/>
    </row>
    <row r="40730" spans="5:5" ht="13.5" customHeight="1">
      <c r="E40730" s="337"/>
    </row>
    <row r="40731" spans="5:5" ht="13.5" customHeight="1">
      <c r="E40731" s="337"/>
    </row>
    <row r="40732" spans="5:5" ht="13.5" customHeight="1">
      <c r="E40732" s="337"/>
    </row>
    <row r="40733" spans="5:5" ht="13.5" customHeight="1">
      <c r="E40733" s="337"/>
    </row>
    <row r="40734" spans="5:5" ht="13.5" customHeight="1">
      <c r="E40734" s="337"/>
    </row>
    <row r="40735" spans="5:5" ht="13.5" customHeight="1">
      <c r="E40735" s="337"/>
    </row>
    <row r="40736" spans="5:5" ht="13.5" customHeight="1">
      <c r="E40736" s="337"/>
    </row>
    <row r="40737" spans="5:5" ht="13.5" customHeight="1">
      <c r="E40737" s="337"/>
    </row>
    <row r="40738" spans="5:5" ht="13.5" customHeight="1">
      <c r="E40738" s="337"/>
    </row>
    <row r="40739" spans="5:5" ht="13.5" customHeight="1">
      <c r="E40739" s="337"/>
    </row>
    <row r="40740" spans="5:5" ht="13.5" customHeight="1">
      <c r="E40740" s="337"/>
    </row>
    <row r="40741" spans="5:5" ht="13.5" customHeight="1">
      <c r="E40741" s="337"/>
    </row>
    <row r="40742" spans="5:5" ht="13.5" customHeight="1">
      <c r="E40742" s="337"/>
    </row>
    <row r="40743" spans="5:5" ht="13.5" customHeight="1">
      <c r="E40743" s="337"/>
    </row>
    <row r="40744" spans="5:5" ht="13.5" customHeight="1">
      <c r="E40744" s="337"/>
    </row>
    <row r="40745" spans="5:5" ht="13.5" customHeight="1">
      <c r="E40745" s="337"/>
    </row>
    <row r="40746" spans="5:5" ht="13.5" customHeight="1">
      <c r="E40746" s="337"/>
    </row>
    <row r="40747" spans="5:5" ht="13.5" customHeight="1">
      <c r="E40747" s="337"/>
    </row>
    <row r="40748" spans="5:5" ht="13.5" customHeight="1">
      <c r="E40748" s="337"/>
    </row>
    <row r="40749" spans="5:5" ht="13.5" customHeight="1">
      <c r="E40749" s="337"/>
    </row>
    <row r="40750" spans="5:5" ht="13.5" customHeight="1">
      <c r="E40750" s="337"/>
    </row>
    <row r="40751" spans="5:5" ht="13.5" customHeight="1">
      <c r="E40751" s="337"/>
    </row>
    <row r="40752" spans="5:5" ht="13.5" customHeight="1">
      <c r="E40752" s="337"/>
    </row>
    <row r="40753" spans="5:5" ht="13.5" customHeight="1">
      <c r="E40753" s="337"/>
    </row>
    <row r="40754" spans="5:5" ht="13.5" customHeight="1">
      <c r="E40754" s="337"/>
    </row>
    <row r="40755" spans="5:5" ht="13.5" customHeight="1">
      <c r="E40755" s="337"/>
    </row>
    <row r="40756" spans="5:5" ht="13.5" customHeight="1">
      <c r="E40756" s="337"/>
    </row>
    <row r="40757" spans="5:5" ht="13.5" customHeight="1">
      <c r="E40757" s="337"/>
    </row>
    <row r="40758" spans="5:5" ht="13.5" customHeight="1">
      <c r="E40758" s="337"/>
    </row>
    <row r="40759" spans="5:5" ht="13.5" customHeight="1">
      <c r="E40759" s="337"/>
    </row>
    <row r="40760" spans="5:5" ht="13.5" customHeight="1">
      <c r="E40760" s="337"/>
    </row>
    <row r="40761" spans="5:5" ht="13.5" customHeight="1">
      <c r="E40761" s="337"/>
    </row>
    <row r="40762" spans="5:5" ht="13.5" customHeight="1">
      <c r="E40762" s="337"/>
    </row>
    <row r="40763" spans="5:5" ht="13.5" customHeight="1">
      <c r="E40763" s="337"/>
    </row>
    <row r="40764" spans="5:5" ht="13.5" customHeight="1">
      <c r="E40764" s="337"/>
    </row>
    <row r="40765" spans="5:5" ht="13.5" customHeight="1">
      <c r="E40765" s="337"/>
    </row>
    <row r="40766" spans="5:5" ht="13.5" customHeight="1">
      <c r="E40766" s="337"/>
    </row>
    <row r="40767" spans="5:5" ht="13.5" customHeight="1">
      <c r="E40767" s="337"/>
    </row>
    <row r="40768" spans="5:5" ht="13.5" customHeight="1">
      <c r="E40768" s="337"/>
    </row>
    <row r="40769" spans="5:5" ht="13.5" customHeight="1">
      <c r="E40769" s="337"/>
    </row>
    <row r="40770" spans="5:5" ht="13.5" customHeight="1">
      <c r="E40770" s="337"/>
    </row>
    <row r="40771" spans="5:5" ht="13.5" customHeight="1">
      <c r="E40771" s="337"/>
    </row>
    <row r="40772" spans="5:5" ht="13.5" customHeight="1">
      <c r="E40772" s="337"/>
    </row>
    <row r="40773" spans="5:5" ht="13.5" customHeight="1">
      <c r="E40773" s="337"/>
    </row>
    <row r="40774" spans="5:5" ht="13.5" customHeight="1">
      <c r="E40774" s="337"/>
    </row>
    <row r="40775" spans="5:5" ht="13.5" customHeight="1">
      <c r="E40775" s="337"/>
    </row>
    <row r="40776" spans="5:5" ht="13.5" customHeight="1">
      <c r="E40776" s="337"/>
    </row>
    <row r="40777" spans="5:5" ht="13.5" customHeight="1">
      <c r="E40777" s="337"/>
    </row>
    <row r="40778" spans="5:5" ht="13.5" customHeight="1">
      <c r="E40778" s="337"/>
    </row>
    <row r="40779" spans="5:5" ht="13.5" customHeight="1">
      <c r="E40779" s="337"/>
    </row>
    <row r="40780" spans="5:5" ht="13.5" customHeight="1">
      <c r="E40780" s="337"/>
    </row>
    <row r="40781" spans="5:5" ht="13.5" customHeight="1">
      <c r="E40781" s="337"/>
    </row>
    <row r="40782" spans="5:5" ht="13.5" customHeight="1">
      <c r="E40782" s="337"/>
    </row>
    <row r="40783" spans="5:5" ht="13.5" customHeight="1">
      <c r="E40783" s="337"/>
    </row>
    <row r="40784" spans="5:5" ht="13.5" customHeight="1">
      <c r="E40784" s="337"/>
    </row>
    <row r="40785" spans="5:5" ht="13.5" customHeight="1">
      <c r="E40785" s="337"/>
    </row>
    <row r="40786" spans="5:5" ht="13.5" customHeight="1">
      <c r="E40786" s="337"/>
    </row>
    <row r="40787" spans="5:5" ht="13.5" customHeight="1">
      <c r="E40787" s="337"/>
    </row>
    <row r="40788" spans="5:5" ht="13.5" customHeight="1">
      <c r="E40788" s="337"/>
    </row>
    <row r="40789" spans="5:5" ht="13.5" customHeight="1">
      <c r="E40789" s="337"/>
    </row>
    <row r="40790" spans="5:5" ht="13.5" customHeight="1">
      <c r="E40790" s="337"/>
    </row>
    <row r="40791" spans="5:5" ht="13.5" customHeight="1">
      <c r="E40791" s="337"/>
    </row>
    <row r="40792" spans="5:5" ht="13.5" customHeight="1">
      <c r="E40792" s="337"/>
    </row>
    <row r="40793" spans="5:5" ht="13.5" customHeight="1">
      <c r="E40793" s="337"/>
    </row>
    <row r="40794" spans="5:5" ht="13.5" customHeight="1">
      <c r="E40794" s="337"/>
    </row>
    <row r="40795" spans="5:5" ht="13.5" customHeight="1">
      <c r="E40795" s="337"/>
    </row>
    <row r="40796" spans="5:5" ht="13.5" customHeight="1">
      <c r="E40796" s="337"/>
    </row>
    <row r="40797" spans="5:5" ht="13.5" customHeight="1">
      <c r="E40797" s="337"/>
    </row>
    <row r="40798" spans="5:5" ht="13.5" customHeight="1">
      <c r="E40798" s="337"/>
    </row>
    <row r="40799" spans="5:5" ht="13.5" customHeight="1">
      <c r="E40799" s="337"/>
    </row>
    <row r="40800" spans="5:5" ht="13.5" customHeight="1">
      <c r="E40800" s="337"/>
    </row>
    <row r="40801" spans="5:5" ht="13.5" customHeight="1">
      <c r="E40801" s="337"/>
    </row>
    <row r="40802" spans="5:5" ht="13.5" customHeight="1">
      <c r="E40802" s="337"/>
    </row>
    <row r="40803" spans="5:5" ht="13.5" customHeight="1">
      <c r="E40803" s="337"/>
    </row>
    <row r="40804" spans="5:5" ht="13.5" customHeight="1">
      <c r="E40804" s="337"/>
    </row>
    <row r="40805" spans="5:5" ht="13.5" customHeight="1">
      <c r="E40805" s="337"/>
    </row>
    <row r="40806" spans="5:5" ht="13.5" customHeight="1">
      <c r="E40806" s="337"/>
    </row>
    <row r="40807" spans="5:5" ht="13.5" customHeight="1">
      <c r="E40807" s="337"/>
    </row>
    <row r="40808" spans="5:5" ht="13.5" customHeight="1">
      <c r="E40808" s="337"/>
    </row>
    <row r="40809" spans="5:5" ht="13.5" customHeight="1">
      <c r="E40809" s="337"/>
    </row>
    <row r="40810" spans="5:5" ht="13.5" customHeight="1">
      <c r="E40810" s="337"/>
    </row>
    <row r="40811" spans="5:5" ht="13.5" customHeight="1">
      <c r="E40811" s="337"/>
    </row>
    <row r="40812" spans="5:5" ht="13.5" customHeight="1">
      <c r="E40812" s="337"/>
    </row>
    <row r="40813" spans="5:5" ht="13.5" customHeight="1">
      <c r="E40813" s="337"/>
    </row>
    <row r="40814" spans="5:5" ht="13.5" customHeight="1">
      <c r="E40814" s="337"/>
    </row>
    <row r="40815" spans="5:5" ht="13.5" customHeight="1">
      <c r="E40815" s="337"/>
    </row>
    <row r="40816" spans="5:5" ht="13.5" customHeight="1">
      <c r="E40816" s="337"/>
    </row>
    <row r="40817" spans="5:5" ht="13.5" customHeight="1">
      <c r="E40817" s="337"/>
    </row>
    <row r="40818" spans="5:5" ht="13.5" customHeight="1">
      <c r="E40818" s="337"/>
    </row>
    <row r="40819" spans="5:5" ht="13.5" customHeight="1">
      <c r="E40819" s="337"/>
    </row>
    <row r="40820" spans="5:5" ht="13.5" customHeight="1">
      <c r="E40820" s="337"/>
    </row>
    <row r="40821" spans="5:5" ht="13.5" customHeight="1">
      <c r="E40821" s="337"/>
    </row>
    <row r="40822" spans="5:5" ht="13.5" customHeight="1">
      <c r="E40822" s="337"/>
    </row>
    <row r="40823" spans="5:5" ht="13.5" customHeight="1">
      <c r="E40823" s="337"/>
    </row>
    <row r="40824" spans="5:5" ht="13.5" customHeight="1">
      <c r="E40824" s="337"/>
    </row>
    <row r="40825" spans="5:5" ht="13.5" customHeight="1">
      <c r="E40825" s="337"/>
    </row>
    <row r="40826" spans="5:5" ht="13.5" customHeight="1">
      <c r="E40826" s="337"/>
    </row>
    <row r="40827" spans="5:5" ht="13.5" customHeight="1">
      <c r="E40827" s="337"/>
    </row>
    <row r="40828" spans="5:5" ht="13.5" customHeight="1">
      <c r="E40828" s="337"/>
    </row>
    <row r="40829" spans="5:5" ht="13.5" customHeight="1">
      <c r="E40829" s="337"/>
    </row>
    <row r="40830" spans="5:5" ht="13.5" customHeight="1">
      <c r="E40830" s="337"/>
    </row>
    <row r="40831" spans="5:5" ht="13.5" customHeight="1">
      <c r="E40831" s="337"/>
    </row>
    <row r="40832" spans="5:5" ht="13.5" customHeight="1">
      <c r="E40832" s="337"/>
    </row>
    <row r="40833" spans="5:5" ht="13.5" customHeight="1">
      <c r="E40833" s="337"/>
    </row>
    <row r="40834" spans="5:5" ht="13.5" customHeight="1">
      <c r="E40834" s="337"/>
    </row>
    <row r="40835" spans="5:5" ht="13.5" customHeight="1">
      <c r="E40835" s="337"/>
    </row>
    <row r="40836" spans="5:5" ht="13.5" customHeight="1">
      <c r="E40836" s="337"/>
    </row>
    <row r="40837" spans="5:5" ht="13.5" customHeight="1">
      <c r="E40837" s="337"/>
    </row>
    <row r="40838" spans="5:5" ht="13.5" customHeight="1">
      <c r="E40838" s="337"/>
    </row>
    <row r="40839" spans="5:5" ht="13.5" customHeight="1">
      <c r="E40839" s="337"/>
    </row>
    <row r="40840" spans="5:5" ht="13.5" customHeight="1">
      <c r="E40840" s="337"/>
    </row>
    <row r="40841" spans="5:5" ht="13.5" customHeight="1">
      <c r="E40841" s="337"/>
    </row>
    <row r="40842" spans="5:5" ht="13.5" customHeight="1">
      <c r="E40842" s="337"/>
    </row>
    <row r="40843" spans="5:5" ht="13.5" customHeight="1">
      <c r="E40843" s="337"/>
    </row>
    <row r="40844" spans="5:5" ht="13.5" customHeight="1">
      <c r="E40844" s="337"/>
    </row>
    <row r="40845" spans="5:5" ht="13.5" customHeight="1">
      <c r="E40845" s="337"/>
    </row>
    <row r="40846" spans="5:5" ht="13.5" customHeight="1">
      <c r="E40846" s="337"/>
    </row>
    <row r="40847" spans="5:5" ht="13.5" customHeight="1">
      <c r="E40847" s="337"/>
    </row>
    <row r="40848" spans="5:5" ht="13.5" customHeight="1">
      <c r="E40848" s="337"/>
    </row>
    <row r="40849" spans="5:5" ht="13.5" customHeight="1">
      <c r="E40849" s="337"/>
    </row>
    <row r="40850" spans="5:5" ht="13.5" customHeight="1">
      <c r="E40850" s="337"/>
    </row>
    <row r="40851" spans="5:5" ht="13.5" customHeight="1">
      <c r="E40851" s="337"/>
    </row>
    <row r="40852" spans="5:5" ht="13.5" customHeight="1">
      <c r="E40852" s="337"/>
    </row>
    <row r="40853" spans="5:5" ht="13.5" customHeight="1">
      <c r="E40853" s="337"/>
    </row>
    <row r="40854" spans="5:5" ht="13.5" customHeight="1">
      <c r="E40854" s="337"/>
    </row>
    <row r="40855" spans="5:5" ht="13.5" customHeight="1">
      <c r="E40855" s="337"/>
    </row>
    <row r="40856" spans="5:5" ht="13.5" customHeight="1">
      <c r="E40856" s="337"/>
    </row>
    <row r="40857" spans="5:5" ht="13.5" customHeight="1">
      <c r="E40857" s="337"/>
    </row>
    <row r="40858" spans="5:5" ht="13.5" customHeight="1">
      <c r="E40858" s="337"/>
    </row>
    <row r="40859" spans="5:5" ht="13.5" customHeight="1">
      <c r="E40859" s="337"/>
    </row>
    <row r="40860" spans="5:5" ht="13.5" customHeight="1">
      <c r="E40860" s="337"/>
    </row>
    <row r="40861" spans="5:5" ht="13.5" customHeight="1">
      <c r="E40861" s="337"/>
    </row>
    <row r="40862" spans="5:5" ht="13.5" customHeight="1">
      <c r="E40862" s="337"/>
    </row>
    <row r="40863" spans="5:5" ht="13.5" customHeight="1">
      <c r="E40863" s="337"/>
    </row>
    <row r="40864" spans="5:5" ht="13.5" customHeight="1">
      <c r="E40864" s="337"/>
    </row>
    <row r="40865" spans="5:5" ht="13.5" customHeight="1">
      <c r="E40865" s="337"/>
    </row>
    <row r="40866" spans="5:5" ht="13.5" customHeight="1">
      <c r="E40866" s="337"/>
    </row>
    <row r="40867" spans="5:5" ht="13.5" customHeight="1">
      <c r="E40867" s="337"/>
    </row>
    <row r="40868" spans="5:5" ht="13.5" customHeight="1">
      <c r="E40868" s="337"/>
    </row>
    <row r="40869" spans="5:5" ht="13.5" customHeight="1">
      <c r="E40869" s="337"/>
    </row>
    <row r="40870" spans="5:5" ht="13.5" customHeight="1">
      <c r="E40870" s="337"/>
    </row>
    <row r="40871" spans="5:5" ht="13.5" customHeight="1">
      <c r="E40871" s="337"/>
    </row>
    <row r="40872" spans="5:5" ht="13.5" customHeight="1">
      <c r="E40872" s="337"/>
    </row>
    <row r="40873" spans="5:5" ht="13.5" customHeight="1">
      <c r="E40873" s="337"/>
    </row>
    <row r="40874" spans="5:5" ht="13.5" customHeight="1">
      <c r="E40874" s="337"/>
    </row>
    <row r="40875" spans="5:5" ht="13.5" customHeight="1">
      <c r="E40875" s="337"/>
    </row>
    <row r="40876" spans="5:5" ht="13.5" customHeight="1">
      <c r="E40876" s="337"/>
    </row>
    <row r="40877" spans="5:5" ht="13.5" customHeight="1">
      <c r="E40877" s="337"/>
    </row>
    <row r="40878" spans="5:5" ht="13.5" customHeight="1">
      <c r="E40878" s="337"/>
    </row>
    <row r="40879" spans="5:5" ht="13.5" customHeight="1">
      <c r="E40879" s="337"/>
    </row>
    <row r="40880" spans="5:5" ht="13.5" customHeight="1">
      <c r="E40880" s="337"/>
    </row>
    <row r="40881" spans="5:5" ht="13.5" customHeight="1">
      <c r="E40881" s="337"/>
    </row>
    <row r="40882" spans="5:5" ht="13.5" customHeight="1">
      <c r="E40882" s="337"/>
    </row>
    <row r="40883" spans="5:5" ht="13.5" customHeight="1">
      <c r="E40883" s="337"/>
    </row>
    <row r="40884" spans="5:5" ht="13.5" customHeight="1">
      <c r="E40884" s="337"/>
    </row>
    <row r="40885" spans="5:5" ht="13.5" customHeight="1">
      <c r="E40885" s="337"/>
    </row>
    <row r="40886" spans="5:5" ht="13.5" customHeight="1">
      <c r="E40886" s="337"/>
    </row>
    <row r="40887" spans="5:5" ht="13.5" customHeight="1">
      <c r="E40887" s="337"/>
    </row>
    <row r="40888" spans="5:5" ht="13.5" customHeight="1">
      <c r="E40888" s="337"/>
    </row>
    <row r="40889" spans="5:5" ht="13.5" customHeight="1">
      <c r="E40889" s="337"/>
    </row>
    <row r="40890" spans="5:5" ht="13.5" customHeight="1">
      <c r="E40890" s="337"/>
    </row>
    <row r="40891" spans="5:5" ht="13.5" customHeight="1">
      <c r="E40891" s="337"/>
    </row>
    <row r="40892" spans="5:5" ht="13.5" customHeight="1">
      <c r="E40892" s="337"/>
    </row>
    <row r="40893" spans="5:5" ht="13.5" customHeight="1">
      <c r="E40893" s="337"/>
    </row>
    <row r="40894" spans="5:5" ht="13.5" customHeight="1">
      <c r="E40894" s="337"/>
    </row>
    <row r="40895" spans="5:5" ht="13.5" customHeight="1">
      <c r="E40895" s="337"/>
    </row>
    <row r="40896" spans="5:5" ht="13.5" customHeight="1">
      <c r="E40896" s="337"/>
    </row>
    <row r="40897" spans="5:5" ht="13.5" customHeight="1">
      <c r="E40897" s="337"/>
    </row>
    <row r="40898" spans="5:5" ht="13.5" customHeight="1">
      <c r="E40898" s="337"/>
    </row>
    <row r="40899" spans="5:5" ht="13.5" customHeight="1">
      <c r="E40899" s="337"/>
    </row>
    <row r="40900" spans="5:5" ht="13.5" customHeight="1">
      <c r="E40900" s="337"/>
    </row>
    <row r="40901" spans="5:5" ht="13.5" customHeight="1">
      <c r="E40901" s="337"/>
    </row>
    <row r="40902" spans="5:5" ht="13.5" customHeight="1">
      <c r="E40902" s="337"/>
    </row>
    <row r="40903" spans="5:5" ht="13.5" customHeight="1">
      <c r="E40903" s="337"/>
    </row>
    <row r="40904" spans="5:5" ht="13.5" customHeight="1">
      <c r="E40904" s="337"/>
    </row>
    <row r="40905" spans="5:5" ht="13.5" customHeight="1">
      <c r="E40905" s="337"/>
    </row>
    <row r="40906" spans="5:5" ht="13.5" customHeight="1">
      <c r="E40906" s="337"/>
    </row>
    <row r="40907" spans="5:5" ht="13.5" customHeight="1">
      <c r="E40907" s="337"/>
    </row>
    <row r="40908" spans="5:5" ht="13.5" customHeight="1">
      <c r="E40908" s="337"/>
    </row>
    <row r="40909" spans="5:5" ht="13.5" customHeight="1">
      <c r="E40909" s="337"/>
    </row>
    <row r="40910" spans="5:5" ht="13.5" customHeight="1">
      <c r="E40910" s="337"/>
    </row>
    <row r="40911" spans="5:5" ht="13.5" customHeight="1">
      <c r="E40911" s="337"/>
    </row>
    <row r="40912" spans="5:5" ht="13.5" customHeight="1">
      <c r="E40912" s="337"/>
    </row>
    <row r="40913" spans="5:5" ht="13.5" customHeight="1">
      <c r="E40913" s="337"/>
    </row>
    <row r="40914" spans="5:5" ht="13.5" customHeight="1">
      <c r="E40914" s="337"/>
    </row>
    <row r="40915" spans="5:5" ht="13.5" customHeight="1">
      <c r="E40915" s="337"/>
    </row>
    <row r="40916" spans="5:5" ht="13.5" customHeight="1">
      <c r="E40916" s="337"/>
    </row>
    <row r="40917" spans="5:5" ht="13.5" customHeight="1">
      <c r="E40917" s="337"/>
    </row>
    <row r="40918" spans="5:5" ht="13.5" customHeight="1">
      <c r="E40918" s="337"/>
    </row>
    <row r="40919" spans="5:5" ht="13.5" customHeight="1">
      <c r="E40919" s="337"/>
    </row>
    <row r="40920" spans="5:5" ht="13.5" customHeight="1">
      <c r="E40920" s="337"/>
    </row>
    <row r="40921" spans="5:5" ht="13.5" customHeight="1">
      <c r="E40921" s="337"/>
    </row>
    <row r="40922" spans="5:5" ht="13.5" customHeight="1">
      <c r="E40922" s="337"/>
    </row>
    <row r="40923" spans="5:5" ht="13.5" customHeight="1">
      <c r="E40923" s="337"/>
    </row>
    <row r="40924" spans="5:5" ht="13.5" customHeight="1">
      <c r="E40924" s="337"/>
    </row>
    <row r="40925" spans="5:5" ht="13.5" customHeight="1">
      <c r="E40925" s="337"/>
    </row>
    <row r="40926" spans="5:5" ht="13.5" customHeight="1">
      <c r="E40926" s="337"/>
    </row>
    <row r="40927" spans="5:5" ht="13.5" customHeight="1">
      <c r="E40927" s="337"/>
    </row>
    <row r="40928" spans="5:5" ht="13.5" customHeight="1">
      <c r="E40928" s="337"/>
    </row>
    <row r="40929" spans="5:5" ht="13.5" customHeight="1">
      <c r="E40929" s="337"/>
    </row>
    <row r="40930" spans="5:5" ht="13.5" customHeight="1">
      <c r="E40930" s="337"/>
    </row>
    <row r="40931" spans="5:5" ht="13.5" customHeight="1">
      <c r="E40931" s="337"/>
    </row>
    <row r="40932" spans="5:5" ht="13.5" customHeight="1">
      <c r="E40932" s="337"/>
    </row>
    <row r="40933" spans="5:5" ht="13.5" customHeight="1">
      <c r="E40933" s="337"/>
    </row>
    <row r="40934" spans="5:5" ht="13.5" customHeight="1">
      <c r="E40934" s="337"/>
    </row>
    <row r="40935" spans="5:5" ht="13.5" customHeight="1">
      <c r="E40935" s="337"/>
    </row>
    <row r="40936" spans="5:5" ht="13.5" customHeight="1">
      <c r="E40936" s="337"/>
    </row>
    <row r="40937" spans="5:5" ht="13.5" customHeight="1">
      <c r="E40937" s="337"/>
    </row>
    <row r="40938" spans="5:5" ht="13.5" customHeight="1">
      <c r="E40938" s="337"/>
    </row>
    <row r="40939" spans="5:5" ht="13.5" customHeight="1">
      <c r="E40939" s="337"/>
    </row>
    <row r="40940" spans="5:5" ht="13.5" customHeight="1">
      <c r="E40940" s="337"/>
    </row>
    <row r="40941" spans="5:5" ht="13.5" customHeight="1">
      <c r="E40941" s="337"/>
    </row>
    <row r="40942" spans="5:5" ht="13.5" customHeight="1">
      <c r="E40942" s="337"/>
    </row>
    <row r="40943" spans="5:5" ht="13.5" customHeight="1">
      <c r="E40943" s="337"/>
    </row>
    <row r="40944" spans="5:5" ht="13.5" customHeight="1">
      <c r="E40944" s="337"/>
    </row>
    <row r="40945" spans="5:5" ht="13.5" customHeight="1">
      <c r="E40945" s="337"/>
    </row>
    <row r="40946" spans="5:5" ht="13.5" customHeight="1">
      <c r="E40946" s="337"/>
    </row>
    <row r="40947" spans="5:5" ht="13.5" customHeight="1">
      <c r="E40947" s="337"/>
    </row>
    <row r="40948" spans="5:5" ht="13.5" customHeight="1">
      <c r="E40948" s="337"/>
    </row>
    <row r="40949" spans="5:5" ht="13.5" customHeight="1">
      <c r="E40949" s="337"/>
    </row>
    <row r="40950" spans="5:5" ht="13.5" customHeight="1">
      <c r="E40950" s="337"/>
    </row>
    <row r="40951" spans="5:5" ht="13.5" customHeight="1">
      <c r="E40951" s="337"/>
    </row>
    <row r="40952" spans="5:5" ht="13.5" customHeight="1">
      <c r="E40952" s="337"/>
    </row>
    <row r="40953" spans="5:5" ht="13.5" customHeight="1">
      <c r="E40953" s="337"/>
    </row>
    <row r="40954" spans="5:5" ht="13.5" customHeight="1">
      <c r="E40954" s="337"/>
    </row>
    <row r="40955" spans="5:5" ht="13.5" customHeight="1">
      <c r="E40955" s="337"/>
    </row>
    <row r="40956" spans="5:5" ht="13.5" customHeight="1">
      <c r="E40956" s="337"/>
    </row>
    <row r="40957" spans="5:5" ht="13.5" customHeight="1">
      <c r="E40957" s="337"/>
    </row>
    <row r="40958" spans="5:5" ht="13.5" customHeight="1">
      <c r="E40958" s="337"/>
    </row>
    <row r="40959" spans="5:5" ht="13.5" customHeight="1">
      <c r="E40959" s="337"/>
    </row>
    <row r="40960" spans="5:5" ht="13.5" customHeight="1">
      <c r="E40960" s="337"/>
    </row>
    <row r="40961" spans="5:5" ht="13.5" customHeight="1">
      <c r="E40961" s="337"/>
    </row>
    <row r="40962" spans="5:5" ht="13.5" customHeight="1">
      <c r="E40962" s="337"/>
    </row>
    <row r="40963" spans="5:5" ht="13.5" customHeight="1">
      <c r="E40963" s="337"/>
    </row>
    <row r="40964" spans="5:5" ht="13.5" customHeight="1">
      <c r="E40964" s="337"/>
    </row>
    <row r="40965" spans="5:5" ht="13.5" customHeight="1">
      <c r="E40965" s="337"/>
    </row>
    <row r="40966" spans="5:5" ht="13.5" customHeight="1">
      <c r="E40966" s="337"/>
    </row>
    <row r="40967" spans="5:5" ht="13.5" customHeight="1">
      <c r="E40967" s="337"/>
    </row>
    <row r="40968" spans="5:5" ht="13.5" customHeight="1">
      <c r="E40968" s="337"/>
    </row>
    <row r="40969" spans="5:5" ht="13.5" customHeight="1">
      <c r="E40969" s="337"/>
    </row>
    <row r="40970" spans="5:5" ht="13.5" customHeight="1">
      <c r="E40970" s="337"/>
    </row>
    <row r="40971" spans="5:5" ht="13.5" customHeight="1">
      <c r="E40971" s="337"/>
    </row>
    <row r="40972" spans="5:5" ht="13.5" customHeight="1">
      <c r="E40972" s="337"/>
    </row>
    <row r="40973" spans="5:5" ht="13.5" customHeight="1">
      <c r="E40973" s="337"/>
    </row>
    <row r="40974" spans="5:5" ht="13.5" customHeight="1">
      <c r="E40974" s="337"/>
    </row>
    <row r="40975" spans="5:5" ht="13.5" customHeight="1">
      <c r="E40975" s="337"/>
    </row>
    <row r="40976" spans="5:5" ht="13.5" customHeight="1">
      <c r="E40976" s="337"/>
    </row>
    <row r="40977" spans="5:5" ht="13.5" customHeight="1">
      <c r="E40977" s="337"/>
    </row>
    <row r="40978" spans="5:5" ht="13.5" customHeight="1">
      <c r="E40978" s="337"/>
    </row>
    <row r="40979" spans="5:5" ht="13.5" customHeight="1">
      <c r="E40979" s="337"/>
    </row>
    <row r="40980" spans="5:5" ht="13.5" customHeight="1">
      <c r="E40980" s="337"/>
    </row>
    <row r="40981" spans="5:5" ht="13.5" customHeight="1">
      <c r="E40981" s="337"/>
    </row>
    <row r="40982" spans="5:5" ht="13.5" customHeight="1">
      <c r="E40982" s="337"/>
    </row>
    <row r="40983" spans="5:5" ht="13.5" customHeight="1">
      <c r="E40983" s="337"/>
    </row>
    <row r="40984" spans="5:5" ht="13.5" customHeight="1">
      <c r="E40984" s="337"/>
    </row>
    <row r="40985" spans="5:5" ht="13.5" customHeight="1">
      <c r="E40985" s="337"/>
    </row>
    <row r="40986" spans="5:5" ht="13.5" customHeight="1">
      <c r="E40986" s="337"/>
    </row>
    <row r="40987" spans="5:5" ht="13.5" customHeight="1">
      <c r="E40987" s="337"/>
    </row>
    <row r="40988" spans="5:5" ht="13.5" customHeight="1">
      <c r="E40988" s="337"/>
    </row>
    <row r="40989" spans="5:5" ht="13.5" customHeight="1">
      <c r="E40989" s="337"/>
    </row>
    <row r="40990" spans="5:5" ht="13.5" customHeight="1">
      <c r="E40990" s="337"/>
    </row>
    <row r="40991" spans="5:5" ht="13.5" customHeight="1">
      <c r="E40991" s="337"/>
    </row>
    <row r="40992" spans="5:5" ht="13.5" customHeight="1">
      <c r="E40992" s="337"/>
    </row>
    <row r="40993" spans="5:5" ht="13.5" customHeight="1">
      <c r="E40993" s="337"/>
    </row>
    <row r="40994" spans="5:5" ht="13.5" customHeight="1">
      <c r="E40994" s="337"/>
    </row>
    <row r="40995" spans="5:5" ht="13.5" customHeight="1">
      <c r="E40995" s="337"/>
    </row>
    <row r="40996" spans="5:5" ht="13.5" customHeight="1">
      <c r="E40996" s="337"/>
    </row>
    <row r="40997" spans="5:5" ht="13.5" customHeight="1">
      <c r="E40997" s="337"/>
    </row>
    <row r="40998" spans="5:5" ht="13.5" customHeight="1">
      <c r="E40998" s="337"/>
    </row>
    <row r="40999" spans="5:5" ht="13.5" customHeight="1">
      <c r="E40999" s="337"/>
    </row>
    <row r="41000" spans="5:5" ht="13.5" customHeight="1">
      <c r="E41000" s="337"/>
    </row>
    <row r="41001" spans="5:5" ht="13.5" customHeight="1">
      <c r="E41001" s="337"/>
    </row>
    <row r="41002" spans="5:5" ht="13.5" customHeight="1">
      <c r="E41002" s="337"/>
    </row>
    <row r="41003" spans="5:5" ht="13.5" customHeight="1">
      <c r="E41003" s="337"/>
    </row>
    <row r="41004" spans="5:5" ht="13.5" customHeight="1">
      <c r="E41004" s="337"/>
    </row>
    <row r="41005" spans="5:5" ht="13.5" customHeight="1">
      <c r="E41005" s="337"/>
    </row>
    <row r="41006" spans="5:5" ht="13.5" customHeight="1">
      <c r="E41006" s="337"/>
    </row>
    <row r="41007" spans="5:5" ht="13.5" customHeight="1">
      <c r="E41007" s="337"/>
    </row>
    <row r="41008" spans="5:5" ht="13.5" customHeight="1">
      <c r="E41008" s="337"/>
    </row>
    <row r="41009" spans="5:5" ht="13.5" customHeight="1">
      <c r="E41009" s="337"/>
    </row>
    <row r="41010" spans="5:5" ht="13.5" customHeight="1">
      <c r="E41010" s="337"/>
    </row>
    <row r="41011" spans="5:5" ht="13.5" customHeight="1">
      <c r="E41011" s="337"/>
    </row>
    <row r="41012" spans="5:5" ht="13.5" customHeight="1">
      <c r="E41012" s="337"/>
    </row>
    <row r="41013" spans="5:5" ht="13.5" customHeight="1">
      <c r="E41013" s="337"/>
    </row>
    <row r="41014" spans="5:5" ht="13.5" customHeight="1">
      <c r="E41014" s="337"/>
    </row>
    <row r="41015" spans="5:5" ht="13.5" customHeight="1">
      <c r="E41015" s="337"/>
    </row>
    <row r="41016" spans="5:5" ht="13.5" customHeight="1">
      <c r="E41016" s="337"/>
    </row>
    <row r="41017" spans="5:5" ht="13.5" customHeight="1">
      <c r="E41017" s="337"/>
    </row>
    <row r="41018" spans="5:5" ht="13.5" customHeight="1">
      <c r="E41018" s="337"/>
    </row>
    <row r="41019" spans="5:5" ht="13.5" customHeight="1">
      <c r="E41019" s="337"/>
    </row>
    <row r="41020" spans="5:5" ht="13.5" customHeight="1">
      <c r="E41020" s="337"/>
    </row>
    <row r="41021" spans="5:5" ht="13.5" customHeight="1">
      <c r="E41021" s="337"/>
    </row>
    <row r="41022" spans="5:5" ht="13.5" customHeight="1">
      <c r="E41022" s="337"/>
    </row>
    <row r="41023" spans="5:5" ht="13.5" customHeight="1">
      <c r="E41023" s="337"/>
    </row>
    <row r="41024" spans="5:5" ht="13.5" customHeight="1">
      <c r="E41024" s="337"/>
    </row>
    <row r="41025" spans="5:5" ht="13.5" customHeight="1">
      <c r="E41025" s="337"/>
    </row>
    <row r="41026" spans="5:5" ht="13.5" customHeight="1">
      <c r="E41026" s="337"/>
    </row>
    <row r="41027" spans="5:5" ht="13.5" customHeight="1">
      <c r="E41027" s="337"/>
    </row>
    <row r="41028" spans="5:5" ht="13.5" customHeight="1">
      <c r="E41028" s="337"/>
    </row>
    <row r="41029" spans="5:5" ht="13.5" customHeight="1">
      <c r="E41029" s="337"/>
    </row>
    <row r="41030" spans="5:5" ht="13.5" customHeight="1">
      <c r="E41030" s="337"/>
    </row>
    <row r="41031" spans="5:5" ht="13.5" customHeight="1">
      <c r="E41031" s="337"/>
    </row>
    <row r="41032" spans="5:5" ht="13.5" customHeight="1">
      <c r="E41032" s="337"/>
    </row>
    <row r="41033" spans="5:5" ht="13.5" customHeight="1">
      <c r="E41033" s="337"/>
    </row>
    <row r="41034" spans="5:5" ht="13.5" customHeight="1">
      <c r="E41034" s="337"/>
    </row>
    <row r="41035" spans="5:5" ht="13.5" customHeight="1">
      <c r="E41035" s="337"/>
    </row>
    <row r="41036" spans="5:5" ht="13.5" customHeight="1">
      <c r="E41036" s="337"/>
    </row>
    <row r="41037" spans="5:5" ht="13.5" customHeight="1">
      <c r="E41037" s="337"/>
    </row>
    <row r="41038" spans="5:5" ht="13.5" customHeight="1">
      <c r="E41038" s="337"/>
    </row>
    <row r="41039" spans="5:5" ht="13.5" customHeight="1">
      <c r="E41039" s="337"/>
    </row>
    <row r="41040" spans="5:5" ht="13.5" customHeight="1">
      <c r="E41040" s="337"/>
    </row>
    <row r="41041" spans="5:5" ht="13.5" customHeight="1">
      <c r="E41041" s="337"/>
    </row>
    <row r="41042" spans="5:5" ht="13.5" customHeight="1">
      <c r="E41042" s="337"/>
    </row>
    <row r="41043" spans="5:5" ht="13.5" customHeight="1">
      <c r="E41043" s="337"/>
    </row>
    <row r="41044" spans="5:5" ht="13.5" customHeight="1">
      <c r="E41044" s="337"/>
    </row>
    <row r="41045" spans="5:5" ht="13.5" customHeight="1">
      <c r="E41045" s="337"/>
    </row>
    <row r="41046" spans="5:5" ht="13.5" customHeight="1">
      <c r="E41046" s="337"/>
    </row>
    <row r="41047" spans="5:5" ht="13.5" customHeight="1">
      <c r="E41047" s="337"/>
    </row>
    <row r="41048" spans="5:5" ht="13.5" customHeight="1">
      <c r="E41048" s="337"/>
    </row>
    <row r="41049" spans="5:5" ht="13.5" customHeight="1">
      <c r="E41049" s="337"/>
    </row>
    <row r="41050" spans="5:5" ht="13.5" customHeight="1">
      <c r="E41050" s="337"/>
    </row>
    <row r="41051" spans="5:5" ht="13.5" customHeight="1">
      <c r="E41051" s="337"/>
    </row>
    <row r="41052" spans="5:5" ht="13.5" customHeight="1">
      <c r="E41052" s="337"/>
    </row>
    <row r="41053" spans="5:5" ht="13.5" customHeight="1">
      <c r="E41053" s="337"/>
    </row>
    <row r="41054" spans="5:5" ht="13.5" customHeight="1">
      <c r="E41054" s="337"/>
    </row>
    <row r="41055" spans="5:5" ht="13.5" customHeight="1">
      <c r="E41055" s="337"/>
    </row>
    <row r="41056" spans="5:5" ht="13.5" customHeight="1">
      <c r="E41056" s="337"/>
    </row>
    <row r="41057" spans="5:5" ht="13.5" customHeight="1">
      <c r="E41057" s="337"/>
    </row>
    <row r="41058" spans="5:5" ht="13.5" customHeight="1">
      <c r="E41058" s="337"/>
    </row>
    <row r="41059" spans="5:5" ht="13.5" customHeight="1">
      <c r="E41059" s="337"/>
    </row>
    <row r="41060" spans="5:5" ht="13.5" customHeight="1">
      <c r="E41060" s="337"/>
    </row>
    <row r="41061" spans="5:5" ht="13.5" customHeight="1">
      <c r="E41061" s="337"/>
    </row>
    <row r="41062" spans="5:5" ht="13.5" customHeight="1">
      <c r="E41062" s="337"/>
    </row>
    <row r="41063" spans="5:5" ht="13.5" customHeight="1">
      <c r="E41063" s="337"/>
    </row>
    <row r="41064" spans="5:5" ht="13.5" customHeight="1">
      <c r="E41064" s="337"/>
    </row>
    <row r="41065" spans="5:5" ht="13.5" customHeight="1">
      <c r="E41065" s="337"/>
    </row>
    <row r="41066" spans="5:5" ht="13.5" customHeight="1">
      <c r="E41066" s="337"/>
    </row>
    <row r="41067" spans="5:5" ht="13.5" customHeight="1">
      <c r="E41067" s="337"/>
    </row>
    <row r="41068" spans="5:5" ht="13.5" customHeight="1">
      <c r="E41068" s="337"/>
    </row>
    <row r="41069" spans="5:5" ht="13.5" customHeight="1">
      <c r="E41069" s="337"/>
    </row>
    <row r="41070" spans="5:5" ht="13.5" customHeight="1">
      <c r="E41070" s="337"/>
    </row>
    <row r="41071" spans="5:5" ht="13.5" customHeight="1">
      <c r="E41071" s="337"/>
    </row>
    <row r="41072" spans="5:5" ht="13.5" customHeight="1">
      <c r="E41072" s="337"/>
    </row>
    <row r="41073" spans="5:5" ht="13.5" customHeight="1">
      <c r="E41073" s="337"/>
    </row>
    <row r="41074" spans="5:5" ht="13.5" customHeight="1">
      <c r="E41074" s="337"/>
    </row>
    <row r="41075" spans="5:5" ht="13.5" customHeight="1">
      <c r="E41075" s="337"/>
    </row>
    <row r="41076" spans="5:5" ht="13.5" customHeight="1">
      <c r="E41076" s="337"/>
    </row>
    <row r="41077" spans="5:5" ht="13.5" customHeight="1">
      <c r="E41077" s="337"/>
    </row>
    <row r="41078" spans="5:5" ht="13.5" customHeight="1">
      <c r="E41078" s="337"/>
    </row>
    <row r="41079" spans="5:5" ht="13.5" customHeight="1">
      <c r="E41079" s="337"/>
    </row>
    <row r="41080" spans="5:5" ht="13.5" customHeight="1">
      <c r="E41080" s="337"/>
    </row>
    <row r="41081" spans="5:5" ht="13.5" customHeight="1">
      <c r="E41081" s="337"/>
    </row>
    <row r="41082" spans="5:5" ht="13.5" customHeight="1">
      <c r="E41082" s="337"/>
    </row>
    <row r="41083" spans="5:5" ht="13.5" customHeight="1">
      <c r="E41083" s="337"/>
    </row>
    <row r="41084" spans="5:5" ht="13.5" customHeight="1">
      <c r="E41084" s="337"/>
    </row>
    <row r="41085" spans="5:5" ht="13.5" customHeight="1">
      <c r="E41085" s="337"/>
    </row>
    <row r="41086" spans="5:5" ht="13.5" customHeight="1">
      <c r="E41086" s="337"/>
    </row>
    <row r="41087" spans="5:5" ht="13.5" customHeight="1">
      <c r="E41087" s="337"/>
    </row>
    <row r="41088" spans="5:5" ht="13.5" customHeight="1">
      <c r="E41088" s="337"/>
    </row>
    <row r="41089" spans="5:5" ht="13.5" customHeight="1">
      <c r="E41089" s="337"/>
    </row>
    <row r="41090" spans="5:5" ht="13.5" customHeight="1">
      <c r="E41090" s="337"/>
    </row>
    <row r="41091" spans="5:5" ht="13.5" customHeight="1">
      <c r="E41091" s="337"/>
    </row>
    <row r="41092" spans="5:5" ht="13.5" customHeight="1">
      <c r="E41092" s="337"/>
    </row>
    <row r="41093" spans="5:5" ht="13.5" customHeight="1">
      <c r="E41093" s="337"/>
    </row>
    <row r="41094" spans="5:5" ht="13.5" customHeight="1">
      <c r="E41094" s="337"/>
    </row>
    <row r="41095" spans="5:5" ht="13.5" customHeight="1">
      <c r="E41095" s="337"/>
    </row>
    <row r="41096" spans="5:5" ht="13.5" customHeight="1">
      <c r="E41096" s="337"/>
    </row>
    <row r="41097" spans="5:5" ht="13.5" customHeight="1">
      <c r="E41097" s="337"/>
    </row>
    <row r="41098" spans="5:5" ht="13.5" customHeight="1">
      <c r="E41098" s="337"/>
    </row>
    <row r="41099" spans="5:5" ht="13.5" customHeight="1">
      <c r="E41099" s="337"/>
    </row>
    <row r="41100" spans="5:5" ht="13.5" customHeight="1">
      <c r="E41100" s="337"/>
    </row>
    <row r="41101" spans="5:5" ht="13.5" customHeight="1">
      <c r="E41101" s="337"/>
    </row>
    <row r="41102" spans="5:5" ht="13.5" customHeight="1">
      <c r="E41102" s="337"/>
    </row>
    <row r="41103" spans="5:5" ht="13.5" customHeight="1">
      <c r="E41103" s="337"/>
    </row>
    <row r="41104" spans="5:5" ht="13.5" customHeight="1">
      <c r="E41104" s="337"/>
    </row>
    <row r="41105" spans="5:5" ht="13.5" customHeight="1">
      <c r="E41105" s="337"/>
    </row>
    <row r="41106" spans="5:5" ht="13.5" customHeight="1">
      <c r="E41106" s="337"/>
    </row>
    <row r="41107" spans="5:5" ht="13.5" customHeight="1">
      <c r="E41107" s="337"/>
    </row>
    <row r="41108" spans="5:5" ht="13.5" customHeight="1">
      <c r="E41108" s="337"/>
    </row>
    <row r="41109" spans="5:5" ht="13.5" customHeight="1">
      <c r="E41109" s="337"/>
    </row>
    <row r="41110" spans="5:5" ht="13.5" customHeight="1">
      <c r="E41110" s="337"/>
    </row>
    <row r="41111" spans="5:5" ht="13.5" customHeight="1">
      <c r="E41111" s="337"/>
    </row>
    <row r="41112" spans="5:5" ht="13.5" customHeight="1">
      <c r="E41112" s="337"/>
    </row>
    <row r="41113" spans="5:5" ht="13.5" customHeight="1">
      <c r="E41113" s="337"/>
    </row>
    <row r="41114" spans="5:5" ht="13.5" customHeight="1">
      <c r="E41114" s="337"/>
    </row>
    <row r="41115" spans="5:5" ht="13.5" customHeight="1">
      <c r="E41115" s="337"/>
    </row>
    <row r="41116" spans="5:5" ht="13.5" customHeight="1">
      <c r="E41116" s="337"/>
    </row>
    <row r="41117" spans="5:5" ht="13.5" customHeight="1">
      <c r="E41117" s="337"/>
    </row>
    <row r="41118" spans="5:5" ht="13.5" customHeight="1">
      <c r="E41118" s="337"/>
    </row>
    <row r="41119" spans="5:5" ht="13.5" customHeight="1">
      <c r="E41119" s="337"/>
    </row>
    <row r="41120" spans="5:5" ht="13.5" customHeight="1">
      <c r="E41120" s="337"/>
    </row>
    <row r="41121" spans="5:5" ht="13.5" customHeight="1">
      <c r="E41121" s="337"/>
    </row>
    <row r="41122" spans="5:5" ht="13.5" customHeight="1">
      <c r="E41122" s="337"/>
    </row>
    <row r="41123" spans="5:5" ht="13.5" customHeight="1">
      <c r="E41123" s="337"/>
    </row>
    <row r="41124" spans="5:5" ht="13.5" customHeight="1">
      <c r="E41124" s="337"/>
    </row>
    <row r="41125" spans="5:5" ht="13.5" customHeight="1">
      <c r="E41125" s="337"/>
    </row>
    <row r="41126" spans="5:5" ht="13.5" customHeight="1">
      <c r="E41126" s="337"/>
    </row>
    <row r="41127" spans="5:5" ht="13.5" customHeight="1">
      <c r="E41127" s="337"/>
    </row>
    <row r="41128" spans="5:5" ht="13.5" customHeight="1">
      <c r="E41128" s="337"/>
    </row>
    <row r="41129" spans="5:5" ht="13.5" customHeight="1">
      <c r="E41129" s="337"/>
    </row>
    <row r="41130" spans="5:5" ht="13.5" customHeight="1">
      <c r="E41130" s="337"/>
    </row>
    <row r="41131" spans="5:5" ht="13.5" customHeight="1">
      <c r="E41131" s="337"/>
    </row>
    <row r="41132" spans="5:5" ht="13.5" customHeight="1">
      <c r="E41132" s="337"/>
    </row>
    <row r="41133" spans="5:5" ht="13.5" customHeight="1">
      <c r="E41133" s="337"/>
    </row>
    <row r="41134" spans="5:5" ht="13.5" customHeight="1">
      <c r="E41134" s="337"/>
    </row>
    <row r="41135" spans="5:5" ht="13.5" customHeight="1">
      <c r="E41135" s="337"/>
    </row>
    <row r="41136" spans="5:5" ht="13.5" customHeight="1">
      <c r="E41136" s="337"/>
    </row>
    <row r="41137" spans="5:5" ht="13.5" customHeight="1">
      <c r="E41137" s="337"/>
    </row>
    <row r="41138" spans="5:5" ht="13.5" customHeight="1">
      <c r="E41138" s="337"/>
    </row>
    <row r="41139" spans="5:5" ht="13.5" customHeight="1">
      <c r="E41139" s="337"/>
    </row>
    <row r="41140" spans="5:5" ht="13.5" customHeight="1">
      <c r="E41140" s="337"/>
    </row>
    <row r="41141" spans="5:5" ht="13.5" customHeight="1">
      <c r="E41141" s="337"/>
    </row>
    <row r="41142" spans="5:5" ht="13.5" customHeight="1">
      <c r="E41142" s="337"/>
    </row>
    <row r="41143" spans="5:5" ht="13.5" customHeight="1">
      <c r="E41143" s="337"/>
    </row>
    <row r="41144" spans="5:5" ht="13.5" customHeight="1">
      <c r="E41144" s="337"/>
    </row>
    <row r="41145" spans="5:5" ht="13.5" customHeight="1">
      <c r="E41145" s="337"/>
    </row>
    <row r="41146" spans="5:5" ht="13.5" customHeight="1">
      <c r="E41146" s="337"/>
    </row>
    <row r="41147" spans="5:5" ht="13.5" customHeight="1">
      <c r="E41147" s="337"/>
    </row>
    <row r="41148" spans="5:5" ht="13.5" customHeight="1">
      <c r="E41148" s="337"/>
    </row>
    <row r="41149" spans="5:5" ht="13.5" customHeight="1">
      <c r="E41149" s="337"/>
    </row>
    <row r="41150" spans="5:5" ht="13.5" customHeight="1">
      <c r="E41150" s="337"/>
    </row>
    <row r="41151" spans="5:5" ht="13.5" customHeight="1">
      <c r="E41151" s="337"/>
    </row>
    <row r="41152" spans="5:5" ht="13.5" customHeight="1">
      <c r="E41152" s="337"/>
    </row>
    <row r="41153" spans="5:5" ht="13.5" customHeight="1">
      <c r="E41153" s="337"/>
    </row>
    <row r="41154" spans="5:5" ht="13.5" customHeight="1">
      <c r="E41154" s="337"/>
    </row>
    <row r="41155" spans="5:5" ht="13.5" customHeight="1">
      <c r="E41155" s="337"/>
    </row>
    <row r="41156" spans="5:5" ht="13.5" customHeight="1">
      <c r="E41156" s="337"/>
    </row>
    <row r="41157" spans="5:5" ht="13.5" customHeight="1">
      <c r="E41157" s="337"/>
    </row>
    <row r="41158" spans="5:5" ht="13.5" customHeight="1">
      <c r="E41158" s="337"/>
    </row>
    <row r="41159" spans="5:5" ht="13.5" customHeight="1">
      <c r="E41159" s="337"/>
    </row>
    <row r="41160" spans="5:5" ht="13.5" customHeight="1">
      <c r="E41160" s="337"/>
    </row>
    <row r="41161" spans="5:5" ht="13.5" customHeight="1">
      <c r="E41161" s="337"/>
    </row>
    <row r="41162" spans="5:5" ht="13.5" customHeight="1">
      <c r="E41162" s="337"/>
    </row>
    <row r="41163" spans="5:5" ht="13.5" customHeight="1">
      <c r="E41163" s="337"/>
    </row>
    <row r="41164" spans="5:5" ht="13.5" customHeight="1">
      <c r="E41164" s="337"/>
    </row>
    <row r="41165" spans="5:5" ht="13.5" customHeight="1">
      <c r="E41165" s="337"/>
    </row>
    <row r="41166" spans="5:5" ht="13.5" customHeight="1">
      <c r="E41166" s="337"/>
    </row>
    <row r="41167" spans="5:5" ht="13.5" customHeight="1">
      <c r="E41167" s="337"/>
    </row>
    <row r="41168" spans="5:5" ht="13.5" customHeight="1">
      <c r="E41168" s="337"/>
    </row>
    <row r="41169" spans="5:5" ht="13.5" customHeight="1">
      <c r="E41169" s="337"/>
    </row>
    <row r="41170" spans="5:5" ht="13.5" customHeight="1">
      <c r="E41170" s="337"/>
    </row>
    <row r="41171" spans="5:5" ht="13.5" customHeight="1">
      <c r="E41171" s="337"/>
    </row>
    <row r="41172" spans="5:5" ht="13.5" customHeight="1">
      <c r="E41172" s="337"/>
    </row>
    <row r="41173" spans="5:5" ht="13.5" customHeight="1">
      <c r="E41173" s="337"/>
    </row>
    <row r="41174" spans="5:5" ht="13.5" customHeight="1">
      <c r="E41174" s="337"/>
    </row>
    <row r="41175" spans="5:5" ht="13.5" customHeight="1">
      <c r="E41175" s="337"/>
    </row>
    <row r="41176" spans="5:5" ht="13.5" customHeight="1">
      <c r="E41176" s="337"/>
    </row>
    <row r="41177" spans="5:5" ht="13.5" customHeight="1">
      <c r="E41177" s="337"/>
    </row>
    <row r="41178" spans="5:5" ht="13.5" customHeight="1">
      <c r="E41178" s="337"/>
    </row>
    <row r="41179" spans="5:5" ht="13.5" customHeight="1">
      <c r="E41179" s="337"/>
    </row>
    <row r="41180" spans="5:5" ht="13.5" customHeight="1">
      <c r="E41180" s="337"/>
    </row>
    <row r="41181" spans="5:5" ht="13.5" customHeight="1">
      <c r="E41181" s="337"/>
    </row>
    <row r="41182" spans="5:5" ht="13.5" customHeight="1">
      <c r="E41182" s="337"/>
    </row>
    <row r="41183" spans="5:5" ht="13.5" customHeight="1">
      <c r="E41183" s="337"/>
    </row>
    <row r="41184" spans="5:5" ht="13.5" customHeight="1">
      <c r="E41184" s="337"/>
    </row>
    <row r="41185" spans="5:5" ht="13.5" customHeight="1">
      <c r="E41185" s="337"/>
    </row>
    <row r="41186" spans="5:5" ht="13.5" customHeight="1">
      <c r="E41186" s="337"/>
    </row>
    <row r="41187" spans="5:5" ht="13.5" customHeight="1">
      <c r="E41187" s="337"/>
    </row>
    <row r="41188" spans="5:5" ht="13.5" customHeight="1">
      <c r="E41188" s="337"/>
    </row>
    <row r="41189" spans="5:5" ht="13.5" customHeight="1">
      <c r="E41189" s="337"/>
    </row>
    <row r="41190" spans="5:5" ht="13.5" customHeight="1">
      <c r="E41190" s="337"/>
    </row>
    <row r="41191" spans="5:5" ht="13.5" customHeight="1">
      <c r="E41191" s="337"/>
    </row>
    <row r="41192" spans="5:5" ht="13.5" customHeight="1">
      <c r="E41192" s="337"/>
    </row>
    <row r="41193" spans="5:5" ht="13.5" customHeight="1">
      <c r="E41193" s="337"/>
    </row>
    <row r="41194" spans="5:5" ht="13.5" customHeight="1">
      <c r="E41194" s="337"/>
    </row>
    <row r="41195" spans="5:5" ht="13.5" customHeight="1">
      <c r="E41195" s="337"/>
    </row>
    <row r="41196" spans="5:5" ht="13.5" customHeight="1">
      <c r="E41196" s="337"/>
    </row>
    <row r="41197" spans="5:5" ht="13.5" customHeight="1">
      <c r="E41197" s="337"/>
    </row>
    <row r="41198" spans="5:5" ht="13.5" customHeight="1">
      <c r="E41198" s="337"/>
    </row>
    <row r="41199" spans="5:5" ht="13.5" customHeight="1">
      <c r="E41199" s="337"/>
    </row>
    <row r="41200" spans="5:5" ht="13.5" customHeight="1">
      <c r="E41200" s="337"/>
    </row>
    <row r="41201" spans="5:5" ht="13.5" customHeight="1">
      <c r="E41201" s="337"/>
    </row>
    <row r="41202" spans="5:5" ht="13.5" customHeight="1">
      <c r="E41202" s="337"/>
    </row>
    <row r="41203" spans="5:5" ht="13.5" customHeight="1">
      <c r="E41203" s="337"/>
    </row>
    <row r="41204" spans="5:5" ht="13.5" customHeight="1">
      <c r="E41204" s="337"/>
    </row>
    <row r="41205" spans="5:5" ht="13.5" customHeight="1">
      <c r="E41205" s="337"/>
    </row>
    <row r="41206" spans="5:5" ht="13.5" customHeight="1">
      <c r="E41206" s="337"/>
    </row>
    <row r="41207" spans="5:5" ht="13.5" customHeight="1">
      <c r="E41207" s="337"/>
    </row>
    <row r="41208" spans="5:5" ht="13.5" customHeight="1">
      <c r="E41208" s="337"/>
    </row>
    <row r="41209" spans="5:5" ht="13.5" customHeight="1">
      <c r="E41209" s="337"/>
    </row>
    <row r="41210" spans="5:5" ht="13.5" customHeight="1">
      <c r="E41210" s="337"/>
    </row>
    <row r="41211" spans="5:5" ht="13.5" customHeight="1">
      <c r="E41211" s="337"/>
    </row>
    <row r="41212" spans="5:5" ht="13.5" customHeight="1">
      <c r="E41212" s="337"/>
    </row>
    <row r="41213" spans="5:5" ht="13.5" customHeight="1">
      <c r="E41213" s="337"/>
    </row>
    <row r="41214" spans="5:5" ht="13.5" customHeight="1">
      <c r="E41214" s="337"/>
    </row>
    <row r="41215" spans="5:5" ht="13.5" customHeight="1">
      <c r="E41215" s="337"/>
    </row>
    <row r="41216" spans="5:5" ht="13.5" customHeight="1">
      <c r="E41216" s="337"/>
    </row>
    <row r="41217" spans="5:5" ht="13.5" customHeight="1">
      <c r="E41217" s="337"/>
    </row>
    <row r="41218" spans="5:5" ht="13.5" customHeight="1">
      <c r="E41218" s="337"/>
    </row>
    <row r="41219" spans="5:5" ht="13.5" customHeight="1">
      <c r="E41219" s="337"/>
    </row>
    <row r="41220" spans="5:5" ht="13.5" customHeight="1">
      <c r="E41220" s="337"/>
    </row>
    <row r="41221" spans="5:5" ht="13.5" customHeight="1">
      <c r="E41221" s="337"/>
    </row>
    <row r="41222" spans="5:5" ht="13.5" customHeight="1">
      <c r="E41222" s="337"/>
    </row>
    <row r="41223" spans="5:5" ht="13.5" customHeight="1">
      <c r="E41223" s="337"/>
    </row>
    <row r="41224" spans="5:5" ht="13.5" customHeight="1">
      <c r="E41224" s="337"/>
    </row>
    <row r="41225" spans="5:5" ht="13.5" customHeight="1">
      <c r="E41225" s="337"/>
    </row>
    <row r="41226" spans="5:5" ht="13.5" customHeight="1">
      <c r="E41226" s="337"/>
    </row>
    <row r="41227" spans="5:5" ht="13.5" customHeight="1">
      <c r="E41227" s="337"/>
    </row>
    <row r="41228" spans="5:5" ht="13.5" customHeight="1">
      <c r="E41228" s="337"/>
    </row>
    <row r="41229" spans="5:5" ht="13.5" customHeight="1">
      <c r="E41229" s="337"/>
    </row>
    <row r="41230" spans="5:5" ht="13.5" customHeight="1">
      <c r="E41230" s="337"/>
    </row>
    <row r="41231" spans="5:5" ht="13.5" customHeight="1">
      <c r="E41231" s="337"/>
    </row>
    <row r="41232" spans="5:5" ht="13.5" customHeight="1">
      <c r="E41232" s="337"/>
    </row>
    <row r="41233" spans="5:5" ht="13.5" customHeight="1">
      <c r="E41233" s="337"/>
    </row>
    <row r="41234" spans="5:5" ht="13.5" customHeight="1">
      <c r="E41234" s="337"/>
    </row>
    <row r="41235" spans="5:5" ht="13.5" customHeight="1">
      <c r="E41235" s="337"/>
    </row>
    <row r="41236" spans="5:5" ht="13.5" customHeight="1">
      <c r="E41236" s="337"/>
    </row>
    <row r="41237" spans="5:5" ht="13.5" customHeight="1">
      <c r="E41237" s="337"/>
    </row>
    <row r="41238" spans="5:5" ht="13.5" customHeight="1">
      <c r="E41238" s="337"/>
    </row>
    <row r="41239" spans="5:5" ht="13.5" customHeight="1">
      <c r="E41239" s="337"/>
    </row>
    <row r="41240" spans="5:5" ht="13.5" customHeight="1">
      <c r="E41240" s="337"/>
    </row>
    <row r="41241" spans="5:5" ht="13.5" customHeight="1">
      <c r="E41241" s="337"/>
    </row>
    <row r="41242" spans="5:5" ht="13.5" customHeight="1">
      <c r="E41242" s="337"/>
    </row>
    <row r="41243" spans="5:5" ht="13.5" customHeight="1">
      <c r="E41243" s="337"/>
    </row>
    <row r="41244" spans="5:5" ht="13.5" customHeight="1">
      <c r="E41244" s="337"/>
    </row>
    <row r="41245" spans="5:5" ht="13.5" customHeight="1">
      <c r="E41245" s="337"/>
    </row>
    <row r="41246" spans="5:5" ht="13.5" customHeight="1">
      <c r="E41246" s="337"/>
    </row>
    <row r="41247" spans="5:5" ht="13.5" customHeight="1">
      <c r="E41247" s="337"/>
    </row>
    <row r="41248" spans="5:5" ht="13.5" customHeight="1">
      <c r="E41248" s="337"/>
    </row>
    <row r="41249" spans="5:5" ht="13.5" customHeight="1">
      <c r="E41249" s="337"/>
    </row>
    <row r="41250" spans="5:5" ht="13.5" customHeight="1">
      <c r="E41250" s="337"/>
    </row>
    <row r="41251" spans="5:5" ht="13.5" customHeight="1">
      <c r="E41251" s="337"/>
    </row>
    <row r="41252" spans="5:5" ht="13.5" customHeight="1">
      <c r="E41252" s="337"/>
    </row>
    <row r="41253" spans="5:5" ht="13.5" customHeight="1">
      <c r="E41253" s="337"/>
    </row>
    <row r="41254" spans="5:5" ht="13.5" customHeight="1">
      <c r="E41254" s="337"/>
    </row>
    <row r="41255" spans="5:5" ht="13.5" customHeight="1">
      <c r="E41255" s="337"/>
    </row>
    <row r="41256" spans="5:5" ht="13.5" customHeight="1">
      <c r="E41256" s="337"/>
    </row>
    <row r="41257" spans="5:5" ht="13.5" customHeight="1">
      <c r="E41257" s="337"/>
    </row>
    <row r="41258" spans="5:5" ht="13.5" customHeight="1">
      <c r="E41258" s="337"/>
    </row>
    <row r="41259" spans="5:5" ht="13.5" customHeight="1">
      <c r="E41259" s="337"/>
    </row>
    <row r="41260" spans="5:5" ht="13.5" customHeight="1">
      <c r="E41260" s="337"/>
    </row>
    <row r="41261" spans="5:5" ht="13.5" customHeight="1">
      <c r="E41261" s="337"/>
    </row>
    <row r="41262" spans="5:5" ht="13.5" customHeight="1">
      <c r="E41262" s="337"/>
    </row>
    <row r="41263" spans="5:5" ht="13.5" customHeight="1">
      <c r="E41263" s="337"/>
    </row>
    <row r="41264" spans="5:5" ht="13.5" customHeight="1">
      <c r="E41264" s="337"/>
    </row>
    <row r="41265" spans="5:5" ht="13.5" customHeight="1">
      <c r="E41265" s="337"/>
    </row>
    <row r="41266" spans="5:5" ht="13.5" customHeight="1">
      <c r="E41266" s="337"/>
    </row>
    <row r="41267" spans="5:5" ht="13.5" customHeight="1">
      <c r="E41267" s="337"/>
    </row>
    <row r="41268" spans="5:5" ht="13.5" customHeight="1">
      <c r="E41268" s="337"/>
    </row>
    <row r="41269" spans="5:5" ht="13.5" customHeight="1">
      <c r="E41269" s="337"/>
    </row>
    <row r="41270" spans="5:5" ht="13.5" customHeight="1">
      <c r="E41270" s="337"/>
    </row>
    <row r="41271" spans="5:5" ht="13.5" customHeight="1">
      <c r="E41271" s="337"/>
    </row>
    <row r="41272" spans="5:5" ht="13.5" customHeight="1">
      <c r="E41272" s="337"/>
    </row>
    <row r="41273" spans="5:5" ht="13.5" customHeight="1">
      <c r="E41273" s="337"/>
    </row>
    <row r="41274" spans="5:5" ht="13.5" customHeight="1">
      <c r="E41274" s="337"/>
    </row>
    <row r="41275" spans="5:5" ht="13.5" customHeight="1">
      <c r="E41275" s="337"/>
    </row>
    <row r="41276" spans="5:5" ht="13.5" customHeight="1">
      <c r="E41276" s="337"/>
    </row>
    <row r="41277" spans="5:5" ht="13.5" customHeight="1">
      <c r="E41277" s="337"/>
    </row>
    <row r="41278" spans="5:5" ht="13.5" customHeight="1">
      <c r="E41278" s="337"/>
    </row>
    <row r="41279" spans="5:5" ht="13.5" customHeight="1">
      <c r="E41279" s="337"/>
    </row>
    <row r="41280" spans="5:5" ht="13.5" customHeight="1">
      <c r="E41280" s="337"/>
    </row>
    <row r="41281" spans="5:5" ht="13.5" customHeight="1">
      <c r="E41281" s="337"/>
    </row>
    <row r="41282" spans="5:5" ht="13.5" customHeight="1">
      <c r="E41282" s="337"/>
    </row>
    <row r="41283" spans="5:5" ht="13.5" customHeight="1">
      <c r="E41283" s="337"/>
    </row>
    <row r="41284" spans="5:5" ht="13.5" customHeight="1">
      <c r="E41284" s="337"/>
    </row>
    <row r="41285" spans="5:5" ht="13.5" customHeight="1">
      <c r="E41285" s="337"/>
    </row>
    <row r="41286" spans="5:5" ht="13.5" customHeight="1">
      <c r="E41286" s="337"/>
    </row>
    <row r="41287" spans="5:5" ht="13.5" customHeight="1">
      <c r="E41287" s="337"/>
    </row>
    <row r="41288" spans="5:5" ht="13.5" customHeight="1">
      <c r="E41288" s="337"/>
    </row>
    <row r="41289" spans="5:5" ht="13.5" customHeight="1">
      <c r="E41289" s="337"/>
    </row>
    <row r="41290" spans="5:5" ht="13.5" customHeight="1">
      <c r="E41290" s="337"/>
    </row>
    <row r="41291" spans="5:5" ht="13.5" customHeight="1">
      <c r="E41291" s="337"/>
    </row>
    <row r="41292" spans="5:5" ht="13.5" customHeight="1">
      <c r="E41292" s="337"/>
    </row>
    <row r="41293" spans="5:5" ht="13.5" customHeight="1">
      <c r="E41293" s="337"/>
    </row>
    <row r="41294" spans="5:5" ht="13.5" customHeight="1">
      <c r="E41294" s="337"/>
    </row>
    <row r="41295" spans="5:5" ht="13.5" customHeight="1">
      <c r="E41295" s="337"/>
    </row>
    <row r="41296" spans="5:5" ht="13.5" customHeight="1">
      <c r="E41296" s="337"/>
    </row>
    <row r="41297" spans="5:5" ht="13.5" customHeight="1">
      <c r="E41297" s="337"/>
    </row>
    <row r="41298" spans="5:5" ht="13.5" customHeight="1">
      <c r="E41298" s="337"/>
    </row>
    <row r="41299" spans="5:5" ht="13.5" customHeight="1">
      <c r="E41299" s="337"/>
    </row>
    <row r="41300" spans="5:5" ht="13.5" customHeight="1">
      <c r="E41300" s="337"/>
    </row>
    <row r="41301" spans="5:5" ht="13.5" customHeight="1">
      <c r="E41301" s="337"/>
    </row>
    <row r="41302" spans="5:5" ht="13.5" customHeight="1">
      <c r="E41302" s="337"/>
    </row>
    <row r="41303" spans="5:5" ht="13.5" customHeight="1">
      <c r="E41303" s="337"/>
    </row>
    <row r="41304" spans="5:5" ht="13.5" customHeight="1">
      <c r="E41304" s="337"/>
    </row>
    <row r="41305" spans="5:5" ht="13.5" customHeight="1">
      <c r="E41305" s="337"/>
    </row>
    <row r="41306" spans="5:5" ht="13.5" customHeight="1">
      <c r="E41306" s="337"/>
    </row>
    <row r="41307" spans="5:5" ht="13.5" customHeight="1">
      <c r="E41307" s="337"/>
    </row>
    <row r="41308" spans="5:5" ht="13.5" customHeight="1">
      <c r="E41308" s="337"/>
    </row>
    <row r="41309" spans="5:5" ht="13.5" customHeight="1">
      <c r="E41309" s="337"/>
    </row>
    <row r="41310" spans="5:5" ht="13.5" customHeight="1">
      <c r="E41310" s="337"/>
    </row>
    <row r="41311" spans="5:5" ht="13.5" customHeight="1">
      <c r="E41311" s="337"/>
    </row>
    <row r="41312" spans="5:5" ht="13.5" customHeight="1">
      <c r="E41312" s="337"/>
    </row>
    <row r="41313" spans="5:5" ht="13.5" customHeight="1">
      <c r="E41313" s="337"/>
    </row>
    <row r="41314" spans="5:5" ht="13.5" customHeight="1">
      <c r="E41314" s="337"/>
    </row>
    <row r="41315" spans="5:5" ht="13.5" customHeight="1">
      <c r="E41315" s="337"/>
    </row>
    <row r="41316" spans="5:5" ht="13.5" customHeight="1">
      <c r="E41316" s="337"/>
    </row>
    <row r="41317" spans="5:5" ht="13.5" customHeight="1">
      <c r="E41317" s="337"/>
    </row>
    <row r="41318" spans="5:5" ht="13.5" customHeight="1">
      <c r="E41318" s="337"/>
    </row>
    <row r="41319" spans="5:5" ht="13.5" customHeight="1">
      <c r="E41319" s="337"/>
    </row>
    <row r="41320" spans="5:5" ht="13.5" customHeight="1">
      <c r="E41320" s="337"/>
    </row>
    <row r="41321" spans="5:5" ht="13.5" customHeight="1">
      <c r="E41321" s="337"/>
    </row>
    <row r="41322" spans="5:5" ht="13.5" customHeight="1">
      <c r="E41322" s="337"/>
    </row>
    <row r="41323" spans="5:5" ht="13.5" customHeight="1">
      <c r="E41323" s="337"/>
    </row>
    <row r="41324" spans="5:5" ht="13.5" customHeight="1">
      <c r="E41324" s="337"/>
    </row>
    <row r="41325" spans="5:5" ht="13.5" customHeight="1">
      <c r="E41325" s="337"/>
    </row>
    <row r="41326" spans="5:5" ht="13.5" customHeight="1">
      <c r="E41326" s="337"/>
    </row>
    <row r="41327" spans="5:5" ht="13.5" customHeight="1">
      <c r="E41327" s="337"/>
    </row>
    <row r="41328" spans="5:5" ht="13.5" customHeight="1">
      <c r="E41328" s="337"/>
    </row>
    <row r="41329" spans="5:5" ht="13.5" customHeight="1">
      <c r="E41329" s="337"/>
    </row>
    <row r="41330" spans="5:5" ht="13.5" customHeight="1">
      <c r="E41330" s="337"/>
    </row>
    <row r="41331" spans="5:5" ht="13.5" customHeight="1">
      <c r="E41331" s="337"/>
    </row>
    <row r="41332" spans="5:5" ht="13.5" customHeight="1">
      <c r="E41332" s="337"/>
    </row>
    <row r="41333" spans="5:5" ht="13.5" customHeight="1">
      <c r="E41333" s="337"/>
    </row>
    <row r="41334" spans="5:5" ht="13.5" customHeight="1">
      <c r="E41334" s="337"/>
    </row>
    <row r="41335" spans="5:5" ht="13.5" customHeight="1">
      <c r="E41335" s="337"/>
    </row>
    <row r="41336" spans="5:5" ht="13.5" customHeight="1">
      <c r="E41336" s="337"/>
    </row>
    <row r="41337" spans="5:5" ht="13.5" customHeight="1">
      <c r="E41337" s="337"/>
    </row>
    <row r="41338" spans="5:5" ht="13.5" customHeight="1">
      <c r="E41338" s="337"/>
    </row>
    <row r="41339" spans="5:5" ht="13.5" customHeight="1">
      <c r="E41339" s="337"/>
    </row>
    <row r="41340" spans="5:5" ht="13.5" customHeight="1">
      <c r="E41340" s="337"/>
    </row>
    <row r="41341" spans="5:5" ht="13.5" customHeight="1">
      <c r="E41341" s="337"/>
    </row>
    <row r="41342" spans="5:5" ht="13.5" customHeight="1">
      <c r="E41342" s="337"/>
    </row>
    <row r="41343" spans="5:5" ht="13.5" customHeight="1">
      <c r="E41343" s="337"/>
    </row>
    <row r="41344" spans="5:5" ht="13.5" customHeight="1">
      <c r="E41344" s="337"/>
    </row>
    <row r="41345" spans="5:5" ht="13.5" customHeight="1">
      <c r="E41345" s="337"/>
    </row>
    <row r="41346" spans="5:5" ht="13.5" customHeight="1">
      <c r="E41346" s="337"/>
    </row>
    <row r="41347" spans="5:5" ht="13.5" customHeight="1">
      <c r="E41347" s="337"/>
    </row>
    <row r="41348" spans="5:5" ht="13.5" customHeight="1">
      <c r="E41348" s="337"/>
    </row>
    <row r="41349" spans="5:5" ht="13.5" customHeight="1">
      <c r="E41349" s="337"/>
    </row>
    <row r="41350" spans="5:5" ht="13.5" customHeight="1">
      <c r="E41350" s="337"/>
    </row>
    <row r="41351" spans="5:5" ht="13.5" customHeight="1">
      <c r="E41351" s="337"/>
    </row>
    <row r="41352" spans="5:5" ht="13.5" customHeight="1">
      <c r="E41352" s="337"/>
    </row>
    <row r="41353" spans="5:5" ht="13.5" customHeight="1">
      <c r="E41353" s="337"/>
    </row>
    <row r="41354" spans="5:5" ht="13.5" customHeight="1">
      <c r="E41354" s="337"/>
    </row>
    <row r="41355" spans="5:5" ht="13.5" customHeight="1">
      <c r="E41355" s="337"/>
    </row>
    <row r="41356" spans="5:5" ht="13.5" customHeight="1">
      <c r="E41356" s="337"/>
    </row>
    <row r="41357" spans="5:5" ht="13.5" customHeight="1">
      <c r="E41357" s="337"/>
    </row>
    <row r="41358" spans="5:5" ht="13.5" customHeight="1">
      <c r="E41358" s="337"/>
    </row>
    <row r="41359" spans="5:5" ht="13.5" customHeight="1">
      <c r="E41359" s="337"/>
    </row>
    <row r="41360" spans="5:5" ht="13.5" customHeight="1">
      <c r="E41360" s="337"/>
    </row>
    <row r="41361" spans="5:5" ht="13.5" customHeight="1">
      <c r="E41361" s="337"/>
    </row>
    <row r="41362" spans="5:5" ht="13.5" customHeight="1">
      <c r="E41362" s="337"/>
    </row>
    <row r="41363" spans="5:5" ht="13.5" customHeight="1">
      <c r="E41363" s="337"/>
    </row>
    <row r="41364" spans="5:5" ht="13.5" customHeight="1">
      <c r="E41364" s="337"/>
    </row>
    <row r="41365" spans="5:5" ht="13.5" customHeight="1">
      <c r="E41365" s="337"/>
    </row>
    <row r="41366" spans="5:5" ht="13.5" customHeight="1">
      <c r="E41366" s="337"/>
    </row>
    <row r="41367" spans="5:5" ht="13.5" customHeight="1">
      <c r="E41367" s="337"/>
    </row>
    <row r="41368" spans="5:5" ht="13.5" customHeight="1">
      <c r="E41368" s="337"/>
    </row>
    <row r="41369" spans="5:5" ht="13.5" customHeight="1">
      <c r="E41369" s="337"/>
    </row>
    <row r="41370" spans="5:5" ht="13.5" customHeight="1">
      <c r="E41370" s="337"/>
    </row>
    <row r="41371" spans="5:5" ht="13.5" customHeight="1">
      <c r="E41371" s="337"/>
    </row>
    <row r="41372" spans="5:5" ht="13.5" customHeight="1">
      <c r="E41372" s="337"/>
    </row>
    <row r="41373" spans="5:5" ht="13.5" customHeight="1">
      <c r="E41373" s="337"/>
    </row>
    <row r="41374" spans="5:5" ht="13.5" customHeight="1">
      <c r="E41374" s="337"/>
    </row>
    <row r="41375" spans="5:5" ht="13.5" customHeight="1">
      <c r="E41375" s="337"/>
    </row>
    <row r="41376" spans="5:5" ht="13.5" customHeight="1">
      <c r="E41376" s="337"/>
    </row>
    <row r="41377" spans="5:5" ht="13.5" customHeight="1">
      <c r="E41377" s="337"/>
    </row>
    <row r="41378" spans="5:5" ht="13.5" customHeight="1">
      <c r="E41378" s="337"/>
    </row>
    <row r="41379" spans="5:5" ht="13.5" customHeight="1">
      <c r="E41379" s="337"/>
    </row>
    <row r="41380" spans="5:5" ht="13.5" customHeight="1">
      <c r="E41380" s="337"/>
    </row>
    <row r="41381" spans="5:5" ht="13.5" customHeight="1">
      <c r="E41381" s="337"/>
    </row>
    <row r="41382" spans="5:5" ht="13.5" customHeight="1">
      <c r="E41382" s="337"/>
    </row>
    <row r="41383" spans="5:5" ht="13.5" customHeight="1">
      <c r="E41383" s="337"/>
    </row>
    <row r="41384" spans="5:5" ht="13.5" customHeight="1">
      <c r="E41384" s="337"/>
    </row>
    <row r="41385" spans="5:5" ht="13.5" customHeight="1">
      <c r="E41385" s="337"/>
    </row>
    <row r="41386" spans="5:5" ht="13.5" customHeight="1">
      <c r="E41386" s="337"/>
    </row>
    <row r="41387" spans="5:5" ht="13.5" customHeight="1">
      <c r="E41387" s="337"/>
    </row>
    <row r="41388" spans="5:5" ht="13.5" customHeight="1">
      <c r="E41388" s="337"/>
    </row>
    <row r="41389" spans="5:5" ht="13.5" customHeight="1">
      <c r="E41389" s="337"/>
    </row>
    <row r="41390" spans="5:5" ht="13.5" customHeight="1">
      <c r="E41390" s="337"/>
    </row>
    <row r="41391" spans="5:5" ht="13.5" customHeight="1">
      <c r="E41391" s="337"/>
    </row>
    <row r="41392" spans="5:5" ht="13.5" customHeight="1">
      <c r="E41392" s="337"/>
    </row>
    <row r="41393" spans="5:5" ht="13.5" customHeight="1">
      <c r="E41393" s="337"/>
    </row>
    <row r="41394" spans="5:5" ht="13.5" customHeight="1">
      <c r="E41394" s="337"/>
    </row>
    <row r="41395" spans="5:5" ht="13.5" customHeight="1">
      <c r="E41395" s="337"/>
    </row>
    <row r="41396" spans="5:5" ht="13.5" customHeight="1">
      <c r="E41396" s="337"/>
    </row>
    <row r="41397" spans="5:5" ht="13.5" customHeight="1">
      <c r="E41397" s="337"/>
    </row>
    <row r="41398" spans="5:5" ht="13.5" customHeight="1">
      <c r="E41398" s="337"/>
    </row>
    <row r="41399" spans="5:5" ht="13.5" customHeight="1">
      <c r="E41399" s="337"/>
    </row>
    <row r="41400" spans="5:5" ht="13.5" customHeight="1">
      <c r="E41400" s="337"/>
    </row>
    <row r="41401" spans="5:5" ht="13.5" customHeight="1">
      <c r="E41401" s="337"/>
    </row>
    <row r="41402" spans="5:5" ht="13.5" customHeight="1">
      <c r="E41402" s="337"/>
    </row>
    <row r="41403" spans="5:5" ht="13.5" customHeight="1">
      <c r="E41403" s="337"/>
    </row>
    <row r="41404" spans="5:5" ht="13.5" customHeight="1">
      <c r="E41404" s="337"/>
    </row>
    <row r="41405" spans="5:5" ht="13.5" customHeight="1">
      <c r="E41405" s="337"/>
    </row>
    <row r="41406" spans="5:5" ht="13.5" customHeight="1">
      <c r="E41406" s="337"/>
    </row>
    <row r="41407" spans="5:5" ht="13.5" customHeight="1">
      <c r="E41407" s="337"/>
    </row>
    <row r="41408" spans="5:5" ht="13.5" customHeight="1">
      <c r="E41408" s="337"/>
    </row>
    <row r="41409" spans="5:5" ht="13.5" customHeight="1">
      <c r="E41409" s="337"/>
    </row>
    <row r="41410" spans="5:5" ht="13.5" customHeight="1">
      <c r="E41410" s="337"/>
    </row>
    <row r="41411" spans="5:5" ht="13.5" customHeight="1">
      <c r="E41411" s="337"/>
    </row>
    <row r="41412" spans="5:5" ht="13.5" customHeight="1">
      <c r="E41412" s="337"/>
    </row>
    <row r="41413" spans="5:5" ht="13.5" customHeight="1">
      <c r="E41413" s="337"/>
    </row>
    <row r="41414" spans="5:5" ht="13.5" customHeight="1">
      <c r="E41414" s="337"/>
    </row>
    <row r="41415" spans="5:5" ht="13.5" customHeight="1">
      <c r="E41415" s="337"/>
    </row>
    <row r="41416" spans="5:5" ht="13.5" customHeight="1">
      <c r="E41416" s="337"/>
    </row>
    <row r="41417" spans="5:5" ht="13.5" customHeight="1">
      <c r="E41417" s="337"/>
    </row>
    <row r="41418" spans="5:5" ht="13.5" customHeight="1">
      <c r="E41418" s="337"/>
    </row>
    <row r="41419" spans="5:5" ht="13.5" customHeight="1">
      <c r="E41419" s="337"/>
    </row>
    <row r="41420" spans="5:5" ht="13.5" customHeight="1">
      <c r="E41420" s="337"/>
    </row>
    <row r="41421" spans="5:5" ht="13.5" customHeight="1">
      <c r="E41421" s="337"/>
    </row>
    <row r="41422" spans="5:5" ht="13.5" customHeight="1">
      <c r="E41422" s="337"/>
    </row>
    <row r="41423" spans="5:5" ht="13.5" customHeight="1">
      <c r="E41423" s="337"/>
    </row>
    <row r="41424" spans="5:5" ht="13.5" customHeight="1">
      <c r="E41424" s="337"/>
    </row>
    <row r="41425" spans="5:5" ht="13.5" customHeight="1">
      <c r="E41425" s="337"/>
    </row>
    <row r="41426" spans="5:5" ht="13.5" customHeight="1">
      <c r="E41426" s="337"/>
    </row>
    <row r="41427" spans="5:5" ht="13.5" customHeight="1">
      <c r="E41427" s="337"/>
    </row>
    <row r="41428" spans="5:5" ht="13.5" customHeight="1">
      <c r="E41428" s="337"/>
    </row>
    <row r="41429" spans="5:5" ht="13.5" customHeight="1">
      <c r="E41429" s="337"/>
    </row>
    <row r="41430" spans="5:5" ht="13.5" customHeight="1">
      <c r="E41430" s="337"/>
    </row>
    <row r="41431" spans="5:5" ht="13.5" customHeight="1">
      <c r="E41431" s="337"/>
    </row>
    <row r="41432" spans="5:5" ht="13.5" customHeight="1">
      <c r="E41432" s="337"/>
    </row>
    <row r="41433" spans="5:5" ht="13.5" customHeight="1">
      <c r="E41433" s="337"/>
    </row>
    <row r="41434" spans="5:5" ht="13.5" customHeight="1">
      <c r="E41434" s="337"/>
    </row>
    <row r="41435" spans="5:5" ht="13.5" customHeight="1">
      <c r="E41435" s="337"/>
    </row>
    <row r="41436" spans="5:5" ht="13.5" customHeight="1">
      <c r="E41436" s="337"/>
    </row>
    <row r="41437" spans="5:5" ht="13.5" customHeight="1">
      <c r="E41437" s="337"/>
    </row>
    <row r="41438" spans="5:5" ht="13.5" customHeight="1">
      <c r="E41438" s="337"/>
    </row>
    <row r="41439" spans="5:5" ht="13.5" customHeight="1">
      <c r="E41439" s="337"/>
    </row>
    <row r="41440" spans="5:5" ht="13.5" customHeight="1">
      <c r="E41440" s="337"/>
    </row>
    <row r="41441" spans="5:5" ht="13.5" customHeight="1">
      <c r="E41441" s="337"/>
    </row>
    <row r="41442" spans="5:5" ht="13.5" customHeight="1">
      <c r="E41442" s="337"/>
    </row>
    <row r="41443" spans="5:5" ht="13.5" customHeight="1">
      <c r="E41443" s="337"/>
    </row>
    <row r="41444" spans="5:5" ht="13.5" customHeight="1">
      <c r="E41444" s="337"/>
    </row>
    <row r="41445" spans="5:5" ht="13.5" customHeight="1">
      <c r="E41445" s="337"/>
    </row>
    <row r="41446" spans="5:5" ht="13.5" customHeight="1">
      <c r="E41446" s="337"/>
    </row>
    <row r="41447" spans="5:5" ht="13.5" customHeight="1">
      <c r="E41447" s="337"/>
    </row>
    <row r="41448" spans="5:5" ht="13.5" customHeight="1">
      <c r="E41448" s="337"/>
    </row>
    <row r="41449" spans="5:5" ht="13.5" customHeight="1">
      <c r="E41449" s="337"/>
    </row>
    <row r="41450" spans="5:5" ht="13.5" customHeight="1">
      <c r="E41450" s="337"/>
    </row>
    <row r="41451" spans="5:5" ht="13.5" customHeight="1">
      <c r="E41451" s="337"/>
    </row>
    <row r="41452" spans="5:5" ht="13.5" customHeight="1">
      <c r="E41452" s="337"/>
    </row>
    <row r="41453" spans="5:5" ht="13.5" customHeight="1">
      <c r="E41453" s="337"/>
    </row>
    <row r="41454" spans="5:5" ht="13.5" customHeight="1">
      <c r="E41454" s="337"/>
    </row>
    <row r="41455" spans="5:5" ht="13.5" customHeight="1">
      <c r="E41455" s="337"/>
    </row>
    <row r="41456" spans="5:5" ht="13.5" customHeight="1">
      <c r="E41456" s="337"/>
    </row>
    <row r="41457" spans="5:5" ht="13.5" customHeight="1">
      <c r="E41457" s="337"/>
    </row>
    <row r="41458" spans="5:5" ht="13.5" customHeight="1">
      <c r="E41458" s="337"/>
    </row>
    <row r="41459" spans="5:5" ht="13.5" customHeight="1">
      <c r="E41459" s="337"/>
    </row>
    <row r="41460" spans="5:5" ht="13.5" customHeight="1">
      <c r="E41460" s="337"/>
    </row>
    <row r="41461" spans="5:5" ht="13.5" customHeight="1">
      <c r="E41461" s="337"/>
    </row>
    <row r="41462" spans="5:5" ht="13.5" customHeight="1">
      <c r="E41462" s="337"/>
    </row>
    <row r="41463" spans="5:5" ht="13.5" customHeight="1">
      <c r="E41463" s="337"/>
    </row>
    <row r="41464" spans="5:5" ht="13.5" customHeight="1">
      <c r="E41464" s="337"/>
    </row>
    <row r="41465" spans="5:5" ht="13.5" customHeight="1">
      <c r="E41465" s="337"/>
    </row>
    <row r="41466" spans="5:5" ht="13.5" customHeight="1">
      <c r="E41466" s="337"/>
    </row>
    <row r="41467" spans="5:5" ht="13.5" customHeight="1">
      <c r="E41467" s="337"/>
    </row>
    <row r="41468" spans="5:5" ht="13.5" customHeight="1">
      <c r="E41468" s="337"/>
    </row>
    <row r="41469" spans="5:5" ht="13.5" customHeight="1">
      <c r="E41469" s="337"/>
    </row>
    <row r="41470" spans="5:5" ht="13.5" customHeight="1">
      <c r="E41470" s="337"/>
    </row>
    <row r="41471" spans="5:5" ht="13.5" customHeight="1">
      <c r="E41471" s="337"/>
    </row>
    <row r="41472" spans="5:5" ht="13.5" customHeight="1">
      <c r="E41472" s="337"/>
    </row>
    <row r="41473" spans="5:5" ht="13.5" customHeight="1">
      <c r="E41473" s="337"/>
    </row>
    <row r="41474" spans="5:5" ht="13.5" customHeight="1">
      <c r="E41474" s="337"/>
    </row>
    <row r="41475" spans="5:5" ht="13.5" customHeight="1">
      <c r="E41475" s="337"/>
    </row>
    <row r="41476" spans="5:5" ht="13.5" customHeight="1">
      <c r="E41476" s="337"/>
    </row>
    <row r="41477" spans="5:5" ht="13.5" customHeight="1">
      <c r="E41477" s="337"/>
    </row>
    <row r="41478" spans="5:5" ht="13.5" customHeight="1">
      <c r="E41478" s="337"/>
    </row>
    <row r="41479" spans="5:5" ht="13.5" customHeight="1">
      <c r="E41479" s="337"/>
    </row>
    <row r="41480" spans="5:5" ht="13.5" customHeight="1">
      <c r="E41480" s="337"/>
    </row>
    <row r="41481" spans="5:5" ht="13.5" customHeight="1">
      <c r="E41481" s="337"/>
    </row>
    <row r="41482" spans="5:5" ht="13.5" customHeight="1">
      <c r="E41482" s="337"/>
    </row>
    <row r="41483" spans="5:5" ht="13.5" customHeight="1">
      <c r="E41483" s="337"/>
    </row>
    <row r="41484" spans="5:5" ht="13.5" customHeight="1">
      <c r="E41484" s="337"/>
    </row>
    <row r="41485" spans="5:5" ht="13.5" customHeight="1">
      <c r="E41485" s="337"/>
    </row>
    <row r="41486" spans="5:5" ht="13.5" customHeight="1">
      <c r="E41486" s="337"/>
    </row>
    <row r="41487" spans="5:5" ht="13.5" customHeight="1">
      <c r="E41487" s="337"/>
    </row>
    <row r="41488" spans="5:5" ht="13.5" customHeight="1">
      <c r="E41488" s="337"/>
    </row>
    <row r="41489" spans="5:5" ht="13.5" customHeight="1">
      <c r="E41489" s="337"/>
    </row>
    <row r="41490" spans="5:5" ht="13.5" customHeight="1">
      <c r="E41490" s="337"/>
    </row>
    <row r="41491" spans="5:5" ht="13.5" customHeight="1">
      <c r="E41491" s="337"/>
    </row>
    <row r="41492" spans="5:5" ht="13.5" customHeight="1">
      <c r="E41492" s="337"/>
    </row>
    <row r="41493" spans="5:5" ht="13.5" customHeight="1">
      <c r="E41493" s="337"/>
    </row>
    <row r="41494" spans="5:5" ht="13.5" customHeight="1">
      <c r="E41494" s="337"/>
    </row>
    <row r="41495" spans="5:5" ht="13.5" customHeight="1">
      <c r="E41495" s="337"/>
    </row>
    <row r="41496" spans="5:5" ht="13.5" customHeight="1">
      <c r="E41496" s="337"/>
    </row>
    <row r="41497" spans="5:5" ht="13.5" customHeight="1">
      <c r="E41497" s="337"/>
    </row>
    <row r="41498" spans="5:5" ht="13.5" customHeight="1">
      <c r="E41498" s="337"/>
    </row>
    <row r="41499" spans="5:5" ht="13.5" customHeight="1">
      <c r="E41499" s="337"/>
    </row>
    <row r="41500" spans="5:5" ht="13.5" customHeight="1">
      <c r="E41500" s="337"/>
    </row>
    <row r="41501" spans="5:5" ht="13.5" customHeight="1">
      <c r="E41501" s="337"/>
    </row>
    <row r="41502" spans="5:5" ht="13.5" customHeight="1">
      <c r="E41502" s="337"/>
    </row>
    <row r="41503" spans="5:5" ht="13.5" customHeight="1">
      <c r="E41503" s="337"/>
    </row>
    <row r="41504" spans="5:5" ht="13.5" customHeight="1">
      <c r="E41504" s="337"/>
    </row>
    <row r="41505" spans="5:5" ht="13.5" customHeight="1">
      <c r="E41505" s="337"/>
    </row>
    <row r="41506" spans="5:5" ht="13.5" customHeight="1">
      <c r="E41506" s="337"/>
    </row>
    <row r="41507" spans="5:5" ht="13.5" customHeight="1">
      <c r="E41507" s="337"/>
    </row>
    <row r="41508" spans="5:5" ht="13.5" customHeight="1">
      <c r="E41508" s="337"/>
    </row>
    <row r="41509" spans="5:5" ht="13.5" customHeight="1">
      <c r="E41509" s="337"/>
    </row>
    <row r="41510" spans="5:5" ht="13.5" customHeight="1">
      <c r="E41510" s="337"/>
    </row>
    <row r="41511" spans="5:5" ht="13.5" customHeight="1">
      <c r="E41511" s="337"/>
    </row>
    <row r="41512" spans="5:5" ht="13.5" customHeight="1">
      <c r="E41512" s="337"/>
    </row>
    <row r="41513" spans="5:5" ht="13.5" customHeight="1">
      <c r="E41513" s="337"/>
    </row>
    <row r="41514" spans="5:5" ht="13.5" customHeight="1">
      <c r="E41514" s="337"/>
    </row>
    <row r="41515" spans="5:5" ht="13.5" customHeight="1">
      <c r="E41515" s="337"/>
    </row>
    <row r="41516" spans="5:5" ht="13.5" customHeight="1">
      <c r="E41516" s="337"/>
    </row>
    <row r="41517" spans="5:5" ht="13.5" customHeight="1">
      <c r="E41517" s="337"/>
    </row>
    <row r="41518" spans="5:5" ht="13.5" customHeight="1">
      <c r="E41518" s="337"/>
    </row>
    <row r="41519" spans="5:5" ht="13.5" customHeight="1">
      <c r="E41519" s="337"/>
    </row>
    <row r="41520" spans="5:5" ht="13.5" customHeight="1">
      <c r="E41520" s="337"/>
    </row>
    <row r="41521" spans="5:5" ht="13.5" customHeight="1">
      <c r="E41521" s="337"/>
    </row>
    <row r="41522" spans="5:5" ht="13.5" customHeight="1">
      <c r="E41522" s="337"/>
    </row>
    <row r="41523" spans="5:5" ht="13.5" customHeight="1">
      <c r="E41523" s="337"/>
    </row>
    <row r="41524" spans="5:5" ht="13.5" customHeight="1">
      <c r="E41524" s="337"/>
    </row>
    <row r="41525" spans="5:5" ht="13.5" customHeight="1">
      <c r="E41525" s="337"/>
    </row>
    <row r="41526" spans="5:5" ht="13.5" customHeight="1">
      <c r="E41526" s="337"/>
    </row>
    <row r="41527" spans="5:5" ht="13.5" customHeight="1">
      <c r="E41527" s="337"/>
    </row>
    <row r="41528" spans="5:5" ht="13.5" customHeight="1">
      <c r="E41528" s="337"/>
    </row>
    <row r="41529" spans="5:5" ht="13.5" customHeight="1">
      <c r="E41529" s="337"/>
    </row>
    <row r="41530" spans="5:5" ht="13.5" customHeight="1">
      <c r="E41530" s="337"/>
    </row>
    <row r="41531" spans="5:5" ht="13.5" customHeight="1">
      <c r="E41531" s="337"/>
    </row>
    <row r="41532" spans="5:5" ht="13.5" customHeight="1">
      <c r="E41532" s="337"/>
    </row>
    <row r="41533" spans="5:5" ht="13.5" customHeight="1">
      <c r="E41533" s="337"/>
    </row>
    <row r="41534" spans="5:5" ht="13.5" customHeight="1">
      <c r="E41534" s="337"/>
    </row>
    <row r="41535" spans="5:5" ht="13.5" customHeight="1">
      <c r="E41535" s="337"/>
    </row>
    <row r="41536" spans="5:5" ht="13.5" customHeight="1">
      <c r="E41536" s="337"/>
    </row>
    <row r="41537" spans="5:5" ht="13.5" customHeight="1">
      <c r="E41537" s="337"/>
    </row>
    <row r="41538" spans="5:5" ht="13.5" customHeight="1">
      <c r="E41538" s="337"/>
    </row>
    <row r="41539" spans="5:5" ht="13.5" customHeight="1">
      <c r="E41539" s="337"/>
    </row>
    <row r="41540" spans="5:5" ht="13.5" customHeight="1">
      <c r="E41540" s="337"/>
    </row>
    <row r="41541" spans="5:5" ht="13.5" customHeight="1">
      <c r="E41541" s="337"/>
    </row>
    <row r="41542" spans="5:5" ht="13.5" customHeight="1">
      <c r="E41542" s="337"/>
    </row>
    <row r="41543" spans="5:5" ht="13.5" customHeight="1">
      <c r="E41543" s="337"/>
    </row>
    <row r="41544" spans="5:5" ht="13.5" customHeight="1">
      <c r="E41544" s="337"/>
    </row>
    <row r="41545" spans="5:5" ht="13.5" customHeight="1">
      <c r="E41545" s="337"/>
    </row>
    <row r="41546" spans="5:5" ht="13.5" customHeight="1">
      <c r="E41546" s="337"/>
    </row>
    <row r="41547" spans="5:5" ht="13.5" customHeight="1">
      <c r="E41547" s="337"/>
    </row>
    <row r="41548" spans="5:5" ht="13.5" customHeight="1">
      <c r="E41548" s="337"/>
    </row>
    <row r="41549" spans="5:5" ht="13.5" customHeight="1">
      <c r="E41549" s="337"/>
    </row>
    <row r="41550" spans="5:5" ht="13.5" customHeight="1">
      <c r="E41550" s="337"/>
    </row>
    <row r="41551" spans="5:5" ht="13.5" customHeight="1">
      <c r="E41551" s="337"/>
    </row>
    <row r="41552" spans="5:5" ht="13.5" customHeight="1">
      <c r="E41552" s="337"/>
    </row>
    <row r="41553" spans="5:5" ht="13.5" customHeight="1">
      <c r="E41553" s="337"/>
    </row>
    <row r="41554" spans="5:5" ht="13.5" customHeight="1">
      <c r="E41554" s="337"/>
    </row>
    <row r="41555" spans="5:5" ht="13.5" customHeight="1">
      <c r="E41555" s="337"/>
    </row>
    <row r="41556" spans="5:5" ht="13.5" customHeight="1">
      <c r="E41556" s="337"/>
    </row>
    <row r="41557" spans="5:5" ht="13.5" customHeight="1">
      <c r="E41557" s="337"/>
    </row>
    <row r="41558" spans="5:5" ht="13.5" customHeight="1">
      <c r="E41558" s="337"/>
    </row>
    <row r="41559" spans="5:5" ht="13.5" customHeight="1">
      <c r="E41559" s="337"/>
    </row>
    <row r="41560" spans="5:5" ht="13.5" customHeight="1">
      <c r="E41560" s="337"/>
    </row>
    <row r="41561" spans="5:5" ht="13.5" customHeight="1">
      <c r="E41561" s="337"/>
    </row>
    <row r="41562" spans="5:5" ht="13.5" customHeight="1">
      <c r="E41562" s="337"/>
    </row>
    <row r="41563" spans="5:5" ht="13.5" customHeight="1">
      <c r="E41563" s="337"/>
    </row>
    <row r="41564" spans="5:5" ht="13.5" customHeight="1">
      <c r="E41564" s="337"/>
    </row>
    <row r="41565" spans="5:5" ht="13.5" customHeight="1">
      <c r="E41565" s="337"/>
    </row>
    <row r="41566" spans="5:5" ht="13.5" customHeight="1">
      <c r="E41566" s="337"/>
    </row>
    <row r="41567" spans="5:5" ht="13.5" customHeight="1">
      <c r="E41567" s="337"/>
    </row>
    <row r="41568" spans="5:5" ht="13.5" customHeight="1">
      <c r="E41568" s="337"/>
    </row>
    <row r="41569" spans="5:5" ht="13.5" customHeight="1">
      <c r="E41569" s="337"/>
    </row>
    <row r="41570" spans="5:5" ht="13.5" customHeight="1">
      <c r="E41570" s="337"/>
    </row>
    <row r="41571" spans="5:5" ht="13.5" customHeight="1">
      <c r="E41571" s="337"/>
    </row>
    <row r="41572" spans="5:5" ht="13.5" customHeight="1">
      <c r="E41572" s="337"/>
    </row>
    <row r="41573" spans="5:5" ht="13.5" customHeight="1">
      <c r="E41573" s="337"/>
    </row>
    <row r="41574" spans="5:5" ht="13.5" customHeight="1">
      <c r="E41574" s="337"/>
    </row>
    <row r="41575" spans="5:5" ht="13.5" customHeight="1">
      <c r="E41575" s="337"/>
    </row>
    <row r="41576" spans="5:5" ht="13.5" customHeight="1">
      <c r="E41576" s="337"/>
    </row>
    <row r="41577" spans="5:5" ht="13.5" customHeight="1">
      <c r="E41577" s="337"/>
    </row>
    <row r="41578" spans="5:5" ht="13.5" customHeight="1">
      <c r="E41578" s="337"/>
    </row>
    <row r="41579" spans="5:5" ht="13.5" customHeight="1">
      <c r="E41579" s="337"/>
    </row>
    <row r="41580" spans="5:5" ht="13.5" customHeight="1">
      <c r="E41580" s="337"/>
    </row>
    <row r="41581" spans="5:5" ht="13.5" customHeight="1">
      <c r="E41581" s="337"/>
    </row>
    <row r="41582" spans="5:5" ht="13.5" customHeight="1">
      <c r="E41582" s="337"/>
    </row>
    <row r="41583" spans="5:5" ht="13.5" customHeight="1">
      <c r="E41583" s="337"/>
    </row>
    <row r="41584" spans="5:5" ht="13.5" customHeight="1">
      <c r="E41584" s="337"/>
    </row>
    <row r="41585" spans="5:5" ht="13.5" customHeight="1">
      <c r="E41585" s="337"/>
    </row>
    <row r="41586" spans="5:5" ht="13.5" customHeight="1">
      <c r="E41586" s="337"/>
    </row>
    <row r="41587" spans="5:5" ht="13.5" customHeight="1">
      <c r="E41587" s="337"/>
    </row>
    <row r="41588" spans="5:5" ht="13.5" customHeight="1">
      <c r="E41588" s="337"/>
    </row>
    <row r="41589" spans="5:5" ht="13.5" customHeight="1">
      <c r="E41589" s="337"/>
    </row>
    <row r="41590" spans="5:5" ht="13.5" customHeight="1">
      <c r="E41590" s="337"/>
    </row>
    <row r="41591" spans="5:5" ht="13.5" customHeight="1">
      <c r="E41591" s="337"/>
    </row>
    <row r="41592" spans="5:5" ht="13.5" customHeight="1">
      <c r="E41592" s="337"/>
    </row>
    <row r="41593" spans="5:5" ht="13.5" customHeight="1">
      <c r="E41593" s="337"/>
    </row>
    <row r="41594" spans="5:5" ht="13.5" customHeight="1">
      <c r="E41594" s="337"/>
    </row>
    <row r="41595" spans="5:5" ht="13.5" customHeight="1">
      <c r="E41595" s="337"/>
    </row>
    <row r="41596" spans="5:5" ht="13.5" customHeight="1">
      <c r="E41596" s="337"/>
    </row>
    <row r="41597" spans="5:5" ht="13.5" customHeight="1">
      <c r="E41597" s="337"/>
    </row>
    <row r="41598" spans="5:5" ht="13.5" customHeight="1">
      <c r="E41598" s="337"/>
    </row>
    <row r="41599" spans="5:5" ht="13.5" customHeight="1">
      <c r="E41599" s="337"/>
    </row>
    <row r="41600" spans="5:5" ht="13.5" customHeight="1">
      <c r="E41600" s="337"/>
    </row>
    <row r="41601" spans="5:5" ht="13.5" customHeight="1">
      <c r="E41601" s="337"/>
    </row>
    <row r="41602" spans="5:5" ht="13.5" customHeight="1">
      <c r="E41602" s="337"/>
    </row>
    <row r="41603" spans="5:5" ht="13.5" customHeight="1">
      <c r="E41603" s="337"/>
    </row>
    <row r="41604" spans="5:5" ht="13.5" customHeight="1">
      <c r="E41604" s="337"/>
    </row>
    <row r="41605" spans="5:5" ht="13.5" customHeight="1">
      <c r="E41605" s="337"/>
    </row>
    <row r="41606" spans="5:5" ht="13.5" customHeight="1">
      <c r="E41606" s="337"/>
    </row>
    <row r="41607" spans="5:5" ht="13.5" customHeight="1">
      <c r="E41607" s="337"/>
    </row>
    <row r="41608" spans="5:5" ht="13.5" customHeight="1">
      <c r="E41608" s="337"/>
    </row>
    <row r="41609" spans="5:5" ht="13.5" customHeight="1">
      <c r="E41609" s="337"/>
    </row>
    <row r="41610" spans="5:5" ht="13.5" customHeight="1">
      <c r="E41610" s="337"/>
    </row>
    <row r="41611" spans="5:5" ht="13.5" customHeight="1">
      <c r="E41611" s="337"/>
    </row>
    <row r="41612" spans="5:5" ht="13.5" customHeight="1">
      <c r="E41612" s="337"/>
    </row>
    <row r="41613" spans="5:5" ht="13.5" customHeight="1">
      <c r="E41613" s="337"/>
    </row>
    <row r="41614" spans="5:5" ht="13.5" customHeight="1">
      <c r="E41614" s="337"/>
    </row>
    <row r="41615" spans="5:5" ht="13.5" customHeight="1">
      <c r="E41615" s="337"/>
    </row>
    <row r="41616" spans="5:5" ht="13.5" customHeight="1">
      <c r="E41616" s="337"/>
    </row>
    <row r="41617" spans="5:5" ht="13.5" customHeight="1">
      <c r="E41617" s="337"/>
    </row>
    <row r="41618" spans="5:5" ht="13.5" customHeight="1">
      <c r="E41618" s="337"/>
    </row>
    <row r="41619" spans="5:5" ht="13.5" customHeight="1">
      <c r="E41619" s="337"/>
    </row>
    <row r="41620" spans="5:5" ht="13.5" customHeight="1">
      <c r="E41620" s="337"/>
    </row>
    <row r="41621" spans="5:5" ht="13.5" customHeight="1">
      <c r="E41621" s="337"/>
    </row>
    <row r="41622" spans="5:5" ht="13.5" customHeight="1">
      <c r="E41622" s="337"/>
    </row>
    <row r="41623" spans="5:5" ht="13.5" customHeight="1">
      <c r="E41623" s="337"/>
    </row>
    <row r="41624" spans="5:5" ht="13.5" customHeight="1">
      <c r="E41624" s="337"/>
    </row>
    <row r="41625" spans="5:5" ht="13.5" customHeight="1">
      <c r="E41625" s="337"/>
    </row>
    <row r="41626" spans="5:5" ht="13.5" customHeight="1">
      <c r="E41626" s="337"/>
    </row>
    <row r="41627" spans="5:5" ht="13.5" customHeight="1">
      <c r="E41627" s="337"/>
    </row>
    <row r="41628" spans="5:5" ht="13.5" customHeight="1">
      <c r="E41628" s="337"/>
    </row>
    <row r="41629" spans="5:5" ht="13.5" customHeight="1">
      <c r="E41629" s="337"/>
    </row>
    <row r="41630" spans="5:5" ht="13.5" customHeight="1">
      <c r="E41630" s="337"/>
    </row>
    <row r="41631" spans="5:5" ht="13.5" customHeight="1">
      <c r="E41631" s="337"/>
    </row>
    <row r="41632" spans="5:5" ht="13.5" customHeight="1">
      <c r="E41632" s="337"/>
    </row>
    <row r="41633" spans="5:5" ht="13.5" customHeight="1">
      <c r="E41633" s="337"/>
    </row>
    <row r="41634" spans="5:5" ht="13.5" customHeight="1">
      <c r="E41634" s="337"/>
    </row>
    <row r="41635" spans="5:5" ht="13.5" customHeight="1">
      <c r="E41635" s="337"/>
    </row>
    <row r="41636" spans="5:5" ht="13.5" customHeight="1">
      <c r="E41636" s="337"/>
    </row>
    <row r="41637" spans="5:5" ht="13.5" customHeight="1">
      <c r="E41637" s="337"/>
    </row>
    <row r="41638" spans="5:5" ht="13.5" customHeight="1">
      <c r="E41638" s="337"/>
    </row>
    <row r="41639" spans="5:5" ht="13.5" customHeight="1">
      <c r="E41639" s="337"/>
    </row>
    <row r="41640" spans="5:5" ht="13.5" customHeight="1">
      <c r="E41640" s="337"/>
    </row>
    <row r="41641" spans="5:5" ht="13.5" customHeight="1">
      <c r="E41641" s="337"/>
    </row>
    <row r="41642" spans="5:5" ht="13.5" customHeight="1">
      <c r="E41642" s="337"/>
    </row>
    <row r="41643" spans="5:5" ht="13.5" customHeight="1">
      <c r="E41643" s="337"/>
    </row>
    <row r="41644" spans="5:5" ht="13.5" customHeight="1">
      <c r="E41644" s="337"/>
    </row>
    <row r="41645" spans="5:5" ht="13.5" customHeight="1">
      <c r="E41645" s="337"/>
    </row>
    <row r="41646" spans="5:5" ht="13.5" customHeight="1">
      <c r="E41646" s="337"/>
    </row>
    <row r="41647" spans="5:5" ht="13.5" customHeight="1">
      <c r="E41647" s="337"/>
    </row>
    <row r="41648" spans="5:5" ht="13.5" customHeight="1">
      <c r="E41648" s="337"/>
    </row>
    <row r="41649" spans="5:5" ht="13.5" customHeight="1">
      <c r="E41649" s="337"/>
    </row>
    <row r="41650" spans="5:5" ht="13.5" customHeight="1">
      <c r="E41650" s="337"/>
    </row>
    <row r="41651" spans="5:5" ht="13.5" customHeight="1">
      <c r="E41651" s="337"/>
    </row>
    <row r="41652" spans="5:5" ht="13.5" customHeight="1">
      <c r="E41652" s="337"/>
    </row>
    <row r="41653" spans="5:5" ht="13.5" customHeight="1">
      <c r="E41653" s="337"/>
    </row>
    <row r="41654" spans="5:5" ht="13.5" customHeight="1">
      <c r="E41654" s="337"/>
    </row>
    <row r="41655" spans="5:5" ht="13.5" customHeight="1">
      <c r="E41655" s="337"/>
    </row>
    <row r="41656" spans="5:5" ht="13.5" customHeight="1">
      <c r="E41656" s="337"/>
    </row>
    <row r="41657" spans="5:5" ht="13.5" customHeight="1">
      <c r="E41657" s="337"/>
    </row>
    <row r="41658" spans="5:5" ht="13.5" customHeight="1">
      <c r="E41658" s="337"/>
    </row>
    <row r="41659" spans="5:5" ht="13.5" customHeight="1">
      <c r="E41659" s="337"/>
    </row>
    <row r="41660" spans="5:5" ht="13.5" customHeight="1">
      <c r="E41660" s="337"/>
    </row>
    <row r="41661" spans="5:5" ht="13.5" customHeight="1">
      <c r="E41661" s="337"/>
    </row>
    <row r="41662" spans="5:5" ht="13.5" customHeight="1">
      <c r="E41662" s="337"/>
    </row>
    <row r="41663" spans="5:5" ht="13.5" customHeight="1">
      <c r="E41663" s="337"/>
    </row>
    <row r="41664" spans="5:5" ht="13.5" customHeight="1">
      <c r="E41664" s="337"/>
    </row>
    <row r="41665" spans="5:5" ht="13.5" customHeight="1">
      <c r="E41665" s="337"/>
    </row>
    <row r="41666" spans="5:5" ht="13.5" customHeight="1">
      <c r="E41666" s="337"/>
    </row>
    <row r="41667" spans="5:5" ht="13.5" customHeight="1">
      <c r="E41667" s="337"/>
    </row>
    <row r="41668" spans="5:5" ht="13.5" customHeight="1">
      <c r="E41668" s="337"/>
    </row>
    <row r="41669" spans="5:5" ht="13.5" customHeight="1">
      <c r="E41669" s="337"/>
    </row>
    <row r="41670" spans="5:5" ht="13.5" customHeight="1">
      <c r="E41670" s="337"/>
    </row>
    <row r="41671" spans="5:5" ht="13.5" customHeight="1">
      <c r="E41671" s="337"/>
    </row>
    <row r="41672" spans="5:5" ht="13.5" customHeight="1">
      <c r="E41672" s="337"/>
    </row>
    <row r="41673" spans="5:5" ht="13.5" customHeight="1">
      <c r="E41673" s="337"/>
    </row>
    <row r="41674" spans="5:5" ht="13.5" customHeight="1">
      <c r="E41674" s="337"/>
    </row>
    <row r="41675" spans="5:5" ht="13.5" customHeight="1">
      <c r="E41675" s="337"/>
    </row>
    <row r="41676" spans="5:5" ht="13.5" customHeight="1">
      <c r="E41676" s="337"/>
    </row>
    <row r="41677" spans="5:5" ht="13.5" customHeight="1">
      <c r="E41677" s="337"/>
    </row>
    <row r="41678" spans="5:5" ht="13.5" customHeight="1">
      <c r="E41678" s="337"/>
    </row>
    <row r="41679" spans="5:5" ht="13.5" customHeight="1">
      <c r="E41679" s="337"/>
    </row>
    <row r="41680" spans="5:5" ht="13.5" customHeight="1">
      <c r="E41680" s="337"/>
    </row>
    <row r="41681" spans="5:5" ht="13.5" customHeight="1">
      <c r="E41681" s="337"/>
    </row>
    <row r="41682" spans="5:5" ht="13.5" customHeight="1">
      <c r="E41682" s="337"/>
    </row>
    <row r="41683" spans="5:5" ht="13.5" customHeight="1">
      <c r="E41683" s="337"/>
    </row>
    <row r="41684" spans="5:5" ht="13.5" customHeight="1">
      <c r="E41684" s="337"/>
    </row>
    <row r="41685" spans="5:5" ht="13.5" customHeight="1">
      <c r="E41685" s="337"/>
    </row>
    <row r="41686" spans="5:5" ht="13.5" customHeight="1">
      <c r="E41686" s="337"/>
    </row>
    <row r="41687" spans="5:5" ht="13.5" customHeight="1">
      <c r="E41687" s="337"/>
    </row>
    <row r="41688" spans="5:5" ht="13.5" customHeight="1">
      <c r="E41688" s="337"/>
    </row>
    <row r="41689" spans="5:5" ht="13.5" customHeight="1">
      <c r="E41689" s="337"/>
    </row>
    <row r="41690" spans="5:5" ht="13.5" customHeight="1">
      <c r="E41690" s="337"/>
    </row>
    <row r="41691" spans="5:5" ht="13.5" customHeight="1">
      <c r="E41691" s="337"/>
    </row>
    <row r="41692" spans="5:5" ht="13.5" customHeight="1">
      <c r="E41692" s="337"/>
    </row>
    <row r="41693" spans="5:5" ht="13.5" customHeight="1">
      <c r="E41693" s="337"/>
    </row>
    <row r="41694" spans="5:5" ht="13.5" customHeight="1">
      <c r="E41694" s="337"/>
    </row>
    <row r="41695" spans="5:5" ht="13.5" customHeight="1">
      <c r="E41695" s="337"/>
    </row>
    <row r="41696" spans="5:5" ht="13.5" customHeight="1">
      <c r="E41696" s="337"/>
    </row>
    <row r="41697" spans="5:5" ht="13.5" customHeight="1">
      <c r="E41697" s="337"/>
    </row>
    <row r="41698" spans="5:5" ht="13.5" customHeight="1">
      <c r="E41698" s="337"/>
    </row>
    <row r="41699" spans="5:5" ht="13.5" customHeight="1">
      <c r="E41699" s="337"/>
    </row>
    <row r="41700" spans="5:5" ht="13.5" customHeight="1">
      <c r="E41700" s="337"/>
    </row>
    <row r="41701" spans="5:5" ht="13.5" customHeight="1">
      <c r="E41701" s="337"/>
    </row>
    <row r="41702" spans="5:5" ht="13.5" customHeight="1">
      <c r="E41702" s="337"/>
    </row>
    <row r="41703" spans="5:5" ht="13.5" customHeight="1">
      <c r="E41703" s="337"/>
    </row>
    <row r="41704" spans="5:5" ht="13.5" customHeight="1">
      <c r="E41704" s="337"/>
    </row>
    <row r="41705" spans="5:5" ht="13.5" customHeight="1">
      <c r="E41705" s="337"/>
    </row>
    <row r="41706" spans="5:5" ht="13.5" customHeight="1">
      <c r="E41706" s="337"/>
    </row>
    <row r="41707" spans="5:5" ht="13.5" customHeight="1">
      <c r="E41707" s="337"/>
    </row>
    <row r="41708" spans="5:5" ht="13.5" customHeight="1">
      <c r="E41708" s="337"/>
    </row>
    <row r="41709" spans="5:5" ht="13.5" customHeight="1">
      <c r="E41709" s="337"/>
    </row>
    <row r="41710" spans="5:5" ht="13.5" customHeight="1">
      <c r="E41710" s="337"/>
    </row>
    <row r="41711" spans="5:5" ht="13.5" customHeight="1">
      <c r="E41711" s="337"/>
    </row>
    <row r="41712" spans="5:5" ht="13.5" customHeight="1">
      <c r="E41712" s="337"/>
    </row>
    <row r="41713" spans="5:5" ht="13.5" customHeight="1">
      <c r="E41713" s="337"/>
    </row>
    <row r="41714" spans="5:5" ht="13.5" customHeight="1">
      <c r="E41714" s="337"/>
    </row>
    <row r="41715" spans="5:5" ht="13.5" customHeight="1">
      <c r="E41715" s="337"/>
    </row>
    <row r="41716" spans="5:5" ht="13.5" customHeight="1">
      <c r="E41716" s="337"/>
    </row>
    <row r="41717" spans="5:5" ht="13.5" customHeight="1">
      <c r="E41717" s="337"/>
    </row>
    <row r="41718" spans="5:5" ht="13.5" customHeight="1">
      <c r="E41718" s="337"/>
    </row>
    <row r="41719" spans="5:5" ht="13.5" customHeight="1">
      <c r="E41719" s="337"/>
    </row>
    <row r="41720" spans="5:5" ht="13.5" customHeight="1">
      <c r="E41720" s="337"/>
    </row>
    <row r="41721" spans="5:5" ht="13.5" customHeight="1">
      <c r="E41721" s="337"/>
    </row>
    <row r="41722" spans="5:5" ht="13.5" customHeight="1">
      <c r="E41722" s="337"/>
    </row>
    <row r="41723" spans="5:5" ht="13.5" customHeight="1">
      <c r="E41723" s="337"/>
    </row>
    <row r="41724" spans="5:5" ht="13.5" customHeight="1">
      <c r="E41724" s="337"/>
    </row>
    <row r="41725" spans="5:5" ht="13.5" customHeight="1">
      <c r="E41725" s="337"/>
    </row>
    <row r="41726" spans="5:5" ht="13.5" customHeight="1">
      <c r="E41726" s="337"/>
    </row>
    <row r="41727" spans="5:5" ht="13.5" customHeight="1">
      <c r="E41727" s="337"/>
    </row>
    <row r="41728" spans="5:5" ht="13.5" customHeight="1">
      <c r="E41728" s="337"/>
    </row>
    <row r="41729" spans="5:5" ht="13.5" customHeight="1">
      <c r="E41729" s="337"/>
    </row>
    <row r="41730" spans="5:5" ht="13.5" customHeight="1">
      <c r="E41730" s="337"/>
    </row>
    <row r="41731" spans="5:5" ht="13.5" customHeight="1">
      <c r="E41731" s="337"/>
    </row>
    <row r="41732" spans="5:5" ht="13.5" customHeight="1">
      <c r="E41732" s="337"/>
    </row>
    <row r="41733" spans="5:5" ht="13.5" customHeight="1">
      <c r="E41733" s="337"/>
    </row>
    <row r="41734" spans="5:5" ht="13.5" customHeight="1">
      <c r="E41734" s="337"/>
    </row>
    <row r="41735" spans="5:5" ht="13.5" customHeight="1">
      <c r="E41735" s="337"/>
    </row>
    <row r="41736" spans="5:5" ht="13.5" customHeight="1">
      <c r="E41736" s="337"/>
    </row>
    <row r="41737" spans="5:5" ht="13.5" customHeight="1">
      <c r="E41737" s="337"/>
    </row>
    <row r="41738" spans="5:5" ht="13.5" customHeight="1">
      <c r="E41738" s="337"/>
    </row>
    <row r="41739" spans="5:5" ht="13.5" customHeight="1">
      <c r="E41739" s="337"/>
    </row>
    <row r="41740" spans="5:5" ht="13.5" customHeight="1">
      <c r="E41740" s="337"/>
    </row>
    <row r="41741" spans="5:5" ht="13.5" customHeight="1">
      <c r="E41741" s="337"/>
    </row>
    <row r="41742" spans="5:5" ht="13.5" customHeight="1">
      <c r="E41742" s="337"/>
    </row>
    <row r="41743" spans="5:5" ht="13.5" customHeight="1">
      <c r="E41743" s="337"/>
    </row>
    <row r="41744" spans="5:5" ht="13.5" customHeight="1">
      <c r="E41744" s="337"/>
    </row>
    <row r="41745" spans="5:5" ht="13.5" customHeight="1">
      <c r="E41745" s="337"/>
    </row>
    <row r="41746" spans="5:5" ht="13.5" customHeight="1">
      <c r="E41746" s="337"/>
    </row>
    <row r="41747" spans="5:5" ht="13.5" customHeight="1">
      <c r="E41747" s="337"/>
    </row>
    <row r="41748" spans="5:5" ht="13.5" customHeight="1">
      <c r="E41748" s="337"/>
    </row>
    <row r="41749" spans="5:5" ht="13.5" customHeight="1">
      <c r="E41749" s="337"/>
    </row>
    <row r="41750" spans="5:5" ht="13.5" customHeight="1">
      <c r="E41750" s="337"/>
    </row>
    <row r="41751" spans="5:5" ht="13.5" customHeight="1">
      <c r="E41751" s="337"/>
    </row>
    <row r="41752" spans="5:5" ht="13.5" customHeight="1">
      <c r="E41752" s="337"/>
    </row>
    <row r="41753" spans="5:5" ht="13.5" customHeight="1">
      <c r="E41753" s="337"/>
    </row>
    <row r="41754" spans="5:5" ht="13.5" customHeight="1">
      <c r="E41754" s="337"/>
    </row>
    <row r="41755" spans="5:5" ht="13.5" customHeight="1">
      <c r="E41755" s="337"/>
    </row>
    <row r="41756" spans="5:5" ht="13.5" customHeight="1">
      <c r="E41756" s="337"/>
    </row>
    <row r="41757" spans="5:5" ht="13.5" customHeight="1">
      <c r="E41757" s="337"/>
    </row>
    <row r="41758" spans="5:5" ht="13.5" customHeight="1">
      <c r="E41758" s="337"/>
    </row>
    <row r="41759" spans="5:5" ht="13.5" customHeight="1">
      <c r="E41759" s="337"/>
    </row>
    <row r="41760" spans="5:5" ht="13.5" customHeight="1">
      <c r="E41760" s="337"/>
    </row>
    <row r="41761" spans="5:5" ht="13.5" customHeight="1">
      <c r="E41761" s="337"/>
    </row>
    <row r="41762" spans="5:5" ht="13.5" customHeight="1">
      <c r="E41762" s="337"/>
    </row>
    <row r="41763" spans="5:5" ht="13.5" customHeight="1">
      <c r="E41763" s="337"/>
    </row>
    <row r="41764" spans="5:5" ht="13.5" customHeight="1">
      <c r="E41764" s="337"/>
    </row>
    <row r="41765" spans="5:5" ht="13.5" customHeight="1">
      <c r="E41765" s="337"/>
    </row>
    <row r="41766" spans="5:5" ht="13.5" customHeight="1">
      <c r="E41766" s="337"/>
    </row>
    <row r="41767" spans="5:5" ht="13.5" customHeight="1">
      <c r="E41767" s="337"/>
    </row>
    <row r="41768" spans="5:5" ht="13.5" customHeight="1">
      <c r="E41768" s="337"/>
    </row>
    <row r="41769" spans="5:5" ht="13.5" customHeight="1">
      <c r="E41769" s="337"/>
    </row>
    <row r="41770" spans="5:5" ht="13.5" customHeight="1">
      <c r="E41770" s="337"/>
    </row>
    <row r="41771" spans="5:5" ht="13.5" customHeight="1">
      <c r="E41771" s="337"/>
    </row>
    <row r="41772" spans="5:5" ht="13.5" customHeight="1">
      <c r="E41772" s="337"/>
    </row>
    <row r="41773" spans="5:5" ht="13.5" customHeight="1">
      <c r="E41773" s="337"/>
    </row>
    <row r="41774" spans="5:5" ht="13.5" customHeight="1">
      <c r="E41774" s="337"/>
    </row>
    <row r="41775" spans="5:5" ht="13.5" customHeight="1">
      <c r="E41775" s="337"/>
    </row>
    <row r="41776" spans="5:5" ht="13.5" customHeight="1">
      <c r="E41776" s="337"/>
    </row>
    <row r="41777" spans="5:5" ht="13.5" customHeight="1">
      <c r="E41777" s="337"/>
    </row>
    <row r="41778" spans="5:5" ht="13.5" customHeight="1">
      <c r="E41778" s="337"/>
    </row>
    <row r="41779" spans="5:5" ht="13.5" customHeight="1">
      <c r="E41779" s="337"/>
    </row>
    <row r="41780" spans="5:5" ht="13.5" customHeight="1">
      <c r="E41780" s="337"/>
    </row>
    <row r="41781" spans="5:5" ht="13.5" customHeight="1">
      <c r="E41781" s="337"/>
    </row>
    <row r="41782" spans="5:5" ht="13.5" customHeight="1">
      <c r="E41782" s="337"/>
    </row>
    <row r="41783" spans="5:5" ht="13.5" customHeight="1">
      <c r="E41783" s="337"/>
    </row>
    <row r="41784" spans="5:5" ht="13.5" customHeight="1">
      <c r="E41784" s="337"/>
    </row>
    <row r="41785" spans="5:5" ht="13.5" customHeight="1">
      <c r="E41785" s="337"/>
    </row>
    <row r="41786" spans="5:5" ht="13.5" customHeight="1">
      <c r="E41786" s="337"/>
    </row>
    <row r="41787" spans="5:5" ht="13.5" customHeight="1">
      <c r="E41787" s="337"/>
    </row>
    <row r="41788" spans="5:5" ht="13.5" customHeight="1">
      <c r="E41788" s="337"/>
    </row>
    <row r="41789" spans="5:5" ht="13.5" customHeight="1">
      <c r="E41789" s="337"/>
    </row>
    <row r="41790" spans="5:5" ht="13.5" customHeight="1">
      <c r="E41790" s="337"/>
    </row>
    <row r="41791" spans="5:5" ht="13.5" customHeight="1">
      <c r="E41791" s="337"/>
    </row>
    <row r="41792" spans="5:5" ht="13.5" customHeight="1">
      <c r="E41792" s="337"/>
    </row>
    <row r="41793" spans="5:5" ht="13.5" customHeight="1">
      <c r="E41793" s="337"/>
    </row>
    <row r="41794" spans="5:5" ht="13.5" customHeight="1">
      <c r="E41794" s="337"/>
    </row>
    <row r="41795" spans="5:5" ht="13.5" customHeight="1">
      <c r="E41795" s="337"/>
    </row>
    <row r="41796" spans="5:5" ht="13.5" customHeight="1">
      <c r="E41796" s="337"/>
    </row>
    <row r="41797" spans="5:5" ht="13.5" customHeight="1">
      <c r="E41797" s="337"/>
    </row>
    <row r="41798" spans="5:5" ht="13.5" customHeight="1">
      <c r="E41798" s="337"/>
    </row>
    <row r="41799" spans="5:5" ht="13.5" customHeight="1">
      <c r="E41799" s="337"/>
    </row>
    <row r="41800" spans="5:5" ht="13.5" customHeight="1">
      <c r="E41800" s="337"/>
    </row>
    <row r="41801" spans="5:5" ht="13.5" customHeight="1">
      <c r="E41801" s="337"/>
    </row>
    <row r="41802" spans="5:5" ht="13.5" customHeight="1">
      <c r="E41802" s="337"/>
    </row>
    <row r="41803" spans="5:5" ht="13.5" customHeight="1">
      <c r="E41803" s="337"/>
    </row>
    <row r="41804" spans="5:5" ht="13.5" customHeight="1">
      <c r="E41804" s="337"/>
    </row>
    <row r="41805" spans="5:5" ht="13.5" customHeight="1">
      <c r="E41805" s="337"/>
    </row>
    <row r="41806" spans="5:5" ht="13.5" customHeight="1">
      <c r="E41806" s="337"/>
    </row>
    <row r="41807" spans="5:5" ht="13.5" customHeight="1">
      <c r="E41807" s="337"/>
    </row>
    <row r="41808" spans="5:5" ht="13.5" customHeight="1">
      <c r="E41808" s="337"/>
    </row>
    <row r="41809" spans="5:5" ht="13.5" customHeight="1">
      <c r="E41809" s="337"/>
    </row>
    <row r="41810" spans="5:5" ht="13.5" customHeight="1">
      <c r="E41810" s="337"/>
    </row>
    <row r="41811" spans="5:5" ht="13.5" customHeight="1">
      <c r="E41811" s="337"/>
    </row>
    <row r="41812" spans="5:5" ht="13.5" customHeight="1">
      <c r="E41812" s="337"/>
    </row>
    <row r="41813" spans="5:5" ht="13.5" customHeight="1">
      <c r="E41813" s="337"/>
    </row>
    <row r="41814" spans="5:5" ht="13.5" customHeight="1">
      <c r="E41814" s="337"/>
    </row>
    <row r="41815" spans="5:5" ht="13.5" customHeight="1">
      <c r="E41815" s="337"/>
    </row>
    <row r="41816" spans="5:5" ht="13.5" customHeight="1">
      <c r="E41816" s="337"/>
    </row>
    <row r="41817" spans="5:5" ht="13.5" customHeight="1">
      <c r="E41817" s="337"/>
    </row>
    <row r="41818" spans="5:5" ht="13.5" customHeight="1">
      <c r="E41818" s="337"/>
    </row>
    <row r="41819" spans="5:5" ht="13.5" customHeight="1">
      <c r="E41819" s="337"/>
    </row>
    <row r="41820" spans="5:5" ht="13.5" customHeight="1">
      <c r="E41820" s="337"/>
    </row>
    <row r="41821" spans="5:5" ht="13.5" customHeight="1">
      <c r="E41821" s="337"/>
    </row>
    <row r="41822" spans="5:5" ht="13.5" customHeight="1">
      <c r="E41822" s="337"/>
    </row>
    <row r="41823" spans="5:5" ht="13.5" customHeight="1">
      <c r="E41823" s="337"/>
    </row>
    <row r="41824" spans="5:5" ht="13.5" customHeight="1">
      <c r="E41824" s="337"/>
    </row>
    <row r="41825" spans="5:5" ht="13.5" customHeight="1">
      <c r="E41825" s="337"/>
    </row>
    <row r="41826" spans="5:5" ht="13.5" customHeight="1">
      <c r="E41826" s="337"/>
    </row>
    <row r="41827" spans="5:5" ht="13.5" customHeight="1">
      <c r="E41827" s="337"/>
    </row>
    <row r="41828" spans="5:5" ht="13.5" customHeight="1">
      <c r="E41828" s="337"/>
    </row>
    <row r="41829" spans="5:5" ht="13.5" customHeight="1">
      <c r="E41829" s="337"/>
    </row>
    <row r="41830" spans="5:5" ht="13.5" customHeight="1">
      <c r="E41830" s="337"/>
    </row>
    <row r="41831" spans="5:5" ht="13.5" customHeight="1">
      <c r="E41831" s="337"/>
    </row>
    <row r="41832" spans="5:5" ht="13.5" customHeight="1">
      <c r="E41832" s="337"/>
    </row>
    <row r="41833" spans="5:5" ht="13.5" customHeight="1">
      <c r="E41833" s="337"/>
    </row>
    <row r="41834" spans="5:5" ht="13.5" customHeight="1">
      <c r="E41834" s="337"/>
    </row>
    <row r="41835" spans="5:5" ht="13.5" customHeight="1">
      <c r="E41835" s="337"/>
    </row>
    <row r="41836" spans="5:5" ht="13.5" customHeight="1">
      <c r="E41836" s="337"/>
    </row>
    <row r="41837" spans="5:5" ht="13.5" customHeight="1">
      <c r="E41837" s="337"/>
    </row>
    <row r="41838" spans="5:5" ht="13.5" customHeight="1">
      <c r="E41838" s="337"/>
    </row>
    <row r="41839" spans="5:5" ht="13.5" customHeight="1">
      <c r="E41839" s="337"/>
    </row>
    <row r="41840" spans="5:5" ht="13.5" customHeight="1">
      <c r="E41840" s="337"/>
    </row>
    <row r="41841" spans="5:5" ht="13.5" customHeight="1">
      <c r="E41841" s="337"/>
    </row>
    <row r="41842" spans="5:5" ht="13.5" customHeight="1">
      <c r="E41842" s="337"/>
    </row>
    <row r="41843" spans="5:5" ht="13.5" customHeight="1">
      <c r="E41843" s="337"/>
    </row>
    <row r="41844" spans="5:5" ht="13.5" customHeight="1">
      <c r="E41844" s="337"/>
    </row>
    <row r="41845" spans="5:5" ht="13.5" customHeight="1">
      <c r="E41845" s="337"/>
    </row>
    <row r="41846" spans="5:5" ht="13.5" customHeight="1">
      <c r="E41846" s="337"/>
    </row>
    <row r="41847" spans="5:5" ht="13.5" customHeight="1">
      <c r="E41847" s="337"/>
    </row>
    <row r="41848" spans="5:5" ht="13.5" customHeight="1">
      <c r="E41848" s="337"/>
    </row>
    <row r="41849" spans="5:5" ht="13.5" customHeight="1">
      <c r="E41849" s="337"/>
    </row>
    <row r="41850" spans="5:5" ht="13.5" customHeight="1">
      <c r="E41850" s="337"/>
    </row>
    <row r="41851" spans="5:5" ht="13.5" customHeight="1">
      <c r="E41851" s="337"/>
    </row>
    <row r="41852" spans="5:5" ht="13.5" customHeight="1">
      <c r="E41852" s="337"/>
    </row>
    <row r="41853" spans="5:5" ht="13.5" customHeight="1">
      <c r="E41853" s="337"/>
    </row>
    <row r="41854" spans="5:5" ht="13.5" customHeight="1">
      <c r="E41854" s="337"/>
    </row>
    <row r="41855" spans="5:5" ht="13.5" customHeight="1">
      <c r="E41855" s="337"/>
    </row>
    <row r="41856" spans="5:5" ht="13.5" customHeight="1">
      <c r="E41856" s="337"/>
    </row>
    <row r="41857" spans="5:5" ht="13.5" customHeight="1">
      <c r="E41857" s="337"/>
    </row>
    <row r="41858" spans="5:5" ht="13.5" customHeight="1">
      <c r="E41858" s="337"/>
    </row>
    <row r="41859" spans="5:5" ht="13.5" customHeight="1">
      <c r="E41859" s="337"/>
    </row>
    <row r="41860" spans="5:5" ht="13.5" customHeight="1">
      <c r="E41860" s="337"/>
    </row>
    <row r="41861" spans="5:5" ht="13.5" customHeight="1">
      <c r="E41861" s="337"/>
    </row>
    <row r="41862" spans="5:5" ht="13.5" customHeight="1">
      <c r="E41862" s="337"/>
    </row>
    <row r="41863" spans="5:5" ht="13.5" customHeight="1">
      <c r="E41863" s="337"/>
    </row>
    <row r="41864" spans="5:5" ht="13.5" customHeight="1">
      <c r="E41864" s="337"/>
    </row>
    <row r="41865" spans="5:5" ht="13.5" customHeight="1">
      <c r="E41865" s="337"/>
    </row>
    <row r="41866" spans="5:5" ht="13.5" customHeight="1">
      <c r="E41866" s="337"/>
    </row>
    <row r="41867" spans="5:5" ht="13.5" customHeight="1">
      <c r="E41867" s="337"/>
    </row>
    <row r="41868" spans="5:5" ht="13.5" customHeight="1">
      <c r="E41868" s="337"/>
    </row>
    <row r="41869" spans="5:5" ht="13.5" customHeight="1">
      <c r="E41869" s="337"/>
    </row>
    <row r="41870" spans="5:5" ht="13.5" customHeight="1">
      <c r="E41870" s="337"/>
    </row>
    <row r="41871" spans="5:5" ht="13.5" customHeight="1">
      <c r="E41871" s="337"/>
    </row>
    <row r="41872" spans="5:5" ht="13.5" customHeight="1">
      <c r="E41872" s="337"/>
    </row>
    <row r="41873" spans="5:5" ht="13.5" customHeight="1">
      <c r="E41873" s="337"/>
    </row>
    <row r="41874" spans="5:5" ht="13.5" customHeight="1">
      <c r="E41874" s="337"/>
    </row>
    <row r="41875" spans="5:5" ht="13.5" customHeight="1">
      <c r="E41875" s="337"/>
    </row>
    <row r="41876" spans="5:5" ht="13.5" customHeight="1">
      <c r="E41876" s="337"/>
    </row>
    <row r="41877" spans="5:5" ht="13.5" customHeight="1">
      <c r="E41877" s="337"/>
    </row>
    <row r="41878" spans="5:5" ht="13.5" customHeight="1">
      <c r="E41878" s="337"/>
    </row>
    <row r="41879" spans="5:5" ht="13.5" customHeight="1">
      <c r="E41879" s="337"/>
    </row>
    <row r="41880" spans="5:5" ht="13.5" customHeight="1">
      <c r="E41880" s="337"/>
    </row>
    <row r="41881" spans="5:5" ht="13.5" customHeight="1">
      <c r="E41881" s="337"/>
    </row>
    <row r="41882" spans="5:5" ht="13.5" customHeight="1">
      <c r="E41882" s="337"/>
    </row>
    <row r="41883" spans="5:5" ht="13.5" customHeight="1">
      <c r="E41883" s="337"/>
    </row>
    <row r="41884" spans="5:5" ht="13.5" customHeight="1">
      <c r="E41884" s="337"/>
    </row>
    <row r="41885" spans="5:5" ht="13.5" customHeight="1">
      <c r="E41885" s="337"/>
    </row>
    <row r="41886" spans="5:5" ht="13.5" customHeight="1">
      <c r="E41886" s="337"/>
    </row>
    <row r="41887" spans="5:5" ht="13.5" customHeight="1">
      <c r="E41887" s="337"/>
    </row>
    <row r="41888" spans="5:5" ht="13.5" customHeight="1">
      <c r="E41888" s="337"/>
    </row>
    <row r="41889" spans="5:5" ht="13.5" customHeight="1">
      <c r="E41889" s="337"/>
    </row>
    <row r="41890" spans="5:5" ht="13.5" customHeight="1">
      <c r="E41890" s="337"/>
    </row>
    <row r="41891" spans="5:5" ht="13.5" customHeight="1">
      <c r="E41891" s="337"/>
    </row>
    <row r="41892" spans="5:5" ht="13.5" customHeight="1">
      <c r="E41892" s="337"/>
    </row>
    <row r="41893" spans="5:5" ht="13.5" customHeight="1">
      <c r="E41893" s="337"/>
    </row>
    <row r="41894" spans="5:5" ht="13.5" customHeight="1">
      <c r="E41894" s="337"/>
    </row>
    <row r="41895" spans="5:5" ht="13.5" customHeight="1">
      <c r="E41895" s="337"/>
    </row>
    <row r="41896" spans="5:5" ht="13.5" customHeight="1">
      <c r="E41896" s="337"/>
    </row>
    <row r="41897" spans="5:5" ht="13.5" customHeight="1">
      <c r="E41897" s="337"/>
    </row>
    <row r="41898" spans="5:5" ht="13.5" customHeight="1">
      <c r="E41898" s="337"/>
    </row>
    <row r="41899" spans="5:5" ht="13.5" customHeight="1">
      <c r="E41899" s="337"/>
    </row>
    <row r="41900" spans="5:5" ht="13.5" customHeight="1">
      <c r="E41900" s="337"/>
    </row>
    <row r="41901" spans="5:5" ht="13.5" customHeight="1">
      <c r="E41901" s="337"/>
    </row>
    <row r="41902" spans="5:5" ht="13.5" customHeight="1">
      <c r="E41902" s="337"/>
    </row>
    <row r="41903" spans="5:5" ht="13.5" customHeight="1">
      <c r="E41903" s="337"/>
    </row>
    <row r="41904" spans="5:5" ht="13.5" customHeight="1">
      <c r="E41904" s="337"/>
    </row>
    <row r="41905" spans="5:5" ht="13.5" customHeight="1">
      <c r="E41905" s="337"/>
    </row>
    <row r="41906" spans="5:5" ht="13.5" customHeight="1">
      <c r="E41906" s="337"/>
    </row>
    <row r="41907" spans="5:5" ht="13.5" customHeight="1">
      <c r="E41907" s="337"/>
    </row>
    <row r="41908" spans="5:5" ht="13.5" customHeight="1">
      <c r="E41908" s="337"/>
    </row>
    <row r="41909" spans="5:5" ht="13.5" customHeight="1">
      <c r="E41909" s="337"/>
    </row>
    <row r="41910" spans="5:5" ht="13.5" customHeight="1">
      <c r="E41910" s="337"/>
    </row>
    <row r="41911" spans="5:5" ht="13.5" customHeight="1">
      <c r="E41911" s="337"/>
    </row>
    <row r="41912" spans="5:5" ht="13.5" customHeight="1">
      <c r="E41912" s="337"/>
    </row>
    <row r="41913" spans="5:5" ht="13.5" customHeight="1">
      <c r="E41913" s="337"/>
    </row>
    <row r="41914" spans="5:5" ht="13.5" customHeight="1">
      <c r="E41914" s="337"/>
    </row>
    <row r="41915" spans="5:5" ht="13.5" customHeight="1">
      <c r="E41915" s="337"/>
    </row>
    <row r="41916" spans="5:5" ht="13.5" customHeight="1">
      <c r="E41916" s="337"/>
    </row>
    <row r="41917" spans="5:5" ht="13.5" customHeight="1">
      <c r="E41917" s="337"/>
    </row>
    <row r="41918" spans="5:5" ht="13.5" customHeight="1">
      <c r="E41918" s="337"/>
    </row>
    <row r="41919" spans="5:5" ht="13.5" customHeight="1">
      <c r="E41919" s="337"/>
    </row>
    <row r="41920" spans="5:5" ht="13.5" customHeight="1">
      <c r="E41920" s="337"/>
    </row>
    <row r="41921" spans="5:5" ht="13.5" customHeight="1">
      <c r="E41921" s="337"/>
    </row>
    <row r="41922" spans="5:5" ht="13.5" customHeight="1">
      <c r="E41922" s="337"/>
    </row>
    <row r="41923" spans="5:5" ht="13.5" customHeight="1">
      <c r="E41923" s="337"/>
    </row>
    <row r="41924" spans="5:5" ht="13.5" customHeight="1">
      <c r="E41924" s="337"/>
    </row>
    <row r="41925" spans="5:5" ht="13.5" customHeight="1">
      <c r="E41925" s="337"/>
    </row>
    <row r="41926" spans="5:5" ht="13.5" customHeight="1">
      <c r="E41926" s="337"/>
    </row>
    <row r="41927" spans="5:5" ht="13.5" customHeight="1">
      <c r="E41927" s="337"/>
    </row>
    <row r="41928" spans="5:5" ht="13.5" customHeight="1">
      <c r="E41928" s="337"/>
    </row>
    <row r="41929" spans="5:5" ht="13.5" customHeight="1">
      <c r="E41929" s="337"/>
    </row>
    <row r="41930" spans="5:5" ht="13.5" customHeight="1">
      <c r="E41930" s="337"/>
    </row>
    <row r="41931" spans="5:5" ht="13.5" customHeight="1">
      <c r="E41931" s="337"/>
    </row>
    <row r="41932" spans="5:5" ht="13.5" customHeight="1">
      <c r="E41932" s="337"/>
    </row>
    <row r="41933" spans="5:5" ht="13.5" customHeight="1">
      <c r="E41933" s="337"/>
    </row>
    <row r="41934" spans="5:5" ht="13.5" customHeight="1">
      <c r="E41934" s="337"/>
    </row>
    <row r="41935" spans="5:5" ht="13.5" customHeight="1">
      <c r="E41935" s="337"/>
    </row>
    <row r="41936" spans="5:5" ht="13.5" customHeight="1">
      <c r="E41936" s="337"/>
    </row>
    <row r="41937" spans="5:5" ht="13.5" customHeight="1">
      <c r="E41937" s="337"/>
    </row>
    <row r="41938" spans="5:5" ht="13.5" customHeight="1">
      <c r="E41938" s="337"/>
    </row>
    <row r="41939" spans="5:5" ht="13.5" customHeight="1">
      <c r="E41939" s="337"/>
    </row>
    <row r="41940" spans="5:5" ht="13.5" customHeight="1">
      <c r="E41940" s="337"/>
    </row>
    <row r="41941" spans="5:5" ht="13.5" customHeight="1">
      <c r="E41941" s="337"/>
    </row>
    <row r="41942" spans="5:5" ht="13.5" customHeight="1">
      <c r="E41942" s="337"/>
    </row>
    <row r="41943" spans="5:5" ht="13.5" customHeight="1">
      <c r="E41943" s="337"/>
    </row>
    <row r="41944" spans="5:5" ht="13.5" customHeight="1">
      <c r="E41944" s="337"/>
    </row>
    <row r="41945" spans="5:5" ht="13.5" customHeight="1">
      <c r="E41945" s="337"/>
    </row>
    <row r="41946" spans="5:5" ht="13.5" customHeight="1">
      <c r="E41946" s="337"/>
    </row>
    <row r="41947" spans="5:5" ht="13.5" customHeight="1">
      <c r="E41947" s="337"/>
    </row>
    <row r="41948" spans="5:5" ht="13.5" customHeight="1">
      <c r="E41948" s="337"/>
    </row>
    <row r="41949" spans="5:5" ht="13.5" customHeight="1">
      <c r="E41949" s="337"/>
    </row>
    <row r="41950" spans="5:5" ht="13.5" customHeight="1">
      <c r="E41950" s="337"/>
    </row>
    <row r="41951" spans="5:5" ht="13.5" customHeight="1">
      <c r="E41951" s="337"/>
    </row>
    <row r="41952" spans="5:5" ht="13.5" customHeight="1">
      <c r="E41952" s="337"/>
    </row>
    <row r="41953" spans="5:5" ht="13.5" customHeight="1">
      <c r="E41953" s="337"/>
    </row>
    <row r="41954" spans="5:5" ht="13.5" customHeight="1">
      <c r="E41954" s="337"/>
    </row>
    <row r="41955" spans="5:5" ht="13.5" customHeight="1">
      <c r="E41955" s="337"/>
    </row>
    <row r="41956" spans="5:5" ht="13.5" customHeight="1">
      <c r="E41956" s="337"/>
    </row>
    <row r="41957" spans="5:5" ht="13.5" customHeight="1">
      <c r="E41957" s="337"/>
    </row>
    <row r="41958" spans="5:5" ht="13.5" customHeight="1">
      <c r="E41958" s="337"/>
    </row>
    <row r="41959" spans="5:5" ht="13.5" customHeight="1">
      <c r="E41959" s="337"/>
    </row>
    <row r="41960" spans="5:5" ht="13.5" customHeight="1">
      <c r="E41960" s="337"/>
    </row>
    <row r="41961" spans="5:5" ht="13.5" customHeight="1">
      <c r="E41961" s="337"/>
    </row>
    <row r="41962" spans="5:5" ht="13.5" customHeight="1">
      <c r="E41962" s="337"/>
    </row>
    <row r="41963" spans="5:5" ht="13.5" customHeight="1">
      <c r="E41963" s="337"/>
    </row>
    <row r="41964" spans="5:5" ht="13.5" customHeight="1">
      <c r="E41964" s="337"/>
    </row>
    <row r="41965" spans="5:5" ht="13.5" customHeight="1">
      <c r="E41965" s="337"/>
    </row>
    <row r="41966" spans="5:5" ht="13.5" customHeight="1">
      <c r="E41966" s="337"/>
    </row>
    <row r="41967" spans="5:5" ht="13.5" customHeight="1">
      <c r="E41967" s="337"/>
    </row>
    <row r="41968" spans="5:5" ht="13.5" customHeight="1">
      <c r="E41968" s="337"/>
    </row>
    <row r="41969" spans="5:5" ht="13.5" customHeight="1">
      <c r="E41969" s="337"/>
    </row>
    <row r="41970" spans="5:5" ht="13.5" customHeight="1">
      <c r="E41970" s="337"/>
    </row>
    <row r="41971" spans="5:5" ht="13.5" customHeight="1">
      <c r="E41971" s="337"/>
    </row>
    <row r="41972" spans="5:5" ht="13.5" customHeight="1">
      <c r="E41972" s="337"/>
    </row>
    <row r="41973" spans="5:5" ht="13.5" customHeight="1">
      <c r="E41973" s="337"/>
    </row>
    <row r="41974" spans="5:5" ht="13.5" customHeight="1">
      <c r="E41974" s="337"/>
    </row>
    <row r="41975" spans="5:5" ht="13.5" customHeight="1">
      <c r="E41975" s="337"/>
    </row>
    <row r="41976" spans="5:5" ht="13.5" customHeight="1">
      <c r="E41976" s="337"/>
    </row>
    <row r="41977" spans="5:5" ht="13.5" customHeight="1">
      <c r="E41977" s="337"/>
    </row>
    <row r="41978" spans="5:5" ht="13.5" customHeight="1">
      <c r="E41978" s="337"/>
    </row>
    <row r="41979" spans="5:5" ht="13.5" customHeight="1">
      <c r="E41979" s="337"/>
    </row>
    <row r="41980" spans="5:5" ht="13.5" customHeight="1">
      <c r="E41980" s="337"/>
    </row>
    <row r="41981" spans="5:5" ht="13.5" customHeight="1">
      <c r="E41981" s="337"/>
    </row>
    <row r="41982" spans="5:5" ht="13.5" customHeight="1">
      <c r="E41982" s="337"/>
    </row>
    <row r="41983" spans="5:5" ht="13.5" customHeight="1">
      <c r="E41983" s="337"/>
    </row>
    <row r="41984" spans="5:5" ht="13.5" customHeight="1">
      <c r="E41984" s="337"/>
    </row>
    <row r="41985" spans="5:5" ht="13.5" customHeight="1">
      <c r="E41985" s="337"/>
    </row>
    <row r="41986" spans="5:5" ht="13.5" customHeight="1">
      <c r="E41986" s="337"/>
    </row>
    <row r="41987" spans="5:5" ht="13.5" customHeight="1">
      <c r="E41987" s="337"/>
    </row>
    <row r="41988" spans="5:5" ht="13.5" customHeight="1">
      <c r="E41988" s="337"/>
    </row>
    <row r="41989" spans="5:5" ht="13.5" customHeight="1">
      <c r="E41989" s="337"/>
    </row>
    <row r="41990" spans="5:5" ht="13.5" customHeight="1">
      <c r="E41990" s="337"/>
    </row>
    <row r="41991" spans="5:5" ht="13.5" customHeight="1">
      <c r="E41991" s="337"/>
    </row>
    <row r="41992" spans="5:5" ht="13.5" customHeight="1">
      <c r="E41992" s="337"/>
    </row>
    <row r="41993" spans="5:5" ht="13.5" customHeight="1">
      <c r="E41993" s="337"/>
    </row>
    <row r="41994" spans="5:5" ht="13.5" customHeight="1">
      <c r="E41994" s="337"/>
    </row>
    <row r="41995" spans="5:5" ht="13.5" customHeight="1">
      <c r="E41995" s="337"/>
    </row>
    <row r="41996" spans="5:5" ht="13.5" customHeight="1">
      <c r="E41996" s="337"/>
    </row>
    <row r="41997" spans="5:5" ht="13.5" customHeight="1">
      <c r="E41997" s="337"/>
    </row>
    <row r="41998" spans="5:5" ht="13.5" customHeight="1">
      <c r="E41998" s="337"/>
    </row>
    <row r="41999" spans="5:5" ht="13.5" customHeight="1">
      <c r="E41999" s="337"/>
    </row>
    <row r="42000" spans="5:5" ht="13.5" customHeight="1">
      <c r="E42000" s="337"/>
    </row>
    <row r="42001" spans="5:5" ht="13.5" customHeight="1">
      <c r="E42001" s="337"/>
    </row>
    <row r="42002" spans="5:5" ht="13.5" customHeight="1">
      <c r="E42002" s="337"/>
    </row>
    <row r="42003" spans="5:5" ht="13.5" customHeight="1">
      <c r="E42003" s="337"/>
    </row>
    <row r="42004" spans="5:5" ht="13.5" customHeight="1">
      <c r="E42004" s="337"/>
    </row>
    <row r="42005" spans="5:5" ht="13.5" customHeight="1">
      <c r="E42005" s="337"/>
    </row>
    <row r="42006" spans="5:5" ht="13.5" customHeight="1">
      <c r="E42006" s="337"/>
    </row>
    <row r="42007" spans="5:5" ht="13.5" customHeight="1">
      <c r="E42007" s="337"/>
    </row>
    <row r="42008" spans="5:5" ht="13.5" customHeight="1">
      <c r="E42008" s="337"/>
    </row>
    <row r="42009" spans="5:5" ht="13.5" customHeight="1">
      <c r="E42009" s="337"/>
    </row>
    <row r="42010" spans="5:5" ht="13.5" customHeight="1">
      <c r="E42010" s="337"/>
    </row>
    <row r="42011" spans="5:5" ht="13.5" customHeight="1">
      <c r="E42011" s="337"/>
    </row>
    <row r="42012" spans="5:5" ht="13.5" customHeight="1">
      <c r="E42012" s="337"/>
    </row>
    <row r="42013" spans="5:5" ht="13.5" customHeight="1">
      <c r="E42013" s="337"/>
    </row>
    <row r="42014" spans="5:5" ht="13.5" customHeight="1">
      <c r="E42014" s="337"/>
    </row>
    <row r="42015" spans="5:5" ht="13.5" customHeight="1">
      <c r="E42015" s="337"/>
    </row>
    <row r="42016" spans="5:5" ht="13.5" customHeight="1">
      <c r="E42016" s="337"/>
    </row>
    <row r="42017" spans="5:5" ht="13.5" customHeight="1">
      <c r="E42017" s="337"/>
    </row>
    <row r="42018" spans="5:5" ht="13.5" customHeight="1">
      <c r="E42018" s="337"/>
    </row>
    <row r="42019" spans="5:5" ht="13.5" customHeight="1">
      <c r="E42019" s="337"/>
    </row>
    <row r="42020" spans="5:5" ht="13.5" customHeight="1">
      <c r="E42020" s="337"/>
    </row>
    <row r="42021" spans="5:5" ht="13.5" customHeight="1">
      <c r="E42021" s="337"/>
    </row>
    <row r="42022" spans="5:5" ht="13.5" customHeight="1">
      <c r="E42022" s="337"/>
    </row>
    <row r="42023" spans="5:5" ht="13.5" customHeight="1">
      <c r="E42023" s="337"/>
    </row>
    <row r="42024" spans="5:5" ht="13.5" customHeight="1">
      <c r="E42024" s="337"/>
    </row>
    <row r="42025" spans="5:5" ht="13.5" customHeight="1">
      <c r="E42025" s="337"/>
    </row>
    <row r="42026" spans="5:5" ht="13.5" customHeight="1">
      <c r="E42026" s="337"/>
    </row>
    <row r="42027" spans="5:5" ht="13.5" customHeight="1">
      <c r="E42027" s="337"/>
    </row>
    <row r="42028" spans="5:5" ht="13.5" customHeight="1">
      <c r="E42028" s="337"/>
    </row>
    <row r="42029" spans="5:5" ht="13.5" customHeight="1">
      <c r="E42029" s="337"/>
    </row>
    <row r="42030" spans="5:5" ht="13.5" customHeight="1">
      <c r="E42030" s="337"/>
    </row>
    <row r="42031" spans="5:5" ht="13.5" customHeight="1">
      <c r="E42031" s="337"/>
    </row>
    <row r="42032" spans="5:5" ht="13.5" customHeight="1">
      <c r="E42032" s="337"/>
    </row>
    <row r="42033" spans="5:5" ht="13.5" customHeight="1">
      <c r="E42033" s="337"/>
    </row>
    <row r="42034" spans="5:5" ht="13.5" customHeight="1">
      <c r="E42034" s="337"/>
    </row>
    <row r="42035" spans="5:5" ht="13.5" customHeight="1">
      <c r="E42035" s="337"/>
    </row>
    <row r="42036" spans="5:5" ht="13.5" customHeight="1">
      <c r="E42036" s="337"/>
    </row>
    <row r="42037" spans="5:5" ht="13.5" customHeight="1">
      <c r="E42037" s="337"/>
    </row>
    <row r="42038" spans="5:5" ht="13.5" customHeight="1">
      <c r="E42038" s="337"/>
    </row>
    <row r="42039" spans="5:5" ht="13.5" customHeight="1">
      <c r="E42039" s="337"/>
    </row>
    <row r="42040" spans="5:5" ht="13.5" customHeight="1">
      <c r="E42040" s="337"/>
    </row>
    <row r="42041" spans="5:5" ht="13.5" customHeight="1">
      <c r="E42041" s="337"/>
    </row>
    <row r="42042" spans="5:5" ht="13.5" customHeight="1">
      <c r="E42042" s="337"/>
    </row>
    <row r="42043" spans="5:5" ht="13.5" customHeight="1">
      <c r="E42043" s="337"/>
    </row>
    <row r="42044" spans="5:5" ht="13.5" customHeight="1">
      <c r="E42044" s="337"/>
    </row>
    <row r="42045" spans="5:5" ht="13.5" customHeight="1">
      <c r="E42045" s="337"/>
    </row>
    <row r="42046" spans="5:5" ht="13.5" customHeight="1">
      <c r="E42046" s="337"/>
    </row>
    <row r="42047" spans="5:5" ht="13.5" customHeight="1">
      <c r="E42047" s="337"/>
    </row>
    <row r="42048" spans="5:5" ht="13.5" customHeight="1">
      <c r="E42048" s="337"/>
    </row>
    <row r="42049" spans="5:5" ht="13.5" customHeight="1">
      <c r="E42049" s="337"/>
    </row>
    <row r="42050" spans="5:5" ht="13.5" customHeight="1">
      <c r="E42050" s="337"/>
    </row>
    <row r="42051" spans="5:5" ht="13.5" customHeight="1">
      <c r="E42051" s="337"/>
    </row>
    <row r="42052" spans="5:5" ht="13.5" customHeight="1">
      <c r="E42052" s="337"/>
    </row>
    <row r="42053" spans="5:5" ht="13.5" customHeight="1">
      <c r="E42053" s="337"/>
    </row>
    <row r="42054" spans="5:5" ht="13.5" customHeight="1">
      <c r="E42054" s="337"/>
    </row>
    <row r="42055" spans="5:5" ht="13.5" customHeight="1">
      <c r="E42055" s="337"/>
    </row>
    <row r="42056" spans="5:5" ht="13.5" customHeight="1">
      <c r="E42056" s="337"/>
    </row>
    <row r="42057" spans="5:5" ht="13.5" customHeight="1">
      <c r="E42057" s="337"/>
    </row>
    <row r="42058" spans="5:5" ht="13.5" customHeight="1">
      <c r="E42058" s="337"/>
    </row>
    <row r="42059" spans="5:5" ht="13.5" customHeight="1">
      <c r="E42059" s="337"/>
    </row>
    <row r="42060" spans="5:5" ht="13.5" customHeight="1">
      <c r="E42060" s="337"/>
    </row>
    <row r="42061" spans="5:5" ht="13.5" customHeight="1">
      <c r="E42061" s="337"/>
    </row>
    <row r="42062" spans="5:5" ht="13.5" customHeight="1">
      <c r="E42062" s="337"/>
    </row>
    <row r="42063" spans="5:5" ht="13.5" customHeight="1">
      <c r="E42063" s="337"/>
    </row>
    <row r="42064" spans="5:5" ht="13.5" customHeight="1">
      <c r="E42064" s="337"/>
    </row>
    <row r="42065" spans="5:5" ht="13.5" customHeight="1">
      <c r="E42065" s="337"/>
    </row>
    <row r="42066" spans="5:5" ht="13.5" customHeight="1">
      <c r="E42066" s="337"/>
    </row>
    <row r="42067" spans="5:5" ht="13.5" customHeight="1">
      <c r="E42067" s="337"/>
    </row>
    <row r="42068" spans="5:5" ht="13.5" customHeight="1">
      <c r="E42068" s="337"/>
    </row>
    <row r="42069" spans="5:5" ht="13.5" customHeight="1">
      <c r="E42069" s="337"/>
    </row>
    <row r="42070" spans="5:5" ht="13.5" customHeight="1">
      <c r="E42070" s="337"/>
    </row>
    <row r="42071" spans="5:5" ht="13.5" customHeight="1">
      <c r="E42071" s="337"/>
    </row>
    <row r="42072" spans="5:5" ht="13.5" customHeight="1">
      <c r="E42072" s="337"/>
    </row>
    <row r="42073" spans="5:5" ht="13.5" customHeight="1">
      <c r="E42073" s="337"/>
    </row>
    <row r="42074" spans="5:5" ht="13.5" customHeight="1">
      <c r="E42074" s="337"/>
    </row>
    <row r="42075" spans="5:5" ht="13.5" customHeight="1">
      <c r="E42075" s="337"/>
    </row>
    <row r="42076" spans="5:5" ht="13.5" customHeight="1">
      <c r="E42076" s="337"/>
    </row>
    <row r="42077" spans="5:5" ht="13.5" customHeight="1">
      <c r="E42077" s="337"/>
    </row>
    <row r="42078" spans="5:5" ht="13.5" customHeight="1">
      <c r="E42078" s="337"/>
    </row>
    <row r="42079" spans="5:5" ht="13.5" customHeight="1">
      <c r="E42079" s="337"/>
    </row>
    <row r="42080" spans="5:5" ht="13.5" customHeight="1">
      <c r="E42080" s="337"/>
    </row>
    <row r="42081" spans="5:5" ht="13.5" customHeight="1">
      <c r="E42081" s="337"/>
    </row>
    <row r="42082" spans="5:5" ht="13.5" customHeight="1">
      <c r="E42082" s="337"/>
    </row>
    <row r="42083" spans="5:5" ht="13.5" customHeight="1">
      <c r="E42083" s="337"/>
    </row>
    <row r="42084" spans="5:5" ht="13.5" customHeight="1">
      <c r="E42084" s="337"/>
    </row>
    <row r="42085" spans="5:5" ht="13.5" customHeight="1">
      <c r="E42085" s="337"/>
    </row>
    <row r="42086" spans="5:5" ht="13.5" customHeight="1">
      <c r="E42086" s="337"/>
    </row>
    <row r="42087" spans="5:5" ht="13.5" customHeight="1">
      <c r="E42087" s="337"/>
    </row>
    <row r="42088" spans="5:5" ht="13.5" customHeight="1">
      <c r="E42088" s="337"/>
    </row>
    <row r="42089" spans="5:5" ht="13.5" customHeight="1">
      <c r="E42089" s="337"/>
    </row>
    <row r="42090" spans="5:5" ht="13.5" customHeight="1">
      <c r="E42090" s="337"/>
    </row>
    <row r="42091" spans="5:5" ht="13.5" customHeight="1">
      <c r="E42091" s="337"/>
    </row>
    <row r="42092" spans="5:5" ht="13.5" customHeight="1">
      <c r="E42092" s="337"/>
    </row>
    <row r="42093" spans="5:5" ht="13.5" customHeight="1">
      <c r="E42093" s="337"/>
    </row>
    <row r="42094" spans="5:5" ht="13.5" customHeight="1">
      <c r="E42094" s="337"/>
    </row>
    <row r="42095" spans="5:5" ht="13.5" customHeight="1">
      <c r="E42095" s="337"/>
    </row>
    <row r="42096" spans="5:5" ht="13.5" customHeight="1">
      <c r="E42096" s="337"/>
    </row>
    <row r="42097" spans="5:5" ht="13.5" customHeight="1">
      <c r="E42097" s="337"/>
    </row>
    <row r="42098" spans="5:5" ht="13.5" customHeight="1">
      <c r="E42098" s="337"/>
    </row>
    <row r="42099" spans="5:5" ht="13.5" customHeight="1">
      <c r="E42099" s="337"/>
    </row>
    <row r="42100" spans="5:5" ht="13.5" customHeight="1">
      <c r="E42100" s="337"/>
    </row>
    <row r="42101" spans="5:5" ht="13.5" customHeight="1">
      <c r="E42101" s="337"/>
    </row>
    <row r="42102" spans="5:5" ht="13.5" customHeight="1">
      <c r="E42102" s="337"/>
    </row>
    <row r="42103" spans="5:5" ht="13.5" customHeight="1">
      <c r="E42103" s="337"/>
    </row>
    <row r="42104" spans="5:5" ht="13.5" customHeight="1">
      <c r="E42104" s="337"/>
    </row>
    <row r="42105" spans="5:5" ht="13.5" customHeight="1">
      <c r="E42105" s="337"/>
    </row>
    <row r="42106" spans="5:5" ht="13.5" customHeight="1">
      <c r="E42106" s="337"/>
    </row>
    <row r="42107" spans="5:5" ht="13.5" customHeight="1">
      <c r="E42107" s="337"/>
    </row>
    <row r="42108" spans="5:5" ht="13.5" customHeight="1">
      <c r="E42108" s="337"/>
    </row>
    <row r="42109" spans="5:5" ht="13.5" customHeight="1">
      <c r="E42109" s="337"/>
    </row>
    <row r="42110" spans="5:5" ht="13.5" customHeight="1">
      <c r="E42110" s="337"/>
    </row>
    <row r="42111" spans="5:5" ht="13.5" customHeight="1">
      <c r="E42111" s="337"/>
    </row>
    <row r="42112" spans="5:5" ht="13.5" customHeight="1">
      <c r="E42112" s="337"/>
    </row>
    <row r="42113" spans="5:5" ht="13.5" customHeight="1">
      <c r="E42113" s="337"/>
    </row>
    <row r="42114" spans="5:5" ht="13.5" customHeight="1">
      <c r="E42114" s="337"/>
    </row>
    <row r="42115" spans="5:5" ht="13.5" customHeight="1">
      <c r="E42115" s="337"/>
    </row>
    <row r="42116" spans="5:5" ht="13.5" customHeight="1">
      <c r="E42116" s="337"/>
    </row>
    <row r="42117" spans="5:5" ht="13.5" customHeight="1">
      <c r="E42117" s="337"/>
    </row>
    <row r="42118" spans="5:5" ht="13.5" customHeight="1">
      <c r="E42118" s="337"/>
    </row>
    <row r="42119" spans="5:5" ht="13.5" customHeight="1">
      <c r="E42119" s="337"/>
    </row>
    <row r="42120" spans="5:5" ht="13.5" customHeight="1">
      <c r="E42120" s="337"/>
    </row>
    <row r="42121" spans="5:5" ht="13.5" customHeight="1">
      <c r="E42121" s="337"/>
    </row>
    <row r="42122" spans="5:5" ht="13.5" customHeight="1">
      <c r="E42122" s="337"/>
    </row>
    <row r="42123" spans="5:5" ht="13.5" customHeight="1">
      <c r="E42123" s="337"/>
    </row>
    <row r="42124" spans="5:5" ht="13.5" customHeight="1">
      <c r="E42124" s="337"/>
    </row>
    <row r="42125" spans="5:5" ht="13.5" customHeight="1">
      <c r="E42125" s="337"/>
    </row>
    <row r="42126" spans="5:5" ht="13.5" customHeight="1">
      <c r="E42126" s="337"/>
    </row>
    <row r="42127" spans="5:5" ht="13.5" customHeight="1">
      <c r="E42127" s="337"/>
    </row>
    <row r="42128" spans="5:5" ht="13.5" customHeight="1">
      <c r="E42128" s="337"/>
    </row>
    <row r="42129" spans="5:5" ht="13.5" customHeight="1">
      <c r="E42129" s="337"/>
    </row>
    <row r="42130" spans="5:5" ht="13.5" customHeight="1">
      <c r="E42130" s="337"/>
    </row>
    <row r="42131" spans="5:5" ht="13.5" customHeight="1">
      <c r="E42131" s="337"/>
    </row>
    <row r="42132" spans="5:5" ht="13.5" customHeight="1">
      <c r="E42132" s="337"/>
    </row>
    <row r="42133" spans="5:5" ht="13.5" customHeight="1">
      <c r="E42133" s="337"/>
    </row>
    <row r="42134" spans="5:5" ht="13.5" customHeight="1">
      <c r="E42134" s="337"/>
    </row>
    <row r="42135" spans="5:5" ht="13.5" customHeight="1">
      <c r="E42135" s="337"/>
    </row>
    <row r="42136" spans="5:5" ht="13.5" customHeight="1">
      <c r="E42136" s="337"/>
    </row>
    <row r="42137" spans="5:5" ht="13.5" customHeight="1">
      <c r="E42137" s="337"/>
    </row>
    <row r="42138" spans="5:5" ht="13.5" customHeight="1">
      <c r="E42138" s="337"/>
    </row>
    <row r="42139" spans="5:5" ht="13.5" customHeight="1">
      <c r="E42139" s="337"/>
    </row>
    <row r="42140" spans="5:5" ht="13.5" customHeight="1">
      <c r="E42140" s="337"/>
    </row>
    <row r="42141" spans="5:5" ht="13.5" customHeight="1">
      <c r="E42141" s="337"/>
    </row>
    <row r="42142" spans="5:5" ht="13.5" customHeight="1">
      <c r="E42142" s="337"/>
    </row>
    <row r="42143" spans="5:5" ht="13.5" customHeight="1">
      <c r="E42143" s="337"/>
    </row>
    <row r="42144" spans="5:5" ht="13.5" customHeight="1">
      <c r="E42144" s="337"/>
    </row>
    <row r="42145" spans="5:5" ht="13.5" customHeight="1">
      <c r="E42145" s="337"/>
    </row>
    <row r="42146" spans="5:5" ht="13.5" customHeight="1">
      <c r="E42146" s="337"/>
    </row>
    <row r="42147" spans="5:5" ht="13.5" customHeight="1">
      <c r="E42147" s="337"/>
    </row>
    <row r="42148" spans="5:5" ht="13.5" customHeight="1">
      <c r="E42148" s="337"/>
    </row>
    <row r="42149" spans="5:5" ht="13.5" customHeight="1">
      <c r="E42149" s="337"/>
    </row>
    <row r="42150" spans="5:5" ht="13.5" customHeight="1">
      <c r="E42150" s="337"/>
    </row>
    <row r="42151" spans="5:5" ht="13.5" customHeight="1">
      <c r="E42151" s="337"/>
    </row>
    <row r="42152" spans="5:5" ht="13.5" customHeight="1">
      <c r="E42152" s="337"/>
    </row>
    <row r="42153" spans="5:5" ht="13.5" customHeight="1">
      <c r="E42153" s="337"/>
    </row>
    <row r="42154" spans="5:5" ht="13.5" customHeight="1">
      <c r="E42154" s="337"/>
    </row>
    <row r="42155" spans="5:5" ht="13.5" customHeight="1">
      <c r="E42155" s="337"/>
    </row>
    <row r="42156" spans="5:5" ht="13.5" customHeight="1">
      <c r="E42156" s="337"/>
    </row>
    <row r="42157" spans="5:5" ht="13.5" customHeight="1">
      <c r="E42157" s="337"/>
    </row>
    <row r="42158" spans="5:5" ht="13.5" customHeight="1">
      <c r="E42158" s="337"/>
    </row>
    <row r="42159" spans="5:5" ht="13.5" customHeight="1">
      <c r="E42159" s="337"/>
    </row>
    <row r="42160" spans="5:5" ht="13.5" customHeight="1">
      <c r="E42160" s="337"/>
    </row>
    <row r="42161" spans="5:5" ht="13.5" customHeight="1">
      <c r="E42161" s="337"/>
    </row>
    <row r="42162" spans="5:5" ht="13.5" customHeight="1">
      <c r="E42162" s="337"/>
    </row>
    <row r="42163" spans="5:5" ht="13.5" customHeight="1">
      <c r="E42163" s="337"/>
    </row>
    <row r="42164" spans="5:5" ht="13.5" customHeight="1">
      <c r="E42164" s="337"/>
    </row>
    <row r="42165" spans="5:5" ht="13.5" customHeight="1">
      <c r="E42165" s="337"/>
    </row>
    <row r="42166" spans="5:5" ht="13.5" customHeight="1">
      <c r="E42166" s="337"/>
    </row>
    <row r="42167" spans="5:5" ht="13.5" customHeight="1">
      <c r="E42167" s="337"/>
    </row>
    <row r="42168" spans="5:5" ht="13.5" customHeight="1">
      <c r="E42168" s="337"/>
    </row>
    <row r="42169" spans="5:5" ht="13.5" customHeight="1">
      <c r="E42169" s="337"/>
    </row>
    <row r="42170" spans="5:5" ht="13.5" customHeight="1">
      <c r="E42170" s="337"/>
    </row>
    <row r="42171" spans="5:5" ht="13.5" customHeight="1">
      <c r="E42171" s="337"/>
    </row>
    <row r="42172" spans="5:5" ht="13.5" customHeight="1">
      <c r="E42172" s="337"/>
    </row>
    <row r="42173" spans="5:5" ht="13.5" customHeight="1">
      <c r="E42173" s="337"/>
    </row>
    <row r="42174" spans="5:5" ht="13.5" customHeight="1">
      <c r="E42174" s="337"/>
    </row>
    <row r="42175" spans="5:5" ht="13.5" customHeight="1">
      <c r="E42175" s="337"/>
    </row>
    <row r="42176" spans="5:5" ht="13.5" customHeight="1">
      <c r="E42176" s="337"/>
    </row>
    <row r="42177" spans="5:5" ht="13.5" customHeight="1">
      <c r="E42177" s="337"/>
    </row>
    <row r="42178" spans="5:5" ht="13.5" customHeight="1">
      <c r="E42178" s="337"/>
    </row>
    <row r="42179" spans="5:5" ht="13.5" customHeight="1">
      <c r="E42179" s="337"/>
    </row>
    <row r="42180" spans="5:5" ht="13.5" customHeight="1">
      <c r="E42180" s="337"/>
    </row>
    <row r="42181" spans="5:5" ht="13.5" customHeight="1">
      <c r="E42181" s="337"/>
    </row>
    <row r="42182" spans="5:5" ht="13.5" customHeight="1">
      <c r="E42182" s="337"/>
    </row>
    <row r="42183" spans="5:5" ht="13.5" customHeight="1">
      <c r="E42183" s="337"/>
    </row>
    <row r="42184" spans="5:5" ht="13.5" customHeight="1">
      <c r="E42184" s="337"/>
    </row>
    <row r="42185" spans="5:5" ht="13.5" customHeight="1">
      <c r="E42185" s="337"/>
    </row>
    <row r="42186" spans="5:5" ht="13.5" customHeight="1">
      <c r="E42186" s="337"/>
    </row>
    <row r="42187" spans="5:5" ht="13.5" customHeight="1">
      <c r="E42187" s="337"/>
    </row>
    <row r="42188" spans="5:5" ht="13.5" customHeight="1">
      <c r="E42188" s="337"/>
    </row>
    <row r="42189" spans="5:5" ht="13.5" customHeight="1">
      <c r="E42189" s="337"/>
    </row>
    <row r="42190" spans="5:5" ht="13.5" customHeight="1">
      <c r="E42190" s="337"/>
    </row>
    <row r="42191" spans="5:5" ht="13.5" customHeight="1">
      <c r="E42191" s="337"/>
    </row>
    <row r="42192" spans="5:5" ht="13.5" customHeight="1">
      <c r="E42192" s="337"/>
    </row>
    <row r="42193" spans="5:5" ht="13.5" customHeight="1">
      <c r="E42193" s="337"/>
    </row>
    <row r="42194" spans="5:5" ht="13.5" customHeight="1">
      <c r="E42194" s="337"/>
    </row>
    <row r="42195" spans="5:5" ht="13.5" customHeight="1">
      <c r="E42195" s="337"/>
    </row>
    <row r="42196" spans="5:5" ht="13.5" customHeight="1">
      <c r="E42196" s="337"/>
    </row>
    <row r="42197" spans="5:5" ht="13.5" customHeight="1">
      <c r="E42197" s="337"/>
    </row>
    <row r="42198" spans="5:5" ht="13.5" customHeight="1">
      <c r="E42198" s="337"/>
    </row>
    <row r="42199" spans="5:5" ht="13.5" customHeight="1">
      <c r="E42199" s="337"/>
    </row>
    <row r="42200" spans="5:5" ht="13.5" customHeight="1">
      <c r="E42200" s="337"/>
    </row>
    <row r="42201" spans="5:5" ht="13.5" customHeight="1">
      <c r="E42201" s="337"/>
    </row>
    <row r="42202" spans="5:5" ht="13.5" customHeight="1">
      <c r="E42202" s="337"/>
    </row>
    <row r="42203" spans="5:5" ht="13.5" customHeight="1">
      <c r="E42203" s="337"/>
    </row>
    <row r="42204" spans="5:5" ht="13.5" customHeight="1">
      <c r="E42204" s="337"/>
    </row>
    <row r="42205" spans="5:5" ht="13.5" customHeight="1">
      <c r="E42205" s="337"/>
    </row>
    <row r="42206" spans="5:5" ht="13.5" customHeight="1">
      <c r="E42206" s="337"/>
    </row>
    <row r="42207" spans="5:5" ht="13.5" customHeight="1">
      <c r="E42207" s="337"/>
    </row>
    <row r="42208" spans="5:5" ht="13.5" customHeight="1">
      <c r="E42208" s="337"/>
    </row>
    <row r="42209" spans="5:5" ht="13.5" customHeight="1">
      <c r="E42209" s="337"/>
    </row>
    <row r="42210" spans="5:5" ht="13.5" customHeight="1">
      <c r="E42210" s="337"/>
    </row>
    <row r="42211" spans="5:5" ht="13.5" customHeight="1">
      <c r="E42211" s="337"/>
    </row>
    <row r="42212" spans="5:5" ht="13.5" customHeight="1">
      <c r="E42212" s="337"/>
    </row>
    <row r="42213" spans="5:5" ht="13.5" customHeight="1">
      <c r="E42213" s="337"/>
    </row>
    <row r="42214" spans="5:5" ht="13.5" customHeight="1">
      <c r="E42214" s="337"/>
    </row>
    <row r="42215" spans="5:5" ht="13.5" customHeight="1">
      <c r="E42215" s="337"/>
    </row>
    <row r="42216" spans="5:5" ht="13.5" customHeight="1">
      <c r="E42216" s="337"/>
    </row>
    <row r="42217" spans="5:5" ht="13.5" customHeight="1">
      <c r="E42217" s="337"/>
    </row>
    <row r="42218" spans="5:5" ht="13.5" customHeight="1">
      <c r="E42218" s="337"/>
    </row>
    <row r="42219" spans="5:5" ht="13.5" customHeight="1">
      <c r="E42219" s="337"/>
    </row>
    <row r="42220" spans="5:5" ht="13.5" customHeight="1">
      <c r="E42220" s="337"/>
    </row>
    <row r="42221" spans="5:5" ht="13.5" customHeight="1">
      <c r="E42221" s="337"/>
    </row>
    <row r="42222" spans="5:5" ht="13.5" customHeight="1">
      <c r="E42222" s="337"/>
    </row>
    <row r="42223" spans="5:5" ht="13.5" customHeight="1">
      <c r="E42223" s="337"/>
    </row>
    <row r="42224" spans="5:5" ht="13.5" customHeight="1">
      <c r="E42224" s="337"/>
    </row>
    <row r="42225" spans="5:5" ht="13.5" customHeight="1">
      <c r="E42225" s="337"/>
    </row>
    <row r="42226" spans="5:5" ht="13.5" customHeight="1">
      <c r="E42226" s="337"/>
    </row>
    <row r="42227" spans="5:5" ht="13.5" customHeight="1">
      <c r="E42227" s="337"/>
    </row>
    <row r="42228" spans="5:5" ht="13.5" customHeight="1">
      <c r="E42228" s="337"/>
    </row>
    <row r="42229" spans="5:5" ht="13.5" customHeight="1">
      <c r="E42229" s="337"/>
    </row>
    <row r="42230" spans="5:5" ht="13.5" customHeight="1">
      <c r="E42230" s="337"/>
    </row>
    <row r="42231" spans="5:5" ht="13.5" customHeight="1">
      <c r="E42231" s="337"/>
    </row>
    <row r="42232" spans="5:5" ht="13.5" customHeight="1">
      <c r="E42232" s="337"/>
    </row>
    <row r="42233" spans="5:5" ht="13.5" customHeight="1">
      <c r="E42233" s="337"/>
    </row>
    <row r="42234" spans="5:5" ht="13.5" customHeight="1">
      <c r="E42234" s="337"/>
    </row>
    <row r="42235" spans="5:5" ht="13.5" customHeight="1">
      <c r="E42235" s="337"/>
    </row>
    <row r="42236" spans="5:5" ht="13.5" customHeight="1">
      <c r="E42236" s="337"/>
    </row>
    <row r="42237" spans="5:5" ht="13.5" customHeight="1">
      <c r="E42237" s="337"/>
    </row>
    <row r="42238" spans="5:5" ht="13.5" customHeight="1">
      <c r="E42238" s="337"/>
    </row>
    <row r="42239" spans="5:5" ht="13.5" customHeight="1">
      <c r="E42239" s="337"/>
    </row>
    <row r="42240" spans="5:5" ht="13.5" customHeight="1">
      <c r="E42240" s="337"/>
    </row>
    <row r="42241" spans="5:5" ht="13.5" customHeight="1">
      <c r="E42241" s="337"/>
    </row>
    <row r="42242" spans="5:5" ht="13.5" customHeight="1">
      <c r="E42242" s="337"/>
    </row>
    <row r="42243" spans="5:5" ht="13.5" customHeight="1">
      <c r="E42243" s="337"/>
    </row>
    <row r="42244" spans="5:5" ht="13.5" customHeight="1">
      <c r="E42244" s="337"/>
    </row>
    <row r="42245" spans="5:5" ht="13.5" customHeight="1">
      <c r="E42245" s="337"/>
    </row>
    <row r="42246" spans="5:5" ht="13.5" customHeight="1">
      <c r="E42246" s="337"/>
    </row>
    <row r="42247" spans="5:5" ht="13.5" customHeight="1">
      <c r="E42247" s="337"/>
    </row>
    <row r="42248" spans="5:5" ht="13.5" customHeight="1">
      <c r="E42248" s="337"/>
    </row>
    <row r="42249" spans="5:5" ht="13.5" customHeight="1">
      <c r="E42249" s="337"/>
    </row>
    <row r="42250" spans="5:5" ht="13.5" customHeight="1">
      <c r="E42250" s="337"/>
    </row>
    <row r="42251" spans="5:5" ht="13.5" customHeight="1">
      <c r="E42251" s="337"/>
    </row>
    <row r="42252" spans="5:5" ht="13.5" customHeight="1">
      <c r="E42252" s="337"/>
    </row>
    <row r="42253" spans="5:5" ht="13.5" customHeight="1">
      <c r="E42253" s="337"/>
    </row>
    <row r="42254" spans="5:5" ht="13.5" customHeight="1">
      <c r="E42254" s="337"/>
    </row>
    <row r="42255" spans="5:5" ht="13.5" customHeight="1">
      <c r="E42255" s="337"/>
    </row>
    <row r="42256" spans="5:5" ht="13.5" customHeight="1">
      <c r="E42256" s="337"/>
    </row>
    <row r="42257" spans="5:5" ht="13.5" customHeight="1">
      <c r="E42257" s="337"/>
    </row>
    <row r="42258" spans="5:5" ht="13.5" customHeight="1">
      <c r="E42258" s="337"/>
    </row>
    <row r="42259" spans="5:5" ht="13.5" customHeight="1">
      <c r="E42259" s="337"/>
    </row>
    <row r="42260" spans="5:5" ht="13.5" customHeight="1">
      <c r="E42260" s="337"/>
    </row>
    <row r="42261" spans="5:5" ht="13.5" customHeight="1">
      <c r="E42261" s="337"/>
    </row>
    <row r="42262" spans="5:5" ht="13.5" customHeight="1">
      <c r="E42262" s="337"/>
    </row>
    <row r="42263" spans="5:5" ht="13.5" customHeight="1">
      <c r="E42263" s="337"/>
    </row>
    <row r="42264" spans="5:5" ht="13.5" customHeight="1">
      <c r="E42264" s="337"/>
    </row>
    <row r="42265" spans="5:5" ht="13.5" customHeight="1">
      <c r="E42265" s="337"/>
    </row>
    <row r="42266" spans="5:5" ht="13.5" customHeight="1">
      <c r="E42266" s="337"/>
    </row>
    <row r="42267" spans="5:5" ht="13.5" customHeight="1">
      <c r="E42267" s="337"/>
    </row>
    <row r="42268" spans="5:5" ht="13.5" customHeight="1">
      <c r="E42268" s="337"/>
    </row>
    <row r="42269" spans="5:5" ht="13.5" customHeight="1">
      <c r="E42269" s="337"/>
    </row>
    <row r="42270" spans="5:5" ht="13.5" customHeight="1">
      <c r="E42270" s="337"/>
    </row>
    <row r="42271" spans="5:5" ht="13.5" customHeight="1">
      <c r="E42271" s="337"/>
    </row>
    <row r="42272" spans="5:5" ht="13.5" customHeight="1">
      <c r="E42272" s="337"/>
    </row>
    <row r="42273" spans="5:5" ht="13.5" customHeight="1">
      <c r="E42273" s="337"/>
    </row>
    <row r="42274" spans="5:5" ht="13.5" customHeight="1">
      <c r="E42274" s="337"/>
    </row>
    <row r="42275" spans="5:5" ht="13.5" customHeight="1">
      <c r="E42275" s="337"/>
    </row>
    <row r="42276" spans="5:5" ht="13.5" customHeight="1">
      <c r="E42276" s="337"/>
    </row>
    <row r="42277" spans="5:5" ht="13.5" customHeight="1">
      <c r="E42277" s="337"/>
    </row>
    <row r="42278" spans="5:5" ht="13.5" customHeight="1">
      <c r="E42278" s="337"/>
    </row>
    <row r="42279" spans="5:5" ht="13.5" customHeight="1">
      <c r="E42279" s="337"/>
    </row>
    <row r="42280" spans="5:5" ht="13.5" customHeight="1">
      <c r="E42280" s="337"/>
    </row>
    <row r="42281" spans="5:5" ht="13.5" customHeight="1">
      <c r="E42281" s="337"/>
    </row>
    <row r="42282" spans="5:5" ht="13.5" customHeight="1">
      <c r="E42282" s="337"/>
    </row>
    <row r="42283" spans="5:5" ht="13.5" customHeight="1">
      <c r="E42283" s="337"/>
    </row>
    <row r="42284" spans="5:5" ht="13.5" customHeight="1">
      <c r="E42284" s="337"/>
    </row>
    <row r="42285" spans="5:5" ht="13.5" customHeight="1">
      <c r="E42285" s="337"/>
    </row>
    <row r="42286" spans="5:5" ht="13.5" customHeight="1">
      <c r="E42286" s="337"/>
    </row>
    <row r="42287" spans="5:5" ht="13.5" customHeight="1">
      <c r="E42287" s="337"/>
    </row>
    <row r="42288" spans="5:5" ht="13.5" customHeight="1">
      <c r="E42288" s="337"/>
    </row>
    <row r="42289" spans="5:5" ht="13.5" customHeight="1">
      <c r="E42289" s="337"/>
    </row>
    <row r="42290" spans="5:5" ht="13.5" customHeight="1">
      <c r="E42290" s="337"/>
    </row>
    <row r="42291" spans="5:5" ht="13.5" customHeight="1">
      <c r="E42291" s="337"/>
    </row>
    <row r="42292" spans="5:5" ht="13.5" customHeight="1">
      <c r="E42292" s="337"/>
    </row>
    <row r="42293" spans="5:5" ht="13.5" customHeight="1">
      <c r="E42293" s="337"/>
    </row>
    <row r="42294" spans="5:5" ht="13.5" customHeight="1">
      <c r="E42294" s="337"/>
    </row>
    <row r="42295" spans="5:5" ht="13.5" customHeight="1">
      <c r="E42295" s="337"/>
    </row>
    <row r="42296" spans="5:5" ht="13.5" customHeight="1">
      <c r="E42296" s="337"/>
    </row>
    <row r="42297" spans="5:5" ht="13.5" customHeight="1">
      <c r="E42297" s="337"/>
    </row>
    <row r="42298" spans="5:5" ht="13.5" customHeight="1">
      <c r="E42298" s="337"/>
    </row>
    <row r="42299" spans="5:5" ht="13.5" customHeight="1">
      <c r="E42299" s="337"/>
    </row>
    <row r="42300" spans="5:5" ht="13.5" customHeight="1">
      <c r="E42300" s="337"/>
    </row>
    <row r="42301" spans="5:5" ht="13.5" customHeight="1">
      <c r="E42301" s="337"/>
    </row>
    <row r="42302" spans="5:5" ht="13.5" customHeight="1">
      <c r="E42302" s="337"/>
    </row>
    <row r="42303" spans="5:5" ht="13.5" customHeight="1">
      <c r="E42303" s="337"/>
    </row>
    <row r="42304" spans="5:5" ht="13.5" customHeight="1">
      <c r="E42304" s="337"/>
    </row>
    <row r="42305" spans="5:5" ht="13.5" customHeight="1">
      <c r="E42305" s="337"/>
    </row>
    <row r="42306" spans="5:5" ht="13.5" customHeight="1">
      <c r="E42306" s="337"/>
    </row>
    <row r="42307" spans="5:5" ht="13.5" customHeight="1">
      <c r="E42307" s="337"/>
    </row>
    <row r="42308" spans="5:5" ht="13.5" customHeight="1">
      <c r="E42308" s="337"/>
    </row>
    <row r="42309" spans="5:5" ht="13.5" customHeight="1">
      <c r="E42309" s="337"/>
    </row>
    <row r="42310" spans="5:5" ht="13.5" customHeight="1">
      <c r="E42310" s="337"/>
    </row>
    <row r="42311" spans="5:5" ht="13.5" customHeight="1">
      <c r="E42311" s="337"/>
    </row>
    <row r="42312" spans="5:5" ht="13.5" customHeight="1">
      <c r="E42312" s="337"/>
    </row>
    <row r="42313" spans="5:5" ht="13.5" customHeight="1">
      <c r="E42313" s="337"/>
    </row>
    <row r="42314" spans="5:5" ht="13.5" customHeight="1">
      <c r="E42314" s="337"/>
    </row>
    <row r="42315" spans="5:5" ht="13.5" customHeight="1">
      <c r="E42315" s="337"/>
    </row>
    <row r="42316" spans="5:5" ht="13.5" customHeight="1">
      <c r="E42316" s="337"/>
    </row>
    <row r="42317" spans="5:5" ht="13.5" customHeight="1">
      <c r="E42317" s="337"/>
    </row>
    <row r="42318" spans="5:5" ht="13.5" customHeight="1">
      <c r="E42318" s="337"/>
    </row>
    <row r="42319" spans="5:5" ht="13.5" customHeight="1">
      <c r="E42319" s="337"/>
    </row>
    <row r="42320" spans="5:5" ht="13.5" customHeight="1">
      <c r="E42320" s="337"/>
    </row>
    <row r="42321" spans="5:5" ht="13.5" customHeight="1">
      <c r="E42321" s="337"/>
    </row>
    <row r="42322" spans="5:5" ht="13.5" customHeight="1">
      <c r="E42322" s="337"/>
    </row>
    <row r="42323" spans="5:5" ht="13.5" customHeight="1">
      <c r="E42323" s="337"/>
    </row>
    <row r="42324" spans="5:5" ht="13.5" customHeight="1">
      <c r="E42324" s="337"/>
    </row>
    <row r="42325" spans="5:5" ht="13.5" customHeight="1">
      <c r="E42325" s="337"/>
    </row>
    <row r="42326" spans="5:5" ht="13.5" customHeight="1">
      <c r="E42326" s="337"/>
    </row>
    <row r="42327" spans="5:5" ht="13.5" customHeight="1">
      <c r="E42327" s="337"/>
    </row>
    <row r="42328" spans="5:5" ht="13.5" customHeight="1">
      <c r="E42328" s="337"/>
    </row>
    <row r="42329" spans="5:5" ht="13.5" customHeight="1">
      <c r="E42329" s="337"/>
    </row>
    <row r="42330" spans="5:5" ht="13.5" customHeight="1">
      <c r="E42330" s="337"/>
    </row>
    <row r="42331" spans="5:5" ht="13.5" customHeight="1">
      <c r="E42331" s="337"/>
    </row>
    <row r="42332" spans="5:5" ht="13.5" customHeight="1">
      <c r="E42332" s="337"/>
    </row>
    <row r="42333" spans="5:5" ht="13.5" customHeight="1">
      <c r="E42333" s="337"/>
    </row>
    <row r="42334" spans="5:5" ht="13.5" customHeight="1">
      <c r="E42334" s="337"/>
    </row>
    <row r="42335" spans="5:5" ht="13.5" customHeight="1">
      <c r="E42335" s="337"/>
    </row>
    <row r="42336" spans="5:5" ht="13.5" customHeight="1">
      <c r="E42336" s="337"/>
    </row>
    <row r="42337" spans="5:5" ht="13.5" customHeight="1">
      <c r="E42337" s="337"/>
    </row>
    <row r="42338" spans="5:5" ht="13.5" customHeight="1">
      <c r="E42338" s="337"/>
    </row>
    <row r="42339" spans="5:5" ht="13.5" customHeight="1">
      <c r="E42339" s="337"/>
    </row>
    <row r="42340" spans="5:5" ht="13.5" customHeight="1">
      <c r="E42340" s="337"/>
    </row>
    <row r="42341" spans="5:5" ht="13.5" customHeight="1">
      <c r="E42341" s="337"/>
    </row>
    <row r="42342" spans="5:5" ht="13.5" customHeight="1">
      <c r="E42342" s="337"/>
    </row>
    <row r="42343" spans="5:5" ht="13.5" customHeight="1">
      <c r="E42343" s="337"/>
    </row>
    <row r="42344" spans="5:5" ht="13.5" customHeight="1">
      <c r="E42344" s="337"/>
    </row>
    <row r="42345" spans="5:5" ht="13.5" customHeight="1">
      <c r="E42345" s="337"/>
    </row>
    <row r="42346" spans="5:5" ht="13.5" customHeight="1">
      <c r="E42346" s="337"/>
    </row>
    <row r="42347" spans="5:5" ht="13.5" customHeight="1">
      <c r="E42347" s="337"/>
    </row>
    <row r="42348" spans="5:5" ht="13.5" customHeight="1">
      <c r="E42348" s="337"/>
    </row>
    <row r="42349" spans="5:5" ht="13.5" customHeight="1">
      <c r="E42349" s="337"/>
    </row>
    <row r="42350" spans="5:5" ht="13.5" customHeight="1">
      <c r="E42350" s="337"/>
    </row>
    <row r="42351" spans="5:5" ht="13.5" customHeight="1">
      <c r="E42351" s="337"/>
    </row>
    <row r="42352" spans="5:5" ht="13.5" customHeight="1">
      <c r="E42352" s="337"/>
    </row>
    <row r="42353" spans="5:5" ht="13.5" customHeight="1">
      <c r="E42353" s="337"/>
    </row>
    <row r="42354" spans="5:5" ht="13.5" customHeight="1">
      <c r="E42354" s="337"/>
    </row>
    <row r="42355" spans="5:5" ht="13.5" customHeight="1">
      <c r="E42355" s="337"/>
    </row>
    <row r="42356" spans="5:5" ht="13.5" customHeight="1">
      <c r="E42356" s="337"/>
    </row>
    <row r="42357" spans="5:5" ht="13.5" customHeight="1">
      <c r="E42357" s="337"/>
    </row>
    <row r="42358" spans="5:5" ht="13.5" customHeight="1">
      <c r="E42358" s="337"/>
    </row>
    <row r="42359" spans="5:5" ht="13.5" customHeight="1">
      <c r="E42359" s="337"/>
    </row>
    <row r="42360" spans="5:5" ht="13.5" customHeight="1">
      <c r="E42360" s="337"/>
    </row>
    <row r="42361" spans="5:5" ht="13.5" customHeight="1">
      <c r="E42361" s="337"/>
    </row>
    <row r="42362" spans="5:5" ht="13.5" customHeight="1">
      <c r="E42362" s="337"/>
    </row>
    <row r="42363" spans="5:5" ht="13.5" customHeight="1">
      <c r="E42363" s="337"/>
    </row>
    <row r="42364" spans="5:5" ht="13.5" customHeight="1">
      <c r="E42364" s="337"/>
    </row>
    <row r="42365" spans="5:5" ht="13.5" customHeight="1">
      <c r="E42365" s="337"/>
    </row>
    <row r="42366" spans="5:5" ht="13.5" customHeight="1">
      <c r="E42366" s="337"/>
    </row>
    <row r="42367" spans="5:5" ht="13.5" customHeight="1">
      <c r="E42367" s="337"/>
    </row>
    <row r="42368" spans="5:5" ht="13.5" customHeight="1">
      <c r="E42368" s="337"/>
    </row>
    <row r="42369" spans="5:5" ht="13.5" customHeight="1">
      <c r="E42369" s="337"/>
    </row>
    <row r="42370" spans="5:5" ht="13.5" customHeight="1">
      <c r="E42370" s="337"/>
    </row>
    <row r="42371" spans="5:5" ht="13.5" customHeight="1">
      <c r="E42371" s="337"/>
    </row>
    <row r="42372" spans="5:5" ht="13.5" customHeight="1">
      <c r="E42372" s="337"/>
    </row>
    <row r="42373" spans="5:5" ht="13.5" customHeight="1">
      <c r="E42373" s="337"/>
    </row>
    <row r="42374" spans="5:5" ht="13.5" customHeight="1">
      <c r="E42374" s="337"/>
    </row>
    <row r="42375" spans="5:5" ht="13.5" customHeight="1">
      <c r="E42375" s="337"/>
    </row>
    <row r="42376" spans="5:5" ht="13.5" customHeight="1">
      <c r="E42376" s="337"/>
    </row>
    <row r="42377" spans="5:5" ht="13.5" customHeight="1">
      <c r="E42377" s="337"/>
    </row>
    <row r="42378" spans="5:5" ht="13.5" customHeight="1">
      <c r="E42378" s="337"/>
    </row>
    <row r="42379" spans="5:5" ht="13.5" customHeight="1">
      <c r="E42379" s="337"/>
    </row>
    <row r="42380" spans="5:5" ht="13.5" customHeight="1">
      <c r="E42380" s="337"/>
    </row>
    <row r="42381" spans="5:5" ht="13.5" customHeight="1">
      <c r="E42381" s="337"/>
    </row>
    <row r="42382" spans="5:5" ht="13.5" customHeight="1">
      <c r="E42382" s="337"/>
    </row>
    <row r="42383" spans="5:5" ht="13.5" customHeight="1">
      <c r="E42383" s="337"/>
    </row>
    <row r="42384" spans="5:5" ht="13.5" customHeight="1">
      <c r="E42384" s="337"/>
    </row>
    <row r="42385" spans="5:5" ht="13.5" customHeight="1">
      <c r="E42385" s="337"/>
    </row>
    <row r="42386" spans="5:5" ht="13.5" customHeight="1">
      <c r="E42386" s="337"/>
    </row>
    <row r="42387" spans="5:5" ht="13.5" customHeight="1">
      <c r="E42387" s="337"/>
    </row>
    <row r="42388" spans="5:5" ht="13.5" customHeight="1">
      <c r="E42388" s="337"/>
    </row>
    <row r="42389" spans="5:5" ht="13.5" customHeight="1">
      <c r="E42389" s="337"/>
    </row>
    <row r="42390" spans="5:5" ht="13.5" customHeight="1">
      <c r="E42390" s="337"/>
    </row>
    <row r="42391" spans="5:5" ht="13.5" customHeight="1">
      <c r="E42391" s="337"/>
    </row>
    <row r="42392" spans="5:5" ht="13.5" customHeight="1">
      <c r="E42392" s="337"/>
    </row>
    <row r="42393" spans="5:5" ht="13.5" customHeight="1">
      <c r="E42393" s="337"/>
    </row>
    <row r="42394" spans="5:5" ht="13.5" customHeight="1">
      <c r="E42394" s="337"/>
    </row>
    <row r="42395" spans="5:5" ht="13.5" customHeight="1">
      <c r="E42395" s="337"/>
    </row>
    <row r="42396" spans="5:5" ht="13.5" customHeight="1">
      <c r="E42396" s="337"/>
    </row>
    <row r="42397" spans="5:5" ht="13.5" customHeight="1">
      <c r="E42397" s="337"/>
    </row>
    <row r="42398" spans="5:5" ht="13.5" customHeight="1">
      <c r="E42398" s="337"/>
    </row>
    <row r="42399" spans="5:5" ht="13.5" customHeight="1">
      <c r="E42399" s="337"/>
    </row>
    <row r="42400" spans="5:5" ht="13.5" customHeight="1">
      <c r="E42400" s="337"/>
    </row>
    <row r="42401" spans="5:5" ht="13.5" customHeight="1">
      <c r="E42401" s="337"/>
    </row>
    <row r="42402" spans="5:5" ht="13.5" customHeight="1">
      <c r="E42402" s="337"/>
    </row>
    <row r="42403" spans="5:5" ht="13.5" customHeight="1">
      <c r="E42403" s="337"/>
    </row>
    <row r="42404" spans="5:5" ht="13.5" customHeight="1">
      <c r="E42404" s="337"/>
    </row>
    <row r="42405" spans="5:5" ht="13.5" customHeight="1">
      <c r="E42405" s="337"/>
    </row>
    <row r="42406" spans="5:5" ht="13.5" customHeight="1">
      <c r="E42406" s="337"/>
    </row>
    <row r="42407" spans="5:5" ht="13.5" customHeight="1">
      <c r="E42407" s="337"/>
    </row>
    <row r="42408" spans="5:5" ht="13.5" customHeight="1">
      <c r="E42408" s="337"/>
    </row>
    <row r="42409" spans="5:5" ht="13.5" customHeight="1">
      <c r="E42409" s="337"/>
    </row>
    <row r="42410" spans="5:5" ht="13.5" customHeight="1">
      <c r="E42410" s="337"/>
    </row>
    <row r="42411" spans="5:5" ht="13.5" customHeight="1">
      <c r="E42411" s="337"/>
    </row>
    <row r="42412" spans="5:5" ht="13.5" customHeight="1">
      <c r="E42412" s="337"/>
    </row>
    <row r="42413" spans="5:5" ht="13.5" customHeight="1">
      <c r="E42413" s="337"/>
    </row>
    <row r="42414" spans="5:5" ht="13.5" customHeight="1">
      <c r="E42414" s="337"/>
    </row>
    <row r="42415" spans="5:5" ht="13.5" customHeight="1">
      <c r="E42415" s="337"/>
    </row>
    <row r="42416" spans="5:5" ht="13.5" customHeight="1">
      <c r="E42416" s="337"/>
    </row>
    <row r="42417" spans="5:5" ht="13.5" customHeight="1">
      <c r="E42417" s="337"/>
    </row>
    <row r="42418" spans="5:5" ht="13.5" customHeight="1">
      <c r="E42418" s="337"/>
    </row>
    <row r="42419" spans="5:5" ht="13.5" customHeight="1">
      <c r="E42419" s="337"/>
    </row>
    <row r="42420" spans="5:5" ht="13.5" customHeight="1">
      <c r="E42420" s="337"/>
    </row>
    <row r="42421" spans="5:5" ht="13.5" customHeight="1">
      <c r="E42421" s="337"/>
    </row>
    <row r="42422" spans="5:5" ht="13.5" customHeight="1">
      <c r="E42422" s="337"/>
    </row>
    <row r="42423" spans="5:5" ht="13.5" customHeight="1">
      <c r="E42423" s="337"/>
    </row>
    <row r="42424" spans="5:5" ht="13.5" customHeight="1">
      <c r="E42424" s="337"/>
    </row>
    <row r="42425" spans="5:5" ht="13.5" customHeight="1">
      <c r="E42425" s="337"/>
    </row>
    <row r="42426" spans="5:5" ht="13.5" customHeight="1">
      <c r="E42426" s="337"/>
    </row>
    <row r="42427" spans="5:5" ht="13.5" customHeight="1">
      <c r="E42427" s="337"/>
    </row>
    <row r="42428" spans="5:5" ht="13.5" customHeight="1">
      <c r="E42428" s="337"/>
    </row>
    <row r="42429" spans="5:5" ht="13.5" customHeight="1">
      <c r="E42429" s="337"/>
    </row>
    <row r="42430" spans="5:5" ht="13.5" customHeight="1">
      <c r="E42430" s="337"/>
    </row>
    <row r="42431" spans="5:5" ht="13.5" customHeight="1">
      <c r="E42431" s="337"/>
    </row>
    <row r="42432" spans="5:5" ht="13.5" customHeight="1">
      <c r="E42432" s="337"/>
    </row>
    <row r="42433" spans="5:5" ht="13.5" customHeight="1">
      <c r="E42433" s="337"/>
    </row>
    <row r="42434" spans="5:5" ht="13.5" customHeight="1">
      <c r="E42434" s="337"/>
    </row>
    <row r="42435" spans="5:5" ht="13.5" customHeight="1">
      <c r="E42435" s="337"/>
    </row>
    <row r="42436" spans="5:5" ht="13.5" customHeight="1">
      <c r="E42436" s="337"/>
    </row>
    <row r="42437" spans="5:5" ht="13.5" customHeight="1">
      <c r="E42437" s="337"/>
    </row>
    <row r="42438" spans="5:5" ht="13.5" customHeight="1">
      <c r="E42438" s="337"/>
    </row>
    <row r="42439" spans="5:5" ht="13.5" customHeight="1">
      <c r="E42439" s="337"/>
    </row>
    <row r="42440" spans="5:5" ht="13.5" customHeight="1">
      <c r="E42440" s="337"/>
    </row>
    <row r="42441" spans="5:5" ht="13.5" customHeight="1">
      <c r="E42441" s="337"/>
    </row>
    <row r="42442" spans="5:5" ht="13.5" customHeight="1">
      <c r="E42442" s="337"/>
    </row>
    <row r="42443" spans="5:5" ht="13.5" customHeight="1">
      <c r="E42443" s="337"/>
    </row>
    <row r="42444" spans="5:5" ht="13.5" customHeight="1">
      <c r="E42444" s="337"/>
    </row>
    <row r="42445" spans="5:5" ht="13.5" customHeight="1">
      <c r="E42445" s="337"/>
    </row>
    <row r="42446" spans="5:5" ht="13.5" customHeight="1">
      <c r="E42446" s="337"/>
    </row>
    <row r="42447" spans="5:5" ht="13.5" customHeight="1">
      <c r="E42447" s="337"/>
    </row>
    <row r="42448" spans="5:5" ht="13.5" customHeight="1">
      <c r="E42448" s="337"/>
    </row>
    <row r="42449" spans="5:5" ht="13.5" customHeight="1">
      <c r="E42449" s="337"/>
    </row>
    <row r="42450" spans="5:5" ht="13.5" customHeight="1">
      <c r="E42450" s="337"/>
    </row>
    <row r="42451" spans="5:5" ht="13.5" customHeight="1">
      <c r="E42451" s="337"/>
    </row>
    <row r="42452" spans="5:5" ht="13.5" customHeight="1">
      <c r="E42452" s="337"/>
    </row>
    <row r="42453" spans="5:5" ht="13.5" customHeight="1">
      <c r="E42453" s="337"/>
    </row>
    <row r="42454" spans="5:5" ht="13.5" customHeight="1">
      <c r="E42454" s="337"/>
    </row>
    <row r="42455" spans="5:5" ht="13.5" customHeight="1">
      <c r="E42455" s="337"/>
    </row>
    <row r="42456" spans="5:5" ht="13.5" customHeight="1">
      <c r="E42456" s="337"/>
    </row>
    <row r="42457" spans="5:5" ht="13.5" customHeight="1">
      <c r="E42457" s="337"/>
    </row>
    <row r="42458" spans="5:5" ht="13.5" customHeight="1">
      <c r="E42458" s="337"/>
    </row>
    <row r="42459" spans="5:5" ht="13.5" customHeight="1">
      <c r="E42459" s="337"/>
    </row>
    <row r="42460" spans="5:5" ht="13.5" customHeight="1">
      <c r="E42460" s="337"/>
    </row>
    <row r="42461" spans="5:5" ht="13.5" customHeight="1">
      <c r="E42461" s="337"/>
    </row>
    <row r="42462" spans="5:5" ht="13.5" customHeight="1">
      <c r="E42462" s="337"/>
    </row>
    <row r="42463" spans="5:5" ht="13.5" customHeight="1">
      <c r="E42463" s="337"/>
    </row>
    <row r="42464" spans="5:5" ht="13.5" customHeight="1">
      <c r="E42464" s="337"/>
    </row>
    <row r="42465" spans="5:5" ht="13.5" customHeight="1">
      <c r="E42465" s="337"/>
    </row>
    <row r="42466" spans="5:5" ht="13.5" customHeight="1">
      <c r="E42466" s="337"/>
    </row>
    <row r="42467" spans="5:5" ht="13.5" customHeight="1">
      <c r="E42467" s="337"/>
    </row>
    <row r="42468" spans="5:5" ht="13.5" customHeight="1">
      <c r="E42468" s="337"/>
    </row>
    <row r="42469" spans="5:5" ht="13.5" customHeight="1">
      <c r="E42469" s="337"/>
    </row>
    <row r="42470" spans="5:5" ht="13.5" customHeight="1">
      <c r="E42470" s="337"/>
    </row>
    <row r="42471" spans="5:5" ht="13.5" customHeight="1">
      <c r="E42471" s="337"/>
    </row>
    <row r="42472" spans="5:5" ht="13.5" customHeight="1">
      <c r="E42472" s="337"/>
    </row>
    <row r="42473" spans="5:5" ht="13.5" customHeight="1">
      <c r="E42473" s="337"/>
    </row>
    <row r="42474" spans="5:5" ht="13.5" customHeight="1">
      <c r="E42474" s="337"/>
    </row>
    <row r="42475" spans="5:5" ht="13.5" customHeight="1">
      <c r="E42475" s="337"/>
    </row>
    <row r="42476" spans="5:5" ht="13.5" customHeight="1">
      <c r="E42476" s="337"/>
    </row>
    <row r="42477" spans="5:5" ht="13.5" customHeight="1">
      <c r="E42477" s="337"/>
    </row>
    <row r="42478" spans="5:5" ht="13.5" customHeight="1">
      <c r="E42478" s="337"/>
    </row>
    <row r="42479" spans="5:5" ht="13.5" customHeight="1">
      <c r="E42479" s="337"/>
    </row>
    <row r="42480" spans="5:5" ht="13.5" customHeight="1">
      <c r="E42480" s="337"/>
    </row>
    <row r="42481" spans="5:5" ht="13.5" customHeight="1">
      <c r="E42481" s="337"/>
    </row>
    <row r="42482" spans="5:5" ht="13.5" customHeight="1">
      <c r="E42482" s="337"/>
    </row>
    <row r="42483" spans="5:5" ht="13.5" customHeight="1">
      <c r="E42483" s="337"/>
    </row>
    <row r="42484" spans="5:5" ht="13.5" customHeight="1">
      <c r="E42484" s="337"/>
    </row>
    <row r="42485" spans="5:5" ht="13.5" customHeight="1">
      <c r="E42485" s="337"/>
    </row>
    <row r="42486" spans="5:5" ht="13.5" customHeight="1">
      <c r="E42486" s="337"/>
    </row>
    <row r="42487" spans="5:5" ht="13.5" customHeight="1">
      <c r="E42487" s="337"/>
    </row>
    <row r="42488" spans="5:5" ht="13.5" customHeight="1">
      <c r="E42488" s="337"/>
    </row>
    <row r="42489" spans="5:5" ht="13.5" customHeight="1">
      <c r="E42489" s="337"/>
    </row>
    <row r="42490" spans="5:5" ht="13.5" customHeight="1">
      <c r="E42490" s="337"/>
    </row>
    <row r="42491" spans="5:5" ht="13.5" customHeight="1">
      <c r="E42491" s="337"/>
    </row>
    <row r="42492" spans="5:5" ht="13.5" customHeight="1">
      <c r="E42492" s="337"/>
    </row>
    <row r="42493" spans="5:5" ht="13.5" customHeight="1">
      <c r="E42493" s="337"/>
    </row>
    <row r="42494" spans="5:5" ht="13.5" customHeight="1">
      <c r="E42494" s="337"/>
    </row>
    <row r="42495" spans="5:5" ht="13.5" customHeight="1">
      <c r="E42495" s="337"/>
    </row>
    <row r="42496" spans="5:5" ht="13.5" customHeight="1">
      <c r="E42496" s="337"/>
    </row>
    <row r="42497" spans="5:5" ht="13.5" customHeight="1">
      <c r="E42497" s="337"/>
    </row>
    <row r="42498" spans="5:5" ht="13.5" customHeight="1">
      <c r="E42498" s="337"/>
    </row>
    <row r="42499" spans="5:5" ht="13.5" customHeight="1">
      <c r="E42499" s="337"/>
    </row>
    <row r="42500" spans="5:5" ht="13.5" customHeight="1">
      <c r="E42500" s="337"/>
    </row>
    <row r="42501" spans="5:5" ht="13.5" customHeight="1">
      <c r="E42501" s="337"/>
    </row>
    <row r="42502" spans="5:5" ht="13.5" customHeight="1">
      <c r="E42502" s="337"/>
    </row>
    <row r="42503" spans="5:5" ht="13.5" customHeight="1">
      <c r="E42503" s="337"/>
    </row>
    <row r="42504" spans="5:5" ht="13.5" customHeight="1">
      <c r="E42504" s="337"/>
    </row>
    <row r="42505" spans="5:5" ht="13.5" customHeight="1">
      <c r="E42505" s="337"/>
    </row>
    <row r="42506" spans="5:5" ht="13.5" customHeight="1">
      <c r="E42506" s="337"/>
    </row>
    <row r="42507" spans="5:5" ht="13.5" customHeight="1">
      <c r="E42507" s="337"/>
    </row>
    <row r="42508" spans="5:5" ht="13.5" customHeight="1">
      <c r="E42508" s="337"/>
    </row>
    <row r="42509" spans="5:5" ht="13.5" customHeight="1">
      <c r="E42509" s="337"/>
    </row>
    <row r="42510" spans="5:5" ht="13.5" customHeight="1">
      <c r="E42510" s="337"/>
    </row>
    <row r="42511" spans="5:5" ht="13.5" customHeight="1">
      <c r="E42511" s="337"/>
    </row>
    <row r="42512" spans="5:5" ht="13.5" customHeight="1">
      <c r="E42512" s="337"/>
    </row>
    <row r="42513" spans="5:5" ht="13.5" customHeight="1">
      <c r="E42513" s="337"/>
    </row>
    <row r="42514" spans="5:5" ht="13.5" customHeight="1">
      <c r="E42514" s="337"/>
    </row>
    <row r="42515" spans="5:5" ht="13.5" customHeight="1">
      <c r="E42515" s="337"/>
    </row>
    <row r="42516" spans="5:5" ht="13.5" customHeight="1">
      <c r="E42516" s="337"/>
    </row>
    <row r="42517" spans="5:5" ht="13.5" customHeight="1">
      <c r="E42517" s="337"/>
    </row>
    <row r="42518" spans="5:5" ht="13.5" customHeight="1">
      <c r="E42518" s="337"/>
    </row>
    <row r="42519" spans="5:5" ht="13.5" customHeight="1">
      <c r="E42519" s="337"/>
    </row>
    <row r="42520" spans="5:5" ht="13.5" customHeight="1">
      <c r="E42520" s="337"/>
    </row>
    <row r="42521" spans="5:5" ht="13.5" customHeight="1">
      <c r="E42521" s="337"/>
    </row>
    <row r="42522" spans="5:5" ht="13.5" customHeight="1">
      <c r="E42522" s="337"/>
    </row>
    <row r="42523" spans="5:5" ht="13.5" customHeight="1">
      <c r="E42523" s="337"/>
    </row>
    <row r="42524" spans="5:5" ht="13.5" customHeight="1">
      <c r="E42524" s="337"/>
    </row>
    <row r="42525" spans="5:5" ht="13.5" customHeight="1">
      <c r="E42525" s="337"/>
    </row>
    <row r="42526" spans="5:5" ht="13.5" customHeight="1">
      <c r="E42526" s="337"/>
    </row>
    <row r="42527" spans="5:5" ht="13.5" customHeight="1">
      <c r="E42527" s="337"/>
    </row>
    <row r="42528" spans="5:5" ht="13.5" customHeight="1">
      <c r="E42528" s="337"/>
    </row>
    <row r="42529" spans="5:5" ht="13.5" customHeight="1">
      <c r="E42529" s="337"/>
    </row>
    <row r="42530" spans="5:5" ht="13.5" customHeight="1">
      <c r="E42530" s="337"/>
    </row>
    <row r="42531" spans="5:5" ht="13.5" customHeight="1">
      <c r="E42531" s="337"/>
    </row>
    <row r="42532" spans="5:5" ht="13.5" customHeight="1">
      <c r="E42532" s="337"/>
    </row>
    <row r="42533" spans="5:5" ht="13.5" customHeight="1">
      <c r="E42533" s="337"/>
    </row>
    <row r="42534" spans="5:5" ht="13.5" customHeight="1">
      <c r="E42534" s="337"/>
    </row>
    <row r="42535" spans="5:5" ht="13.5" customHeight="1">
      <c r="E42535" s="337"/>
    </row>
    <row r="42536" spans="5:5" ht="13.5" customHeight="1">
      <c r="E42536" s="337"/>
    </row>
    <row r="42537" spans="5:5" ht="13.5" customHeight="1">
      <c r="E42537" s="337"/>
    </row>
    <row r="42538" spans="5:5" ht="13.5" customHeight="1">
      <c r="E42538" s="337"/>
    </row>
    <row r="42539" spans="5:5" ht="13.5" customHeight="1">
      <c r="E42539" s="337"/>
    </row>
    <row r="42540" spans="5:5" ht="13.5" customHeight="1">
      <c r="E42540" s="337"/>
    </row>
    <row r="42541" spans="5:5" ht="13.5" customHeight="1">
      <c r="E42541" s="337"/>
    </row>
    <row r="42542" spans="5:5" ht="13.5" customHeight="1">
      <c r="E42542" s="337"/>
    </row>
    <row r="42543" spans="5:5" ht="13.5" customHeight="1">
      <c r="E42543" s="337"/>
    </row>
    <row r="42544" spans="5:5" ht="13.5" customHeight="1">
      <c r="E42544" s="337"/>
    </row>
    <row r="42545" spans="5:5" ht="13.5" customHeight="1">
      <c r="E42545" s="337"/>
    </row>
    <row r="42546" spans="5:5" ht="13.5" customHeight="1">
      <c r="E42546" s="337"/>
    </row>
    <row r="42547" spans="5:5" ht="13.5" customHeight="1">
      <c r="E42547" s="337"/>
    </row>
    <row r="42548" spans="5:5" ht="13.5" customHeight="1">
      <c r="E42548" s="337"/>
    </row>
    <row r="42549" spans="5:5" ht="13.5" customHeight="1">
      <c r="E42549" s="337"/>
    </row>
    <row r="42550" spans="5:5" ht="13.5" customHeight="1">
      <c r="E42550" s="337"/>
    </row>
    <row r="42551" spans="5:5" ht="13.5" customHeight="1">
      <c r="E42551" s="337"/>
    </row>
    <row r="42552" spans="5:5" ht="13.5" customHeight="1">
      <c r="E42552" s="337"/>
    </row>
    <row r="42553" spans="5:5" ht="13.5" customHeight="1">
      <c r="E42553" s="337"/>
    </row>
    <row r="42554" spans="5:5" ht="13.5" customHeight="1">
      <c r="E42554" s="337"/>
    </row>
    <row r="42555" spans="5:5" ht="13.5" customHeight="1">
      <c r="E42555" s="337"/>
    </row>
    <row r="42556" spans="5:5" ht="13.5" customHeight="1">
      <c r="E42556" s="337"/>
    </row>
    <row r="42557" spans="5:5" ht="13.5" customHeight="1">
      <c r="E42557" s="337"/>
    </row>
    <row r="42558" spans="5:5" ht="13.5" customHeight="1">
      <c r="E42558" s="337"/>
    </row>
    <row r="42559" spans="5:5" ht="13.5" customHeight="1">
      <c r="E42559" s="337"/>
    </row>
    <row r="42560" spans="5:5" ht="13.5" customHeight="1">
      <c r="E42560" s="337"/>
    </row>
    <row r="42561" spans="5:5" ht="13.5" customHeight="1">
      <c r="E42561" s="337"/>
    </row>
    <row r="42562" spans="5:5" ht="13.5" customHeight="1">
      <c r="E42562" s="337"/>
    </row>
    <row r="42563" spans="5:5" ht="13.5" customHeight="1">
      <c r="E42563" s="337"/>
    </row>
    <row r="42564" spans="5:5" ht="13.5" customHeight="1">
      <c r="E42564" s="337"/>
    </row>
    <row r="42565" spans="5:5" ht="13.5" customHeight="1">
      <c r="E42565" s="337"/>
    </row>
    <row r="42566" spans="5:5" ht="13.5" customHeight="1">
      <c r="E42566" s="337"/>
    </row>
    <row r="42567" spans="5:5" ht="13.5" customHeight="1">
      <c r="E42567" s="337"/>
    </row>
    <row r="42568" spans="5:5" ht="13.5" customHeight="1">
      <c r="E42568" s="337"/>
    </row>
    <row r="42569" spans="5:5" ht="13.5" customHeight="1">
      <c r="E42569" s="337"/>
    </row>
    <row r="42570" spans="5:5" ht="13.5" customHeight="1">
      <c r="E42570" s="337"/>
    </row>
    <row r="42571" spans="5:5" ht="13.5" customHeight="1">
      <c r="E42571" s="337"/>
    </row>
    <row r="42572" spans="5:5" ht="13.5" customHeight="1">
      <c r="E42572" s="337"/>
    </row>
    <row r="42573" spans="5:5" ht="13.5" customHeight="1">
      <c r="E42573" s="337"/>
    </row>
    <row r="42574" spans="5:5" ht="13.5" customHeight="1">
      <c r="E42574" s="337"/>
    </row>
    <row r="42575" spans="5:5" ht="13.5" customHeight="1">
      <c r="E42575" s="337"/>
    </row>
    <row r="42576" spans="5:5" ht="13.5" customHeight="1">
      <c r="E42576" s="337"/>
    </row>
    <row r="42577" spans="5:5" ht="13.5" customHeight="1">
      <c r="E42577" s="337"/>
    </row>
    <row r="42578" spans="5:5" ht="13.5" customHeight="1">
      <c r="E42578" s="337"/>
    </row>
    <row r="42579" spans="5:5" ht="13.5" customHeight="1">
      <c r="E42579" s="337"/>
    </row>
    <row r="42580" spans="5:5" ht="13.5" customHeight="1">
      <c r="E42580" s="337"/>
    </row>
    <row r="42581" spans="5:5" ht="13.5" customHeight="1">
      <c r="E42581" s="337"/>
    </row>
    <row r="42582" spans="5:5" ht="13.5" customHeight="1">
      <c r="E42582" s="337"/>
    </row>
    <row r="42583" spans="5:5" ht="13.5" customHeight="1">
      <c r="E42583" s="337"/>
    </row>
    <row r="42584" spans="5:5" ht="13.5" customHeight="1">
      <c r="E42584" s="337"/>
    </row>
    <row r="42585" spans="5:5" ht="13.5" customHeight="1">
      <c r="E42585" s="337"/>
    </row>
    <row r="42586" spans="5:5" ht="13.5" customHeight="1">
      <c r="E42586" s="337"/>
    </row>
    <row r="42587" spans="5:5" ht="13.5" customHeight="1">
      <c r="E42587" s="337"/>
    </row>
    <row r="42588" spans="5:5" ht="13.5" customHeight="1">
      <c r="E42588" s="337"/>
    </row>
    <row r="42589" spans="5:5" ht="13.5" customHeight="1">
      <c r="E42589" s="337"/>
    </row>
    <row r="42590" spans="5:5" ht="13.5" customHeight="1">
      <c r="E42590" s="337"/>
    </row>
    <row r="42591" spans="5:5" ht="13.5" customHeight="1">
      <c r="E42591" s="337"/>
    </row>
    <row r="42592" spans="5:5" ht="13.5" customHeight="1">
      <c r="E42592" s="337"/>
    </row>
    <row r="42593" spans="5:5" ht="13.5" customHeight="1">
      <c r="E42593" s="337"/>
    </row>
    <row r="42594" spans="5:5" ht="13.5" customHeight="1">
      <c r="E42594" s="337"/>
    </row>
    <row r="42595" spans="5:5" ht="13.5" customHeight="1">
      <c r="E42595" s="337"/>
    </row>
    <row r="42596" spans="5:5" ht="13.5" customHeight="1">
      <c r="E42596" s="337"/>
    </row>
    <row r="42597" spans="5:5" ht="13.5" customHeight="1">
      <c r="E42597" s="337"/>
    </row>
    <row r="42598" spans="5:5" ht="13.5" customHeight="1">
      <c r="E42598" s="337"/>
    </row>
    <row r="42599" spans="5:5" ht="13.5" customHeight="1">
      <c r="E42599" s="337"/>
    </row>
    <row r="42600" spans="5:5" ht="13.5" customHeight="1">
      <c r="E42600" s="337"/>
    </row>
    <row r="42601" spans="5:5" ht="13.5" customHeight="1">
      <c r="E42601" s="337"/>
    </row>
    <row r="42602" spans="5:5" ht="13.5" customHeight="1">
      <c r="E42602" s="337"/>
    </row>
    <row r="42603" spans="5:5" ht="13.5" customHeight="1">
      <c r="E42603" s="337"/>
    </row>
    <row r="42604" spans="5:5" ht="13.5" customHeight="1">
      <c r="E42604" s="337"/>
    </row>
    <row r="42605" spans="5:5" ht="13.5" customHeight="1">
      <c r="E42605" s="337"/>
    </row>
    <row r="42606" spans="5:5" ht="13.5" customHeight="1">
      <c r="E42606" s="337"/>
    </row>
    <row r="42607" spans="5:5" ht="13.5" customHeight="1">
      <c r="E42607" s="337"/>
    </row>
    <row r="42608" spans="5:5" ht="13.5" customHeight="1">
      <c r="E42608" s="337"/>
    </row>
    <row r="42609" spans="5:5" ht="13.5" customHeight="1">
      <c r="E42609" s="337"/>
    </row>
    <row r="42610" spans="5:5" ht="13.5" customHeight="1">
      <c r="E42610" s="337"/>
    </row>
    <row r="42611" spans="5:5" ht="13.5" customHeight="1">
      <c r="E42611" s="337"/>
    </row>
    <row r="42612" spans="5:5" ht="13.5" customHeight="1">
      <c r="E42612" s="337"/>
    </row>
    <row r="42613" spans="5:5" ht="13.5" customHeight="1">
      <c r="E42613" s="337"/>
    </row>
    <row r="42614" spans="5:5" ht="13.5" customHeight="1">
      <c r="E42614" s="337"/>
    </row>
    <row r="42615" spans="5:5" ht="13.5" customHeight="1">
      <c r="E42615" s="337"/>
    </row>
    <row r="42616" spans="5:5" ht="13.5" customHeight="1">
      <c r="E42616" s="337"/>
    </row>
    <row r="42617" spans="5:5" ht="13.5" customHeight="1">
      <c r="E42617" s="337"/>
    </row>
    <row r="42618" spans="5:5" ht="13.5" customHeight="1">
      <c r="E42618" s="337"/>
    </row>
    <row r="42619" spans="5:5" ht="13.5" customHeight="1">
      <c r="E42619" s="337"/>
    </row>
    <row r="42620" spans="5:5" ht="13.5" customHeight="1">
      <c r="E42620" s="337"/>
    </row>
    <row r="42621" spans="5:5" ht="13.5" customHeight="1">
      <c r="E42621" s="337"/>
    </row>
    <row r="42622" spans="5:5" ht="13.5" customHeight="1">
      <c r="E42622" s="337"/>
    </row>
    <row r="42623" spans="5:5" ht="13.5" customHeight="1">
      <c r="E42623" s="337"/>
    </row>
    <row r="42624" spans="5:5" ht="13.5" customHeight="1">
      <c r="E42624" s="337"/>
    </row>
    <row r="42625" spans="5:5" ht="13.5" customHeight="1">
      <c r="E42625" s="337"/>
    </row>
    <row r="42626" spans="5:5" ht="13.5" customHeight="1">
      <c r="E42626" s="337"/>
    </row>
    <row r="42627" spans="5:5" ht="13.5" customHeight="1">
      <c r="E42627" s="337"/>
    </row>
    <row r="42628" spans="5:5" ht="13.5" customHeight="1">
      <c r="E42628" s="337"/>
    </row>
    <row r="42629" spans="5:5" ht="13.5" customHeight="1">
      <c r="E42629" s="337"/>
    </row>
    <row r="42630" spans="5:5" ht="13.5" customHeight="1">
      <c r="E42630" s="337"/>
    </row>
    <row r="42631" spans="5:5" ht="13.5" customHeight="1">
      <c r="E42631" s="337"/>
    </row>
    <row r="42632" spans="5:5" ht="13.5" customHeight="1">
      <c r="E42632" s="337"/>
    </row>
    <row r="42633" spans="5:5" ht="13.5" customHeight="1">
      <c r="E42633" s="337"/>
    </row>
    <row r="42634" spans="5:5" ht="13.5" customHeight="1">
      <c r="E42634" s="337"/>
    </row>
    <row r="42635" spans="5:5" ht="13.5" customHeight="1">
      <c r="E42635" s="337"/>
    </row>
    <row r="42636" spans="5:5" ht="13.5" customHeight="1">
      <c r="E42636" s="337"/>
    </row>
    <row r="42637" spans="5:5" ht="13.5" customHeight="1">
      <c r="E42637" s="337"/>
    </row>
    <row r="42638" spans="5:5" ht="13.5" customHeight="1">
      <c r="E42638" s="337"/>
    </row>
    <row r="42639" spans="5:5" ht="13.5" customHeight="1">
      <c r="E42639" s="337"/>
    </row>
    <row r="42640" spans="5:5" ht="13.5" customHeight="1">
      <c r="E42640" s="337"/>
    </row>
    <row r="42641" spans="5:5" ht="13.5" customHeight="1">
      <c r="E42641" s="337"/>
    </row>
    <row r="42642" spans="5:5" ht="13.5" customHeight="1">
      <c r="E42642" s="337"/>
    </row>
    <row r="42643" spans="5:5" ht="13.5" customHeight="1">
      <c r="E42643" s="337"/>
    </row>
    <row r="42644" spans="5:5" ht="13.5" customHeight="1">
      <c r="E42644" s="337"/>
    </row>
    <row r="42645" spans="5:5" ht="13.5" customHeight="1">
      <c r="E42645" s="337"/>
    </row>
    <row r="42646" spans="5:5" ht="13.5" customHeight="1">
      <c r="E42646" s="337"/>
    </row>
    <row r="42647" spans="5:5" ht="13.5" customHeight="1">
      <c r="E42647" s="337"/>
    </row>
    <row r="42648" spans="5:5" ht="13.5" customHeight="1">
      <c r="E42648" s="337"/>
    </row>
    <row r="42649" spans="5:5" ht="13.5" customHeight="1">
      <c r="E42649" s="337"/>
    </row>
    <row r="42650" spans="5:5" ht="13.5" customHeight="1">
      <c r="E42650" s="337"/>
    </row>
    <row r="42651" spans="5:5" ht="13.5" customHeight="1">
      <c r="E42651" s="337"/>
    </row>
    <row r="42652" spans="5:5" ht="13.5" customHeight="1">
      <c r="E42652" s="337"/>
    </row>
    <row r="42653" spans="5:5" ht="13.5" customHeight="1">
      <c r="E42653" s="337"/>
    </row>
    <row r="42654" spans="5:5" ht="13.5" customHeight="1">
      <c r="E42654" s="337"/>
    </row>
    <row r="42655" spans="5:5" ht="13.5" customHeight="1">
      <c r="E42655" s="337"/>
    </row>
    <row r="42656" spans="5:5" ht="13.5" customHeight="1">
      <c r="E42656" s="337"/>
    </row>
    <row r="42657" spans="5:5" ht="13.5" customHeight="1">
      <c r="E42657" s="337"/>
    </row>
    <row r="42658" spans="5:5" ht="13.5" customHeight="1">
      <c r="E42658" s="337"/>
    </row>
    <row r="42659" spans="5:5" ht="13.5" customHeight="1">
      <c r="E42659" s="337"/>
    </row>
    <row r="42660" spans="5:5" ht="13.5" customHeight="1">
      <c r="E42660" s="337"/>
    </row>
    <row r="42661" spans="5:5" ht="13.5" customHeight="1">
      <c r="E42661" s="337"/>
    </row>
    <row r="42662" spans="5:5" ht="13.5" customHeight="1">
      <c r="E42662" s="337"/>
    </row>
    <row r="42663" spans="5:5" ht="13.5" customHeight="1">
      <c r="E42663" s="337"/>
    </row>
    <row r="42664" spans="5:5" ht="13.5" customHeight="1">
      <c r="E42664" s="337"/>
    </row>
    <row r="42665" spans="5:5" ht="13.5" customHeight="1">
      <c r="E42665" s="337"/>
    </row>
    <row r="42666" spans="5:5" ht="13.5" customHeight="1">
      <c r="E42666" s="337"/>
    </row>
    <row r="42667" spans="5:5" ht="13.5" customHeight="1">
      <c r="E42667" s="337"/>
    </row>
    <row r="42668" spans="5:5" ht="13.5" customHeight="1">
      <c r="E42668" s="337"/>
    </row>
    <row r="42669" spans="5:5" ht="13.5" customHeight="1">
      <c r="E42669" s="337"/>
    </row>
    <row r="42670" spans="5:5" ht="13.5" customHeight="1">
      <c r="E42670" s="337"/>
    </row>
    <row r="42671" spans="5:5" ht="13.5" customHeight="1">
      <c r="E42671" s="337"/>
    </row>
    <row r="42672" spans="5:5" ht="13.5" customHeight="1">
      <c r="E42672" s="337"/>
    </row>
    <row r="42673" spans="5:5" ht="13.5" customHeight="1">
      <c r="E42673" s="337"/>
    </row>
    <row r="42674" spans="5:5" ht="13.5" customHeight="1">
      <c r="E42674" s="337"/>
    </row>
    <row r="42675" spans="5:5" ht="13.5" customHeight="1">
      <c r="E42675" s="337"/>
    </row>
    <row r="42676" spans="5:5" ht="13.5" customHeight="1">
      <c r="E42676" s="337"/>
    </row>
    <row r="42677" spans="5:5" ht="13.5" customHeight="1">
      <c r="E42677" s="337"/>
    </row>
    <row r="42678" spans="5:5" ht="13.5" customHeight="1">
      <c r="E42678" s="337"/>
    </row>
    <row r="42679" spans="5:5" ht="13.5" customHeight="1">
      <c r="E42679" s="337"/>
    </row>
    <row r="42680" spans="5:5" ht="13.5" customHeight="1">
      <c r="E42680" s="337"/>
    </row>
    <row r="42681" spans="5:5" ht="13.5" customHeight="1">
      <c r="E42681" s="337"/>
    </row>
    <row r="42682" spans="5:5" ht="13.5" customHeight="1">
      <c r="E42682" s="337"/>
    </row>
    <row r="42683" spans="5:5" ht="13.5" customHeight="1">
      <c r="E42683" s="337"/>
    </row>
    <row r="42684" spans="5:5" ht="13.5" customHeight="1">
      <c r="E42684" s="337"/>
    </row>
    <row r="42685" spans="5:5" ht="13.5" customHeight="1">
      <c r="E42685" s="337"/>
    </row>
    <row r="42686" spans="5:5" ht="13.5" customHeight="1">
      <c r="E42686" s="337"/>
    </row>
    <row r="42687" spans="5:5" ht="13.5" customHeight="1">
      <c r="E42687" s="337"/>
    </row>
    <row r="42688" spans="5:5" ht="13.5" customHeight="1">
      <c r="E42688" s="337"/>
    </row>
    <row r="42689" spans="5:5" ht="13.5" customHeight="1">
      <c r="E42689" s="337"/>
    </row>
    <row r="42690" spans="5:5" ht="13.5" customHeight="1">
      <c r="E42690" s="337"/>
    </row>
    <row r="42691" spans="5:5" ht="13.5" customHeight="1">
      <c r="E42691" s="337"/>
    </row>
    <row r="42692" spans="5:5" ht="13.5" customHeight="1">
      <c r="E42692" s="337"/>
    </row>
    <row r="42693" spans="5:5" ht="13.5" customHeight="1">
      <c r="E42693" s="337"/>
    </row>
    <row r="42694" spans="5:5" ht="13.5" customHeight="1">
      <c r="E42694" s="337"/>
    </row>
    <row r="42695" spans="5:5" ht="13.5" customHeight="1">
      <c r="E42695" s="337"/>
    </row>
    <row r="42696" spans="5:5" ht="13.5" customHeight="1">
      <c r="E42696" s="337"/>
    </row>
    <row r="42697" spans="5:5" ht="13.5" customHeight="1">
      <c r="E42697" s="337"/>
    </row>
    <row r="42698" spans="5:5" ht="13.5" customHeight="1">
      <c r="E42698" s="337"/>
    </row>
    <row r="42699" spans="5:5" ht="13.5" customHeight="1">
      <c r="E42699" s="337"/>
    </row>
    <row r="42700" spans="5:5" ht="13.5" customHeight="1">
      <c r="E42700" s="337"/>
    </row>
    <row r="42701" spans="5:5" ht="13.5" customHeight="1">
      <c r="E42701" s="337"/>
    </row>
    <row r="42702" spans="5:5" ht="13.5" customHeight="1">
      <c r="E42702" s="337"/>
    </row>
    <row r="42703" spans="5:5" ht="13.5" customHeight="1">
      <c r="E42703" s="337"/>
    </row>
    <row r="42704" spans="5:5" ht="13.5" customHeight="1">
      <c r="E42704" s="337"/>
    </row>
    <row r="42705" spans="5:5" ht="13.5" customHeight="1">
      <c r="E42705" s="337"/>
    </row>
    <row r="42706" spans="5:5" ht="13.5" customHeight="1">
      <c r="E42706" s="337"/>
    </row>
    <row r="42707" spans="5:5" ht="13.5" customHeight="1">
      <c r="E42707" s="337"/>
    </row>
    <row r="42708" spans="5:5" ht="13.5" customHeight="1">
      <c r="E42708" s="337"/>
    </row>
    <row r="42709" spans="5:5" ht="13.5" customHeight="1">
      <c r="E42709" s="337"/>
    </row>
    <row r="42710" spans="5:5" ht="13.5" customHeight="1">
      <c r="E42710" s="337"/>
    </row>
    <row r="42711" spans="5:5" ht="13.5" customHeight="1">
      <c r="E42711" s="337"/>
    </row>
    <row r="42712" spans="5:5" ht="13.5" customHeight="1">
      <c r="E42712" s="337"/>
    </row>
    <row r="42713" spans="5:5" ht="13.5" customHeight="1">
      <c r="E42713" s="337"/>
    </row>
    <row r="42714" spans="5:5" ht="13.5" customHeight="1">
      <c r="E42714" s="337"/>
    </row>
    <row r="42715" spans="5:5" ht="13.5" customHeight="1">
      <c r="E42715" s="337"/>
    </row>
    <row r="42716" spans="5:5" ht="13.5" customHeight="1">
      <c r="E42716" s="337"/>
    </row>
    <row r="42717" spans="5:5" ht="13.5" customHeight="1">
      <c r="E42717" s="337"/>
    </row>
    <row r="42718" spans="5:5" ht="13.5" customHeight="1">
      <c r="E42718" s="337"/>
    </row>
    <row r="42719" spans="5:5" ht="13.5" customHeight="1">
      <c r="E42719" s="337"/>
    </row>
    <row r="42720" spans="5:5" ht="13.5" customHeight="1">
      <c r="E42720" s="337"/>
    </row>
    <row r="42721" spans="5:5" ht="13.5" customHeight="1">
      <c r="E42721" s="337"/>
    </row>
    <row r="42722" spans="5:5" ht="13.5" customHeight="1">
      <c r="E42722" s="337"/>
    </row>
    <row r="42723" spans="5:5" ht="13.5" customHeight="1">
      <c r="E42723" s="337"/>
    </row>
    <row r="42724" spans="5:5" ht="13.5" customHeight="1">
      <c r="E42724" s="337"/>
    </row>
    <row r="42725" spans="5:5" ht="13.5" customHeight="1">
      <c r="E42725" s="337"/>
    </row>
    <row r="42726" spans="5:5" ht="13.5" customHeight="1">
      <c r="E42726" s="337"/>
    </row>
    <row r="42727" spans="5:5" ht="13.5" customHeight="1">
      <c r="E42727" s="337"/>
    </row>
    <row r="42728" spans="5:5" ht="13.5" customHeight="1">
      <c r="E42728" s="337"/>
    </row>
    <row r="42729" spans="5:5" ht="13.5" customHeight="1">
      <c r="E42729" s="337"/>
    </row>
    <row r="42730" spans="5:5" ht="13.5" customHeight="1">
      <c r="E42730" s="337"/>
    </row>
    <row r="42731" spans="5:5" ht="13.5" customHeight="1">
      <c r="E42731" s="337"/>
    </row>
    <row r="42732" spans="5:5" ht="13.5" customHeight="1">
      <c r="E42732" s="337"/>
    </row>
    <row r="42733" spans="5:5" ht="13.5" customHeight="1">
      <c r="E42733" s="337"/>
    </row>
    <row r="42734" spans="5:5" ht="13.5" customHeight="1">
      <c r="E42734" s="337"/>
    </row>
    <row r="42735" spans="5:5" ht="13.5" customHeight="1">
      <c r="E42735" s="337"/>
    </row>
    <row r="42736" spans="5:5" ht="13.5" customHeight="1">
      <c r="E42736" s="337"/>
    </row>
    <row r="42737" spans="5:5" ht="13.5" customHeight="1">
      <c r="E42737" s="337"/>
    </row>
    <row r="42738" spans="5:5" ht="13.5" customHeight="1">
      <c r="E42738" s="337"/>
    </row>
    <row r="42739" spans="5:5" ht="13.5" customHeight="1">
      <c r="E42739" s="337"/>
    </row>
    <row r="42740" spans="5:5" ht="13.5" customHeight="1">
      <c r="E42740" s="337"/>
    </row>
    <row r="42741" spans="5:5" ht="13.5" customHeight="1">
      <c r="E42741" s="337"/>
    </row>
    <row r="42742" spans="5:5" ht="13.5" customHeight="1">
      <c r="E42742" s="337"/>
    </row>
    <row r="42743" spans="5:5" ht="13.5" customHeight="1">
      <c r="E42743" s="337"/>
    </row>
    <row r="42744" spans="5:5" ht="13.5" customHeight="1">
      <c r="E42744" s="337"/>
    </row>
    <row r="42745" spans="5:5" ht="13.5" customHeight="1">
      <c r="E42745" s="337"/>
    </row>
    <row r="42746" spans="5:5" ht="13.5" customHeight="1">
      <c r="E42746" s="337"/>
    </row>
    <row r="42747" spans="5:5" ht="13.5" customHeight="1">
      <c r="E42747" s="337"/>
    </row>
    <row r="42748" spans="5:5" ht="13.5" customHeight="1">
      <c r="E42748" s="337"/>
    </row>
    <row r="42749" spans="5:5" ht="13.5" customHeight="1">
      <c r="E42749" s="337"/>
    </row>
    <row r="42750" spans="5:5" ht="13.5" customHeight="1">
      <c r="E42750" s="337"/>
    </row>
    <row r="42751" spans="5:5" ht="13.5" customHeight="1">
      <c r="E42751" s="337"/>
    </row>
    <row r="42752" spans="5:5" ht="13.5" customHeight="1">
      <c r="E42752" s="337"/>
    </row>
    <row r="42753" spans="5:5" ht="13.5" customHeight="1">
      <c r="E42753" s="337"/>
    </row>
    <row r="42754" spans="5:5" ht="13.5" customHeight="1">
      <c r="E42754" s="337"/>
    </row>
    <row r="42755" spans="5:5" ht="13.5" customHeight="1">
      <c r="E42755" s="337"/>
    </row>
    <row r="42756" spans="5:5" ht="13.5" customHeight="1">
      <c r="E42756" s="337"/>
    </row>
    <row r="42757" spans="5:5" ht="13.5" customHeight="1">
      <c r="E42757" s="337"/>
    </row>
    <row r="42758" spans="5:5" ht="13.5" customHeight="1">
      <c r="E42758" s="337"/>
    </row>
    <row r="42759" spans="5:5" ht="13.5" customHeight="1">
      <c r="E42759" s="337"/>
    </row>
    <row r="42760" spans="5:5" ht="13.5" customHeight="1">
      <c r="E42760" s="337"/>
    </row>
    <row r="42761" spans="5:5" ht="13.5" customHeight="1">
      <c r="E42761" s="337"/>
    </row>
    <row r="42762" spans="5:5" ht="13.5" customHeight="1">
      <c r="E42762" s="337"/>
    </row>
    <row r="42763" spans="5:5" ht="13.5" customHeight="1">
      <c r="E42763" s="337"/>
    </row>
    <row r="42764" spans="5:5" ht="13.5" customHeight="1">
      <c r="E42764" s="337"/>
    </row>
    <row r="42765" spans="5:5" ht="13.5" customHeight="1">
      <c r="E42765" s="337"/>
    </row>
    <row r="42766" spans="5:5" ht="13.5" customHeight="1">
      <c r="E42766" s="337"/>
    </row>
    <row r="42767" spans="5:5" ht="13.5" customHeight="1">
      <c r="E42767" s="337"/>
    </row>
    <row r="42768" spans="5:5" ht="13.5" customHeight="1">
      <c r="E42768" s="337"/>
    </row>
    <row r="42769" spans="5:5" ht="13.5" customHeight="1">
      <c r="E42769" s="337"/>
    </row>
    <row r="42770" spans="5:5" ht="13.5" customHeight="1">
      <c r="E42770" s="337"/>
    </row>
    <row r="42771" spans="5:5" ht="13.5" customHeight="1">
      <c r="E42771" s="337"/>
    </row>
    <row r="42772" spans="5:5" ht="13.5" customHeight="1">
      <c r="E42772" s="337"/>
    </row>
    <row r="42773" spans="5:5" ht="13.5" customHeight="1">
      <c r="E42773" s="337"/>
    </row>
    <row r="42774" spans="5:5" ht="13.5" customHeight="1">
      <c r="E42774" s="337"/>
    </row>
    <row r="42775" spans="5:5" ht="13.5" customHeight="1">
      <c r="E42775" s="337"/>
    </row>
    <row r="42776" spans="5:5" ht="13.5" customHeight="1">
      <c r="E42776" s="337"/>
    </row>
    <row r="42777" spans="5:5" ht="13.5" customHeight="1">
      <c r="E42777" s="337"/>
    </row>
    <row r="42778" spans="5:5" ht="13.5" customHeight="1">
      <c r="E42778" s="337"/>
    </row>
    <row r="42779" spans="5:5" ht="13.5" customHeight="1">
      <c r="E42779" s="337"/>
    </row>
    <row r="42780" spans="5:5" ht="13.5" customHeight="1">
      <c r="E42780" s="337"/>
    </row>
    <row r="42781" spans="5:5" ht="13.5" customHeight="1">
      <c r="E42781" s="337"/>
    </row>
    <row r="42782" spans="5:5" ht="13.5" customHeight="1">
      <c r="E42782" s="337"/>
    </row>
    <row r="42783" spans="5:5" ht="13.5" customHeight="1">
      <c r="E42783" s="337"/>
    </row>
    <row r="42784" spans="5:5" ht="13.5" customHeight="1">
      <c r="E42784" s="337"/>
    </row>
    <row r="42785" spans="5:5" ht="13.5" customHeight="1">
      <c r="E42785" s="337"/>
    </row>
    <row r="42786" spans="5:5" ht="13.5" customHeight="1">
      <c r="E42786" s="337"/>
    </row>
    <row r="42787" spans="5:5" ht="13.5" customHeight="1">
      <c r="E42787" s="337"/>
    </row>
    <row r="42788" spans="5:5" ht="13.5" customHeight="1">
      <c r="E42788" s="337"/>
    </row>
    <row r="42789" spans="5:5" ht="13.5" customHeight="1">
      <c r="E42789" s="337"/>
    </row>
    <row r="42790" spans="5:5" ht="13.5" customHeight="1">
      <c r="E42790" s="337"/>
    </row>
    <row r="42791" spans="5:5" ht="13.5" customHeight="1">
      <c r="E42791" s="337"/>
    </row>
    <row r="42792" spans="5:5" ht="13.5" customHeight="1">
      <c r="E42792" s="337"/>
    </row>
    <row r="42793" spans="5:5" ht="13.5" customHeight="1">
      <c r="E42793" s="337"/>
    </row>
    <row r="42794" spans="5:5" ht="13.5" customHeight="1">
      <c r="E42794" s="337"/>
    </row>
    <row r="42795" spans="5:5" ht="13.5" customHeight="1">
      <c r="E42795" s="337"/>
    </row>
    <row r="42796" spans="5:5" ht="13.5" customHeight="1">
      <c r="E42796" s="337"/>
    </row>
    <row r="42797" spans="5:5" ht="13.5" customHeight="1">
      <c r="E42797" s="337"/>
    </row>
    <row r="42798" spans="5:5" ht="13.5" customHeight="1">
      <c r="E42798" s="337"/>
    </row>
    <row r="42799" spans="5:5" ht="13.5" customHeight="1">
      <c r="E42799" s="337"/>
    </row>
    <row r="42800" spans="5:5" ht="13.5" customHeight="1">
      <c r="E42800" s="337"/>
    </row>
    <row r="42801" spans="5:5" ht="13.5" customHeight="1">
      <c r="E42801" s="337"/>
    </row>
    <row r="42802" spans="5:5" ht="13.5" customHeight="1">
      <c r="E42802" s="337"/>
    </row>
    <row r="42803" spans="5:5" ht="13.5" customHeight="1">
      <c r="E42803" s="337"/>
    </row>
    <row r="42804" spans="5:5" ht="13.5" customHeight="1">
      <c r="E42804" s="337"/>
    </row>
    <row r="42805" spans="5:5" ht="13.5" customHeight="1">
      <c r="E42805" s="337"/>
    </row>
    <row r="42806" spans="5:5" ht="13.5" customHeight="1">
      <c r="E42806" s="337"/>
    </row>
    <row r="42807" spans="5:5" ht="13.5" customHeight="1">
      <c r="E42807" s="337"/>
    </row>
    <row r="42808" spans="5:5" ht="13.5" customHeight="1">
      <c r="E42808" s="337"/>
    </row>
    <row r="42809" spans="5:5" ht="13.5" customHeight="1">
      <c r="E42809" s="337"/>
    </row>
    <row r="42810" spans="5:5" ht="13.5" customHeight="1">
      <c r="E42810" s="337"/>
    </row>
    <row r="42811" spans="5:5" ht="13.5" customHeight="1">
      <c r="E42811" s="337"/>
    </row>
    <row r="42812" spans="5:5" ht="13.5" customHeight="1">
      <c r="E42812" s="337"/>
    </row>
    <row r="42813" spans="5:5" ht="13.5" customHeight="1">
      <c r="E42813" s="337"/>
    </row>
    <row r="42814" spans="5:5" ht="13.5" customHeight="1">
      <c r="E42814" s="337"/>
    </row>
    <row r="42815" spans="5:5" ht="13.5" customHeight="1">
      <c r="E42815" s="337"/>
    </row>
    <row r="42816" spans="5:5" ht="13.5" customHeight="1">
      <c r="E42816" s="337"/>
    </row>
    <row r="42817" spans="5:5" ht="13.5" customHeight="1">
      <c r="E42817" s="337"/>
    </row>
    <row r="42818" spans="5:5" ht="13.5" customHeight="1">
      <c r="E42818" s="337"/>
    </row>
    <row r="42819" spans="5:5" ht="13.5" customHeight="1">
      <c r="E42819" s="337"/>
    </row>
    <row r="42820" spans="5:5" ht="13.5" customHeight="1">
      <c r="E42820" s="337"/>
    </row>
    <row r="42821" spans="5:5" ht="13.5" customHeight="1">
      <c r="E42821" s="337"/>
    </row>
    <row r="42822" spans="5:5" ht="13.5" customHeight="1">
      <c r="E42822" s="337"/>
    </row>
    <row r="42823" spans="5:5" ht="13.5" customHeight="1">
      <c r="E42823" s="337"/>
    </row>
    <row r="42824" spans="5:5" ht="13.5" customHeight="1">
      <c r="E42824" s="337"/>
    </row>
    <row r="42825" spans="5:5" ht="13.5" customHeight="1">
      <c r="E42825" s="337"/>
    </row>
    <row r="42826" spans="5:5" ht="13.5" customHeight="1">
      <c r="E42826" s="337"/>
    </row>
    <row r="42827" spans="5:5" ht="13.5" customHeight="1">
      <c r="E42827" s="337"/>
    </row>
    <row r="42828" spans="5:5" ht="13.5" customHeight="1">
      <c r="E42828" s="337"/>
    </row>
    <row r="42829" spans="5:5" ht="13.5" customHeight="1">
      <c r="E42829" s="337"/>
    </row>
    <row r="42830" spans="5:5" ht="13.5" customHeight="1">
      <c r="E42830" s="337"/>
    </row>
    <row r="42831" spans="5:5" ht="13.5" customHeight="1">
      <c r="E42831" s="337"/>
    </row>
    <row r="42832" spans="5:5" ht="13.5" customHeight="1">
      <c r="E42832" s="337"/>
    </row>
    <row r="42833" spans="5:5" ht="13.5" customHeight="1">
      <c r="E42833" s="337"/>
    </row>
    <row r="42834" spans="5:5" ht="13.5" customHeight="1">
      <c r="E42834" s="337"/>
    </row>
    <row r="42835" spans="5:5" ht="13.5" customHeight="1">
      <c r="E42835" s="337"/>
    </row>
    <row r="42836" spans="5:5" ht="13.5" customHeight="1">
      <c r="E42836" s="337"/>
    </row>
    <row r="42837" spans="5:5" ht="13.5" customHeight="1">
      <c r="E42837" s="337"/>
    </row>
    <row r="42838" spans="5:5" ht="13.5" customHeight="1">
      <c r="E42838" s="337"/>
    </row>
    <row r="42839" spans="5:5" ht="13.5" customHeight="1">
      <c r="E42839" s="337"/>
    </row>
    <row r="42840" spans="5:5" ht="13.5" customHeight="1">
      <c r="E42840" s="337"/>
    </row>
    <row r="42841" spans="5:5" ht="13.5" customHeight="1">
      <c r="E42841" s="337"/>
    </row>
    <row r="42842" spans="5:5" ht="13.5" customHeight="1">
      <c r="E42842" s="337"/>
    </row>
    <row r="42843" spans="5:5" ht="13.5" customHeight="1">
      <c r="E42843" s="337"/>
    </row>
    <row r="42844" spans="5:5" ht="13.5" customHeight="1">
      <c r="E42844" s="337"/>
    </row>
    <row r="42845" spans="5:5" ht="13.5" customHeight="1">
      <c r="E42845" s="337"/>
    </row>
    <row r="42846" spans="5:5" ht="13.5" customHeight="1">
      <c r="E42846" s="337"/>
    </row>
    <row r="42847" spans="5:5" ht="13.5" customHeight="1">
      <c r="E42847" s="337"/>
    </row>
    <row r="42848" spans="5:5" ht="13.5" customHeight="1">
      <c r="E42848" s="337"/>
    </row>
    <row r="42849" spans="5:5" ht="13.5" customHeight="1">
      <c r="E42849" s="337"/>
    </row>
    <row r="42850" spans="5:5" ht="13.5" customHeight="1">
      <c r="E42850" s="337"/>
    </row>
    <row r="42851" spans="5:5" ht="13.5" customHeight="1">
      <c r="E42851" s="337"/>
    </row>
    <row r="42852" spans="5:5" ht="13.5" customHeight="1">
      <c r="E42852" s="337"/>
    </row>
    <row r="42853" spans="5:5" ht="13.5" customHeight="1">
      <c r="E42853" s="337"/>
    </row>
    <row r="42854" spans="5:5" ht="13.5" customHeight="1">
      <c r="E42854" s="337"/>
    </row>
    <row r="42855" spans="5:5" ht="13.5" customHeight="1">
      <c r="E42855" s="337"/>
    </row>
    <row r="42856" spans="5:5" ht="13.5" customHeight="1">
      <c r="E42856" s="337"/>
    </row>
    <row r="42857" spans="5:5" ht="13.5" customHeight="1">
      <c r="E42857" s="337"/>
    </row>
    <row r="42858" spans="5:5" ht="13.5" customHeight="1">
      <c r="E42858" s="337"/>
    </row>
    <row r="42859" spans="5:5" ht="13.5" customHeight="1">
      <c r="E42859" s="337"/>
    </row>
    <row r="42860" spans="5:5" ht="13.5" customHeight="1">
      <c r="E42860" s="337"/>
    </row>
    <row r="42861" spans="5:5" ht="13.5" customHeight="1">
      <c r="E42861" s="337"/>
    </row>
    <row r="42862" spans="5:5" ht="13.5" customHeight="1">
      <c r="E42862" s="337"/>
    </row>
    <row r="42863" spans="5:5" ht="13.5" customHeight="1">
      <c r="E42863" s="337"/>
    </row>
    <row r="42864" spans="5:5" ht="13.5" customHeight="1">
      <c r="E42864" s="337"/>
    </row>
    <row r="42865" spans="5:5" ht="13.5" customHeight="1">
      <c r="E42865" s="337"/>
    </row>
    <row r="42866" spans="5:5" ht="13.5" customHeight="1">
      <c r="E42866" s="337"/>
    </row>
    <row r="42867" spans="5:5" ht="13.5" customHeight="1">
      <c r="E42867" s="337"/>
    </row>
    <row r="42868" spans="5:5" ht="13.5" customHeight="1">
      <c r="E42868" s="337"/>
    </row>
    <row r="42869" spans="5:5" ht="13.5" customHeight="1">
      <c r="E42869" s="337"/>
    </row>
    <row r="42870" spans="5:5" ht="13.5" customHeight="1">
      <c r="E42870" s="337"/>
    </row>
    <row r="42871" spans="5:5" ht="13.5" customHeight="1">
      <c r="E42871" s="337"/>
    </row>
    <row r="42872" spans="5:5" ht="13.5" customHeight="1">
      <c r="E42872" s="337"/>
    </row>
    <row r="42873" spans="5:5" ht="13.5" customHeight="1">
      <c r="E42873" s="337"/>
    </row>
    <row r="42874" spans="5:5" ht="13.5" customHeight="1">
      <c r="E42874" s="337"/>
    </row>
    <row r="42875" spans="5:5" ht="13.5" customHeight="1">
      <c r="E42875" s="337"/>
    </row>
    <row r="42876" spans="5:5" ht="13.5" customHeight="1">
      <c r="E42876" s="337"/>
    </row>
    <row r="42877" spans="5:5" ht="13.5" customHeight="1">
      <c r="E42877" s="337"/>
    </row>
    <row r="42878" spans="5:5" ht="13.5" customHeight="1">
      <c r="E42878" s="337"/>
    </row>
    <row r="42879" spans="5:5" ht="13.5" customHeight="1">
      <c r="E42879" s="337"/>
    </row>
    <row r="42880" spans="5:5" ht="13.5" customHeight="1">
      <c r="E42880" s="337"/>
    </row>
    <row r="42881" spans="5:5" ht="13.5" customHeight="1">
      <c r="E42881" s="337"/>
    </row>
    <row r="42882" spans="5:5" ht="13.5" customHeight="1">
      <c r="E42882" s="337"/>
    </row>
    <row r="42883" spans="5:5" ht="13.5" customHeight="1">
      <c r="E42883" s="337"/>
    </row>
    <row r="42884" spans="5:5" ht="13.5" customHeight="1">
      <c r="E42884" s="337"/>
    </row>
    <row r="42885" spans="5:5" ht="13.5" customHeight="1">
      <c r="E42885" s="337"/>
    </row>
    <row r="42886" spans="5:5" ht="13.5" customHeight="1">
      <c r="E42886" s="337"/>
    </row>
    <row r="42887" spans="5:5" ht="13.5" customHeight="1">
      <c r="E42887" s="337"/>
    </row>
    <row r="42888" spans="5:5" ht="13.5" customHeight="1">
      <c r="E42888" s="337"/>
    </row>
    <row r="42889" spans="5:5" ht="13.5" customHeight="1">
      <c r="E42889" s="337"/>
    </row>
    <row r="42890" spans="5:5" ht="13.5" customHeight="1">
      <c r="E42890" s="337"/>
    </row>
    <row r="42891" spans="5:5" ht="13.5" customHeight="1">
      <c r="E42891" s="337"/>
    </row>
    <row r="42892" spans="5:5" ht="13.5" customHeight="1">
      <c r="E42892" s="337"/>
    </row>
    <row r="42893" spans="5:5" ht="13.5" customHeight="1">
      <c r="E42893" s="337"/>
    </row>
    <row r="42894" spans="5:5" ht="13.5" customHeight="1">
      <c r="E42894" s="337"/>
    </row>
    <row r="42895" spans="5:5" ht="13.5" customHeight="1">
      <c r="E42895" s="337"/>
    </row>
    <row r="42896" spans="5:5" ht="13.5" customHeight="1">
      <c r="E42896" s="337"/>
    </row>
    <row r="42897" spans="5:5" ht="13.5" customHeight="1">
      <c r="E42897" s="337"/>
    </row>
    <row r="42898" spans="5:5" ht="13.5" customHeight="1">
      <c r="E42898" s="337"/>
    </row>
    <row r="42899" spans="5:5" ht="13.5" customHeight="1">
      <c r="E42899" s="337"/>
    </row>
    <row r="42900" spans="5:5" ht="13.5" customHeight="1">
      <c r="E42900" s="337"/>
    </row>
    <row r="42901" spans="5:5" ht="13.5" customHeight="1">
      <c r="E42901" s="337"/>
    </row>
    <row r="42902" spans="5:5" ht="13.5" customHeight="1">
      <c r="E42902" s="337"/>
    </row>
    <row r="42903" spans="5:5" ht="13.5" customHeight="1">
      <c r="E42903" s="337"/>
    </row>
    <row r="42904" spans="5:5" ht="13.5" customHeight="1">
      <c r="E42904" s="337"/>
    </row>
    <row r="42905" spans="5:5" ht="13.5" customHeight="1">
      <c r="E42905" s="337"/>
    </row>
    <row r="42906" spans="5:5" ht="13.5" customHeight="1">
      <c r="E42906" s="337"/>
    </row>
    <row r="42907" spans="5:5" ht="13.5" customHeight="1">
      <c r="E42907" s="337"/>
    </row>
    <row r="42908" spans="5:5" ht="13.5" customHeight="1">
      <c r="E42908" s="337"/>
    </row>
    <row r="42909" spans="5:5" ht="13.5" customHeight="1">
      <c r="E42909" s="337"/>
    </row>
    <row r="42910" spans="5:5" ht="13.5" customHeight="1">
      <c r="E42910" s="337"/>
    </row>
    <row r="42911" spans="5:5" ht="13.5" customHeight="1">
      <c r="E42911" s="337"/>
    </row>
    <row r="42912" spans="5:5" ht="13.5" customHeight="1">
      <c r="E42912" s="337"/>
    </row>
    <row r="42913" spans="5:5" ht="13.5" customHeight="1">
      <c r="E42913" s="337"/>
    </row>
    <row r="42914" spans="5:5" ht="13.5" customHeight="1">
      <c r="E42914" s="337"/>
    </row>
    <row r="42915" spans="5:5" ht="13.5" customHeight="1">
      <c r="E42915" s="337"/>
    </row>
    <row r="42916" spans="5:5" ht="13.5" customHeight="1">
      <c r="E42916" s="337"/>
    </row>
    <row r="42917" spans="5:5" ht="13.5" customHeight="1">
      <c r="E42917" s="337"/>
    </row>
    <row r="42918" spans="5:5" ht="13.5" customHeight="1">
      <c r="E42918" s="337"/>
    </row>
    <row r="42919" spans="5:5" ht="13.5" customHeight="1">
      <c r="E42919" s="337"/>
    </row>
    <row r="42920" spans="5:5" ht="13.5" customHeight="1">
      <c r="E42920" s="337"/>
    </row>
    <row r="42921" spans="5:5" ht="13.5" customHeight="1">
      <c r="E42921" s="337"/>
    </row>
    <row r="42922" spans="5:5" ht="13.5" customHeight="1">
      <c r="E42922" s="337"/>
    </row>
    <row r="42923" spans="5:5" ht="13.5" customHeight="1">
      <c r="E42923" s="337"/>
    </row>
    <row r="42924" spans="5:5" ht="13.5" customHeight="1">
      <c r="E42924" s="337"/>
    </row>
    <row r="42925" spans="5:5" ht="13.5" customHeight="1">
      <c r="E42925" s="337"/>
    </row>
    <row r="42926" spans="5:5" ht="13.5" customHeight="1">
      <c r="E42926" s="337"/>
    </row>
    <row r="42927" spans="5:5" ht="13.5" customHeight="1">
      <c r="E42927" s="337"/>
    </row>
    <row r="42928" spans="5:5" ht="13.5" customHeight="1">
      <c r="E42928" s="337"/>
    </row>
    <row r="42929" spans="5:5" ht="13.5" customHeight="1">
      <c r="E42929" s="337"/>
    </row>
    <row r="42930" spans="5:5" ht="13.5" customHeight="1">
      <c r="E42930" s="337"/>
    </row>
    <row r="42931" spans="5:5" ht="13.5" customHeight="1">
      <c r="E42931" s="337"/>
    </row>
    <row r="42932" spans="5:5" ht="13.5" customHeight="1">
      <c r="E42932" s="337"/>
    </row>
    <row r="42933" spans="5:5" ht="13.5" customHeight="1">
      <c r="E42933" s="337"/>
    </row>
    <row r="42934" spans="5:5" ht="13.5" customHeight="1">
      <c r="E42934" s="337"/>
    </row>
    <row r="42935" spans="5:5" ht="13.5" customHeight="1">
      <c r="E42935" s="337"/>
    </row>
    <row r="42936" spans="5:5" ht="13.5" customHeight="1">
      <c r="E42936" s="337"/>
    </row>
    <row r="42937" spans="5:5" ht="13.5" customHeight="1">
      <c r="E42937" s="337"/>
    </row>
    <row r="42938" spans="5:5" ht="13.5" customHeight="1">
      <c r="E42938" s="337"/>
    </row>
    <row r="42939" spans="5:5" ht="13.5" customHeight="1">
      <c r="E42939" s="337"/>
    </row>
    <row r="42940" spans="5:5" ht="13.5" customHeight="1">
      <c r="E42940" s="337"/>
    </row>
    <row r="42941" spans="5:5" ht="13.5" customHeight="1">
      <c r="E42941" s="337"/>
    </row>
    <row r="42942" spans="5:5" ht="13.5" customHeight="1">
      <c r="E42942" s="337"/>
    </row>
    <row r="42943" spans="5:5" ht="13.5" customHeight="1">
      <c r="E42943" s="337"/>
    </row>
    <row r="42944" spans="5:5" ht="13.5" customHeight="1">
      <c r="E42944" s="337"/>
    </row>
    <row r="42945" spans="5:5" ht="13.5" customHeight="1">
      <c r="E42945" s="337"/>
    </row>
    <row r="42946" spans="5:5" ht="13.5" customHeight="1">
      <c r="E42946" s="337"/>
    </row>
    <row r="42947" spans="5:5" ht="13.5" customHeight="1">
      <c r="E42947" s="337"/>
    </row>
    <row r="42948" spans="5:5" ht="13.5" customHeight="1">
      <c r="E42948" s="337"/>
    </row>
    <row r="42949" spans="5:5" ht="13.5" customHeight="1">
      <c r="E42949" s="337"/>
    </row>
    <row r="42950" spans="5:5" ht="13.5" customHeight="1">
      <c r="E42950" s="337"/>
    </row>
    <row r="42951" spans="5:5" ht="13.5" customHeight="1">
      <c r="E42951" s="337"/>
    </row>
    <row r="42952" spans="5:5" ht="13.5" customHeight="1">
      <c r="E42952" s="337"/>
    </row>
    <row r="42953" spans="5:5" ht="13.5" customHeight="1">
      <c r="E42953" s="337"/>
    </row>
    <row r="42954" spans="5:5" ht="13.5" customHeight="1">
      <c r="E42954" s="337"/>
    </row>
    <row r="42955" spans="5:5" ht="13.5" customHeight="1">
      <c r="E42955" s="337"/>
    </row>
    <row r="42956" spans="5:5" ht="13.5" customHeight="1">
      <c r="E42956" s="337"/>
    </row>
    <row r="42957" spans="5:5" ht="13.5" customHeight="1">
      <c r="E42957" s="337"/>
    </row>
    <row r="42958" spans="5:5" ht="13.5" customHeight="1">
      <c r="E42958" s="337"/>
    </row>
    <row r="42959" spans="5:5" ht="13.5" customHeight="1">
      <c r="E42959" s="337"/>
    </row>
    <row r="42960" spans="5:5" ht="13.5" customHeight="1">
      <c r="E42960" s="337"/>
    </row>
    <row r="42961" spans="5:5" ht="13.5" customHeight="1">
      <c r="E42961" s="337"/>
    </row>
    <row r="42962" spans="5:5" ht="13.5" customHeight="1">
      <c r="E42962" s="337"/>
    </row>
    <row r="42963" spans="5:5" ht="13.5" customHeight="1">
      <c r="E42963" s="337"/>
    </row>
    <row r="42964" spans="5:5" ht="13.5" customHeight="1">
      <c r="E42964" s="337"/>
    </row>
    <row r="42965" spans="5:5" ht="13.5" customHeight="1">
      <c r="E42965" s="337"/>
    </row>
    <row r="42966" spans="5:5" ht="13.5" customHeight="1">
      <c r="E42966" s="337"/>
    </row>
    <row r="42967" spans="5:5" ht="13.5" customHeight="1">
      <c r="E42967" s="337"/>
    </row>
    <row r="42968" spans="5:5" ht="13.5" customHeight="1">
      <c r="E42968" s="337"/>
    </row>
    <row r="42969" spans="5:5" ht="13.5" customHeight="1">
      <c r="E42969" s="337"/>
    </row>
    <row r="42970" spans="5:5" ht="13.5" customHeight="1">
      <c r="E42970" s="337"/>
    </row>
    <row r="42971" spans="5:5" ht="13.5" customHeight="1">
      <c r="E42971" s="337"/>
    </row>
    <row r="42972" spans="5:5" ht="13.5" customHeight="1">
      <c r="E42972" s="337"/>
    </row>
    <row r="42973" spans="5:5" ht="13.5" customHeight="1">
      <c r="E42973" s="337"/>
    </row>
    <row r="42974" spans="5:5" ht="13.5" customHeight="1">
      <c r="E42974" s="337"/>
    </row>
    <row r="42975" spans="5:5" ht="13.5" customHeight="1">
      <c r="E42975" s="337"/>
    </row>
    <row r="42976" spans="5:5" ht="13.5" customHeight="1">
      <c r="E42976" s="337"/>
    </row>
    <row r="42977" spans="5:5" ht="13.5" customHeight="1">
      <c r="E42977" s="337"/>
    </row>
    <row r="42978" spans="5:5" ht="13.5" customHeight="1">
      <c r="E42978" s="337"/>
    </row>
    <row r="42979" spans="5:5" ht="13.5" customHeight="1">
      <c r="E42979" s="337"/>
    </row>
    <row r="42980" spans="5:5" ht="13.5" customHeight="1">
      <c r="E42980" s="337"/>
    </row>
    <row r="42981" spans="5:5" ht="13.5" customHeight="1">
      <c r="E42981" s="337"/>
    </row>
    <row r="42982" spans="5:5" ht="13.5" customHeight="1">
      <c r="E42982" s="337"/>
    </row>
    <row r="42983" spans="5:5" ht="13.5" customHeight="1">
      <c r="E42983" s="337"/>
    </row>
    <row r="42984" spans="5:5" ht="13.5" customHeight="1">
      <c r="E42984" s="337"/>
    </row>
    <row r="42985" spans="5:5" ht="13.5" customHeight="1">
      <c r="E42985" s="337"/>
    </row>
    <row r="42986" spans="5:5" ht="13.5" customHeight="1">
      <c r="E42986" s="337"/>
    </row>
    <row r="42987" spans="5:5" ht="13.5" customHeight="1">
      <c r="E42987" s="337"/>
    </row>
    <row r="42988" spans="5:5" ht="13.5" customHeight="1">
      <c r="E42988" s="337"/>
    </row>
    <row r="42989" spans="5:5" ht="13.5" customHeight="1">
      <c r="E42989" s="337"/>
    </row>
    <row r="42990" spans="5:5" ht="13.5" customHeight="1">
      <c r="E42990" s="337"/>
    </row>
    <row r="42991" spans="5:5" ht="13.5" customHeight="1">
      <c r="E42991" s="337"/>
    </row>
    <row r="42992" spans="5:5" ht="13.5" customHeight="1">
      <c r="E42992" s="337"/>
    </row>
    <row r="42993" spans="5:5" ht="13.5" customHeight="1">
      <c r="E42993" s="337"/>
    </row>
    <row r="42994" spans="5:5" ht="13.5" customHeight="1">
      <c r="E42994" s="337"/>
    </row>
    <row r="42995" spans="5:5" ht="13.5" customHeight="1">
      <c r="E42995" s="337"/>
    </row>
    <row r="42996" spans="5:5" ht="13.5" customHeight="1">
      <c r="E42996" s="337"/>
    </row>
    <row r="42997" spans="5:5" ht="13.5" customHeight="1">
      <c r="E42997" s="337"/>
    </row>
    <row r="42998" spans="5:5" ht="13.5" customHeight="1">
      <c r="E42998" s="337"/>
    </row>
    <row r="42999" spans="5:5" ht="13.5" customHeight="1">
      <c r="E42999" s="337"/>
    </row>
    <row r="43000" spans="5:5" ht="13.5" customHeight="1">
      <c r="E43000" s="337"/>
    </row>
    <row r="43001" spans="5:5" ht="13.5" customHeight="1">
      <c r="E43001" s="337"/>
    </row>
    <row r="43002" spans="5:5" ht="13.5" customHeight="1">
      <c r="E43002" s="337"/>
    </row>
    <row r="43003" spans="5:5" ht="13.5" customHeight="1">
      <c r="E43003" s="337"/>
    </row>
    <row r="43004" spans="5:5" ht="13.5" customHeight="1">
      <c r="E43004" s="337"/>
    </row>
    <row r="43005" spans="5:5" ht="13.5" customHeight="1">
      <c r="E43005" s="337"/>
    </row>
    <row r="43006" spans="5:5" ht="13.5" customHeight="1">
      <c r="E43006" s="337"/>
    </row>
    <row r="43007" spans="5:5" ht="13.5" customHeight="1">
      <c r="E43007" s="337"/>
    </row>
    <row r="43008" spans="5:5" ht="13.5" customHeight="1">
      <c r="E43008" s="337"/>
    </row>
    <row r="43009" spans="5:5" ht="13.5" customHeight="1">
      <c r="E43009" s="337"/>
    </row>
    <row r="43010" spans="5:5" ht="13.5" customHeight="1">
      <c r="E43010" s="337"/>
    </row>
    <row r="43011" spans="5:5" ht="13.5" customHeight="1">
      <c r="E43011" s="337"/>
    </row>
    <row r="43012" spans="5:5" ht="13.5" customHeight="1">
      <c r="E43012" s="337"/>
    </row>
    <row r="43013" spans="5:5" ht="13.5" customHeight="1">
      <c r="E43013" s="337"/>
    </row>
    <row r="43014" spans="5:5" ht="13.5" customHeight="1">
      <c r="E43014" s="337"/>
    </row>
    <row r="43015" spans="5:5" ht="13.5" customHeight="1">
      <c r="E43015" s="337"/>
    </row>
    <row r="43016" spans="5:5" ht="13.5" customHeight="1">
      <c r="E43016" s="337"/>
    </row>
    <row r="43017" spans="5:5" ht="13.5" customHeight="1">
      <c r="E43017" s="337"/>
    </row>
    <row r="43018" spans="5:5" ht="13.5" customHeight="1">
      <c r="E43018" s="337"/>
    </row>
    <row r="43019" spans="5:5" ht="13.5" customHeight="1">
      <c r="E43019" s="337"/>
    </row>
    <row r="43020" spans="5:5" ht="13.5" customHeight="1">
      <c r="E43020" s="337"/>
    </row>
    <row r="43021" spans="5:5" ht="13.5" customHeight="1">
      <c r="E43021" s="337"/>
    </row>
    <row r="43022" spans="5:5" ht="13.5" customHeight="1">
      <c r="E43022" s="337"/>
    </row>
    <row r="43023" spans="5:5" ht="13.5" customHeight="1">
      <c r="E43023" s="337"/>
    </row>
    <row r="43024" spans="5:5" ht="13.5" customHeight="1">
      <c r="E43024" s="337"/>
    </row>
    <row r="43025" spans="5:5" ht="13.5" customHeight="1">
      <c r="E43025" s="337"/>
    </row>
    <row r="43026" spans="5:5" ht="13.5" customHeight="1">
      <c r="E43026" s="337"/>
    </row>
    <row r="43027" spans="5:5" ht="13.5" customHeight="1">
      <c r="E43027" s="337"/>
    </row>
    <row r="43028" spans="5:5" ht="13.5" customHeight="1">
      <c r="E43028" s="337"/>
    </row>
    <row r="43029" spans="5:5" ht="13.5" customHeight="1">
      <c r="E43029" s="337"/>
    </row>
    <row r="43030" spans="5:5" ht="13.5" customHeight="1">
      <c r="E43030" s="337"/>
    </row>
    <row r="43031" spans="5:5" ht="13.5" customHeight="1">
      <c r="E43031" s="337"/>
    </row>
    <row r="43032" spans="5:5" ht="13.5" customHeight="1">
      <c r="E43032" s="337"/>
    </row>
    <row r="43033" spans="5:5" ht="13.5" customHeight="1">
      <c r="E43033" s="337"/>
    </row>
    <row r="43034" spans="5:5" ht="13.5" customHeight="1">
      <c r="E43034" s="337"/>
    </row>
    <row r="43035" spans="5:5" ht="13.5" customHeight="1">
      <c r="E43035" s="337"/>
    </row>
    <row r="43036" spans="5:5" ht="13.5" customHeight="1">
      <c r="E43036" s="337"/>
    </row>
    <row r="43037" spans="5:5" ht="13.5" customHeight="1">
      <c r="E43037" s="337"/>
    </row>
    <row r="43038" spans="5:5" ht="13.5" customHeight="1">
      <c r="E43038" s="337"/>
    </row>
    <row r="43039" spans="5:5" ht="13.5" customHeight="1">
      <c r="E43039" s="337"/>
    </row>
    <row r="43040" spans="5:5" ht="13.5" customHeight="1">
      <c r="E43040" s="337"/>
    </row>
    <row r="43041" spans="5:5" ht="13.5" customHeight="1">
      <c r="E43041" s="337"/>
    </row>
    <row r="43042" spans="5:5" ht="13.5" customHeight="1">
      <c r="E43042" s="337"/>
    </row>
    <row r="43043" spans="5:5" ht="13.5" customHeight="1">
      <c r="E43043" s="337"/>
    </row>
    <row r="43044" spans="5:5" ht="13.5" customHeight="1">
      <c r="E43044" s="337"/>
    </row>
    <row r="43045" spans="5:5" ht="13.5" customHeight="1">
      <c r="E43045" s="337"/>
    </row>
    <row r="43046" spans="5:5" ht="13.5" customHeight="1">
      <c r="E43046" s="337"/>
    </row>
    <row r="43047" spans="5:5" ht="13.5" customHeight="1">
      <c r="E43047" s="337"/>
    </row>
    <row r="43048" spans="5:5" ht="13.5" customHeight="1">
      <c r="E43048" s="337"/>
    </row>
    <row r="43049" spans="5:5" ht="13.5" customHeight="1">
      <c r="E43049" s="337"/>
    </row>
    <row r="43050" spans="5:5" ht="13.5" customHeight="1">
      <c r="E43050" s="337"/>
    </row>
    <row r="43051" spans="5:5" ht="13.5" customHeight="1">
      <c r="E43051" s="337"/>
    </row>
    <row r="43052" spans="5:5" ht="13.5" customHeight="1">
      <c r="E43052" s="337"/>
    </row>
    <row r="43053" spans="5:5" ht="13.5" customHeight="1">
      <c r="E43053" s="337"/>
    </row>
    <row r="43054" spans="5:5" ht="13.5" customHeight="1">
      <c r="E43054" s="337"/>
    </row>
    <row r="43055" spans="5:5" ht="13.5" customHeight="1">
      <c r="E43055" s="337"/>
    </row>
    <row r="43056" spans="5:5" ht="13.5" customHeight="1">
      <c r="E43056" s="337"/>
    </row>
    <row r="43057" spans="5:5" ht="13.5" customHeight="1">
      <c r="E43057" s="337"/>
    </row>
    <row r="43058" spans="5:5" ht="13.5" customHeight="1">
      <c r="E43058" s="337"/>
    </row>
    <row r="43059" spans="5:5" ht="13.5" customHeight="1">
      <c r="E43059" s="337"/>
    </row>
    <row r="43060" spans="5:5" ht="13.5" customHeight="1">
      <c r="E43060" s="337"/>
    </row>
    <row r="43061" spans="5:5" ht="13.5" customHeight="1">
      <c r="E43061" s="337"/>
    </row>
    <row r="43062" spans="5:5" ht="13.5" customHeight="1">
      <c r="E43062" s="337"/>
    </row>
    <row r="43063" spans="5:5" ht="13.5" customHeight="1">
      <c r="E43063" s="337"/>
    </row>
    <row r="43064" spans="5:5" ht="13.5" customHeight="1">
      <c r="E43064" s="337"/>
    </row>
    <row r="43065" spans="5:5" ht="13.5" customHeight="1">
      <c r="E43065" s="337"/>
    </row>
    <row r="43066" spans="5:5" ht="13.5" customHeight="1">
      <c r="E43066" s="337"/>
    </row>
    <row r="43067" spans="5:5" ht="13.5" customHeight="1">
      <c r="E43067" s="337"/>
    </row>
    <row r="43068" spans="5:5" ht="13.5" customHeight="1">
      <c r="E43068" s="337"/>
    </row>
    <row r="43069" spans="5:5" ht="13.5" customHeight="1">
      <c r="E43069" s="337"/>
    </row>
    <row r="43070" spans="5:5" ht="13.5" customHeight="1">
      <c r="E43070" s="337"/>
    </row>
    <row r="43071" spans="5:5" ht="13.5" customHeight="1">
      <c r="E43071" s="337"/>
    </row>
    <row r="43072" spans="5:5" ht="13.5" customHeight="1">
      <c r="E43072" s="337"/>
    </row>
    <row r="43073" spans="5:5" ht="13.5" customHeight="1">
      <c r="E43073" s="337"/>
    </row>
    <row r="43074" spans="5:5" ht="13.5" customHeight="1">
      <c r="E43074" s="337"/>
    </row>
    <row r="43075" spans="5:5" ht="13.5" customHeight="1">
      <c r="E43075" s="337"/>
    </row>
    <row r="43076" spans="5:5" ht="13.5" customHeight="1">
      <c r="E43076" s="337"/>
    </row>
    <row r="43077" spans="5:5" ht="13.5" customHeight="1">
      <c r="E43077" s="337"/>
    </row>
    <row r="43078" spans="5:5" ht="13.5" customHeight="1">
      <c r="E43078" s="337"/>
    </row>
    <row r="43079" spans="5:5" ht="13.5" customHeight="1">
      <c r="E43079" s="337"/>
    </row>
    <row r="43080" spans="5:5" ht="13.5" customHeight="1">
      <c r="E43080" s="337"/>
    </row>
    <row r="43081" spans="5:5" ht="13.5" customHeight="1">
      <c r="E43081" s="337"/>
    </row>
    <row r="43082" spans="5:5" ht="13.5" customHeight="1">
      <c r="E43082" s="337"/>
    </row>
    <row r="43083" spans="5:5" ht="13.5" customHeight="1">
      <c r="E43083" s="337"/>
    </row>
    <row r="43084" spans="5:5" ht="13.5" customHeight="1">
      <c r="E43084" s="337"/>
    </row>
    <row r="43085" spans="5:5" ht="13.5" customHeight="1">
      <c r="E43085" s="337"/>
    </row>
    <row r="43086" spans="5:5" ht="13.5" customHeight="1">
      <c r="E43086" s="337"/>
    </row>
    <row r="43087" spans="5:5" ht="13.5" customHeight="1">
      <c r="E43087" s="337"/>
    </row>
    <row r="43088" spans="5:5" ht="13.5" customHeight="1">
      <c r="E43088" s="337"/>
    </row>
    <row r="43089" spans="5:5" ht="13.5" customHeight="1">
      <c r="E43089" s="337"/>
    </row>
    <row r="43090" spans="5:5" ht="13.5" customHeight="1">
      <c r="E43090" s="337"/>
    </row>
    <row r="43091" spans="5:5" ht="13.5" customHeight="1">
      <c r="E43091" s="337"/>
    </row>
    <row r="43092" spans="5:5" ht="13.5" customHeight="1">
      <c r="E43092" s="337"/>
    </row>
    <row r="43093" spans="5:5" ht="13.5" customHeight="1">
      <c r="E43093" s="337"/>
    </row>
    <row r="43094" spans="5:5" ht="13.5" customHeight="1">
      <c r="E43094" s="337"/>
    </row>
    <row r="43095" spans="5:5" ht="13.5" customHeight="1">
      <c r="E43095" s="337"/>
    </row>
    <row r="43096" spans="5:5" ht="13.5" customHeight="1">
      <c r="E43096" s="337"/>
    </row>
    <row r="43097" spans="5:5" ht="13.5" customHeight="1">
      <c r="E43097" s="337"/>
    </row>
    <row r="43098" spans="5:5" ht="13.5" customHeight="1">
      <c r="E43098" s="337"/>
    </row>
    <row r="43099" spans="5:5" ht="13.5" customHeight="1">
      <c r="E43099" s="337"/>
    </row>
    <row r="43100" spans="5:5" ht="13.5" customHeight="1">
      <c r="E43100" s="337"/>
    </row>
    <row r="43101" spans="5:5" ht="13.5" customHeight="1">
      <c r="E43101" s="337"/>
    </row>
    <row r="43102" spans="5:5" ht="13.5" customHeight="1">
      <c r="E43102" s="337"/>
    </row>
    <row r="43103" spans="5:5" ht="13.5" customHeight="1">
      <c r="E43103" s="337"/>
    </row>
    <row r="43104" spans="5:5" ht="13.5" customHeight="1">
      <c r="E43104" s="337"/>
    </row>
    <row r="43105" spans="5:5" ht="13.5" customHeight="1">
      <c r="E43105" s="337"/>
    </row>
    <row r="43106" spans="5:5" ht="13.5" customHeight="1">
      <c r="E43106" s="337"/>
    </row>
    <row r="43107" spans="5:5" ht="13.5" customHeight="1">
      <c r="E43107" s="337"/>
    </row>
    <row r="43108" spans="5:5" ht="13.5" customHeight="1">
      <c r="E43108" s="337"/>
    </row>
    <row r="43109" spans="5:5" ht="13.5" customHeight="1">
      <c r="E43109" s="337"/>
    </row>
    <row r="43110" spans="5:5" ht="13.5" customHeight="1">
      <c r="E43110" s="337"/>
    </row>
    <row r="43111" spans="5:5" ht="13.5" customHeight="1">
      <c r="E43111" s="337"/>
    </row>
    <row r="43112" spans="5:5" ht="13.5" customHeight="1">
      <c r="E43112" s="337"/>
    </row>
    <row r="43113" spans="5:5" ht="13.5" customHeight="1">
      <c r="E43113" s="337"/>
    </row>
    <row r="43114" spans="5:5" ht="13.5" customHeight="1">
      <c r="E43114" s="337"/>
    </row>
    <row r="43115" spans="5:5" ht="13.5" customHeight="1">
      <c r="E43115" s="337"/>
    </row>
    <row r="43116" spans="5:5" ht="13.5" customHeight="1">
      <c r="E43116" s="337"/>
    </row>
    <row r="43117" spans="5:5" ht="13.5" customHeight="1">
      <c r="E43117" s="337"/>
    </row>
    <row r="43118" spans="5:5" ht="13.5" customHeight="1">
      <c r="E43118" s="337"/>
    </row>
    <row r="43119" spans="5:5" ht="13.5" customHeight="1">
      <c r="E43119" s="337"/>
    </row>
    <row r="43120" spans="5:5" ht="13.5" customHeight="1">
      <c r="E43120" s="337"/>
    </row>
    <row r="43121" spans="5:5" ht="13.5" customHeight="1">
      <c r="E43121" s="337"/>
    </row>
    <row r="43122" spans="5:5" ht="13.5" customHeight="1">
      <c r="E43122" s="337"/>
    </row>
    <row r="43123" spans="5:5" ht="13.5" customHeight="1">
      <c r="E43123" s="337"/>
    </row>
    <row r="43124" spans="5:5" ht="13.5" customHeight="1">
      <c r="E43124" s="337"/>
    </row>
    <row r="43125" spans="5:5" ht="13.5" customHeight="1">
      <c r="E43125" s="337"/>
    </row>
    <row r="43126" spans="5:5" ht="13.5" customHeight="1">
      <c r="E43126" s="337"/>
    </row>
    <row r="43127" spans="5:5" ht="13.5" customHeight="1">
      <c r="E43127" s="337"/>
    </row>
    <row r="43128" spans="5:5" ht="13.5" customHeight="1">
      <c r="E43128" s="337"/>
    </row>
    <row r="43129" spans="5:5" ht="13.5" customHeight="1">
      <c r="E43129" s="337"/>
    </row>
    <row r="43130" spans="5:5" ht="13.5" customHeight="1">
      <c r="E43130" s="337"/>
    </row>
    <row r="43131" spans="5:5" ht="13.5" customHeight="1">
      <c r="E43131" s="337"/>
    </row>
    <row r="43132" spans="5:5" ht="13.5" customHeight="1">
      <c r="E43132" s="337"/>
    </row>
    <row r="43133" spans="5:5" ht="13.5" customHeight="1">
      <c r="E43133" s="337"/>
    </row>
    <row r="43134" spans="5:5" ht="13.5" customHeight="1">
      <c r="E43134" s="337"/>
    </row>
    <row r="43135" spans="5:5" ht="13.5" customHeight="1">
      <c r="E43135" s="337"/>
    </row>
    <row r="43136" spans="5:5" ht="13.5" customHeight="1">
      <c r="E43136" s="337"/>
    </row>
    <row r="43137" spans="5:5" ht="13.5" customHeight="1">
      <c r="E43137" s="337"/>
    </row>
    <row r="43138" spans="5:5" ht="13.5" customHeight="1">
      <c r="E43138" s="337"/>
    </row>
    <row r="43139" spans="5:5" ht="13.5" customHeight="1">
      <c r="E43139" s="337"/>
    </row>
    <row r="43140" spans="5:5" ht="13.5" customHeight="1">
      <c r="E43140" s="337"/>
    </row>
    <row r="43141" spans="5:5" ht="13.5" customHeight="1">
      <c r="E43141" s="337"/>
    </row>
    <row r="43142" spans="5:5" ht="13.5" customHeight="1">
      <c r="E43142" s="337"/>
    </row>
    <row r="43143" spans="5:5" ht="13.5" customHeight="1">
      <c r="E43143" s="337"/>
    </row>
    <row r="43144" spans="5:5" ht="13.5" customHeight="1">
      <c r="E43144" s="337"/>
    </row>
    <row r="43145" spans="5:5" ht="13.5" customHeight="1">
      <c r="E43145" s="337"/>
    </row>
    <row r="43146" spans="5:5" ht="13.5" customHeight="1">
      <c r="E43146" s="337"/>
    </row>
    <row r="43147" spans="5:5" ht="13.5" customHeight="1">
      <c r="E43147" s="337"/>
    </row>
    <row r="43148" spans="5:5" ht="13.5" customHeight="1">
      <c r="E43148" s="337"/>
    </row>
    <row r="43149" spans="5:5" ht="13.5" customHeight="1">
      <c r="E43149" s="337"/>
    </row>
    <row r="43150" spans="5:5" ht="13.5" customHeight="1">
      <c r="E43150" s="337"/>
    </row>
    <row r="43151" spans="5:5" ht="13.5" customHeight="1">
      <c r="E43151" s="337"/>
    </row>
    <row r="43152" spans="5:5" ht="13.5" customHeight="1">
      <c r="E43152" s="337"/>
    </row>
    <row r="43153" spans="5:5" ht="13.5" customHeight="1">
      <c r="E43153" s="337"/>
    </row>
    <row r="43154" spans="5:5" ht="13.5" customHeight="1">
      <c r="E43154" s="337"/>
    </row>
    <row r="43155" spans="5:5" ht="13.5" customHeight="1">
      <c r="E43155" s="337"/>
    </row>
    <row r="43156" spans="5:5" ht="13.5" customHeight="1">
      <c r="E43156" s="337"/>
    </row>
    <row r="43157" spans="5:5" ht="13.5" customHeight="1">
      <c r="E43157" s="337"/>
    </row>
    <row r="43158" spans="5:5" ht="13.5" customHeight="1">
      <c r="E43158" s="337"/>
    </row>
    <row r="43159" spans="5:5" ht="13.5" customHeight="1">
      <c r="E43159" s="337"/>
    </row>
    <row r="43160" spans="5:5" ht="13.5" customHeight="1">
      <c r="E43160" s="337"/>
    </row>
    <row r="43161" spans="5:5" ht="13.5" customHeight="1">
      <c r="E43161" s="337"/>
    </row>
    <row r="43162" spans="5:5" ht="13.5" customHeight="1">
      <c r="E43162" s="337"/>
    </row>
    <row r="43163" spans="5:5" ht="13.5" customHeight="1">
      <c r="E43163" s="337"/>
    </row>
    <row r="43164" spans="5:5" ht="13.5" customHeight="1">
      <c r="E43164" s="337"/>
    </row>
    <row r="43165" spans="5:5" ht="13.5" customHeight="1">
      <c r="E43165" s="337"/>
    </row>
    <row r="43166" spans="5:5" ht="13.5" customHeight="1">
      <c r="E43166" s="337"/>
    </row>
    <row r="43167" spans="5:5" ht="13.5" customHeight="1">
      <c r="E43167" s="337"/>
    </row>
    <row r="43168" spans="5:5" ht="13.5" customHeight="1">
      <c r="E43168" s="337"/>
    </row>
    <row r="43169" spans="5:5" ht="13.5" customHeight="1">
      <c r="E43169" s="337"/>
    </row>
    <row r="43170" spans="5:5" ht="13.5" customHeight="1">
      <c r="E43170" s="337"/>
    </row>
    <row r="43171" spans="5:5" ht="13.5" customHeight="1">
      <c r="E43171" s="337"/>
    </row>
    <row r="43172" spans="5:5" ht="13.5" customHeight="1">
      <c r="E43172" s="337"/>
    </row>
    <row r="43173" spans="5:5" ht="13.5" customHeight="1">
      <c r="E43173" s="337"/>
    </row>
    <row r="43174" spans="5:5" ht="13.5" customHeight="1">
      <c r="E43174" s="337"/>
    </row>
    <row r="43175" spans="5:5" ht="13.5" customHeight="1">
      <c r="E43175" s="337"/>
    </row>
    <row r="43176" spans="5:5" ht="13.5" customHeight="1">
      <c r="E43176" s="337"/>
    </row>
    <row r="43177" spans="5:5" ht="13.5" customHeight="1">
      <c r="E43177" s="337"/>
    </row>
    <row r="43178" spans="5:5" ht="13.5" customHeight="1">
      <c r="E43178" s="337"/>
    </row>
    <row r="43179" spans="5:5" ht="13.5" customHeight="1">
      <c r="E43179" s="337"/>
    </row>
    <row r="43180" spans="5:5" ht="13.5" customHeight="1">
      <c r="E43180" s="337"/>
    </row>
    <row r="43181" spans="5:5" ht="13.5" customHeight="1">
      <c r="E43181" s="337"/>
    </row>
    <row r="43182" spans="5:5" ht="13.5" customHeight="1">
      <c r="E43182" s="337"/>
    </row>
    <row r="43183" spans="5:5" ht="13.5" customHeight="1">
      <c r="E43183" s="337"/>
    </row>
    <row r="43184" spans="5:5" ht="13.5" customHeight="1">
      <c r="E43184" s="337"/>
    </row>
    <row r="43185" spans="5:5" ht="13.5" customHeight="1">
      <c r="E43185" s="337"/>
    </row>
    <row r="43186" spans="5:5" ht="13.5" customHeight="1">
      <c r="E43186" s="337"/>
    </row>
    <row r="43187" spans="5:5" ht="13.5" customHeight="1">
      <c r="E43187" s="337"/>
    </row>
    <row r="43188" spans="5:5" ht="13.5" customHeight="1">
      <c r="E43188" s="337"/>
    </row>
    <row r="43189" spans="5:5" ht="13.5" customHeight="1">
      <c r="E43189" s="337"/>
    </row>
    <row r="43190" spans="5:5" ht="13.5" customHeight="1">
      <c r="E43190" s="337"/>
    </row>
    <row r="43191" spans="5:5" ht="13.5" customHeight="1">
      <c r="E43191" s="337"/>
    </row>
    <row r="43192" spans="5:5" ht="13.5" customHeight="1">
      <c r="E43192" s="337"/>
    </row>
    <row r="43193" spans="5:5" ht="13.5" customHeight="1">
      <c r="E43193" s="337"/>
    </row>
    <row r="43194" spans="5:5" ht="13.5" customHeight="1">
      <c r="E43194" s="337"/>
    </row>
    <row r="43195" spans="5:5" ht="13.5" customHeight="1">
      <c r="E43195" s="337"/>
    </row>
    <row r="43196" spans="5:5" ht="13.5" customHeight="1">
      <c r="E43196" s="337"/>
    </row>
    <row r="43197" spans="5:5" ht="13.5" customHeight="1">
      <c r="E43197" s="337"/>
    </row>
    <row r="43198" spans="5:5" ht="13.5" customHeight="1">
      <c r="E43198" s="337"/>
    </row>
    <row r="43199" spans="5:5" ht="13.5" customHeight="1">
      <c r="E43199" s="337"/>
    </row>
    <row r="43200" spans="5:5" ht="13.5" customHeight="1">
      <c r="E43200" s="337"/>
    </row>
    <row r="43201" spans="5:5" ht="13.5" customHeight="1">
      <c r="E43201" s="337"/>
    </row>
    <row r="43202" spans="5:5" ht="13.5" customHeight="1">
      <c r="E43202" s="337"/>
    </row>
    <row r="43203" spans="5:5" ht="13.5" customHeight="1">
      <c r="E43203" s="337"/>
    </row>
    <row r="43204" spans="5:5" ht="13.5" customHeight="1">
      <c r="E43204" s="337"/>
    </row>
    <row r="43205" spans="5:5" ht="13.5" customHeight="1">
      <c r="E43205" s="337"/>
    </row>
    <row r="43206" spans="5:5" ht="13.5" customHeight="1">
      <c r="E43206" s="337"/>
    </row>
    <row r="43207" spans="5:5" ht="13.5" customHeight="1">
      <c r="E43207" s="337"/>
    </row>
    <row r="43208" spans="5:5" ht="13.5" customHeight="1">
      <c r="E43208" s="337"/>
    </row>
    <row r="43209" spans="5:5" ht="13.5" customHeight="1">
      <c r="E43209" s="337"/>
    </row>
    <row r="43210" spans="5:5" ht="13.5" customHeight="1">
      <c r="E43210" s="337"/>
    </row>
    <row r="43211" spans="5:5" ht="13.5" customHeight="1">
      <c r="E43211" s="337"/>
    </row>
    <row r="43212" spans="5:5" ht="13.5" customHeight="1">
      <c r="E43212" s="337"/>
    </row>
    <row r="43213" spans="5:5" ht="13.5" customHeight="1">
      <c r="E43213" s="337"/>
    </row>
    <row r="43214" spans="5:5" ht="13.5" customHeight="1">
      <c r="E43214" s="337"/>
    </row>
    <row r="43215" spans="5:5" ht="13.5" customHeight="1">
      <c r="E43215" s="337"/>
    </row>
    <row r="43216" spans="5:5" ht="13.5" customHeight="1">
      <c r="E43216" s="337"/>
    </row>
    <row r="43217" spans="5:5" ht="13.5" customHeight="1">
      <c r="E43217" s="337"/>
    </row>
    <row r="43218" spans="5:5" ht="13.5" customHeight="1">
      <c r="E43218" s="337"/>
    </row>
    <row r="43219" spans="5:5" ht="13.5" customHeight="1">
      <c r="E43219" s="337"/>
    </row>
    <row r="43220" spans="5:5" ht="13.5" customHeight="1">
      <c r="E43220" s="337"/>
    </row>
    <row r="43221" spans="5:5" ht="13.5" customHeight="1">
      <c r="E43221" s="337"/>
    </row>
    <row r="43222" spans="5:5" ht="13.5" customHeight="1">
      <c r="E43222" s="337"/>
    </row>
    <row r="43223" spans="5:5" ht="13.5" customHeight="1">
      <c r="E43223" s="337"/>
    </row>
    <row r="43224" spans="5:5" ht="13.5" customHeight="1">
      <c r="E43224" s="337"/>
    </row>
    <row r="43225" spans="5:5" ht="13.5" customHeight="1">
      <c r="E43225" s="337"/>
    </row>
    <row r="43226" spans="5:5" ht="13.5" customHeight="1">
      <c r="E43226" s="337"/>
    </row>
    <row r="43227" spans="5:5" ht="13.5" customHeight="1">
      <c r="E43227" s="337"/>
    </row>
    <row r="43228" spans="5:5" ht="13.5" customHeight="1">
      <c r="E43228" s="337"/>
    </row>
    <row r="43229" spans="5:5" ht="13.5" customHeight="1">
      <c r="E43229" s="337"/>
    </row>
    <row r="43230" spans="5:5" ht="13.5" customHeight="1">
      <c r="E43230" s="337"/>
    </row>
    <row r="43231" spans="5:5" ht="13.5" customHeight="1">
      <c r="E43231" s="337"/>
    </row>
    <row r="43232" spans="5:5" ht="13.5" customHeight="1">
      <c r="E43232" s="337"/>
    </row>
    <row r="43233" spans="5:5" ht="13.5" customHeight="1">
      <c r="E43233" s="337"/>
    </row>
    <row r="43234" spans="5:5" ht="13.5" customHeight="1">
      <c r="E43234" s="337"/>
    </row>
    <row r="43235" spans="5:5" ht="13.5" customHeight="1">
      <c r="E43235" s="337"/>
    </row>
    <row r="43236" spans="5:5" ht="13.5" customHeight="1">
      <c r="E43236" s="337"/>
    </row>
    <row r="43237" spans="5:5" ht="13.5" customHeight="1">
      <c r="E43237" s="337"/>
    </row>
    <row r="43238" spans="5:5" ht="13.5" customHeight="1">
      <c r="E43238" s="337"/>
    </row>
    <row r="43239" spans="5:5" ht="13.5" customHeight="1">
      <c r="E43239" s="337"/>
    </row>
    <row r="43240" spans="5:5" ht="13.5" customHeight="1">
      <c r="E43240" s="337"/>
    </row>
    <row r="43241" spans="5:5" ht="13.5" customHeight="1">
      <c r="E43241" s="337"/>
    </row>
    <row r="43242" spans="5:5" ht="13.5" customHeight="1">
      <c r="E43242" s="337"/>
    </row>
    <row r="43243" spans="5:5" ht="13.5" customHeight="1">
      <c r="E43243" s="337"/>
    </row>
    <row r="43244" spans="5:5" ht="13.5" customHeight="1">
      <c r="E43244" s="337"/>
    </row>
    <row r="43245" spans="5:5" ht="13.5" customHeight="1">
      <c r="E43245" s="337"/>
    </row>
    <row r="43246" spans="5:5" ht="13.5" customHeight="1">
      <c r="E43246" s="337"/>
    </row>
    <row r="43247" spans="5:5" ht="13.5" customHeight="1">
      <c r="E43247" s="337"/>
    </row>
    <row r="43248" spans="5:5" ht="13.5" customHeight="1">
      <c r="E43248" s="337"/>
    </row>
    <row r="43249" spans="5:5" ht="13.5" customHeight="1">
      <c r="E43249" s="337"/>
    </row>
    <row r="43250" spans="5:5" ht="13.5" customHeight="1">
      <c r="E43250" s="337"/>
    </row>
    <row r="43251" spans="5:5" ht="13.5" customHeight="1">
      <c r="E43251" s="337"/>
    </row>
    <row r="43252" spans="5:5" ht="13.5" customHeight="1">
      <c r="E43252" s="337"/>
    </row>
    <row r="43253" spans="5:5" ht="13.5" customHeight="1">
      <c r="E43253" s="337"/>
    </row>
    <row r="43254" spans="5:5" ht="13.5" customHeight="1">
      <c r="E43254" s="337"/>
    </row>
    <row r="43255" spans="5:5" ht="13.5" customHeight="1">
      <c r="E43255" s="337"/>
    </row>
    <row r="43256" spans="5:5" ht="13.5" customHeight="1">
      <c r="E43256" s="337"/>
    </row>
    <row r="43257" spans="5:5" ht="13.5" customHeight="1">
      <c r="E43257" s="337"/>
    </row>
    <row r="43258" spans="5:5" ht="13.5" customHeight="1">
      <c r="E43258" s="337"/>
    </row>
    <row r="43259" spans="5:5" ht="13.5" customHeight="1">
      <c r="E43259" s="337"/>
    </row>
    <row r="43260" spans="5:5" ht="13.5" customHeight="1">
      <c r="E43260" s="337"/>
    </row>
    <row r="43261" spans="5:5" ht="13.5" customHeight="1">
      <c r="E43261" s="337"/>
    </row>
    <row r="43262" spans="5:5" ht="13.5" customHeight="1">
      <c r="E43262" s="337"/>
    </row>
    <row r="43263" spans="5:5" ht="13.5" customHeight="1">
      <c r="E43263" s="337"/>
    </row>
    <row r="43264" spans="5:5" ht="13.5" customHeight="1">
      <c r="E43264" s="337"/>
    </row>
    <row r="43265" spans="5:5" ht="13.5" customHeight="1">
      <c r="E43265" s="337"/>
    </row>
    <row r="43266" spans="5:5" ht="13.5" customHeight="1">
      <c r="E43266" s="337"/>
    </row>
    <row r="43267" spans="5:5" ht="13.5" customHeight="1">
      <c r="E43267" s="337"/>
    </row>
    <row r="43268" spans="5:5" ht="13.5" customHeight="1">
      <c r="E43268" s="337"/>
    </row>
    <row r="43269" spans="5:5" ht="13.5" customHeight="1">
      <c r="E43269" s="337"/>
    </row>
    <row r="43270" spans="5:5" ht="13.5" customHeight="1">
      <c r="E43270" s="337"/>
    </row>
    <row r="43271" spans="5:5" ht="13.5" customHeight="1">
      <c r="E43271" s="337"/>
    </row>
    <row r="43272" spans="5:5" ht="13.5" customHeight="1">
      <c r="E43272" s="337"/>
    </row>
    <row r="43273" spans="5:5" ht="13.5" customHeight="1">
      <c r="E43273" s="337"/>
    </row>
    <row r="43274" spans="5:5" ht="13.5" customHeight="1">
      <c r="E43274" s="337"/>
    </row>
    <row r="43275" spans="5:5" ht="13.5" customHeight="1">
      <c r="E43275" s="337"/>
    </row>
    <row r="43276" spans="5:5" ht="13.5" customHeight="1">
      <c r="E43276" s="337"/>
    </row>
    <row r="43277" spans="5:5" ht="13.5" customHeight="1">
      <c r="E43277" s="337"/>
    </row>
    <row r="43278" spans="5:5" ht="13.5" customHeight="1">
      <c r="E43278" s="337"/>
    </row>
    <row r="43279" spans="5:5" ht="13.5" customHeight="1">
      <c r="E43279" s="337"/>
    </row>
    <row r="43280" spans="5:5" ht="13.5" customHeight="1">
      <c r="E43280" s="337"/>
    </row>
    <row r="43281" spans="5:5" ht="13.5" customHeight="1">
      <c r="E43281" s="337"/>
    </row>
    <row r="43282" spans="5:5" ht="13.5" customHeight="1">
      <c r="E43282" s="337"/>
    </row>
    <row r="43283" spans="5:5" ht="13.5" customHeight="1">
      <c r="E43283" s="337"/>
    </row>
    <row r="43284" spans="5:5" ht="13.5" customHeight="1">
      <c r="E43284" s="337"/>
    </row>
    <row r="43285" spans="5:5" ht="13.5" customHeight="1">
      <c r="E43285" s="337"/>
    </row>
    <row r="43286" spans="5:5" ht="13.5" customHeight="1">
      <c r="E43286" s="337"/>
    </row>
    <row r="43287" spans="5:5" ht="13.5" customHeight="1">
      <c r="E43287" s="337"/>
    </row>
    <row r="43288" spans="5:5" ht="13.5" customHeight="1">
      <c r="E43288" s="337"/>
    </row>
    <row r="43289" spans="5:5" ht="13.5" customHeight="1">
      <c r="E43289" s="337"/>
    </row>
    <row r="43290" spans="5:5" ht="13.5" customHeight="1">
      <c r="E43290" s="337"/>
    </row>
    <row r="43291" spans="5:5" ht="13.5" customHeight="1">
      <c r="E43291" s="337"/>
    </row>
    <row r="43292" spans="5:5" ht="13.5" customHeight="1">
      <c r="E43292" s="337"/>
    </row>
    <row r="43293" spans="5:5" ht="13.5" customHeight="1">
      <c r="E43293" s="337"/>
    </row>
    <row r="43294" spans="5:5" ht="13.5" customHeight="1">
      <c r="E43294" s="337"/>
    </row>
    <row r="43295" spans="5:5" ht="13.5" customHeight="1">
      <c r="E43295" s="337"/>
    </row>
    <row r="43296" spans="5:5" ht="13.5" customHeight="1">
      <c r="E43296" s="337"/>
    </row>
    <row r="43297" spans="5:5" ht="13.5" customHeight="1">
      <c r="E43297" s="337"/>
    </row>
    <row r="43298" spans="5:5" ht="13.5" customHeight="1">
      <c r="E43298" s="337"/>
    </row>
    <row r="43299" spans="5:5" ht="13.5" customHeight="1">
      <c r="E43299" s="337"/>
    </row>
    <row r="43300" spans="5:5" ht="13.5" customHeight="1">
      <c r="E43300" s="337"/>
    </row>
    <row r="43301" spans="5:5" ht="13.5" customHeight="1">
      <c r="E43301" s="337"/>
    </row>
    <row r="43302" spans="5:5" ht="13.5" customHeight="1">
      <c r="E43302" s="337"/>
    </row>
    <row r="43303" spans="5:5" ht="13.5" customHeight="1">
      <c r="E43303" s="337"/>
    </row>
    <row r="43304" spans="5:5" ht="13.5" customHeight="1">
      <c r="E43304" s="337"/>
    </row>
    <row r="43305" spans="5:5" ht="13.5" customHeight="1">
      <c r="E43305" s="337"/>
    </row>
    <row r="43306" spans="5:5" ht="13.5" customHeight="1">
      <c r="E43306" s="337"/>
    </row>
    <row r="43307" spans="5:5" ht="13.5" customHeight="1">
      <c r="E43307" s="337"/>
    </row>
    <row r="43308" spans="5:5" ht="13.5" customHeight="1">
      <c r="E43308" s="337"/>
    </row>
    <row r="43309" spans="5:5" ht="13.5" customHeight="1">
      <c r="E43309" s="337"/>
    </row>
    <row r="43310" spans="5:5" ht="13.5" customHeight="1">
      <c r="E43310" s="337"/>
    </row>
    <row r="43311" spans="5:5" ht="13.5" customHeight="1">
      <c r="E43311" s="337"/>
    </row>
    <row r="43312" spans="5:5" ht="13.5" customHeight="1">
      <c r="E43312" s="337"/>
    </row>
    <row r="43313" spans="5:5" ht="13.5" customHeight="1">
      <c r="E43313" s="337"/>
    </row>
    <row r="43314" spans="5:5" ht="13.5" customHeight="1">
      <c r="E43314" s="337"/>
    </row>
    <row r="43315" spans="5:5" ht="13.5" customHeight="1">
      <c r="E43315" s="337"/>
    </row>
    <row r="43316" spans="5:5" ht="13.5" customHeight="1">
      <c r="E43316" s="337"/>
    </row>
    <row r="43317" spans="5:5" ht="13.5" customHeight="1">
      <c r="E43317" s="337"/>
    </row>
    <row r="43318" spans="5:5" ht="13.5" customHeight="1">
      <c r="E43318" s="337"/>
    </row>
    <row r="43319" spans="5:5" ht="13.5" customHeight="1">
      <c r="E43319" s="337"/>
    </row>
    <row r="43320" spans="5:5" ht="13.5" customHeight="1">
      <c r="E43320" s="337"/>
    </row>
    <row r="43321" spans="5:5" ht="13.5" customHeight="1">
      <c r="E43321" s="337"/>
    </row>
    <row r="43322" spans="5:5" ht="13.5" customHeight="1">
      <c r="E43322" s="337"/>
    </row>
    <row r="43323" spans="5:5" ht="13.5" customHeight="1">
      <c r="E43323" s="337"/>
    </row>
    <row r="43324" spans="5:5" ht="13.5" customHeight="1">
      <c r="E43324" s="337"/>
    </row>
    <row r="43325" spans="5:5" ht="13.5" customHeight="1">
      <c r="E43325" s="337"/>
    </row>
    <row r="43326" spans="5:5" ht="13.5" customHeight="1">
      <c r="E43326" s="337"/>
    </row>
    <row r="43327" spans="5:5" ht="13.5" customHeight="1">
      <c r="E43327" s="337"/>
    </row>
    <row r="43328" spans="5:5" ht="13.5" customHeight="1">
      <c r="E43328" s="337"/>
    </row>
    <row r="43329" spans="5:5" ht="13.5" customHeight="1">
      <c r="E43329" s="337"/>
    </row>
    <row r="43330" spans="5:5" ht="13.5" customHeight="1">
      <c r="E43330" s="337"/>
    </row>
    <row r="43331" spans="5:5" ht="13.5" customHeight="1">
      <c r="E43331" s="337"/>
    </row>
    <row r="43332" spans="5:5" ht="13.5" customHeight="1">
      <c r="E43332" s="337"/>
    </row>
    <row r="43333" spans="5:5" ht="13.5" customHeight="1">
      <c r="E43333" s="337"/>
    </row>
    <row r="43334" spans="5:5" ht="13.5" customHeight="1">
      <c r="E43334" s="337"/>
    </row>
    <row r="43335" spans="5:5" ht="13.5" customHeight="1">
      <c r="E43335" s="337"/>
    </row>
    <row r="43336" spans="5:5" ht="13.5" customHeight="1">
      <c r="E43336" s="337"/>
    </row>
    <row r="43337" spans="5:5" ht="13.5" customHeight="1">
      <c r="E43337" s="337"/>
    </row>
    <row r="43338" spans="5:5" ht="13.5" customHeight="1">
      <c r="E43338" s="337"/>
    </row>
    <row r="43339" spans="5:5" ht="13.5" customHeight="1">
      <c r="E43339" s="337"/>
    </row>
    <row r="43340" spans="5:5" ht="13.5" customHeight="1">
      <c r="E43340" s="337"/>
    </row>
    <row r="43341" spans="5:5" ht="13.5" customHeight="1">
      <c r="E43341" s="337"/>
    </row>
    <row r="43342" spans="5:5" ht="13.5" customHeight="1">
      <c r="E43342" s="337"/>
    </row>
    <row r="43343" spans="5:5" ht="13.5" customHeight="1">
      <c r="E43343" s="337"/>
    </row>
    <row r="43344" spans="5:5" ht="13.5" customHeight="1">
      <c r="E43344" s="337"/>
    </row>
    <row r="43345" spans="5:5" ht="13.5" customHeight="1">
      <c r="E43345" s="337"/>
    </row>
    <row r="43346" spans="5:5" ht="13.5" customHeight="1">
      <c r="E43346" s="337"/>
    </row>
    <row r="43347" spans="5:5" ht="13.5" customHeight="1">
      <c r="E43347" s="337"/>
    </row>
    <row r="43348" spans="5:5" ht="13.5" customHeight="1">
      <c r="E43348" s="337"/>
    </row>
    <row r="43349" spans="5:5" ht="13.5" customHeight="1">
      <c r="E43349" s="337"/>
    </row>
    <row r="43350" spans="5:5" ht="13.5" customHeight="1">
      <c r="E43350" s="337"/>
    </row>
    <row r="43351" spans="5:5" ht="13.5" customHeight="1">
      <c r="E43351" s="337"/>
    </row>
    <row r="43352" spans="5:5" ht="13.5" customHeight="1">
      <c r="E43352" s="337"/>
    </row>
    <row r="43353" spans="5:5" ht="13.5" customHeight="1">
      <c r="E43353" s="337"/>
    </row>
    <row r="43354" spans="5:5" ht="13.5" customHeight="1">
      <c r="E43354" s="337"/>
    </row>
    <row r="43355" spans="5:5" ht="13.5" customHeight="1">
      <c r="E43355" s="337"/>
    </row>
    <row r="43356" spans="5:5" ht="13.5" customHeight="1">
      <c r="E43356" s="337"/>
    </row>
    <row r="43357" spans="5:5" ht="13.5" customHeight="1">
      <c r="E43357" s="337"/>
    </row>
    <row r="43358" spans="5:5" ht="13.5" customHeight="1">
      <c r="E43358" s="337"/>
    </row>
    <row r="43359" spans="5:5" ht="13.5" customHeight="1">
      <c r="E43359" s="337"/>
    </row>
    <row r="43360" spans="5:5" ht="13.5" customHeight="1">
      <c r="E43360" s="337"/>
    </row>
    <row r="43361" spans="5:5" ht="13.5" customHeight="1">
      <c r="E43361" s="337"/>
    </row>
    <row r="43362" spans="5:5" ht="13.5" customHeight="1">
      <c r="E43362" s="337"/>
    </row>
    <row r="43363" spans="5:5" ht="13.5" customHeight="1">
      <c r="E43363" s="337"/>
    </row>
    <row r="43364" spans="5:5" ht="13.5" customHeight="1">
      <c r="E43364" s="337"/>
    </row>
    <row r="43365" spans="5:5" ht="13.5" customHeight="1">
      <c r="E43365" s="337"/>
    </row>
    <row r="43366" spans="5:5" ht="13.5" customHeight="1">
      <c r="E43366" s="337"/>
    </row>
    <row r="43367" spans="5:5" ht="13.5" customHeight="1">
      <c r="E43367" s="337"/>
    </row>
    <row r="43368" spans="5:5" ht="13.5" customHeight="1">
      <c r="E43368" s="337"/>
    </row>
    <row r="43369" spans="5:5" ht="13.5" customHeight="1">
      <c r="E43369" s="337"/>
    </row>
    <row r="43370" spans="5:5" ht="13.5" customHeight="1">
      <c r="E43370" s="337"/>
    </row>
    <row r="43371" spans="5:5" ht="13.5" customHeight="1">
      <c r="E43371" s="337"/>
    </row>
    <row r="43372" spans="5:5" ht="13.5" customHeight="1">
      <c r="E43372" s="337"/>
    </row>
    <row r="43373" spans="5:5" ht="13.5" customHeight="1">
      <c r="E43373" s="337"/>
    </row>
    <row r="43374" spans="5:5" ht="13.5" customHeight="1">
      <c r="E43374" s="337"/>
    </row>
    <row r="43375" spans="5:5" ht="13.5" customHeight="1">
      <c r="E43375" s="337"/>
    </row>
    <row r="43376" spans="5:5" ht="13.5" customHeight="1">
      <c r="E43376" s="337"/>
    </row>
    <row r="43377" spans="5:5" ht="13.5" customHeight="1">
      <c r="E43377" s="337"/>
    </row>
    <row r="43378" spans="5:5" ht="13.5" customHeight="1">
      <c r="E43378" s="337"/>
    </row>
    <row r="43379" spans="5:5" ht="13.5" customHeight="1">
      <c r="E43379" s="337"/>
    </row>
    <row r="43380" spans="5:5" ht="13.5" customHeight="1">
      <c r="E43380" s="337"/>
    </row>
    <row r="43381" spans="5:5" ht="13.5" customHeight="1">
      <c r="E43381" s="337"/>
    </row>
    <row r="43382" spans="5:5" ht="13.5" customHeight="1">
      <c r="E43382" s="337"/>
    </row>
    <row r="43383" spans="5:5" ht="13.5" customHeight="1">
      <c r="E43383" s="337"/>
    </row>
    <row r="43384" spans="5:5" ht="13.5" customHeight="1">
      <c r="E43384" s="337"/>
    </row>
    <row r="43385" spans="5:5" ht="13.5" customHeight="1">
      <c r="E43385" s="337"/>
    </row>
    <row r="43386" spans="5:5" ht="13.5" customHeight="1">
      <c r="E43386" s="337"/>
    </row>
    <row r="43387" spans="5:5" ht="13.5" customHeight="1">
      <c r="E43387" s="337"/>
    </row>
    <row r="43388" spans="5:5" ht="13.5" customHeight="1">
      <c r="E43388" s="337"/>
    </row>
    <row r="43389" spans="5:5" ht="13.5" customHeight="1">
      <c r="E43389" s="337"/>
    </row>
    <row r="43390" spans="5:5" ht="13.5" customHeight="1">
      <c r="E43390" s="337"/>
    </row>
    <row r="43391" spans="5:5" ht="13.5" customHeight="1">
      <c r="E43391" s="337"/>
    </row>
    <row r="43392" spans="5:5" ht="13.5" customHeight="1">
      <c r="E43392" s="337"/>
    </row>
    <row r="43393" spans="5:5" ht="13.5" customHeight="1">
      <c r="E43393" s="337"/>
    </row>
    <row r="43394" spans="5:5" ht="13.5" customHeight="1">
      <c r="E43394" s="337"/>
    </row>
    <row r="43395" spans="5:5" ht="13.5" customHeight="1">
      <c r="E43395" s="337"/>
    </row>
    <row r="43396" spans="5:5" ht="13.5" customHeight="1">
      <c r="E43396" s="337"/>
    </row>
    <row r="43397" spans="5:5" ht="13.5" customHeight="1">
      <c r="E43397" s="337"/>
    </row>
    <row r="43398" spans="5:5" ht="13.5" customHeight="1">
      <c r="E43398" s="337"/>
    </row>
    <row r="43399" spans="5:5" ht="13.5" customHeight="1">
      <c r="E43399" s="337"/>
    </row>
    <row r="43400" spans="5:5" ht="13.5" customHeight="1">
      <c r="E43400" s="337"/>
    </row>
    <row r="43401" spans="5:5" ht="13.5" customHeight="1">
      <c r="E43401" s="337"/>
    </row>
    <row r="43402" spans="5:5" ht="13.5" customHeight="1">
      <c r="E43402" s="337"/>
    </row>
    <row r="43403" spans="5:5" ht="13.5" customHeight="1">
      <c r="E43403" s="337"/>
    </row>
    <row r="43404" spans="5:5" ht="13.5" customHeight="1">
      <c r="E43404" s="337"/>
    </row>
    <row r="43405" spans="5:5" ht="13.5" customHeight="1">
      <c r="E43405" s="337"/>
    </row>
    <row r="43406" spans="5:5" ht="13.5" customHeight="1">
      <c r="E43406" s="337"/>
    </row>
    <row r="43407" spans="5:5" ht="13.5" customHeight="1">
      <c r="E43407" s="337"/>
    </row>
    <row r="43408" spans="5:5" ht="13.5" customHeight="1">
      <c r="E43408" s="337"/>
    </row>
    <row r="43409" spans="5:5" ht="13.5" customHeight="1">
      <c r="E43409" s="337"/>
    </row>
    <row r="43410" spans="5:5" ht="13.5" customHeight="1">
      <c r="E43410" s="337"/>
    </row>
    <row r="43411" spans="5:5" ht="13.5" customHeight="1">
      <c r="E43411" s="337"/>
    </row>
    <row r="43412" spans="5:5" ht="13.5" customHeight="1">
      <c r="E43412" s="337"/>
    </row>
    <row r="43413" spans="5:5" ht="13.5" customHeight="1">
      <c r="E43413" s="337"/>
    </row>
    <row r="43414" spans="5:5" ht="13.5" customHeight="1">
      <c r="E43414" s="337"/>
    </row>
    <row r="43415" spans="5:5" ht="13.5" customHeight="1">
      <c r="E43415" s="337"/>
    </row>
    <row r="43416" spans="5:5" ht="13.5" customHeight="1">
      <c r="E43416" s="337"/>
    </row>
    <row r="43417" spans="5:5" ht="13.5" customHeight="1">
      <c r="E43417" s="337"/>
    </row>
    <row r="43418" spans="5:5" ht="13.5" customHeight="1">
      <c r="E43418" s="337"/>
    </row>
    <row r="43419" spans="5:5" ht="13.5" customHeight="1">
      <c r="E43419" s="337"/>
    </row>
    <row r="43420" spans="5:5" ht="13.5" customHeight="1">
      <c r="E43420" s="337"/>
    </row>
    <row r="43421" spans="5:5" ht="13.5" customHeight="1">
      <c r="E43421" s="337"/>
    </row>
    <row r="43422" spans="5:5" ht="13.5" customHeight="1">
      <c r="E43422" s="337"/>
    </row>
    <row r="43423" spans="5:5" ht="13.5" customHeight="1">
      <c r="E43423" s="337"/>
    </row>
    <row r="43424" spans="5:5" ht="13.5" customHeight="1">
      <c r="E43424" s="337"/>
    </row>
    <row r="43425" spans="5:5" ht="13.5" customHeight="1">
      <c r="E43425" s="337"/>
    </row>
    <row r="43426" spans="5:5" ht="13.5" customHeight="1">
      <c r="E43426" s="337"/>
    </row>
    <row r="43427" spans="5:5" ht="13.5" customHeight="1">
      <c r="E43427" s="337"/>
    </row>
    <row r="43428" spans="5:5" ht="13.5" customHeight="1">
      <c r="E43428" s="337"/>
    </row>
    <row r="43429" spans="5:5" ht="13.5" customHeight="1">
      <c r="E43429" s="337"/>
    </row>
    <row r="43430" spans="5:5" ht="13.5" customHeight="1">
      <c r="E43430" s="337"/>
    </row>
    <row r="43431" spans="5:5" ht="13.5" customHeight="1">
      <c r="E43431" s="337"/>
    </row>
    <row r="43432" spans="5:5" ht="13.5" customHeight="1">
      <c r="E43432" s="337"/>
    </row>
    <row r="43433" spans="5:5" ht="13.5" customHeight="1">
      <c r="E43433" s="337"/>
    </row>
    <row r="43434" spans="5:5" ht="13.5" customHeight="1">
      <c r="E43434" s="337"/>
    </row>
    <row r="43435" spans="5:5" ht="13.5" customHeight="1">
      <c r="E43435" s="337"/>
    </row>
    <row r="43436" spans="5:5" ht="13.5" customHeight="1">
      <c r="E43436" s="337"/>
    </row>
    <row r="43437" spans="5:5" ht="13.5" customHeight="1">
      <c r="E43437" s="337"/>
    </row>
    <row r="43438" spans="5:5" ht="13.5" customHeight="1">
      <c r="E43438" s="337"/>
    </row>
    <row r="43439" spans="5:5" ht="13.5" customHeight="1">
      <c r="E43439" s="337"/>
    </row>
    <row r="43440" spans="5:5" ht="13.5" customHeight="1">
      <c r="E43440" s="337"/>
    </row>
    <row r="43441" spans="5:5" ht="13.5" customHeight="1">
      <c r="E43441" s="337"/>
    </row>
    <row r="43442" spans="5:5" ht="13.5" customHeight="1">
      <c r="E43442" s="337"/>
    </row>
    <row r="43443" spans="5:5" ht="13.5" customHeight="1">
      <c r="E43443" s="337"/>
    </row>
    <row r="43444" spans="5:5" ht="13.5" customHeight="1">
      <c r="E43444" s="337"/>
    </row>
    <row r="43445" spans="5:5" ht="13.5" customHeight="1">
      <c r="E43445" s="337"/>
    </row>
    <row r="43446" spans="5:5" ht="13.5" customHeight="1">
      <c r="E43446" s="337"/>
    </row>
    <row r="43447" spans="5:5" ht="13.5" customHeight="1">
      <c r="E43447" s="337"/>
    </row>
    <row r="43448" spans="5:5" ht="13.5" customHeight="1">
      <c r="E43448" s="337"/>
    </row>
    <row r="43449" spans="5:5" ht="13.5" customHeight="1">
      <c r="E43449" s="337"/>
    </row>
    <row r="43450" spans="5:5" ht="13.5" customHeight="1">
      <c r="E43450" s="337"/>
    </row>
    <row r="43451" spans="5:5" ht="13.5" customHeight="1">
      <c r="E43451" s="337"/>
    </row>
    <row r="43452" spans="5:5" ht="13.5" customHeight="1">
      <c r="E43452" s="337"/>
    </row>
    <row r="43453" spans="5:5" ht="13.5" customHeight="1">
      <c r="E43453" s="337"/>
    </row>
    <row r="43454" spans="5:5" ht="13.5" customHeight="1">
      <c r="E43454" s="337"/>
    </row>
    <row r="43455" spans="5:5" ht="13.5" customHeight="1">
      <c r="E43455" s="337"/>
    </row>
    <row r="43456" spans="5:5" ht="13.5" customHeight="1">
      <c r="E43456" s="337"/>
    </row>
    <row r="43457" spans="5:5" ht="13.5" customHeight="1">
      <c r="E43457" s="337"/>
    </row>
    <row r="43458" spans="5:5" ht="13.5" customHeight="1">
      <c r="E43458" s="337"/>
    </row>
    <row r="43459" spans="5:5" ht="13.5" customHeight="1">
      <c r="E43459" s="337"/>
    </row>
    <row r="43460" spans="5:5" ht="13.5" customHeight="1">
      <c r="E43460" s="337"/>
    </row>
    <row r="43461" spans="5:5" ht="13.5" customHeight="1">
      <c r="E43461" s="337"/>
    </row>
    <row r="43462" spans="5:5" ht="13.5" customHeight="1">
      <c r="E43462" s="337"/>
    </row>
    <row r="43463" spans="5:5" ht="13.5" customHeight="1">
      <c r="E43463" s="337"/>
    </row>
    <row r="43464" spans="5:5" ht="13.5" customHeight="1">
      <c r="E43464" s="337"/>
    </row>
    <row r="43465" spans="5:5" ht="13.5" customHeight="1">
      <c r="E43465" s="337"/>
    </row>
    <row r="43466" spans="5:5" ht="13.5" customHeight="1">
      <c r="E43466" s="337"/>
    </row>
    <row r="43467" spans="5:5" ht="13.5" customHeight="1">
      <c r="E43467" s="337"/>
    </row>
    <row r="43468" spans="5:5" ht="13.5" customHeight="1">
      <c r="E43468" s="337"/>
    </row>
    <row r="43469" spans="5:5" ht="13.5" customHeight="1">
      <c r="E43469" s="337"/>
    </row>
    <row r="43470" spans="5:5" ht="13.5" customHeight="1">
      <c r="E43470" s="337"/>
    </row>
    <row r="43471" spans="5:5" ht="13.5" customHeight="1">
      <c r="E43471" s="337"/>
    </row>
    <row r="43472" spans="5:5" ht="13.5" customHeight="1">
      <c r="E43472" s="337"/>
    </row>
    <row r="43473" spans="5:5" ht="13.5" customHeight="1">
      <c r="E43473" s="337"/>
    </row>
    <row r="43474" spans="5:5" ht="13.5" customHeight="1">
      <c r="E43474" s="337"/>
    </row>
    <row r="43475" spans="5:5" ht="13.5" customHeight="1">
      <c r="E43475" s="337"/>
    </row>
    <row r="43476" spans="5:5" ht="13.5" customHeight="1">
      <c r="E43476" s="337"/>
    </row>
    <row r="43477" spans="5:5" ht="13.5" customHeight="1">
      <c r="E43477" s="337"/>
    </row>
    <row r="43478" spans="5:5" ht="13.5" customHeight="1">
      <c r="E43478" s="337"/>
    </row>
    <row r="43479" spans="5:5" ht="13.5" customHeight="1">
      <c r="E43479" s="337"/>
    </row>
    <row r="43480" spans="5:5" ht="13.5" customHeight="1">
      <c r="E43480" s="337"/>
    </row>
    <row r="43481" spans="5:5" ht="13.5" customHeight="1">
      <c r="E43481" s="337"/>
    </row>
    <row r="43482" spans="5:5" ht="13.5" customHeight="1">
      <c r="E43482" s="337"/>
    </row>
    <row r="43483" spans="5:5" ht="13.5" customHeight="1">
      <c r="E43483" s="337"/>
    </row>
    <row r="43484" spans="5:5" ht="13.5" customHeight="1">
      <c r="E43484" s="337"/>
    </row>
    <row r="43485" spans="5:5" ht="13.5" customHeight="1">
      <c r="E43485" s="337"/>
    </row>
    <row r="43486" spans="5:5" ht="13.5" customHeight="1">
      <c r="E43486" s="337"/>
    </row>
    <row r="43487" spans="5:5" ht="13.5" customHeight="1">
      <c r="E43487" s="337"/>
    </row>
    <row r="43488" spans="5:5" ht="13.5" customHeight="1">
      <c r="E43488" s="337"/>
    </row>
    <row r="43489" spans="5:5" ht="13.5" customHeight="1">
      <c r="E43489" s="337"/>
    </row>
    <row r="43490" spans="5:5" ht="13.5" customHeight="1">
      <c r="E43490" s="337"/>
    </row>
    <row r="43491" spans="5:5" ht="13.5" customHeight="1">
      <c r="E43491" s="337"/>
    </row>
    <row r="43492" spans="5:5" ht="13.5" customHeight="1">
      <c r="E43492" s="337"/>
    </row>
    <row r="43493" spans="5:5" ht="13.5" customHeight="1">
      <c r="E43493" s="337"/>
    </row>
    <row r="43494" spans="5:5" ht="13.5" customHeight="1">
      <c r="E43494" s="337"/>
    </row>
    <row r="43495" spans="5:5" ht="13.5" customHeight="1">
      <c r="E43495" s="337"/>
    </row>
    <row r="43496" spans="5:5" ht="13.5" customHeight="1">
      <c r="E43496" s="337"/>
    </row>
    <row r="43497" spans="5:5" ht="13.5" customHeight="1">
      <c r="E43497" s="337"/>
    </row>
    <row r="43498" spans="5:5" ht="13.5" customHeight="1">
      <c r="E43498" s="337"/>
    </row>
    <row r="43499" spans="5:5" ht="13.5" customHeight="1">
      <c r="E43499" s="337"/>
    </row>
    <row r="43500" spans="5:5" ht="13.5" customHeight="1">
      <c r="E43500" s="337"/>
    </row>
    <row r="43501" spans="5:5" ht="13.5" customHeight="1">
      <c r="E43501" s="337"/>
    </row>
    <row r="43502" spans="5:5" ht="13.5" customHeight="1">
      <c r="E43502" s="337"/>
    </row>
    <row r="43503" spans="5:5" ht="13.5" customHeight="1">
      <c r="E43503" s="337"/>
    </row>
    <row r="43504" spans="5:5" ht="13.5" customHeight="1">
      <c r="E43504" s="337"/>
    </row>
    <row r="43505" spans="5:5" ht="13.5" customHeight="1">
      <c r="E43505" s="337"/>
    </row>
    <row r="43506" spans="5:5" ht="13.5" customHeight="1">
      <c r="E43506" s="337"/>
    </row>
    <row r="43507" spans="5:5" ht="13.5" customHeight="1">
      <c r="E43507" s="337"/>
    </row>
    <row r="43508" spans="5:5" ht="13.5" customHeight="1">
      <c r="E43508" s="337"/>
    </row>
    <row r="43509" spans="5:5" ht="13.5" customHeight="1">
      <c r="E43509" s="337"/>
    </row>
    <row r="43510" spans="5:5" ht="13.5" customHeight="1">
      <c r="E43510" s="337"/>
    </row>
    <row r="43511" spans="5:5" ht="13.5" customHeight="1">
      <c r="E43511" s="337"/>
    </row>
    <row r="43512" spans="5:5" ht="13.5" customHeight="1">
      <c r="E43512" s="337"/>
    </row>
    <row r="43513" spans="5:5" ht="13.5" customHeight="1">
      <c r="E43513" s="337"/>
    </row>
    <row r="43514" spans="5:5" ht="13.5" customHeight="1">
      <c r="E43514" s="337"/>
    </row>
    <row r="43515" spans="5:5" ht="13.5" customHeight="1">
      <c r="E43515" s="337"/>
    </row>
    <row r="43516" spans="5:5" ht="13.5" customHeight="1">
      <c r="E43516" s="337"/>
    </row>
    <row r="43517" spans="5:5" ht="13.5" customHeight="1">
      <c r="E43517" s="337"/>
    </row>
    <row r="43518" spans="5:5" ht="13.5" customHeight="1">
      <c r="E43518" s="337"/>
    </row>
    <row r="43519" spans="5:5" ht="13.5" customHeight="1">
      <c r="E43519" s="337"/>
    </row>
    <row r="43520" spans="5:5" ht="13.5" customHeight="1">
      <c r="E43520" s="337"/>
    </row>
    <row r="43521" spans="5:5" ht="13.5" customHeight="1">
      <c r="E43521" s="337"/>
    </row>
    <row r="43522" spans="5:5" ht="13.5" customHeight="1">
      <c r="E43522" s="337"/>
    </row>
    <row r="43523" spans="5:5" ht="13.5" customHeight="1">
      <c r="E43523" s="337"/>
    </row>
    <row r="43524" spans="5:5" ht="13.5" customHeight="1">
      <c r="E43524" s="337"/>
    </row>
    <row r="43525" spans="5:5" ht="13.5" customHeight="1">
      <c r="E43525" s="337"/>
    </row>
    <row r="43526" spans="5:5" ht="13.5" customHeight="1">
      <c r="E43526" s="337"/>
    </row>
    <row r="43527" spans="5:5" ht="13.5" customHeight="1">
      <c r="E43527" s="337"/>
    </row>
    <row r="43528" spans="5:5" ht="13.5" customHeight="1">
      <c r="E43528" s="337"/>
    </row>
    <row r="43529" spans="5:5" ht="13.5" customHeight="1">
      <c r="E43529" s="337"/>
    </row>
    <row r="43530" spans="5:5" ht="13.5" customHeight="1">
      <c r="E43530" s="337"/>
    </row>
    <row r="43531" spans="5:5" ht="13.5" customHeight="1">
      <c r="E43531" s="337"/>
    </row>
    <row r="43532" spans="5:5" ht="13.5" customHeight="1">
      <c r="E43532" s="337"/>
    </row>
    <row r="43533" spans="5:5" ht="13.5" customHeight="1">
      <c r="E43533" s="337"/>
    </row>
    <row r="43534" spans="5:5" ht="13.5" customHeight="1">
      <c r="E43534" s="337"/>
    </row>
    <row r="43535" spans="5:5" ht="13.5" customHeight="1">
      <c r="E43535" s="337"/>
    </row>
    <row r="43536" spans="5:5" ht="13.5" customHeight="1">
      <c r="E43536" s="337"/>
    </row>
    <row r="43537" spans="5:5" ht="13.5" customHeight="1">
      <c r="E43537" s="337"/>
    </row>
    <row r="43538" spans="5:5" ht="13.5" customHeight="1">
      <c r="E43538" s="337"/>
    </row>
    <row r="43539" spans="5:5" ht="13.5" customHeight="1">
      <c r="E43539" s="337"/>
    </row>
    <row r="43540" spans="5:5" ht="13.5" customHeight="1">
      <c r="E43540" s="337"/>
    </row>
    <row r="43541" spans="5:5" ht="13.5" customHeight="1">
      <c r="E43541" s="337"/>
    </row>
    <row r="43542" spans="5:5" ht="13.5" customHeight="1">
      <c r="E43542" s="337"/>
    </row>
    <row r="43543" spans="5:5" ht="13.5" customHeight="1">
      <c r="E43543" s="337"/>
    </row>
    <row r="43544" spans="5:5" ht="13.5" customHeight="1">
      <c r="E43544" s="337"/>
    </row>
    <row r="43545" spans="5:5" ht="13.5" customHeight="1">
      <c r="E43545" s="337"/>
    </row>
    <row r="43546" spans="5:5" ht="13.5" customHeight="1">
      <c r="E43546" s="337"/>
    </row>
    <row r="43547" spans="5:5" ht="13.5" customHeight="1">
      <c r="E43547" s="337"/>
    </row>
    <row r="43548" spans="5:5" ht="13.5" customHeight="1">
      <c r="E43548" s="337"/>
    </row>
    <row r="43549" spans="5:5" ht="13.5" customHeight="1">
      <c r="E43549" s="337"/>
    </row>
    <row r="43550" spans="5:5" ht="13.5" customHeight="1">
      <c r="E43550" s="337"/>
    </row>
    <row r="43551" spans="5:5" ht="13.5" customHeight="1">
      <c r="E43551" s="337"/>
    </row>
    <row r="43552" spans="5:5" ht="13.5" customHeight="1">
      <c r="E43552" s="337"/>
    </row>
    <row r="43553" spans="5:5" ht="13.5" customHeight="1">
      <c r="E43553" s="337"/>
    </row>
    <row r="43554" spans="5:5" ht="13.5" customHeight="1">
      <c r="E43554" s="337"/>
    </row>
    <row r="43555" spans="5:5" ht="13.5" customHeight="1">
      <c r="E43555" s="337"/>
    </row>
    <row r="43556" spans="5:5" ht="13.5" customHeight="1">
      <c r="E43556" s="337"/>
    </row>
    <row r="43557" spans="5:5" ht="13.5" customHeight="1">
      <c r="E43557" s="337"/>
    </row>
    <row r="43558" spans="5:5" ht="13.5" customHeight="1">
      <c r="E43558" s="337"/>
    </row>
    <row r="43559" spans="5:5" ht="13.5" customHeight="1">
      <c r="E43559" s="337"/>
    </row>
    <row r="43560" spans="5:5" ht="13.5" customHeight="1">
      <c r="E43560" s="337"/>
    </row>
    <row r="43561" spans="5:5" ht="13.5" customHeight="1">
      <c r="E43561" s="337"/>
    </row>
    <row r="43562" spans="5:5" ht="13.5" customHeight="1">
      <c r="E43562" s="337"/>
    </row>
    <row r="43563" spans="5:5" ht="13.5" customHeight="1">
      <c r="E43563" s="337"/>
    </row>
    <row r="43564" spans="5:5" ht="13.5" customHeight="1">
      <c r="E43564" s="337"/>
    </row>
    <row r="43565" spans="5:5" ht="13.5" customHeight="1">
      <c r="E43565" s="337"/>
    </row>
    <row r="43566" spans="5:5" ht="13.5" customHeight="1">
      <c r="E43566" s="337"/>
    </row>
    <row r="43567" spans="5:5" ht="13.5" customHeight="1">
      <c r="E43567" s="337"/>
    </row>
    <row r="43568" spans="5:5" ht="13.5" customHeight="1">
      <c r="E43568" s="337"/>
    </row>
    <row r="43569" spans="5:5" ht="13.5" customHeight="1">
      <c r="E43569" s="337"/>
    </row>
    <row r="43570" spans="5:5" ht="13.5" customHeight="1">
      <c r="E43570" s="337"/>
    </row>
    <row r="43571" spans="5:5" ht="13.5" customHeight="1">
      <c r="E43571" s="337"/>
    </row>
    <row r="43572" spans="5:5" ht="13.5" customHeight="1">
      <c r="E43572" s="337"/>
    </row>
    <row r="43573" spans="5:5" ht="13.5" customHeight="1">
      <c r="E43573" s="337"/>
    </row>
    <row r="43574" spans="5:5" ht="13.5" customHeight="1">
      <c r="E43574" s="337"/>
    </row>
    <row r="43575" spans="5:5" ht="13.5" customHeight="1">
      <c r="E43575" s="337"/>
    </row>
    <row r="43576" spans="5:5" ht="13.5" customHeight="1">
      <c r="E43576" s="337"/>
    </row>
    <row r="43577" spans="5:5" ht="13.5" customHeight="1">
      <c r="E43577" s="337"/>
    </row>
    <row r="43578" spans="5:5" ht="13.5" customHeight="1">
      <c r="E43578" s="337"/>
    </row>
    <row r="43579" spans="5:5" ht="13.5" customHeight="1">
      <c r="E43579" s="337"/>
    </row>
    <row r="43580" spans="5:5" ht="13.5" customHeight="1">
      <c r="E43580" s="337"/>
    </row>
    <row r="43581" spans="5:5" ht="13.5" customHeight="1">
      <c r="E43581" s="337"/>
    </row>
    <row r="43582" spans="5:5" ht="13.5" customHeight="1">
      <c r="E43582" s="337"/>
    </row>
    <row r="43583" spans="5:5" ht="13.5" customHeight="1">
      <c r="E43583" s="337"/>
    </row>
    <row r="43584" spans="5:5" ht="13.5" customHeight="1">
      <c r="E43584" s="337"/>
    </row>
    <row r="43585" spans="5:5" ht="13.5" customHeight="1">
      <c r="E43585" s="337"/>
    </row>
    <row r="43586" spans="5:5" ht="13.5" customHeight="1">
      <c r="E43586" s="337"/>
    </row>
    <row r="43587" spans="5:5" ht="13.5" customHeight="1">
      <c r="E43587" s="337"/>
    </row>
    <row r="43588" spans="5:5" ht="13.5" customHeight="1">
      <c r="E43588" s="337"/>
    </row>
    <row r="43589" spans="5:5" ht="13.5" customHeight="1">
      <c r="E43589" s="337"/>
    </row>
    <row r="43590" spans="5:5" ht="13.5" customHeight="1">
      <c r="E43590" s="337"/>
    </row>
    <row r="43591" spans="5:5" ht="13.5" customHeight="1">
      <c r="E43591" s="337"/>
    </row>
    <row r="43592" spans="5:5" ht="13.5" customHeight="1">
      <c r="E43592" s="337"/>
    </row>
    <row r="43593" spans="5:5" ht="13.5" customHeight="1">
      <c r="E43593" s="337"/>
    </row>
    <row r="43594" spans="5:5" ht="13.5" customHeight="1">
      <c r="E43594" s="337"/>
    </row>
    <row r="43595" spans="5:5" ht="13.5" customHeight="1">
      <c r="E43595" s="337"/>
    </row>
    <row r="43596" spans="5:5" ht="13.5" customHeight="1">
      <c r="E43596" s="337"/>
    </row>
    <row r="43597" spans="5:5" ht="13.5" customHeight="1">
      <c r="E43597" s="337"/>
    </row>
    <row r="43598" spans="5:5" ht="13.5" customHeight="1">
      <c r="E43598" s="337"/>
    </row>
    <row r="43599" spans="5:5" ht="13.5" customHeight="1">
      <c r="E43599" s="337"/>
    </row>
    <row r="43600" spans="5:5" ht="13.5" customHeight="1">
      <c r="E43600" s="337"/>
    </row>
    <row r="43601" spans="5:5" ht="13.5" customHeight="1">
      <c r="E43601" s="337"/>
    </row>
    <row r="43602" spans="5:5" ht="13.5" customHeight="1">
      <c r="E43602" s="337"/>
    </row>
    <row r="43603" spans="5:5" ht="13.5" customHeight="1">
      <c r="E43603" s="337"/>
    </row>
    <row r="43604" spans="5:5" ht="13.5" customHeight="1">
      <c r="E43604" s="337"/>
    </row>
    <row r="43605" spans="5:5" ht="13.5" customHeight="1">
      <c r="E43605" s="337"/>
    </row>
    <row r="43606" spans="5:5" ht="13.5" customHeight="1">
      <c r="E43606" s="337"/>
    </row>
    <row r="43607" spans="5:5" ht="13.5" customHeight="1">
      <c r="E43607" s="337"/>
    </row>
    <row r="43608" spans="5:5" ht="13.5" customHeight="1">
      <c r="E43608" s="337"/>
    </row>
    <row r="43609" spans="5:5" ht="13.5" customHeight="1">
      <c r="E43609" s="337"/>
    </row>
    <row r="43610" spans="5:5" ht="13.5" customHeight="1">
      <c r="E43610" s="337"/>
    </row>
    <row r="43611" spans="5:5" ht="13.5" customHeight="1">
      <c r="E43611" s="337"/>
    </row>
    <row r="43612" spans="5:5" ht="13.5" customHeight="1">
      <c r="E43612" s="337"/>
    </row>
    <row r="43613" spans="5:5" ht="13.5" customHeight="1">
      <c r="E43613" s="337"/>
    </row>
    <row r="43614" spans="5:5" ht="13.5" customHeight="1">
      <c r="E43614" s="337"/>
    </row>
    <row r="43615" spans="5:5" ht="13.5" customHeight="1">
      <c r="E43615" s="337"/>
    </row>
    <row r="43616" spans="5:5" ht="13.5" customHeight="1">
      <c r="E43616" s="337"/>
    </row>
    <row r="43617" spans="5:5" ht="13.5" customHeight="1">
      <c r="E43617" s="337"/>
    </row>
    <row r="43618" spans="5:5" ht="13.5" customHeight="1">
      <c r="E43618" s="337"/>
    </row>
    <row r="43619" spans="5:5" ht="13.5" customHeight="1">
      <c r="E43619" s="337"/>
    </row>
    <row r="43620" spans="5:5" ht="13.5" customHeight="1">
      <c r="E43620" s="337"/>
    </row>
    <row r="43621" spans="5:5" ht="13.5" customHeight="1">
      <c r="E43621" s="337"/>
    </row>
    <row r="43622" spans="5:5" ht="13.5" customHeight="1">
      <c r="E43622" s="337"/>
    </row>
    <row r="43623" spans="5:5" ht="13.5" customHeight="1">
      <c r="E43623" s="337"/>
    </row>
    <row r="43624" spans="5:5" ht="13.5" customHeight="1">
      <c r="E43624" s="337"/>
    </row>
    <row r="43625" spans="5:5" ht="13.5" customHeight="1">
      <c r="E43625" s="337"/>
    </row>
    <row r="43626" spans="5:5" ht="13.5" customHeight="1">
      <c r="E43626" s="337"/>
    </row>
    <row r="43627" spans="5:5" ht="13.5" customHeight="1">
      <c r="E43627" s="337"/>
    </row>
    <row r="43628" spans="5:5" ht="13.5" customHeight="1">
      <c r="E43628" s="337"/>
    </row>
    <row r="43629" spans="5:5" ht="13.5" customHeight="1">
      <c r="E43629" s="337"/>
    </row>
    <row r="43630" spans="5:5" ht="13.5" customHeight="1">
      <c r="E43630" s="337"/>
    </row>
    <row r="43631" spans="5:5" ht="13.5" customHeight="1">
      <c r="E43631" s="337"/>
    </row>
    <row r="43632" spans="5:5" ht="13.5" customHeight="1">
      <c r="E43632" s="337"/>
    </row>
    <row r="43633" spans="5:5" ht="13.5" customHeight="1">
      <c r="E43633" s="337"/>
    </row>
    <row r="43634" spans="5:5" ht="13.5" customHeight="1">
      <c r="E43634" s="337"/>
    </row>
    <row r="43635" spans="5:5" ht="13.5" customHeight="1">
      <c r="E43635" s="337"/>
    </row>
    <row r="43636" spans="5:5" ht="13.5" customHeight="1">
      <c r="E43636" s="337"/>
    </row>
    <row r="43637" spans="5:5" ht="13.5" customHeight="1">
      <c r="E43637" s="337"/>
    </row>
    <row r="43638" spans="5:5" ht="13.5" customHeight="1">
      <c r="E43638" s="337"/>
    </row>
    <row r="43639" spans="5:5" ht="13.5" customHeight="1">
      <c r="E43639" s="337"/>
    </row>
    <row r="43640" spans="5:5" ht="13.5" customHeight="1">
      <c r="E43640" s="337"/>
    </row>
    <row r="43641" spans="5:5" ht="13.5" customHeight="1">
      <c r="E43641" s="337"/>
    </row>
    <row r="43642" spans="5:5" ht="13.5" customHeight="1">
      <c r="E43642" s="337"/>
    </row>
    <row r="43643" spans="5:5" ht="13.5" customHeight="1">
      <c r="E43643" s="337"/>
    </row>
    <row r="43644" spans="5:5" ht="13.5" customHeight="1">
      <c r="E43644" s="337"/>
    </row>
    <row r="43645" spans="5:5" ht="13.5" customHeight="1">
      <c r="E43645" s="337"/>
    </row>
    <row r="43646" spans="5:5" ht="13.5" customHeight="1">
      <c r="E43646" s="337"/>
    </row>
    <row r="43647" spans="5:5" ht="13.5" customHeight="1">
      <c r="E43647" s="337"/>
    </row>
    <row r="43648" spans="5:5" ht="13.5" customHeight="1">
      <c r="E43648" s="337"/>
    </row>
    <row r="43649" spans="5:5" ht="13.5" customHeight="1">
      <c r="E43649" s="337"/>
    </row>
    <row r="43650" spans="5:5" ht="13.5" customHeight="1">
      <c r="E43650" s="337"/>
    </row>
    <row r="43651" spans="5:5" ht="13.5" customHeight="1">
      <c r="E43651" s="337"/>
    </row>
    <row r="43652" spans="5:5" ht="13.5" customHeight="1">
      <c r="E43652" s="337"/>
    </row>
    <row r="43653" spans="5:5" ht="13.5" customHeight="1">
      <c r="E43653" s="337"/>
    </row>
    <row r="43654" spans="5:5" ht="13.5" customHeight="1">
      <c r="E43654" s="337"/>
    </row>
    <row r="43655" spans="5:5" ht="13.5" customHeight="1">
      <c r="E43655" s="337"/>
    </row>
    <row r="43656" spans="5:5" ht="13.5" customHeight="1">
      <c r="E43656" s="337"/>
    </row>
    <row r="43657" spans="5:5" ht="13.5" customHeight="1">
      <c r="E43657" s="337"/>
    </row>
    <row r="43658" spans="5:5" ht="13.5" customHeight="1">
      <c r="E43658" s="337"/>
    </row>
    <row r="43659" spans="5:5" ht="13.5" customHeight="1">
      <c r="E43659" s="337"/>
    </row>
    <row r="43660" spans="5:5" ht="13.5" customHeight="1">
      <c r="E43660" s="337"/>
    </row>
    <row r="43661" spans="5:5" ht="13.5" customHeight="1">
      <c r="E43661" s="337"/>
    </row>
    <row r="43662" spans="5:5" ht="13.5" customHeight="1">
      <c r="E43662" s="337"/>
    </row>
    <row r="43663" spans="5:5" ht="13.5" customHeight="1">
      <c r="E43663" s="337"/>
    </row>
    <row r="43664" spans="5:5" ht="13.5" customHeight="1">
      <c r="E43664" s="337"/>
    </row>
    <row r="43665" spans="5:5" ht="13.5" customHeight="1">
      <c r="E43665" s="337"/>
    </row>
    <row r="43666" spans="5:5" ht="13.5" customHeight="1">
      <c r="E43666" s="337"/>
    </row>
    <row r="43667" spans="5:5" ht="13.5" customHeight="1">
      <c r="E43667" s="337"/>
    </row>
    <row r="43668" spans="5:5" ht="13.5" customHeight="1">
      <c r="E43668" s="337"/>
    </row>
    <row r="43669" spans="5:5" ht="13.5" customHeight="1">
      <c r="E43669" s="337"/>
    </row>
    <row r="43670" spans="5:5" ht="13.5" customHeight="1">
      <c r="E43670" s="337"/>
    </row>
    <row r="43671" spans="5:5" ht="13.5" customHeight="1">
      <c r="E43671" s="337"/>
    </row>
    <row r="43672" spans="5:5" ht="13.5" customHeight="1">
      <c r="E43672" s="337"/>
    </row>
    <row r="43673" spans="5:5" ht="13.5" customHeight="1">
      <c r="E43673" s="337"/>
    </row>
    <row r="43674" spans="5:5" ht="13.5" customHeight="1">
      <c r="E43674" s="337"/>
    </row>
    <row r="43675" spans="5:5" ht="13.5" customHeight="1">
      <c r="E43675" s="337"/>
    </row>
    <row r="43676" spans="5:5" ht="13.5" customHeight="1">
      <c r="E43676" s="337"/>
    </row>
    <row r="43677" spans="5:5" ht="13.5" customHeight="1">
      <c r="E43677" s="337"/>
    </row>
    <row r="43678" spans="5:5" ht="13.5" customHeight="1">
      <c r="E43678" s="337"/>
    </row>
    <row r="43679" spans="5:5" ht="13.5" customHeight="1">
      <c r="E43679" s="337"/>
    </row>
    <row r="43680" spans="5:5" ht="13.5" customHeight="1">
      <c r="E43680" s="337"/>
    </row>
    <row r="43681" spans="5:5" ht="13.5" customHeight="1">
      <c r="E43681" s="337"/>
    </row>
    <row r="43682" spans="5:5" ht="13.5" customHeight="1">
      <c r="E43682" s="337"/>
    </row>
    <row r="43683" spans="5:5" ht="13.5" customHeight="1">
      <c r="E43683" s="337"/>
    </row>
    <row r="43684" spans="5:5" ht="13.5" customHeight="1">
      <c r="E43684" s="337"/>
    </row>
    <row r="43685" spans="5:5" ht="13.5" customHeight="1">
      <c r="E43685" s="337"/>
    </row>
    <row r="43686" spans="5:5" ht="13.5" customHeight="1">
      <c r="E43686" s="337"/>
    </row>
    <row r="43687" spans="5:5" ht="13.5" customHeight="1">
      <c r="E43687" s="337"/>
    </row>
    <row r="43688" spans="5:5" ht="13.5" customHeight="1">
      <c r="E43688" s="337"/>
    </row>
    <row r="43689" spans="5:5" ht="13.5" customHeight="1">
      <c r="E43689" s="337"/>
    </row>
    <row r="43690" spans="5:5" ht="13.5" customHeight="1">
      <c r="E43690" s="337"/>
    </row>
    <row r="43691" spans="5:5" ht="13.5" customHeight="1">
      <c r="E43691" s="337"/>
    </row>
    <row r="43692" spans="5:5" ht="13.5" customHeight="1">
      <c r="E43692" s="337"/>
    </row>
    <row r="43693" spans="5:5" ht="13.5" customHeight="1">
      <c r="E43693" s="337"/>
    </row>
    <row r="43694" spans="5:5" ht="13.5" customHeight="1">
      <c r="E43694" s="337"/>
    </row>
    <row r="43695" spans="5:5" ht="13.5" customHeight="1">
      <c r="E43695" s="337"/>
    </row>
    <row r="43696" spans="5:5" ht="13.5" customHeight="1">
      <c r="E43696" s="337"/>
    </row>
    <row r="43697" spans="5:5" ht="13.5" customHeight="1">
      <c r="E43697" s="337"/>
    </row>
    <row r="43698" spans="5:5" ht="13.5" customHeight="1">
      <c r="E43698" s="337"/>
    </row>
    <row r="43699" spans="5:5" ht="13.5" customHeight="1">
      <c r="E43699" s="337"/>
    </row>
    <row r="43700" spans="5:5" ht="13.5" customHeight="1">
      <c r="E43700" s="337"/>
    </row>
    <row r="43701" spans="5:5" ht="13.5" customHeight="1">
      <c r="E43701" s="337"/>
    </row>
    <row r="43702" spans="5:5" ht="13.5" customHeight="1">
      <c r="E43702" s="337"/>
    </row>
    <row r="43703" spans="5:5" ht="13.5" customHeight="1">
      <c r="E43703" s="337"/>
    </row>
    <row r="43704" spans="5:5" ht="13.5" customHeight="1">
      <c r="E43704" s="337"/>
    </row>
    <row r="43705" spans="5:5" ht="13.5" customHeight="1">
      <c r="E43705" s="337"/>
    </row>
    <row r="43706" spans="5:5" ht="13.5" customHeight="1">
      <c r="E43706" s="337"/>
    </row>
    <row r="43707" spans="5:5" ht="13.5" customHeight="1">
      <c r="E43707" s="337"/>
    </row>
    <row r="43708" spans="5:5" ht="13.5" customHeight="1">
      <c r="E43708" s="337"/>
    </row>
    <row r="43709" spans="5:5" ht="13.5" customHeight="1">
      <c r="E43709" s="337"/>
    </row>
    <row r="43710" spans="5:5" ht="13.5" customHeight="1">
      <c r="E43710" s="337"/>
    </row>
    <row r="43711" spans="5:5" ht="13.5" customHeight="1">
      <c r="E43711" s="337"/>
    </row>
    <row r="43712" spans="5:5" ht="13.5" customHeight="1">
      <c r="E43712" s="337"/>
    </row>
    <row r="43713" spans="5:5" ht="13.5" customHeight="1">
      <c r="E43713" s="337"/>
    </row>
    <row r="43714" spans="5:5" ht="13.5" customHeight="1">
      <c r="E43714" s="337"/>
    </row>
    <row r="43715" spans="5:5" ht="13.5" customHeight="1">
      <c r="E43715" s="337"/>
    </row>
    <row r="43716" spans="5:5" ht="13.5" customHeight="1">
      <c r="E43716" s="337"/>
    </row>
    <row r="43717" spans="5:5" ht="13.5" customHeight="1">
      <c r="E43717" s="337"/>
    </row>
    <row r="43718" spans="5:5" ht="13.5" customHeight="1">
      <c r="E43718" s="337"/>
    </row>
    <row r="43719" spans="5:5" ht="13.5" customHeight="1">
      <c r="E43719" s="337"/>
    </row>
    <row r="43720" spans="5:5" ht="13.5" customHeight="1">
      <c r="E43720" s="337"/>
    </row>
    <row r="43721" spans="5:5" ht="13.5" customHeight="1">
      <c r="E43721" s="337"/>
    </row>
    <row r="43722" spans="5:5" ht="13.5" customHeight="1">
      <c r="E43722" s="337"/>
    </row>
    <row r="43723" spans="5:5" ht="13.5" customHeight="1">
      <c r="E43723" s="337"/>
    </row>
    <row r="43724" spans="5:5" ht="13.5" customHeight="1">
      <c r="E43724" s="337"/>
    </row>
    <row r="43725" spans="5:5" ht="13.5" customHeight="1">
      <c r="E43725" s="337"/>
    </row>
    <row r="43726" spans="5:5" ht="13.5" customHeight="1">
      <c r="E43726" s="337"/>
    </row>
    <row r="43727" spans="5:5" ht="13.5" customHeight="1">
      <c r="E43727" s="337"/>
    </row>
    <row r="43728" spans="5:5" ht="13.5" customHeight="1">
      <c r="E43728" s="337"/>
    </row>
    <row r="43729" spans="5:5" ht="13.5" customHeight="1">
      <c r="E43729" s="337"/>
    </row>
    <row r="43730" spans="5:5" ht="13.5" customHeight="1">
      <c r="E43730" s="337"/>
    </row>
    <row r="43731" spans="5:5" ht="13.5" customHeight="1">
      <c r="E43731" s="337"/>
    </row>
    <row r="43732" spans="5:5" ht="13.5" customHeight="1">
      <c r="E43732" s="337"/>
    </row>
    <row r="43733" spans="5:5" ht="13.5" customHeight="1">
      <c r="E43733" s="337"/>
    </row>
    <row r="43734" spans="5:5" ht="13.5" customHeight="1">
      <c r="E43734" s="337"/>
    </row>
    <row r="43735" spans="5:5" ht="13.5" customHeight="1">
      <c r="E43735" s="337"/>
    </row>
    <row r="43736" spans="5:5" ht="13.5" customHeight="1">
      <c r="E43736" s="337"/>
    </row>
    <row r="43737" spans="5:5" ht="13.5" customHeight="1">
      <c r="E43737" s="337"/>
    </row>
    <row r="43738" spans="5:5" ht="13.5" customHeight="1">
      <c r="E43738" s="337"/>
    </row>
    <row r="43739" spans="5:5" ht="13.5" customHeight="1">
      <c r="E43739" s="337"/>
    </row>
    <row r="43740" spans="5:5" ht="13.5" customHeight="1">
      <c r="E43740" s="337"/>
    </row>
    <row r="43741" spans="5:5" ht="13.5" customHeight="1">
      <c r="E43741" s="337"/>
    </row>
    <row r="43742" spans="5:5" ht="13.5" customHeight="1">
      <c r="E43742" s="337"/>
    </row>
    <row r="43743" spans="5:5" ht="13.5" customHeight="1">
      <c r="E43743" s="337"/>
    </row>
    <row r="43744" spans="5:5" ht="13.5" customHeight="1">
      <c r="E43744" s="337"/>
    </row>
    <row r="43745" spans="5:5" ht="13.5" customHeight="1">
      <c r="E43745" s="337"/>
    </row>
    <row r="43746" spans="5:5" ht="13.5" customHeight="1">
      <c r="E43746" s="337"/>
    </row>
    <row r="43747" spans="5:5" ht="13.5" customHeight="1">
      <c r="E43747" s="337"/>
    </row>
    <row r="43748" spans="5:5" ht="13.5" customHeight="1">
      <c r="E43748" s="337"/>
    </row>
    <row r="43749" spans="5:5" ht="13.5" customHeight="1">
      <c r="E43749" s="337"/>
    </row>
    <row r="43750" spans="5:5" ht="13.5" customHeight="1">
      <c r="E43750" s="337"/>
    </row>
    <row r="43751" spans="5:5" ht="13.5" customHeight="1">
      <c r="E43751" s="337"/>
    </row>
    <row r="43752" spans="5:5" ht="13.5" customHeight="1">
      <c r="E43752" s="337"/>
    </row>
    <row r="43753" spans="5:5" ht="13.5" customHeight="1">
      <c r="E43753" s="337"/>
    </row>
    <row r="43754" spans="5:5" ht="13.5" customHeight="1">
      <c r="E43754" s="337"/>
    </row>
    <row r="43755" spans="5:5" ht="13.5" customHeight="1">
      <c r="E43755" s="337"/>
    </row>
    <row r="43756" spans="5:5" ht="13.5" customHeight="1">
      <c r="E43756" s="337"/>
    </row>
    <row r="43757" spans="5:5" ht="13.5" customHeight="1">
      <c r="E43757" s="337"/>
    </row>
    <row r="43758" spans="5:5" ht="13.5" customHeight="1">
      <c r="E43758" s="337"/>
    </row>
    <row r="43759" spans="5:5" ht="13.5" customHeight="1">
      <c r="E43759" s="337"/>
    </row>
    <row r="43760" spans="5:5" ht="13.5" customHeight="1">
      <c r="E43760" s="337"/>
    </row>
    <row r="43761" spans="5:5" ht="13.5" customHeight="1">
      <c r="E43761" s="337"/>
    </row>
    <row r="43762" spans="5:5" ht="13.5" customHeight="1">
      <c r="E43762" s="337"/>
    </row>
    <row r="43763" spans="5:5" ht="13.5" customHeight="1">
      <c r="E43763" s="337"/>
    </row>
    <row r="43764" spans="5:5" ht="13.5" customHeight="1">
      <c r="E43764" s="337"/>
    </row>
    <row r="43765" spans="5:5" ht="13.5" customHeight="1">
      <c r="E43765" s="337"/>
    </row>
    <row r="43766" spans="5:5" ht="13.5" customHeight="1">
      <c r="E43766" s="337"/>
    </row>
    <row r="43767" spans="5:5" ht="13.5" customHeight="1">
      <c r="E43767" s="337"/>
    </row>
    <row r="43768" spans="5:5" ht="13.5" customHeight="1">
      <c r="E43768" s="337"/>
    </row>
    <row r="43769" spans="5:5" ht="13.5" customHeight="1">
      <c r="E43769" s="337"/>
    </row>
    <row r="43770" spans="5:5" ht="13.5" customHeight="1">
      <c r="E43770" s="337"/>
    </row>
    <row r="43771" spans="5:5" ht="13.5" customHeight="1">
      <c r="E43771" s="337"/>
    </row>
    <row r="43772" spans="5:5" ht="13.5" customHeight="1">
      <c r="E43772" s="337"/>
    </row>
    <row r="43773" spans="5:5" ht="13.5" customHeight="1">
      <c r="E43773" s="337"/>
    </row>
    <row r="43774" spans="5:5" ht="13.5" customHeight="1">
      <c r="E43774" s="337"/>
    </row>
    <row r="43775" spans="5:5" ht="13.5" customHeight="1">
      <c r="E43775" s="337"/>
    </row>
    <row r="43776" spans="5:5" ht="13.5" customHeight="1">
      <c r="E43776" s="337"/>
    </row>
    <row r="43777" spans="5:5" ht="13.5" customHeight="1">
      <c r="E43777" s="337"/>
    </row>
    <row r="43778" spans="5:5" ht="13.5" customHeight="1">
      <c r="E43778" s="337"/>
    </row>
    <row r="43779" spans="5:5" ht="13.5" customHeight="1">
      <c r="E43779" s="337"/>
    </row>
    <row r="43780" spans="5:5" ht="13.5" customHeight="1">
      <c r="E43780" s="337"/>
    </row>
    <row r="43781" spans="5:5" ht="13.5" customHeight="1">
      <c r="E43781" s="337"/>
    </row>
    <row r="43782" spans="5:5" ht="13.5" customHeight="1">
      <c r="E43782" s="337"/>
    </row>
    <row r="43783" spans="5:5" ht="13.5" customHeight="1">
      <c r="E43783" s="337"/>
    </row>
    <row r="43784" spans="5:5" ht="13.5" customHeight="1">
      <c r="E43784" s="337"/>
    </row>
    <row r="43785" spans="5:5" ht="13.5" customHeight="1">
      <c r="E43785" s="337"/>
    </row>
    <row r="43786" spans="5:5" ht="13.5" customHeight="1">
      <c r="E43786" s="337"/>
    </row>
    <row r="43787" spans="5:5" ht="13.5" customHeight="1">
      <c r="E43787" s="337"/>
    </row>
    <row r="43788" spans="5:5" ht="13.5" customHeight="1">
      <c r="E43788" s="337"/>
    </row>
    <row r="43789" spans="5:5" ht="13.5" customHeight="1">
      <c r="E43789" s="337"/>
    </row>
    <row r="43790" spans="5:5" ht="13.5" customHeight="1">
      <c r="E43790" s="337"/>
    </row>
    <row r="43791" spans="5:5" ht="13.5" customHeight="1">
      <c r="E43791" s="337"/>
    </row>
    <row r="43792" spans="5:5" ht="13.5" customHeight="1">
      <c r="E43792" s="337"/>
    </row>
    <row r="43793" spans="5:5" ht="13.5" customHeight="1">
      <c r="E43793" s="337"/>
    </row>
    <row r="43794" spans="5:5" ht="13.5" customHeight="1">
      <c r="E43794" s="337"/>
    </row>
    <row r="43795" spans="5:5" ht="13.5" customHeight="1">
      <c r="E43795" s="337"/>
    </row>
    <row r="43796" spans="5:5" ht="13.5" customHeight="1">
      <c r="E43796" s="337"/>
    </row>
    <row r="43797" spans="5:5" ht="13.5" customHeight="1">
      <c r="E43797" s="337"/>
    </row>
    <row r="43798" spans="5:5" ht="13.5" customHeight="1">
      <c r="E43798" s="337"/>
    </row>
    <row r="43799" spans="5:5" ht="13.5" customHeight="1">
      <c r="E43799" s="337"/>
    </row>
    <row r="43800" spans="5:5" ht="13.5" customHeight="1">
      <c r="E43800" s="337"/>
    </row>
    <row r="43801" spans="5:5" ht="13.5" customHeight="1">
      <c r="E43801" s="337"/>
    </row>
    <row r="43802" spans="5:5" ht="13.5" customHeight="1">
      <c r="E43802" s="337"/>
    </row>
    <row r="43803" spans="5:5" ht="13.5" customHeight="1">
      <c r="E43803" s="337"/>
    </row>
    <row r="43804" spans="5:5" ht="13.5" customHeight="1">
      <c r="E43804" s="337"/>
    </row>
    <row r="43805" spans="5:5" ht="13.5" customHeight="1">
      <c r="E43805" s="337"/>
    </row>
    <row r="43806" spans="5:5" ht="13.5" customHeight="1">
      <c r="E43806" s="337"/>
    </row>
    <row r="43807" spans="5:5" ht="13.5" customHeight="1">
      <c r="E43807" s="337"/>
    </row>
    <row r="43808" spans="5:5" ht="13.5" customHeight="1">
      <c r="E43808" s="337"/>
    </row>
    <row r="43809" spans="5:5" ht="13.5" customHeight="1">
      <c r="E43809" s="337"/>
    </row>
    <row r="43810" spans="5:5" ht="13.5" customHeight="1">
      <c r="E43810" s="337"/>
    </row>
    <row r="43811" spans="5:5" ht="13.5" customHeight="1">
      <c r="E43811" s="337"/>
    </row>
    <row r="43812" spans="5:5" ht="13.5" customHeight="1">
      <c r="E43812" s="337"/>
    </row>
    <row r="43813" spans="5:5" ht="13.5" customHeight="1">
      <c r="E43813" s="337"/>
    </row>
    <row r="43814" spans="5:5" ht="13.5" customHeight="1">
      <c r="E43814" s="337"/>
    </row>
    <row r="43815" spans="5:5" ht="13.5" customHeight="1">
      <c r="E43815" s="337"/>
    </row>
    <row r="43816" spans="5:5" ht="13.5" customHeight="1">
      <c r="E43816" s="337"/>
    </row>
    <row r="43817" spans="5:5" ht="13.5" customHeight="1">
      <c r="E43817" s="337"/>
    </row>
    <row r="43818" spans="5:5" ht="13.5" customHeight="1">
      <c r="E43818" s="337"/>
    </row>
    <row r="43819" spans="5:5" ht="13.5" customHeight="1">
      <c r="E43819" s="337"/>
    </row>
    <row r="43820" spans="5:5" ht="13.5" customHeight="1">
      <c r="E43820" s="337"/>
    </row>
    <row r="43821" spans="5:5" ht="13.5" customHeight="1">
      <c r="E43821" s="337"/>
    </row>
    <row r="43822" spans="5:5" ht="13.5" customHeight="1">
      <c r="E43822" s="337"/>
    </row>
    <row r="43823" spans="5:5" ht="13.5" customHeight="1">
      <c r="E43823" s="337"/>
    </row>
    <row r="43824" spans="5:5" ht="13.5" customHeight="1">
      <c r="E43824" s="337"/>
    </row>
    <row r="43825" spans="5:5" ht="13.5" customHeight="1">
      <c r="E43825" s="337"/>
    </row>
    <row r="43826" spans="5:5" ht="13.5" customHeight="1">
      <c r="E43826" s="337"/>
    </row>
    <row r="43827" spans="5:5" ht="13.5" customHeight="1">
      <c r="E43827" s="337"/>
    </row>
    <row r="43828" spans="5:5" ht="13.5" customHeight="1">
      <c r="E43828" s="337"/>
    </row>
    <row r="43829" spans="5:5" ht="13.5" customHeight="1">
      <c r="E43829" s="337"/>
    </row>
    <row r="43830" spans="5:5" ht="13.5" customHeight="1">
      <c r="E43830" s="337"/>
    </row>
    <row r="43831" spans="5:5" ht="13.5" customHeight="1">
      <c r="E43831" s="337"/>
    </row>
    <row r="43832" spans="5:5" ht="13.5" customHeight="1">
      <c r="E43832" s="337"/>
    </row>
    <row r="43833" spans="5:5" ht="13.5" customHeight="1">
      <c r="E43833" s="337"/>
    </row>
    <row r="43834" spans="5:5" ht="13.5" customHeight="1">
      <c r="E43834" s="337"/>
    </row>
    <row r="43835" spans="5:5" ht="13.5" customHeight="1">
      <c r="E43835" s="337"/>
    </row>
    <row r="43836" spans="5:5" ht="13.5" customHeight="1">
      <c r="E43836" s="337"/>
    </row>
    <row r="43837" spans="5:5" ht="13.5" customHeight="1">
      <c r="E43837" s="337"/>
    </row>
    <row r="43838" spans="5:5" ht="13.5" customHeight="1">
      <c r="E43838" s="337"/>
    </row>
    <row r="43839" spans="5:5" ht="13.5" customHeight="1">
      <c r="E43839" s="337"/>
    </row>
    <row r="43840" spans="5:5" ht="13.5" customHeight="1">
      <c r="E43840" s="337"/>
    </row>
    <row r="43841" spans="5:5" ht="13.5" customHeight="1">
      <c r="E43841" s="337"/>
    </row>
    <row r="43842" spans="5:5" ht="13.5" customHeight="1">
      <c r="E43842" s="337"/>
    </row>
    <row r="43843" spans="5:5" ht="13.5" customHeight="1">
      <c r="E43843" s="337"/>
    </row>
    <row r="43844" spans="5:5" ht="13.5" customHeight="1">
      <c r="E43844" s="337"/>
    </row>
    <row r="43845" spans="5:5" ht="13.5" customHeight="1">
      <c r="E43845" s="337"/>
    </row>
    <row r="43846" spans="5:5" ht="13.5" customHeight="1">
      <c r="E43846" s="337"/>
    </row>
    <row r="43847" spans="5:5" ht="13.5" customHeight="1">
      <c r="E43847" s="337"/>
    </row>
    <row r="43848" spans="5:5" ht="13.5" customHeight="1">
      <c r="E43848" s="337"/>
    </row>
    <row r="43849" spans="5:5" ht="13.5" customHeight="1">
      <c r="E43849" s="337"/>
    </row>
    <row r="43850" spans="5:5" ht="13.5" customHeight="1">
      <c r="E43850" s="337"/>
    </row>
    <row r="43851" spans="5:5" ht="13.5" customHeight="1">
      <c r="E43851" s="337"/>
    </row>
    <row r="43852" spans="5:5" ht="13.5" customHeight="1">
      <c r="E43852" s="337"/>
    </row>
    <row r="43853" spans="5:5" ht="13.5" customHeight="1">
      <c r="E43853" s="337"/>
    </row>
    <row r="43854" spans="5:5" ht="13.5" customHeight="1">
      <c r="E43854" s="337"/>
    </row>
    <row r="43855" spans="5:5" ht="13.5" customHeight="1">
      <c r="E43855" s="337"/>
    </row>
    <row r="43856" spans="5:5" ht="13.5" customHeight="1">
      <c r="E43856" s="337"/>
    </row>
    <row r="43857" spans="5:5" ht="13.5" customHeight="1">
      <c r="E43857" s="337"/>
    </row>
    <row r="43858" spans="5:5" ht="13.5" customHeight="1">
      <c r="E43858" s="337"/>
    </row>
    <row r="43859" spans="5:5" ht="13.5" customHeight="1">
      <c r="E43859" s="337"/>
    </row>
    <row r="43860" spans="5:5" ht="13.5" customHeight="1">
      <c r="E43860" s="337"/>
    </row>
    <row r="43861" spans="5:5" ht="13.5" customHeight="1">
      <c r="E43861" s="337"/>
    </row>
    <row r="43862" spans="5:5" ht="13.5" customHeight="1">
      <c r="E43862" s="337"/>
    </row>
    <row r="43863" spans="5:5" ht="13.5" customHeight="1">
      <c r="E43863" s="337"/>
    </row>
    <row r="43864" spans="5:5" ht="13.5" customHeight="1">
      <c r="E43864" s="337"/>
    </row>
    <row r="43865" spans="5:5" ht="13.5" customHeight="1">
      <c r="E43865" s="337"/>
    </row>
    <row r="43866" spans="5:5" ht="13.5" customHeight="1">
      <c r="E43866" s="337"/>
    </row>
    <row r="43867" spans="5:5" ht="13.5" customHeight="1">
      <c r="E43867" s="337"/>
    </row>
    <row r="43868" spans="5:5" ht="13.5" customHeight="1">
      <c r="E43868" s="337"/>
    </row>
    <row r="43869" spans="5:5" ht="13.5" customHeight="1">
      <c r="E43869" s="337"/>
    </row>
    <row r="43870" spans="5:5" ht="13.5" customHeight="1">
      <c r="E43870" s="337"/>
    </row>
    <row r="43871" spans="5:5" ht="13.5" customHeight="1">
      <c r="E43871" s="337"/>
    </row>
    <row r="43872" spans="5:5" ht="13.5" customHeight="1">
      <c r="E43872" s="337"/>
    </row>
    <row r="43873" spans="5:5" ht="13.5" customHeight="1">
      <c r="E43873" s="337"/>
    </row>
    <row r="43874" spans="5:5" ht="13.5" customHeight="1">
      <c r="E43874" s="337"/>
    </row>
    <row r="43875" spans="5:5" ht="13.5" customHeight="1">
      <c r="E43875" s="337"/>
    </row>
    <row r="43876" spans="5:5" ht="13.5" customHeight="1">
      <c r="E43876" s="337"/>
    </row>
    <row r="43877" spans="5:5" ht="13.5" customHeight="1">
      <c r="E43877" s="337"/>
    </row>
    <row r="43878" spans="5:5" ht="13.5" customHeight="1">
      <c r="E43878" s="337"/>
    </row>
    <row r="43879" spans="5:5" ht="13.5" customHeight="1">
      <c r="E43879" s="337"/>
    </row>
    <row r="43880" spans="5:5" ht="13.5" customHeight="1">
      <c r="E43880" s="337"/>
    </row>
    <row r="43881" spans="5:5" ht="13.5" customHeight="1">
      <c r="E43881" s="337"/>
    </row>
    <row r="43882" spans="5:5" ht="13.5" customHeight="1">
      <c r="E43882" s="337"/>
    </row>
    <row r="43883" spans="5:5" ht="13.5" customHeight="1">
      <c r="E43883" s="337"/>
    </row>
    <row r="43884" spans="5:5" ht="13.5" customHeight="1">
      <c r="E43884" s="337"/>
    </row>
    <row r="43885" spans="5:5" ht="13.5" customHeight="1">
      <c r="E43885" s="337"/>
    </row>
    <row r="43886" spans="5:5" ht="13.5" customHeight="1">
      <c r="E43886" s="337"/>
    </row>
    <row r="43887" spans="5:5" ht="13.5" customHeight="1">
      <c r="E43887" s="337"/>
    </row>
    <row r="43888" spans="5:5" ht="13.5" customHeight="1">
      <c r="E43888" s="337"/>
    </row>
    <row r="43889" spans="5:5" ht="13.5" customHeight="1">
      <c r="E43889" s="337"/>
    </row>
    <row r="43890" spans="5:5" ht="13.5" customHeight="1">
      <c r="E43890" s="337"/>
    </row>
    <row r="43891" spans="5:5" ht="13.5" customHeight="1">
      <c r="E43891" s="337"/>
    </row>
    <row r="43892" spans="5:5" ht="13.5" customHeight="1">
      <c r="E43892" s="337"/>
    </row>
    <row r="43893" spans="5:5" ht="13.5" customHeight="1">
      <c r="E43893" s="337"/>
    </row>
    <row r="43894" spans="5:5" ht="13.5" customHeight="1">
      <c r="E43894" s="337"/>
    </row>
    <row r="43895" spans="5:5" ht="13.5" customHeight="1">
      <c r="E43895" s="337"/>
    </row>
    <row r="43896" spans="5:5" ht="13.5" customHeight="1">
      <c r="E43896" s="337"/>
    </row>
    <row r="43897" spans="5:5" ht="13.5" customHeight="1">
      <c r="E43897" s="337"/>
    </row>
    <row r="43898" spans="5:5" ht="13.5" customHeight="1">
      <c r="E43898" s="337"/>
    </row>
    <row r="43899" spans="5:5" ht="13.5" customHeight="1">
      <c r="E43899" s="337"/>
    </row>
    <row r="43900" spans="5:5" ht="13.5" customHeight="1">
      <c r="E43900" s="337"/>
    </row>
    <row r="43901" spans="5:5" ht="13.5" customHeight="1">
      <c r="E43901" s="337"/>
    </row>
    <row r="43902" spans="5:5" ht="13.5" customHeight="1">
      <c r="E43902" s="337"/>
    </row>
    <row r="43903" spans="5:5" ht="13.5" customHeight="1">
      <c r="E43903" s="337"/>
    </row>
    <row r="43904" spans="5:5" ht="13.5" customHeight="1">
      <c r="E43904" s="337"/>
    </row>
    <row r="43905" spans="5:5" ht="13.5" customHeight="1">
      <c r="E43905" s="337"/>
    </row>
    <row r="43906" spans="5:5" ht="13.5" customHeight="1">
      <c r="E43906" s="337"/>
    </row>
    <row r="43907" spans="5:5" ht="13.5" customHeight="1">
      <c r="E43907" s="337"/>
    </row>
    <row r="43908" spans="5:5" ht="13.5" customHeight="1">
      <c r="E43908" s="337"/>
    </row>
    <row r="43909" spans="5:5" ht="13.5" customHeight="1">
      <c r="E43909" s="337"/>
    </row>
    <row r="43910" spans="5:5" ht="13.5" customHeight="1">
      <c r="E43910" s="337"/>
    </row>
    <row r="43911" spans="5:5" ht="13.5" customHeight="1">
      <c r="E43911" s="337"/>
    </row>
    <row r="43912" spans="5:5" ht="13.5" customHeight="1">
      <c r="E43912" s="337"/>
    </row>
    <row r="43913" spans="5:5" ht="13.5" customHeight="1">
      <c r="E43913" s="337"/>
    </row>
    <row r="43914" spans="5:5" ht="13.5" customHeight="1">
      <c r="E43914" s="337"/>
    </row>
    <row r="43915" spans="5:5" ht="13.5" customHeight="1">
      <c r="E43915" s="337"/>
    </row>
    <row r="43916" spans="5:5" ht="13.5" customHeight="1">
      <c r="E43916" s="337"/>
    </row>
    <row r="43917" spans="5:5" ht="13.5" customHeight="1">
      <c r="E43917" s="337"/>
    </row>
    <row r="43918" spans="5:5" ht="13.5" customHeight="1">
      <c r="E43918" s="337"/>
    </row>
    <row r="43919" spans="5:5" ht="13.5" customHeight="1">
      <c r="E43919" s="337"/>
    </row>
    <row r="43920" spans="5:5" ht="13.5" customHeight="1">
      <c r="E43920" s="337"/>
    </row>
    <row r="43921" spans="5:5" ht="13.5" customHeight="1">
      <c r="E43921" s="337"/>
    </row>
    <row r="43922" spans="5:5" ht="13.5" customHeight="1">
      <c r="E43922" s="337"/>
    </row>
    <row r="43923" spans="5:5" ht="13.5" customHeight="1">
      <c r="E43923" s="337"/>
    </row>
    <row r="43924" spans="5:5" ht="13.5" customHeight="1">
      <c r="E43924" s="337"/>
    </row>
    <row r="43925" spans="5:5" ht="13.5" customHeight="1">
      <c r="E43925" s="337"/>
    </row>
    <row r="43926" spans="5:5" ht="13.5" customHeight="1">
      <c r="E43926" s="337"/>
    </row>
    <row r="43927" spans="5:5" ht="13.5" customHeight="1">
      <c r="E43927" s="337"/>
    </row>
    <row r="43928" spans="5:5" ht="13.5" customHeight="1">
      <c r="E43928" s="337"/>
    </row>
    <row r="43929" spans="5:5" ht="13.5" customHeight="1">
      <c r="E43929" s="337"/>
    </row>
    <row r="43930" spans="5:5" ht="13.5" customHeight="1">
      <c r="E43930" s="337"/>
    </row>
    <row r="43931" spans="5:5" ht="13.5" customHeight="1">
      <c r="E43931" s="337"/>
    </row>
    <row r="43932" spans="5:5" ht="13.5" customHeight="1">
      <c r="E43932" s="337"/>
    </row>
    <row r="43933" spans="5:5" ht="13.5" customHeight="1">
      <c r="E43933" s="337"/>
    </row>
    <row r="43934" spans="5:5" ht="13.5" customHeight="1">
      <c r="E43934" s="337"/>
    </row>
    <row r="43935" spans="5:5" ht="13.5" customHeight="1">
      <c r="E43935" s="337"/>
    </row>
    <row r="43936" spans="5:5" ht="13.5" customHeight="1">
      <c r="E43936" s="337"/>
    </row>
    <row r="43937" spans="5:5" ht="13.5" customHeight="1">
      <c r="E43937" s="337"/>
    </row>
    <row r="43938" spans="5:5" ht="13.5" customHeight="1">
      <c r="E43938" s="337"/>
    </row>
    <row r="43939" spans="5:5" ht="13.5" customHeight="1">
      <c r="E43939" s="337"/>
    </row>
    <row r="43940" spans="5:5" ht="13.5" customHeight="1">
      <c r="E43940" s="337"/>
    </row>
    <row r="43941" spans="5:5" ht="13.5" customHeight="1">
      <c r="E43941" s="337"/>
    </row>
    <row r="43942" spans="5:5" ht="13.5" customHeight="1">
      <c r="E43942" s="337"/>
    </row>
    <row r="43943" spans="5:5" ht="13.5" customHeight="1">
      <c r="E43943" s="337"/>
    </row>
    <row r="43944" spans="5:5" ht="13.5" customHeight="1">
      <c r="E43944" s="337"/>
    </row>
    <row r="43945" spans="5:5" ht="13.5" customHeight="1">
      <c r="E43945" s="337"/>
    </row>
    <row r="43946" spans="5:5" ht="13.5" customHeight="1">
      <c r="E43946" s="337"/>
    </row>
    <row r="43947" spans="5:5" ht="13.5" customHeight="1">
      <c r="E43947" s="337"/>
    </row>
    <row r="43948" spans="5:5" ht="13.5" customHeight="1">
      <c r="E43948" s="337"/>
    </row>
    <row r="43949" spans="5:5" ht="13.5" customHeight="1">
      <c r="E43949" s="337"/>
    </row>
    <row r="43950" spans="5:5" ht="13.5" customHeight="1">
      <c r="E43950" s="337"/>
    </row>
    <row r="43951" spans="5:5" ht="13.5" customHeight="1">
      <c r="E43951" s="337"/>
    </row>
    <row r="43952" spans="5:5" ht="13.5" customHeight="1">
      <c r="E43952" s="337"/>
    </row>
    <row r="43953" spans="5:5" ht="13.5" customHeight="1">
      <c r="E43953" s="337"/>
    </row>
    <row r="43954" spans="5:5" ht="13.5" customHeight="1">
      <c r="E43954" s="337"/>
    </row>
    <row r="43955" spans="5:5" ht="13.5" customHeight="1">
      <c r="E43955" s="337"/>
    </row>
    <row r="43956" spans="5:5" ht="13.5" customHeight="1">
      <c r="E43956" s="337"/>
    </row>
    <row r="43957" spans="5:5" ht="13.5" customHeight="1">
      <c r="E43957" s="337"/>
    </row>
    <row r="43958" spans="5:5" ht="13.5" customHeight="1">
      <c r="E43958" s="337"/>
    </row>
    <row r="43959" spans="5:5" ht="13.5" customHeight="1">
      <c r="E43959" s="337"/>
    </row>
    <row r="43960" spans="5:5" ht="13.5" customHeight="1">
      <c r="E43960" s="337"/>
    </row>
    <row r="43961" spans="5:5" ht="13.5" customHeight="1">
      <c r="E43961" s="337"/>
    </row>
    <row r="43962" spans="5:5" ht="13.5" customHeight="1">
      <c r="E43962" s="337"/>
    </row>
    <row r="43963" spans="5:5" ht="13.5" customHeight="1">
      <c r="E43963" s="337"/>
    </row>
    <row r="43964" spans="5:5" ht="13.5" customHeight="1">
      <c r="E43964" s="337"/>
    </row>
    <row r="43965" spans="5:5" ht="13.5" customHeight="1">
      <c r="E43965" s="337"/>
    </row>
    <row r="43966" spans="5:5" ht="13.5" customHeight="1">
      <c r="E43966" s="337"/>
    </row>
    <row r="43967" spans="5:5" ht="13.5" customHeight="1">
      <c r="E43967" s="337"/>
    </row>
    <row r="43968" spans="5:5" ht="13.5" customHeight="1">
      <c r="E43968" s="337"/>
    </row>
    <row r="43969" spans="5:5" ht="13.5" customHeight="1">
      <c r="E43969" s="337"/>
    </row>
    <row r="43970" spans="5:5" ht="13.5" customHeight="1">
      <c r="E43970" s="337"/>
    </row>
    <row r="43971" spans="5:5" ht="13.5" customHeight="1">
      <c r="E43971" s="337"/>
    </row>
    <row r="43972" spans="5:5" ht="13.5" customHeight="1">
      <c r="E43972" s="337"/>
    </row>
    <row r="43973" spans="5:5" ht="13.5" customHeight="1">
      <c r="E43973" s="337"/>
    </row>
    <row r="43974" spans="5:5" ht="13.5" customHeight="1">
      <c r="E43974" s="337"/>
    </row>
    <row r="43975" spans="5:5" ht="13.5" customHeight="1">
      <c r="E43975" s="337"/>
    </row>
    <row r="43976" spans="5:5" ht="13.5" customHeight="1">
      <c r="E43976" s="337"/>
    </row>
    <row r="43977" spans="5:5" ht="13.5" customHeight="1">
      <c r="E43977" s="337"/>
    </row>
    <row r="43978" spans="5:5" ht="13.5" customHeight="1">
      <c r="E43978" s="337"/>
    </row>
    <row r="43979" spans="5:5" ht="13.5" customHeight="1">
      <c r="E43979" s="337"/>
    </row>
    <row r="43980" spans="5:5" ht="13.5" customHeight="1">
      <c r="E43980" s="337"/>
    </row>
    <row r="43981" spans="5:5" ht="13.5" customHeight="1">
      <c r="E43981" s="337"/>
    </row>
    <row r="43982" spans="5:5" ht="13.5" customHeight="1">
      <c r="E43982" s="337"/>
    </row>
    <row r="43983" spans="5:5" ht="13.5" customHeight="1">
      <c r="E43983" s="337"/>
    </row>
    <row r="43984" spans="5:5" ht="13.5" customHeight="1">
      <c r="E43984" s="337"/>
    </row>
    <row r="43985" spans="5:5" ht="13.5" customHeight="1">
      <c r="E43985" s="337"/>
    </row>
    <row r="43986" spans="5:5" ht="13.5" customHeight="1">
      <c r="E43986" s="337"/>
    </row>
    <row r="43987" spans="5:5" ht="13.5" customHeight="1">
      <c r="E43987" s="337"/>
    </row>
    <row r="43988" spans="5:5" ht="13.5" customHeight="1">
      <c r="E43988" s="337"/>
    </row>
    <row r="43989" spans="5:5" ht="13.5" customHeight="1">
      <c r="E43989" s="337"/>
    </row>
    <row r="43990" spans="5:5" ht="13.5" customHeight="1">
      <c r="E43990" s="337"/>
    </row>
    <row r="43991" spans="5:5" ht="13.5" customHeight="1">
      <c r="E43991" s="337"/>
    </row>
    <row r="43992" spans="5:5" ht="13.5" customHeight="1">
      <c r="E43992" s="337"/>
    </row>
    <row r="43993" spans="5:5" ht="13.5" customHeight="1">
      <c r="E43993" s="337"/>
    </row>
    <row r="43994" spans="5:5" ht="13.5" customHeight="1">
      <c r="E43994" s="337"/>
    </row>
    <row r="43995" spans="5:5" ht="13.5" customHeight="1">
      <c r="E43995" s="337"/>
    </row>
    <row r="43996" spans="5:5" ht="13.5" customHeight="1">
      <c r="E43996" s="337"/>
    </row>
    <row r="43997" spans="5:5" ht="13.5" customHeight="1">
      <c r="E43997" s="337"/>
    </row>
    <row r="43998" spans="5:5" ht="13.5" customHeight="1">
      <c r="E43998" s="337"/>
    </row>
    <row r="43999" spans="5:5" ht="13.5" customHeight="1">
      <c r="E43999" s="337"/>
    </row>
    <row r="44000" spans="5:5" ht="13.5" customHeight="1">
      <c r="E44000" s="337"/>
    </row>
    <row r="44001" spans="5:5" ht="13.5" customHeight="1">
      <c r="E44001" s="337"/>
    </row>
    <row r="44002" spans="5:5" ht="13.5" customHeight="1">
      <c r="E44002" s="337"/>
    </row>
    <row r="44003" spans="5:5" ht="13.5" customHeight="1">
      <c r="E44003" s="337"/>
    </row>
    <row r="44004" spans="5:5" ht="13.5" customHeight="1">
      <c r="E44004" s="337"/>
    </row>
    <row r="44005" spans="5:5" ht="13.5" customHeight="1">
      <c r="E44005" s="337"/>
    </row>
    <row r="44006" spans="5:5" ht="13.5" customHeight="1">
      <c r="E44006" s="337"/>
    </row>
    <row r="44007" spans="5:5" ht="13.5" customHeight="1">
      <c r="E44007" s="337"/>
    </row>
    <row r="44008" spans="5:5" ht="13.5" customHeight="1">
      <c r="E44008" s="337"/>
    </row>
    <row r="44009" spans="5:5" ht="13.5" customHeight="1">
      <c r="E44009" s="337"/>
    </row>
    <row r="44010" spans="5:5" ht="13.5" customHeight="1">
      <c r="E44010" s="337"/>
    </row>
    <row r="44011" spans="5:5" ht="13.5" customHeight="1">
      <c r="E44011" s="337"/>
    </row>
    <row r="44012" spans="5:5" ht="13.5" customHeight="1">
      <c r="E44012" s="337"/>
    </row>
    <row r="44013" spans="5:5" ht="13.5" customHeight="1">
      <c r="E44013" s="337"/>
    </row>
    <row r="44014" spans="5:5" ht="13.5" customHeight="1">
      <c r="E44014" s="337"/>
    </row>
    <row r="44015" spans="5:5" ht="13.5" customHeight="1">
      <c r="E44015" s="337"/>
    </row>
    <row r="44016" spans="5:5" ht="13.5" customHeight="1">
      <c r="E44016" s="337"/>
    </row>
    <row r="44017" spans="5:5" ht="13.5" customHeight="1">
      <c r="E44017" s="337"/>
    </row>
    <row r="44018" spans="5:5" ht="13.5" customHeight="1">
      <c r="E44018" s="337"/>
    </row>
    <row r="44019" spans="5:5" ht="13.5" customHeight="1">
      <c r="E44019" s="337"/>
    </row>
    <row r="44020" spans="5:5" ht="13.5" customHeight="1">
      <c r="E44020" s="337"/>
    </row>
    <row r="44021" spans="5:5" ht="13.5" customHeight="1">
      <c r="E44021" s="337"/>
    </row>
    <row r="44022" spans="5:5" ht="13.5" customHeight="1">
      <c r="E44022" s="337"/>
    </row>
    <row r="44023" spans="5:5" ht="13.5" customHeight="1">
      <c r="E44023" s="337"/>
    </row>
    <row r="44024" spans="5:5" ht="13.5" customHeight="1">
      <c r="E44024" s="337"/>
    </row>
    <row r="44025" spans="5:5" ht="13.5" customHeight="1">
      <c r="E44025" s="337"/>
    </row>
    <row r="44026" spans="5:5" ht="13.5" customHeight="1">
      <c r="E44026" s="337"/>
    </row>
    <row r="44027" spans="5:5" ht="13.5" customHeight="1">
      <c r="E44027" s="337"/>
    </row>
    <row r="44028" spans="5:5" ht="13.5" customHeight="1">
      <c r="E44028" s="337"/>
    </row>
    <row r="44029" spans="5:5" ht="13.5" customHeight="1">
      <c r="E44029" s="337"/>
    </row>
    <row r="44030" spans="5:5" ht="13.5" customHeight="1">
      <c r="E44030" s="337"/>
    </row>
    <row r="44031" spans="5:5" ht="13.5" customHeight="1">
      <c r="E44031" s="337"/>
    </row>
    <row r="44032" spans="5:5" ht="13.5" customHeight="1">
      <c r="E44032" s="337"/>
    </row>
    <row r="44033" spans="5:5" ht="13.5" customHeight="1">
      <c r="E44033" s="337"/>
    </row>
    <row r="44034" spans="5:5" ht="13.5" customHeight="1">
      <c r="E44034" s="337"/>
    </row>
    <row r="44035" spans="5:5" ht="13.5" customHeight="1">
      <c r="E44035" s="337"/>
    </row>
    <row r="44036" spans="5:5" ht="13.5" customHeight="1">
      <c r="E44036" s="337"/>
    </row>
    <row r="44037" spans="5:5" ht="13.5" customHeight="1">
      <c r="E44037" s="337"/>
    </row>
    <row r="44038" spans="5:5" ht="13.5" customHeight="1">
      <c r="E44038" s="337"/>
    </row>
    <row r="44039" spans="5:5" ht="13.5" customHeight="1">
      <c r="E44039" s="337"/>
    </row>
    <row r="44040" spans="5:5" ht="13.5" customHeight="1">
      <c r="E44040" s="337"/>
    </row>
    <row r="44041" spans="5:5" ht="13.5" customHeight="1">
      <c r="E44041" s="337"/>
    </row>
    <row r="44042" spans="5:5" ht="13.5" customHeight="1">
      <c r="E44042" s="337"/>
    </row>
    <row r="44043" spans="5:5" ht="13.5" customHeight="1">
      <c r="E44043" s="337"/>
    </row>
    <row r="44044" spans="5:5" ht="13.5" customHeight="1">
      <c r="E44044" s="337"/>
    </row>
    <row r="44045" spans="5:5" ht="13.5" customHeight="1">
      <c r="E44045" s="337"/>
    </row>
    <row r="44046" spans="5:5" ht="13.5" customHeight="1">
      <c r="E44046" s="337"/>
    </row>
    <row r="44047" spans="5:5" ht="13.5" customHeight="1">
      <c r="E44047" s="337"/>
    </row>
    <row r="44048" spans="5:5" ht="13.5" customHeight="1">
      <c r="E44048" s="337"/>
    </row>
    <row r="44049" spans="5:5" ht="13.5" customHeight="1">
      <c r="E44049" s="337"/>
    </row>
    <row r="44050" spans="5:5" ht="13.5" customHeight="1">
      <c r="E44050" s="337"/>
    </row>
    <row r="44051" spans="5:5" ht="13.5" customHeight="1">
      <c r="E44051" s="337"/>
    </row>
    <row r="44052" spans="5:5" ht="13.5" customHeight="1">
      <c r="E44052" s="337"/>
    </row>
    <row r="44053" spans="5:5" ht="13.5" customHeight="1">
      <c r="E44053" s="337"/>
    </row>
    <row r="44054" spans="5:5" ht="13.5" customHeight="1">
      <c r="E44054" s="337"/>
    </row>
    <row r="44055" spans="5:5" ht="13.5" customHeight="1">
      <c r="E44055" s="337"/>
    </row>
    <row r="44056" spans="5:5" ht="13.5" customHeight="1">
      <c r="E44056" s="337"/>
    </row>
    <row r="44057" spans="5:5" ht="13.5" customHeight="1">
      <c r="E44057" s="337"/>
    </row>
    <row r="44058" spans="5:5" ht="13.5" customHeight="1">
      <c r="E44058" s="337"/>
    </row>
    <row r="44059" spans="5:5" ht="13.5" customHeight="1">
      <c r="E44059" s="337"/>
    </row>
    <row r="44060" spans="5:5" ht="13.5" customHeight="1">
      <c r="E44060" s="337"/>
    </row>
    <row r="44061" spans="5:5" ht="13.5" customHeight="1">
      <c r="E44061" s="337"/>
    </row>
    <row r="44062" spans="5:5" ht="13.5" customHeight="1">
      <c r="E44062" s="337"/>
    </row>
    <row r="44063" spans="5:5" ht="13.5" customHeight="1">
      <c r="E44063" s="337"/>
    </row>
    <row r="44064" spans="5:5" ht="13.5" customHeight="1">
      <c r="E44064" s="337"/>
    </row>
    <row r="44065" spans="5:5" ht="13.5" customHeight="1">
      <c r="E44065" s="337"/>
    </row>
    <row r="44066" spans="5:5" ht="13.5" customHeight="1">
      <c r="E44066" s="337"/>
    </row>
    <row r="44067" spans="5:5" ht="13.5" customHeight="1">
      <c r="E44067" s="337"/>
    </row>
    <row r="44068" spans="5:5" ht="13.5" customHeight="1">
      <c r="E44068" s="337"/>
    </row>
    <row r="44069" spans="5:5" ht="13.5" customHeight="1">
      <c r="E44069" s="337"/>
    </row>
    <row r="44070" spans="5:5" ht="13.5" customHeight="1">
      <c r="E44070" s="337"/>
    </row>
    <row r="44071" spans="5:5" ht="13.5" customHeight="1">
      <c r="E44071" s="337"/>
    </row>
    <row r="44072" spans="5:5" ht="13.5" customHeight="1">
      <c r="E44072" s="337"/>
    </row>
    <row r="44073" spans="5:5" ht="13.5" customHeight="1">
      <c r="E44073" s="337"/>
    </row>
    <row r="44074" spans="5:5" ht="13.5" customHeight="1">
      <c r="E44074" s="337"/>
    </row>
    <row r="44075" spans="5:5" ht="13.5" customHeight="1">
      <c r="E44075" s="337"/>
    </row>
    <row r="44076" spans="5:5" ht="13.5" customHeight="1">
      <c r="E44076" s="337"/>
    </row>
    <row r="44077" spans="5:5" ht="13.5" customHeight="1">
      <c r="E44077" s="337"/>
    </row>
    <row r="44078" spans="5:5" ht="13.5" customHeight="1">
      <c r="E44078" s="337"/>
    </row>
    <row r="44079" spans="5:5" ht="13.5" customHeight="1">
      <c r="E44079" s="337"/>
    </row>
    <row r="44080" spans="5:5" ht="13.5" customHeight="1">
      <c r="E44080" s="337"/>
    </row>
    <row r="44081" spans="5:5" ht="13.5" customHeight="1">
      <c r="E44081" s="337"/>
    </row>
    <row r="44082" spans="5:5" ht="13.5" customHeight="1">
      <c r="E44082" s="337"/>
    </row>
    <row r="44083" spans="5:5" ht="13.5" customHeight="1">
      <c r="E44083" s="337"/>
    </row>
    <row r="44084" spans="5:5" ht="13.5" customHeight="1">
      <c r="E44084" s="337"/>
    </row>
    <row r="44085" spans="5:5" ht="13.5" customHeight="1">
      <c r="E44085" s="337"/>
    </row>
    <row r="44086" spans="5:5" ht="13.5" customHeight="1">
      <c r="E44086" s="337"/>
    </row>
    <row r="44087" spans="5:5" ht="13.5" customHeight="1">
      <c r="E44087" s="337"/>
    </row>
    <row r="44088" spans="5:5" ht="13.5" customHeight="1">
      <c r="E44088" s="337"/>
    </row>
    <row r="44089" spans="5:5" ht="13.5" customHeight="1">
      <c r="E44089" s="337"/>
    </row>
    <row r="44090" spans="5:5" ht="13.5" customHeight="1">
      <c r="E44090" s="337"/>
    </row>
    <row r="44091" spans="5:5" ht="13.5" customHeight="1">
      <c r="E44091" s="337"/>
    </row>
    <row r="44092" spans="5:5" ht="13.5" customHeight="1">
      <c r="E44092" s="337"/>
    </row>
    <row r="44093" spans="5:5" ht="13.5" customHeight="1">
      <c r="E44093" s="337"/>
    </row>
    <row r="44094" spans="5:5" ht="13.5" customHeight="1">
      <c r="E44094" s="337"/>
    </row>
    <row r="44095" spans="5:5" ht="13.5" customHeight="1">
      <c r="E44095" s="337"/>
    </row>
    <row r="44096" spans="5:5" ht="13.5" customHeight="1">
      <c r="E44096" s="337"/>
    </row>
    <row r="44097" spans="5:5" ht="13.5" customHeight="1">
      <c r="E44097" s="337"/>
    </row>
    <row r="44098" spans="5:5" ht="13.5" customHeight="1">
      <c r="E44098" s="337"/>
    </row>
    <row r="44099" spans="5:5" ht="13.5" customHeight="1">
      <c r="E44099" s="337"/>
    </row>
    <row r="44100" spans="5:5" ht="13.5" customHeight="1">
      <c r="E44100" s="337"/>
    </row>
    <row r="44101" spans="5:5" ht="13.5" customHeight="1">
      <c r="E44101" s="337"/>
    </row>
    <row r="44102" spans="5:5" ht="13.5" customHeight="1">
      <c r="E44102" s="337"/>
    </row>
    <row r="44103" spans="5:5" ht="13.5" customHeight="1">
      <c r="E44103" s="337"/>
    </row>
    <row r="44104" spans="5:5" ht="13.5" customHeight="1">
      <c r="E44104" s="337"/>
    </row>
    <row r="44105" spans="5:5" ht="13.5" customHeight="1">
      <c r="E44105" s="337"/>
    </row>
    <row r="44106" spans="5:5" ht="13.5" customHeight="1">
      <c r="E44106" s="337"/>
    </row>
    <row r="44107" spans="5:5" ht="13.5" customHeight="1">
      <c r="E44107" s="337"/>
    </row>
    <row r="44108" spans="5:5" ht="13.5" customHeight="1">
      <c r="E44108" s="337"/>
    </row>
    <row r="44109" spans="5:5" ht="13.5" customHeight="1">
      <c r="E44109" s="337"/>
    </row>
    <row r="44110" spans="5:5" ht="13.5" customHeight="1">
      <c r="E44110" s="337"/>
    </row>
    <row r="44111" spans="5:5" ht="13.5" customHeight="1">
      <c r="E44111" s="337"/>
    </row>
    <row r="44112" spans="5:5" ht="13.5" customHeight="1">
      <c r="E44112" s="337"/>
    </row>
    <row r="44113" spans="5:5" ht="13.5" customHeight="1">
      <c r="E44113" s="337"/>
    </row>
    <row r="44114" spans="5:5" ht="13.5" customHeight="1">
      <c r="E44114" s="337"/>
    </row>
    <row r="44115" spans="5:5" ht="13.5" customHeight="1">
      <c r="E44115" s="337"/>
    </row>
    <row r="44116" spans="5:5" ht="13.5" customHeight="1">
      <c r="E44116" s="337"/>
    </row>
    <row r="44117" spans="5:5" ht="13.5" customHeight="1">
      <c r="E44117" s="337"/>
    </row>
    <row r="44118" spans="5:5" ht="13.5" customHeight="1">
      <c r="E44118" s="337"/>
    </row>
    <row r="44119" spans="5:5" ht="13.5" customHeight="1">
      <c r="E44119" s="337"/>
    </row>
    <row r="44120" spans="5:5" ht="13.5" customHeight="1">
      <c r="E44120" s="337"/>
    </row>
    <row r="44121" spans="5:5" ht="13.5" customHeight="1">
      <c r="E44121" s="337"/>
    </row>
    <row r="44122" spans="5:5" ht="13.5" customHeight="1">
      <c r="E44122" s="337"/>
    </row>
    <row r="44123" spans="5:5" ht="13.5" customHeight="1">
      <c r="E44123" s="337"/>
    </row>
    <row r="44124" spans="5:5" ht="13.5" customHeight="1">
      <c r="E44124" s="337"/>
    </row>
    <row r="44125" spans="5:5" ht="13.5" customHeight="1">
      <c r="E44125" s="337"/>
    </row>
    <row r="44126" spans="5:5" ht="13.5" customHeight="1">
      <c r="E44126" s="337"/>
    </row>
    <row r="44127" spans="5:5" ht="13.5" customHeight="1">
      <c r="E44127" s="337"/>
    </row>
    <row r="44128" spans="5:5" ht="13.5" customHeight="1">
      <c r="E44128" s="337"/>
    </row>
    <row r="44129" spans="5:5" ht="13.5" customHeight="1">
      <c r="E44129" s="337"/>
    </row>
    <row r="44130" spans="5:5" ht="13.5" customHeight="1">
      <c r="E44130" s="337"/>
    </row>
    <row r="44131" spans="5:5" ht="13.5" customHeight="1">
      <c r="E44131" s="337"/>
    </row>
    <row r="44132" spans="5:5" ht="13.5" customHeight="1">
      <c r="E44132" s="337"/>
    </row>
    <row r="44133" spans="5:5" ht="13.5" customHeight="1">
      <c r="E44133" s="337"/>
    </row>
    <row r="44134" spans="5:5" ht="13.5" customHeight="1">
      <c r="E44134" s="337"/>
    </row>
    <row r="44135" spans="5:5" ht="13.5" customHeight="1">
      <c r="E44135" s="337"/>
    </row>
    <row r="44136" spans="5:5" ht="13.5" customHeight="1">
      <c r="E44136" s="337"/>
    </row>
    <row r="44137" spans="5:5" ht="13.5" customHeight="1">
      <c r="E44137" s="337"/>
    </row>
    <row r="44138" spans="5:5" ht="13.5" customHeight="1">
      <c r="E44138" s="337"/>
    </row>
    <row r="44139" spans="5:5" ht="13.5" customHeight="1">
      <c r="E44139" s="337"/>
    </row>
    <row r="44140" spans="5:5" ht="13.5" customHeight="1">
      <c r="E44140" s="337"/>
    </row>
    <row r="44141" spans="5:5" ht="13.5" customHeight="1">
      <c r="E44141" s="337"/>
    </row>
    <row r="44142" spans="5:5" ht="13.5" customHeight="1">
      <c r="E44142" s="337"/>
    </row>
    <row r="44143" spans="5:5" ht="13.5" customHeight="1">
      <c r="E44143" s="337"/>
    </row>
    <row r="44144" spans="5:5" ht="13.5" customHeight="1">
      <c r="E44144" s="337"/>
    </row>
    <row r="44145" spans="5:5" ht="13.5" customHeight="1">
      <c r="E44145" s="337"/>
    </row>
    <row r="44146" spans="5:5" ht="13.5" customHeight="1">
      <c r="E44146" s="337"/>
    </row>
    <row r="44147" spans="5:5" ht="13.5" customHeight="1">
      <c r="E44147" s="337"/>
    </row>
    <row r="44148" spans="5:5" ht="13.5" customHeight="1">
      <c r="E44148" s="337"/>
    </row>
    <row r="44149" spans="5:5" ht="13.5" customHeight="1">
      <c r="E44149" s="337"/>
    </row>
    <row r="44150" spans="5:5" ht="13.5" customHeight="1">
      <c r="E44150" s="337"/>
    </row>
    <row r="44151" spans="5:5" ht="13.5" customHeight="1">
      <c r="E44151" s="337"/>
    </row>
    <row r="44152" spans="5:5" ht="13.5" customHeight="1">
      <c r="E44152" s="337"/>
    </row>
    <row r="44153" spans="5:5" ht="13.5" customHeight="1">
      <c r="E44153" s="337"/>
    </row>
    <row r="44154" spans="5:5" ht="13.5" customHeight="1">
      <c r="E44154" s="337"/>
    </row>
    <row r="44155" spans="5:5" ht="13.5" customHeight="1">
      <c r="E44155" s="337"/>
    </row>
    <row r="44156" spans="5:5" ht="13.5" customHeight="1">
      <c r="E44156" s="337"/>
    </row>
    <row r="44157" spans="5:5" ht="13.5" customHeight="1">
      <c r="E44157" s="337"/>
    </row>
    <row r="44158" spans="5:5" ht="13.5" customHeight="1">
      <c r="E44158" s="337"/>
    </row>
    <row r="44159" spans="5:5" ht="13.5" customHeight="1">
      <c r="E44159" s="337"/>
    </row>
    <row r="44160" spans="5:5" ht="13.5" customHeight="1">
      <c r="E44160" s="337"/>
    </row>
    <row r="44161" spans="5:5" ht="13.5" customHeight="1">
      <c r="E44161" s="337"/>
    </row>
    <row r="44162" spans="5:5" ht="13.5" customHeight="1">
      <c r="E44162" s="337"/>
    </row>
    <row r="44163" spans="5:5" ht="13.5" customHeight="1">
      <c r="E44163" s="337"/>
    </row>
    <row r="44164" spans="5:5" ht="13.5" customHeight="1">
      <c r="E44164" s="337"/>
    </row>
    <row r="44165" spans="5:5" ht="13.5" customHeight="1">
      <c r="E44165" s="337"/>
    </row>
    <row r="44166" spans="5:5" ht="13.5" customHeight="1">
      <c r="E44166" s="337"/>
    </row>
    <row r="44167" spans="5:5" ht="13.5" customHeight="1">
      <c r="E44167" s="337"/>
    </row>
    <row r="44168" spans="5:5" ht="13.5" customHeight="1">
      <c r="E44168" s="337"/>
    </row>
    <row r="44169" spans="5:5" ht="13.5" customHeight="1">
      <c r="E44169" s="337"/>
    </row>
    <row r="44170" spans="5:5" ht="13.5" customHeight="1">
      <c r="E44170" s="337"/>
    </row>
    <row r="44171" spans="5:5" ht="13.5" customHeight="1">
      <c r="E44171" s="337"/>
    </row>
    <row r="44172" spans="5:5" ht="13.5" customHeight="1">
      <c r="E44172" s="337"/>
    </row>
    <row r="44173" spans="5:5" ht="13.5" customHeight="1">
      <c r="E44173" s="337"/>
    </row>
    <row r="44174" spans="5:5" ht="13.5" customHeight="1">
      <c r="E44174" s="337"/>
    </row>
    <row r="44175" spans="5:5" ht="13.5" customHeight="1">
      <c r="E44175" s="337"/>
    </row>
    <row r="44176" spans="5:5" ht="13.5" customHeight="1">
      <c r="E44176" s="337"/>
    </row>
    <row r="44177" spans="5:5" ht="13.5" customHeight="1">
      <c r="E44177" s="337"/>
    </row>
    <row r="44178" spans="5:5" ht="13.5" customHeight="1">
      <c r="E44178" s="337"/>
    </row>
    <row r="44179" spans="5:5" ht="13.5" customHeight="1">
      <c r="E44179" s="337"/>
    </row>
    <row r="44180" spans="5:5" ht="13.5" customHeight="1">
      <c r="E44180" s="337"/>
    </row>
    <row r="44181" spans="5:5" ht="13.5" customHeight="1">
      <c r="E44181" s="337"/>
    </row>
    <row r="44182" spans="5:5" ht="13.5" customHeight="1">
      <c r="E44182" s="337"/>
    </row>
    <row r="44183" spans="5:5" ht="13.5" customHeight="1">
      <c r="E44183" s="337"/>
    </row>
    <row r="44184" spans="5:5" ht="13.5" customHeight="1">
      <c r="E44184" s="337"/>
    </row>
    <row r="44185" spans="5:5" ht="13.5" customHeight="1">
      <c r="E44185" s="337"/>
    </row>
    <row r="44186" spans="5:5" ht="13.5" customHeight="1">
      <c r="E44186" s="337"/>
    </row>
    <row r="44187" spans="5:5" ht="13.5" customHeight="1">
      <c r="E44187" s="337"/>
    </row>
    <row r="44188" spans="5:5" ht="13.5" customHeight="1">
      <c r="E44188" s="337"/>
    </row>
    <row r="44189" spans="5:5" ht="13.5" customHeight="1">
      <c r="E44189" s="337"/>
    </row>
    <row r="44190" spans="5:5" ht="13.5" customHeight="1">
      <c r="E44190" s="337"/>
    </row>
    <row r="44191" spans="5:5" ht="13.5" customHeight="1">
      <c r="E44191" s="337"/>
    </row>
    <row r="44192" spans="5:5" ht="13.5" customHeight="1">
      <c r="E44192" s="337"/>
    </row>
    <row r="44193" spans="5:5" ht="13.5" customHeight="1">
      <c r="E44193" s="337"/>
    </row>
    <row r="44194" spans="5:5" ht="13.5" customHeight="1">
      <c r="E44194" s="337"/>
    </row>
    <row r="44195" spans="5:5" ht="13.5" customHeight="1">
      <c r="E44195" s="337"/>
    </row>
    <row r="44196" spans="5:5" ht="13.5" customHeight="1">
      <c r="E44196" s="337"/>
    </row>
    <row r="44197" spans="5:5" ht="13.5" customHeight="1">
      <c r="E44197" s="337"/>
    </row>
    <row r="44198" spans="5:5" ht="13.5" customHeight="1">
      <c r="E44198" s="337"/>
    </row>
    <row r="44199" spans="5:5" ht="13.5" customHeight="1">
      <c r="E44199" s="337"/>
    </row>
    <row r="44200" spans="5:5" ht="13.5" customHeight="1">
      <c r="E44200" s="337"/>
    </row>
    <row r="44201" spans="5:5" ht="13.5" customHeight="1">
      <c r="E44201" s="337"/>
    </row>
    <row r="44202" spans="5:5" ht="13.5" customHeight="1">
      <c r="E44202" s="337"/>
    </row>
    <row r="44203" spans="5:5" ht="13.5" customHeight="1">
      <c r="E44203" s="337"/>
    </row>
    <row r="44204" spans="5:5" ht="13.5" customHeight="1">
      <c r="E44204" s="337"/>
    </row>
    <row r="44205" spans="5:5" ht="13.5" customHeight="1">
      <c r="E44205" s="337"/>
    </row>
    <row r="44206" spans="5:5" ht="13.5" customHeight="1">
      <c r="E44206" s="337"/>
    </row>
    <row r="44207" spans="5:5" ht="13.5" customHeight="1">
      <c r="E44207" s="337"/>
    </row>
    <row r="44208" spans="5:5" ht="13.5" customHeight="1">
      <c r="E44208" s="337"/>
    </row>
    <row r="44209" spans="5:5" ht="13.5" customHeight="1">
      <c r="E44209" s="337"/>
    </row>
    <row r="44210" spans="5:5" ht="13.5" customHeight="1">
      <c r="E44210" s="337"/>
    </row>
    <row r="44211" spans="5:5" ht="13.5" customHeight="1">
      <c r="E44211" s="337"/>
    </row>
    <row r="44212" spans="5:5" ht="13.5" customHeight="1">
      <c r="E44212" s="337"/>
    </row>
    <row r="44213" spans="5:5" ht="13.5" customHeight="1">
      <c r="E44213" s="337"/>
    </row>
    <row r="44214" spans="5:5" ht="13.5" customHeight="1">
      <c r="E44214" s="337"/>
    </row>
    <row r="44215" spans="5:5" ht="13.5" customHeight="1">
      <c r="E44215" s="337"/>
    </row>
    <row r="44216" spans="5:5" ht="13.5" customHeight="1">
      <c r="E44216" s="337"/>
    </row>
    <row r="44217" spans="5:5" ht="13.5" customHeight="1">
      <c r="E44217" s="337"/>
    </row>
    <row r="44218" spans="5:5" ht="13.5" customHeight="1">
      <c r="E44218" s="337"/>
    </row>
    <row r="44219" spans="5:5" ht="13.5" customHeight="1">
      <c r="E44219" s="337"/>
    </row>
    <row r="44220" spans="5:5" ht="13.5" customHeight="1">
      <c r="E44220" s="337"/>
    </row>
    <row r="44221" spans="5:5" ht="13.5" customHeight="1">
      <c r="E44221" s="337"/>
    </row>
    <row r="44222" spans="5:5" ht="13.5" customHeight="1">
      <c r="E44222" s="337"/>
    </row>
    <row r="44223" spans="5:5" ht="13.5" customHeight="1">
      <c r="E44223" s="337"/>
    </row>
    <row r="44224" spans="5:5" ht="13.5" customHeight="1">
      <c r="E44224" s="337"/>
    </row>
    <row r="44225" spans="5:5" ht="13.5" customHeight="1">
      <c r="E44225" s="337"/>
    </row>
    <row r="44226" spans="5:5" ht="13.5" customHeight="1">
      <c r="E44226" s="337"/>
    </row>
    <row r="44227" spans="5:5" ht="13.5" customHeight="1">
      <c r="E44227" s="337"/>
    </row>
    <row r="44228" spans="5:5" ht="13.5" customHeight="1">
      <c r="E44228" s="337"/>
    </row>
    <row r="44229" spans="5:5" ht="13.5" customHeight="1">
      <c r="E44229" s="337"/>
    </row>
    <row r="44230" spans="5:5" ht="13.5" customHeight="1">
      <c r="E44230" s="337"/>
    </row>
    <row r="44231" spans="5:5" ht="13.5" customHeight="1">
      <c r="E44231" s="337"/>
    </row>
    <row r="44232" spans="5:5" ht="13.5" customHeight="1">
      <c r="E44232" s="337"/>
    </row>
    <row r="44233" spans="5:5" ht="13.5" customHeight="1">
      <c r="E44233" s="337"/>
    </row>
    <row r="44234" spans="5:5" ht="13.5" customHeight="1">
      <c r="E44234" s="337"/>
    </row>
    <row r="44235" spans="5:5" ht="13.5" customHeight="1">
      <c r="E44235" s="337"/>
    </row>
    <row r="44236" spans="5:5" ht="13.5" customHeight="1">
      <c r="E44236" s="337"/>
    </row>
    <row r="44237" spans="5:5" ht="13.5" customHeight="1">
      <c r="E44237" s="337"/>
    </row>
    <row r="44238" spans="5:5" ht="13.5" customHeight="1">
      <c r="E44238" s="337"/>
    </row>
    <row r="44239" spans="5:5" ht="13.5" customHeight="1">
      <c r="E44239" s="337"/>
    </row>
    <row r="44240" spans="5:5" ht="13.5" customHeight="1">
      <c r="E44240" s="337"/>
    </row>
    <row r="44241" spans="5:5" ht="13.5" customHeight="1">
      <c r="E44241" s="337"/>
    </row>
    <row r="44242" spans="5:5" ht="13.5" customHeight="1">
      <c r="E44242" s="337"/>
    </row>
    <row r="44243" spans="5:5" ht="13.5" customHeight="1">
      <c r="E44243" s="337"/>
    </row>
    <row r="44244" spans="5:5" ht="13.5" customHeight="1">
      <c r="E44244" s="337"/>
    </row>
    <row r="44245" spans="5:5" ht="13.5" customHeight="1">
      <c r="E44245" s="337"/>
    </row>
    <row r="44246" spans="5:5" ht="13.5" customHeight="1">
      <c r="E44246" s="337"/>
    </row>
    <row r="44247" spans="5:5" ht="13.5" customHeight="1">
      <c r="E44247" s="337"/>
    </row>
    <row r="44248" spans="5:5" ht="13.5" customHeight="1">
      <c r="E44248" s="337"/>
    </row>
    <row r="44249" spans="5:5" ht="13.5" customHeight="1">
      <c r="E44249" s="337"/>
    </row>
    <row r="44250" spans="5:5" ht="13.5" customHeight="1">
      <c r="E44250" s="337"/>
    </row>
    <row r="44251" spans="5:5" ht="13.5" customHeight="1">
      <c r="E44251" s="337"/>
    </row>
    <row r="44252" spans="5:5" ht="13.5" customHeight="1">
      <c r="E44252" s="337"/>
    </row>
    <row r="44253" spans="5:5" ht="13.5" customHeight="1">
      <c r="E44253" s="337"/>
    </row>
    <row r="44254" spans="5:5" ht="13.5" customHeight="1">
      <c r="E44254" s="337"/>
    </row>
    <row r="44255" spans="5:5" ht="13.5" customHeight="1">
      <c r="E44255" s="337"/>
    </row>
    <row r="44256" spans="5:5" ht="13.5" customHeight="1">
      <c r="E44256" s="337"/>
    </row>
    <row r="44257" spans="5:5" ht="13.5" customHeight="1">
      <c r="E44257" s="337"/>
    </row>
    <row r="44258" spans="5:5" ht="13.5" customHeight="1">
      <c r="E44258" s="337"/>
    </row>
    <row r="44259" spans="5:5" ht="13.5" customHeight="1">
      <c r="E44259" s="337"/>
    </row>
    <row r="44260" spans="5:5" ht="13.5" customHeight="1">
      <c r="E44260" s="337"/>
    </row>
    <row r="44261" spans="5:5" ht="13.5" customHeight="1">
      <c r="E44261" s="337"/>
    </row>
    <row r="44262" spans="5:5" ht="13.5" customHeight="1">
      <c r="E44262" s="337"/>
    </row>
    <row r="44263" spans="5:5" ht="13.5" customHeight="1">
      <c r="E44263" s="337"/>
    </row>
    <row r="44264" spans="5:5" ht="13.5" customHeight="1">
      <c r="E44264" s="337"/>
    </row>
    <row r="44265" spans="5:5" ht="13.5" customHeight="1">
      <c r="E44265" s="337"/>
    </row>
    <row r="44266" spans="5:5" ht="13.5" customHeight="1">
      <c r="E44266" s="337"/>
    </row>
    <row r="44267" spans="5:5" ht="13.5" customHeight="1">
      <c r="E44267" s="337"/>
    </row>
    <row r="44268" spans="5:5" ht="13.5" customHeight="1">
      <c r="E44268" s="337"/>
    </row>
    <row r="44269" spans="5:5" ht="13.5" customHeight="1">
      <c r="E44269" s="337"/>
    </row>
    <row r="44270" spans="5:5" ht="13.5" customHeight="1">
      <c r="E44270" s="337"/>
    </row>
    <row r="44271" spans="5:5" ht="13.5" customHeight="1">
      <c r="E44271" s="337"/>
    </row>
    <row r="44272" spans="5:5" ht="13.5" customHeight="1">
      <c r="E44272" s="337"/>
    </row>
    <row r="44273" spans="5:5" ht="13.5" customHeight="1">
      <c r="E44273" s="337"/>
    </row>
    <row r="44274" spans="5:5" ht="13.5" customHeight="1">
      <c r="E44274" s="337"/>
    </row>
    <row r="44275" spans="5:5" ht="13.5" customHeight="1">
      <c r="E44275" s="337"/>
    </row>
    <row r="44276" spans="5:5" ht="13.5" customHeight="1">
      <c r="E44276" s="337"/>
    </row>
    <row r="44277" spans="5:5" ht="13.5" customHeight="1">
      <c r="E44277" s="337"/>
    </row>
    <row r="44278" spans="5:5" ht="13.5" customHeight="1">
      <c r="E44278" s="337"/>
    </row>
    <row r="44279" spans="5:5" ht="13.5" customHeight="1">
      <c r="E44279" s="337"/>
    </row>
    <row r="44280" spans="5:5" ht="13.5" customHeight="1">
      <c r="E44280" s="337"/>
    </row>
    <row r="44281" spans="5:5" ht="13.5" customHeight="1">
      <c r="E44281" s="337"/>
    </row>
    <row r="44282" spans="5:5" ht="13.5" customHeight="1">
      <c r="E44282" s="337"/>
    </row>
    <row r="44283" spans="5:5" ht="13.5" customHeight="1">
      <c r="E44283" s="337"/>
    </row>
    <row r="44284" spans="5:5" ht="13.5" customHeight="1">
      <c r="E44284" s="337"/>
    </row>
    <row r="44285" spans="5:5" ht="13.5" customHeight="1">
      <c r="E44285" s="337"/>
    </row>
    <row r="44286" spans="5:5" ht="13.5" customHeight="1">
      <c r="E44286" s="337"/>
    </row>
    <row r="44287" spans="5:5" ht="13.5" customHeight="1">
      <c r="E44287" s="337"/>
    </row>
    <row r="44288" spans="5:5" ht="13.5" customHeight="1">
      <c r="E44288" s="337"/>
    </row>
    <row r="44289" spans="5:5" ht="13.5" customHeight="1">
      <c r="E44289" s="337"/>
    </row>
    <row r="44290" spans="5:5" ht="13.5" customHeight="1">
      <c r="E44290" s="337"/>
    </row>
    <row r="44291" spans="5:5" ht="13.5" customHeight="1">
      <c r="E44291" s="337"/>
    </row>
    <row r="44292" spans="5:5" ht="13.5" customHeight="1">
      <c r="E44292" s="337"/>
    </row>
    <row r="44293" spans="5:5" ht="13.5" customHeight="1">
      <c r="E44293" s="337"/>
    </row>
    <row r="44294" spans="5:5" ht="13.5" customHeight="1">
      <c r="E44294" s="337"/>
    </row>
    <row r="44295" spans="5:5" ht="13.5" customHeight="1">
      <c r="E44295" s="337"/>
    </row>
    <row r="44296" spans="5:5" ht="13.5" customHeight="1">
      <c r="E44296" s="337"/>
    </row>
    <row r="44297" spans="5:5" ht="13.5" customHeight="1">
      <c r="E44297" s="337"/>
    </row>
    <row r="44298" spans="5:5" ht="13.5" customHeight="1">
      <c r="E44298" s="337"/>
    </row>
    <row r="44299" spans="5:5" ht="13.5" customHeight="1">
      <c r="E44299" s="337"/>
    </row>
    <row r="44300" spans="5:5" ht="13.5" customHeight="1">
      <c r="E44300" s="337"/>
    </row>
    <row r="44301" spans="5:5" ht="13.5" customHeight="1">
      <c r="E44301" s="337"/>
    </row>
    <row r="44302" spans="5:5" ht="13.5" customHeight="1">
      <c r="E44302" s="337"/>
    </row>
    <row r="44303" spans="5:5" ht="13.5" customHeight="1">
      <c r="E44303" s="337"/>
    </row>
    <row r="44304" spans="5:5" ht="13.5" customHeight="1">
      <c r="E44304" s="337"/>
    </row>
    <row r="44305" spans="5:5" ht="13.5" customHeight="1">
      <c r="E44305" s="337"/>
    </row>
    <row r="44306" spans="5:5" ht="13.5" customHeight="1">
      <c r="E44306" s="337"/>
    </row>
    <row r="44307" spans="5:5" ht="13.5" customHeight="1">
      <c r="E44307" s="337"/>
    </row>
    <row r="44308" spans="5:5" ht="13.5" customHeight="1">
      <c r="E44308" s="337"/>
    </row>
    <row r="44309" spans="5:5" ht="13.5" customHeight="1">
      <c r="E44309" s="337"/>
    </row>
    <row r="44310" spans="5:5" ht="13.5" customHeight="1">
      <c r="E44310" s="337"/>
    </row>
    <row r="44311" spans="5:5" ht="13.5" customHeight="1">
      <c r="E44311" s="337"/>
    </row>
    <row r="44312" spans="5:5" ht="13.5" customHeight="1">
      <c r="E44312" s="337"/>
    </row>
    <row r="44313" spans="5:5" ht="13.5" customHeight="1">
      <c r="E44313" s="337"/>
    </row>
    <row r="44314" spans="5:5" ht="13.5" customHeight="1">
      <c r="E44314" s="337"/>
    </row>
    <row r="44315" spans="5:5" ht="13.5" customHeight="1">
      <c r="E44315" s="337"/>
    </row>
    <row r="44316" spans="5:5" ht="13.5" customHeight="1">
      <c r="E44316" s="337"/>
    </row>
    <row r="44317" spans="5:5" ht="13.5" customHeight="1">
      <c r="E44317" s="337"/>
    </row>
    <row r="44318" spans="5:5" ht="13.5" customHeight="1">
      <c r="E44318" s="337"/>
    </row>
    <row r="44319" spans="5:5" ht="13.5" customHeight="1">
      <c r="E44319" s="337"/>
    </row>
    <row r="44320" spans="5:5" ht="13.5" customHeight="1">
      <c r="E44320" s="337"/>
    </row>
    <row r="44321" spans="5:5" ht="13.5" customHeight="1">
      <c r="E44321" s="337"/>
    </row>
    <row r="44322" spans="5:5" ht="13.5" customHeight="1">
      <c r="E44322" s="337"/>
    </row>
    <row r="44323" spans="5:5" ht="13.5" customHeight="1">
      <c r="E44323" s="337"/>
    </row>
    <row r="44324" spans="5:5" ht="13.5" customHeight="1">
      <c r="E44324" s="337"/>
    </row>
    <row r="44325" spans="5:5" ht="13.5" customHeight="1">
      <c r="E44325" s="337"/>
    </row>
    <row r="44326" spans="5:5" ht="13.5" customHeight="1">
      <c r="E44326" s="337"/>
    </row>
    <row r="44327" spans="5:5" ht="13.5" customHeight="1">
      <c r="E44327" s="337"/>
    </row>
    <row r="44328" spans="5:5" ht="13.5" customHeight="1">
      <c r="E44328" s="337"/>
    </row>
    <row r="44329" spans="5:5" ht="13.5" customHeight="1">
      <c r="E44329" s="337"/>
    </row>
    <row r="44330" spans="5:5" ht="13.5" customHeight="1">
      <c r="E44330" s="337"/>
    </row>
    <row r="44331" spans="5:5" ht="13.5" customHeight="1">
      <c r="E44331" s="337"/>
    </row>
    <row r="44332" spans="5:5" ht="13.5" customHeight="1">
      <c r="E44332" s="337"/>
    </row>
    <row r="44333" spans="5:5" ht="13.5" customHeight="1">
      <c r="E44333" s="337"/>
    </row>
    <row r="44334" spans="5:5" ht="13.5" customHeight="1">
      <c r="E44334" s="337"/>
    </row>
    <row r="44335" spans="5:5" ht="13.5" customHeight="1">
      <c r="E44335" s="337"/>
    </row>
    <row r="44336" spans="5:5" ht="13.5" customHeight="1">
      <c r="E44336" s="337"/>
    </row>
    <row r="44337" spans="5:5" ht="13.5" customHeight="1">
      <c r="E44337" s="337"/>
    </row>
    <row r="44338" spans="5:5" ht="13.5" customHeight="1">
      <c r="E44338" s="337"/>
    </row>
    <row r="44339" spans="5:5" ht="13.5" customHeight="1">
      <c r="E44339" s="337"/>
    </row>
    <row r="44340" spans="5:5" ht="13.5" customHeight="1">
      <c r="E44340" s="337"/>
    </row>
    <row r="44341" spans="5:5" ht="13.5" customHeight="1">
      <c r="E44341" s="337"/>
    </row>
    <row r="44342" spans="5:5" ht="13.5" customHeight="1">
      <c r="E44342" s="337"/>
    </row>
    <row r="44343" spans="5:5" ht="13.5" customHeight="1">
      <c r="E44343" s="337"/>
    </row>
    <row r="44344" spans="5:5" ht="13.5" customHeight="1">
      <c r="E44344" s="337"/>
    </row>
    <row r="44345" spans="5:5" ht="13.5" customHeight="1">
      <c r="E44345" s="337"/>
    </row>
    <row r="44346" spans="5:5" ht="13.5" customHeight="1">
      <c r="E44346" s="337"/>
    </row>
    <row r="44347" spans="5:5" ht="13.5" customHeight="1">
      <c r="E44347" s="337"/>
    </row>
    <row r="44348" spans="5:5" ht="13.5" customHeight="1">
      <c r="E44348" s="337"/>
    </row>
    <row r="44349" spans="5:5" ht="13.5" customHeight="1">
      <c r="E44349" s="337"/>
    </row>
    <row r="44350" spans="5:5" ht="13.5" customHeight="1">
      <c r="E44350" s="337"/>
    </row>
    <row r="44351" spans="5:5" ht="13.5" customHeight="1">
      <c r="E44351" s="337"/>
    </row>
    <row r="44352" spans="5:5" ht="13.5" customHeight="1">
      <c r="E44352" s="337"/>
    </row>
    <row r="44353" spans="5:5" ht="13.5" customHeight="1">
      <c r="E44353" s="337"/>
    </row>
    <row r="44354" spans="5:5" ht="13.5" customHeight="1">
      <c r="E44354" s="337"/>
    </row>
    <row r="44355" spans="5:5" ht="13.5" customHeight="1">
      <c r="E44355" s="337"/>
    </row>
    <row r="44356" spans="5:5" ht="13.5" customHeight="1">
      <c r="E44356" s="337"/>
    </row>
    <row r="44357" spans="5:5" ht="13.5" customHeight="1">
      <c r="E44357" s="337"/>
    </row>
    <row r="44358" spans="5:5" ht="13.5" customHeight="1">
      <c r="E44358" s="337"/>
    </row>
    <row r="44359" spans="5:5" ht="13.5" customHeight="1">
      <c r="E44359" s="337"/>
    </row>
    <row r="44360" spans="5:5" ht="13.5" customHeight="1">
      <c r="E44360" s="337"/>
    </row>
    <row r="44361" spans="5:5" ht="13.5" customHeight="1">
      <c r="E44361" s="337"/>
    </row>
    <row r="44362" spans="5:5" ht="13.5" customHeight="1">
      <c r="E44362" s="337"/>
    </row>
    <row r="44363" spans="5:5" ht="13.5" customHeight="1">
      <c r="E44363" s="337"/>
    </row>
    <row r="44364" spans="5:5" ht="13.5" customHeight="1">
      <c r="E44364" s="337"/>
    </row>
    <row r="44365" spans="5:5" ht="13.5" customHeight="1">
      <c r="E44365" s="337"/>
    </row>
    <row r="44366" spans="5:5" ht="13.5" customHeight="1">
      <c r="E44366" s="337"/>
    </row>
    <row r="44367" spans="5:5" ht="13.5" customHeight="1">
      <c r="E44367" s="337"/>
    </row>
    <row r="44368" spans="5:5" ht="13.5" customHeight="1">
      <c r="E44368" s="337"/>
    </row>
    <row r="44369" spans="5:5" ht="13.5" customHeight="1">
      <c r="E44369" s="337"/>
    </row>
    <row r="44370" spans="5:5" ht="13.5" customHeight="1">
      <c r="E44370" s="337"/>
    </row>
    <row r="44371" spans="5:5" ht="13.5" customHeight="1">
      <c r="E44371" s="337"/>
    </row>
    <row r="44372" spans="5:5" ht="13.5" customHeight="1">
      <c r="E44372" s="337"/>
    </row>
    <row r="44373" spans="5:5" ht="13.5" customHeight="1">
      <c r="E44373" s="337"/>
    </row>
    <row r="44374" spans="5:5" ht="13.5" customHeight="1">
      <c r="E44374" s="337"/>
    </row>
    <row r="44375" spans="5:5" ht="13.5" customHeight="1">
      <c r="E44375" s="337"/>
    </row>
    <row r="44376" spans="5:5" ht="13.5" customHeight="1">
      <c r="E44376" s="337"/>
    </row>
    <row r="44377" spans="5:5" ht="13.5" customHeight="1">
      <c r="E44377" s="337"/>
    </row>
    <row r="44378" spans="5:5" ht="13.5" customHeight="1">
      <c r="E44378" s="337"/>
    </row>
    <row r="44379" spans="5:5" ht="13.5" customHeight="1">
      <c r="E44379" s="337"/>
    </row>
    <row r="44380" spans="5:5" ht="13.5" customHeight="1">
      <c r="E44380" s="337"/>
    </row>
    <row r="44381" spans="5:5" ht="13.5" customHeight="1">
      <c r="E44381" s="337"/>
    </row>
    <row r="44382" spans="5:5" ht="13.5" customHeight="1">
      <c r="E44382" s="337"/>
    </row>
    <row r="44383" spans="5:5" ht="13.5" customHeight="1">
      <c r="E44383" s="337"/>
    </row>
    <row r="44384" spans="5:5" ht="13.5" customHeight="1">
      <c r="E44384" s="337"/>
    </row>
    <row r="44385" spans="5:5" ht="13.5" customHeight="1">
      <c r="E44385" s="337"/>
    </row>
    <row r="44386" spans="5:5" ht="13.5" customHeight="1">
      <c r="E44386" s="337"/>
    </row>
    <row r="44387" spans="5:5" ht="13.5" customHeight="1">
      <c r="E44387" s="337"/>
    </row>
    <row r="44388" spans="5:5" ht="13.5" customHeight="1">
      <c r="E44388" s="337"/>
    </row>
    <row r="44389" spans="5:5" ht="13.5" customHeight="1">
      <c r="E44389" s="337"/>
    </row>
    <row r="44390" spans="5:5" ht="13.5" customHeight="1">
      <c r="E44390" s="337"/>
    </row>
    <row r="44391" spans="5:5" ht="13.5" customHeight="1">
      <c r="E44391" s="337"/>
    </row>
    <row r="44392" spans="5:5" ht="13.5" customHeight="1">
      <c r="E44392" s="337"/>
    </row>
    <row r="44393" spans="5:5" ht="13.5" customHeight="1">
      <c r="E44393" s="337"/>
    </row>
    <row r="44394" spans="5:5" ht="13.5" customHeight="1">
      <c r="E44394" s="337"/>
    </row>
    <row r="44395" spans="5:5" ht="13.5" customHeight="1">
      <c r="E44395" s="337"/>
    </row>
    <row r="44396" spans="5:5" ht="13.5" customHeight="1">
      <c r="E44396" s="337"/>
    </row>
    <row r="44397" spans="5:5" ht="13.5" customHeight="1">
      <c r="E44397" s="337"/>
    </row>
    <row r="44398" spans="5:5" ht="13.5" customHeight="1">
      <c r="E44398" s="337"/>
    </row>
    <row r="44399" spans="5:5" ht="13.5" customHeight="1">
      <c r="E44399" s="337"/>
    </row>
    <row r="44400" spans="5:5" ht="13.5" customHeight="1">
      <c r="E44400" s="337"/>
    </row>
    <row r="44401" spans="5:5" ht="13.5" customHeight="1">
      <c r="E44401" s="337"/>
    </row>
    <row r="44402" spans="5:5" ht="13.5" customHeight="1">
      <c r="E44402" s="337"/>
    </row>
    <row r="44403" spans="5:5" ht="13.5" customHeight="1">
      <c r="E44403" s="337"/>
    </row>
    <row r="44404" spans="5:5" ht="13.5" customHeight="1">
      <c r="E44404" s="337"/>
    </row>
    <row r="44405" spans="5:5" ht="13.5" customHeight="1">
      <c r="E44405" s="337"/>
    </row>
    <row r="44406" spans="5:5" ht="13.5" customHeight="1">
      <c r="E44406" s="337"/>
    </row>
    <row r="44407" spans="5:5" ht="13.5" customHeight="1">
      <c r="E44407" s="337"/>
    </row>
    <row r="44408" spans="5:5" ht="13.5" customHeight="1">
      <c r="E44408" s="337"/>
    </row>
    <row r="44409" spans="5:5" ht="13.5" customHeight="1">
      <c r="E44409" s="337"/>
    </row>
    <row r="44410" spans="5:5" ht="13.5" customHeight="1">
      <c r="E44410" s="337"/>
    </row>
    <row r="44411" spans="5:5" ht="13.5" customHeight="1">
      <c r="E44411" s="337"/>
    </row>
    <row r="44412" spans="5:5" ht="13.5" customHeight="1">
      <c r="E44412" s="337"/>
    </row>
    <row r="44413" spans="5:5" ht="13.5" customHeight="1">
      <c r="E44413" s="337"/>
    </row>
    <row r="44414" spans="5:5" ht="13.5" customHeight="1">
      <c r="E44414" s="337"/>
    </row>
    <row r="44415" spans="5:5" ht="13.5" customHeight="1">
      <c r="E44415" s="337"/>
    </row>
    <row r="44416" spans="5:5" ht="13.5" customHeight="1">
      <c r="E44416" s="337"/>
    </row>
    <row r="44417" spans="5:5" ht="13.5" customHeight="1">
      <c r="E44417" s="337"/>
    </row>
    <row r="44418" spans="5:5" ht="13.5" customHeight="1">
      <c r="E44418" s="337"/>
    </row>
    <row r="44419" spans="5:5" ht="13.5" customHeight="1">
      <c r="E44419" s="337"/>
    </row>
    <row r="44420" spans="5:5" ht="13.5" customHeight="1">
      <c r="E44420" s="337"/>
    </row>
    <row r="44421" spans="5:5" ht="13.5" customHeight="1">
      <c r="E44421" s="337"/>
    </row>
    <row r="44422" spans="5:5" ht="13.5" customHeight="1">
      <c r="E44422" s="337"/>
    </row>
    <row r="44423" spans="5:5" ht="13.5" customHeight="1">
      <c r="E44423" s="337"/>
    </row>
    <row r="44424" spans="5:5" ht="13.5" customHeight="1">
      <c r="E44424" s="337"/>
    </row>
    <row r="44425" spans="5:5" ht="13.5" customHeight="1">
      <c r="E44425" s="337"/>
    </row>
    <row r="44426" spans="5:5" ht="13.5" customHeight="1">
      <c r="E44426" s="337"/>
    </row>
    <row r="44427" spans="5:5" ht="13.5" customHeight="1">
      <c r="E44427" s="337"/>
    </row>
    <row r="44428" spans="5:5" ht="13.5" customHeight="1">
      <c r="E44428" s="337"/>
    </row>
    <row r="44429" spans="5:5" ht="13.5" customHeight="1">
      <c r="E44429" s="337"/>
    </row>
    <row r="44430" spans="5:5" ht="13.5" customHeight="1">
      <c r="E44430" s="337"/>
    </row>
    <row r="44431" spans="5:5" ht="13.5" customHeight="1">
      <c r="E44431" s="337"/>
    </row>
    <row r="44432" spans="5:5" ht="13.5" customHeight="1">
      <c r="E44432" s="337"/>
    </row>
    <row r="44433" spans="5:5" ht="13.5" customHeight="1">
      <c r="E44433" s="337"/>
    </row>
    <row r="44434" spans="5:5" ht="13.5" customHeight="1">
      <c r="E44434" s="337"/>
    </row>
    <row r="44435" spans="5:5" ht="13.5" customHeight="1">
      <c r="E44435" s="337"/>
    </row>
    <row r="44436" spans="5:5" ht="13.5" customHeight="1">
      <c r="E44436" s="337"/>
    </row>
    <row r="44437" spans="5:5" ht="13.5" customHeight="1">
      <c r="E44437" s="337"/>
    </row>
    <row r="44438" spans="5:5" ht="13.5" customHeight="1">
      <c r="E44438" s="337"/>
    </row>
    <row r="44439" spans="5:5" ht="13.5" customHeight="1">
      <c r="E44439" s="337"/>
    </row>
    <row r="44440" spans="5:5" ht="13.5" customHeight="1">
      <c r="E44440" s="337"/>
    </row>
    <row r="44441" spans="5:5" ht="13.5" customHeight="1">
      <c r="E44441" s="337"/>
    </row>
    <row r="44442" spans="5:5" ht="13.5" customHeight="1">
      <c r="E44442" s="337"/>
    </row>
    <row r="44443" spans="5:5" ht="13.5" customHeight="1">
      <c r="E44443" s="337"/>
    </row>
    <row r="44444" spans="5:5" ht="13.5" customHeight="1">
      <c r="E44444" s="337"/>
    </row>
    <row r="44445" spans="5:5" ht="13.5" customHeight="1">
      <c r="E44445" s="337"/>
    </row>
    <row r="44446" spans="5:5" ht="13.5" customHeight="1">
      <c r="E44446" s="337"/>
    </row>
    <row r="44447" spans="5:5" ht="13.5" customHeight="1">
      <c r="E44447" s="337"/>
    </row>
    <row r="44448" spans="5:5" ht="13.5" customHeight="1">
      <c r="E44448" s="337"/>
    </row>
    <row r="44449" spans="5:5" ht="13.5" customHeight="1">
      <c r="E44449" s="337"/>
    </row>
    <row r="44450" spans="5:5" ht="13.5" customHeight="1">
      <c r="E44450" s="337"/>
    </row>
    <row r="44451" spans="5:5" ht="13.5" customHeight="1">
      <c r="E44451" s="337"/>
    </row>
    <row r="44452" spans="5:5" ht="13.5" customHeight="1">
      <c r="E44452" s="337"/>
    </row>
    <row r="44453" spans="5:5" ht="13.5" customHeight="1">
      <c r="E44453" s="337"/>
    </row>
    <row r="44454" spans="5:5" ht="13.5" customHeight="1">
      <c r="E44454" s="337"/>
    </row>
    <row r="44455" spans="5:5" ht="13.5" customHeight="1">
      <c r="E44455" s="337"/>
    </row>
    <row r="44456" spans="5:5" ht="13.5" customHeight="1">
      <c r="E44456" s="337"/>
    </row>
    <row r="44457" spans="5:5" ht="13.5" customHeight="1">
      <c r="E44457" s="337"/>
    </row>
    <row r="44458" spans="5:5" ht="13.5" customHeight="1">
      <c r="E44458" s="337"/>
    </row>
    <row r="44459" spans="5:5" ht="13.5" customHeight="1">
      <c r="E44459" s="337"/>
    </row>
    <row r="44460" spans="5:5" ht="13.5" customHeight="1">
      <c r="E44460" s="337"/>
    </row>
    <row r="44461" spans="5:5" ht="13.5" customHeight="1">
      <c r="E44461" s="337"/>
    </row>
    <row r="44462" spans="5:5" ht="13.5" customHeight="1">
      <c r="E44462" s="337"/>
    </row>
    <row r="44463" spans="5:5" ht="13.5" customHeight="1">
      <c r="E44463" s="337"/>
    </row>
    <row r="44464" spans="5:5" ht="13.5" customHeight="1">
      <c r="E44464" s="337"/>
    </row>
    <row r="44465" spans="5:5" ht="13.5" customHeight="1">
      <c r="E44465" s="337"/>
    </row>
    <row r="44466" spans="5:5" ht="13.5" customHeight="1">
      <c r="E44466" s="337"/>
    </row>
    <row r="44467" spans="5:5" ht="13.5" customHeight="1">
      <c r="E44467" s="337"/>
    </row>
    <row r="44468" spans="5:5" ht="13.5" customHeight="1">
      <c r="E44468" s="337"/>
    </row>
    <row r="44469" spans="5:5" ht="13.5" customHeight="1">
      <c r="E44469" s="337"/>
    </row>
    <row r="44470" spans="5:5" ht="13.5" customHeight="1">
      <c r="E44470" s="337"/>
    </row>
    <row r="44471" spans="5:5" ht="13.5" customHeight="1">
      <c r="E44471" s="337"/>
    </row>
    <row r="44472" spans="5:5" ht="13.5" customHeight="1">
      <c r="E44472" s="337"/>
    </row>
    <row r="44473" spans="5:5" ht="13.5" customHeight="1">
      <c r="E44473" s="337"/>
    </row>
    <row r="44474" spans="5:5" ht="13.5" customHeight="1">
      <c r="E44474" s="337"/>
    </row>
    <row r="44475" spans="5:5" ht="13.5" customHeight="1">
      <c r="E44475" s="337"/>
    </row>
    <row r="44476" spans="5:5" ht="13.5" customHeight="1">
      <c r="E44476" s="337"/>
    </row>
    <row r="44477" spans="5:5" ht="13.5" customHeight="1">
      <c r="E44477" s="337"/>
    </row>
    <row r="44478" spans="5:5" ht="13.5" customHeight="1">
      <c r="E44478" s="337"/>
    </row>
    <row r="44479" spans="5:5" ht="13.5" customHeight="1">
      <c r="E44479" s="337"/>
    </row>
    <row r="44480" spans="5:5" ht="13.5" customHeight="1">
      <c r="E44480" s="337"/>
    </row>
    <row r="44481" spans="5:5" ht="13.5" customHeight="1">
      <c r="E44481" s="337"/>
    </row>
    <row r="44482" spans="5:5" ht="13.5" customHeight="1">
      <c r="E44482" s="337"/>
    </row>
    <row r="44483" spans="5:5" ht="13.5" customHeight="1">
      <c r="E44483" s="337"/>
    </row>
    <row r="44484" spans="5:5" ht="13.5" customHeight="1">
      <c r="E44484" s="337"/>
    </row>
    <row r="44485" spans="5:5" ht="13.5" customHeight="1">
      <c r="E44485" s="337"/>
    </row>
    <row r="44486" spans="5:5" ht="13.5" customHeight="1">
      <c r="E44486" s="337"/>
    </row>
    <row r="44487" spans="5:5" ht="13.5" customHeight="1">
      <c r="E44487" s="337"/>
    </row>
    <row r="44488" spans="5:5" ht="13.5" customHeight="1">
      <c r="E44488" s="337"/>
    </row>
    <row r="44489" spans="5:5" ht="13.5" customHeight="1">
      <c r="E44489" s="337"/>
    </row>
    <row r="44490" spans="5:5" ht="13.5" customHeight="1">
      <c r="E44490" s="337"/>
    </row>
    <row r="44491" spans="5:5" ht="13.5" customHeight="1">
      <c r="E44491" s="337"/>
    </row>
    <row r="44492" spans="5:5" ht="13.5" customHeight="1">
      <c r="E44492" s="337"/>
    </row>
    <row r="44493" spans="5:5" ht="13.5" customHeight="1">
      <c r="E44493" s="337"/>
    </row>
    <row r="44494" spans="5:5" ht="13.5" customHeight="1">
      <c r="E44494" s="337"/>
    </row>
    <row r="44495" spans="5:5" ht="13.5" customHeight="1">
      <c r="E44495" s="337"/>
    </row>
    <row r="44496" spans="5:5" ht="13.5" customHeight="1">
      <c r="E44496" s="337"/>
    </row>
    <row r="44497" spans="5:5" ht="13.5" customHeight="1">
      <c r="E44497" s="337"/>
    </row>
    <row r="44498" spans="5:5" ht="13.5" customHeight="1">
      <c r="E44498" s="337"/>
    </row>
    <row r="44499" spans="5:5" ht="13.5" customHeight="1">
      <c r="E44499" s="337"/>
    </row>
    <row r="44500" spans="5:5" ht="13.5" customHeight="1">
      <c r="E44500" s="337"/>
    </row>
    <row r="44501" spans="5:5" ht="13.5" customHeight="1">
      <c r="E44501" s="337"/>
    </row>
    <row r="44502" spans="5:5" ht="13.5" customHeight="1">
      <c r="E44502" s="337"/>
    </row>
    <row r="44503" spans="5:5" ht="13.5" customHeight="1">
      <c r="E44503" s="337"/>
    </row>
    <row r="44504" spans="5:5" ht="13.5" customHeight="1">
      <c r="E44504" s="337"/>
    </row>
    <row r="44505" spans="5:5" ht="13.5" customHeight="1">
      <c r="E44505" s="337"/>
    </row>
    <row r="44506" spans="5:5" ht="13.5" customHeight="1">
      <c r="E44506" s="337"/>
    </row>
    <row r="44507" spans="5:5" ht="13.5" customHeight="1">
      <c r="E44507" s="337"/>
    </row>
    <row r="44508" spans="5:5" ht="13.5" customHeight="1">
      <c r="E44508" s="337"/>
    </row>
    <row r="44509" spans="5:5" ht="13.5" customHeight="1">
      <c r="E44509" s="337"/>
    </row>
    <row r="44510" spans="5:5" ht="13.5" customHeight="1">
      <c r="E44510" s="337"/>
    </row>
    <row r="44511" spans="5:5" ht="13.5" customHeight="1">
      <c r="E44511" s="337"/>
    </row>
    <row r="44512" spans="5:5" ht="13.5" customHeight="1">
      <c r="E44512" s="337"/>
    </row>
    <row r="44513" spans="5:5" ht="13.5" customHeight="1">
      <c r="E44513" s="337"/>
    </row>
    <row r="44514" spans="5:5" ht="13.5" customHeight="1">
      <c r="E44514" s="337"/>
    </row>
    <row r="44515" spans="5:5" ht="13.5" customHeight="1">
      <c r="E44515" s="337"/>
    </row>
    <row r="44516" spans="5:5" ht="13.5" customHeight="1">
      <c r="E44516" s="337"/>
    </row>
    <row r="44517" spans="5:5" ht="13.5" customHeight="1">
      <c r="E44517" s="337"/>
    </row>
    <row r="44518" spans="5:5" ht="13.5" customHeight="1">
      <c r="E44518" s="337"/>
    </row>
    <row r="44519" spans="5:5" ht="13.5" customHeight="1">
      <c r="E44519" s="337"/>
    </row>
    <row r="44520" spans="5:5" ht="13.5" customHeight="1">
      <c r="E44520" s="337"/>
    </row>
    <row r="44521" spans="5:5" ht="13.5" customHeight="1">
      <c r="E44521" s="337"/>
    </row>
    <row r="44522" spans="5:5" ht="13.5" customHeight="1">
      <c r="E44522" s="337"/>
    </row>
    <row r="44523" spans="5:5" ht="13.5" customHeight="1">
      <c r="E44523" s="337"/>
    </row>
    <row r="44524" spans="5:5" ht="13.5" customHeight="1">
      <c r="E44524" s="337"/>
    </row>
    <row r="44525" spans="5:5" ht="13.5" customHeight="1">
      <c r="E44525" s="337"/>
    </row>
    <row r="44526" spans="5:5" ht="13.5" customHeight="1">
      <c r="E44526" s="337"/>
    </row>
    <row r="44527" spans="5:5" ht="13.5" customHeight="1">
      <c r="E44527" s="337"/>
    </row>
    <row r="44528" spans="5:5" ht="13.5" customHeight="1">
      <c r="E44528" s="337"/>
    </row>
    <row r="44529" spans="5:5" ht="13.5" customHeight="1">
      <c r="E44529" s="337"/>
    </row>
    <row r="44530" spans="5:5" ht="13.5" customHeight="1">
      <c r="E44530" s="337"/>
    </row>
    <row r="44531" spans="5:5" ht="13.5" customHeight="1">
      <c r="E44531" s="337"/>
    </row>
    <row r="44532" spans="5:5" ht="13.5" customHeight="1">
      <c r="E44532" s="337"/>
    </row>
    <row r="44533" spans="5:5" ht="13.5" customHeight="1">
      <c r="E44533" s="337"/>
    </row>
    <row r="44534" spans="5:5" ht="13.5" customHeight="1">
      <c r="E44534" s="337"/>
    </row>
    <row r="44535" spans="5:5" ht="13.5" customHeight="1">
      <c r="E44535" s="337"/>
    </row>
    <row r="44536" spans="5:5" ht="13.5" customHeight="1">
      <c r="E44536" s="337"/>
    </row>
    <row r="44537" spans="5:5" ht="13.5" customHeight="1">
      <c r="E44537" s="337"/>
    </row>
    <row r="44538" spans="5:5" ht="13.5" customHeight="1">
      <c r="E44538" s="337"/>
    </row>
    <row r="44539" spans="5:5" ht="13.5" customHeight="1">
      <c r="E44539" s="337"/>
    </row>
    <row r="44540" spans="5:5" ht="13.5" customHeight="1">
      <c r="E44540" s="337"/>
    </row>
    <row r="44541" spans="5:5" ht="13.5" customHeight="1">
      <c r="E44541" s="337"/>
    </row>
    <row r="44542" spans="5:5" ht="13.5" customHeight="1">
      <c r="E44542" s="337"/>
    </row>
    <row r="44543" spans="5:5" ht="13.5" customHeight="1">
      <c r="E44543" s="337"/>
    </row>
    <row r="44544" spans="5:5" ht="13.5" customHeight="1">
      <c r="E44544" s="337"/>
    </row>
    <row r="44545" spans="5:5" ht="13.5" customHeight="1">
      <c r="E44545" s="337"/>
    </row>
    <row r="44546" spans="5:5" ht="13.5" customHeight="1">
      <c r="E44546" s="337"/>
    </row>
    <row r="44547" spans="5:5" ht="13.5" customHeight="1">
      <c r="E44547" s="337"/>
    </row>
    <row r="44548" spans="5:5" ht="13.5" customHeight="1">
      <c r="E44548" s="337"/>
    </row>
    <row r="44549" spans="5:5" ht="13.5" customHeight="1">
      <c r="E44549" s="337"/>
    </row>
    <row r="44550" spans="5:5" ht="13.5" customHeight="1">
      <c r="E44550" s="337"/>
    </row>
    <row r="44551" spans="5:5" ht="13.5" customHeight="1">
      <c r="E44551" s="337"/>
    </row>
    <row r="44552" spans="5:5" ht="13.5" customHeight="1">
      <c r="E44552" s="337"/>
    </row>
    <row r="44553" spans="5:5" ht="13.5" customHeight="1">
      <c r="E44553" s="337"/>
    </row>
    <row r="44554" spans="5:5" ht="13.5" customHeight="1">
      <c r="E44554" s="337"/>
    </row>
    <row r="44555" spans="5:5" ht="13.5" customHeight="1">
      <c r="E44555" s="337"/>
    </row>
    <row r="44556" spans="5:5" ht="13.5" customHeight="1">
      <c r="E44556" s="337"/>
    </row>
    <row r="44557" spans="5:5" ht="13.5" customHeight="1">
      <c r="E44557" s="337"/>
    </row>
    <row r="44558" spans="5:5" ht="13.5" customHeight="1">
      <c r="E44558" s="337"/>
    </row>
    <row r="44559" spans="5:5" ht="13.5" customHeight="1">
      <c r="E44559" s="337"/>
    </row>
    <row r="44560" spans="5:5" ht="13.5" customHeight="1">
      <c r="E44560" s="337"/>
    </row>
    <row r="44561" spans="5:5" ht="13.5" customHeight="1">
      <c r="E44561" s="337"/>
    </row>
    <row r="44562" spans="5:5" ht="13.5" customHeight="1">
      <c r="E44562" s="337"/>
    </row>
    <row r="44563" spans="5:5" ht="13.5" customHeight="1">
      <c r="E44563" s="337"/>
    </row>
    <row r="44564" spans="5:5" ht="13.5" customHeight="1">
      <c r="E44564" s="337"/>
    </row>
    <row r="44565" spans="5:5" ht="13.5" customHeight="1">
      <c r="E44565" s="337"/>
    </row>
    <row r="44566" spans="5:5" ht="13.5" customHeight="1">
      <c r="E44566" s="337"/>
    </row>
    <row r="44567" spans="5:5" ht="13.5" customHeight="1">
      <c r="E44567" s="337"/>
    </row>
    <row r="44568" spans="5:5" ht="13.5" customHeight="1">
      <c r="E44568" s="337"/>
    </row>
    <row r="44569" spans="5:5" ht="13.5" customHeight="1">
      <c r="E44569" s="337"/>
    </row>
    <row r="44570" spans="5:5" ht="13.5" customHeight="1">
      <c r="E44570" s="337"/>
    </row>
    <row r="44571" spans="5:5" ht="13.5" customHeight="1">
      <c r="E44571" s="337"/>
    </row>
    <row r="44572" spans="5:5" ht="13.5" customHeight="1">
      <c r="E44572" s="337"/>
    </row>
    <row r="44573" spans="5:5" ht="13.5" customHeight="1">
      <c r="E44573" s="337"/>
    </row>
    <row r="44574" spans="5:5" ht="13.5" customHeight="1">
      <c r="E44574" s="337"/>
    </row>
    <row r="44575" spans="5:5" ht="13.5" customHeight="1">
      <c r="E44575" s="337"/>
    </row>
    <row r="44576" spans="5:5" ht="13.5" customHeight="1">
      <c r="E44576" s="337"/>
    </row>
    <row r="44577" spans="5:5" ht="13.5" customHeight="1">
      <c r="E44577" s="337"/>
    </row>
    <row r="44578" spans="5:5" ht="13.5" customHeight="1">
      <c r="E44578" s="337"/>
    </row>
    <row r="44579" spans="5:5" ht="13.5" customHeight="1">
      <c r="E44579" s="337"/>
    </row>
    <row r="44580" spans="5:5" ht="13.5" customHeight="1">
      <c r="E44580" s="337"/>
    </row>
    <row r="44581" spans="5:5" ht="13.5" customHeight="1">
      <c r="E44581" s="337"/>
    </row>
    <row r="44582" spans="5:5" ht="13.5" customHeight="1">
      <c r="E44582" s="337"/>
    </row>
    <row r="44583" spans="5:5" ht="13.5" customHeight="1">
      <c r="E44583" s="337"/>
    </row>
    <row r="44584" spans="5:5" ht="13.5" customHeight="1">
      <c r="E44584" s="337"/>
    </row>
    <row r="44585" spans="5:5" ht="13.5" customHeight="1">
      <c r="E44585" s="337"/>
    </row>
    <row r="44586" spans="5:5" ht="13.5" customHeight="1">
      <c r="E44586" s="337"/>
    </row>
    <row r="44587" spans="5:5" ht="13.5" customHeight="1">
      <c r="E44587" s="337"/>
    </row>
    <row r="44588" spans="5:5" ht="13.5" customHeight="1">
      <c r="E44588" s="337"/>
    </row>
    <row r="44589" spans="5:5" ht="13.5" customHeight="1">
      <c r="E44589" s="337"/>
    </row>
    <row r="44590" spans="5:5" ht="13.5" customHeight="1">
      <c r="E44590" s="337"/>
    </row>
    <row r="44591" spans="5:5" ht="13.5" customHeight="1">
      <c r="E44591" s="337"/>
    </row>
    <row r="44592" spans="5:5" ht="13.5" customHeight="1">
      <c r="E44592" s="337"/>
    </row>
    <row r="44593" spans="5:5" ht="13.5" customHeight="1">
      <c r="E44593" s="337"/>
    </row>
    <row r="44594" spans="5:5" ht="13.5" customHeight="1">
      <c r="E44594" s="337"/>
    </row>
    <row r="44595" spans="5:5" ht="13.5" customHeight="1">
      <c r="E44595" s="337"/>
    </row>
    <row r="44596" spans="5:5" ht="13.5" customHeight="1">
      <c r="E44596" s="337"/>
    </row>
    <row r="44597" spans="5:5" ht="13.5" customHeight="1">
      <c r="E44597" s="337"/>
    </row>
    <row r="44598" spans="5:5" ht="13.5" customHeight="1">
      <c r="E44598" s="337"/>
    </row>
    <row r="44599" spans="5:5" ht="13.5" customHeight="1">
      <c r="E44599" s="337"/>
    </row>
    <row r="44600" spans="5:5" ht="13.5" customHeight="1">
      <c r="E44600" s="337"/>
    </row>
    <row r="44601" spans="5:5" ht="13.5" customHeight="1">
      <c r="E44601" s="337"/>
    </row>
    <row r="44602" spans="5:5" ht="13.5" customHeight="1">
      <c r="E44602" s="337"/>
    </row>
    <row r="44603" spans="5:5" ht="13.5" customHeight="1">
      <c r="E44603" s="337"/>
    </row>
    <row r="44604" spans="5:5" ht="13.5" customHeight="1">
      <c r="E44604" s="337"/>
    </row>
    <row r="44605" spans="5:5" ht="13.5" customHeight="1">
      <c r="E44605" s="337"/>
    </row>
    <row r="44606" spans="5:5" ht="13.5" customHeight="1">
      <c r="E44606" s="337"/>
    </row>
    <row r="44607" spans="5:5" ht="13.5" customHeight="1">
      <c r="E44607" s="337"/>
    </row>
    <row r="44608" spans="5:5" ht="13.5" customHeight="1">
      <c r="E44608" s="337"/>
    </row>
    <row r="44609" spans="5:5" ht="13.5" customHeight="1">
      <c r="E44609" s="337"/>
    </row>
    <row r="44610" spans="5:5" ht="13.5" customHeight="1">
      <c r="E44610" s="337"/>
    </row>
    <row r="44611" spans="5:5" ht="13.5" customHeight="1">
      <c r="E44611" s="337"/>
    </row>
    <row r="44612" spans="5:5" ht="13.5" customHeight="1">
      <c r="E44612" s="337"/>
    </row>
    <row r="44613" spans="5:5" ht="13.5" customHeight="1">
      <c r="E44613" s="337"/>
    </row>
    <row r="44614" spans="5:5" ht="13.5" customHeight="1">
      <c r="E44614" s="337"/>
    </row>
    <row r="44615" spans="5:5" ht="13.5" customHeight="1">
      <c r="E44615" s="337"/>
    </row>
    <row r="44616" spans="5:5" ht="13.5" customHeight="1">
      <c r="E44616" s="337"/>
    </row>
    <row r="44617" spans="5:5" ht="13.5" customHeight="1">
      <c r="E44617" s="337"/>
    </row>
    <row r="44618" spans="5:5" ht="13.5" customHeight="1">
      <c r="E44618" s="337"/>
    </row>
    <row r="44619" spans="5:5" ht="13.5" customHeight="1">
      <c r="E44619" s="337"/>
    </row>
    <row r="44620" spans="5:5" ht="13.5" customHeight="1">
      <c r="E44620" s="337"/>
    </row>
    <row r="44621" spans="5:5" ht="13.5" customHeight="1">
      <c r="E44621" s="337"/>
    </row>
    <row r="44622" spans="5:5" ht="13.5" customHeight="1">
      <c r="E44622" s="337"/>
    </row>
    <row r="44623" spans="5:5" ht="13.5" customHeight="1">
      <c r="E44623" s="337"/>
    </row>
    <row r="44624" spans="5:5" ht="13.5" customHeight="1">
      <c r="E44624" s="337"/>
    </row>
    <row r="44625" spans="5:5" ht="13.5" customHeight="1">
      <c r="E44625" s="337"/>
    </row>
    <row r="44626" spans="5:5" ht="13.5" customHeight="1">
      <c r="E44626" s="337"/>
    </row>
    <row r="44627" spans="5:5" ht="13.5" customHeight="1">
      <c r="E44627" s="337"/>
    </row>
    <row r="44628" spans="5:5" ht="13.5" customHeight="1">
      <c r="E44628" s="337"/>
    </row>
    <row r="44629" spans="5:5" ht="13.5" customHeight="1">
      <c r="E44629" s="337"/>
    </row>
    <row r="44630" spans="5:5" ht="13.5" customHeight="1">
      <c r="E44630" s="337"/>
    </row>
    <row r="44631" spans="5:5" ht="13.5" customHeight="1">
      <c r="E44631" s="337"/>
    </row>
    <row r="44632" spans="5:5" ht="13.5" customHeight="1">
      <c r="E44632" s="337"/>
    </row>
    <row r="44633" spans="5:5" ht="13.5" customHeight="1">
      <c r="E44633" s="337"/>
    </row>
    <row r="44634" spans="5:5" ht="13.5" customHeight="1">
      <c r="E44634" s="337"/>
    </row>
    <row r="44635" spans="5:5" ht="13.5" customHeight="1">
      <c r="E44635" s="337"/>
    </row>
    <row r="44636" spans="5:5" ht="13.5" customHeight="1">
      <c r="E44636" s="337"/>
    </row>
    <row r="44637" spans="5:5" ht="13.5" customHeight="1">
      <c r="E44637" s="337"/>
    </row>
    <row r="44638" spans="5:5" ht="13.5" customHeight="1">
      <c r="E44638" s="337"/>
    </row>
    <row r="44639" spans="5:5" ht="13.5" customHeight="1">
      <c r="E44639" s="337"/>
    </row>
    <row r="44640" spans="5:5" ht="13.5" customHeight="1">
      <c r="E44640" s="337"/>
    </row>
    <row r="44641" spans="5:5" ht="13.5" customHeight="1">
      <c r="E44641" s="337"/>
    </row>
    <row r="44642" spans="5:5" ht="13.5" customHeight="1">
      <c r="E44642" s="337"/>
    </row>
    <row r="44643" spans="5:5" ht="13.5" customHeight="1">
      <c r="E44643" s="337"/>
    </row>
    <row r="44644" spans="5:5" ht="13.5" customHeight="1">
      <c r="E44644" s="337"/>
    </row>
    <row r="44645" spans="5:5" ht="13.5" customHeight="1">
      <c r="E44645" s="337"/>
    </row>
    <row r="44646" spans="5:5" ht="13.5" customHeight="1">
      <c r="E44646" s="337"/>
    </row>
    <row r="44647" spans="5:5" ht="13.5" customHeight="1">
      <c r="E44647" s="337"/>
    </row>
    <row r="44648" spans="5:5" ht="13.5" customHeight="1">
      <c r="E44648" s="337"/>
    </row>
    <row r="44649" spans="5:5" ht="13.5" customHeight="1">
      <c r="E44649" s="337"/>
    </row>
    <row r="44650" spans="5:5" ht="13.5" customHeight="1">
      <c r="E44650" s="337"/>
    </row>
    <row r="44651" spans="5:5" ht="13.5" customHeight="1">
      <c r="E44651" s="337"/>
    </row>
    <row r="44652" spans="5:5" ht="13.5" customHeight="1">
      <c r="E44652" s="337"/>
    </row>
    <row r="44653" spans="5:5" ht="13.5" customHeight="1">
      <c r="E44653" s="337"/>
    </row>
    <row r="44654" spans="5:5" ht="13.5" customHeight="1">
      <c r="E44654" s="337"/>
    </row>
    <row r="44655" spans="5:5" ht="13.5" customHeight="1">
      <c r="E44655" s="337"/>
    </row>
    <row r="44656" spans="5:5" ht="13.5" customHeight="1">
      <c r="E44656" s="337"/>
    </row>
    <row r="44657" spans="5:5" ht="13.5" customHeight="1">
      <c r="E44657" s="337"/>
    </row>
    <row r="44658" spans="5:5" ht="13.5" customHeight="1">
      <c r="E44658" s="337"/>
    </row>
    <row r="44659" spans="5:5" ht="13.5" customHeight="1">
      <c r="E44659" s="337"/>
    </row>
    <row r="44660" spans="5:5" ht="13.5" customHeight="1">
      <c r="E44660" s="337"/>
    </row>
    <row r="44661" spans="5:5" ht="13.5" customHeight="1">
      <c r="E44661" s="337"/>
    </row>
    <row r="44662" spans="5:5" ht="13.5" customHeight="1">
      <c r="E44662" s="337"/>
    </row>
    <row r="44663" spans="5:5" ht="13.5" customHeight="1">
      <c r="E44663" s="337"/>
    </row>
    <row r="44664" spans="5:5" ht="13.5" customHeight="1">
      <c r="E44664" s="337"/>
    </row>
    <row r="44665" spans="5:5" ht="13.5" customHeight="1">
      <c r="E44665" s="337"/>
    </row>
    <row r="44666" spans="5:5" ht="13.5" customHeight="1">
      <c r="E44666" s="337"/>
    </row>
    <row r="44667" spans="5:5" ht="13.5" customHeight="1">
      <c r="E44667" s="337"/>
    </row>
    <row r="44668" spans="5:5" ht="13.5" customHeight="1">
      <c r="E44668" s="337"/>
    </row>
    <row r="44669" spans="5:5" ht="13.5" customHeight="1">
      <c r="E44669" s="337"/>
    </row>
    <row r="44670" spans="5:5" ht="13.5" customHeight="1">
      <c r="E44670" s="337"/>
    </row>
    <row r="44671" spans="5:5" ht="13.5" customHeight="1">
      <c r="E44671" s="337"/>
    </row>
    <row r="44672" spans="5:5" ht="13.5" customHeight="1">
      <c r="E44672" s="337"/>
    </row>
    <row r="44673" spans="5:5" ht="13.5" customHeight="1">
      <c r="E44673" s="337"/>
    </row>
    <row r="44674" spans="5:5" ht="13.5" customHeight="1">
      <c r="E44674" s="337"/>
    </row>
    <row r="44675" spans="5:5" ht="13.5" customHeight="1">
      <c r="E44675" s="337"/>
    </row>
    <row r="44676" spans="5:5" ht="13.5" customHeight="1">
      <c r="E44676" s="337"/>
    </row>
    <row r="44677" spans="5:5" ht="13.5" customHeight="1">
      <c r="E44677" s="337"/>
    </row>
    <row r="44678" spans="5:5" ht="13.5" customHeight="1">
      <c r="E44678" s="337"/>
    </row>
    <row r="44679" spans="5:5" ht="13.5" customHeight="1">
      <c r="E44679" s="337"/>
    </row>
    <row r="44680" spans="5:5" ht="13.5" customHeight="1">
      <c r="E44680" s="337"/>
    </row>
    <row r="44681" spans="5:5" ht="13.5" customHeight="1">
      <c r="E44681" s="337"/>
    </row>
    <row r="44682" spans="5:5" ht="13.5" customHeight="1">
      <c r="E44682" s="337"/>
    </row>
    <row r="44683" spans="5:5" ht="13.5" customHeight="1">
      <c r="E44683" s="337"/>
    </row>
    <row r="44684" spans="5:5" ht="13.5" customHeight="1">
      <c r="E44684" s="337"/>
    </row>
    <row r="44685" spans="5:5" ht="13.5" customHeight="1">
      <c r="E44685" s="337"/>
    </row>
    <row r="44686" spans="5:5" ht="13.5" customHeight="1">
      <c r="E44686" s="337"/>
    </row>
    <row r="44687" spans="5:5" ht="13.5" customHeight="1">
      <c r="E44687" s="337"/>
    </row>
    <row r="44688" spans="5:5" ht="13.5" customHeight="1">
      <c r="E44688" s="337"/>
    </row>
    <row r="44689" spans="5:5" ht="13.5" customHeight="1">
      <c r="E44689" s="337"/>
    </row>
    <row r="44690" spans="5:5" ht="13.5" customHeight="1">
      <c r="E44690" s="337"/>
    </row>
    <row r="44691" spans="5:5" ht="13.5" customHeight="1">
      <c r="E44691" s="337"/>
    </row>
    <row r="44692" spans="5:5" ht="13.5" customHeight="1">
      <c r="E44692" s="337"/>
    </row>
    <row r="44693" spans="5:5" ht="13.5" customHeight="1">
      <c r="E44693" s="337"/>
    </row>
    <row r="44694" spans="5:5" ht="13.5" customHeight="1">
      <c r="E44694" s="337"/>
    </row>
    <row r="44695" spans="5:5" ht="13.5" customHeight="1">
      <c r="E44695" s="337"/>
    </row>
    <row r="44696" spans="5:5" ht="13.5" customHeight="1">
      <c r="E44696" s="337"/>
    </row>
    <row r="44697" spans="5:5" ht="13.5" customHeight="1">
      <c r="E44697" s="337"/>
    </row>
    <row r="44698" spans="5:5" ht="13.5" customHeight="1">
      <c r="E44698" s="337"/>
    </row>
    <row r="44699" spans="5:5" ht="13.5" customHeight="1">
      <c r="E44699" s="337"/>
    </row>
    <row r="44700" spans="5:5" ht="13.5" customHeight="1">
      <c r="E44700" s="337"/>
    </row>
    <row r="44701" spans="5:5" ht="13.5" customHeight="1">
      <c r="E44701" s="337"/>
    </row>
    <row r="44702" spans="5:5" ht="13.5" customHeight="1">
      <c r="E44702" s="337"/>
    </row>
    <row r="44703" spans="5:5" ht="13.5" customHeight="1">
      <c r="E44703" s="337"/>
    </row>
    <row r="44704" spans="5:5" ht="13.5" customHeight="1">
      <c r="E44704" s="337"/>
    </row>
    <row r="44705" spans="5:5" ht="13.5" customHeight="1">
      <c r="E44705" s="337"/>
    </row>
    <row r="44706" spans="5:5" ht="13.5" customHeight="1">
      <c r="E44706" s="337"/>
    </row>
    <row r="44707" spans="5:5" ht="13.5" customHeight="1">
      <c r="E44707" s="337"/>
    </row>
    <row r="44708" spans="5:5" ht="13.5" customHeight="1">
      <c r="E44708" s="337"/>
    </row>
    <row r="44709" spans="5:5" ht="13.5" customHeight="1">
      <c r="E44709" s="337"/>
    </row>
    <row r="44710" spans="5:5" ht="13.5" customHeight="1">
      <c r="E44710" s="337"/>
    </row>
    <row r="44711" spans="5:5" ht="13.5" customHeight="1">
      <c r="E44711" s="337"/>
    </row>
    <row r="44712" spans="5:5" ht="13.5" customHeight="1">
      <c r="E44712" s="337"/>
    </row>
    <row r="44713" spans="5:5" ht="13.5" customHeight="1">
      <c r="E44713" s="337"/>
    </row>
    <row r="44714" spans="5:5" ht="13.5" customHeight="1">
      <c r="E44714" s="337"/>
    </row>
    <row r="44715" spans="5:5" ht="13.5" customHeight="1">
      <c r="E44715" s="337"/>
    </row>
    <row r="44716" spans="5:5" ht="13.5" customHeight="1">
      <c r="E44716" s="337"/>
    </row>
    <row r="44717" spans="5:5" ht="13.5" customHeight="1">
      <c r="E44717" s="337"/>
    </row>
    <row r="44718" spans="5:5" ht="13.5" customHeight="1">
      <c r="E44718" s="337"/>
    </row>
    <row r="44719" spans="5:5" ht="13.5" customHeight="1">
      <c r="E44719" s="337"/>
    </row>
    <row r="44720" spans="5:5" ht="13.5" customHeight="1">
      <c r="E44720" s="337"/>
    </row>
    <row r="44721" spans="5:5" ht="13.5" customHeight="1">
      <c r="E44721" s="337"/>
    </row>
    <row r="44722" spans="5:5" ht="13.5" customHeight="1">
      <c r="E44722" s="337"/>
    </row>
    <row r="44723" spans="5:5" ht="13.5" customHeight="1">
      <c r="E44723" s="337"/>
    </row>
    <row r="44724" spans="5:5" ht="13.5" customHeight="1">
      <c r="E44724" s="337"/>
    </row>
    <row r="44725" spans="5:5" ht="13.5" customHeight="1">
      <c r="E44725" s="337"/>
    </row>
    <row r="44726" spans="5:5" ht="13.5" customHeight="1">
      <c r="E44726" s="337"/>
    </row>
    <row r="44727" spans="5:5" ht="13.5" customHeight="1">
      <c r="E44727" s="337"/>
    </row>
    <row r="44728" spans="5:5" ht="13.5" customHeight="1">
      <c r="E44728" s="337"/>
    </row>
    <row r="44729" spans="5:5" ht="13.5" customHeight="1">
      <c r="E44729" s="337"/>
    </row>
    <row r="44730" spans="5:5" ht="13.5" customHeight="1">
      <c r="E44730" s="337"/>
    </row>
    <row r="44731" spans="5:5" ht="13.5" customHeight="1">
      <c r="E44731" s="337"/>
    </row>
    <row r="44732" spans="5:5" ht="13.5" customHeight="1">
      <c r="E44732" s="337"/>
    </row>
    <row r="44733" spans="5:5" ht="13.5" customHeight="1">
      <c r="E44733" s="337"/>
    </row>
    <row r="44734" spans="5:5" ht="13.5" customHeight="1">
      <c r="E44734" s="337"/>
    </row>
    <row r="44735" spans="5:5" ht="13.5" customHeight="1">
      <c r="E44735" s="337"/>
    </row>
    <row r="44736" spans="5:5" ht="13.5" customHeight="1">
      <c r="E44736" s="337"/>
    </row>
    <row r="44737" spans="5:5" ht="13.5" customHeight="1">
      <c r="E44737" s="337"/>
    </row>
    <row r="44738" spans="5:5" ht="13.5" customHeight="1">
      <c r="E44738" s="337"/>
    </row>
    <row r="44739" spans="5:5" ht="13.5" customHeight="1">
      <c r="E44739" s="337"/>
    </row>
    <row r="44740" spans="5:5" ht="13.5" customHeight="1">
      <c r="E44740" s="337"/>
    </row>
    <row r="44741" spans="5:5" ht="13.5" customHeight="1">
      <c r="E44741" s="337"/>
    </row>
    <row r="44742" spans="5:5" ht="13.5" customHeight="1">
      <c r="E44742" s="337"/>
    </row>
    <row r="44743" spans="5:5" ht="13.5" customHeight="1">
      <c r="E44743" s="337"/>
    </row>
    <row r="44744" spans="5:5" ht="13.5" customHeight="1">
      <c r="E44744" s="337"/>
    </row>
    <row r="44745" spans="5:5" ht="13.5" customHeight="1">
      <c r="E44745" s="337"/>
    </row>
    <row r="44746" spans="5:5" ht="13.5" customHeight="1">
      <c r="E44746" s="337"/>
    </row>
    <row r="44747" spans="5:5" ht="13.5" customHeight="1">
      <c r="E44747" s="337"/>
    </row>
    <row r="44748" spans="5:5" ht="13.5" customHeight="1">
      <c r="E44748" s="337"/>
    </row>
    <row r="44749" spans="5:5" ht="13.5" customHeight="1">
      <c r="E44749" s="337"/>
    </row>
    <row r="44750" spans="5:5" ht="13.5" customHeight="1">
      <c r="E44750" s="337"/>
    </row>
    <row r="44751" spans="5:5" ht="13.5" customHeight="1">
      <c r="E44751" s="337"/>
    </row>
    <row r="44752" spans="5:5" ht="13.5" customHeight="1">
      <c r="E44752" s="337"/>
    </row>
    <row r="44753" spans="5:5" ht="13.5" customHeight="1">
      <c r="E44753" s="337"/>
    </row>
    <row r="44754" spans="5:5" ht="13.5" customHeight="1">
      <c r="E44754" s="337"/>
    </row>
    <row r="44755" spans="5:5" ht="13.5" customHeight="1">
      <c r="E44755" s="337"/>
    </row>
    <row r="44756" spans="5:5" ht="13.5" customHeight="1">
      <c r="E44756" s="337"/>
    </row>
    <row r="44757" spans="5:5" ht="13.5" customHeight="1">
      <c r="E44757" s="337"/>
    </row>
    <row r="44758" spans="5:5" ht="13.5" customHeight="1">
      <c r="E44758" s="337"/>
    </row>
    <row r="44759" spans="5:5" ht="13.5" customHeight="1">
      <c r="E44759" s="337"/>
    </row>
    <row r="44760" spans="5:5" ht="13.5" customHeight="1">
      <c r="E44760" s="337"/>
    </row>
    <row r="44761" spans="5:5" ht="13.5" customHeight="1">
      <c r="E44761" s="337"/>
    </row>
    <row r="44762" spans="5:5" ht="13.5" customHeight="1">
      <c r="E44762" s="337"/>
    </row>
    <row r="44763" spans="5:5" ht="13.5" customHeight="1">
      <c r="E44763" s="337"/>
    </row>
    <row r="44764" spans="5:5" ht="13.5" customHeight="1">
      <c r="E44764" s="337"/>
    </row>
    <row r="44765" spans="5:5" ht="13.5" customHeight="1">
      <c r="E44765" s="337"/>
    </row>
    <row r="44766" spans="5:5" ht="13.5" customHeight="1">
      <c r="E44766" s="337"/>
    </row>
    <row r="44767" spans="5:5" ht="13.5" customHeight="1">
      <c r="E44767" s="337"/>
    </row>
    <row r="44768" spans="5:5" ht="13.5" customHeight="1">
      <c r="E44768" s="337"/>
    </row>
    <row r="44769" spans="5:5" ht="13.5" customHeight="1">
      <c r="E44769" s="337"/>
    </row>
    <row r="44770" spans="5:5" ht="13.5" customHeight="1">
      <c r="E44770" s="337"/>
    </row>
    <row r="44771" spans="5:5" ht="13.5" customHeight="1">
      <c r="E44771" s="337"/>
    </row>
    <row r="44772" spans="5:5" ht="13.5" customHeight="1">
      <c r="E44772" s="337"/>
    </row>
    <row r="44773" spans="5:5" ht="13.5" customHeight="1">
      <c r="E44773" s="337"/>
    </row>
    <row r="44774" spans="5:5" ht="13.5" customHeight="1">
      <c r="E44774" s="337"/>
    </row>
    <row r="44775" spans="5:5" ht="13.5" customHeight="1">
      <c r="E44775" s="337"/>
    </row>
    <row r="44776" spans="5:5" ht="13.5" customHeight="1">
      <c r="E44776" s="337"/>
    </row>
    <row r="44777" spans="5:5" ht="13.5" customHeight="1">
      <c r="E44777" s="337"/>
    </row>
    <row r="44778" spans="5:5" ht="13.5" customHeight="1">
      <c r="E44778" s="337"/>
    </row>
    <row r="44779" spans="5:5" ht="13.5" customHeight="1">
      <c r="E44779" s="337"/>
    </row>
    <row r="44780" spans="5:5" ht="13.5" customHeight="1">
      <c r="E44780" s="337"/>
    </row>
    <row r="44781" spans="5:5" ht="13.5" customHeight="1">
      <c r="E44781" s="337"/>
    </row>
    <row r="44782" spans="5:5" ht="13.5" customHeight="1">
      <c r="E44782" s="337"/>
    </row>
    <row r="44783" spans="5:5" ht="13.5" customHeight="1">
      <c r="E44783" s="337"/>
    </row>
    <row r="44784" spans="5:5" ht="13.5" customHeight="1">
      <c r="E44784" s="337"/>
    </row>
    <row r="44785" spans="5:5" ht="13.5" customHeight="1">
      <c r="E44785" s="337"/>
    </row>
    <row r="44786" spans="5:5" ht="13.5" customHeight="1">
      <c r="E44786" s="337"/>
    </row>
    <row r="44787" spans="5:5" ht="13.5" customHeight="1">
      <c r="E44787" s="337"/>
    </row>
    <row r="44788" spans="5:5" ht="13.5" customHeight="1">
      <c r="E44788" s="337"/>
    </row>
    <row r="44789" spans="5:5" ht="13.5" customHeight="1">
      <c r="E44789" s="337"/>
    </row>
    <row r="44790" spans="5:5" ht="13.5" customHeight="1">
      <c r="E44790" s="337"/>
    </row>
    <row r="44791" spans="5:5" ht="13.5" customHeight="1">
      <c r="E44791" s="337"/>
    </row>
    <row r="44792" spans="5:5" ht="13.5" customHeight="1">
      <c r="E44792" s="337"/>
    </row>
    <row r="44793" spans="5:5" ht="13.5" customHeight="1">
      <c r="E44793" s="337"/>
    </row>
    <row r="44794" spans="5:5" ht="13.5" customHeight="1">
      <c r="E44794" s="337"/>
    </row>
    <row r="44795" spans="5:5" ht="13.5" customHeight="1">
      <c r="E44795" s="337"/>
    </row>
    <row r="44796" spans="5:5" ht="13.5" customHeight="1">
      <c r="E44796" s="337"/>
    </row>
    <row r="44797" spans="5:5" ht="13.5" customHeight="1">
      <c r="E44797" s="337"/>
    </row>
    <row r="44798" spans="5:5" ht="13.5" customHeight="1">
      <c r="E44798" s="337"/>
    </row>
    <row r="44799" spans="5:5" ht="13.5" customHeight="1">
      <c r="E44799" s="337"/>
    </row>
    <row r="44800" spans="5:5" ht="13.5" customHeight="1">
      <c r="E44800" s="337"/>
    </row>
    <row r="44801" spans="5:5" ht="13.5" customHeight="1">
      <c r="E44801" s="337"/>
    </row>
    <row r="44802" spans="5:5" ht="13.5" customHeight="1">
      <c r="E44802" s="337"/>
    </row>
    <row r="44803" spans="5:5" ht="13.5" customHeight="1">
      <c r="E44803" s="337"/>
    </row>
    <row r="44804" spans="5:5" ht="13.5" customHeight="1">
      <c r="E44804" s="337"/>
    </row>
    <row r="44805" spans="5:5" ht="13.5" customHeight="1">
      <c r="E44805" s="337"/>
    </row>
    <row r="44806" spans="5:5" ht="13.5" customHeight="1">
      <c r="E44806" s="337"/>
    </row>
    <row r="44807" spans="5:5" ht="13.5" customHeight="1">
      <c r="E44807" s="337"/>
    </row>
    <row r="44808" spans="5:5" ht="13.5" customHeight="1">
      <c r="E44808" s="337"/>
    </row>
    <row r="44809" spans="5:5" ht="13.5" customHeight="1">
      <c r="E44809" s="337"/>
    </row>
    <row r="44810" spans="5:5" ht="13.5" customHeight="1">
      <c r="E44810" s="337"/>
    </row>
    <row r="44811" spans="5:5" ht="13.5" customHeight="1">
      <c r="E44811" s="337"/>
    </row>
    <row r="44812" spans="5:5" ht="13.5" customHeight="1">
      <c r="E44812" s="337"/>
    </row>
    <row r="44813" spans="5:5" ht="13.5" customHeight="1">
      <c r="E44813" s="337"/>
    </row>
    <row r="44814" spans="5:5" ht="13.5" customHeight="1">
      <c r="E44814" s="337"/>
    </row>
    <row r="44815" spans="5:5" ht="13.5" customHeight="1">
      <c r="E44815" s="337"/>
    </row>
    <row r="44816" spans="5:5" ht="13.5" customHeight="1">
      <c r="E44816" s="337"/>
    </row>
    <row r="44817" spans="5:5" ht="13.5" customHeight="1">
      <c r="E44817" s="337"/>
    </row>
    <row r="44818" spans="5:5" ht="13.5" customHeight="1">
      <c r="E44818" s="337"/>
    </row>
    <row r="44819" spans="5:5" ht="13.5" customHeight="1">
      <c r="E44819" s="337"/>
    </row>
    <row r="44820" spans="5:5" ht="13.5" customHeight="1">
      <c r="E44820" s="337"/>
    </row>
    <row r="44821" spans="5:5" ht="13.5" customHeight="1">
      <c r="E44821" s="337"/>
    </row>
    <row r="44822" spans="5:5" ht="13.5" customHeight="1">
      <c r="E44822" s="337"/>
    </row>
    <row r="44823" spans="5:5" ht="13.5" customHeight="1">
      <c r="E44823" s="337"/>
    </row>
    <row r="44824" spans="5:5" ht="13.5" customHeight="1">
      <c r="E44824" s="337"/>
    </row>
    <row r="44825" spans="5:5" ht="13.5" customHeight="1">
      <c r="E44825" s="337"/>
    </row>
    <row r="44826" spans="5:5" ht="13.5" customHeight="1">
      <c r="E44826" s="337"/>
    </row>
    <row r="44827" spans="5:5" ht="13.5" customHeight="1">
      <c r="E44827" s="337"/>
    </row>
    <row r="44828" spans="5:5" ht="13.5" customHeight="1">
      <c r="E44828" s="337"/>
    </row>
    <row r="44829" spans="5:5" ht="13.5" customHeight="1">
      <c r="E44829" s="337"/>
    </row>
    <row r="44830" spans="5:5" ht="13.5" customHeight="1">
      <c r="E44830" s="337"/>
    </row>
    <row r="44831" spans="5:5" ht="13.5" customHeight="1">
      <c r="E44831" s="337"/>
    </row>
    <row r="44832" spans="5:5" ht="13.5" customHeight="1">
      <c r="E44832" s="337"/>
    </row>
    <row r="44833" spans="5:5" ht="13.5" customHeight="1">
      <c r="E44833" s="337"/>
    </row>
    <row r="44834" spans="5:5" ht="13.5" customHeight="1">
      <c r="E44834" s="337"/>
    </row>
    <row r="44835" spans="5:5" ht="13.5" customHeight="1">
      <c r="E44835" s="337"/>
    </row>
    <row r="44836" spans="5:5" ht="13.5" customHeight="1">
      <c r="E44836" s="337"/>
    </row>
    <row r="44837" spans="5:5" ht="13.5" customHeight="1">
      <c r="E44837" s="337"/>
    </row>
    <row r="44838" spans="5:5" ht="13.5" customHeight="1">
      <c r="E44838" s="337"/>
    </row>
    <row r="44839" spans="5:5" ht="13.5" customHeight="1">
      <c r="E44839" s="337"/>
    </row>
    <row r="44840" spans="5:5" ht="13.5" customHeight="1">
      <c r="E44840" s="337"/>
    </row>
    <row r="44841" spans="5:5" ht="13.5" customHeight="1">
      <c r="E44841" s="337"/>
    </row>
    <row r="44842" spans="5:5" ht="13.5" customHeight="1">
      <c r="E44842" s="337"/>
    </row>
    <row r="44843" spans="5:5" ht="13.5" customHeight="1">
      <c r="E44843" s="337"/>
    </row>
    <row r="44844" spans="5:5" ht="13.5" customHeight="1">
      <c r="E44844" s="337"/>
    </row>
    <row r="44845" spans="5:5" ht="13.5" customHeight="1">
      <c r="E44845" s="337"/>
    </row>
    <row r="44846" spans="5:5" ht="13.5" customHeight="1">
      <c r="E44846" s="337"/>
    </row>
    <row r="44847" spans="5:5" ht="13.5" customHeight="1">
      <c r="E44847" s="337"/>
    </row>
    <row r="44848" spans="5:5" ht="13.5" customHeight="1">
      <c r="E44848" s="337"/>
    </row>
    <row r="44849" spans="5:5" ht="13.5" customHeight="1">
      <c r="E44849" s="337"/>
    </row>
    <row r="44850" spans="5:5" ht="13.5" customHeight="1">
      <c r="E44850" s="337"/>
    </row>
    <row r="44851" spans="5:5" ht="13.5" customHeight="1">
      <c r="E44851" s="337"/>
    </row>
    <row r="44852" spans="5:5" ht="13.5" customHeight="1">
      <c r="E44852" s="337"/>
    </row>
    <row r="44853" spans="5:5" ht="13.5" customHeight="1">
      <c r="E44853" s="337"/>
    </row>
    <row r="44854" spans="5:5" ht="13.5" customHeight="1">
      <c r="E44854" s="337"/>
    </row>
    <row r="44855" spans="5:5" ht="13.5" customHeight="1">
      <c r="E44855" s="337"/>
    </row>
    <row r="44856" spans="5:5" ht="13.5" customHeight="1">
      <c r="E44856" s="337"/>
    </row>
    <row r="44857" spans="5:5" ht="13.5" customHeight="1">
      <c r="E44857" s="337"/>
    </row>
    <row r="44858" spans="5:5" ht="13.5" customHeight="1">
      <c r="E44858" s="337"/>
    </row>
    <row r="44859" spans="5:5" ht="13.5" customHeight="1">
      <c r="E44859" s="337"/>
    </row>
    <row r="44860" spans="5:5" ht="13.5" customHeight="1">
      <c r="E44860" s="337"/>
    </row>
    <row r="44861" spans="5:5" ht="13.5" customHeight="1">
      <c r="E44861" s="337"/>
    </row>
    <row r="44862" spans="5:5" ht="13.5" customHeight="1">
      <c r="E44862" s="337"/>
    </row>
    <row r="44863" spans="5:5" ht="13.5" customHeight="1">
      <c r="E44863" s="337"/>
    </row>
    <row r="44864" spans="5:5" ht="13.5" customHeight="1">
      <c r="E44864" s="337"/>
    </row>
    <row r="44865" spans="5:5" ht="13.5" customHeight="1">
      <c r="E44865" s="337"/>
    </row>
    <row r="44866" spans="5:5" ht="13.5" customHeight="1">
      <c r="E44866" s="337"/>
    </row>
    <row r="44867" spans="5:5" ht="13.5" customHeight="1">
      <c r="E44867" s="337"/>
    </row>
    <row r="44868" spans="5:5" ht="13.5" customHeight="1">
      <c r="E44868" s="337"/>
    </row>
    <row r="44869" spans="5:5" ht="13.5" customHeight="1">
      <c r="E44869" s="337"/>
    </row>
    <row r="44870" spans="5:5" ht="13.5" customHeight="1">
      <c r="E44870" s="337"/>
    </row>
    <row r="44871" spans="5:5" ht="13.5" customHeight="1">
      <c r="E44871" s="337"/>
    </row>
    <row r="44872" spans="5:5" ht="13.5" customHeight="1">
      <c r="E44872" s="337"/>
    </row>
    <row r="44873" spans="5:5" ht="13.5" customHeight="1">
      <c r="E44873" s="337"/>
    </row>
    <row r="44874" spans="5:5" ht="13.5" customHeight="1">
      <c r="E44874" s="337"/>
    </row>
    <row r="44875" spans="5:5" ht="13.5" customHeight="1">
      <c r="E44875" s="337"/>
    </row>
    <row r="44876" spans="5:5" ht="13.5" customHeight="1">
      <c r="E44876" s="337"/>
    </row>
    <row r="44877" spans="5:5" ht="13.5" customHeight="1">
      <c r="E44877" s="337"/>
    </row>
    <row r="44878" spans="5:5" ht="13.5" customHeight="1">
      <c r="E44878" s="337"/>
    </row>
    <row r="44879" spans="5:5" ht="13.5" customHeight="1">
      <c r="E44879" s="337"/>
    </row>
    <row r="44880" spans="5:5" ht="13.5" customHeight="1">
      <c r="E44880" s="337"/>
    </row>
    <row r="44881" spans="5:5" ht="13.5" customHeight="1">
      <c r="E44881" s="337"/>
    </row>
    <row r="44882" spans="5:5" ht="13.5" customHeight="1">
      <c r="E44882" s="337"/>
    </row>
    <row r="44883" spans="5:5" ht="13.5" customHeight="1">
      <c r="E44883" s="337"/>
    </row>
    <row r="44884" spans="5:5" ht="13.5" customHeight="1">
      <c r="E44884" s="337"/>
    </row>
    <row r="44885" spans="5:5" ht="13.5" customHeight="1">
      <c r="E44885" s="337"/>
    </row>
    <row r="44886" spans="5:5" ht="13.5" customHeight="1">
      <c r="E44886" s="337"/>
    </row>
    <row r="44887" spans="5:5" ht="13.5" customHeight="1">
      <c r="E44887" s="337"/>
    </row>
    <row r="44888" spans="5:5" ht="13.5" customHeight="1">
      <c r="E44888" s="337"/>
    </row>
    <row r="44889" spans="5:5" ht="13.5" customHeight="1">
      <c r="E44889" s="337"/>
    </row>
    <row r="44890" spans="5:5" ht="13.5" customHeight="1">
      <c r="E44890" s="337"/>
    </row>
    <row r="44891" spans="5:5" ht="13.5" customHeight="1">
      <c r="E44891" s="337"/>
    </row>
    <row r="44892" spans="5:5" ht="13.5" customHeight="1">
      <c r="E44892" s="337"/>
    </row>
    <row r="44893" spans="5:5" ht="13.5" customHeight="1">
      <c r="E44893" s="337"/>
    </row>
    <row r="44894" spans="5:5" ht="13.5" customHeight="1">
      <c r="E44894" s="337"/>
    </row>
    <row r="44895" spans="5:5" ht="13.5" customHeight="1">
      <c r="E44895" s="337"/>
    </row>
    <row r="44896" spans="5:5" ht="13.5" customHeight="1">
      <c r="E44896" s="337"/>
    </row>
    <row r="44897" spans="5:5" ht="13.5" customHeight="1">
      <c r="E44897" s="337"/>
    </row>
    <row r="44898" spans="5:5" ht="13.5" customHeight="1">
      <c r="E44898" s="337"/>
    </row>
    <row r="44899" spans="5:5" ht="13.5" customHeight="1">
      <c r="E44899" s="337"/>
    </row>
    <row r="44900" spans="5:5" ht="13.5" customHeight="1">
      <c r="E44900" s="337"/>
    </row>
    <row r="44901" spans="5:5" ht="13.5" customHeight="1">
      <c r="E44901" s="337"/>
    </row>
    <row r="44902" spans="5:5" ht="13.5" customHeight="1">
      <c r="E44902" s="337"/>
    </row>
    <row r="44903" spans="5:5" ht="13.5" customHeight="1">
      <c r="E44903" s="337"/>
    </row>
    <row r="44904" spans="5:5" ht="13.5" customHeight="1">
      <c r="E44904" s="337"/>
    </row>
    <row r="44905" spans="5:5" ht="13.5" customHeight="1">
      <c r="E44905" s="337"/>
    </row>
    <row r="44906" spans="5:5" ht="13.5" customHeight="1">
      <c r="E44906" s="337"/>
    </row>
    <row r="44907" spans="5:5" ht="13.5" customHeight="1">
      <c r="E44907" s="337"/>
    </row>
    <row r="44908" spans="5:5" ht="13.5" customHeight="1">
      <c r="E44908" s="337"/>
    </row>
    <row r="44909" spans="5:5" ht="13.5" customHeight="1">
      <c r="E44909" s="337"/>
    </row>
    <row r="44910" spans="5:5" ht="13.5" customHeight="1">
      <c r="E44910" s="337"/>
    </row>
    <row r="44911" spans="5:5" ht="13.5" customHeight="1">
      <c r="E44911" s="337"/>
    </row>
    <row r="44912" spans="5:5" ht="13.5" customHeight="1">
      <c r="E44912" s="337"/>
    </row>
    <row r="44913" spans="5:5" ht="13.5" customHeight="1">
      <c r="E44913" s="337"/>
    </row>
    <row r="44914" spans="5:5" ht="13.5" customHeight="1">
      <c r="E44914" s="337"/>
    </row>
    <row r="44915" spans="5:5" ht="13.5" customHeight="1">
      <c r="E44915" s="337"/>
    </row>
    <row r="44916" spans="5:5" ht="13.5" customHeight="1">
      <c r="E44916" s="337"/>
    </row>
    <row r="44917" spans="5:5" ht="13.5" customHeight="1">
      <c r="E44917" s="337"/>
    </row>
    <row r="44918" spans="5:5" ht="13.5" customHeight="1">
      <c r="E44918" s="337"/>
    </row>
    <row r="44919" spans="5:5" ht="13.5" customHeight="1">
      <c r="E44919" s="337"/>
    </row>
    <row r="44920" spans="5:5" ht="13.5" customHeight="1">
      <c r="E44920" s="337"/>
    </row>
    <row r="44921" spans="5:5" ht="13.5" customHeight="1">
      <c r="E44921" s="337"/>
    </row>
    <row r="44922" spans="5:5" ht="13.5" customHeight="1">
      <c r="E44922" s="337"/>
    </row>
    <row r="44923" spans="5:5" ht="13.5" customHeight="1">
      <c r="E44923" s="337"/>
    </row>
    <row r="44924" spans="5:5" ht="13.5" customHeight="1">
      <c r="E44924" s="337"/>
    </row>
    <row r="44925" spans="5:5" ht="13.5" customHeight="1">
      <c r="E44925" s="337"/>
    </row>
    <row r="44926" spans="5:5" ht="13.5" customHeight="1">
      <c r="E44926" s="337"/>
    </row>
    <row r="44927" spans="5:5" ht="13.5" customHeight="1">
      <c r="E44927" s="337"/>
    </row>
    <row r="44928" spans="5:5" ht="13.5" customHeight="1">
      <c r="E44928" s="337"/>
    </row>
    <row r="44929" spans="5:5" ht="13.5" customHeight="1">
      <c r="E44929" s="337"/>
    </row>
    <row r="44930" spans="5:5" ht="13.5" customHeight="1">
      <c r="E44930" s="337"/>
    </row>
    <row r="44931" spans="5:5" ht="13.5" customHeight="1">
      <c r="E44931" s="337"/>
    </row>
    <row r="44932" spans="5:5" ht="13.5" customHeight="1">
      <c r="E44932" s="337"/>
    </row>
    <row r="44933" spans="5:5" ht="13.5" customHeight="1">
      <c r="E44933" s="337"/>
    </row>
    <row r="44934" spans="5:5" ht="13.5" customHeight="1">
      <c r="E44934" s="337"/>
    </row>
    <row r="44935" spans="5:5" ht="13.5" customHeight="1">
      <c r="E44935" s="337"/>
    </row>
    <row r="44936" spans="5:5" ht="13.5" customHeight="1">
      <c r="E44936" s="337"/>
    </row>
    <row r="44937" spans="5:5" ht="13.5" customHeight="1">
      <c r="E44937" s="337"/>
    </row>
    <row r="44938" spans="5:5" ht="13.5" customHeight="1">
      <c r="E44938" s="337"/>
    </row>
    <row r="44939" spans="5:5" ht="13.5" customHeight="1">
      <c r="E44939" s="337"/>
    </row>
    <row r="44940" spans="5:5" ht="13.5" customHeight="1">
      <c r="E44940" s="337"/>
    </row>
    <row r="44941" spans="5:5" ht="13.5" customHeight="1">
      <c r="E44941" s="337"/>
    </row>
    <row r="44942" spans="5:5" ht="13.5" customHeight="1">
      <c r="E44942" s="337"/>
    </row>
    <row r="44943" spans="5:5" ht="13.5" customHeight="1">
      <c r="E44943" s="337"/>
    </row>
    <row r="44944" spans="5:5" ht="13.5" customHeight="1">
      <c r="E44944" s="337"/>
    </row>
    <row r="44945" spans="5:5" ht="13.5" customHeight="1">
      <c r="E44945" s="337"/>
    </row>
    <row r="44946" spans="5:5" ht="13.5" customHeight="1">
      <c r="E44946" s="337"/>
    </row>
    <row r="44947" spans="5:5" ht="13.5" customHeight="1">
      <c r="E44947" s="337"/>
    </row>
    <row r="44948" spans="5:5" ht="13.5" customHeight="1">
      <c r="E44948" s="337"/>
    </row>
    <row r="44949" spans="5:5" ht="13.5" customHeight="1">
      <c r="E44949" s="337"/>
    </row>
    <row r="44950" spans="5:5" ht="13.5" customHeight="1">
      <c r="E44950" s="337"/>
    </row>
    <row r="44951" spans="5:5" ht="13.5" customHeight="1">
      <c r="E44951" s="337"/>
    </row>
    <row r="44952" spans="5:5" ht="13.5" customHeight="1">
      <c r="E44952" s="337"/>
    </row>
    <row r="44953" spans="5:5" ht="13.5" customHeight="1">
      <c r="E44953" s="337"/>
    </row>
    <row r="44954" spans="5:5" ht="13.5" customHeight="1">
      <c r="E44954" s="337"/>
    </row>
    <row r="44955" spans="5:5" ht="13.5" customHeight="1">
      <c r="E44955" s="337"/>
    </row>
    <row r="44956" spans="5:5" ht="13.5" customHeight="1">
      <c r="E44956" s="337"/>
    </row>
    <row r="44957" spans="5:5" ht="13.5" customHeight="1">
      <c r="E44957" s="337"/>
    </row>
    <row r="44958" spans="5:5" ht="13.5" customHeight="1">
      <c r="E44958" s="337"/>
    </row>
    <row r="44959" spans="5:5" ht="13.5" customHeight="1">
      <c r="E44959" s="337"/>
    </row>
    <row r="44960" spans="5:5" ht="13.5" customHeight="1">
      <c r="E44960" s="337"/>
    </row>
    <row r="44961" spans="5:5" ht="13.5" customHeight="1">
      <c r="E44961" s="337"/>
    </row>
    <row r="44962" spans="5:5" ht="13.5" customHeight="1">
      <c r="E44962" s="337"/>
    </row>
    <row r="44963" spans="5:5" ht="13.5" customHeight="1">
      <c r="E44963" s="337"/>
    </row>
    <row r="44964" spans="5:5" ht="13.5" customHeight="1">
      <c r="E44964" s="337"/>
    </row>
    <row r="44965" spans="5:5" ht="13.5" customHeight="1">
      <c r="E44965" s="337"/>
    </row>
    <row r="44966" spans="5:5" ht="13.5" customHeight="1">
      <c r="E44966" s="337"/>
    </row>
    <row r="44967" spans="5:5" ht="13.5" customHeight="1">
      <c r="E44967" s="337"/>
    </row>
    <row r="44968" spans="5:5" ht="13.5" customHeight="1">
      <c r="E44968" s="337"/>
    </row>
    <row r="44969" spans="5:5" ht="13.5" customHeight="1">
      <c r="E44969" s="337"/>
    </row>
    <row r="44970" spans="5:5" ht="13.5" customHeight="1">
      <c r="E44970" s="337"/>
    </row>
    <row r="44971" spans="5:5" ht="13.5" customHeight="1">
      <c r="E44971" s="337"/>
    </row>
    <row r="44972" spans="5:5" ht="13.5" customHeight="1">
      <c r="E44972" s="337"/>
    </row>
    <row r="44973" spans="5:5" ht="13.5" customHeight="1">
      <c r="E44973" s="337"/>
    </row>
    <row r="44974" spans="5:5" ht="13.5" customHeight="1">
      <c r="E44974" s="337"/>
    </row>
    <row r="44975" spans="5:5" ht="13.5" customHeight="1">
      <c r="E44975" s="337"/>
    </row>
    <row r="44976" spans="5:5" ht="13.5" customHeight="1">
      <c r="E44976" s="337"/>
    </row>
    <row r="44977" spans="5:5" ht="13.5" customHeight="1">
      <c r="E44977" s="337"/>
    </row>
    <row r="44978" spans="5:5" ht="13.5" customHeight="1">
      <c r="E44978" s="337"/>
    </row>
    <row r="44979" spans="5:5" ht="13.5" customHeight="1">
      <c r="E44979" s="337"/>
    </row>
    <row r="44980" spans="5:5" ht="13.5" customHeight="1">
      <c r="E44980" s="337"/>
    </row>
    <row r="44981" spans="5:5" ht="13.5" customHeight="1">
      <c r="E44981" s="337"/>
    </row>
    <row r="44982" spans="5:5" ht="13.5" customHeight="1">
      <c r="E44982" s="337"/>
    </row>
    <row r="44983" spans="5:5" ht="13.5" customHeight="1">
      <c r="E44983" s="337"/>
    </row>
    <row r="44984" spans="5:5" ht="13.5" customHeight="1">
      <c r="E44984" s="337"/>
    </row>
    <row r="44985" spans="5:5" ht="13.5" customHeight="1">
      <c r="E44985" s="337"/>
    </row>
    <row r="44986" spans="5:5" ht="13.5" customHeight="1">
      <c r="E44986" s="337"/>
    </row>
    <row r="44987" spans="5:5" ht="13.5" customHeight="1">
      <c r="E44987" s="337"/>
    </row>
    <row r="44988" spans="5:5" ht="13.5" customHeight="1">
      <c r="E44988" s="337"/>
    </row>
    <row r="44989" spans="5:5" ht="13.5" customHeight="1">
      <c r="E44989" s="337"/>
    </row>
    <row r="44990" spans="5:5" ht="13.5" customHeight="1">
      <c r="E44990" s="337"/>
    </row>
    <row r="44991" spans="5:5" ht="13.5" customHeight="1">
      <c r="E44991" s="337"/>
    </row>
    <row r="44992" spans="5:5" ht="13.5" customHeight="1">
      <c r="E44992" s="337"/>
    </row>
    <row r="44993" spans="5:5" ht="13.5" customHeight="1">
      <c r="E44993" s="337"/>
    </row>
    <row r="44994" spans="5:5" ht="13.5" customHeight="1">
      <c r="E44994" s="337"/>
    </row>
    <row r="44995" spans="5:5" ht="13.5" customHeight="1">
      <c r="E44995" s="337"/>
    </row>
    <row r="44996" spans="5:5" ht="13.5" customHeight="1">
      <c r="E44996" s="337"/>
    </row>
    <row r="44997" spans="5:5" ht="13.5" customHeight="1">
      <c r="E44997" s="337"/>
    </row>
    <row r="44998" spans="5:5" ht="13.5" customHeight="1">
      <c r="E44998" s="337"/>
    </row>
    <row r="44999" spans="5:5" ht="13.5" customHeight="1">
      <c r="E44999" s="337"/>
    </row>
    <row r="45000" spans="5:5" ht="13.5" customHeight="1">
      <c r="E45000" s="337"/>
    </row>
    <row r="45001" spans="5:5" ht="13.5" customHeight="1">
      <c r="E45001" s="337"/>
    </row>
    <row r="45002" spans="5:5" ht="13.5" customHeight="1">
      <c r="E45002" s="337"/>
    </row>
    <row r="45003" spans="5:5" ht="13.5" customHeight="1">
      <c r="E45003" s="337"/>
    </row>
    <row r="45004" spans="5:5" ht="13.5" customHeight="1">
      <c r="E45004" s="337"/>
    </row>
    <row r="45005" spans="5:5" ht="13.5" customHeight="1">
      <c r="E45005" s="337"/>
    </row>
    <row r="45006" spans="5:5" ht="13.5" customHeight="1">
      <c r="E45006" s="337"/>
    </row>
    <row r="45007" spans="5:5" ht="13.5" customHeight="1">
      <c r="E45007" s="337"/>
    </row>
    <row r="45008" spans="5:5" ht="13.5" customHeight="1">
      <c r="E45008" s="337"/>
    </row>
    <row r="45009" spans="5:5" ht="13.5" customHeight="1">
      <c r="E45009" s="337"/>
    </row>
    <row r="45010" spans="5:5" ht="13.5" customHeight="1">
      <c r="E45010" s="337"/>
    </row>
    <row r="45011" spans="5:5" ht="13.5" customHeight="1">
      <c r="E45011" s="337"/>
    </row>
    <row r="45012" spans="5:5" ht="13.5" customHeight="1">
      <c r="E45012" s="337"/>
    </row>
    <row r="45013" spans="5:5" ht="13.5" customHeight="1">
      <c r="E45013" s="337"/>
    </row>
    <row r="45014" spans="5:5" ht="13.5" customHeight="1">
      <c r="E45014" s="337"/>
    </row>
    <row r="45015" spans="5:5" ht="13.5" customHeight="1">
      <c r="E45015" s="337"/>
    </row>
    <row r="45016" spans="5:5" ht="13.5" customHeight="1">
      <c r="E45016" s="337"/>
    </row>
    <row r="45017" spans="5:5" ht="13.5" customHeight="1">
      <c r="E45017" s="337"/>
    </row>
    <row r="45018" spans="5:5" ht="13.5" customHeight="1">
      <c r="E45018" s="337"/>
    </row>
    <row r="45019" spans="5:5" ht="13.5" customHeight="1">
      <c r="E45019" s="337"/>
    </row>
    <row r="45020" spans="5:5" ht="13.5" customHeight="1">
      <c r="E45020" s="337"/>
    </row>
    <row r="45021" spans="5:5" ht="13.5" customHeight="1">
      <c r="E45021" s="337"/>
    </row>
    <row r="45022" spans="5:5" ht="13.5" customHeight="1">
      <c r="E45022" s="337"/>
    </row>
    <row r="45023" spans="5:5" ht="13.5" customHeight="1">
      <c r="E45023" s="337"/>
    </row>
    <row r="45024" spans="5:5" ht="13.5" customHeight="1">
      <c r="E45024" s="337"/>
    </row>
    <row r="45025" spans="5:5" ht="13.5" customHeight="1">
      <c r="E45025" s="337"/>
    </row>
    <row r="45026" spans="5:5" ht="13.5" customHeight="1">
      <c r="E45026" s="337"/>
    </row>
    <row r="45027" spans="5:5" ht="13.5" customHeight="1">
      <c r="E45027" s="337"/>
    </row>
    <row r="45028" spans="5:5" ht="13.5" customHeight="1">
      <c r="E45028" s="337"/>
    </row>
    <row r="45029" spans="5:5" ht="13.5" customHeight="1">
      <c r="E45029" s="337"/>
    </row>
    <row r="45030" spans="5:5" ht="13.5" customHeight="1">
      <c r="E45030" s="337"/>
    </row>
    <row r="45031" spans="5:5" ht="13.5" customHeight="1">
      <c r="E45031" s="337"/>
    </row>
    <row r="45032" spans="5:5" ht="13.5" customHeight="1">
      <c r="E45032" s="337"/>
    </row>
    <row r="45033" spans="5:5" ht="13.5" customHeight="1">
      <c r="E45033" s="337"/>
    </row>
    <row r="45034" spans="5:5" ht="13.5" customHeight="1">
      <c r="E45034" s="337"/>
    </row>
    <row r="45035" spans="5:5" ht="13.5" customHeight="1">
      <c r="E45035" s="337"/>
    </row>
    <row r="45036" spans="5:5" ht="13.5" customHeight="1">
      <c r="E45036" s="337"/>
    </row>
    <row r="45037" spans="5:5" ht="13.5" customHeight="1">
      <c r="E45037" s="337"/>
    </row>
    <row r="45038" spans="5:5" ht="13.5" customHeight="1">
      <c r="E45038" s="337"/>
    </row>
    <row r="45039" spans="5:5" ht="13.5" customHeight="1">
      <c r="E45039" s="337"/>
    </row>
    <row r="45040" spans="5:5" ht="13.5" customHeight="1">
      <c r="E45040" s="337"/>
    </row>
    <row r="45041" spans="5:5" ht="13.5" customHeight="1">
      <c r="E45041" s="337"/>
    </row>
    <row r="45042" spans="5:5" ht="13.5" customHeight="1">
      <c r="E45042" s="337"/>
    </row>
    <row r="45043" spans="5:5" ht="13.5" customHeight="1">
      <c r="E45043" s="337"/>
    </row>
    <row r="45044" spans="5:5" ht="13.5" customHeight="1">
      <c r="E45044" s="337"/>
    </row>
    <row r="45045" spans="5:5" ht="13.5" customHeight="1">
      <c r="E45045" s="337"/>
    </row>
    <row r="45046" spans="5:5" ht="13.5" customHeight="1">
      <c r="E45046" s="337"/>
    </row>
    <row r="45047" spans="5:5" ht="13.5" customHeight="1">
      <c r="E45047" s="337"/>
    </row>
    <row r="45048" spans="5:5" ht="13.5" customHeight="1">
      <c r="E45048" s="337"/>
    </row>
    <row r="45049" spans="5:5" ht="13.5" customHeight="1">
      <c r="E45049" s="337"/>
    </row>
    <row r="45050" spans="5:5" ht="13.5" customHeight="1">
      <c r="E45050" s="337"/>
    </row>
    <row r="45051" spans="5:5" ht="13.5" customHeight="1">
      <c r="E45051" s="337"/>
    </row>
    <row r="45052" spans="5:5" ht="13.5" customHeight="1">
      <c r="E45052" s="337"/>
    </row>
    <row r="45053" spans="5:5" ht="13.5" customHeight="1">
      <c r="E45053" s="337"/>
    </row>
    <row r="45054" spans="5:5" ht="13.5" customHeight="1">
      <c r="E45054" s="337"/>
    </row>
    <row r="45055" spans="5:5" ht="13.5" customHeight="1">
      <c r="E45055" s="337"/>
    </row>
    <row r="45056" spans="5:5" ht="13.5" customHeight="1">
      <c r="E45056" s="337"/>
    </row>
    <row r="45057" spans="5:5" ht="13.5" customHeight="1">
      <c r="E45057" s="337"/>
    </row>
    <row r="45058" spans="5:5" ht="13.5" customHeight="1">
      <c r="E45058" s="337"/>
    </row>
    <row r="45059" spans="5:5" ht="13.5" customHeight="1">
      <c r="E45059" s="337"/>
    </row>
    <row r="45060" spans="5:5" ht="13.5" customHeight="1">
      <c r="E45060" s="337"/>
    </row>
    <row r="45061" spans="5:5" ht="13.5" customHeight="1">
      <c r="E45061" s="337"/>
    </row>
    <row r="45062" spans="5:5" ht="13.5" customHeight="1">
      <c r="E45062" s="337"/>
    </row>
    <row r="45063" spans="5:5" ht="13.5" customHeight="1">
      <c r="E45063" s="337"/>
    </row>
    <row r="45064" spans="5:5" ht="13.5" customHeight="1">
      <c r="E45064" s="337"/>
    </row>
    <row r="45065" spans="5:5" ht="13.5" customHeight="1">
      <c r="E45065" s="337"/>
    </row>
    <row r="45066" spans="5:5" ht="13.5" customHeight="1">
      <c r="E45066" s="337"/>
    </row>
    <row r="45067" spans="5:5" ht="13.5" customHeight="1">
      <c r="E45067" s="337"/>
    </row>
    <row r="45068" spans="5:5" ht="13.5" customHeight="1">
      <c r="E45068" s="337"/>
    </row>
    <row r="45069" spans="5:5" ht="13.5" customHeight="1">
      <c r="E45069" s="337"/>
    </row>
    <row r="45070" spans="5:5" ht="13.5" customHeight="1">
      <c r="E45070" s="337"/>
    </row>
    <row r="45071" spans="5:5" ht="13.5" customHeight="1">
      <c r="E45071" s="337"/>
    </row>
    <row r="45072" spans="5:5" ht="13.5" customHeight="1">
      <c r="E45072" s="337"/>
    </row>
    <row r="45073" spans="5:5" ht="13.5" customHeight="1">
      <c r="E45073" s="337"/>
    </row>
    <row r="45074" spans="5:5" ht="13.5" customHeight="1">
      <c r="E45074" s="337"/>
    </row>
    <row r="45075" spans="5:5" ht="13.5" customHeight="1">
      <c r="E45075" s="337"/>
    </row>
    <row r="45076" spans="5:5" ht="13.5" customHeight="1">
      <c r="E45076" s="337"/>
    </row>
    <row r="45077" spans="5:5" ht="13.5" customHeight="1">
      <c r="E45077" s="337"/>
    </row>
    <row r="45078" spans="5:5" ht="13.5" customHeight="1">
      <c r="E45078" s="337"/>
    </row>
    <row r="45079" spans="5:5" ht="13.5" customHeight="1">
      <c r="E45079" s="337"/>
    </row>
    <row r="45080" spans="5:5" ht="13.5" customHeight="1">
      <c r="E45080" s="337"/>
    </row>
    <row r="45081" spans="5:5" ht="13.5" customHeight="1">
      <c r="E45081" s="337"/>
    </row>
    <row r="45082" spans="5:5" ht="13.5" customHeight="1">
      <c r="E45082" s="337"/>
    </row>
    <row r="45083" spans="5:5" ht="13.5" customHeight="1">
      <c r="E45083" s="337"/>
    </row>
    <row r="45084" spans="5:5" ht="13.5" customHeight="1">
      <c r="E45084" s="337"/>
    </row>
    <row r="45085" spans="5:5" ht="13.5" customHeight="1">
      <c r="E45085" s="337"/>
    </row>
    <row r="45086" spans="5:5" ht="13.5" customHeight="1">
      <c r="E45086" s="337"/>
    </row>
    <row r="45087" spans="5:5" ht="13.5" customHeight="1">
      <c r="E45087" s="337"/>
    </row>
    <row r="45088" spans="5:5" ht="13.5" customHeight="1">
      <c r="E45088" s="337"/>
    </row>
    <row r="45089" spans="5:5" ht="13.5" customHeight="1">
      <c r="E45089" s="337"/>
    </row>
    <row r="45090" spans="5:5" ht="13.5" customHeight="1">
      <c r="E45090" s="337"/>
    </row>
    <row r="45091" spans="5:5" ht="13.5" customHeight="1">
      <c r="E45091" s="337"/>
    </row>
    <row r="45092" spans="5:5" ht="13.5" customHeight="1">
      <c r="E45092" s="337"/>
    </row>
    <row r="45093" spans="5:5" ht="13.5" customHeight="1">
      <c r="E45093" s="337"/>
    </row>
    <row r="45094" spans="5:5" ht="13.5" customHeight="1">
      <c r="E45094" s="337"/>
    </row>
    <row r="45095" spans="5:5" ht="13.5" customHeight="1">
      <c r="E45095" s="337"/>
    </row>
    <row r="45096" spans="5:5" ht="13.5" customHeight="1">
      <c r="E45096" s="337"/>
    </row>
    <row r="45097" spans="5:5" ht="13.5" customHeight="1">
      <c r="E45097" s="337"/>
    </row>
    <row r="45098" spans="5:5" ht="13.5" customHeight="1">
      <c r="E45098" s="337"/>
    </row>
    <row r="45099" spans="5:5" ht="13.5" customHeight="1">
      <c r="E45099" s="337"/>
    </row>
    <row r="45100" spans="5:5" ht="13.5" customHeight="1">
      <c r="E45100" s="337"/>
    </row>
    <row r="45101" spans="5:5" ht="13.5" customHeight="1">
      <c r="E45101" s="337"/>
    </row>
    <row r="45102" spans="5:5" ht="13.5" customHeight="1">
      <c r="E45102" s="337"/>
    </row>
    <row r="45103" spans="5:5" ht="13.5" customHeight="1">
      <c r="E45103" s="337"/>
    </row>
    <row r="45104" spans="5:5" ht="13.5" customHeight="1">
      <c r="E45104" s="337"/>
    </row>
    <row r="45105" spans="5:5" ht="13.5" customHeight="1">
      <c r="E45105" s="337"/>
    </row>
    <row r="45106" spans="5:5" ht="13.5" customHeight="1">
      <c r="E45106" s="337"/>
    </row>
    <row r="45107" spans="5:5" ht="13.5" customHeight="1">
      <c r="E45107" s="337"/>
    </row>
    <row r="45108" spans="5:5" ht="13.5" customHeight="1">
      <c r="E45108" s="337"/>
    </row>
    <row r="45109" spans="5:5" ht="13.5" customHeight="1">
      <c r="E45109" s="337"/>
    </row>
    <row r="45110" spans="5:5" ht="13.5" customHeight="1">
      <c r="E45110" s="337"/>
    </row>
    <row r="45111" spans="5:5" ht="13.5" customHeight="1">
      <c r="E45111" s="337"/>
    </row>
    <row r="45112" spans="5:5" ht="13.5" customHeight="1">
      <c r="E45112" s="337"/>
    </row>
    <row r="45113" spans="5:5" ht="13.5" customHeight="1">
      <c r="E45113" s="337"/>
    </row>
    <row r="45114" spans="5:5" ht="13.5" customHeight="1">
      <c r="E45114" s="337"/>
    </row>
    <row r="45115" spans="5:5" ht="13.5" customHeight="1">
      <c r="E45115" s="337"/>
    </row>
    <row r="45116" spans="5:5" ht="13.5" customHeight="1">
      <c r="E45116" s="337"/>
    </row>
    <row r="45117" spans="5:5" ht="13.5" customHeight="1">
      <c r="E45117" s="337"/>
    </row>
    <row r="45118" spans="5:5" ht="13.5" customHeight="1">
      <c r="E45118" s="337"/>
    </row>
    <row r="45119" spans="5:5" ht="13.5" customHeight="1">
      <c r="E45119" s="337"/>
    </row>
    <row r="45120" spans="5:5" ht="13.5" customHeight="1">
      <c r="E45120" s="337"/>
    </row>
    <row r="45121" spans="5:5" ht="13.5" customHeight="1">
      <c r="E45121" s="337"/>
    </row>
    <row r="45122" spans="5:5" ht="13.5" customHeight="1">
      <c r="E45122" s="337"/>
    </row>
    <row r="45123" spans="5:5" ht="13.5" customHeight="1">
      <c r="E45123" s="337"/>
    </row>
    <row r="45124" spans="5:5" ht="13.5" customHeight="1">
      <c r="E45124" s="337"/>
    </row>
    <row r="45125" spans="5:5" ht="13.5" customHeight="1">
      <c r="E45125" s="337"/>
    </row>
    <row r="45126" spans="5:5" ht="13.5" customHeight="1">
      <c r="E45126" s="337"/>
    </row>
    <row r="45127" spans="5:5" ht="13.5" customHeight="1">
      <c r="E45127" s="337"/>
    </row>
    <row r="45128" spans="5:5" ht="13.5" customHeight="1">
      <c r="E45128" s="337"/>
    </row>
    <row r="45129" spans="5:5" ht="13.5" customHeight="1">
      <c r="E45129" s="337"/>
    </row>
    <row r="45130" spans="5:5" ht="13.5" customHeight="1">
      <c r="E45130" s="337"/>
    </row>
    <row r="45131" spans="5:5" ht="13.5" customHeight="1">
      <c r="E45131" s="337"/>
    </row>
    <row r="45132" spans="5:5" ht="13.5" customHeight="1">
      <c r="E45132" s="337"/>
    </row>
    <row r="45133" spans="5:5" ht="13.5" customHeight="1">
      <c r="E45133" s="337"/>
    </row>
    <row r="45134" spans="5:5" ht="13.5" customHeight="1">
      <c r="E45134" s="337"/>
    </row>
    <row r="45135" spans="5:5" ht="13.5" customHeight="1">
      <c r="E45135" s="337"/>
    </row>
    <row r="45136" spans="5:5" ht="13.5" customHeight="1">
      <c r="E45136" s="337"/>
    </row>
    <row r="45137" spans="5:5" ht="13.5" customHeight="1">
      <c r="E45137" s="337"/>
    </row>
    <row r="45138" spans="5:5" ht="13.5" customHeight="1">
      <c r="E45138" s="337"/>
    </row>
    <row r="45139" spans="5:5" ht="13.5" customHeight="1">
      <c r="E45139" s="337"/>
    </row>
    <row r="45140" spans="5:5" ht="13.5" customHeight="1">
      <c r="E45140" s="337"/>
    </row>
    <row r="45141" spans="5:5" ht="13.5" customHeight="1">
      <c r="E45141" s="337"/>
    </row>
    <row r="45142" spans="5:5" ht="13.5" customHeight="1">
      <c r="E45142" s="337"/>
    </row>
    <row r="45143" spans="5:5" ht="13.5" customHeight="1">
      <c r="E45143" s="337"/>
    </row>
    <row r="45144" spans="5:5" ht="13.5" customHeight="1">
      <c r="E45144" s="337"/>
    </row>
    <row r="45145" spans="5:5" ht="13.5" customHeight="1">
      <c r="E45145" s="337"/>
    </row>
    <row r="45146" spans="5:5" ht="13.5" customHeight="1">
      <c r="E45146" s="337"/>
    </row>
    <row r="45147" spans="5:5" ht="13.5" customHeight="1">
      <c r="E45147" s="337"/>
    </row>
    <row r="45148" spans="5:5" ht="13.5" customHeight="1">
      <c r="E45148" s="337"/>
    </row>
    <row r="45149" spans="5:5" ht="13.5" customHeight="1">
      <c r="E45149" s="337"/>
    </row>
    <row r="45150" spans="5:5" ht="13.5" customHeight="1">
      <c r="E45150" s="337"/>
    </row>
    <row r="45151" spans="5:5" ht="13.5" customHeight="1">
      <c r="E45151" s="337"/>
    </row>
    <row r="45152" spans="5:5" ht="13.5" customHeight="1">
      <c r="E45152" s="337"/>
    </row>
    <row r="45153" spans="5:5" ht="13.5" customHeight="1">
      <c r="E45153" s="337"/>
    </row>
    <row r="45154" spans="5:5" ht="13.5" customHeight="1">
      <c r="E45154" s="337"/>
    </row>
    <row r="45155" spans="5:5" ht="13.5" customHeight="1">
      <c r="E45155" s="337"/>
    </row>
    <row r="45156" spans="5:5" ht="13.5" customHeight="1">
      <c r="E45156" s="337"/>
    </row>
    <row r="45157" spans="5:5" ht="13.5" customHeight="1">
      <c r="E45157" s="337"/>
    </row>
    <row r="45158" spans="5:5" ht="13.5" customHeight="1">
      <c r="E45158" s="337"/>
    </row>
    <row r="45159" spans="5:5" ht="13.5" customHeight="1">
      <c r="E45159" s="337"/>
    </row>
    <row r="45160" spans="5:5" ht="13.5" customHeight="1">
      <c r="E45160" s="337"/>
    </row>
    <row r="45161" spans="5:5" ht="13.5" customHeight="1">
      <c r="E45161" s="337"/>
    </row>
    <row r="45162" spans="5:5" ht="13.5" customHeight="1">
      <c r="E45162" s="337"/>
    </row>
    <row r="45163" spans="5:5" ht="13.5" customHeight="1">
      <c r="E45163" s="337"/>
    </row>
    <row r="45164" spans="5:5" ht="13.5" customHeight="1">
      <c r="E45164" s="337"/>
    </row>
    <row r="45165" spans="5:5" ht="13.5" customHeight="1">
      <c r="E45165" s="337"/>
    </row>
    <row r="45166" spans="5:5" ht="13.5" customHeight="1">
      <c r="E45166" s="337"/>
    </row>
    <row r="45167" spans="5:5" ht="13.5" customHeight="1">
      <c r="E45167" s="337"/>
    </row>
    <row r="45168" spans="5:5" ht="13.5" customHeight="1">
      <c r="E45168" s="337"/>
    </row>
    <row r="45169" spans="5:5" ht="13.5" customHeight="1">
      <c r="E45169" s="337"/>
    </row>
    <row r="45170" spans="5:5" ht="13.5" customHeight="1">
      <c r="E45170" s="337"/>
    </row>
    <row r="45171" spans="5:5" ht="13.5" customHeight="1">
      <c r="E45171" s="337"/>
    </row>
    <row r="45172" spans="5:5" ht="13.5" customHeight="1">
      <c r="E45172" s="337"/>
    </row>
    <row r="45173" spans="5:5" ht="13.5" customHeight="1">
      <c r="E45173" s="337"/>
    </row>
    <row r="45174" spans="5:5" ht="13.5" customHeight="1">
      <c r="E45174" s="337"/>
    </row>
    <row r="45175" spans="5:5" ht="13.5" customHeight="1">
      <c r="E45175" s="337"/>
    </row>
    <row r="45176" spans="5:5" ht="13.5" customHeight="1">
      <c r="E45176" s="337"/>
    </row>
    <row r="45177" spans="5:5" ht="13.5" customHeight="1">
      <c r="E45177" s="337"/>
    </row>
    <row r="45178" spans="5:5" ht="13.5" customHeight="1">
      <c r="E45178" s="337"/>
    </row>
    <row r="45179" spans="5:5" ht="13.5" customHeight="1">
      <c r="E45179" s="337"/>
    </row>
    <row r="45180" spans="5:5" ht="13.5" customHeight="1">
      <c r="E45180" s="337"/>
    </row>
    <row r="45181" spans="5:5" ht="13.5" customHeight="1">
      <c r="E45181" s="337"/>
    </row>
    <row r="45182" spans="5:5" ht="13.5" customHeight="1">
      <c r="E45182" s="337"/>
    </row>
    <row r="45183" spans="5:5" ht="13.5" customHeight="1">
      <c r="E45183" s="337"/>
    </row>
    <row r="45184" spans="5:5" ht="13.5" customHeight="1">
      <c r="E45184" s="337"/>
    </row>
    <row r="45185" spans="5:5" ht="13.5" customHeight="1">
      <c r="E45185" s="337"/>
    </row>
    <row r="45186" spans="5:5" ht="13.5" customHeight="1">
      <c r="E45186" s="337"/>
    </row>
    <row r="45187" spans="5:5" ht="13.5" customHeight="1">
      <c r="E45187" s="337"/>
    </row>
    <row r="45188" spans="5:5" ht="13.5" customHeight="1">
      <c r="E45188" s="337"/>
    </row>
    <row r="45189" spans="5:5" ht="13.5" customHeight="1">
      <c r="E45189" s="337"/>
    </row>
    <row r="45190" spans="5:5" ht="13.5" customHeight="1">
      <c r="E45190" s="337"/>
    </row>
    <row r="45191" spans="5:5" ht="13.5" customHeight="1">
      <c r="E45191" s="337"/>
    </row>
    <row r="45192" spans="5:5" ht="13.5" customHeight="1">
      <c r="E45192" s="337"/>
    </row>
    <row r="45193" spans="5:5" ht="13.5" customHeight="1">
      <c r="E45193" s="337"/>
    </row>
    <row r="45194" spans="5:5" ht="13.5" customHeight="1">
      <c r="E45194" s="337"/>
    </row>
    <row r="45195" spans="5:5" ht="13.5" customHeight="1">
      <c r="E45195" s="337"/>
    </row>
    <row r="45196" spans="5:5" ht="13.5" customHeight="1">
      <c r="E45196" s="337"/>
    </row>
    <row r="45197" spans="5:5" ht="13.5" customHeight="1">
      <c r="E45197" s="337"/>
    </row>
    <row r="45198" spans="5:5" ht="13.5" customHeight="1">
      <c r="E45198" s="337"/>
    </row>
    <row r="45199" spans="5:5" ht="13.5" customHeight="1">
      <c r="E45199" s="337"/>
    </row>
    <row r="45200" spans="5:5" ht="13.5" customHeight="1">
      <c r="E45200" s="337"/>
    </row>
    <row r="45201" spans="5:5" ht="13.5" customHeight="1">
      <c r="E45201" s="337"/>
    </row>
    <row r="45202" spans="5:5" ht="13.5" customHeight="1">
      <c r="E45202" s="337"/>
    </row>
    <row r="45203" spans="5:5" ht="13.5" customHeight="1">
      <c r="E45203" s="337"/>
    </row>
    <row r="45204" spans="5:5" ht="13.5" customHeight="1">
      <c r="E45204" s="337"/>
    </row>
    <row r="45205" spans="5:5" ht="13.5" customHeight="1">
      <c r="E45205" s="337"/>
    </row>
    <row r="45206" spans="5:5" ht="13.5" customHeight="1">
      <c r="E45206" s="337"/>
    </row>
    <row r="45207" spans="5:5" ht="13.5" customHeight="1">
      <c r="E45207" s="337"/>
    </row>
    <row r="45208" spans="5:5" ht="13.5" customHeight="1">
      <c r="E45208" s="337"/>
    </row>
    <row r="45209" spans="5:5" ht="13.5" customHeight="1">
      <c r="E45209" s="337"/>
    </row>
    <row r="45210" spans="5:5" ht="13.5" customHeight="1">
      <c r="E45210" s="337"/>
    </row>
    <row r="45211" spans="5:5" ht="13.5" customHeight="1">
      <c r="E45211" s="337"/>
    </row>
    <row r="45212" spans="5:5" ht="13.5" customHeight="1">
      <c r="E45212" s="337"/>
    </row>
    <row r="45213" spans="5:5" ht="13.5" customHeight="1">
      <c r="E45213" s="337"/>
    </row>
    <row r="45214" spans="5:5" ht="13.5" customHeight="1">
      <c r="E45214" s="337"/>
    </row>
    <row r="45215" spans="5:5" ht="13.5" customHeight="1">
      <c r="E45215" s="337"/>
    </row>
    <row r="45216" spans="5:5" ht="13.5" customHeight="1">
      <c r="E45216" s="337"/>
    </row>
    <row r="45217" spans="5:5" ht="13.5" customHeight="1">
      <c r="E45217" s="337"/>
    </row>
    <row r="45218" spans="5:5" ht="13.5" customHeight="1">
      <c r="E45218" s="337"/>
    </row>
    <row r="45219" spans="5:5" ht="13.5" customHeight="1">
      <c r="E45219" s="337"/>
    </row>
    <row r="45220" spans="5:5" ht="13.5" customHeight="1">
      <c r="E45220" s="337"/>
    </row>
    <row r="45221" spans="5:5" ht="13.5" customHeight="1">
      <c r="E45221" s="337"/>
    </row>
    <row r="45222" spans="5:5" ht="13.5" customHeight="1">
      <c r="E45222" s="337"/>
    </row>
    <row r="45223" spans="5:5" ht="13.5" customHeight="1">
      <c r="E45223" s="337"/>
    </row>
    <row r="45224" spans="5:5" ht="13.5" customHeight="1">
      <c r="E45224" s="337"/>
    </row>
    <row r="45225" spans="5:5" ht="13.5" customHeight="1">
      <c r="E45225" s="337"/>
    </row>
    <row r="45226" spans="5:5" ht="13.5" customHeight="1">
      <c r="E45226" s="337"/>
    </row>
    <row r="45227" spans="5:5" ht="13.5" customHeight="1">
      <c r="E45227" s="337"/>
    </row>
    <row r="45228" spans="5:5" ht="13.5" customHeight="1">
      <c r="E45228" s="337"/>
    </row>
    <row r="45229" spans="5:5" ht="13.5" customHeight="1">
      <c r="E45229" s="337"/>
    </row>
    <row r="45230" spans="5:5" ht="13.5" customHeight="1">
      <c r="E45230" s="337"/>
    </row>
    <row r="45231" spans="5:5" ht="13.5" customHeight="1">
      <c r="E45231" s="337"/>
    </row>
    <row r="45232" spans="5:5" ht="13.5" customHeight="1">
      <c r="E45232" s="337"/>
    </row>
    <row r="45233" spans="5:5" ht="13.5" customHeight="1">
      <c r="E45233" s="337"/>
    </row>
    <row r="45234" spans="5:5" ht="13.5" customHeight="1">
      <c r="E45234" s="337"/>
    </row>
    <row r="45235" spans="5:5" ht="13.5" customHeight="1">
      <c r="E45235" s="337"/>
    </row>
    <row r="45236" spans="5:5" ht="13.5" customHeight="1">
      <c r="E45236" s="337"/>
    </row>
    <row r="45237" spans="5:5" ht="13.5" customHeight="1">
      <c r="E45237" s="337"/>
    </row>
    <row r="45238" spans="5:5" ht="13.5" customHeight="1">
      <c r="E45238" s="337"/>
    </row>
    <row r="45239" spans="5:5" ht="13.5" customHeight="1">
      <c r="E45239" s="337"/>
    </row>
    <row r="45240" spans="5:5" ht="13.5" customHeight="1">
      <c r="E45240" s="337"/>
    </row>
    <row r="45241" spans="5:5" ht="13.5" customHeight="1">
      <c r="E45241" s="337"/>
    </row>
    <row r="45242" spans="5:5" ht="13.5" customHeight="1">
      <c r="E45242" s="337"/>
    </row>
    <row r="45243" spans="5:5" ht="13.5" customHeight="1">
      <c r="E45243" s="337"/>
    </row>
    <row r="45244" spans="5:5" ht="13.5" customHeight="1">
      <c r="E45244" s="337"/>
    </row>
    <row r="45245" spans="5:5" ht="13.5" customHeight="1">
      <c r="E45245" s="337"/>
    </row>
    <row r="45246" spans="5:5" ht="13.5" customHeight="1">
      <c r="E45246" s="337"/>
    </row>
    <row r="45247" spans="5:5" ht="13.5" customHeight="1">
      <c r="E45247" s="337"/>
    </row>
    <row r="45248" spans="5:5" ht="13.5" customHeight="1">
      <c r="E45248" s="337"/>
    </row>
    <row r="45249" spans="5:5" ht="13.5" customHeight="1">
      <c r="E45249" s="337"/>
    </row>
    <row r="45250" spans="5:5" ht="13.5" customHeight="1">
      <c r="E45250" s="337"/>
    </row>
    <row r="45251" spans="5:5" ht="13.5" customHeight="1">
      <c r="E45251" s="337"/>
    </row>
    <row r="45252" spans="5:5" ht="13.5" customHeight="1">
      <c r="E45252" s="337"/>
    </row>
    <row r="45253" spans="5:5" ht="13.5" customHeight="1">
      <c r="E45253" s="337"/>
    </row>
    <row r="45254" spans="5:5" ht="13.5" customHeight="1">
      <c r="E45254" s="337"/>
    </row>
    <row r="45255" spans="5:5" ht="13.5" customHeight="1">
      <c r="E45255" s="337"/>
    </row>
    <row r="45256" spans="5:5" ht="13.5" customHeight="1">
      <c r="E45256" s="337"/>
    </row>
    <row r="45257" spans="5:5" ht="13.5" customHeight="1">
      <c r="E45257" s="337"/>
    </row>
    <row r="45258" spans="5:5" ht="13.5" customHeight="1">
      <c r="E45258" s="337"/>
    </row>
    <row r="45259" spans="5:5" ht="13.5" customHeight="1">
      <c r="E45259" s="337"/>
    </row>
    <row r="45260" spans="5:5" ht="13.5" customHeight="1">
      <c r="E45260" s="337"/>
    </row>
    <row r="45261" spans="5:5" ht="13.5" customHeight="1">
      <c r="E45261" s="337"/>
    </row>
    <row r="45262" spans="5:5" ht="13.5" customHeight="1">
      <c r="E45262" s="337"/>
    </row>
    <row r="45263" spans="5:5" ht="13.5" customHeight="1">
      <c r="E45263" s="337"/>
    </row>
    <row r="45264" spans="5:5" ht="13.5" customHeight="1">
      <c r="E45264" s="337"/>
    </row>
    <row r="45265" spans="5:5" ht="13.5" customHeight="1">
      <c r="E45265" s="337"/>
    </row>
    <row r="45266" spans="5:5" ht="13.5" customHeight="1">
      <c r="E45266" s="337"/>
    </row>
    <row r="45267" spans="5:5" ht="13.5" customHeight="1">
      <c r="E45267" s="337"/>
    </row>
    <row r="45268" spans="5:5" ht="13.5" customHeight="1">
      <c r="E45268" s="337"/>
    </row>
    <row r="45269" spans="5:5" ht="13.5" customHeight="1">
      <c r="E45269" s="337"/>
    </row>
    <row r="45270" spans="5:5" ht="13.5" customHeight="1">
      <c r="E45270" s="337"/>
    </row>
    <row r="45271" spans="5:5" ht="13.5" customHeight="1">
      <c r="E45271" s="337"/>
    </row>
    <row r="45272" spans="5:5" ht="13.5" customHeight="1">
      <c r="E45272" s="337"/>
    </row>
    <row r="45273" spans="5:5" ht="13.5" customHeight="1">
      <c r="E45273" s="337"/>
    </row>
    <row r="45274" spans="5:5" ht="13.5" customHeight="1">
      <c r="E45274" s="337"/>
    </row>
    <row r="45275" spans="5:5" ht="13.5" customHeight="1">
      <c r="E45275" s="337"/>
    </row>
    <row r="45276" spans="5:5" ht="13.5" customHeight="1">
      <c r="E45276" s="337"/>
    </row>
    <row r="45277" spans="5:5" ht="13.5" customHeight="1">
      <c r="E45277" s="337"/>
    </row>
    <row r="45278" spans="5:5" ht="13.5" customHeight="1">
      <c r="E45278" s="337"/>
    </row>
    <row r="45279" spans="5:5" ht="13.5" customHeight="1">
      <c r="E45279" s="337"/>
    </row>
    <row r="45280" spans="5:5" ht="13.5" customHeight="1">
      <c r="E45280" s="337"/>
    </row>
    <row r="45281" spans="5:5" ht="13.5" customHeight="1">
      <c r="E45281" s="337"/>
    </row>
    <row r="45282" spans="5:5" ht="13.5" customHeight="1">
      <c r="E45282" s="337"/>
    </row>
    <row r="45283" spans="5:5" ht="13.5" customHeight="1">
      <c r="E45283" s="337"/>
    </row>
    <row r="45284" spans="5:5" ht="13.5" customHeight="1">
      <c r="E45284" s="337"/>
    </row>
    <row r="45285" spans="5:5" ht="13.5" customHeight="1">
      <c r="E45285" s="337"/>
    </row>
    <row r="45286" spans="5:5" ht="13.5" customHeight="1">
      <c r="E45286" s="337"/>
    </row>
    <row r="45287" spans="5:5" ht="13.5" customHeight="1">
      <c r="E45287" s="337"/>
    </row>
    <row r="45288" spans="5:5" ht="13.5" customHeight="1">
      <c r="E45288" s="337"/>
    </row>
    <row r="45289" spans="5:5" ht="13.5" customHeight="1">
      <c r="E45289" s="337"/>
    </row>
    <row r="45290" spans="5:5" ht="13.5" customHeight="1">
      <c r="E45290" s="337"/>
    </row>
    <row r="45291" spans="5:5" ht="13.5" customHeight="1">
      <c r="E45291" s="337"/>
    </row>
    <row r="45292" spans="5:5" ht="13.5" customHeight="1">
      <c r="E45292" s="337"/>
    </row>
    <row r="45293" spans="5:5" ht="13.5" customHeight="1">
      <c r="E45293" s="337"/>
    </row>
    <row r="45294" spans="5:5" ht="13.5" customHeight="1">
      <c r="E45294" s="337"/>
    </row>
    <row r="45295" spans="5:5" ht="13.5" customHeight="1">
      <c r="E45295" s="337"/>
    </row>
    <row r="45296" spans="5:5" ht="13.5" customHeight="1">
      <c r="E45296" s="337"/>
    </row>
    <row r="45297" spans="5:5" ht="13.5" customHeight="1">
      <c r="E45297" s="337"/>
    </row>
    <row r="45298" spans="5:5" ht="13.5" customHeight="1">
      <c r="E45298" s="337"/>
    </row>
    <row r="45299" spans="5:5" ht="13.5" customHeight="1">
      <c r="E45299" s="337"/>
    </row>
    <row r="45300" spans="5:5" ht="13.5" customHeight="1">
      <c r="E45300" s="337"/>
    </row>
    <row r="45301" spans="5:5" ht="13.5" customHeight="1">
      <c r="E45301" s="337"/>
    </row>
    <row r="45302" spans="5:5" ht="13.5" customHeight="1">
      <c r="E45302" s="337"/>
    </row>
    <row r="45303" spans="5:5" ht="13.5" customHeight="1">
      <c r="E45303" s="337"/>
    </row>
    <row r="45304" spans="5:5" ht="13.5" customHeight="1">
      <c r="E45304" s="337"/>
    </row>
    <row r="45305" spans="5:5" ht="13.5" customHeight="1">
      <c r="E45305" s="337"/>
    </row>
    <row r="45306" spans="5:5" ht="13.5" customHeight="1">
      <c r="E45306" s="337"/>
    </row>
    <row r="45307" spans="5:5" ht="13.5" customHeight="1">
      <c r="E45307" s="337"/>
    </row>
    <row r="45308" spans="5:5" ht="13.5" customHeight="1">
      <c r="E45308" s="337"/>
    </row>
    <row r="45309" spans="5:5" ht="13.5" customHeight="1">
      <c r="E45309" s="337"/>
    </row>
    <row r="45310" spans="5:5" ht="13.5" customHeight="1">
      <c r="E45310" s="337"/>
    </row>
    <row r="45311" spans="5:5" ht="13.5" customHeight="1">
      <c r="E45311" s="337"/>
    </row>
    <row r="45312" spans="5:5" ht="13.5" customHeight="1">
      <c r="E45312" s="337"/>
    </row>
    <row r="45313" spans="5:5" ht="13.5" customHeight="1">
      <c r="E45313" s="337"/>
    </row>
    <row r="45314" spans="5:5" ht="13.5" customHeight="1">
      <c r="E45314" s="337"/>
    </row>
    <row r="45315" spans="5:5" ht="13.5" customHeight="1">
      <c r="E45315" s="337"/>
    </row>
    <row r="45316" spans="5:5" ht="13.5" customHeight="1">
      <c r="E45316" s="337"/>
    </row>
    <row r="45317" spans="5:5" ht="13.5" customHeight="1">
      <c r="E45317" s="337"/>
    </row>
    <row r="45318" spans="5:5" ht="13.5" customHeight="1">
      <c r="E45318" s="337"/>
    </row>
    <row r="45319" spans="5:5" ht="13.5" customHeight="1">
      <c r="E45319" s="337"/>
    </row>
    <row r="45320" spans="5:5" ht="13.5" customHeight="1">
      <c r="E45320" s="337"/>
    </row>
    <row r="45321" spans="5:5" ht="13.5" customHeight="1">
      <c r="E45321" s="337"/>
    </row>
    <row r="45322" spans="5:5" ht="13.5" customHeight="1">
      <c r="E45322" s="337"/>
    </row>
    <row r="45323" spans="5:5" ht="13.5" customHeight="1">
      <c r="E45323" s="337"/>
    </row>
    <row r="45324" spans="5:5" ht="13.5" customHeight="1">
      <c r="E45324" s="337"/>
    </row>
    <row r="45325" spans="5:5" ht="13.5" customHeight="1">
      <c r="E45325" s="337"/>
    </row>
    <row r="45326" spans="5:5" ht="13.5" customHeight="1">
      <c r="E45326" s="337"/>
    </row>
    <row r="45327" spans="5:5" ht="13.5" customHeight="1">
      <c r="E45327" s="337"/>
    </row>
    <row r="45328" spans="5:5" ht="13.5" customHeight="1">
      <c r="E45328" s="337"/>
    </row>
    <row r="45329" spans="5:5" ht="13.5" customHeight="1">
      <c r="E45329" s="337"/>
    </row>
    <row r="45330" spans="5:5" ht="13.5" customHeight="1">
      <c r="E45330" s="337"/>
    </row>
    <row r="45331" spans="5:5" ht="13.5" customHeight="1">
      <c r="E45331" s="337"/>
    </row>
    <row r="45332" spans="5:5" ht="13.5" customHeight="1">
      <c r="E45332" s="337"/>
    </row>
    <row r="45333" spans="5:5" ht="13.5" customHeight="1">
      <c r="E45333" s="337"/>
    </row>
    <row r="45334" spans="5:5" ht="13.5" customHeight="1">
      <c r="E45334" s="337"/>
    </row>
    <row r="45335" spans="5:5" ht="13.5" customHeight="1">
      <c r="E45335" s="337"/>
    </row>
    <row r="45336" spans="5:5" ht="13.5" customHeight="1">
      <c r="E45336" s="337"/>
    </row>
    <row r="45337" spans="5:5" ht="13.5" customHeight="1">
      <c r="E45337" s="337"/>
    </row>
    <row r="45338" spans="5:5" ht="13.5" customHeight="1">
      <c r="E45338" s="337"/>
    </row>
    <row r="45339" spans="5:5" ht="13.5" customHeight="1">
      <c r="E45339" s="337"/>
    </row>
    <row r="45340" spans="5:5" ht="13.5" customHeight="1">
      <c r="E45340" s="337"/>
    </row>
    <row r="45341" spans="5:5" ht="13.5" customHeight="1">
      <c r="E45341" s="337"/>
    </row>
    <row r="45342" spans="5:5" ht="13.5" customHeight="1">
      <c r="E45342" s="337"/>
    </row>
    <row r="45343" spans="5:5" ht="13.5" customHeight="1">
      <c r="E45343" s="337"/>
    </row>
    <row r="45344" spans="5:5" ht="13.5" customHeight="1">
      <c r="E45344" s="337"/>
    </row>
    <row r="45345" spans="5:5" ht="13.5" customHeight="1">
      <c r="E45345" s="337"/>
    </row>
    <row r="45346" spans="5:5" ht="13.5" customHeight="1">
      <c r="E45346" s="337"/>
    </row>
    <row r="45347" spans="5:5" ht="13.5" customHeight="1">
      <c r="E45347" s="337"/>
    </row>
    <row r="45348" spans="5:5" ht="13.5" customHeight="1">
      <c r="E45348" s="337"/>
    </row>
    <row r="45349" spans="5:5" ht="13.5" customHeight="1">
      <c r="E45349" s="337"/>
    </row>
    <row r="45350" spans="5:5" ht="13.5" customHeight="1">
      <c r="E45350" s="337"/>
    </row>
    <row r="45351" spans="5:5" ht="13.5" customHeight="1">
      <c r="E45351" s="337"/>
    </row>
    <row r="45352" spans="5:5" ht="13.5" customHeight="1">
      <c r="E45352" s="337"/>
    </row>
    <row r="45353" spans="5:5" ht="13.5" customHeight="1">
      <c r="E45353" s="337"/>
    </row>
    <row r="45354" spans="5:5" ht="13.5" customHeight="1">
      <c r="E45354" s="337"/>
    </row>
    <row r="45355" spans="5:5" ht="13.5" customHeight="1">
      <c r="E45355" s="337"/>
    </row>
    <row r="45356" spans="5:5" ht="13.5" customHeight="1">
      <c r="E45356" s="337"/>
    </row>
    <row r="45357" spans="5:5" ht="13.5" customHeight="1">
      <c r="E45357" s="337"/>
    </row>
    <row r="45358" spans="5:5" ht="13.5" customHeight="1">
      <c r="E45358" s="337"/>
    </row>
    <row r="45359" spans="5:5" ht="13.5" customHeight="1">
      <c r="E45359" s="337"/>
    </row>
    <row r="45360" spans="5:5" ht="13.5" customHeight="1">
      <c r="E45360" s="337"/>
    </row>
    <row r="45361" spans="5:5" ht="13.5" customHeight="1">
      <c r="E45361" s="337"/>
    </row>
    <row r="45362" spans="5:5" ht="13.5" customHeight="1">
      <c r="E45362" s="337"/>
    </row>
    <row r="45363" spans="5:5" ht="13.5" customHeight="1">
      <c r="E45363" s="337"/>
    </row>
    <row r="45364" spans="5:5" ht="13.5" customHeight="1">
      <c r="E45364" s="337"/>
    </row>
    <row r="45365" spans="5:5" ht="13.5" customHeight="1">
      <c r="E45365" s="337"/>
    </row>
    <row r="45366" spans="5:5" ht="13.5" customHeight="1">
      <c r="E45366" s="337"/>
    </row>
    <row r="45367" spans="5:5" ht="13.5" customHeight="1">
      <c r="E45367" s="337"/>
    </row>
    <row r="45368" spans="5:5" ht="13.5" customHeight="1">
      <c r="E45368" s="337"/>
    </row>
    <row r="45369" spans="5:5" ht="13.5" customHeight="1">
      <c r="E45369" s="337"/>
    </row>
    <row r="45370" spans="5:5" ht="13.5" customHeight="1">
      <c r="E45370" s="337"/>
    </row>
    <row r="45371" spans="5:5" ht="13.5" customHeight="1">
      <c r="E45371" s="337"/>
    </row>
    <row r="45372" spans="5:5" ht="13.5" customHeight="1">
      <c r="E45372" s="337"/>
    </row>
    <row r="45373" spans="5:5" ht="13.5" customHeight="1">
      <c r="E45373" s="337"/>
    </row>
    <row r="45374" spans="5:5" ht="13.5" customHeight="1">
      <c r="E45374" s="337"/>
    </row>
    <row r="45375" spans="5:5" ht="13.5" customHeight="1">
      <c r="E45375" s="337"/>
    </row>
    <row r="45376" spans="5:5" ht="13.5" customHeight="1">
      <c r="E45376" s="337"/>
    </row>
    <row r="45377" spans="5:5" ht="13.5" customHeight="1">
      <c r="E45377" s="337"/>
    </row>
    <row r="45378" spans="5:5" ht="13.5" customHeight="1">
      <c r="E45378" s="337"/>
    </row>
    <row r="45379" spans="5:5" ht="13.5" customHeight="1">
      <c r="E45379" s="337"/>
    </row>
    <row r="45380" spans="5:5" ht="13.5" customHeight="1">
      <c r="E45380" s="337"/>
    </row>
    <row r="45381" spans="5:5" ht="13.5" customHeight="1">
      <c r="E45381" s="337"/>
    </row>
    <row r="45382" spans="5:5" ht="13.5" customHeight="1">
      <c r="E45382" s="337"/>
    </row>
    <row r="45383" spans="5:5" ht="13.5" customHeight="1">
      <c r="E45383" s="337"/>
    </row>
    <row r="45384" spans="5:5" ht="13.5" customHeight="1">
      <c r="E45384" s="337"/>
    </row>
    <row r="45385" spans="5:5" ht="13.5" customHeight="1">
      <c r="E45385" s="337"/>
    </row>
    <row r="45386" spans="5:5" ht="13.5" customHeight="1">
      <c r="E45386" s="337"/>
    </row>
    <row r="45387" spans="5:5" ht="13.5" customHeight="1">
      <c r="E45387" s="337"/>
    </row>
    <row r="45388" spans="5:5" ht="13.5" customHeight="1">
      <c r="E45388" s="337"/>
    </row>
    <row r="45389" spans="5:5" ht="13.5" customHeight="1">
      <c r="E45389" s="337"/>
    </row>
    <row r="45390" spans="5:5" ht="13.5" customHeight="1">
      <c r="E45390" s="337"/>
    </row>
    <row r="45391" spans="5:5" ht="13.5" customHeight="1">
      <c r="E45391" s="337"/>
    </row>
    <row r="45392" spans="5:5" ht="13.5" customHeight="1">
      <c r="E45392" s="337"/>
    </row>
    <row r="45393" spans="5:5" ht="13.5" customHeight="1">
      <c r="E45393" s="337"/>
    </row>
    <row r="45394" spans="5:5" ht="13.5" customHeight="1">
      <c r="E45394" s="337"/>
    </row>
    <row r="45395" spans="5:5" ht="13.5" customHeight="1">
      <c r="E45395" s="337"/>
    </row>
    <row r="45396" spans="5:5" ht="13.5" customHeight="1">
      <c r="E45396" s="337"/>
    </row>
    <row r="45397" spans="5:5" ht="13.5" customHeight="1">
      <c r="E45397" s="337"/>
    </row>
    <row r="45398" spans="5:5" ht="13.5" customHeight="1">
      <c r="E45398" s="337"/>
    </row>
    <row r="45399" spans="5:5" ht="13.5" customHeight="1">
      <c r="E45399" s="337"/>
    </row>
    <row r="45400" spans="5:5" ht="13.5" customHeight="1">
      <c r="E45400" s="337"/>
    </row>
    <row r="45401" spans="5:5" ht="13.5" customHeight="1">
      <c r="E45401" s="337"/>
    </row>
    <row r="45402" spans="5:5" ht="13.5" customHeight="1">
      <c r="E45402" s="337"/>
    </row>
    <row r="45403" spans="5:5" ht="13.5" customHeight="1">
      <c r="E45403" s="337"/>
    </row>
    <row r="45404" spans="5:5" ht="13.5" customHeight="1">
      <c r="E45404" s="337"/>
    </row>
    <row r="45405" spans="5:5" ht="13.5" customHeight="1">
      <c r="E45405" s="337"/>
    </row>
    <row r="45406" spans="5:5" ht="13.5" customHeight="1">
      <c r="E45406" s="337"/>
    </row>
    <row r="45407" spans="5:5" ht="13.5" customHeight="1">
      <c r="E45407" s="337"/>
    </row>
    <row r="45408" spans="5:5" ht="13.5" customHeight="1">
      <c r="E45408" s="337"/>
    </row>
    <row r="45409" spans="5:5" ht="13.5" customHeight="1">
      <c r="E45409" s="337"/>
    </row>
    <row r="45410" spans="5:5" ht="13.5" customHeight="1">
      <c r="E45410" s="337"/>
    </row>
    <row r="45411" spans="5:5" ht="13.5" customHeight="1">
      <c r="E45411" s="337"/>
    </row>
    <row r="45412" spans="5:5" ht="13.5" customHeight="1">
      <c r="E45412" s="337"/>
    </row>
    <row r="45413" spans="5:5" ht="13.5" customHeight="1">
      <c r="E45413" s="337"/>
    </row>
    <row r="45414" spans="5:5" ht="13.5" customHeight="1">
      <c r="E45414" s="337"/>
    </row>
    <row r="45415" spans="5:5" ht="13.5" customHeight="1">
      <c r="E45415" s="337"/>
    </row>
    <row r="45416" spans="5:5" ht="13.5" customHeight="1">
      <c r="E45416" s="337"/>
    </row>
    <row r="45417" spans="5:5" ht="13.5" customHeight="1">
      <c r="E45417" s="337"/>
    </row>
    <row r="45418" spans="5:5" ht="13.5" customHeight="1">
      <c r="E45418" s="337"/>
    </row>
    <row r="45419" spans="5:5" ht="13.5" customHeight="1">
      <c r="E45419" s="337"/>
    </row>
    <row r="45420" spans="5:5" ht="13.5" customHeight="1">
      <c r="E45420" s="337"/>
    </row>
    <row r="45421" spans="5:5" ht="13.5" customHeight="1">
      <c r="E45421" s="337"/>
    </row>
    <row r="45422" spans="5:5" ht="13.5" customHeight="1">
      <c r="E45422" s="337"/>
    </row>
    <row r="45423" spans="5:5" ht="13.5" customHeight="1">
      <c r="E45423" s="337"/>
    </row>
    <row r="45424" spans="5:5" ht="13.5" customHeight="1">
      <c r="E45424" s="337"/>
    </row>
    <row r="45425" spans="5:5" ht="13.5" customHeight="1">
      <c r="E45425" s="337"/>
    </row>
    <row r="45426" spans="5:5" ht="13.5" customHeight="1">
      <c r="E45426" s="337"/>
    </row>
    <row r="45427" spans="5:5" ht="13.5" customHeight="1">
      <c r="E45427" s="337"/>
    </row>
    <row r="45428" spans="5:5" ht="13.5" customHeight="1">
      <c r="E45428" s="337"/>
    </row>
    <row r="45429" spans="5:5" ht="13.5" customHeight="1">
      <c r="E45429" s="337"/>
    </row>
    <row r="45430" spans="5:5" ht="13.5" customHeight="1">
      <c r="E45430" s="337"/>
    </row>
    <row r="45431" spans="5:5" ht="13.5" customHeight="1">
      <c r="E45431" s="337"/>
    </row>
    <row r="45432" spans="5:5" ht="13.5" customHeight="1">
      <c r="E45432" s="337"/>
    </row>
    <row r="45433" spans="5:5" ht="13.5" customHeight="1">
      <c r="E45433" s="337"/>
    </row>
    <row r="45434" spans="5:5" ht="13.5" customHeight="1">
      <c r="E45434" s="337"/>
    </row>
    <row r="45435" spans="5:5" ht="13.5" customHeight="1">
      <c r="E45435" s="337"/>
    </row>
    <row r="45436" spans="5:5" ht="13.5" customHeight="1">
      <c r="E45436" s="337"/>
    </row>
    <row r="45437" spans="5:5" ht="13.5" customHeight="1">
      <c r="E45437" s="337"/>
    </row>
    <row r="45438" spans="5:5" ht="13.5" customHeight="1">
      <c r="E45438" s="337"/>
    </row>
    <row r="45439" spans="5:5" ht="13.5" customHeight="1">
      <c r="E45439" s="337"/>
    </row>
    <row r="45440" spans="5:5" ht="13.5" customHeight="1">
      <c r="E45440" s="337"/>
    </row>
    <row r="45441" spans="5:5" ht="13.5" customHeight="1">
      <c r="E45441" s="337"/>
    </row>
    <row r="45442" spans="5:5" ht="13.5" customHeight="1">
      <c r="E45442" s="337"/>
    </row>
    <row r="45443" spans="5:5" ht="13.5" customHeight="1">
      <c r="E45443" s="337"/>
    </row>
    <row r="45444" spans="5:5" ht="13.5" customHeight="1">
      <c r="E45444" s="337"/>
    </row>
    <row r="45445" spans="5:5" ht="13.5" customHeight="1">
      <c r="E45445" s="337"/>
    </row>
    <row r="45446" spans="5:5" ht="13.5" customHeight="1">
      <c r="E45446" s="337"/>
    </row>
    <row r="45447" spans="5:5" ht="13.5" customHeight="1">
      <c r="E45447" s="337"/>
    </row>
    <row r="45448" spans="5:5" ht="13.5" customHeight="1">
      <c r="E45448" s="337"/>
    </row>
    <row r="45449" spans="5:5" ht="13.5" customHeight="1">
      <c r="E45449" s="337"/>
    </row>
    <row r="45450" spans="5:5" ht="13.5" customHeight="1">
      <c r="E45450" s="337"/>
    </row>
    <row r="45451" spans="5:5" ht="13.5" customHeight="1">
      <c r="E45451" s="337"/>
    </row>
    <row r="45452" spans="5:5" ht="13.5" customHeight="1">
      <c r="E45452" s="337"/>
    </row>
    <row r="45453" spans="5:5" ht="13.5" customHeight="1">
      <c r="E45453" s="337"/>
    </row>
    <row r="45454" spans="5:5" ht="13.5" customHeight="1">
      <c r="E45454" s="337"/>
    </row>
    <row r="45455" spans="5:5" ht="13.5" customHeight="1">
      <c r="E45455" s="337"/>
    </row>
    <row r="45456" spans="5:5" ht="13.5" customHeight="1">
      <c r="E45456" s="337"/>
    </row>
    <row r="45457" spans="5:5" ht="13.5" customHeight="1">
      <c r="E45457" s="337"/>
    </row>
    <row r="45458" spans="5:5" ht="13.5" customHeight="1">
      <c r="E45458" s="337"/>
    </row>
    <row r="45459" spans="5:5" ht="13.5" customHeight="1">
      <c r="E45459" s="337"/>
    </row>
    <row r="45460" spans="5:5" ht="13.5" customHeight="1">
      <c r="E45460" s="337"/>
    </row>
    <row r="45461" spans="5:5" ht="13.5" customHeight="1">
      <c r="E45461" s="337"/>
    </row>
    <row r="45462" spans="5:5" ht="13.5" customHeight="1">
      <c r="E45462" s="337"/>
    </row>
    <row r="45463" spans="5:5" ht="13.5" customHeight="1">
      <c r="E45463" s="337"/>
    </row>
    <row r="45464" spans="5:5" ht="13.5" customHeight="1">
      <c r="E45464" s="337"/>
    </row>
    <row r="45465" spans="5:5" ht="13.5" customHeight="1">
      <c r="E45465" s="337"/>
    </row>
    <row r="45466" spans="5:5" ht="13.5" customHeight="1">
      <c r="E45466" s="337"/>
    </row>
    <row r="45467" spans="5:5" ht="13.5" customHeight="1">
      <c r="E45467" s="337"/>
    </row>
    <row r="45468" spans="5:5" ht="13.5" customHeight="1">
      <c r="E45468" s="337"/>
    </row>
    <row r="45469" spans="5:5" ht="13.5" customHeight="1">
      <c r="E45469" s="337"/>
    </row>
    <row r="45470" spans="5:5" ht="13.5" customHeight="1">
      <c r="E45470" s="337"/>
    </row>
    <row r="45471" spans="5:5" ht="13.5" customHeight="1">
      <c r="E45471" s="337"/>
    </row>
    <row r="45472" spans="5:5" ht="13.5" customHeight="1">
      <c r="E45472" s="337"/>
    </row>
    <row r="45473" spans="5:5" ht="13.5" customHeight="1">
      <c r="E45473" s="337"/>
    </row>
    <row r="45474" spans="5:5" ht="13.5" customHeight="1">
      <c r="E45474" s="337"/>
    </row>
    <row r="45475" spans="5:5" ht="13.5" customHeight="1">
      <c r="E45475" s="337"/>
    </row>
    <row r="45476" spans="5:5" ht="13.5" customHeight="1">
      <c r="E45476" s="337"/>
    </row>
    <row r="45477" spans="5:5" ht="13.5" customHeight="1">
      <c r="E45477" s="337"/>
    </row>
    <row r="45478" spans="5:5" ht="13.5" customHeight="1">
      <c r="E45478" s="337"/>
    </row>
    <row r="45479" spans="5:5" ht="13.5" customHeight="1">
      <c r="E45479" s="337"/>
    </row>
    <row r="45480" spans="5:5" ht="13.5" customHeight="1">
      <c r="E45480" s="337"/>
    </row>
    <row r="45481" spans="5:5" ht="13.5" customHeight="1">
      <c r="E45481" s="337"/>
    </row>
    <row r="45482" spans="5:5" ht="13.5" customHeight="1">
      <c r="E45482" s="337"/>
    </row>
    <row r="45483" spans="5:5" ht="13.5" customHeight="1">
      <c r="E45483" s="337"/>
    </row>
    <row r="45484" spans="5:5" ht="13.5" customHeight="1">
      <c r="E45484" s="337"/>
    </row>
    <row r="45485" spans="5:5" ht="13.5" customHeight="1">
      <c r="E45485" s="337"/>
    </row>
    <row r="45486" spans="5:5" ht="13.5" customHeight="1">
      <c r="E45486" s="337"/>
    </row>
    <row r="45487" spans="5:5" ht="13.5" customHeight="1">
      <c r="E45487" s="337"/>
    </row>
    <row r="45488" spans="5:5" ht="13.5" customHeight="1">
      <c r="E45488" s="337"/>
    </row>
    <row r="45489" spans="5:5" ht="13.5" customHeight="1">
      <c r="E45489" s="337"/>
    </row>
    <row r="45490" spans="5:5" ht="13.5" customHeight="1">
      <c r="E45490" s="337"/>
    </row>
    <row r="45491" spans="5:5" ht="13.5" customHeight="1">
      <c r="E45491" s="337"/>
    </row>
    <row r="45492" spans="5:5" ht="13.5" customHeight="1">
      <c r="E45492" s="337"/>
    </row>
    <row r="45493" spans="5:5" ht="13.5" customHeight="1">
      <c r="E45493" s="337"/>
    </row>
    <row r="45494" spans="5:5" ht="13.5" customHeight="1">
      <c r="E45494" s="337"/>
    </row>
    <row r="45495" spans="5:5" ht="13.5" customHeight="1">
      <c r="E45495" s="337"/>
    </row>
    <row r="45496" spans="5:5" ht="13.5" customHeight="1">
      <c r="E45496" s="337"/>
    </row>
    <row r="45497" spans="5:5" ht="13.5" customHeight="1">
      <c r="E45497" s="337"/>
    </row>
    <row r="45498" spans="5:5" ht="13.5" customHeight="1">
      <c r="E45498" s="337"/>
    </row>
    <row r="45499" spans="5:5" ht="13.5" customHeight="1">
      <c r="E45499" s="337"/>
    </row>
    <row r="45500" spans="5:5" ht="13.5" customHeight="1">
      <c r="E45500" s="337"/>
    </row>
    <row r="45501" spans="5:5" ht="13.5" customHeight="1">
      <c r="E45501" s="337"/>
    </row>
    <row r="45502" spans="5:5" ht="13.5" customHeight="1">
      <c r="E45502" s="337"/>
    </row>
    <row r="45503" spans="5:5" ht="13.5" customHeight="1">
      <c r="E45503" s="337"/>
    </row>
    <row r="45504" spans="5:5" ht="13.5" customHeight="1">
      <c r="E45504" s="337"/>
    </row>
    <row r="45505" spans="5:5" ht="13.5" customHeight="1">
      <c r="E45505" s="337"/>
    </row>
    <row r="45506" spans="5:5" ht="13.5" customHeight="1">
      <c r="E45506" s="337"/>
    </row>
    <row r="45507" spans="5:5" ht="13.5" customHeight="1">
      <c r="E45507" s="337"/>
    </row>
    <row r="45508" spans="5:5" ht="13.5" customHeight="1">
      <c r="E45508" s="337"/>
    </row>
    <row r="45509" spans="5:5" ht="13.5" customHeight="1">
      <c r="E45509" s="337"/>
    </row>
    <row r="45510" spans="5:5" ht="13.5" customHeight="1">
      <c r="E45510" s="337"/>
    </row>
    <row r="45511" spans="5:5" ht="13.5" customHeight="1">
      <c r="E45511" s="337"/>
    </row>
    <row r="45512" spans="5:5" ht="13.5" customHeight="1">
      <c r="E45512" s="337"/>
    </row>
    <row r="45513" spans="5:5" ht="13.5" customHeight="1">
      <c r="E45513" s="337"/>
    </row>
    <row r="45514" spans="5:5" ht="13.5" customHeight="1">
      <c r="E45514" s="337"/>
    </row>
    <row r="45515" spans="5:5" ht="13.5" customHeight="1">
      <c r="E45515" s="337"/>
    </row>
    <row r="45516" spans="5:5" ht="13.5" customHeight="1">
      <c r="E45516" s="337"/>
    </row>
    <row r="45517" spans="5:5" ht="13.5" customHeight="1">
      <c r="E45517" s="337"/>
    </row>
    <row r="45518" spans="5:5" ht="13.5" customHeight="1">
      <c r="E45518" s="337"/>
    </row>
    <row r="45519" spans="5:5" ht="13.5" customHeight="1">
      <c r="E45519" s="337"/>
    </row>
    <row r="45520" spans="5:5" ht="13.5" customHeight="1">
      <c r="E45520" s="337"/>
    </row>
    <row r="45521" spans="5:5" ht="13.5" customHeight="1">
      <c r="E45521" s="337"/>
    </row>
    <row r="45522" spans="5:5" ht="13.5" customHeight="1">
      <c r="E45522" s="337"/>
    </row>
    <row r="45523" spans="5:5" ht="13.5" customHeight="1">
      <c r="E45523" s="337"/>
    </row>
    <row r="45524" spans="5:5" ht="13.5" customHeight="1">
      <c r="E45524" s="337"/>
    </row>
    <row r="45525" spans="5:5" ht="13.5" customHeight="1">
      <c r="E45525" s="337"/>
    </row>
    <row r="45526" spans="5:5" ht="13.5" customHeight="1">
      <c r="E45526" s="337"/>
    </row>
    <row r="45527" spans="5:5" ht="13.5" customHeight="1">
      <c r="E45527" s="337"/>
    </row>
    <row r="45528" spans="5:5" ht="13.5" customHeight="1">
      <c r="E45528" s="337"/>
    </row>
    <row r="45529" spans="5:5" ht="13.5" customHeight="1">
      <c r="E45529" s="337"/>
    </row>
    <row r="45530" spans="5:5" ht="13.5" customHeight="1">
      <c r="E45530" s="337"/>
    </row>
    <row r="45531" spans="5:5" ht="13.5" customHeight="1">
      <c r="E45531" s="337"/>
    </row>
    <row r="45532" spans="5:5" ht="13.5" customHeight="1">
      <c r="E45532" s="337"/>
    </row>
    <row r="45533" spans="5:5" ht="13.5" customHeight="1">
      <c r="E45533" s="337"/>
    </row>
    <row r="45534" spans="5:5" ht="13.5" customHeight="1">
      <c r="E45534" s="337"/>
    </row>
    <row r="45535" spans="5:5" ht="13.5" customHeight="1">
      <c r="E45535" s="337"/>
    </row>
    <row r="45536" spans="5:5" ht="13.5" customHeight="1">
      <c r="E45536" s="337"/>
    </row>
    <row r="45537" spans="5:5" ht="13.5" customHeight="1">
      <c r="E45537" s="337"/>
    </row>
    <row r="45538" spans="5:5" ht="13.5" customHeight="1">
      <c r="E45538" s="337"/>
    </row>
    <row r="45539" spans="5:5" ht="13.5" customHeight="1">
      <c r="E45539" s="337"/>
    </row>
    <row r="45540" spans="5:5" ht="13.5" customHeight="1">
      <c r="E45540" s="337"/>
    </row>
    <row r="45541" spans="5:5" ht="13.5" customHeight="1">
      <c r="E45541" s="337"/>
    </row>
    <row r="45542" spans="5:5" ht="13.5" customHeight="1">
      <c r="E45542" s="337"/>
    </row>
    <row r="45543" spans="5:5" ht="13.5" customHeight="1">
      <c r="E45543" s="337"/>
    </row>
    <row r="45544" spans="5:5" ht="13.5" customHeight="1">
      <c r="E45544" s="337"/>
    </row>
    <row r="45545" spans="5:5" ht="13.5" customHeight="1">
      <c r="E45545" s="337"/>
    </row>
    <row r="45546" spans="5:5" ht="13.5" customHeight="1">
      <c r="E45546" s="337"/>
    </row>
    <row r="45547" spans="5:5" ht="13.5" customHeight="1">
      <c r="E45547" s="337"/>
    </row>
    <row r="45548" spans="5:5" ht="13.5" customHeight="1">
      <c r="E45548" s="337"/>
    </row>
    <row r="45549" spans="5:5" ht="13.5" customHeight="1">
      <c r="E45549" s="337"/>
    </row>
    <row r="45550" spans="5:5" ht="13.5" customHeight="1">
      <c r="E45550" s="337"/>
    </row>
    <row r="45551" spans="5:5" ht="13.5" customHeight="1">
      <c r="E45551" s="337"/>
    </row>
    <row r="45552" spans="5:5" ht="13.5" customHeight="1">
      <c r="E45552" s="337"/>
    </row>
    <row r="45553" spans="5:5" ht="13.5" customHeight="1">
      <c r="E45553" s="337"/>
    </row>
    <row r="45554" spans="5:5" ht="13.5" customHeight="1">
      <c r="E45554" s="337"/>
    </row>
    <row r="45555" spans="5:5" ht="13.5" customHeight="1">
      <c r="E45555" s="337"/>
    </row>
    <row r="45556" spans="5:5" ht="13.5" customHeight="1">
      <c r="E45556" s="337"/>
    </row>
    <row r="45557" spans="5:5" ht="13.5" customHeight="1">
      <c r="E45557" s="337"/>
    </row>
    <row r="45558" spans="5:5" ht="13.5" customHeight="1">
      <c r="E45558" s="337"/>
    </row>
    <row r="45559" spans="5:5" ht="13.5" customHeight="1">
      <c r="E45559" s="337"/>
    </row>
    <row r="45560" spans="5:5" ht="13.5" customHeight="1">
      <c r="E45560" s="337"/>
    </row>
    <row r="45561" spans="5:5" ht="13.5" customHeight="1">
      <c r="E45561" s="337"/>
    </row>
    <row r="45562" spans="5:5" ht="13.5" customHeight="1">
      <c r="E45562" s="337"/>
    </row>
    <row r="45563" spans="5:5" ht="13.5" customHeight="1">
      <c r="E45563" s="337"/>
    </row>
    <row r="45564" spans="5:5" ht="13.5" customHeight="1">
      <c r="E45564" s="337"/>
    </row>
    <row r="45565" spans="5:5" ht="13.5" customHeight="1">
      <c r="E45565" s="337"/>
    </row>
    <row r="45566" spans="5:5" ht="13.5" customHeight="1">
      <c r="E45566" s="337"/>
    </row>
    <row r="45567" spans="5:5" ht="13.5" customHeight="1">
      <c r="E45567" s="337"/>
    </row>
    <row r="45568" spans="5:5" ht="13.5" customHeight="1">
      <c r="E45568" s="337"/>
    </row>
    <row r="45569" spans="5:5" ht="13.5" customHeight="1">
      <c r="E45569" s="337"/>
    </row>
    <row r="45570" spans="5:5" ht="13.5" customHeight="1">
      <c r="E45570" s="337"/>
    </row>
    <row r="45571" spans="5:5" ht="13.5" customHeight="1">
      <c r="E45571" s="337"/>
    </row>
    <row r="45572" spans="5:5" ht="13.5" customHeight="1">
      <c r="E45572" s="337"/>
    </row>
    <row r="45573" spans="5:5" ht="13.5" customHeight="1">
      <c r="E45573" s="337"/>
    </row>
    <row r="45574" spans="5:5" ht="13.5" customHeight="1">
      <c r="E45574" s="337"/>
    </row>
    <row r="45575" spans="5:5" ht="13.5" customHeight="1">
      <c r="E45575" s="337"/>
    </row>
    <row r="45576" spans="5:5" ht="13.5" customHeight="1">
      <c r="E45576" s="337"/>
    </row>
    <row r="45577" spans="5:5" ht="13.5" customHeight="1">
      <c r="E45577" s="337"/>
    </row>
    <row r="45578" spans="5:5" ht="13.5" customHeight="1">
      <c r="E45578" s="337"/>
    </row>
    <row r="45579" spans="5:5" ht="13.5" customHeight="1">
      <c r="E45579" s="337"/>
    </row>
    <row r="45580" spans="5:5" ht="13.5" customHeight="1">
      <c r="E45580" s="337"/>
    </row>
    <row r="45581" spans="5:5" ht="13.5" customHeight="1">
      <c r="E45581" s="337"/>
    </row>
    <row r="45582" spans="5:5" ht="13.5" customHeight="1">
      <c r="E45582" s="337"/>
    </row>
    <row r="45583" spans="5:5" ht="13.5" customHeight="1">
      <c r="E45583" s="337"/>
    </row>
    <row r="45584" spans="5:5" ht="13.5" customHeight="1">
      <c r="E45584" s="337"/>
    </row>
    <row r="45585" spans="5:5" ht="13.5" customHeight="1">
      <c r="E45585" s="337"/>
    </row>
    <row r="45586" spans="5:5" ht="13.5" customHeight="1">
      <c r="E45586" s="337"/>
    </row>
    <row r="45587" spans="5:5" ht="13.5" customHeight="1">
      <c r="E45587" s="337"/>
    </row>
    <row r="45588" spans="5:5" ht="13.5" customHeight="1">
      <c r="E45588" s="337"/>
    </row>
    <row r="45589" spans="5:5" ht="13.5" customHeight="1">
      <c r="E45589" s="337"/>
    </row>
    <row r="45590" spans="5:5" ht="13.5" customHeight="1">
      <c r="E45590" s="337"/>
    </row>
    <row r="45591" spans="5:5" ht="13.5" customHeight="1">
      <c r="E45591" s="337"/>
    </row>
    <row r="45592" spans="5:5" ht="13.5" customHeight="1">
      <c r="E45592" s="337"/>
    </row>
    <row r="45593" spans="5:5" ht="13.5" customHeight="1">
      <c r="E45593" s="337"/>
    </row>
    <row r="45594" spans="5:5" ht="13.5" customHeight="1">
      <c r="E45594" s="337"/>
    </row>
    <row r="45595" spans="5:5" ht="13.5" customHeight="1">
      <c r="E45595" s="337"/>
    </row>
    <row r="45596" spans="5:5" ht="13.5" customHeight="1">
      <c r="E45596" s="337"/>
    </row>
    <row r="45597" spans="5:5" ht="13.5" customHeight="1">
      <c r="E45597" s="337"/>
    </row>
    <row r="45598" spans="5:5" ht="13.5" customHeight="1">
      <c r="E45598" s="337"/>
    </row>
    <row r="45599" spans="5:5" ht="13.5" customHeight="1">
      <c r="E45599" s="337"/>
    </row>
    <row r="45600" spans="5:5" ht="13.5" customHeight="1">
      <c r="E45600" s="337"/>
    </row>
    <row r="45601" spans="5:5" ht="13.5" customHeight="1">
      <c r="E45601" s="337"/>
    </row>
    <row r="45602" spans="5:5" ht="13.5" customHeight="1">
      <c r="E45602" s="337"/>
    </row>
    <row r="45603" spans="5:5" ht="13.5" customHeight="1">
      <c r="E45603" s="337"/>
    </row>
    <row r="45604" spans="5:5" ht="13.5" customHeight="1">
      <c r="E45604" s="337"/>
    </row>
    <row r="45605" spans="5:5" ht="13.5" customHeight="1">
      <c r="E45605" s="337"/>
    </row>
    <row r="45606" spans="5:5" ht="13.5" customHeight="1">
      <c r="E45606" s="337"/>
    </row>
    <row r="45607" spans="5:5" ht="13.5" customHeight="1">
      <c r="E45607" s="337"/>
    </row>
    <row r="45608" spans="5:5" ht="13.5" customHeight="1">
      <c r="E45608" s="337"/>
    </row>
    <row r="45609" spans="5:5" ht="13.5" customHeight="1">
      <c r="E45609" s="337"/>
    </row>
    <row r="45610" spans="5:5" ht="13.5" customHeight="1">
      <c r="E45610" s="337"/>
    </row>
    <row r="45611" spans="5:5" ht="13.5" customHeight="1">
      <c r="E45611" s="337"/>
    </row>
    <row r="45612" spans="5:5" ht="13.5" customHeight="1">
      <c r="E45612" s="337"/>
    </row>
    <row r="45613" spans="5:5" ht="13.5" customHeight="1">
      <c r="E45613" s="337"/>
    </row>
    <row r="45614" spans="5:5" ht="13.5" customHeight="1">
      <c r="E45614" s="337"/>
    </row>
    <row r="45615" spans="5:5" ht="13.5" customHeight="1">
      <c r="E45615" s="337"/>
    </row>
    <row r="45616" spans="5:5" ht="13.5" customHeight="1">
      <c r="E45616" s="337"/>
    </row>
    <row r="45617" spans="5:5" ht="13.5" customHeight="1">
      <c r="E45617" s="337"/>
    </row>
    <row r="45618" spans="5:5" ht="13.5" customHeight="1">
      <c r="E45618" s="337"/>
    </row>
    <row r="45619" spans="5:5" ht="13.5" customHeight="1">
      <c r="E45619" s="337"/>
    </row>
    <row r="45620" spans="5:5" ht="13.5" customHeight="1">
      <c r="E45620" s="337"/>
    </row>
    <row r="45621" spans="5:5" ht="13.5" customHeight="1">
      <c r="E45621" s="337"/>
    </row>
    <row r="45622" spans="5:5" ht="13.5" customHeight="1">
      <c r="E45622" s="337"/>
    </row>
    <row r="45623" spans="5:5" ht="13.5" customHeight="1">
      <c r="E45623" s="337"/>
    </row>
    <row r="45624" spans="5:5" ht="13.5" customHeight="1">
      <c r="E45624" s="337"/>
    </row>
    <row r="45625" spans="5:5" ht="13.5" customHeight="1">
      <c r="E45625" s="337"/>
    </row>
    <row r="45626" spans="5:5" ht="13.5" customHeight="1">
      <c r="E45626" s="337"/>
    </row>
    <row r="45627" spans="5:5" ht="13.5" customHeight="1">
      <c r="E45627" s="337"/>
    </row>
    <row r="45628" spans="5:5" ht="13.5" customHeight="1">
      <c r="E45628" s="337"/>
    </row>
    <row r="45629" spans="5:5" ht="13.5" customHeight="1">
      <c r="E45629" s="337"/>
    </row>
    <row r="45630" spans="5:5" ht="13.5" customHeight="1">
      <c r="E45630" s="337"/>
    </row>
    <row r="45631" spans="5:5" ht="13.5" customHeight="1">
      <c r="E45631" s="337"/>
    </row>
    <row r="45632" spans="5:5" ht="13.5" customHeight="1">
      <c r="E45632" s="337"/>
    </row>
    <row r="45633" spans="5:5" ht="13.5" customHeight="1">
      <c r="E45633" s="337"/>
    </row>
    <row r="45634" spans="5:5" ht="13.5" customHeight="1">
      <c r="E45634" s="337"/>
    </row>
    <row r="45635" spans="5:5" ht="13.5" customHeight="1">
      <c r="E45635" s="337"/>
    </row>
    <row r="45636" spans="5:5" ht="13.5" customHeight="1">
      <c r="E45636" s="337"/>
    </row>
    <row r="45637" spans="5:5" ht="13.5" customHeight="1">
      <c r="E45637" s="337"/>
    </row>
    <row r="45638" spans="5:5" ht="13.5" customHeight="1">
      <c r="E45638" s="337"/>
    </row>
    <row r="45639" spans="5:5" ht="13.5" customHeight="1">
      <c r="E45639" s="337"/>
    </row>
    <row r="45640" spans="5:5" ht="13.5" customHeight="1">
      <c r="E45640" s="337"/>
    </row>
    <row r="45641" spans="5:5" ht="13.5" customHeight="1">
      <c r="E45641" s="337"/>
    </row>
    <row r="45642" spans="5:5" ht="13.5" customHeight="1">
      <c r="E45642" s="337"/>
    </row>
    <row r="45643" spans="5:5" ht="13.5" customHeight="1">
      <c r="E45643" s="337"/>
    </row>
    <row r="45644" spans="5:5" ht="13.5" customHeight="1">
      <c r="E45644" s="337"/>
    </row>
    <row r="45645" spans="5:5" ht="13.5" customHeight="1">
      <c r="E45645" s="337"/>
    </row>
    <row r="45646" spans="5:5" ht="13.5" customHeight="1">
      <c r="E45646" s="337"/>
    </row>
    <row r="45647" spans="5:5" ht="13.5" customHeight="1">
      <c r="E45647" s="337"/>
    </row>
    <row r="45648" spans="5:5" ht="13.5" customHeight="1">
      <c r="E45648" s="337"/>
    </row>
    <row r="45649" spans="5:5" ht="13.5" customHeight="1">
      <c r="E45649" s="337"/>
    </row>
    <row r="45650" spans="5:5" ht="13.5" customHeight="1">
      <c r="E45650" s="337"/>
    </row>
    <row r="45651" spans="5:5" ht="13.5" customHeight="1">
      <c r="E45651" s="337"/>
    </row>
    <row r="45652" spans="5:5" ht="13.5" customHeight="1">
      <c r="E45652" s="337"/>
    </row>
    <row r="45653" spans="5:5" ht="13.5" customHeight="1">
      <c r="E45653" s="337"/>
    </row>
    <row r="45654" spans="5:5" ht="13.5" customHeight="1">
      <c r="E45654" s="337"/>
    </row>
    <row r="45655" spans="5:5" ht="13.5" customHeight="1">
      <c r="E45655" s="337"/>
    </row>
    <row r="45656" spans="5:5" ht="13.5" customHeight="1">
      <c r="E45656" s="337"/>
    </row>
    <row r="45657" spans="5:5" ht="13.5" customHeight="1">
      <c r="E45657" s="337"/>
    </row>
    <row r="45658" spans="5:5" ht="13.5" customHeight="1">
      <c r="E45658" s="337"/>
    </row>
    <row r="45659" spans="5:5" ht="13.5" customHeight="1">
      <c r="E45659" s="337"/>
    </row>
    <row r="45660" spans="5:5" ht="13.5" customHeight="1">
      <c r="E45660" s="337"/>
    </row>
    <row r="45661" spans="5:5" ht="13.5" customHeight="1">
      <c r="E45661" s="337"/>
    </row>
    <row r="45662" spans="5:5" ht="13.5" customHeight="1">
      <c r="E45662" s="337"/>
    </row>
    <row r="45663" spans="5:5" ht="13.5" customHeight="1">
      <c r="E45663" s="337"/>
    </row>
    <row r="45664" spans="5:5" ht="13.5" customHeight="1">
      <c r="E45664" s="337"/>
    </row>
    <row r="45665" spans="5:5" ht="13.5" customHeight="1">
      <c r="E45665" s="337"/>
    </row>
    <row r="45666" spans="5:5" ht="13.5" customHeight="1">
      <c r="E45666" s="337"/>
    </row>
    <row r="45667" spans="5:5" ht="13.5" customHeight="1">
      <c r="E45667" s="337"/>
    </row>
    <row r="45668" spans="5:5" ht="13.5" customHeight="1">
      <c r="E45668" s="337"/>
    </row>
    <row r="45669" spans="5:5" ht="13.5" customHeight="1">
      <c r="E45669" s="337"/>
    </row>
    <row r="45670" spans="5:5" ht="13.5" customHeight="1">
      <c r="E45670" s="337"/>
    </row>
    <row r="45671" spans="5:5" ht="13.5" customHeight="1">
      <c r="E45671" s="337"/>
    </row>
    <row r="45672" spans="5:5" ht="13.5" customHeight="1">
      <c r="E45672" s="337"/>
    </row>
    <row r="45673" spans="5:5" ht="13.5" customHeight="1">
      <c r="E45673" s="337"/>
    </row>
    <row r="45674" spans="5:5" ht="13.5" customHeight="1">
      <c r="E45674" s="337"/>
    </row>
    <row r="45675" spans="5:5" ht="13.5" customHeight="1">
      <c r="E45675" s="337"/>
    </row>
    <row r="45676" spans="5:5" ht="13.5" customHeight="1">
      <c r="E45676" s="337"/>
    </row>
    <row r="45677" spans="5:5" ht="13.5" customHeight="1">
      <c r="E45677" s="337"/>
    </row>
    <row r="45678" spans="5:5" ht="13.5" customHeight="1">
      <c r="E45678" s="337"/>
    </row>
    <row r="45679" spans="5:5" ht="13.5" customHeight="1">
      <c r="E45679" s="337"/>
    </row>
    <row r="45680" spans="5:5" ht="13.5" customHeight="1">
      <c r="E45680" s="337"/>
    </row>
    <row r="45681" spans="5:5" ht="13.5" customHeight="1">
      <c r="E45681" s="337"/>
    </row>
    <row r="45682" spans="5:5" ht="13.5" customHeight="1">
      <c r="E45682" s="337"/>
    </row>
    <row r="45683" spans="5:5" ht="13.5" customHeight="1">
      <c r="E45683" s="337"/>
    </row>
    <row r="45684" spans="5:5" ht="13.5" customHeight="1">
      <c r="E45684" s="337"/>
    </row>
    <row r="45685" spans="5:5" ht="13.5" customHeight="1">
      <c r="E45685" s="337"/>
    </row>
    <row r="45686" spans="5:5" ht="13.5" customHeight="1">
      <c r="E45686" s="337"/>
    </row>
    <row r="45687" spans="5:5" ht="13.5" customHeight="1">
      <c r="E45687" s="337"/>
    </row>
    <row r="45688" spans="5:5" ht="13.5" customHeight="1">
      <c r="E45688" s="337"/>
    </row>
    <row r="45689" spans="5:5" ht="13.5" customHeight="1">
      <c r="E45689" s="337"/>
    </row>
    <row r="45690" spans="5:5" ht="13.5" customHeight="1">
      <c r="E45690" s="337"/>
    </row>
    <row r="45691" spans="5:5" ht="13.5" customHeight="1">
      <c r="E45691" s="337"/>
    </row>
    <row r="45692" spans="5:5" ht="13.5" customHeight="1">
      <c r="E45692" s="337"/>
    </row>
    <row r="45693" spans="5:5" ht="13.5" customHeight="1">
      <c r="E45693" s="337"/>
    </row>
    <row r="45694" spans="5:5" ht="13.5" customHeight="1">
      <c r="E45694" s="337"/>
    </row>
    <row r="45695" spans="5:5" ht="13.5" customHeight="1">
      <c r="E45695" s="337"/>
    </row>
    <row r="45696" spans="5:5" ht="13.5" customHeight="1">
      <c r="E45696" s="337"/>
    </row>
    <row r="45697" spans="5:5" ht="13.5" customHeight="1">
      <c r="E45697" s="337"/>
    </row>
    <row r="45698" spans="5:5" ht="13.5" customHeight="1">
      <c r="E45698" s="337"/>
    </row>
    <row r="45699" spans="5:5" ht="13.5" customHeight="1">
      <c r="E45699" s="337"/>
    </row>
    <row r="45700" spans="5:5" ht="13.5" customHeight="1">
      <c r="E45700" s="337"/>
    </row>
    <row r="45701" spans="5:5" ht="13.5" customHeight="1">
      <c r="E45701" s="337"/>
    </row>
    <row r="45702" spans="5:5" ht="13.5" customHeight="1">
      <c r="E45702" s="337"/>
    </row>
    <row r="45703" spans="5:5" ht="13.5" customHeight="1">
      <c r="E45703" s="337"/>
    </row>
    <row r="45704" spans="5:5" ht="13.5" customHeight="1">
      <c r="E45704" s="337"/>
    </row>
    <row r="45705" spans="5:5" ht="13.5" customHeight="1">
      <c r="E45705" s="337"/>
    </row>
    <row r="45706" spans="5:5" ht="13.5" customHeight="1">
      <c r="E45706" s="337"/>
    </row>
    <row r="45707" spans="5:5" ht="13.5" customHeight="1">
      <c r="E45707" s="337"/>
    </row>
    <row r="45708" spans="5:5" ht="13.5" customHeight="1">
      <c r="E45708" s="337"/>
    </row>
    <row r="45709" spans="5:5" ht="13.5" customHeight="1">
      <c r="E45709" s="337"/>
    </row>
    <row r="45710" spans="5:5" ht="13.5" customHeight="1">
      <c r="E45710" s="337"/>
    </row>
    <row r="45711" spans="5:5" ht="13.5" customHeight="1">
      <c r="E45711" s="337"/>
    </row>
    <row r="45712" spans="5:5" ht="13.5" customHeight="1">
      <c r="E45712" s="337"/>
    </row>
    <row r="45713" spans="5:5" ht="13.5" customHeight="1">
      <c r="E45713" s="337"/>
    </row>
    <row r="45714" spans="5:5" ht="13.5" customHeight="1">
      <c r="E45714" s="337"/>
    </row>
    <row r="45715" spans="5:5" ht="13.5" customHeight="1">
      <c r="E45715" s="337"/>
    </row>
    <row r="45716" spans="5:5" ht="13.5" customHeight="1">
      <c r="E45716" s="337"/>
    </row>
    <row r="45717" spans="5:5" ht="13.5" customHeight="1">
      <c r="E45717" s="337"/>
    </row>
    <row r="45718" spans="5:5" ht="13.5" customHeight="1">
      <c r="E45718" s="337"/>
    </row>
    <row r="45719" spans="5:5" ht="13.5" customHeight="1">
      <c r="E45719" s="337"/>
    </row>
    <row r="45720" spans="5:5" ht="13.5" customHeight="1">
      <c r="E45720" s="337"/>
    </row>
    <row r="45721" spans="5:5" ht="13.5" customHeight="1">
      <c r="E45721" s="337"/>
    </row>
    <row r="45722" spans="5:5" ht="13.5" customHeight="1">
      <c r="E45722" s="337"/>
    </row>
    <row r="45723" spans="5:5" ht="13.5" customHeight="1">
      <c r="E45723" s="337"/>
    </row>
    <row r="45724" spans="5:5" ht="13.5" customHeight="1">
      <c r="E45724" s="337"/>
    </row>
    <row r="45725" spans="5:5" ht="13.5" customHeight="1">
      <c r="E45725" s="337"/>
    </row>
    <row r="45726" spans="5:5" ht="13.5" customHeight="1">
      <c r="E45726" s="337"/>
    </row>
    <row r="45727" spans="5:5" ht="13.5" customHeight="1">
      <c r="E45727" s="337"/>
    </row>
    <row r="45728" spans="5:5" ht="13.5" customHeight="1">
      <c r="E45728" s="337"/>
    </row>
    <row r="45729" spans="5:5" ht="13.5" customHeight="1">
      <c r="E45729" s="337"/>
    </row>
    <row r="45730" spans="5:5" ht="13.5" customHeight="1">
      <c r="E45730" s="337"/>
    </row>
    <row r="45731" spans="5:5" ht="13.5" customHeight="1">
      <c r="E45731" s="337"/>
    </row>
    <row r="45732" spans="5:5" ht="13.5" customHeight="1">
      <c r="E45732" s="337"/>
    </row>
    <row r="45733" spans="5:5" ht="13.5" customHeight="1">
      <c r="E45733" s="337"/>
    </row>
    <row r="45734" spans="5:5" ht="13.5" customHeight="1">
      <c r="E45734" s="337"/>
    </row>
    <row r="45735" spans="5:5" ht="13.5" customHeight="1">
      <c r="E45735" s="337"/>
    </row>
    <row r="45736" spans="5:5" ht="13.5" customHeight="1">
      <c r="E45736" s="337"/>
    </row>
    <row r="45737" spans="5:5" ht="13.5" customHeight="1">
      <c r="E45737" s="337"/>
    </row>
    <row r="45738" spans="5:5" ht="13.5" customHeight="1">
      <c r="E45738" s="337"/>
    </row>
    <row r="45739" spans="5:5" ht="13.5" customHeight="1">
      <c r="E45739" s="337"/>
    </row>
    <row r="45740" spans="5:5" ht="13.5" customHeight="1">
      <c r="E45740" s="337"/>
    </row>
    <row r="45741" spans="5:5" ht="13.5" customHeight="1">
      <c r="E45741" s="337"/>
    </row>
    <row r="45742" spans="5:5" ht="13.5" customHeight="1">
      <c r="E45742" s="337"/>
    </row>
    <row r="45743" spans="5:5" ht="13.5" customHeight="1">
      <c r="E45743" s="337"/>
    </row>
    <row r="45744" spans="5:5" ht="13.5" customHeight="1">
      <c r="E45744" s="337"/>
    </row>
    <row r="45745" spans="5:5" ht="13.5" customHeight="1">
      <c r="E45745" s="337"/>
    </row>
    <row r="45746" spans="5:5" ht="13.5" customHeight="1">
      <c r="E45746" s="337"/>
    </row>
    <row r="45747" spans="5:5" ht="13.5" customHeight="1">
      <c r="E45747" s="337"/>
    </row>
    <row r="45748" spans="5:5" ht="13.5" customHeight="1">
      <c r="E45748" s="337"/>
    </row>
    <row r="45749" spans="5:5" ht="13.5" customHeight="1">
      <c r="E45749" s="337"/>
    </row>
    <row r="45750" spans="5:5" ht="13.5" customHeight="1">
      <c r="E45750" s="337"/>
    </row>
    <row r="45751" spans="5:5" ht="13.5" customHeight="1">
      <c r="E45751" s="337"/>
    </row>
    <row r="45752" spans="5:5" ht="13.5" customHeight="1">
      <c r="E45752" s="337"/>
    </row>
    <row r="45753" spans="5:5" ht="13.5" customHeight="1">
      <c r="E45753" s="337"/>
    </row>
    <row r="45754" spans="5:5" ht="13.5" customHeight="1">
      <c r="E45754" s="337"/>
    </row>
    <row r="45755" spans="5:5" ht="13.5" customHeight="1">
      <c r="E45755" s="337"/>
    </row>
    <row r="45756" spans="5:5" ht="13.5" customHeight="1">
      <c r="E45756" s="337"/>
    </row>
    <row r="45757" spans="5:5" ht="13.5" customHeight="1">
      <c r="E45757" s="337"/>
    </row>
    <row r="45758" spans="5:5" ht="13.5" customHeight="1">
      <c r="E45758" s="337"/>
    </row>
    <row r="45759" spans="5:5" ht="13.5" customHeight="1">
      <c r="E45759" s="337"/>
    </row>
    <row r="45760" spans="5:5" ht="13.5" customHeight="1">
      <c r="E45760" s="337"/>
    </row>
    <row r="45761" spans="5:5" ht="13.5" customHeight="1">
      <c r="E45761" s="337"/>
    </row>
    <row r="45762" spans="5:5" ht="13.5" customHeight="1">
      <c r="E45762" s="337"/>
    </row>
    <row r="45763" spans="5:5" ht="13.5" customHeight="1">
      <c r="E45763" s="337"/>
    </row>
    <row r="45764" spans="5:5" ht="13.5" customHeight="1">
      <c r="E45764" s="337"/>
    </row>
    <row r="45765" spans="5:5" ht="13.5" customHeight="1">
      <c r="E45765" s="337"/>
    </row>
    <row r="45766" spans="5:5" ht="13.5" customHeight="1">
      <c r="E45766" s="337"/>
    </row>
    <row r="45767" spans="5:5" ht="13.5" customHeight="1">
      <c r="E45767" s="337"/>
    </row>
    <row r="45768" spans="5:5" ht="13.5" customHeight="1">
      <c r="E45768" s="337"/>
    </row>
    <row r="45769" spans="5:5" ht="13.5" customHeight="1">
      <c r="E45769" s="337"/>
    </row>
    <row r="45770" spans="5:5" ht="13.5" customHeight="1">
      <c r="E45770" s="337"/>
    </row>
    <row r="45771" spans="5:5" ht="13.5" customHeight="1">
      <c r="E45771" s="337"/>
    </row>
    <row r="45772" spans="5:5" ht="13.5" customHeight="1">
      <c r="E45772" s="337"/>
    </row>
    <row r="45773" spans="5:5" ht="13.5" customHeight="1">
      <c r="E45773" s="337"/>
    </row>
    <row r="45774" spans="5:5" ht="13.5" customHeight="1">
      <c r="E45774" s="337"/>
    </row>
    <row r="45775" spans="5:5" ht="13.5" customHeight="1">
      <c r="E45775" s="337"/>
    </row>
    <row r="45776" spans="5:5" ht="13.5" customHeight="1">
      <c r="E45776" s="337"/>
    </row>
    <row r="45777" spans="5:5" ht="13.5" customHeight="1">
      <c r="E45777" s="337"/>
    </row>
    <row r="45778" spans="5:5" ht="13.5" customHeight="1">
      <c r="E45778" s="337"/>
    </row>
    <row r="45779" spans="5:5" ht="13.5" customHeight="1">
      <c r="E45779" s="337"/>
    </row>
    <row r="45780" spans="5:5" ht="13.5" customHeight="1">
      <c r="E45780" s="337"/>
    </row>
    <row r="45781" spans="5:5" ht="13.5" customHeight="1">
      <c r="E45781" s="337"/>
    </row>
    <row r="45782" spans="5:5" ht="13.5" customHeight="1">
      <c r="E45782" s="337"/>
    </row>
    <row r="45783" spans="5:5" ht="13.5" customHeight="1">
      <c r="E45783" s="337"/>
    </row>
    <row r="45784" spans="5:5" ht="13.5" customHeight="1">
      <c r="E45784" s="337"/>
    </row>
    <row r="45785" spans="5:5" ht="13.5" customHeight="1">
      <c r="E45785" s="337"/>
    </row>
    <row r="45786" spans="5:5" ht="13.5" customHeight="1">
      <c r="E45786" s="337"/>
    </row>
    <row r="45787" spans="5:5" ht="13.5" customHeight="1">
      <c r="E45787" s="337"/>
    </row>
    <row r="45788" spans="5:5" ht="13.5" customHeight="1">
      <c r="E45788" s="337"/>
    </row>
    <row r="45789" spans="5:5" ht="13.5" customHeight="1">
      <c r="E45789" s="337"/>
    </row>
    <row r="45790" spans="5:5" ht="13.5" customHeight="1">
      <c r="E45790" s="337"/>
    </row>
    <row r="45791" spans="5:5" ht="13.5" customHeight="1">
      <c r="E45791" s="337"/>
    </row>
    <row r="45792" spans="5:5" ht="13.5" customHeight="1">
      <c r="E45792" s="337"/>
    </row>
    <row r="45793" spans="5:5" ht="13.5" customHeight="1">
      <c r="E45793" s="337"/>
    </row>
    <row r="45794" spans="5:5" ht="13.5" customHeight="1">
      <c r="E45794" s="337"/>
    </row>
    <row r="45795" spans="5:5" ht="13.5" customHeight="1">
      <c r="E45795" s="337"/>
    </row>
    <row r="45796" spans="5:5" ht="13.5" customHeight="1">
      <c r="E45796" s="337"/>
    </row>
    <row r="45797" spans="5:5" ht="13.5" customHeight="1">
      <c r="E45797" s="337"/>
    </row>
    <row r="45798" spans="5:5" ht="13.5" customHeight="1">
      <c r="E45798" s="337"/>
    </row>
    <row r="45799" spans="5:5" ht="13.5" customHeight="1">
      <c r="E45799" s="337"/>
    </row>
    <row r="45800" spans="5:5" ht="13.5" customHeight="1">
      <c r="E45800" s="337"/>
    </row>
    <row r="45801" spans="5:5" ht="13.5" customHeight="1">
      <c r="E45801" s="337"/>
    </row>
    <row r="45802" spans="5:5" ht="13.5" customHeight="1">
      <c r="E45802" s="337"/>
    </row>
    <row r="45803" spans="5:5" ht="13.5" customHeight="1">
      <c r="E45803" s="337"/>
    </row>
    <row r="45804" spans="5:5" ht="13.5" customHeight="1">
      <c r="E45804" s="337"/>
    </row>
    <row r="45805" spans="5:5" ht="13.5" customHeight="1">
      <c r="E45805" s="337"/>
    </row>
    <row r="45806" spans="5:5" ht="13.5" customHeight="1">
      <c r="E45806" s="337"/>
    </row>
    <row r="45807" spans="5:5" ht="13.5" customHeight="1">
      <c r="E45807" s="337"/>
    </row>
    <row r="45808" spans="5:5" ht="13.5" customHeight="1">
      <c r="E45808" s="337"/>
    </row>
    <row r="45809" spans="5:5" ht="13.5" customHeight="1">
      <c r="E45809" s="337"/>
    </row>
    <row r="45810" spans="5:5" ht="13.5" customHeight="1">
      <c r="E45810" s="337"/>
    </row>
    <row r="45811" spans="5:5" ht="13.5" customHeight="1">
      <c r="E45811" s="337"/>
    </row>
    <row r="45812" spans="5:5" ht="13.5" customHeight="1">
      <c r="E45812" s="337"/>
    </row>
    <row r="45813" spans="5:5" ht="13.5" customHeight="1">
      <c r="E45813" s="337"/>
    </row>
    <row r="45814" spans="5:5" ht="13.5" customHeight="1">
      <c r="E45814" s="337"/>
    </row>
    <row r="45815" spans="5:5" ht="13.5" customHeight="1">
      <c r="E45815" s="337"/>
    </row>
    <row r="45816" spans="5:5" ht="13.5" customHeight="1">
      <c r="E45816" s="337"/>
    </row>
    <row r="45817" spans="5:5" ht="13.5" customHeight="1">
      <c r="E45817" s="337"/>
    </row>
    <row r="45818" spans="5:5" ht="13.5" customHeight="1">
      <c r="E45818" s="337"/>
    </row>
    <row r="45819" spans="5:5" ht="13.5" customHeight="1">
      <c r="E45819" s="337"/>
    </row>
    <row r="45820" spans="5:5" ht="13.5" customHeight="1">
      <c r="E45820" s="337"/>
    </row>
    <row r="45821" spans="5:5" ht="13.5" customHeight="1">
      <c r="E45821" s="337"/>
    </row>
    <row r="45822" spans="5:5" ht="13.5" customHeight="1">
      <c r="E45822" s="337"/>
    </row>
    <row r="45823" spans="5:5" ht="13.5" customHeight="1">
      <c r="E45823" s="337"/>
    </row>
    <row r="45824" spans="5:5" ht="13.5" customHeight="1">
      <c r="E45824" s="337"/>
    </row>
    <row r="45825" spans="5:5" ht="13.5" customHeight="1">
      <c r="E45825" s="337"/>
    </row>
    <row r="45826" spans="5:5" ht="13.5" customHeight="1">
      <c r="E45826" s="337"/>
    </row>
    <row r="45827" spans="5:5" ht="13.5" customHeight="1">
      <c r="E45827" s="337"/>
    </row>
    <row r="45828" spans="5:5" ht="13.5" customHeight="1">
      <c r="E45828" s="337"/>
    </row>
    <row r="45829" spans="5:5" ht="13.5" customHeight="1">
      <c r="E45829" s="337"/>
    </row>
    <row r="45830" spans="5:5" ht="13.5" customHeight="1">
      <c r="E45830" s="337"/>
    </row>
    <row r="45831" spans="5:5" ht="13.5" customHeight="1">
      <c r="E45831" s="337"/>
    </row>
    <row r="45832" spans="5:5" ht="13.5" customHeight="1">
      <c r="E45832" s="337"/>
    </row>
    <row r="45833" spans="5:5" ht="13.5" customHeight="1">
      <c r="E45833" s="337"/>
    </row>
    <row r="45834" spans="5:5" ht="13.5" customHeight="1">
      <c r="E45834" s="337"/>
    </row>
    <row r="45835" spans="5:5" ht="13.5" customHeight="1">
      <c r="E45835" s="337"/>
    </row>
    <row r="45836" spans="5:5" ht="13.5" customHeight="1">
      <c r="E45836" s="337"/>
    </row>
    <row r="45837" spans="5:5" ht="13.5" customHeight="1">
      <c r="E45837" s="337"/>
    </row>
    <row r="45838" spans="5:5" ht="13.5" customHeight="1">
      <c r="E45838" s="337"/>
    </row>
    <row r="45839" spans="5:5" ht="13.5" customHeight="1">
      <c r="E45839" s="337"/>
    </row>
    <row r="45840" spans="5:5" ht="13.5" customHeight="1">
      <c r="E45840" s="337"/>
    </row>
    <row r="45841" spans="5:5" ht="13.5" customHeight="1">
      <c r="E45841" s="337"/>
    </row>
    <row r="45842" spans="5:5" ht="13.5" customHeight="1">
      <c r="E45842" s="337"/>
    </row>
    <row r="45843" spans="5:5" ht="13.5" customHeight="1">
      <c r="E45843" s="337"/>
    </row>
    <row r="45844" spans="5:5" ht="13.5" customHeight="1">
      <c r="E45844" s="337"/>
    </row>
    <row r="45845" spans="5:5" ht="13.5" customHeight="1">
      <c r="E45845" s="337"/>
    </row>
    <row r="45846" spans="5:5" ht="13.5" customHeight="1">
      <c r="E45846" s="337"/>
    </row>
    <row r="45847" spans="5:5" ht="13.5" customHeight="1">
      <c r="E45847" s="337"/>
    </row>
    <row r="45848" spans="5:5" ht="13.5" customHeight="1">
      <c r="E45848" s="337"/>
    </row>
    <row r="45849" spans="5:5" ht="13.5" customHeight="1">
      <c r="E45849" s="337"/>
    </row>
    <row r="45850" spans="5:5" ht="13.5" customHeight="1">
      <c r="E45850" s="337"/>
    </row>
    <row r="45851" spans="5:5" ht="13.5" customHeight="1">
      <c r="E45851" s="337"/>
    </row>
    <row r="45852" spans="5:5" ht="13.5" customHeight="1">
      <c r="E45852" s="337"/>
    </row>
    <row r="45853" spans="5:5" ht="13.5" customHeight="1">
      <c r="E45853" s="337"/>
    </row>
    <row r="45854" spans="5:5" ht="13.5" customHeight="1">
      <c r="E45854" s="337"/>
    </row>
    <row r="45855" spans="5:5" ht="13.5" customHeight="1">
      <c r="E45855" s="337"/>
    </row>
    <row r="45856" spans="5:5" ht="13.5" customHeight="1">
      <c r="E45856" s="337"/>
    </row>
    <row r="45857" spans="5:5" ht="13.5" customHeight="1">
      <c r="E45857" s="337"/>
    </row>
    <row r="45858" spans="5:5" ht="13.5" customHeight="1">
      <c r="E45858" s="337"/>
    </row>
    <row r="45859" spans="5:5" ht="13.5" customHeight="1">
      <c r="E45859" s="337"/>
    </row>
    <row r="45860" spans="5:5" ht="13.5" customHeight="1">
      <c r="E45860" s="337"/>
    </row>
    <row r="45861" spans="5:5" ht="13.5" customHeight="1">
      <c r="E45861" s="337"/>
    </row>
    <row r="45862" spans="5:5" ht="13.5" customHeight="1">
      <c r="E45862" s="337"/>
    </row>
    <row r="45863" spans="5:5" ht="13.5" customHeight="1">
      <c r="E45863" s="337"/>
    </row>
    <row r="45864" spans="5:5" ht="13.5" customHeight="1">
      <c r="E45864" s="337"/>
    </row>
    <row r="45865" spans="5:5" ht="13.5" customHeight="1">
      <c r="E45865" s="337"/>
    </row>
    <row r="45866" spans="5:5" ht="13.5" customHeight="1">
      <c r="E45866" s="337"/>
    </row>
    <row r="45867" spans="5:5" ht="13.5" customHeight="1">
      <c r="E45867" s="337"/>
    </row>
    <row r="45868" spans="5:5" ht="13.5" customHeight="1">
      <c r="E45868" s="337"/>
    </row>
    <row r="45869" spans="5:5" ht="13.5" customHeight="1">
      <c r="E45869" s="337"/>
    </row>
    <row r="45870" spans="5:5" ht="13.5" customHeight="1">
      <c r="E45870" s="337"/>
    </row>
    <row r="45871" spans="5:5" ht="13.5" customHeight="1">
      <c r="E45871" s="337"/>
    </row>
    <row r="45872" spans="5:5" ht="13.5" customHeight="1">
      <c r="E45872" s="337"/>
    </row>
    <row r="45873" spans="5:5" ht="13.5" customHeight="1">
      <c r="E45873" s="337"/>
    </row>
    <row r="45874" spans="5:5" ht="13.5" customHeight="1">
      <c r="E45874" s="337"/>
    </row>
    <row r="45875" spans="5:5" ht="13.5" customHeight="1">
      <c r="E45875" s="337"/>
    </row>
    <row r="45876" spans="5:5" ht="13.5" customHeight="1">
      <c r="E45876" s="337"/>
    </row>
    <row r="45877" spans="5:5" ht="13.5" customHeight="1">
      <c r="E45877" s="337"/>
    </row>
    <row r="45878" spans="5:5" ht="13.5" customHeight="1">
      <c r="E45878" s="337"/>
    </row>
    <row r="45879" spans="5:5" ht="13.5" customHeight="1">
      <c r="E45879" s="337"/>
    </row>
    <row r="45880" spans="5:5" ht="13.5" customHeight="1">
      <c r="E45880" s="337"/>
    </row>
    <row r="45881" spans="5:5" ht="13.5" customHeight="1">
      <c r="E45881" s="337"/>
    </row>
    <row r="45882" spans="5:5" ht="13.5" customHeight="1">
      <c r="E45882" s="337"/>
    </row>
    <row r="45883" spans="5:5" ht="13.5" customHeight="1">
      <c r="E45883" s="337"/>
    </row>
    <row r="45884" spans="5:5" ht="13.5" customHeight="1">
      <c r="E45884" s="337"/>
    </row>
    <row r="45885" spans="5:5" ht="13.5" customHeight="1">
      <c r="E45885" s="337"/>
    </row>
    <row r="45886" spans="5:5" ht="13.5" customHeight="1">
      <c r="E45886" s="337"/>
    </row>
    <row r="45887" spans="5:5" ht="13.5" customHeight="1">
      <c r="E45887" s="337"/>
    </row>
    <row r="45888" spans="5:5" ht="13.5" customHeight="1">
      <c r="E45888" s="337"/>
    </row>
    <row r="45889" spans="5:5" ht="13.5" customHeight="1">
      <c r="E45889" s="337"/>
    </row>
    <row r="45890" spans="5:5" ht="13.5" customHeight="1">
      <c r="E45890" s="337"/>
    </row>
    <row r="45891" spans="5:5" ht="13.5" customHeight="1">
      <c r="E45891" s="337"/>
    </row>
    <row r="45892" spans="5:5" ht="13.5" customHeight="1">
      <c r="E45892" s="337"/>
    </row>
    <row r="45893" spans="5:5" ht="13.5" customHeight="1">
      <c r="E45893" s="337"/>
    </row>
    <row r="45894" spans="5:5" ht="13.5" customHeight="1">
      <c r="E45894" s="337"/>
    </row>
    <row r="45895" spans="5:5" ht="13.5" customHeight="1">
      <c r="E45895" s="337"/>
    </row>
    <row r="45896" spans="5:5" ht="13.5" customHeight="1">
      <c r="E45896" s="337"/>
    </row>
    <row r="45897" spans="5:5" ht="13.5" customHeight="1">
      <c r="E45897" s="337"/>
    </row>
    <row r="45898" spans="5:5" ht="13.5" customHeight="1">
      <c r="E45898" s="337"/>
    </row>
    <row r="45899" spans="5:5" ht="13.5" customHeight="1">
      <c r="E45899" s="337"/>
    </row>
    <row r="45900" spans="5:5" ht="13.5" customHeight="1">
      <c r="E45900" s="337"/>
    </row>
    <row r="45901" spans="5:5" ht="13.5" customHeight="1">
      <c r="E45901" s="337"/>
    </row>
    <row r="45902" spans="5:5" ht="13.5" customHeight="1">
      <c r="E45902" s="337"/>
    </row>
    <row r="45903" spans="5:5" ht="13.5" customHeight="1">
      <c r="E45903" s="337"/>
    </row>
    <row r="45904" spans="5:5" ht="13.5" customHeight="1">
      <c r="E45904" s="337"/>
    </row>
    <row r="45905" spans="5:5" ht="13.5" customHeight="1">
      <c r="E45905" s="337"/>
    </row>
    <row r="45906" spans="5:5" ht="13.5" customHeight="1">
      <c r="E45906" s="337"/>
    </row>
    <row r="45907" spans="5:5" ht="13.5" customHeight="1">
      <c r="E45907" s="337"/>
    </row>
    <row r="45908" spans="5:5" ht="13.5" customHeight="1">
      <c r="E45908" s="337"/>
    </row>
    <row r="45909" spans="5:5" ht="13.5" customHeight="1">
      <c r="E45909" s="337"/>
    </row>
    <row r="45910" spans="5:5" ht="13.5" customHeight="1">
      <c r="E45910" s="337"/>
    </row>
    <row r="45911" spans="5:5" ht="13.5" customHeight="1">
      <c r="E45911" s="337"/>
    </row>
    <row r="45912" spans="5:5" ht="13.5" customHeight="1">
      <c r="E45912" s="337"/>
    </row>
    <row r="45913" spans="5:5" ht="13.5" customHeight="1">
      <c r="E45913" s="337"/>
    </row>
    <row r="45914" spans="5:5" ht="13.5" customHeight="1">
      <c r="E45914" s="337"/>
    </row>
    <row r="45915" spans="5:5" ht="13.5" customHeight="1">
      <c r="E45915" s="337"/>
    </row>
    <row r="45916" spans="5:5" ht="13.5" customHeight="1">
      <c r="E45916" s="337"/>
    </row>
    <row r="45917" spans="5:5" ht="13.5" customHeight="1">
      <c r="E45917" s="337"/>
    </row>
    <row r="45918" spans="5:5" ht="13.5" customHeight="1">
      <c r="E45918" s="337"/>
    </row>
    <row r="45919" spans="5:5" ht="13.5" customHeight="1">
      <c r="E45919" s="337"/>
    </row>
    <row r="45920" spans="5:5" ht="13.5" customHeight="1">
      <c r="E45920" s="337"/>
    </row>
    <row r="45921" spans="5:5" ht="13.5" customHeight="1">
      <c r="E45921" s="337"/>
    </row>
    <row r="45922" spans="5:5" ht="13.5" customHeight="1">
      <c r="E45922" s="337"/>
    </row>
    <row r="45923" spans="5:5" ht="13.5" customHeight="1">
      <c r="E45923" s="337"/>
    </row>
    <row r="45924" spans="5:5" ht="13.5" customHeight="1">
      <c r="E45924" s="337"/>
    </row>
    <row r="45925" spans="5:5" ht="13.5" customHeight="1">
      <c r="E45925" s="337"/>
    </row>
    <row r="45926" spans="5:5" ht="13.5" customHeight="1">
      <c r="E45926" s="337"/>
    </row>
    <row r="45927" spans="5:5" ht="13.5" customHeight="1">
      <c r="E45927" s="337"/>
    </row>
    <row r="45928" spans="5:5" ht="13.5" customHeight="1">
      <c r="E45928" s="337"/>
    </row>
    <row r="45929" spans="5:5" ht="13.5" customHeight="1">
      <c r="E45929" s="337"/>
    </row>
    <row r="45930" spans="5:5" ht="13.5" customHeight="1">
      <c r="E45930" s="337"/>
    </row>
    <row r="45931" spans="5:5" ht="13.5" customHeight="1">
      <c r="E45931" s="337"/>
    </row>
    <row r="45932" spans="5:5" ht="13.5" customHeight="1">
      <c r="E45932" s="337"/>
    </row>
    <row r="45933" spans="5:5" ht="13.5" customHeight="1">
      <c r="E45933" s="337"/>
    </row>
    <row r="45934" spans="5:5" ht="13.5" customHeight="1">
      <c r="E45934" s="337"/>
    </row>
    <row r="45935" spans="5:5" ht="13.5" customHeight="1">
      <c r="E45935" s="337"/>
    </row>
    <row r="45936" spans="5:5" ht="13.5" customHeight="1">
      <c r="E45936" s="337"/>
    </row>
    <row r="45937" spans="5:5" ht="13.5" customHeight="1">
      <c r="E45937" s="337"/>
    </row>
    <row r="45938" spans="5:5" ht="13.5" customHeight="1">
      <c r="E45938" s="337"/>
    </row>
    <row r="45939" spans="5:5" ht="13.5" customHeight="1">
      <c r="E45939" s="337"/>
    </row>
    <row r="45940" spans="5:5" ht="13.5" customHeight="1">
      <c r="E45940" s="337"/>
    </row>
    <row r="45941" spans="5:5" ht="13.5" customHeight="1">
      <c r="E45941" s="337"/>
    </row>
    <row r="45942" spans="5:5" ht="13.5" customHeight="1">
      <c r="E45942" s="337"/>
    </row>
    <row r="45943" spans="5:5" ht="13.5" customHeight="1">
      <c r="E45943" s="337"/>
    </row>
    <row r="45944" spans="5:5" ht="13.5" customHeight="1">
      <c r="E45944" s="337"/>
    </row>
    <row r="45945" spans="5:5" ht="13.5" customHeight="1">
      <c r="E45945" s="337"/>
    </row>
    <row r="45946" spans="5:5" ht="13.5" customHeight="1">
      <c r="E45946" s="337"/>
    </row>
    <row r="45947" spans="5:5" ht="13.5" customHeight="1">
      <c r="E45947" s="337"/>
    </row>
    <row r="45948" spans="5:5" ht="13.5" customHeight="1">
      <c r="E45948" s="337"/>
    </row>
    <row r="45949" spans="5:5" ht="13.5" customHeight="1">
      <c r="E45949" s="337"/>
    </row>
    <row r="45950" spans="5:5" ht="13.5" customHeight="1">
      <c r="E45950" s="337"/>
    </row>
    <row r="45951" spans="5:5" ht="13.5" customHeight="1">
      <c r="E45951" s="337"/>
    </row>
    <row r="45952" spans="5:5" ht="13.5" customHeight="1">
      <c r="E45952" s="337"/>
    </row>
    <row r="45953" spans="5:5" ht="13.5" customHeight="1">
      <c r="E45953" s="337"/>
    </row>
    <row r="45954" spans="5:5" ht="13.5" customHeight="1">
      <c r="E45954" s="337"/>
    </row>
    <row r="45955" spans="5:5" ht="13.5" customHeight="1">
      <c r="E45955" s="337"/>
    </row>
    <row r="45956" spans="5:5" ht="13.5" customHeight="1">
      <c r="E45956" s="337"/>
    </row>
    <row r="45957" spans="5:5" ht="13.5" customHeight="1">
      <c r="E45957" s="337"/>
    </row>
    <row r="45958" spans="5:5" ht="13.5" customHeight="1">
      <c r="E45958" s="337"/>
    </row>
    <row r="45959" spans="5:5" ht="13.5" customHeight="1">
      <c r="E45959" s="337"/>
    </row>
    <row r="45960" spans="5:5" ht="13.5" customHeight="1">
      <c r="E45960" s="337"/>
    </row>
    <row r="45961" spans="5:5" ht="13.5" customHeight="1">
      <c r="E45961" s="337"/>
    </row>
    <row r="45962" spans="5:5" ht="13.5" customHeight="1">
      <c r="E45962" s="337"/>
    </row>
    <row r="45963" spans="5:5" ht="13.5" customHeight="1">
      <c r="E45963" s="337"/>
    </row>
    <row r="45964" spans="5:5" ht="13.5" customHeight="1">
      <c r="E45964" s="337"/>
    </row>
    <row r="45965" spans="5:5" ht="13.5" customHeight="1">
      <c r="E45965" s="337"/>
    </row>
    <row r="45966" spans="5:5" ht="13.5" customHeight="1">
      <c r="E45966" s="337"/>
    </row>
    <row r="45967" spans="5:5" ht="13.5" customHeight="1">
      <c r="E45967" s="337"/>
    </row>
    <row r="45968" spans="5:5" ht="13.5" customHeight="1">
      <c r="E45968" s="337"/>
    </row>
    <row r="45969" spans="5:5" ht="13.5" customHeight="1">
      <c r="E45969" s="337"/>
    </row>
    <row r="45970" spans="5:5" ht="13.5" customHeight="1">
      <c r="E45970" s="337"/>
    </row>
    <row r="45971" spans="5:5" ht="13.5" customHeight="1">
      <c r="E45971" s="337"/>
    </row>
    <row r="45972" spans="5:5" ht="13.5" customHeight="1">
      <c r="E45972" s="337"/>
    </row>
    <row r="45973" spans="5:5" ht="13.5" customHeight="1">
      <c r="E45973" s="337"/>
    </row>
    <row r="45974" spans="5:5" ht="13.5" customHeight="1">
      <c r="E45974" s="337"/>
    </row>
    <row r="45975" spans="5:5" ht="13.5" customHeight="1">
      <c r="E45975" s="337"/>
    </row>
    <row r="45976" spans="5:5" ht="13.5" customHeight="1">
      <c r="E45976" s="337"/>
    </row>
    <row r="45977" spans="5:5" ht="13.5" customHeight="1">
      <c r="E45977" s="337"/>
    </row>
    <row r="45978" spans="5:5" ht="13.5" customHeight="1">
      <c r="E45978" s="337"/>
    </row>
    <row r="45979" spans="5:5" ht="13.5" customHeight="1">
      <c r="E45979" s="337"/>
    </row>
    <row r="45980" spans="5:5" ht="13.5" customHeight="1">
      <c r="E45980" s="337"/>
    </row>
    <row r="45981" spans="5:5" ht="13.5" customHeight="1">
      <c r="E45981" s="337"/>
    </row>
    <row r="45982" spans="5:5" ht="13.5" customHeight="1">
      <c r="E45982" s="337"/>
    </row>
    <row r="45983" spans="5:5" ht="13.5" customHeight="1">
      <c r="E45983" s="337"/>
    </row>
    <row r="45984" spans="5:5" ht="13.5" customHeight="1">
      <c r="E45984" s="337"/>
    </row>
    <row r="45985" spans="5:5" ht="13.5" customHeight="1">
      <c r="E45985" s="337"/>
    </row>
    <row r="45986" spans="5:5" ht="13.5" customHeight="1">
      <c r="E45986" s="337"/>
    </row>
    <row r="45987" spans="5:5" ht="13.5" customHeight="1">
      <c r="E45987" s="337"/>
    </row>
    <row r="45988" spans="5:5" ht="13.5" customHeight="1">
      <c r="E45988" s="337"/>
    </row>
    <row r="45989" spans="5:5" ht="13.5" customHeight="1">
      <c r="E45989" s="337"/>
    </row>
    <row r="45990" spans="5:5" ht="13.5" customHeight="1">
      <c r="E45990" s="337"/>
    </row>
    <row r="45991" spans="5:5" ht="13.5" customHeight="1">
      <c r="E45991" s="337"/>
    </row>
    <row r="45992" spans="5:5" ht="13.5" customHeight="1">
      <c r="E45992" s="337"/>
    </row>
    <row r="45993" spans="5:5" ht="13.5" customHeight="1">
      <c r="E45993" s="337"/>
    </row>
    <row r="45994" spans="5:5" ht="13.5" customHeight="1">
      <c r="E45994" s="337"/>
    </row>
    <row r="45995" spans="5:5" ht="13.5" customHeight="1">
      <c r="E45995" s="337"/>
    </row>
    <row r="45996" spans="5:5" ht="13.5" customHeight="1">
      <c r="E45996" s="337"/>
    </row>
    <row r="45997" spans="5:5" ht="13.5" customHeight="1">
      <c r="E45997" s="337"/>
    </row>
    <row r="45998" spans="5:5" ht="13.5" customHeight="1">
      <c r="E45998" s="337"/>
    </row>
    <row r="45999" spans="5:5" ht="13.5" customHeight="1">
      <c r="E45999" s="337"/>
    </row>
    <row r="46000" spans="5:5" ht="13.5" customHeight="1">
      <c r="E46000" s="337"/>
    </row>
    <row r="46001" spans="5:5" ht="13.5" customHeight="1">
      <c r="E46001" s="337"/>
    </row>
    <row r="46002" spans="5:5" ht="13.5" customHeight="1">
      <c r="E46002" s="337"/>
    </row>
    <row r="46003" spans="5:5" ht="13.5" customHeight="1">
      <c r="E46003" s="337"/>
    </row>
    <row r="46004" spans="5:5" ht="13.5" customHeight="1">
      <c r="E46004" s="337"/>
    </row>
    <row r="46005" spans="5:5" ht="13.5" customHeight="1">
      <c r="E46005" s="337"/>
    </row>
    <row r="46006" spans="5:5" ht="13.5" customHeight="1">
      <c r="E46006" s="337"/>
    </row>
    <row r="46007" spans="5:5" ht="13.5" customHeight="1">
      <c r="E46007" s="337"/>
    </row>
    <row r="46008" spans="5:5" ht="13.5" customHeight="1">
      <c r="E46008" s="337"/>
    </row>
    <row r="46009" spans="5:5" ht="13.5" customHeight="1">
      <c r="E46009" s="337"/>
    </row>
    <row r="46010" spans="5:5" ht="13.5" customHeight="1">
      <c r="E46010" s="337"/>
    </row>
    <row r="46011" spans="5:5" ht="13.5" customHeight="1">
      <c r="E46011" s="337"/>
    </row>
    <row r="46012" spans="5:5" ht="13.5" customHeight="1">
      <c r="E46012" s="337"/>
    </row>
    <row r="46013" spans="5:5" ht="13.5" customHeight="1">
      <c r="E46013" s="337"/>
    </row>
    <row r="46014" spans="5:5" ht="13.5" customHeight="1">
      <c r="E46014" s="337"/>
    </row>
    <row r="46015" spans="5:5" ht="13.5" customHeight="1">
      <c r="E46015" s="337"/>
    </row>
    <row r="46016" spans="5:5" ht="13.5" customHeight="1">
      <c r="E46016" s="337"/>
    </row>
    <row r="46017" spans="5:5" ht="13.5" customHeight="1">
      <c r="E46017" s="337"/>
    </row>
    <row r="46018" spans="5:5" ht="13.5" customHeight="1">
      <c r="E46018" s="337"/>
    </row>
    <row r="46019" spans="5:5" ht="13.5" customHeight="1">
      <c r="E46019" s="337"/>
    </row>
    <row r="46020" spans="5:5" ht="13.5" customHeight="1">
      <c r="E46020" s="337"/>
    </row>
    <row r="46021" spans="5:5" ht="13.5" customHeight="1">
      <c r="E46021" s="337"/>
    </row>
    <row r="46022" spans="5:5" ht="13.5" customHeight="1">
      <c r="E46022" s="337"/>
    </row>
    <row r="46023" spans="5:5" ht="13.5" customHeight="1">
      <c r="E46023" s="337"/>
    </row>
    <row r="46024" spans="5:5" ht="13.5" customHeight="1">
      <c r="E46024" s="337"/>
    </row>
    <row r="46025" spans="5:5" ht="13.5" customHeight="1">
      <c r="E46025" s="337"/>
    </row>
    <row r="46026" spans="5:5" ht="13.5" customHeight="1">
      <c r="E46026" s="337"/>
    </row>
    <row r="46027" spans="5:5" ht="13.5" customHeight="1">
      <c r="E46027" s="337"/>
    </row>
    <row r="46028" spans="5:5" ht="13.5" customHeight="1">
      <c r="E46028" s="337"/>
    </row>
    <row r="46029" spans="5:5" ht="13.5" customHeight="1">
      <c r="E46029" s="337"/>
    </row>
    <row r="46030" spans="5:5" ht="13.5" customHeight="1">
      <c r="E46030" s="337"/>
    </row>
    <row r="46031" spans="5:5" ht="13.5" customHeight="1">
      <c r="E46031" s="337"/>
    </row>
    <row r="46032" spans="5:5" ht="13.5" customHeight="1">
      <c r="E46032" s="337"/>
    </row>
    <row r="46033" spans="5:5" ht="13.5" customHeight="1">
      <c r="E46033" s="337"/>
    </row>
    <row r="46034" spans="5:5" ht="13.5" customHeight="1">
      <c r="E46034" s="337"/>
    </row>
    <row r="46035" spans="5:5" ht="13.5" customHeight="1">
      <c r="E46035" s="337"/>
    </row>
    <row r="46036" spans="5:5" ht="13.5" customHeight="1">
      <c r="E46036" s="337"/>
    </row>
    <row r="46037" spans="5:5" ht="13.5" customHeight="1">
      <c r="E46037" s="337"/>
    </row>
    <row r="46038" spans="5:5" ht="13.5" customHeight="1">
      <c r="E46038" s="337"/>
    </row>
    <row r="46039" spans="5:5" ht="13.5" customHeight="1">
      <c r="E46039" s="337"/>
    </row>
    <row r="46040" spans="5:5" ht="13.5" customHeight="1">
      <c r="E46040" s="337"/>
    </row>
    <row r="46041" spans="5:5" ht="13.5" customHeight="1">
      <c r="E46041" s="337"/>
    </row>
    <row r="46042" spans="5:5" ht="13.5" customHeight="1">
      <c r="E46042" s="337"/>
    </row>
    <row r="46043" spans="5:5" ht="13.5" customHeight="1">
      <c r="E46043" s="337"/>
    </row>
    <row r="46044" spans="5:5" ht="13.5" customHeight="1">
      <c r="E46044" s="337"/>
    </row>
    <row r="46045" spans="5:5" ht="13.5" customHeight="1">
      <c r="E46045" s="337"/>
    </row>
    <row r="46046" spans="5:5" ht="13.5" customHeight="1">
      <c r="E46046" s="337"/>
    </row>
    <row r="46047" spans="5:5" ht="13.5" customHeight="1">
      <c r="E46047" s="337"/>
    </row>
    <row r="46048" spans="5:5" ht="13.5" customHeight="1">
      <c r="E46048" s="337"/>
    </row>
    <row r="46049" spans="5:5" ht="13.5" customHeight="1">
      <c r="E46049" s="337"/>
    </row>
    <row r="46050" spans="5:5" ht="13.5" customHeight="1">
      <c r="E46050" s="337"/>
    </row>
    <row r="46051" spans="5:5" ht="13.5" customHeight="1">
      <c r="E46051" s="337"/>
    </row>
    <row r="46052" spans="5:5" ht="13.5" customHeight="1">
      <c r="E46052" s="337"/>
    </row>
    <row r="46053" spans="5:5" ht="13.5" customHeight="1">
      <c r="E46053" s="337"/>
    </row>
    <row r="46054" spans="5:5" ht="13.5" customHeight="1">
      <c r="E46054" s="337"/>
    </row>
    <row r="46055" spans="5:5" ht="13.5" customHeight="1">
      <c r="E46055" s="337"/>
    </row>
    <row r="46056" spans="5:5" ht="13.5" customHeight="1">
      <c r="E46056" s="337"/>
    </row>
    <row r="46057" spans="5:5" ht="13.5" customHeight="1">
      <c r="E46057" s="337"/>
    </row>
    <row r="46058" spans="5:5" ht="13.5" customHeight="1">
      <c r="E46058" s="337"/>
    </row>
    <row r="46059" spans="5:5" ht="13.5" customHeight="1">
      <c r="E46059" s="337"/>
    </row>
    <row r="46060" spans="5:5" ht="13.5" customHeight="1">
      <c r="E46060" s="337"/>
    </row>
    <row r="46061" spans="5:5" ht="13.5" customHeight="1">
      <c r="E46061" s="337"/>
    </row>
    <row r="46062" spans="5:5" ht="13.5" customHeight="1">
      <c r="E46062" s="337"/>
    </row>
    <row r="46063" spans="5:5" ht="13.5" customHeight="1">
      <c r="E46063" s="337"/>
    </row>
    <row r="46064" spans="5:5" ht="13.5" customHeight="1">
      <c r="E46064" s="337"/>
    </row>
    <row r="46065" spans="5:5" ht="13.5" customHeight="1">
      <c r="E46065" s="337"/>
    </row>
    <row r="46066" spans="5:5" ht="13.5" customHeight="1">
      <c r="E46066" s="337"/>
    </row>
    <row r="46067" spans="5:5" ht="13.5" customHeight="1">
      <c r="E46067" s="337"/>
    </row>
    <row r="46068" spans="5:5" ht="13.5" customHeight="1">
      <c r="E46068" s="337"/>
    </row>
    <row r="46069" spans="5:5" ht="13.5" customHeight="1">
      <c r="E46069" s="337"/>
    </row>
    <row r="46070" spans="5:5" ht="13.5" customHeight="1">
      <c r="E46070" s="337"/>
    </row>
    <row r="46071" spans="5:5" ht="13.5" customHeight="1">
      <c r="E46071" s="337"/>
    </row>
    <row r="46072" spans="5:5" ht="13.5" customHeight="1">
      <c r="E46072" s="337"/>
    </row>
    <row r="46073" spans="5:5" ht="13.5" customHeight="1">
      <c r="E46073" s="337"/>
    </row>
    <row r="46074" spans="5:5" ht="13.5" customHeight="1">
      <c r="E46074" s="337"/>
    </row>
    <row r="46075" spans="5:5" ht="13.5" customHeight="1">
      <c r="E46075" s="337"/>
    </row>
    <row r="46076" spans="5:5" ht="13.5" customHeight="1">
      <c r="E46076" s="337"/>
    </row>
    <row r="46077" spans="5:5" ht="13.5" customHeight="1">
      <c r="E46077" s="337"/>
    </row>
    <row r="46078" spans="5:5" ht="13.5" customHeight="1">
      <c r="E46078" s="337"/>
    </row>
    <row r="46079" spans="5:5" ht="13.5" customHeight="1">
      <c r="E46079" s="337"/>
    </row>
    <row r="46080" spans="5:5" ht="13.5" customHeight="1">
      <c r="E46080" s="337"/>
    </row>
    <row r="46081" spans="5:5" ht="13.5" customHeight="1">
      <c r="E46081" s="337"/>
    </row>
    <row r="46082" spans="5:5" ht="13.5" customHeight="1">
      <c r="E46082" s="337"/>
    </row>
    <row r="46083" spans="5:5" ht="13.5" customHeight="1">
      <c r="E46083" s="337"/>
    </row>
    <row r="46084" spans="5:5" ht="13.5" customHeight="1">
      <c r="E46084" s="337"/>
    </row>
    <row r="46085" spans="5:5" ht="13.5" customHeight="1">
      <c r="E46085" s="337"/>
    </row>
    <row r="46086" spans="5:5" ht="13.5" customHeight="1">
      <c r="E46086" s="337"/>
    </row>
    <row r="46087" spans="5:5" ht="13.5" customHeight="1">
      <c r="E46087" s="337"/>
    </row>
    <row r="46088" spans="5:5" ht="13.5" customHeight="1">
      <c r="E46088" s="337"/>
    </row>
    <row r="46089" spans="5:5" ht="13.5" customHeight="1">
      <c r="E46089" s="337"/>
    </row>
    <row r="46090" spans="5:5" ht="13.5" customHeight="1">
      <c r="E46090" s="337"/>
    </row>
    <row r="46091" spans="5:5" ht="13.5" customHeight="1">
      <c r="E46091" s="337"/>
    </row>
    <row r="46092" spans="5:5" ht="13.5" customHeight="1">
      <c r="E46092" s="337"/>
    </row>
    <row r="46093" spans="5:5" ht="13.5" customHeight="1">
      <c r="E46093" s="337"/>
    </row>
    <row r="46094" spans="5:5" ht="13.5" customHeight="1">
      <c r="E46094" s="337"/>
    </row>
    <row r="46095" spans="5:5" ht="13.5" customHeight="1">
      <c r="E46095" s="337"/>
    </row>
    <row r="46096" spans="5:5" ht="13.5" customHeight="1">
      <c r="E46096" s="337"/>
    </row>
    <row r="46097" spans="5:5" ht="13.5" customHeight="1">
      <c r="E46097" s="337"/>
    </row>
    <row r="46098" spans="5:5" ht="13.5" customHeight="1">
      <c r="E46098" s="337"/>
    </row>
    <row r="46099" spans="5:5" ht="13.5" customHeight="1">
      <c r="E46099" s="337"/>
    </row>
    <row r="46100" spans="5:5" ht="13.5" customHeight="1">
      <c r="E46100" s="337"/>
    </row>
    <row r="46101" spans="5:5" ht="13.5" customHeight="1">
      <c r="E46101" s="337"/>
    </row>
    <row r="46102" spans="5:5" ht="13.5" customHeight="1">
      <c r="E46102" s="337"/>
    </row>
    <row r="46103" spans="5:5" ht="13.5" customHeight="1">
      <c r="E46103" s="337"/>
    </row>
    <row r="46104" spans="5:5" ht="13.5" customHeight="1">
      <c r="E46104" s="337"/>
    </row>
    <row r="46105" spans="5:5" ht="13.5" customHeight="1">
      <c r="E46105" s="337"/>
    </row>
    <row r="46106" spans="5:5" ht="13.5" customHeight="1">
      <c r="E46106" s="337"/>
    </row>
    <row r="46107" spans="5:5" ht="13.5" customHeight="1">
      <c r="E46107" s="337"/>
    </row>
    <row r="46108" spans="5:5" ht="13.5" customHeight="1">
      <c r="E46108" s="337"/>
    </row>
    <row r="46109" spans="5:5" ht="13.5" customHeight="1">
      <c r="E46109" s="337"/>
    </row>
    <row r="46110" spans="5:5" ht="13.5" customHeight="1">
      <c r="E46110" s="337"/>
    </row>
    <row r="46111" spans="5:5" ht="13.5" customHeight="1">
      <c r="E46111" s="337"/>
    </row>
    <row r="46112" spans="5:5" ht="13.5" customHeight="1">
      <c r="E46112" s="337"/>
    </row>
    <row r="46113" spans="5:5" ht="13.5" customHeight="1">
      <c r="E46113" s="337"/>
    </row>
    <row r="46114" spans="5:5" ht="13.5" customHeight="1">
      <c r="E46114" s="337"/>
    </row>
    <row r="46115" spans="5:5" ht="13.5" customHeight="1">
      <c r="E46115" s="337"/>
    </row>
    <row r="46116" spans="5:5" ht="13.5" customHeight="1">
      <c r="E46116" s="337"/>
    </row>
    <row r="46117" spans="5:5" ht="13.5" customHeight="1">
      <c r="E46117" s="337"/>
    </row>
    <row r="46118" spans="5:5" ht="13.5" customHeight="1">
      <c r="E46118" s="337"/>
    </row>
    <row r="46119" spans="5:5" ht="13.5" customHeight="1">
      <c r="E46119" s="337"/>
    </row>
    <row r="46120" spans="5:5" ht="13.5" customHeight="1">
      <c r="E46120" s="337"/>
    </row>
    <row r="46121" spans="5:5" ht="13.5" customHeight="1">
      <c r="E46121" s="337"/>
    </row>
    <row r="46122" spans="5:5" ht="13.5" customHeight="1">
      <c r="E46122" s="337"/>
    </row>
    <row r="46123" spans="5:5" ht="13.5" customHeight="1">
      <c r="E46123" s="337"/>
    </row>
    <row r="46124" spans="5:5" ht="13.5" customHeight="1">
      <c r="E46124" s="337"/>
    </row>
    <row r="46125" spans="5:5" ht="13.5" customHeight="1">
      <c r="E46125" s="337"/>
    </row>
    <row r="46126" spans="5:5" ht="13.5" customHeight="1">
      <c r="E46126" s="337"/>
    </row>
    <row r="46127" spans="5:5" ht="13.5" customHeight="1">
      <c r="E46127" s="337"/>
    </row>
    <row r="46128" spans="5:5" ht="13.5" customHeight="1">
      <c r="E46128" s="337"/>
    </row>
    <row r="46129" spans="5:5" ht="13.5" customHeight="1">
      <c r="E46129" s="337"/>
    </row>
    <row r="46130" spans="5:5" ht="13.5" customHeight="1">
      <c r="E46130" s="337"/>
    </row>
    <row r="46131" spans="5:5" ht="13.5" customHeight="1">
      <c r="E46131" s="337"/>
    </row>
    <row r="46132" spans="5:5" ht="13.5" customHeight="1">
      <c r="E46132" s="337"/>
    </row>
    <row r="46133" spans="5:5" ht="13.5" customHeight="1">
      <c r="E46133" s="337"/>
    </row>
    <row r="46134" spans="5:5" ht="13.5" customHeight="1">
      <c r="E46134" s="337"/>
    </row>
    <row r="46135" spans="5:5" ht="13.5" customHeight="1">
      <c r="E46135" s="337"/>
    </row>
    <row r="46136" spans="5:5" ht="13.5" customHeight="1">
      <c r="E46136" s="337"/>
    </row>
    <row r="46137" spans="5:5" ht="13.5" customHeight="1">
      <c r="E46137" s="337"/>
    </row>
    <row r="46138" spans="5:5" ht="13.5" customHeight="1">
      <c r="E46138" s="337"/>
    </row>
    <row r="46139" spans="5:5" ht="13.5" customHeight="1">
      <c r="E46139" s="337"/>
    </row>
    <row r="46140" spans="5:5" ht="13.5" customHeight="1">
      <c r="E46140" s="337"/>
    </row>
    <row r="46141" spans="5:5" ht="13.5" customHeight="1">
      <c r="E46141" s="337"/>
    </row>
    <row r="46142" spans="5:5" ht="13.5" customHeight="1">
      <c r="E46142" s="337"/>
    </row>
    <row r="46143" spans="5:5" ht="13.5" customHeight="1">
      <c r="E46143" s="337"/>
    </row>
    <row r="46144" spans="5:5" ht="13.5" customHeight="1">
      <c r="E46144" s="337"/>
    </row>
    <row r="46145" spans="5:5" ht="13.5" customHeight="1">
      <c r="E46145" s="337"/>
    </row>
    <row r="46146" spans="5:5" ht="13.5" customHeight="1">
      <c r="E46146" s="337"/>
    </row>
    <row r="46147" spans="5:5" ht="13.5" customHeight="1">
      <c r="E46147" s="337"/>
    </row>
    <row r="46148" spans="5:5" ht="13.5" customHeight="1">
      <c r="E46148" s="337"/>
    </row>
    <row r="46149" spans="5:5" ht="13.5" customHeight="1">
      <c r="E46149" s="337"/>
    </row>
    <row r="46150" spans="5:5" ht="13.5" customHeight="1">
      <c r="E46150" s="337"/>
    </row>
    <row r="46151" spans="5:5" ht="13.5" customHeight="1">
      <c r="E46151" s="337"/>
    </row>
    <row r="46152" spans="5:5" ht="13.5" customHeight="1">
      <c r="E46152" s="337"/>
    </row>
    <row r="46153" spans="5:5" ht="13.5" customHeight="1">
      <c r="E46153" s="337"/>
    </row>
    <row r="46154" spans="5:5" ht="13.5" customHeight="1">
      <c r="E46154" s="337"/>
    </row>
    <row r="46155" spans="5:5" ht="13.5" customHeight="1">
      <c r="E46155" s="337"/>
    </row>
    <row r="46156" spans="5:5" ht="13.5" customHeight="1">
      <c r="E46156" s="337"/>
    </row>
    <row r="46157" spans="5:5" ht="13.5" customHeight="1">
      <c r="E46157" s="337"/>
    </row>
    <row r="46158" spans="5:5" ht="13.5" customHeight="1">
      <c r="E46158" s="337"/>
    </row>
    <row r="46159" spans="5:5" ht="13.5" customHeight="1">
      <c r="E46159" s="337"/>
    </row>
    <row r="46160" spans="5:5" ht="13.5" customHeight="1">
      <c r="E46160" s="337"/>
    </row>
    <row r="46161" spans="5:5" ht="13.5" customHeight="1">
      <c r="E46161" s="337"/>
    </row>
    <row r="46162" spans="5:5" ht="13.5" customHeight="1">
      <c r="E46162" s="337"/>
    </row>
    <row r="46163" spans="5:5" ht="13.5" customHeight="1">
      <c r="E46163" s="337"/>
    </row>
    <row r="46164" spans="5:5" ht="13.5" customHeight="1">
      <c r="E46164" s="337"/>
    </row>
    <row r="46165" spans="5:5" ht="13.5" customHeight="1">
      <c r="E46165" s="337"/>
    </row>
    <row r="46166" spans="5:5" ht="13.5" customHeight="1">
      <c r="E46166" s="337"/>
    </row>
    <row r="46167" spans="5:5" ht="13.5" customHeight="1">
      <c r="E46167" s="337"/>
    </row>
    <row r="46168" spans="5:5" ht="13.5" customHeight="1">
      <c r="E46168" s="337"/>
    </row>
    <row r="46169" spans="5:5" ht="13.5" customHeight="1">
      <c r="E46169" s="337"/>
    </row>
    <row r="46170" spans="5:5" ht="13.5" customHeight="1">
      <c r="E46170" s="337"/>
    </row>
    <row r="46171" spans="5:5" ht="13.5" customHeight="1">
      <c r="E46171" s="337"/>
    </row>
    <row r="46172" spans="5:5" ht="13.5" customHeight="1">
      <c r="E46172" s="337"/>
    </row>
    <row r="46173" spans="5:5" ht="13.5" customHeight="1">
      <c r="E46173" s="337"/>
    </row>
    <row r="46174" spans="5:5" ht="13.5" customHeight="1">
      <c r="E46174" s="337"/>
    </row>
    <row r="46175" spans="5:5" ht="13.5" customHeight="1">
      <c r="E46175" s="337"/>
    </row>
    <row r="46176" spans="5:5" ht="13.5" customHeight="1">
      <c r="E46176" s="337"/>
    </row>
    <row r="46177" spans="5:5" ht="13.5" customHeight="1">
      <c r="E46177" s="337"/>
    </row>
    <row r="46178" spans="5:5" ht="13.5" customHeight="1">
      <c r="E46178" s="337"/>
    </row>
    <row r="46179" spans="5:5" ht="13.5" customHeight="1">
      <c r="E46179" s="337"/>
    </row>
    <row r="46180" spans="5:5" ht="13.5" customHeight="1">
      <c r="E46180" s="337"/>
    </row>
    <row r="46181" spans="5:5" ht="13.5" customHeight="1">
      <c r="E46181" s="337"/>
    </row>
    <row r="46182" spans="5:5" ht="13.5" customHeight="1">
      <c r="E46182" s="337"/>
    </row>
    <row r="46183" spans="5:5" ht="13.5" customHeight="1">
      <c r="E46183" s="337"/>
    </row>
    <row r="46184" spans="5:5" ht="13.5" customHeight="1">
      <c r="E46184" s="337"/>
    </row>
    <row r="46185" spans="5:5" ht="13.5" customHeight="1">
      <c r="E46185" s="337"/>
    </row>
    <row r="46186" spans="5:5" ht="13.5" customHeight="1">
      <c r="E46186" s="337"/>
    </row>
    <row r="46187" spans="5:5" ht="13.5" customHeight="1">
      <c r="E46187" s="337"/>
    </row>
    <row r="46188" spans="5:5" ht="13.5" customHeight="1">
      <c r="E46188" s="337"/>
    </row>
    <row r="46189" spans="5:5" ht="13.5" customHeight="1">
      <c r="E46189" s="337"/>
    </row>
    <row r="46190" spans="5:5" ht="13.5" customHeight="1">
      <c r="E46190" s="337"/>
    </row>
    <row r="46191" spans="5:5" ht="13.5" customHeight="1">
      <c r="E46191" s="337"/>
    </row>
    <row r="46192" spans="5:5" ht="13.5" customHeight="1">
      <c r="E46192" s="337"/>
    </row>
    <row r="46193" spans="5:5" ht="13.5" customHeight="1">
      <c r="E46193" s="337"/>
    </row>
    <row r="46194" spans="5:5" ht="13.5" customHeight="1">
      <c r="E46194" s="337"/>
    </row>
    <row r="46195" spans="5:5" ht="13.5" customHeight="1">
      <c r="E46195" s="337"/>
    </row>
    <row r="46196" spans="5:5" ht="13.5" customHeight="1">
      <c r="E46196" s="337"/>
    </row>
    <row r="46197" spans="5:5" ht="13.5" customHeight="1">
      <c r="E46197" s="337"/>
    </row>
    <row r="46198" spans="5:5" ht="13.5" customHeight="1">
      <c r="E46198" s="337"/>
    </row>
    <row r="46199" spans="5:5" ht="13.5" customHeight="1">
      <c r="E46199" s="337"/>
    </row>
    <row r="46200" spans="5:5" ht="13.5" customHeight="1">
      <c r="E46200" s="337"/>
    </row>
    <row r="46201" spans="5:5" ht="13.5" customHeight="1">
      <c r="E46201" s="337"/>
    </row>
    <row r="46202" spans="5:5" ht="13.5" customHeight="1">
      <c r="E46202" s="337"/>
    </row>
    <row r="46203" spans="5:5" ht="13.5" customHeight="1">
      <c r="E46203" s="337"/>
    </row>
    <row r="46204" spans="5:5" ht="13.5" customHeight="1">
      <c r="E46204" s="337"/>
    </row>
    <row r="46205" spans="5:5" ht="13.5" customHeight="1">
      <c r="E46205" s="337"/>
    </row>
    <row r="46206" spans="5:5" ht="13.5" customHeight="1">
      <c r="E46206" s="337"/>
    </row>
    <row r="46207" spans="5:5" ht="13.5" customHeight="1">
      <c r="E46207" s="337"/>
    </row>
    <row r="46208" spans="5:5" ht="13.5" customHeight="1">
      <c r="E46208" s="337"/>
    </row>
    <row r="46209" spans="5:5" ht="13.5" customHeight="1">
      <c r="E46209" s="337"/>
    </row>
    <row r="46210" spans="5:5" ht="13.5" customHeight="1">
      <c r="E46210" s="337"/>
    </row>
    <row r="46211" spans="5:5" ht="13.5" customHeight="1">
      <c r="E46211" s="337"/>
    </row>
    <row r="46212" spans="5:5" ht="13.5" customHeight="1">
      <c r="E46212" s="337"/>
    </row>
    <row r="46213" spans="5:5" ht="13.5" customHeight="1">
      <c r="E46213" s="337"/>
    </row>
    <row r="46214" spans="5:5" ht="13.5" customHeight="1">
      <c r="E46214" s="337"/>
    </row>
    <row r="46215" spans="5:5" ht="13.5" customHeight="1">
      <c r="E46215" s="337"/>
    </row>
    <row r="46216" spans="5:5" ht="13.5" customHeight="1">
      <c r="E46216" s="337"/>
    </row>
    <row r="46217" spans="5:5" ht="13.5" customHeight="1">
      <c r="E46217" s="337"/>
    </row>
    <row r="46218" spans="5:5" ht="13.5" customHeight="1">
      <c r="E46218" s="337"/>
    </row>
    <row r="46219" spans="5:5" ht="13.5" customHeight="1">
      <c r="E46219" s="337"/>
    </row>
    <row r="46220" spans="5:5" ht="13.5" customHeight="1">
      <c r="E46220" s="337"/>
    </row>
    <row r="46221" spans="5:5" ht="13.5" customHeight="1">
      <c r="E46221" s="337"/>
    </row>
    <row r="46222" spans="5:5" ht="13.5" customHeight="1">
      <c r="E46222" s="337"/>
    </row>
    <row r="46223" spans="5:5" ht="13.5" customHeight="1">
      <c r="E46223" s="337"/>
    </row>
    <row r="46224" spans="5:5" ht="13.5" customHeight="1">
      <c r="E46224" s="337"/>
    </row>
    <row r="46225" spans="5:5" ht="13.5" customHeight="1">
      <c r="E46225" s="337"/>
    </row>
    <row r="46226" spans="5:5" ht="13.5" customHeight="1">
      <c r="E46226" s="337"/>
    </row>
    <row r="46227" spans="5:5" ht="13.5" customHeight="1">
      <c r="E46227" s="337"/>
    </row>
    <row r="46228" spans="5:5" ht="13.5" customHeight="1">
      <c r="E46228" s="337"/>
    </row>
    <row r="46229" spans="5:5" ht="13.5" customHeight="1">
      <c r="E46229" s="337"/>
    </row>
    <row r="46230" spans="5:5" ht="13.5" customHeight="1">
      <c r="E46230" s="337"/>
    </row>
    <row r="46231" spans="5:5" ht="13.5" customHeight="1">
      <c r="E46231" s="337"/>
    </row>
    <row r="46232" spans="5:5" ht="13.5" customHeight="1">
      <c r="E46232" s="337"/>
    </row>
    <row r="46233" spans="5:5" ht="13.5" customHeight="1">
      <c r="E46233" s="337"/>
    </row>
    <row r="46234" spans="5:5" ht="13.5" customHeight="1">
      <c r="E46234" s="337"/>
    </row>
    <row r="46235" spans="5:5" ht="13.5" customHeight="1">
      <c r="E46235" s="337"/>
    </row>
    <row r="46236" spans="5:5" ht="13.5" customHeight="1">
      <c r="E46236" s="337"/>
    </row>
    <row r="46237" spans="5:5" ht="13.5" customHeight="1">
      <c r="E46237" s="337"/>
    </row>
    <row r="46238" spans="5:5" ht="13.5" customHeight="1">
      <c r="E46238" s="337"/>
    </row>
    <row r="46239" spans="5:5" ht="13.5" customHeight="1">
      <c r="E46239" s="337"/>
    </row>
    <row r="46240" spans="5:5" ht="13.5" customHeight="1">
      <c r="E46240" s="337"/>
    </row>
    <row r="46241" spans="5:5" ht="13.5" customHeight="1">
      <c r="E46241" s="337"/>
    </row>
    <row r="46242" spans="5:5" ht="13.5" customHeight="1">
      <c r="E46242" s="337"/>
    </row>
    <row r="46243" spans="5:5" ht="13.5" customHeight="1">
      <c r="E46243" s="337"/>
    </row>
    <row r="46244" spans="5:5" ht="13.5" customHeight="1">
      <c r="E46244" s="337"/>
    </row>
    <row r="46245" spans="5:5" ht="13.5" customHeight="1">
      <c r="E46245" s="337"/>
    </row>
    <row r="46246" spans="5:5" ht="13.5" customHeight="1">
      <c r="E46246" s="337"/>
    </row>
    <row r="46247" spans="5:5" ht="13.5" customHeight="1">
      <c r="E46247" s="337"/>
    </row>
    <row r="46248" spans="5:5" ht="13.5" customHeight="1">
      <c r="E46248" s="337"/>
    </row>
    <row r="46249" spans="5:5" ht="13.5" customHeight="1">
      <c r="E46249" s="337"/>
    </row>
    <row r="46250" spans="5:5" ht="13.5" customHeight="1">
      <c r="E46250" s="337"/>
    </row>
    <row r="46251" spans="5:5" ht="13.5" customHeight="1">
      <c r="E46251" s="337"/>
    </row>
    <row r="46252" spans="5:5" ht="13.5" customHeight="1">
      <c r="E46252" s="337"/>
    </row>
    <row r="46253" spans="5:5" ht="13.5" customHeight="1">
      <c r="E46253" s="337"/>
    </row>
    <row r="46254" spans="5:5" ht="13.5" customHeight="1">
      <c r="E46254" s="337"/>
    </row>
    <row r="46255" spans="5:5" ht="13.5" customHeight="1">
      <c r="E46255" s="337"/>
    </row>
    <row r="46256" spans="5:5" ht="13.5" customHeight="1">
      <c r="E46256" s="337"/>
    </row>
    <row r="46257" spans="5:5" ht="13.5" customHeight="1">
      <c r="E46257" s="337"/>
    </row>
    <row r="46258" spans="5:5" ht="13.5" customHeight="1">
      <c r="E46258" s="337"/>
    </row>
    <row r="46259" spans="5:5" ht="13.5" customHeight="1">
      <c r="E46259" s="337"/>
    </row>
    <row r="46260" spans="5:5" ht="13.5" customHeight="1">
      <c r="E46260" s="337"/>
    </row>
    <row r="46261" spans="5:5" ht="13.5" customHeight="1">
      <c r="E46261" s="337"/>
    </row>
    <row r="46262" spans="5:5" ht="13.5" customHeight="1">
      <c r="E46262" s="337"/>
    </row>
    <row r="46263" spans="5:5" ht="13.5" customHeight="1">
      <c r="E46263" s="337"/>
    </row>
    <row r="46264" spans="5:5" ht="13.5" customHeight="1">
      <c r="E46264" s="337"/>
    </row>
    <row r="46265" spans="5:5" ht="13.5" customHeight="1">
      <c r="E46265" s="337"/>
    </row>
    <row r="46266" spans="5:5" ht="13.5" customHeight="1">
      <c r="E46266" s="337"/>
    </row>
    <row r="46267" spans="5:5" ht="13.5" customHeight="1">
      <c r="E46267" s="337"/>
    </row>
    <row r="46268" spans="5:5" ht="13.5" customHeight="1">
      <c r="E46268" s="337"/>
    </row>
    <row r="46269" spans="5:5" ht="13.5" customHeight="1">
      <c r="E46269" s="337"/>
    </row>
    <row r="46270" spans="5:5" ht="13.5" customHeight="1">
      <c r="E46270" s="337"/>
    </row>
    <row r="46271" spans="5:5" ht="13.5" customHeight="1">
      <c r="E46271" s="337"/>
    </row>
    <row r="46272" spans="5:5" ht="13.5" customHeight="1">
      <c r="E46272" s="337"/>
    </row>
    <row r="46273" spans="5:5" ht="13.5" customHeight="1">
      <c r="E46273" s="337"/>
    </row>
    <row r="46274" spans="5:5" ht="13.5" customHeight="1">
      <c r="E46274" s="337"/>
    </row>
    <row r="46275" spans="5:5" ht="13.5" customHeight="1">
      <c r="E46275" s="337"/>
    </row>
    <row r="46276" spans="5:5" ht="13.5" customHeight="1">
      <c r="E46276" s="337"/>
    </row>
    <row r="46277" spans="5:5" ht="13.5" customHeight="1">
      <c r="E46277" s="337"/>
    </row>
    <row r="46278" spans="5:5" ht="13.5" customHeight="1">
      <c r="E46278" s="337"/>
    </row>
    <row r="46279" spans="5:5" ht="13.5" customHeight="1">
      <c r="E46279" s="337"/>
    </row>
    <row r="46280" spans="5:5" ht="13.5" customHeight="1">
      <c r="E46280" s="337"/>
    </row>
    <row r="46281" spans="5:5" ht="13.5" customHeight="1">
      <c r="E46281" s="337"/>
    </row>
    <row r="46282" spans="5:5" ht="13.5" customHeight="1">
      <c r="E46282" s="337"/>
    </row>
    <row r="46283" spans="5:5" ht="13.5" customHeight="1">
      <c r="E46283" s="337"/>
    </row>
    <row r="46284" spans="5:5" ht="13.5" customHeight="1">
      <c r="E46284" s="337"/>
    </row>
    <row r="46285" spans="5:5" ht="13.5" customHeight="1">
      <c r="E46285" s="337"/>
    </row>
    <row r="46286" spans="5:5" ht="13.5" customHeight="1">
      <c r="E46286" s="337"/>
    </row>
    <row r="46287" spans="5:5" ht="13.5" customHeight="1">
      <c r="E46287" s="337"/>
    </row>
    <row r="46288" spans="5:5" ht="13.5" customHeight="1">
      <c r="E46288" s="337"/>
    </row>
    <row r="46289" spans="5:5" ht="13.5" customHeight="1">
      <c r="E46289" s="337"/>
    </row>
    <row r="46290" spans="5:5" ht="13.5" customHeight="1">
      <c r="E46290" s="337"/>
    </row>
    <row r="46291" spans="5:5" ht="13.5" customHeight="1">
      <c r="E46291" s="337"/>
    </row>
    <row r="46292" spans="5:5" ht="13.5" customHeight="1">
      <c r="E46292" s="337"/>
    </row>
    <row r="46293" spans="5:5" ht="13.5" customHeight="1">
      <c r="E46293" s="337"/>
    </row>
    <row r="46294" spans="5:5" ht="13.5" customHeight="1">
      <c r="E46294" s="337"/>
    </row>
    <row r="46295" spans="5:5" ht="13.5" customHeight="1">
      <c r="E46295" s="337"/>
    </row>
    <row r="46296" spans="5:5" ht="13.5" customHeight="1">
      <c r="E46296" s="337"/>
    </row>
    <row r="46297" spans="5:5" ht="13.5" customHeight="1">
      <c r="E46297" s="337"/>
    </row>
    <row r="46298" spans="5:5" ht="13.5" customHeight="1">
      <c r="E46298" s="337"/>
    </row>
    <row r="46299" spans="5:5" ht="13.5" customHeight="1">
      <c r="E46299" s="337"/>
    </row>
    <row r="46300" spans="5:5" ht="13.5" customHeight="1">
      <c r="E46300" s="337"/>
    </row>
    <row r="46301" spans="5:5" ht="13.5" customHeight="1">
      <c r="E46301" s="337"/>
    </row>
    <row r="46302" spans="5:5" ht="13.5" customHeight="1">
      <c r="E46302" s="337"/>
    </row>
    <row r="46303" spans="5:5" ht="13.5" customHeight="1">
      <c r="E46303" s="337"/>
    </row>
    <row r="46304" spans="5:5" ht="13.5" customHeight="1">
      <c r="E46304" s="337"/>
    </row>
    <row r="46305" spans="5:5" ht="13.5" customHeight="1">
      <c r="E46305" s="337"/>
    </row>
    <row r="46306" spans="5:5" ht="13.5" customHeight="1">
      <c r="E46306" s="337"/>
    </row>
    <row r="46307" spans="5:5" ht="13.5" customHeight="1">
      <c r="E46307" s="337"/>
    </row>
    <row r="46308" spans="5:5" ht="13.5" customHeight="1">
      <c r="E46308" s="337"/>
    </row>
    <row r="46309" spans="5:5" ht="13.5" customHeight="1">
      <c r="E46309" s="337"/>
    </row>
    <row r="46310" spans="5:5" ht="13.5" customHeight="1">
      <c r="E46310" s="337"/>
    </row>
    <row r="46311" spans="5:5" ht="13.5" customHeight="1">
      <c r="E46311" s="337"/>
    </row>
    <row r="46312" spans="5:5" ht="13.5" customHeight="1">
      <c r="E46312" s="337"/>
    </row>
    <row r="46313" spans="5:5" ht="13.5" customHeight="1">
      <c r="E46313" s="337"/>
    </row>
    <row r="46314" spans="5:5" ht="13.5" customHeight="1">
      <c r="E46314" s="337"/>
    </row>
    <row r="46315" spans="5:5" ht="13.5" customHeight="1">
      <c r="E46315" s="337"/>
    </row>
    <row r="46316" spans="5:5" ht="13.5" customHeight="1">
      <c r="E46316" s="337"/>
    </row>
    <row r="46317" spans="5:5" ht="13.5" customHeight="1">
      <c r="E46317" s="337"/>
    </row>
    <row r="46318" spans="5:5" ht="13.5" customHeight="1">
      <c r="E46318" s="337"/>
    </row>
    <row r="46319" spans="5:5" ht="13.5" customHeight="1">
      <c r="E46319" s="337"/>
    </row>
    <row r="46320" spans="5:5" ht="13.5" customHeight="1">
      <c r="E46320" s="337"/>
    </row>
    <row r="46321" spans="5:5" ht="13.5" customHeight="1">
      <c r="E46321" s="337"/>
    </row>
    <row r="46322" spans="5:5" ht="13.5" customHeight="1">
      <c r="E46322" s="337"/>
    </row>
    <row r="46323" spans="5:5" ht="13.5" customHeight="1">
      <c r="E46323" s="337"/>
    </row>
    <row r="46324" spans="5:5" ht="13.5" customHeight="1">
      <c r="E46324" s="337"/>
    </row>
    <row r="46325" spans="5:5" ht="13.5" customHeight="1">
      <c r="E46325" s="337"/>
    </row>
    <row r="46326" spans="5:5" ht="13.5" customHeight="1">
      <c r="E46326" s="337"/>
    </row>
    <row r="46327" spans="5:5" ht="13.5" customHeight="1">
      <c r="E46327" s="337"/>
    </row>
    <row r="46328" spans="5:5" ht="13.5" customHeight="1">
      <c r="E46328" s="337"/>
    </row>
    <row r="46329" spans="5:5" ht="13.5" customHeight="1">
      <c r="E46329" s="337"/>
    </row>
    <row r="46330" spans="5:5" ht="13.5" customHeight="1">
      <c r="E46330" s="337"/>
    </row>
    <row r="46331" spans="5:5" ht="13.5" customHeight="1">
      <c r="E46331" s="337"/>
    </row>
    <row r="46332" spans="5:5" ht="13.5" customHeight="1">
      <c r="E46332" s="337"/>
    </row>
    <row r="46333" spans="5:5" ht="13.5" customHeight="1">
      <c r="E46333" s="337"/>
    </row>
    <row r="46334" spans="5:5" ht="13.5" customHeight="1">
      <c r="E46334" s="337"/>
    </row>
    <row r="46335" spans="5:5" ht="13.5" customHeight="1">
      <c r="E46335" s="337"/>
    </row>
    <row r="46336" spans="5:5" ht="13.5" customHeight="1">
      <c r="E46336" s="337"/>
    </row>
    <row r="46337" spans="5:5" ht="13.5" customHeight="1">
      <c r="E46337" s="337"/>
    </row>
    <row r="46338" spans="5:5" ht="13.5" customHeight="1">
      <c r="E46338" s="337"/>
    </row>
    <row r="46339" spans="5:5" ht="13.5" customHeight="1">
      <c r="E46339" s="337"/>
    </row>
    <row r="46340" spans="5:5" ht="13.5" customHeight="1">
      <c r="E46340" s="337"/>
    </row>
    <row r="46341" spans="5:5" ht="13.5" customHeight="1">
      <c r="E46341" s="337"/>
    </row>
    <row r="46342" spans="5:5" ht="13.5" customHeight="1">
      <c r="E46342" s="337"/>
    </row>
    <row r="46343" spans="5:5" ht="13.5" customHeight="1">
      <c r="E46343" s="337"/>
    </row>
    <row r="46344" spans="5:5" ht="13.5" customHeight="1">
      <c r="E46344" s="337"/>
    </row>
    <row r="46345" spans="5:5" ht="13.5" customHeight="1">
      <c r="E46345" s="337"/>
    </row>
    <row r="46346" spans="5:5" ht="13.5" customHeight="1">
      <c r="E46346" s="337"/>
    </row>
    <row r="46347" spans="5:5" ht="13.5" customHeight="1">
      <c r="E46347" s="337"/>
    </row>
    <row r="46348" spans="5:5" ht="13.5" customHeight="1">
      <c r="E46348" s="337"/>
    </row>
    <row r="46349" spans="5:5" ht="13.5" customHeight="1">
      <c r="E46349" s="337"/>
    </row>
    <row r="46350" spans="5:5" ht="13.5" customHeight="1">
      <c r="E46350" s="337"/>
    </row>
    <row r="46351" spans="5:5" ht="13.5" customHeight="1">
      <c r="E46351" s="337"/>
    </row>
    <row r="46352" spans="5:5" ht="13.5" customHeight="1">
      <c r="E46352" s="337"/>
    </row>
    <row r="46353" spans="5:5" ht="13.5" customHeight="1">
      <c r="E46353" s="337"/>
    </row>
    <row r="46354" spans="5:5" ht="13.5" customHeight="1">
      <c r="E46354" s="337"/>
    </row>
    <row r="46355" spans="5:5" ht="13.5" customHeight="1">
      <c r="E46355" s="337"/>
    </row>
    <row r="46356" spans="5:5" ht="13.5" customHeight="1">
      <c r="E46356" s="337"/>
    </row>
    <row r="46357" spans="5:5" ht="13.5" customHeight="1">
      <c r="E46357" s="337"/>
    </row>
    <row r="46358" spans="5:5" ht="13.5" customHeight="1">
      <c r="E46358" s="337"/>
    </row>
    <row r="46359" spans="5:5" ht="13.5" customHeight="1">
      <c r="E46359" s="337"/>
    </row>
    <row r="46360" spans="5:5" ht="13.5" customHeight="1">
      <c r="E46360" s="337"/>
    </row>
    <row r="46361" spans="5:5" ht="13.5" customHeight="1">
      <c r="E46361" s="337"/>
    </row>
    <row r="46362" spans="5:5" ht="13.5" customHeight="1">
      <c r="E46362" s="337"/>
    </row>
    <row r="46363" spans="5:5" ht="13.5" customHeight="1">
      <c r="E46363" s="337"/>
    </row>
    <row r="46364" spans="5:5" ht="13.5" customHeight="1">
      <c r="E46364" s="337"/>
    </row>
    <row r="46365" spans="5:5" ht="13.5" customHeight="1">
      <c r="E46365" s="337"/>
    </row>
    <row r="46366" spans="5:5" ht="13.5" customHeight="1">
      <c r="E46366" s="337"/>
    </row>
    <row r="46367" spans="5:5" ht="13.5" customHeight="1">
      <c r="E46367" s="337"/>
    </row>
    <row r="46368" spans="5:5" ht="13.5" customHeight="1">
      <c r="E46368" s="337"/>
    </row>
    <row r="46369" spans="5:5" ht="13.5" customHeight="1">
      <c r="E46369" s="337"/>
    </row>
    <row r="46370" spans="5:5" ht="13.5" customHeight="1">
      <c r="E46370" s="337"/>
    </row>
    <row r="46371" spans="5:5" ht="13.5" customHeight="1">
      <c r="E46371" s="337"/>
    </row>
    <row r="46372" spans="5:5" ht="13.5" customHeight="1">
      <c r="E46372" s="337"/>
    </row>
    <row r="46373" spans="5:5" ht="13.5" customHeight="1">
      <c r="E46373" s="337"/>
    </row>
    <row r="46374" spans="5:5" ht="13.5" customHeight="1">
      <c r="E46374" s="337"/>
    </row>
    <row r="46375" spans="5:5" ht="13.5" customHeight="1">
      <c r="E46375" s="337"/>
    </row>
    <row r="46376" spans="5:5" ht="13.5" customHeight="1">
      <c r="E46376" s="337"/>
    </row>
    <row r="46377" spans="5:5" ht="13.5" customHeight="1">
      <c r="E46377" s="337"/>
    </row>
    <row r="46378" spans="5:5" ht="13.5" customHeight="1">
      <c r="E46378" s="337"/>
    </row>
    <row r="46379" spans="5:5" ht="13.5" customHeight="1">
      <c r="E46379" s="337"/>
    </row>
    <row r="46380" spans="5:5" ht="13.5" customHeight="1">
      <c r="E46380" s="337"/>
    </row>
    <row r="46381" spans="5:5" ht="13.5" customHeight="1">
      <c r="E46381" s="337"/>
    </row>
    <row r="46382" spans="5:5" ht="13.5" customHeight="1">
      <c r="E46382" s="337"/>
    </row>
    <row r="46383" spans="5:5" ht="13.5" customHeight="1">
      <c r="E46383" s="337"/>
    </row>
    <row r="46384" spans="5:5" ht="13.5" customHeight="1">
      <c r="E46384" s="337"/>
    </row>
    <row r="46385" spans="5:5" ht="13.5" customHeight="1">
      <c r="E46385" s="337"/>
    </row>
    <row r="46386" spans="5:5" ht="13.5" customHeight="1">
      <c r="E46386" s="337"/>
    </row>
    <row r="46387" spans="5:5" ht="13.5" customHeight="1">
      <c r="E46387" s="337"/>
    </row>
    <row r="46388" spans="5:5" ht="13.5" customHeight="1">
      <c r="E46388" s="337"/>
    </row>
    <row r="46389" spans="5:5" ht="13.5" customHeight="1">
      <c r="E46389" s="337"/>
    </row>
    <row r="46390" spans="5:5" ht="13.5" customHeight="1">
      <c r="E46390" s="337"/>
    </row>
    <row r="46391" spans="5:5" ht="13.5" customHeight="1">
      <c r="E46391" s="337"/>
    </row>
    <row r="46392" spans="5:5" ht="13.5" customHeight="1">
      <c r="E46392" s="337"/>
    </row>
    <row r="46393" spans="5:5" ht="13.5" customHeight="1">
      <c r="E46393" s="337"/>
    </row>
    <row r="46394" spans="5:5" ht="13.5" customHeight="1">
      <c r="E46394" s="337"/>
    </row>
    <row r="46395" spans="5:5" ht="13.5" customHeight="1">
      <c r="E46395" s="337"/>
    </row>
    <row r="46396" spans="5:5" ht="13.5" customHeight="1">
      <c r="E46396" s="337"/>
    </row>
    <row r="46397" spans="5:5" ht="13.5" customHeight="1">
      <c r="E46397" s="337"/>
    </row>
    <row r="46398" spans="5:5" ht="13.5" customHeight="1">
      <c r="E46398" s="337"/>
    </row>
    <row r="46399" spans="5:5" ht="13.5" customHeight="1">
      <c r="E46399" s="337"/>
    </row>
    <row r="46400" spans="5:5" ht="13.5" customHeight="1">
      <c r="E46400" s="337"/>
    </row>
    <row r="46401" spans="5:5" ht="13.5" customHeight="1">
      <c r="E46401" s="337"/>
    </row>
    <row r="46402" spans="5:5" ht="13.5" customHeight="1">
      <c r="E46402" s="337"/>
    </row>
    <row r="46403" spans="5:5" ht="13.5" customHeight="1">
      <c r="E46403" s="337"/>
    </row>
    <row r="46404" spans="5:5" ht="13.5" customHeight="1">
      <c r="E46404" s="337"/>
    </row>
    <row r="46405" spans="5:5" ht="13.5" customHeight="1">
      <c r="E46405" s="337"/>
    </row>
    <row r="46406" spans="5:5" ht="13.5" customHeight="1">
      <c r="E46406" s="337"/>
    </row>
    <row r="46407" spans="5:5" ht="13.5" customHeight="1">
      <c r="E46407" s="337"/>
    </row>
    <row r="46408" spans="5:5" ht="13.5" customHeight="1">
      <c r="E46408" s="337"/>
    </row>
    <row r="46409" spans="5:5" ht="13.5" customHeight="1">
      <c r="E46409" s="337"/>
    </row>
    <row r="46410" spans="5:5" ht="13.5" customHeight="1">
      <c r="E46410" s="337"/>
    </row>
    <row r="46411" spans="5:5" ht="13.5" customHeight="1">
      <c r="E46411" s="337"/>
    </row>
    <row r="46412" spans="5:5" ht="13.5" customHeight="1">
      <c r="E46412" s="337"/>
    </row>
    <row r="46413" spans="5:5" ht="13.5" customHeight="1">
      <c r="E46413" s="337"/>
    </row>
    <row r="46414" spans="5:5" ht="13.5" customHeight="1">
      <c r="E46414" s="337"/>
    </row>
    <row r="46415" spans="5:5" ht="13.5" customHeight="1">
      <c r="E46415" s="337"/>
    </row>
    <row r="46416" spans="5:5" ht="13.5" customHeight="1">
      <c r="E46416" s="337"/>
    </row>
    <row r="46417" spans="5:5" ht="13.5" customHeight="1">
      <c r="E46417" s="337"/>
    </row>
    <row r="46418" spans="5:5" ht="13.5" customHeight="1">
      <c r="E46418" s="337"/>
    </row>
    <row r="46419" spans="5:5" ht="13.5" customHeight="1">
      <c r="E46419" s="337"/>
    </row>
    <row r="46420" spans="5:5" ht="13.5" customHeight="1">
      <c r="E46420" s="337"/>
    </row>
    <row r="46421" spans="5:5" ht="13.5" customHeight="1">
      <c r="E46421" s="337"/>
    </row>
    <row r="46422" spans="5:5" ht="13.5" customHeight="1">
      <c r="E46422" s="337"/>
    </row>
    <row r="46423" spans="5:5" ht="13.5" customHeight="1">
      <c r="E46423" s="337"/>
    </row>
    <row r="46424" spans="5:5" ht="13.5" customHeight="1">
      <c r="E46424" s="337"/>
    </row>
    <row r="46425" spans="5:5" ht="13.5" customHeight="1">
      <c r="E46425" s="337"/>
    </row>
    <row r="46426" spans="5:5" ht="13.5" customHeight="1">
      <c r="E46426" s="337"/>
    </row>
    <row r="46427" spans="5:5" ht="13.5" customHeight="1">
      <c r="E46427" s="337"/>
    </row>
    <row r="46428" spans="5:5" ht="13.5" customHeight="1">
      <c r="E46428" s="337"/>
    </row>
    <row r="46429" spans="5:5" ht="13.5" customHeight="1">
      <c r="E46429" s="337"/>
    </row>
    <row r="46430" spans="5:5" ht="13.5" customHeight="1">
      <c r="E46430" s="337"/>
    </row>
    <row r="46431" spans="5:5" ht="13.5" customHeight="1">
      <c r="E46431" s="337"/>
    </row>
    <row r="46432" spans="5:5" ht="13.5" customHeight="1">
      <c r="E46432" s="337"/>
    </row>
    <row r="46433" spans="5:5" ht="13.5" customHeight="1">
      <c r="E46433" s="337"/>
    </row>
    <row r="46434" spans="5:5" ht="13.5" customHeight="1">
      <c r="E46434" s="337"/>
    </row>
    <row r="46435" spans="5:5" ht="13.5" customHeight="1">
      <c r="E46435" s="337"/>
    </row>
    <row r="46436" spans="5:5" ht="13.5" customHeight="1">
      <c r="E46436" s="337"/>
    </row>
    <row r="46437" spans="5:5" ht="13.5" customHeight="1">
      <c r="E46437" s="337"/>
    </row>
    <row r="46438" spans="5:5" ht="13.5" customHeight="1">
      <c r="E46438" s="337"/>
    </row>
    <row r="46439" spans="5:5" ht="13.5" customHeight="1">
      <c r="E46439" s="337"/>
    </row>
    <row r="46440" spans="5:5" ht="13.5" customHeight="1">
      <c r="E46440" s="337"/>
    </row>
    <row r="46441" spans="5:5" ht="13.5" customHeight="1">
      <c r="E46441" s="337"/>
    </row>
    <row r="46442" spans="5:5" ht="13.5" customHeight="1">
      <c r="E46442" s="337"/>
    </row>
    <row r="46443" spans="5:5" ht="13.5" customHeight="1">
      <c r="E46443" s="337"/>
    </row>
    <row r="46444" spans="5:5" ht="13.5" customHeight="1">
      <c r="E46444" s="337"/>
    </row>
    <row r="46445" spans="5:5" ht="13.5" customHeight="1">
      <c r="E46445" s="337"/>
    </row>
    <row r="46446" spans="5:5" ht="13.5" customHeight="1">
      <c r="E46446" s="337"/>
    </row>
    <row r="46447" spans="5:5" ht="13.5" customHeight="1">
      <c r="E46447" s="337"/>
    </row>
    <row r="46448" spans="5:5" ht="13.5" customHeight="1">
      <c r="E46448" s="337"/>
    </row>
    <row r="46449" spans="5:5" ht="13.5" customHeight="1">
      <c r="E46449" s="337"/>
    </row>
    <row r="46450" spans="5:5" ht="13.5" customHeight="1">
      <c r="E46450" s="337"/>
    </row>
    <row r="46451" spans="5:5" ht="13.5" customHeight="1">
      <c r="E46451" s="337"/>
    </row>
    <row r="46452" spans="5:5" ht="13.5" customHeight="1">
      <c r="E46452" s="337"/>
    </row>
    <row r="46453" spans="5:5" ht="13.5" customHeight="1">
      <c r="E46453" s="337"/>
    </row>
    <row r="46454" spans="5:5" ht="13.5" customHeight="1">
      <c r="E46454" s="337"/>
    </row>
    <row r="46455" spans="5:5" ht="13.5" customHeight="1">
      <c r="E46455" s="337"/>
    </row>
    <row r="46456" spans="5:5" ht="13.5" customHeight="1">
      <c r="E46456" s="337"/>
    </row>
    <row r="46457" spans="5:5" ht="13.5" customHeight="1">
      <c r="E46457" s="337"/>
    </row>
    <row r="46458" spans="5:5" ht="13.5" customHeight="1">
      <c r="E46458" s="337"/>
    </row>
    <row r="46459" spans="5:5" ht="13.5" customHeight="1">
      <c r="E46459" s="337"/>
    </row>
    <row r="46460" spans="5:5" ht="13.5" customHeight="1">
      <c r="E46460" s="337"/>
    </row>
    <row r="46461" spans="5:5" ht="13.5" customHeight="1">
      <c r="E46461" s="337"/>
    </row>
    <row r="46462" spans="5:5" ht="13.5" customHeight="1">
      <c r="E46462" s="337"/>
    </row>
    <row r="46463" spans="5:5" ht="13.5" customHeight="1">
      <c r="E46463" s="337"/>
    </row>
    <row r="46464" spans="5:5" ht="13.5" customHeight="1">
      <c r="E46464" s="337"/>
    </row>
    <row r="46465" spans="5:5" ht="13.5" customHeight="1">
      <c r="E46465" s="337"/>
    </row>
    <row r="46466" spans="5:5" ht="13.5" customHeight="1">
      <c r="E46466" s="337"/>
    </row>
    <row r="46467" spans="5:5" ht="13.5" customHeight="1">
      <c r="E46467" s="337"/>
    </row>
    <row r="46468" spans="5:5" ht="13.5" customHeight="1">
      <c r="E46468" s="337"/>
    </row>
    <row r="46469" spans="5:5" ht="13.5" customHeight="1">
      <c r="E46469" s="337"/>
    </row>
    <row r="46470" spans="5:5" ht="13.5" customHeight="1">
      <c r="E46470" s="337"/>
    </row>
    <row r="46471" spans="5:5" ht="13.5" customHeight="1">
      <c r="E46471" s="337"/>
    </row>
    <row r="46472" spans="5:5" ht="13.5" customHeight="1">
      <c r="E46472" s="337"/>
    </row>
    <row r="46473" spans="5:5" ht="13.5" customHeight="1">
      <c r="E46473" s="337"/>
    </row>
    <row r="46474" spans="5:5" ht="13.5" customHeight="1">
      <c r="E46474" s="337"/>
    </row>
    <row r="46475" spans="5:5" ht="13.5" customHeight="1">
      <c r="E46475" s="337"/>
    </row>
    <row r="46476" spans="5:5" ht="13.5" customHeight="1">
      <c r="E46476" s="337"/>
    </row>
    <row r="46477" spans="5:5" ht="13.5" customHeight="1">
      <c r="E46477" s="337"/>
    </row>
    <row r="46478" spans="5:5" ht="13.5" customHeight="1">
      <c r="E46478" s="337"/>
    </row>
    <row r="46479" spans="5:5" ht="13.5" customHeight="1">
      <c r="E46479" s="337"/>
    </row>
    <row r="46480" spans="5:5" ht="13.5" customHeight="1">
      <c r="E46480" s="337"/>
    </row>
    <row r="46481" spans="5:5" ht="13.5" customHeight="1">
      <c r="E46481" s="337"/>
    </row>
    <row r="46482" spans="5:5" ht="13.5" customHeight="1">
      <c r="E46482" s="337"/>
    </row>
    <row r="46483" spans="5:5" ht="13.5" customHeight="1">
      <c r="E46483" s="337"/>
    </row>
    <row r="46484" spans="5:5" ht="13.5" customHeight="1">
      <c r="E46484" s="337"/>
    </row>
    <row r="46485" spans="5:5" ht="13.5" customHeight="1">
      <c r="E46485" s="337"/>
    </row>
    <row r="46486" spans="5:5" ht="13.5" customHeight="1">
      <c r="E46486" s="337"/>
    </row>
    <row r="46487" spans="5:5" ht="13.5" customHeight="1">
      <c r="E46487" s="337"/>
    </row>
    <row r="46488" spans="5:5" ht="13.5" customHeight="1">
      <c r="E46488" s="337"/>
    </row>
    <row r="46489" spans="5:5" ht="13.5" customHeight="1">
      <c r="E46489" s="337"/>
    </row>
    <row r="46490" spans="5:5" ht="13.5" customHeight="1">
      <c r="E46490" s="337"/>
    </row>
    <row r="46491" spans="5:5" ht="13.5" customHeight="1">
      <c r="E46491" s="337"/>
    </row>
    <row r="46492" spans="5:5" ht="13.5" customHeight="1">
      <c r="E46492" s="337"/>
    </row>
    <row r="46493" spans="5:5" ht="13.5" customHeight="1">
      <c r="E46493" s="337"/>
    </row>
    <row r="46494" spans="5:5" ht="13.5" customHeight="1">
      <c r="E46494" s="337"/>
    </row>
    <row r="46495" spans="5:5" ht="13.5" customHeight="1">
      <c r="E46495" s="337"/>
    </row>
    <row r="46496" spans="5:5" ht="13.5" customHeight="1">
      <c r="E46496" s="337"/>
    </row>
    <row r="46497" spans="5:5" ht="13.5" customHeight="1">
      <c r="E46497" s="337"/>
    </row>
    <row r="46498" spans="5:5" ht="13.5" customHeight="1">
      <c r="E46498" s="337"/>
    </row>
    <row r="46499" spans="5:5" ht="13.5" customHeight="1">
      <c r="E46499" s="337"/>
    </row>
    <row r="46500" spans="5:5" ht="13.5" customHeight="1">
      <c r="E46500" s="337"/>
    </row>
    <row r="46501" spans="5:5" ht="13.5" customHeight="1">
      <c r="E46501" s="337"/>
    </row>
    <row r="46502" spans="5:5" ht="13.5" customHeight="1">
      <c r="E46502" s="337"/>
    </row>
    <row r="46503" spans="5:5" ht="13.5" customHeight="1">
      <c r="E46503" s="337"/>
    </row>
    <row r="46504" spans="5:5" ht="13.5" customHeight="1">
      <c r="E46504" s="337"/>
    </row>
    <row r="46505" spans="5:5" ht="13.5" customHeight="1">
      <c r="E46505" s="337"/>
    </row>
    <row r="46506" spans="5:5" ht="13.5" customHeight="1">
      <c r="E46506" s="337"/>
    </row>
    <row r="46507" spans="5:5" ht="13.5" customHeight="1">
      <c r="E46507" s="337"/>
    </row>
    <row r="46508" spans="5:5" ht="13.5" customHeight="1">
      <c r="E46508" s="337"/>
    </row>
    <row r="46509" spans="5:5" ht="13.5" customHeight="1">
      <c r="E46509" s="337"/>
    </row>
    <row r="46510" spans="5:5" ht="13.5" customHeight="1">
      <c r="E46510" s="337"/>
    </row>
    <row r="46511" spans="5:5" ht="13.5" customHeight="1">
      <c r="E46511" s="337"/>
    </row>
    <row r="46512" spans="5:5" ht="13.5" customHeight="1">
      <c r="E46512" s="337"/>
    </row>
    <row r="46513" spans="5:5" ht="13.5" customHeight="1">
      <c r="E46513" s="337"/>
    </row>
    <row r="46514" spans="5:5" ht="13.5" customHeight="1">
      <c r="E46514" s="337"/>
    </row>
    <row r="46515" spans="5:5" ht="13.5" customHeight="1">
      <c r="E46515" s="337"/>
    </row>
    <row r="46516" spans="5:5" ht="13.5" customHeight="1">
      <c r="E46516" s="337"/>
    </row>
    <row r="46517" spans="5:5" ht="13.5" customHeight="1">
      <c r="E46517" s="337"/>
    </row>
    <row r="46518" spans="5:5" ht="13.5" customHeight="1">
      <c r="E46518" s="337"/>
    </row>
    <row r="46519" spans="5:5" ht="13.5" customHeight="1">
      <c r="E46519" s="337"/>
    </row>
    <row r="46520" spans="5:5" ht="13.5" customHeight="1">
      <c r="E46520" s="337"/>
    </row>
    <row r="46521" spans="5:5" ht="13.5" customHeight="1">
      <c r="E46521" s="337"/>
    </row>
    <row r="46522" spans="5:5" ht="13.5" customHeight="1">
      <c r="E46522" s="337"/>
    </row>
    <row r="46523" spans="5:5" ht="13.5" customHeight="1">
      <c r="E46523" s="337"/>
    </row>
    <row r="46524" spans="5:5" ht="13.5" customHeight="1">
      <c r="E46524" s="337"/>
    </row>
    <row r="46525" spans="5:5" ht="13.5" customHeight="1">
      <c r="E46525" s="337"/>
    </row>
    <row r="46526" spans="5:5" ht="13.5" customHeight="1">
      <c r="E46526" s="337"/>
    </row>
    <row r="46527" spans="5:5" ht="13.5" customHeight="1">
      <c r="E46527" s="337"/>
    </row>
    <row r="46528" spans="5:5" ht="13.5" customHeight="1">
      <c r="E46528" s="337"/>
    </row>
    <row r="46529" spans="5:5" ht="13.5" customHeight="1">
      <c r="E46529" s="337"/>
    </row>
    <row r="46530" spans="5:5" ht="13.5" customHeight="1">
      <c r="E46530" s="337"/>
    </row>
    <row r="46531" spans="5:5" ht="13.5" customHeight="1">
      <c r="E46531" s="337"/>
    </row>
    <row r="46532" spans="5:5" ht="13.5" customHeight="1">
      <c r="E46532" s="337"/>
    </row>
    <row r="46533" spans="5:5" ht="13.5" customHeight="1">
      <c r="E46533" s="337"/>
    </row>
    <row r="46534" spans="5:5" ht="13.5" customHeight="1">
      <c r="E46534" s="337"/>
    </row>
    <row r="46535" spans="5:5" ht="13.5" customHeight="1">
      <c r="E46535" s="337"/>
    </row>
    <row r="46536" spans="5:5" ht="13.5" customHeight="1">
      <c r="E46536" s="337"/>
    </row>
    <row r="46537" spans="5:5" ht="13.5" customHeight="1">
      <c r="E46537" s="337"/>
    </row>
    <row r="46538" spans="5:5" ht="13.5" customHeight="1">
      <c r="E46538" s="337"/>
    </row>
    <row r="46539" spans="5:5" ht="13.5" customHeight="1">
      <c r="E46539" s="337"/>
    </row>
    <row r="46540" spans="5:5" ht="13.5" customHeight="1">
      <c r="E46540" s="337"/>
    </row>
    <row r="46541" spans="5:5" ht="13.5" customHeight="1">
      <c r="E46541" s="337"/>
    </row>
    <row r="46542" spans="5:5" ht="13.5" customHeight="1">
      <c r="E46542" s="337"/>
    </row>
    <row r="46543" spans="5:5" ht="13.5" customHeight="1">
      <c r="E46543" s="337"/>
    </row>
    <row r="46544" spans="5:5" ht="13.5" customHeight="1">
      <c r="E46544" s="337"/>
    </row>
    <row r="46545" spans="5:5" ht="13.5" customHeight="1">
      <c r="E46545" s="337"/>
    </row>
    <row r="46546" spans="5:5" ht="13.5" customHeight="1">
      <c r="E46546" s="337"/>
    </row>
    <row r="46547" spans="5:5" ht="13.5" customHeight="1">
      <c r="E46547" s="337"/>
    </row>
    <row r="46548" spans="5:5" ht="13.5" customHeight="1">
      <c r="E46548" s="337"/>
    </row>
    <row r="46549" spans="5:5" ht="13.5" customHeight="1">
      <c r="E46549" s="337"/>
    </row>
    <row r="46550" spans="5:5" ht="13.5" customHeight="1">
      <c r="E46550" s="337"/>
    </row>
    <row r="46551" spans="5:5" ht="13.5" customHeight="1">
      <c r="E46551" s="337"/>
    </row>
    <row r="46552" spans="5:5" ht="13.5" customHeight="1">
      <c r="E46552" s="337"/>
    </row>
    <row r="46553" spans="5:5" ht="13.5" customHeight="1">
      <c r="E46553" s="337"/>
    </row>
    <row r="46554" spans="5:5" ht="13.5" customHeight="1">
      <c r="E46554" s="337"/>
    </row>
    <row r="46555" spans="5:5" ht="13.5" customHeight="1">
      <c r="E46555" s="337"/>
    </row>
    <row r="46556" spans="5:5" ht="13.5" customHeight="1">
      <c r="E46556" s="337"/>
    </row>
    <row r="46557" spans="5:5" ht="13.5" customHeight="1">
      <c r="E46557" s="337"/>
    </row>
    <row r="46558" spans="5:5" ht="13.5" customHeight="1">
      <c r="E46558" s="337"/>
    </row>
    <row r="46559" spans="5:5" ht="13.5" customHeight="1">
      <c r="E46559" s="337"/>
    </row>
    <row r="46560" spans="5:5" ht="13.5" customHeight="1">
      <c r="E46560" s="337"/>
    </row>
    <row r="46561" spans="5:5" ht="13.5" customHeight="1">
      <c r="E46561" s="337"/>
    </row>
    <row r="46562" spans="5:5" ht="13.5" customHeight="1">
      <c r="E46562" s="337"/>
    </row>
    <row r="46563" spans="5:5" ht="13.5" customHeight="1">
      <c r="E46563" s="337"/>
    </row>
    <row r="46564" spans="5:5" ht="13.5" customHeight="1">
      <c r="E46564" s="337"/>
    </row>
    <row r="46565" spans="5:5" ht="13.5" customHeight="1">
      <c r="E46565" s="337"/>
    </row>
    <row r="46566" spans="5:5" ht="13.5" customHeight="1">
      <c r="E46566" s="337"/>
    </row>
    <row r="46567" spans="5:5" ht="13.5" customHeight="1">
      <c r="E46567" s="337"/>
    </row>
    <row r="46568" spans="5:5" ht="13.5" customHeight="1">
      <c r="E46568" s="337"/>
    </row>
    <row r="46569" spans="5:5" ht="13.5" customHeight="1">
      <c r="E46569" s="337"/>
    </row>
    <row r="46570" spans="5:5" ht="13.5" customHeight="1">
      <c r="E46570" s="337"/>
    </row>
    <row r="46571" spans="5:5" ht="13.5" customHeight="1">
      <c r="E46571" s="337"/>
    </row>
    <row r="46572" spans="5:5" ht="13.5" customHeight="1">
      <c r="E46572" s="337"/>
    </row>
    <row r="46573" spans="5:5" ht="13.5" customHeight="1">
      <c r="E46573" s="337"/>
    </row>
    <row r="46574" spans="5:5" ht="13.5" customHeight="1">
      <c r="E46574" s="337"/>
    </row>
    <row r="46575" spans="5:5" ht="13.5" customHeight="1">
      <c r="E46575" s="337"/>
    </row>
    <row r="46576" spans="5:5" ht="13.5" customHeight="1">
      <c r="E46576" s="337"/>
    </row>
    <row r="46577" spans="5:5" ht="13.5" customHeight="1">
      <c r="E46577" s="337"/>
    </row>
    <row r="46578" spans="5:5" ht="13.5" customHeight="1">
      <c r="E46578" s="337"/>
    </row>
    <row r="46579" spans="5:5" ht="13.5" customHeight="1">
      <c r="E46579" s="337"/>
    </row>
    <row r="46580" spans="5:5" ht="13.5" customHeight="1">
      <c r="E46580" s="337"/>
    </row>
    <row r="46581" spans="5:5" ht="13.5" customHeight="1">
      <c r="E46581" s="337"/>
    </row>
    <row r="46582" spans="5:5" ht="13.5" customHeight="1">
      <c r="E46582" s="337"/>
    </row>
    <row r="46583" spans="5:5" ht="13.5" customHeight="1">
      <c r="E46583" s="337"/>
    </row>
    <row r="46584" spans="5:5" ht="13.5" customHeight="1">
      <c r="E46584" s="337"/>
    </row>
    <row r="46585" spans="5:5" ht="13.5" customHeight="1">
      <c r="E46585" s="337"/>
    </row>
    <row r="46586" spans="5:5" ht="13.5" customHeight="1">
      <c r="E46586" s="337"/>
    </row>
    <row r="46587" spans="5:5" ht="13.5" customHeight="1">
      <c r="E46587" s="337"/>
    </row>
    <row r="46588" spans="5:5" ht="13.5" customHeight="1">
      <c r="E46588" s="337"/>
    </row>
    <row r="46589" spans="5:5" ht="13.5" customHeight="1">
      <c r="E46589" s="337"/>
    </row>
    <row r="46590" spans="5:5" ht="13.5" customHeight="1">
      <c r="E46590" s="337"/>
    </row>
    <row r="46591" spans="5:5" ht="13.5" customHeight="1">
      <c r="E46591" s="337"/>
    </row>
    <row r="46592" spans="5:5" ht="13.5" customHeight="1">
      <c r="E46592" s="337"/>
    </row>
    <row r="46593" spans="5:5" ht="13.5" customHeight="1">
      <c r="E46593" s="337"/>
    </row>
    <row r="46594" spans="5:5" ht="13.5" customHeight="1">
      <c r="E46594" s="337"/>
    </row>
    <row r="46595" spans="5:5" ht="13.5" customHeight="1">
      <c r="E46595" s="337"/>
    </row>
    <row r="46596" spans="5:5" ht="13.5" customHeight="1">
      <c r="E46596" s="337"/>
    </row>
    <row r="46597" spans="5:5" ht="13.5" customHeight="1">
      <c r="E46597" s="337"/>
    </row>
    <row r="46598" spans="5:5" ht="13.5" customHeight="1">
      <c r="E46598" s="337"/>
    </row>
    <row r="46599" spans="5:5" ht="13.5" customHeight="1">
      <c r="E46599" s="337"/>
    </row>
    <row r="46600" spans="5:5" ht="13.5" customHeight="1">
      <c r="E46600" s="337"/>
    </row>
    <row r="46601" spans="5:5" ht="13.5" customHeight="1">
      <c r="E46601" s="337"/>
    </row>
    <row r="46602" spans="5:5" ht="13.5" customHeight="1">
      <c r="E46602" s="337"/>
    </row>
    <row r="46603" spans="5:5" ht="13.5" customHeight="1">
      <c r="E46603" s="337"/>
    </row>
    <row r="46604" spans="5:5" ht="13.5" customHeight="1">
      <c r="E46604" s="337"/>
    </row>
    <row r="46605" spans="5:5" ht="13.5" customHeight="1">
      <c r="E46605" s="337"/>
    </row>
    <row r="46606" spans="5:5" ht="13.5" customHeight="1">
      <c r="E46606" s="337"/>
    </row>
    <row r="46607" spans="5:5" ht="13.5" customHeight="1">
      <c r="E46607" s="337"/>
    </row>
    <row r="46608" spans="5:5" ht="13.5" customHeight="1">
      <c r="E46608" s="337"/>
    </row>
    <row r="46609" spans="5:5" ht="13.5" customHeight="1">
      <c r="E46609" s="337"/>
    </row>
    <row r="46610" spans="5:5" ht="13.5" customHeight="1">
      <c r="E46610" s="337"/>
    </row>
    <row r="46611" spans="5:5" ht="13.5" customHeight="1">
      <c r="E46611" s="337"/>
    </row>
    <row r="46612" spans="5:5" ht="13.5" customHeight="1">
      <c r="E46612" s="337"/>
    </row>
    <row r="46613" spans="5:5" ht="13.5" customHeight="1">
      <c r="E46613" s="337"/>
    </row>
    <row r="46614" spans="5:5" ht="13.5" customHeight="1">
      <c r="E46614" s="337"/>
    </row>
    <row r="46615" spans="5:5" ht="13.5" customHeight="1">
      <c r="E46615" s="337"/>
    </row>
    <row r="46616" spans="5:5" ht="13.5" customHeight="1">
      <c r="E46616" s="337"/>
    </row>
    <row r="46617" spans="5:5" ht="13.5" customHeight="1">
      <c r="E46617" s="337"/>
    </row>
    <row r="46618" spans="5:5" ht="13.5" customHeight="1">
      <c r="E46618" s="337"/>
    </row>
    <row r="46619" spans="5:5" ht="13.5" customHeight="1">
      <c r="E46619" s="337"/>
    </row>
    <row r="46620" spans="5:5" ht="13.5" customHeight="1">
      <c r="E46620" s="337"/>
    </row>
    <row r="46621" spans="5:5" ht="13.5" customHeight="1">
      <c r="E46621" s="337"/>
    </row>
    <row r="46622" spans="5:5" ht="13.5" customHeight="1">
      <c r="E46622" s="337"/>
    </row>
    <row r="46623" spans="5:5" ht="13.5" customHeight="1">
      <c r="E46623" s="337"/>
    </row>
    <row r="46624" spans="5:5" ht="13.5" customHeight="1">
      <c r="E46624" s="337"/>
    </row>
    <row r="46625" spans="5:5" ht="13.5" customHeight="1">
      <c r="E46625" s="337"/>
    </row>
    <row r="46626" spans="5:5" ht="13.5" customHeight="1">
      <c r="E46626" s="337"/>
    </row>
    <row r="46627" spans="5:5" ht="13.5" customHeight="1">
      <c r="E46627" s="337"/>
    </row>
    <row r="46628" spans="5:5" ht="13.5" customHeight="1">
      <c r="E46628" s="337"/>
    </row>
    <row r="46629" spans="5:5" ht="13.5" customHeight="1">
      <c r="E46629" s="337"/>
    </row>
    <row r="46630" spans="5:5" ht="13.5" customHeight="1">
      <c r="E46630" s="337"/>
    </row>
    <row r="46631" spans="5:5" ht="13.5" customHeight="1">
      <c r="E46631" s="337"/>
    </row>
    <row r="46632" spans="5:5" ht="13.5" customHeight="1">
      <c r="E46632" s="337"/>
    </row>
    <row r="46633" spans="5:5" ht="13.5" customHeight="1">
      <c r="E46633" s="337"/>
    </row>
    <row r="46634" spans="5:5" ht="13.5" customHeight="1">
      <c r="E46634" s="337"/>
    </row>
    <row r="46635" spans="5:5" ht="13.5" customHeight="1">
      <c r="E46635" s="337"/>
    </row>
    <row r="46636" spans="5:5" ht="13.5" customHeight="1">
      <c r="E46636" s="337"/>
    </row>
    <row r="46637" spans="5:5" ht="13.5" customHeight="1">
      <c r="E46637" s="337"/>
    </row>
    <row r="46638" spans="5:5" ht="13.5" customHeight="1">
      <c r="E46638" s="337"/>
    </row>
    <row r="46639" spans="5:5" ht="13.5" customHeight="1">
      <c r="E46639" s="337"/>
    </row>
    <row r="46640" spans="5:5" ht="13.5" customHeight="1">
      <c r="E46640" s="337"/>
    </row>
    <row r="46641" spans="5:5" ht="13.5" customHeight="1">
      <c r="E46641" s="337"/>
    </row>
    <row r="46642" spans="5:5" ht="13.5" customHeight="1">
      <c r="E46642" s="337"/>
    </row>
    <row r="46643" spans="5:5" ht="13.5" customHeight="1">
      <c r="E46643" s="337"/>
    </row>
    <row r="46644" spans="5:5" ht="13.5" customHeight="1">
      <c r="E46644" s="337"/>
    </row>
    <row r="46645" spans="5:5" ht="13.5" customHeight="1">
      <c r="E46645" s="337"/>
    </row>
    <row r="46646" spans="5:5" ht="13.5" customHeight="1">
      <c r="E46646" s="337"/>
    </row>
    <row r="46647" spans="5:5" ht="13.5" customHeight="1">
      <c r="E46647" s="337"/>
    </row>
    <row r="46648" spans="5:5" ht="13.5" customHeight="1">
      <c r="E46648" s="337"/>
    </row>
    <row r="46649" spans="5:5" ht="13.5" customHeight="1">
      <c r="E46649" s="337"/>
    </row>
    <row r="46650" spans="5:5" ht="13.5" customHeight="1">
      <c r="E46650" s="337"/>
    </row>
    <row r="46651" spans="5:5" ht="13.5" customHeight="1">
      <c r="E46651" s="337"/>
    </row>
    <row r="46652" spans="5:5" ht="13.5" customHeight="1">
      <c r="E46652" s="337"/>
    </row>
    <row r="46653" spans="5:5" ht="13.5" customHeight="1">
      <c r="E46653" s="337"/>
    </row>
    <row r="46654" spans="5:5" ht="13.5" customHeight="1">
      <c r="E46654" s="337"/>
    </row>
    <row r="46655" spans="5:5" ht="13.5" customHeight="1">
      <c r="E46655" s="337"/>
    </row>
    <row r="46656" spans="5:5" ht="13.5" customHeight="1">
      <c r="E46656" s="337"/>
    </row>
    <row r="46657" spans="5:5" ht="13.5" customHeight="1">
      <c r="E46657" s="337"/>
    </row>
    <row r="46658" spans="5:5" ht="13.5" customHeight="1">
      <c r="E46658" s="337"/>
    </row>
    <row r="46659" spans="5:5" ht="13.5" customHeight="1">
      <c r="E46659" s="337"/>
    </row>
    <row r="46660" spans="5:5" ht="13.5" customHeight="1">
      <c r="E46660" s="337"/>
    </row>
    <row r="46661" spans="5:5" ht="13.5" customHeight="1">
      <c r="E46661" s="337"/>
    </row>
    <row r="46662" spans="5:5" ht="13.5" customHeight="1">
      <c r="E46662" s="337"/>
    </row>
    <row r="46663" spans="5:5" ht="13.5" customHeight="1">
      <c r="E46663" s="337"/>
    </row>
    <row r="46664" spans="5:5" ht="13.5" customHeight="1">
      <c r="E46664" s="337"/>
    </row>
    <row r="46665" spans="5:5" ht="13.5" customHeight="1">
      <c r="E46665" s="337"/>
    </row>
    <row r="46666" spans="5:5" ht="13.5" customHeight="1">
      <c r="E46666" s="337"/>
    </row>
    <row r="46667" spans="5:5" ht="13.5" customHeight="1">
      <c r="E46667" s="337"/>
    </row>
    <row r="46668" spans="5:5" ht="13.5" customHeight="1">
      <c r="E46668" s="337"/>
    </row>
    <row r="46669" spans="5:5" ht="13.5" customHeight="1">
      <c r="E46669" s="337"/>
    </row>
    <row r="46670" spans="5:5" ht="13.5" customHeight="1">
      <c r="E46670" s="337"/>
    </row>
    <row r="46671" spans="5:5" ht="13.5" customHeight="1">
      <c r="E46671" s="337"/>
    </row>
    <row r="46672" spans="5:5" ht="13.5" customHeight="1">
      <c r="E46672" s="337"/>
    </row>
    <row r="46673" spans="5:5" ht="13.5" customHeight="1">
      <c r="E46673" s="337"/>
    </row>
    <row r="46674" spans="5:5" ht="13.5" customHeight="1">
      <c r="E46674" s="337"/>
    </row>
    <row r="46675" spans="5:5" ht="13.5" customHeight="1">
      <c r="E46675" s="337"/>
    </row>
    <row r="46676" spans="5:5" ht="13.5" customHeight="1">
      <c r="E46676" s="337"/>
    </row>
    <row r="46677" spans="5:5" ht="13.5" customHeight="1">
      <c r="E46677" s="337"/>
    </row>
    <row r="46678" spans="5:5" ht="13.5" customHeight="1">
      <c r="E46678" s="337"/>
    </row>
    <row r="46679" spans="5:5" ht="13.5" customHeight="1">
      <c r="E46679" s="337"/>
    </row>
    <row r="46680" spans="5:5" ht="13.5" customHeight="1">
      <c r="E46680" s="337"/>
    </row>
    <row r="46681" spans="5:5" ht="13.5" customHeight="1">
      <c r="E46681" s="337"/>
    </row>
    <row r="46682" spans="5:5" ht="13.5" customHeight="1">
      <c r="E46682" s="337"/>
    </row>
    <row r="46683" spans="5:5" ht="13.5" customHeight="1">
      <c r="E46683" s="337"/>
    </row>
    <row r="46684" spans="5:5" ht="13.5" customHeight="1">
      <c r="E46684" s="337"/>
    </row>
    <row r="46685" spans="5:5" ht="13.5" customHeight="1">
      <c r="E46685" s="337"/>
    </row>
    <row r="46686" spans="5:5" ht="13.5" customHeight="1">
      <c r="E46686" s="337"/>
    </row>
    <row r="46687" spans="5:5" ht="13.5" customHeight="1">
      <c r="E46687" s="337"/>
    </row>
    <row r="46688" spans="5:5" ht="13.5" customHeight="1">
      <c r="E46688" s="337"/>
    </row>
    <row r="46689" spans="5:5" ht="13.5" customHeight="1">
      <c r="E46689" s="337"/>
    </row>
    <row r="46690" spans="5:5" ht="13.5" customHeight="1">
      <c r="E46690" s="337"/>
    </row>
    <row r="46691" spans="5:5" ht="13.5" customHeight="1">
      <c r="E46691" s="337"/>
    </row>
    <row r="46692" spans="5:5" ht="13.5" customHeight="1">
      <c r="E46692" s="337"/>
    </row>
    <row r="46693" spans="5:5" ht="13.5" customHeight="1">
      <c r="E46693" s="337"/>
    </row>
    <row r="46694" spans="5:5" ht="13.5" customHeight="1">
      <c r="E46694" s="337"/>
    </row>
    <row r="46695" spans="5:5" ht="13.5" customHeight="1">
      <c r="E46695" s="337"/>
    </row>
    <row r="46696" spans="5:5" ht="13.5" customHeight="1">
      <c r="E46696" s="337"/>
    </row>
    <row r="46697" spans="5:5" ht="13.5" customHeight="1">
      <c r="E46697" s="337"/>
    </row>
    <row r="46698" spans="5:5" ht="13.5" customHeight="1">
      <c r="E46698" s="337"/>
    </row>
    <row r="46699" spans="5:5" ht="13.5" customHeight="1">
      <c r="E46699" s="337"/>
    </row>
    <row r="46700" spans="5:5" ht="13.5" customHeight="1">
      <c r="E46700" s="337"/>
    </row>
    <row r="46701" spans="5:5" ht="13.5" customHeight="1">
      <c r="E46701" s="337"/>
    </row>
    <row r="46702" spans="5:5" ht="13.5" customHeight="1">
      <c r="E46702" s="337"/>
    </row>
    <row r="46703" spans="5:5" ht="13.5" customHeight="1">
      <c r="E46703" s="337"/>
    </row>
    <row r="46704" spans="5:5" ht="13.5" customHeight="1">
      <c r="E46704" s="337"/>
    </row>
    <row r="46705" spans="5:5" ht="13.5" customHeight="1">
      <c r="E46705" s="337"/>
    </row>
    <row r="46706" spans="5:5" ht="13.5" customHeight="1">
      <c r="E46706" s="337"/>
    </row>
    <row r="46707" spans="5:5" ht="13.5" customHeight="1">
      <c r="E46707" s="337"/>
    </row>
    <row r="46708" spans="5:5" ht="13.5" customHeight="1">
      <c r="E46708" s="337"/>
    </row>
    <row r="46709" spans="5:5" ht="13.5" customHeight="1">
      <c r="E46709" s="337"/>
    </row>
    <row r="46710" spans="5:5" ht="13.5" customHeight="1">
      <c r="E46710" s="337"/>
    </row>
    <row r="46711" spans="5:5" ht="13.5" customHeight="1">
      <c r="E46711" s="337"/>
    </row>
    <row r="46712" spans="5:5" ht="13.5" customHeight="1">
      <c r="E46712" s="337"/>
    </row>
    <row r="46713" spans="5:5" ht="13.5" customHeight="1">
      <c r="E46713" s="337"/>
    </row>
    <row r="46714" spans="5:5" ht="13.5" customHeight="1">
      <c r="E46714" s="337"/>
    </row>
    <row r="46715" spans="5:5" ht="13.5" customHeight="1">
      <c r="E46715" s="337"/>
    </row>
    <row r="46716" spans="5:5" ht="13.5" customHeight="1">
      <c r="E46716" s="337"/>
    </row>
    <row r="46717" spans="5:5" ht="13.5" customHeight="1">
      <c r="E46717" s="337"/>
    </row>
    <row r="46718" spans="5:5" ht="13.5" customHeight="1">
      <c r="E46718" s="337"/>
    </row>
    <row r="46719" spans="5:5" ht="13.5" customHeight="1">
      <c r="E46719" s="337"/>
    </row>
    <row r="46720" spans="5:5" ht="13.5" customHeight="1">
      <c r="E46720" s="337"/>
    </row>
    <row r="46721" spans="5:5" ht="13.5" customHeight="1">
      <c r="E46721" s="337"/>
    </row>
    <row r="46722" spans="5:5" ht="13.5" customHeight="1">
      <c r="E46722" s="337"/>
    </row>
    <row r="46723" spans="5:5" ht="13.5" customHeight="1">
      <c r="E46723" s="337"/>
    </row>
    <row r="46724" spans="5:5" ht="13.5" customHeight="1">
      <c r="E46724" s="337"/>
    </row>
    <row r="46725" spans="5:5" ht="13.5" customHeight="1">
      <c r="E46725" s="337"/>
    </row>
    <row r="46726" spans="5:5" ht="13.5" customHeight="1">
      <c r="E46726" s="337"/>
    </row>
    <row r="46727" spans="5:5" ht="13.5" customHeight="1">
      <c r="E46727" s="337"/>
    </row>
    <row r="46728" spans="5:5" ht="13.5" customHeight="1">
      <c r="E46728" s="337"/>
    </row>
    <row r="46729" spans="5:5" ht="13.5" customHeight="1">
      <c r="E46729" s="337"/>
    </row>
    <row r="46730" spans="5:5" ht="13.5" customHeight="1">
      <c r="E46730" s="337"/>
    </row>
    <row r="46731" spans="5:5" ht="13.5" customHeight="1">
      <c r="E46731" s="337"/>
    </row>
    <row r="46732" spans="5:5" ht="13.5" customHeight="1">
      <c r="E46732" s="337"/>
    </row>
    <row r="46733" spans="5:5" ht="13.5" customHeight="1">
      <c r="E46733" s="337"/>
    </row>
    <row r="46734" spans="5:5" ht="13.5" customHeight="1">
      <c r="E46734" s="337"/>
    </row>
    <row r="46735" spans="5:5" ht="13.5" customHeight="1">
      <c r="E46735" s="337"/>
    </row>
    <row r="46736" spans="5:5" ht="13.5" customHeight="1">
      <c r="E46736" s="337"/>
    </row>
    <row r="46737" spans="5:5" ht="13.5" customHeight="1">
      <c r="E46737" s="337"/>
    </row>
    <row r="46738" spans="5:5" ht="13.5" customHeight="1">
      <c r="E46738" s="337"/>
    </row>
    <row r="46739" spans="5:5" ht="13.5" customHeight="1">
      <c r="E46739" s="337"/>
    </row>
    <row r="46740" spans="5:5" ht="13.5" customHeight="1">
      <c r="E46740" s="337"/>
    </row>
    <row r="46741" spans="5:5" ht="13.5" customHeight="1">
      <c r="E46741" s="337"/>
    </row>
    <row r="46742" spans="5:5" ht="13.5" customHeight="1">
      <c r="E46742" s="337"/>
    </row>
    <row r="46743" spans="5:5" ht="13.5" customHeight="1">
      <c r="E46743" s="337"/>
    </row>
    <row r="46744" spans="5:5" ht="13.5" customHeight="1">
      <c r="E46744" s="337"/>
    </row>
    <row r="46745" spans="5:5" ht="13.5" customHeight="1">
      <c r="E46745" s="337"/>
    </row>
    <row r="46746" spans="5:5" ht="13.5" customHeight="1">
      <c r="E46746" s="337"/>
    </row>
    <row r="46747" spans="5:5" ht="13.5" customHeight="1">
      <c r="E46747" s="337"/>
    </row>
    <row r="46748" spans="5:5" ht="13.5" customHeight="1">
      <c r="E46748" s="337"/>
    </row>
    <row r="46749" spans="5:5" ht="13.5" customHeight="1">
      <c r="E46749" s="337"/>
    </row>
    <row r="46750" spans="5:5" ht="13.5" customHeight="1">
      <c r="E46750" s="337"/>
    </row>
    <row r="46751" spans="5:5" ht="13.5" customHeight="1">
      <c r="E46751" s="337"/>
    </row>
    <row r="46752" spans="5:5" ht="13.5" customHeight="1">
      <c r="E46752" s="337"/>
    </row>
    <row r="46753" spans="5:5" ht="13.5" customHeight="1">
      <c r="E46753" s="337"/>
    </row>
    <row r="46754" spans="5:5" ht="13.5" customHeight="1">
      <c r="E46754" s="337"/>
    </row>
    <row r="46755" spans="5:5" ht="13.5" customHeight="1">
      <c r="E46755" s="337"/>
    </row>
    <row r="46756" spans="5:5" ht="13.5" customHeight="1">
      <c r="E46756" s="337"/>
    </row>
    <row r="46757" spans="5:5" ht="13.5" customHeight="1">
      <c r="E46757" s="337"/>
    </row>
    <row r="46758" spans="5:5" ht="13.5" customHeight="1">
      <c r="E46758" s="337"/>
    </row>
    <row r="46759" spans="5:5" ht="13.5" customHeight="1">
      <c r="E46759" s="337"/>
    </row>
    <row r="46760" spans="5:5" ht="13.5" customHeight="1">
      <c r="E46760" s="337"/>
    </row>
    <row r="46761" spans="5:5" ht="13.5" customHeight="1">
      <c r="E46761" s="337"/>
    </row>
    <row r="46762" spans="5:5" ht="13.5" customHeight="1">
      <c r="E46762" s="337"/>
    </row>
    <row r="46763" spans="5:5" ht="13.5" customHeight="1">
      <c r="E46763" s="337"/>
    </row>
    <row r="46764" spans="5:5" ht="13.5" customHeight="1">
      <c r="E46764" s="337"/>
    </row>
    <row r="46765" spans="5:5" ht="13.5" customHeight="1">
      <c r="E46765" s="337"/>
    </row>
    <row r="46766" spans="5:5" ht="13.5" customHeight="1">
      <c r="E46766" s="337"/>
    </row>
    <row r="46767" spans="5:5" ht="13.5" customHeight="1">
      <c r="E46767" s="337"/>
    </row>
    <row r="46768" spans="5:5" ht="13.5" customHeight="1">
      <c r="E46768" s="337"/>
    </row>
    <row r="46769" spans="5:5" ht="13.5" customHeight="1">
      <c r="E46769" s="337"/>
    </row>
    <row r="46770" spans="5:5" ht="13.5" customHeight="1">
      <c r="E46770" s="337"/>
    </row>
    <row r="46771" spans="5:5" ht="13.5" customHeight="1">
      <c r="E46771" s="337"/>
    </row>
    <row r="46772" spans="5:5" ht="13.5" customHeight="1">
      <c r="E46772" s="337"/>
    </row>
    <row r="46773" spans="5:5" ht="13.5" customHeight="1">
      <c r="E46773" s="337"/>
    </row>
    <row r="46774" spans="5:5" ht="13.5" customHeight="1">
      <c r="E46774" s="337"/>
    </row>
    <row r="46775" spans="5:5" ht="13.5" customHeight="1">
      <c r="E46775" s="337"/>
    </row>
    <row r="46776" spans="5:5" ht="13.5" customHeight="1">
      <c r="E46776" s="337"/>
    </row>
    <row r="46777" spans="5:5" ht="13.5" customHeight="1">
      <c r="E46777" s="337"/>
    </row>
    <row r="46778" spans="5:5" ht="13.5" customHeight="1">
      <c r="E46778" s="337"/>
    </row>
    <row r="46779" spans="5:5" ht="13.5" customHeight="1">
      <c r="E46779" s="337"/>
    </row>
    <row r="46780" spans="5:5" ht="13.5" customHeight="1">
      <c r="E46780" s="337"/>
    </row>
    <row r="46781" spans="5:5" ht="13.5" customHeight="1">
      <c r="E46781" s="337"/>
    </row>
    <row r="46782" spans="5:5" ht="13.5" customHeight="1">
      <c r="E46782" s="337"/>
    </row>
    <row r="46783" spans="5:5" ht="13.5" customHeight="1">
      <c r="E46783" s="337"/>
    </row>
    <row r="46784" spans="5:5" ht="13.5" customHeight="1">
      <c r="E46784" s="337"/>
    </row>
    <row r="46785" spans="5:5" ht="13.5" customHeight="1">
      <c r="E46785" s="337"/>
    </row>
    <row r="46786" spans="5:5" ht="13.5" customHeight="1">
      <c r="E46786" s="337"/>
    </row>
    <row r="46787" spans="5:5" ht="13.5" customHeight="1">
      <c r="E46787" s="337"/>
    </row>
    <row r="46788" spans="5:5" ht="13.5" customHeight="1">
      <c r="E46788" s="337"/>
    </row>
    <row r="46789" spans="5:5" ht="13.5" customHeight="1">
      <c r="E46789" s="337"/>
    </row>
    <row r="46790" spans="5:5" ht="13.5" customHeight="1">
      <c r="E46790" s="337"/>
    </row>
    <row r="46791" spans="5:5" ht="13.5" customHeight="1">
      <c r="E46791" s="337"/>
    </row>
    <row r="46792" spans="5:5" ht="13.5" customHeight="1">
      <c r="E46792" s="337"/>
    </row>
    <row r="46793" spans="5:5" ht="13.5" customHeight="1">
      <c r="E46793" s="337"/>
    </row>
    <row r="46794" spans="5:5" ht="13.5" customHeight="1">
      <c r="E46794" s="337"/>
    </row>
    <row r="46795" spans="5:5" ht="13.5" customHeight="1">
      <c r="E46795" s="337"/>
    </row>
    <row r="46796" spans="5:5" ht="13.5" customHeight="1">
      <c r="E46796" s="337"/>
    </row>
    <row r="46797" spans="5:5" ht="13.5" customHeight="1">
      <c r="E46797" s="337"/>
    </row>
    <row r="46798" spans="5:5" ht="13.5" customHeight="1">
      <c r="E46798" s="337"/>
    </row>
    <row r="46799" spans="5:5" ht="13.5" customHeight="1">
      <c r="E46799" s="337"/>
    </row>
    <row r="46800" spans="5:5" ht="13.5" customHeight="1">
      <c r="E46800" s="337"/>
    </row>
    <row r="46801" spans="5:5" ht="13.5" customHeight="1">
      <c r="E46801" s="337"/>
    </row>
    <row r="46802" spans="5:5" ht="13.5" customHeight="1">
      <c r="E46802" s="337"/>
    </row>
    <row r="46803" spans="5:5" ht="13.5" customHeight="1">
      <c r="E46803" s="337"/>
    </row>
    <row r="46804" spans="5:5" ht="13.5" customHeight="1">
      <c r="E46804" s="337"/>
    </row>
    <row r="46805" spans="5:5" ht="13.5" customHeight="1">
      <c r="E46805" s="337"/>
    </row>
    <row r="46806" spans="5:5" ht="13.5" customHeight="1">
      <c r="E46806" s="337"/>
    </row>
    <row r="46807" spans="5:5" ht="13.5" customHeight="1">
      <c r="E46807" s="337"/>
    </row>
    <row r="46808" spans="5:5" ht="13.5" customHeight="1">
      <c r="E46808" s="337"/>
    </row>
    <row r="46809" spans="5:5" ht="13.5" customHeight="1">
      <c r="E46809" s="337"/>
    </row>
    <row r="46810" spans="5:5" ht="13.5" customHeight="1">
      <c r="E46810" s="337"/>
    </row>
    <row r="46811" spans="5:5" ht="13.5" customHeight="1">
      <c r="E46811" s="337"/>
    </row>
    <row r="46812" spans="5:5" ht="13.5" customHeight="1">
      <c r="E46812" s="337"/>
    </row>
    <row r="46813" spans="5:5" ht="13.5" customHeight="1">
      <c r="E46813" s="337"/>
    </row>
    <row r="46814" spans="5:5" ht="13.5" customHeight="1">
      <c r="E46814" s="337"/>
    </row>
    <row r="46815" spans="5:5" ht="13.5" customHeight="1">
      <c r="E46815" s="337"/>
    </row>
    <row r="46816" spans="5:5" ht="13.5" customHeight="1">
      <c r="E46816" s="337"/>
    </row>
    <row r="46817" spans="5:5" ht="13.5" customHeight="1">
      <c r="E46817" s="337"/>
    </row>
    <row r="46818" spans="5:5" ht="13.5" customHeight="1">
      <c r="E46818" s="337"/>
    </row>
    <row r="46819" spans="5:5" ht="13.5" customHeight="1">
      <c r="E46819" s="337"/>
    </row>
    <row r="46820" spans="5:5" ht="13.5" customHeight="1">
      <c r="E46820" s="337"/>
    </row>
    <row r="46821" spans="5:5" ht="13.5" customHeight="1">
      <c r="E46821" s="337"/>
    </row>
    <row r="46822" spans="5:5" ht="13.5" customHeight="1">
      <c r="E46822" s="337"/>
    </row>
    <row r="46823" spans="5:5" ht="13.5" customHeight="1">
      <c r="E46823" s="337"/>
    </row>
    <row r="46824" spans="5:5" ht="13.5" customHeight="1">
      <c r="E46824" s="337"/>
    </row>
    <row r="46825" spans="5:5" ht="13.5" customHeight="1">
      <c r="E46825" s="337"/>
    </row>
    <row r="46826" spans="5:5" ht="13.5" customHeight="1">
      <c r="E46826" s="337"/>
    </row>
    <row r="46827" spans="5:5" ht="13.5" customHeight="1">
      <c r="E46827" s="337"/>
    </row>
    <row r="46828" spans="5:5" ht="13.5" customHeight="1">
      <c r="E46828" s="337"/>
    </row>
    <row r="46829" spans="5:5" ht="13.5" customHeight="1">
      <c r="E46829" s="337"/>
    </row>
    <row r="46830" spans="5:5" ht="13.5" customHeight="1">
      <c r="E46830" s="337"/>
    </row>
    <row r="46831" spans="5:5" ht="13.5" customHeight="1">
      <c r="E46831" s="337"/>
    </row>
    <row r="46832" spans="5:5" ht="13.5" customHeight="1">
      <c r="E46832" s="337"/>
    </row>
    <row r="46833" spans="5:5" ht="13.5" customHeight="1">
      <c r="E46833" s="337"/>
    </row>
    <row r="46834" spans="5:5" ht="13.5" customHeight="1">
      <c r="E46834" s="337"/>
    </row>
    <row r="46835" spans="5:5" ht="13.5" customHeight="1">
      <c r="E46835" s="337"/>
    </row>
    <row r="46836" spans="5:5" ht="13.5" customHeight="1">
      <c r="E46836" s="337"/>
    </row>
    <row r="46837" spans="5:5" ht="13.5" customHeight="1">
      <c r="E46837" s="337"/>
    </row>
    <row r="46838" spans="5:5" ht="13.5" customHeight="1">
      <c r="E46838" s="337"/>
    </row>
    <row r="46839" spans="5:5" ht="13.5" customHeight="1">
      <c r="E46839" s="337"/>
    </row>
    <row r="46840" spans="5:5" ht="13.5" customHeight="1">
      <c r="E46840" s="337"/>
    </row>
    <row r="46841" spans="5:5" ht="13.5" customHeight="1">
      <c r="E46841" s="337"/>
    </row>
    <row r="46842" spans="5:5" ht="13.5" customHeight="1">
      <c r="E46842" s="337"/>
    </row>
    <row r="46843" spans="5:5" ht="13.5" customHeight="1">
      <c r="E46843" s="337"/>
    </row>
    <row r="46844" spans="5:5" ht="13.5" customHeight="1">
      <c r="E46844" s="337"/>
    </row>
    <row r="46845" spans="5:5" ht="13.5" customHeight="1">
      <c r="E46845" s="337"/>
    </row>
    <row r="46846" spans="5:5" ht="13.5" customHeight="1">
      <c r="E46846" s="337"/>
    </row>
    <row r="46847" spans="5:5" ht="13.5" customHeight="1">
      <c r="E46847" s="337"/>
    </row>
    <row r="46848" spans="5:5" ht="13.5" customHeight="1">
      <c r="E46848" s="337"/>
    </row>
    <row r="46849" spans="5:5" ht="13.5" customHeight="1">
      <c r="E46849" s="337"/>
    </row>
    <row r="46850" spans="5:5" ht="13.5" customHeight="1">
      <c r="E46850" s="337"/>
    </row>
    <row r="46851" spans="5:5" ht="13.5" customHeight="1">
      <c r="E46851" s="337"/>
    </row>
    <row r="46852" spans="5:5" ht="13.5" customHeight="1">
      <c r="E46852" s="337"/>
    </row>
    <row r="46853" spans="5:5" ht="13.5" customHeight="1">
      <c r="E46853" s="337"/>
    </row>
    <row r="46854" spans="5:5" ht="13.5" customHeight="1">
      <c r="E46854" s="337"/>
    </row>
    <row r="46855" spans="5:5" ht="13.5" customHeight="1">
      <c r="E46855" s="337"/>
    </row>
    <row r="46856" spans="5:5" ht="13.5" customHeight="1">
      <c r="E46856" s="337"/>
    </row>
    <row r="46857" spans="5:5" ht="13.5" customHeight="1">
      <c r="E46857" s="337"/>
    </row>
    <row r="46858" spans="5:5" ht="13.5" customHeight="1">
      <c r="E46858" s="337"/>
    </row>
    <row r="46859" spans="5:5" ht="13.5" customHeight="1">
      <c r="E46859" s="337"/>
    </row>
    <row r="46860" spans="5:5" ht="13.5" customHeight="1">
      <c r="E46860" s="337"/>
    </row>
    <row r="46861" spans="5:5" ht="13.5" customHeight="1">
      <c r="E46861" s="337"/>
    </row>
    <row r="46862" spans="5:5" ht="13.5" customHeight="1">
      <c r="E46862" s="337"/>
    </row>
    <row r="46863" spans="5:5" ht="13.5" customHeight="1">
      <c r="E46863" s="337"/>
    </row>
    <row r="46864" spans="5:5" ht="13.5" customHeight="1">
      <c r="E46864" s="337"/>
    </row>
    <row r="46865" spans="5:5" ht="13.5" customHeight="1">
      <c r="E46865" s="337"/>
    </row>
    <row r="46866" spans="5:5" ht="13.5" customHeight="1">
      <c r="E46866" s="337"/>
    </row>
    <row r="46867" spans="5:5" ht="13.5" customHeight="1">
      <c r="E46867" s="337"/>
    </row>
    <row r="46868" spans="5:5" ht="13.5" customHeight="1">
      <c r="E46868" s="337"/>
    </row>
    <row r="46869" spans="5:5" ht="13.5" customHeight="1">
      <c r="E46869" s="337"/>
    </row>
    <row r="46870" spans="5:5" ht="13.5" customHeight="1">
      <c r="E46870" s="337"/>
    </row>
    <row r="46871" spans="5:5" ht="13.5" customHeight="1">
      <c r="E46871" s="337"/>
    </row>
    <row r="46872" spans="5:5" ht="13.5" customHeight="1">
      <c r="E46872" s="337"/>
    </row>
    <row r="46873" spans="5:5" ht="13.5" customHeight="1">
      <c r="E46873" s="337"/>
    </row>
    <row r="46874" spans="5:5" ht="13.5" customHeight="1">
      <c r="E46874" s="337"/>
    </row>
    <row r="46875" spans="5:5" ht="13.5" customHeight="1">
      <c r="E46875" s="337"/>
    </row>
    <row r="46876" spans="5:5" ht="13.5" customHeight="1">
      <c r="E46876" s="337"/>
    </row>
    <row r="46877" spans="5:5" ht="13.5" customHeight="1">
      <c r="E46877" s="337"/>
    </row>
    <row r="46878" spans="5:5" ht="13.5" customHeight="1">
      <c r="E46878" s="337"/>
    </row>
    <row r="46879" spans="5:5" ht="13.5" customHeight="1">
      <c r="E46879" s="337"/>
    </row>
    <row r="46880" spans="5:5" ht="13.5" customHeight="1">
      <c r="E46880" s="337"/>
    </row>
    <row r="46881" spans="5:5" ht="13.5" customHeight="1">
      <c r="E46881" s="337"/>
    </row>
    <row r="46882" spans="5:5" ht="13.5" customHeight="1">
      <c r="E46882" s="337"/>
    </row>
    <row r="46883" spans="5:5" ht="13.5" customHeight="1">
      <c r="E46883" s="337"/>
    </row>
    <row r="46884" spans="5:5" ht="13.5" customHeight="1">
      <c r="E46884" s="337"/>
    </row>
    <row r="46885" spans="5:5" ht="13.5" customHeight="1">
      <c r="E46885" s="337"/>
    </row>
    <row r="46886" spans="5:5" ht="13.5" customHeight="1">
      <c r="E46886" s="337"/>
    </row>
    <row r="46887" spans="5:5" ht="13.5" customHeight="1">
      <c r="E46887" s="337"/>
    </row>
    <row r="46888" spans="5:5" ht="13.5" customHeight="1">
      <c r="E46888" s="337"/>
    </row>
    <row r="46889" spans="5:5" ht="13.5" customHeight="1">
      <c r="E46889" s="337"/>
    </row>
    <row r="46890" spans="5:5" ht="13.5" customHeight="1">
      <c r="E46890" s="337"/>
    </row>
    <row r="46891" spans="5:5" ht="13.5" customHeight="1">
      <c r="E46891" s="337"/>
    </row>
    <row r="46892" spans="5:5" ht="13.5" customHeight="1">
      <c r="E46892" s="337"/>
    </row>
    <row r="46893" spans="5:5" ht="13.5" customHeight="1">
      <c r="E46893" s="337"/>
    </row>
    <row r="46894" spans="5:5" ht="13.5" customHeight="1">
      <c r="E46894" s="337"/>
    </row>
    <row r="46895" spans="5:5" ht="13.5" customHeight="1">
      <c r="E46895" s="337"/>
    </row>
    <row r="46896" spans="5:5" ht="13.5" customHeight="1">
      <c r="E46896" s="337"/>
    </row>
    <row r="46897" spans="5:5" ht="13.5" customHeight="1">
      <c r="E46897" s="337"/>
    </row>
    <row r="46898" spans="5:5" ht="13.5" customHeight="1">
      <c r="E46898" s="337"/>
    </row>
    <row r="46899" spans="5:5" ht="13.5" customHeight="1">
      <c r="E46899" s="337"/>
    </row>
    <row r="46900" spans="5:5" ht="13.5" customHeight="1">
      <c r="E46900" s="337"/>
    </row>
    <row r="46901" spans="5:5" ht="13.5" customHeight="1">
      <c r="E46901" s="337"/>
    </row>
    <row r="46902" spans="5:5" ht="13.5" customHeight="1">
      <c r="E46902" s="337"/>
    </row>
    <row r="46903" spans="5:5" ht="13.5" customHeight="1">
      <c r="E46903" s="337"/>
    </row>
    <row r="46904" spans="5:5" ht="13.5" customHeight="1">
      <c r="E46904" s="337"/>
    </row>
    <row r="46905" spans="5:5" ht="13.5" customHeight="1">
      <c r="E46905" s="337"/>
    </row>
    <row r="46906" spans="5:5" ht="13.5" customHeight="1">
      <c r="E46906" s="337"/>
    </row>
    <row r="46907" spans="5:5" ht="13.5" customHeight="1">
      <c r="E46907" s="337"/>
    </row>
    <row r="46908" spans="5:5" ht="13.5" customHeight="1">
      <c r="E46908" s="337"/>
    </row>
    <row r="46909" spans="5:5" ht="13.5" customHeight="1">
      <c r="E46909" s="337"/>
    </row>
    <row r="46910" spans="5:5" ht="13.5" customHeight="1">
      <c r="E46910" s="337"/>
    </row>
    <row r="46911" spans="5:5" ht="13.5" customHeight="1">
      <c r="E46911" s="337"/>
    </row>
    <row r="46912" spans="5:5" ht="13.5" customHeight="1">
      <c r="E46912" s="337"/>
    </row>
    <row r="46913" spans="5:5" ht="13.5" customHeight="1">
      <c r="E46913" s="337"/>
    </row>
    <row r="46914" spans="5:5" ht="13.5" customHeight="1">
      <c r="E46914" s="337"/>
    </row>
    <row r="46915" spans="5:5" ht="13.5" customHeight="1">
      <c r="E46915" s="337"/>
    </row>
    <row r="46916" spans="5:5" ht="13.5" customHeight="1">
      <c r="E46916" s="337"/>
    </row>
    <row r="46917" spans="5:5" ht="13.5" customHeight="1">
      <c r="E46917" s="337"/>
    </row>
    <row r="46918" spans="5:5" ht="13.5" customHeight="1">
      <c r="E46918" s="337"/>
    </row>
    <row r="46919" spans="5:5" ht="13.5" customHeight="1">
      <c r="E46919" s="337"/>
    </row>
    <row r="46920" spans="5:5" ht="13.5" customHeight="1">
      <c r="E46920" s="337"/>
    </row>
    <row r="46921" spans="5:5" ht="13.5" customHeight="1">
      <c r="E46921" s="337"/>
    </row>
    <row r="46922" spans="5:5" ht="13.5" customHeight="1">
      <c r="E46922" s="337"/>
    </row>
    <row r="46923" spans="5:5" ht="13.5" customHeight="1">
      <c r="E46923" s="337"/>
    </row>
    <row r="46924" spans="5:5" ht="13.5" customHeight="1">
      <c r="E46924" s="337"/>
    </row>
    <row r="46925" spans="5:5" ht="13.5" customHeight="1">
      <c r="E46925" s="337"/>
    </row>
    <row r="46926" spans="5:5" ht="13.5" customHeight="1">
      <c r="E46926" s="337"/>
    </row>
    <row r="46927" spans="5:5" ht="13.5" customHeight="1">
      <c r="E46927" s="337"/>
    </row>
    <row r="46928" spans="5:5" ht="13.5" customHeight="1">
      <c r="E46928" s="337"/>
    </row>
    <row r="46929" spans="5:5" ht="13.5" customHeight="1">
      <c r="E46929" s="337"/>
    </row>
    <row r="46930" spans="5:5" ht="13.5" customHeight="1">
      <c r="E46930" s="337"/>
    </row>
    <row r="46931" spans="5:5" ht="13.5" customHeight="1">
      <c r="E46931" s="337"/>
    </row>
    <row r="46932" spans="5:5" ht="13.5" customHeight="1">
      <c r="E46932" s="337"/>
    </row>
    <row r="46933" spans="5:5" ht="13.5" customHeight="1">
      <c r="E46933" s="337"/>
    </row>
    <row r="46934" spans="5:5" ht="13.5" customHeight="1">
      <c r="E46934" s="337"/>
    </row>
    <row r="46935" spans="5:5" ht="13.5" customHeight="1">
      <c r="E46935" s="337"/>
    </row>
    <row r="46936" spans="5:5" ht="13.5" customHeight="1">
      <c r="E46936" s="337"/>
    </row>
    <row r="46937" spans="5:5" ht="13.5" customHeight="1">
      <c r="E46937" s="337"/>
    </row>
    <row r="46938" spans="5:5" ht="13.5" customHeight="1">
      <c r="E46938" s="337"/>
    </row>
    <row r="46939" spans="5:5" ht="13.5" customHeight="1">
      <c r="E46939" s="337"/>
    </row>
    <row r="46940" spans="5:5" ht="13.5" customHeight="1">
      <c r="E46940" s="337"/>
    </row>
    <row r="46941" spans="5:5" ht="13.5" customHeight="1">
      <c r="E46941" s="337"/>
    </row>
    <row r="46942" spans="5:5" ht="13.5" customHeight="1">
      <c r="E46942" s="337"/>
    </row>
    <row r="46943" spans="5:5" ht="13.5" customHeight="1">
      <c r="E46943" s="337"/>
    </row>
    <row r="46944" spans="5:5" ht="13.5" customHeight="1">
      <c r="E46944" s="337"/>
    </row>
    <row r="46945" spans="5:5" ht="13.5" customHeight="1">
      <c r="E46945" s="337"/>
    </row>
    <row r="46946" spans="5:5" ht="13.5" customHeight="1">
      <c r="E46946" s="337"/>
    </row>
    <row r="46947" spans="5:5" ht="13.5" customHeight="1">
      <c r="E46947" s="337"/>
    </row>
    <row r="46948" spans="5:5" ht="13.5" customHeight="1">
      <c r="E46948" s="337"/>
    </row>
    <row r="46949" spans="5:5" ht="13.5" customHeight="1">
      <c r="E46949" s="337"/>
    </row>
    <row r="46950" spans="5:5" ht="13.5" customHeight="1">
      <c r="E46950" s="337"/>
    </row>
    <row r="46951" spans="5:5" ht="13.5" customHeight="1">
      <c r="E46951" s="337"/>
    </row>
    <row r="46952" spans="5:5" ht="13.5" customHeight="1">
      <c r="E46952" s="337"/>
    </row>
    <row r="46953" spans="5:5" ht="13.5" customHeight="1">
      <c r="E46953" s="337"/>
    </row>
    <row r="46954" spans="5:5" ht="13.5" customHeight="1">
      <c r="E46954" s="337"/>
    </row>
    <row r="46955" spans="5:5" ht="13.5" customHeight="1">
      <c r="E46955" s="337"/>
    </row>
    <row r="46956" spans="5:5" ht="13.5" customHeight="1">
      <c r="E46956" s="337"/>
    </row>
    <row r="46957" spans="5:5" ht="13.5" customHeight="1">
      <c r="E46957" s="337"/>
    </row>
    <row r="46958" spans="5:5" ht="13.5" customHeight="1">
      <c r="E46958" s="337"/>
    </row>
    <row r="46959" spans="5:5" ht="13.5" customHeight="1">
      <c r="E46959" s="337"/>
    </row>
    <row r="46960" spans="5:5" ht="13.5" customHeight="1">
      <c r="E46960" s="337"/>
    </row>
    <row r="46961" spans="5:5" ht="13.5" customHeight="1">
      <c r="E46961" s="337"/>
    </row>
    <row r="46962" spans="5:5" ht="13.5" customHeight="1">
      <c r="E46962" s="337"/>
    </row>
    <row r="46963" spans="5:5" ht="13.5" customHeight="1">
      <c r="E46963" s="337"/>
    </row>
    <row r="46964" spans="5:5" ht="13.5" customHeight="1">
      <c r="E46964" s="337"/>
    </row>
    <row r="46965" spans="5:5" ht="13.5" customHeight="1">
      <c r="E46965" s="337"/>
    </row>
    <row r="46966" spans="5:5" ht="13.5" customHeight="1">
      <c r="E46966" s="337"/>
    </row>
    <row r="46967" spans="5:5" ht="13.5" customHeight="1">
      <c r="E46967" s="337"/>
    </row>
    <row r="46968" spans="5:5" ht="13.5" customHeight="1">
      <c r="E46968" s="337"/>
    </row>
    <row r="46969" spans="5:5" ht="13.5" customHeight="1">
      <c r="E46969" s="337"/>
    </row>
    <row r="46970" spans="5:5" ht="13.5" customHeight="1">
      <c r="E46970" s="337"/>
    </row>
    <row r="46971" spans="5:5" ht="13.5" customHeight="1">
      <c r="E46971" s="337"/>
    </row>
    <row r="46972" spans="5:5" ht="13.5" customHeight="1">
      <c r="E46972" s="337"/>
    </row>
    <row r="46973" spans="5:5" ht="13.5" customHeight="1">
      <c r="E46973" s="337"/>
    </row>
    <row r="46974" spans="5:5" ht="13.5" customHeight="1">
      <c r="E46974" s="337"/>
    </row>
    <row r="46975" spans="5:5" ht="13.5" customHeight="1">
      <c r="E46975" s="337"/>
    </row>
    <row r="46976" spans="5:5" ht="13.5" customHeight="1">
      <c r="E46976" s="337"/>
    </row>
    <row r="46977" spans="5:5" ht="13.5" customHeight="1">
      <c r="E46977" s="337"/>
    </row>
    <row r="46978" spans="5:5" ht="13.5" customHeight="1">
      <c r="E46978" s="337"/>
    </row>
    <row r="46979" spans="5:5" ht="13.5" customHeight="1">
      <c r="E46979" s="337"/>
    </row>
    <row r="46980" spans="5:5" ht="13.5" customHeight="1">
      <c r="E46980" s="337"/>
    </row>
    <row r="46981" spans="5:5" ht="13.5" customHeight="1">
      <c r="E46981" s="337"/>
    </row>
    <row r="46982" spans="5:5" ht="13.5" customHeight="1">
      <c r="E46982" s="337"/>
    </row>
    <row r="46983" spans="5:5" ht="13.5" customHeight="1">
      <c r="E46983" s="337"/>
    </row>
    <row r="46984" spans="5:5" ht="13.5" customHeight="1">
      <c r="E46984" s="337"/>
    </row>
    <row r="46985" spans="5:5" ht="13.5" customHeight="1">
      <c r="E46985" s="337"/>
    </row>
    <row r="46986" spans="5:5" ht="13.5" customHeight="1">
      <c r="E46986" s="337"/>
    </row>
    <row r="46987" spans="5:5" ht="13.5" customHeight="1">
      <c r="E46987" s="337"/>
    </row>
    <row r="46988" spans="5:5" ht="13.5" customHeight="1">
      <c r="E46988" s="337"/>
    </row>
    <row r="46989" spans="5:5" ht="13.5" customHeight="1">
      <c r="E46989" s="337"/>
    </row>
    <row r="46990" spans="5:5" ht="13.5" customHeight="1">
      <c r="E46990" s="337"/>
    </row>
    <row r="46991" spans="5:5" ht="13.5" customHeight="1">
      <c r="E46991" s="337"/>
    </row>
    <row r="46992" spans="5:5" ht="13.5" customHeight="1">
      <c r="E46992" s="337"/>
    </row>
    <row r="46993" spans="5:5" ht="13.5" customHeight="1">
      <c r="E46993" s="337"/>
    </row>
    <row r="46994" spans="5:5" ht="13.5" customHeight="1">
      <c r="E46994" s="337"/>
    </row>
    <row r="46995" spans="5:5" ht="13.5" customHeight="1">
      <c r="E46995" s="337"/>
    </row>
    <row r="46996" spans="5:5" ht="13.5" customHeight="1">
      <c r="E46996" s="337"/>
    </row>
    <row r="46997" spans="5:5" ht="13.5" customHeight="1">
      <c r="E46997" s="337"/>
    </row>
    <row r="46998" spans="5:5" ht="13.5" customHeight="1">
      <c r="E46998" s="337"/>
    </row>
    <row r="46999" spans="5:5" ht="13.5" customHeight="1">
      <c r="E46999" s="337"/>
    </row>
    <row r="47000" spans="5:5" ht="13.5" customHeight="1">
      <c r="E47000" s="337"/>
    </row>
    <row r="47001" spans="5:5" ht="13.5" customHeight="1">
      <c r="E47001" s="337"/>
    </row>
    <row r="47002" spans="5:5" ht="13.5" customHeight="1">
      <c r="E47002" s="337"/>
    </row>
    <row r="47003" spans="5:5" ht="13.5" customHeight="1">
      <c r="E47003" s="337"/>
    </row>
    <row r="47004" spans="5:5" ht="13.5" customHeight="1">
      <c r="E47004" s="337"/>
    </row>
    <row r="47005" spans="5:5" ht="13.5" customHeight="1">
      <c r="E47005" s="337"/>
    </row>
    <row r="47006" spans="5:5" ht="13.5" customHeight="1">
      <c r="E47006" s="337"/>
    </row>
    <row r="47007" spans="5:5" ht="13.5" customHeight="1">
      <c r="E47007" s="337"/>
    </row>
    <row r="47008" spans="5:5" ht="13.5" customHeight="1">
      <c r="E47008" s="337"/>
    </row>
    <row r="47009" spans="5:5" ht="13.5" customHeight="1">
      <c r="E47009" s="337"/>
    </row>
    <row r="47010" spans="5:5" ht="13.5" customHeight="1">
      <c r="E47010" s="337"/>
    </row>
    <row r="47011" spans="5:5" ht="13.5" customHeight="1">
      <c r="E47011" s="337"/>
    </row>
    <row r="47012" spans="5:5" ht="13.5" customHeight="1">
      <c r="E47012" s="337"/>
    </row>
    <row r="47013" spans="5:5" ht="13.5" customHeight="1">
      <c r="E47013" s="337"/>
    </row>
    <row r="47014" spans="5:5" ht="13.5" customHeight="1">
      <c r="E47014" s="337"/>
    </row>
    <row r="47015" spans="5:5" ht="13.5" customHeight="1">
      <c r="E47015" s="337"/>
    </row>
    <row r="47016" spans="5:5" ht="13.5" customHeight="1">
      <c r="E47016" s="337"/>
    </row>
    <row r="47017" spans="5:5" ht="13.5" customHeight="1">
      <c r="E47017" s="337"/>
    </row>
    <row r="47018" spans="5:5" ht="13.5" customHeight="1">
      <c r="E47018" s="337"/>
    </row>
    <row r="47019" spans="5:5" ht="13.5" customHeight="1">
      <c r="E47019" s="337"/>
    </row>
    <row r="47020" spans="5:5" ht="13.5" customHeight="1">
      <c r="E47020" s="337"/>
    </row>
    <row r="47021" spans="5:5" ht="13.5" customHeight="1">
      <c r="E47021" s="337"/>
    </row>
    <row r="47022" spans="5:5" ht="13.5" customHeight="1">
      <c r="E47022" s="337"/>
    </row>
    <row r="47023" spans="5:5" ht="13.5" customHeight="1">
      <c r="E47023" s="337"/>
    </row>
    <row r="47024" spans="5:5" ht="13.5" customHeight="1">
      <c r="E47024" s="337"/>
    </row>
    <row r="47025" spans="5:5" ht="13.5" customHeight="1">
      <c r="E47025" s="337"/>
    </row>
    <row r="47026" spans="5:5" ht="13.5" customHeight="1">
      <c r="E47026" s="337"/>
    </row>
    <row r="47027" spans="5:5" ht="13.5" customHeight="1">
      <c r="E47027" s="337"/>
    </row>
    <row r="47028" spans="5:5" ht="13.5" customHeight="1">
      <c r="E47028" s="337"/>
    </row>
    <row r="47029" spans="5:5" ht="13.5" customHeight="1">
      <c r="E47029" s="337"/>
    </row>
    <row r="47030" spans="5:5" ht="13.5" customHeight="1">
      <c r="E47030" s="337"/>
    </row>
    <row r="47031" spans="5:5" ht="13.5" customHeight="1">
      <c r="E47031" s="337"/>
    </row>
    <row r="47032" spans="5:5" ht="13.5" customHeight="1">
      <c r="E47032" s="337"/>
    </row>
    <row r="47033" spans="5:5" ht="13.5" customHeight="1">
      <c r="E47033" s="337"/>
    </row>
    <row r="47034" spans="5:5" ht="13.5" customHeight="1">
      <c r="E47034" s="337"/>
    </row>
    <row r="47035" spans="5:5" ht="13.5" customHeight="1">
      <c r="E47035" s="337"/>
    </row>
    <row r="47036" spans="5:5" ht="13.5" customHeight="1">
      <c r="E47036" s="337"/>
    </row>
    <row r="47037" spans="5:5" ht="13.5" customHeight="1">
      <c r="E47037" s="337"/>
    </row>
    <row r="47038" spans="5:5" ht="13.5" customHeight="1">
      <c r="E47038" s="337"/>
    </row>
    <row r="47039" spans="5:5" ht="13.5" customHeight="1">
      <c r="E47039" s="337"/>
    </row>
    <row r="47040" spans="5:5" ht="13.5" customHeight="1">
      <c r="E47040" s="337"/>
    </row>
    <row r="47041" spans="5:5" ht="13.5" customHeight="1">
      <c r="E47041" s="337"/>
    </row>
    <row r="47042" spans="5:5" ht="13.5" customHeight="1">
      <c r="E47042" s="337"/>
    </row>
    <row r="47043" spans="5:5" ht="13.5" customHeight="1">
      <c r="E47043" s="337"/>
    </row>
    <row r="47044" spans="5:5" ht="13.5" customHeight="1">
      <c r="E47044" s="337"/>
    </row>
    <row r="47045" spans="5:5" ht="13.5" customHeight="1">
      <c r="E47045" s="337"/>
    </row>
    <row r="47046" spans="5:5" ht="13.5" customHeight="1">
      <c r="E47046" s="337"/>
    </row>
    <row r="47047" spans="5:5" ht="13.5" customHeight="1">
      <c r="E47047" s="337"/>
    </row>
    <row r="47048" spans="5:5" ht="13.5" customHeight="1">
      <c r="E47048" s="337"/>
    </row>
    <row r="47049" spans="5:5" ht="13.5" customHeight="1">
      <c r="E47049" s="337"/>
    </row>
    <row r="47050" spans="5:5" ht="13.5" customHeight="1">
      <c r="E47050" s="337"/>
    </row>
    <row r="47051" spans="5:5" ht="13.5" customHeight="1">
      <c r="E47051" s="337"/>
    </row>
    <row r="47052" spans="5:5" ht="13.5" customHeight="1">
      <c r="E47052" s="337"/>
    </row>
    <row r="47053" spans="5:5" ht="13.5" customHeight="1">
      <c r="E47053" s="337"/>
    </row>
    <row r="47054" spans="5:5" ht="13.5" customHeight="1">
      <c r="E47054" s="337"/>
    </row>
    <row r="47055" spans="5:5" ht="13.5" customHeight="1">
      <c r="E47055" s="337"/>
    </row>
    <row r="47056" spans="5:5" ht="13.5" customHeight="1">
      <c r="E47056" s="337"/>
    </row>
    <row r="47057" spans="5:5" ht="13.5" customHeight="1">
      <c r="E47057" s="337"/>
    </row>
    <row r="47058" spans="5:5" ht="13.5" customHeight="1">
      <c r="E47058" s="337"/>
    </row>
    <row r="47059" spans="5:5" ht="13.5" customHeight="1">
      <c r="E47059" s="337"/>
    </row>
    <row r="47060" spans="5:5" ht="13.5" customHeight="1">
      <c r="E47060" s="337"/>
    </row>
    <row r="47061" spans="5:5" ht="13.5" customHeight="1">
      <c r="E47061" s="337"/>
    </row>
    <row r="47062" spans="5:5" ht="13.5" customHeight="1">
      <c r="E47062" s="337"/>
    </row>
    <row r="47063" spans="5:5" ht="13.5" customHeight="1">
      <c r="E47063" s="337"/>
    </row>
    <row r="47064" spans="5:5" ht="13.5" customHeight="1">
      <c r="E47064" s="337"/>
    </row>
    <row r="47065" spans="5:5" ht="13.5" customHeight="1">
      <c r="E47065" s="337"/>
    </row>
    <row r="47066" spans="5:5" ht="13.5" customHeight="1">
      <c r="E47066" s="337"/>
    </row>
    <row r="47067" spans="5:5" ht="13.5" customHeight="1">
      <c r="E47067" s="337"/>
    </row>
    <row r="47068" spans="5:5" ht="13.5" customHeight="1">
      <c r="E47068" s="337"/>
    </row>
    <row r="47069" spans="5:5" ht="13.5" customHeight="1">
      <c r="E47069" s="337"/>
    </row>
    <row r="47070" spans="5:5" ht="13.5" customHeight="1">
      <c r="E47070" s="337"/>
    </row>
    <row r="47071" spans="5:5" ht="13.5" customHeight="1">
      <c r="E47071" s="337"/>
    </row>
    <row r="47072" spans="5:5" ht="13.5" customHeight="1">
      <c r="E47072" s="337"/>
    </row>
    <row r="47073" spans="5:5" ht="13.5" customHeight="1">
      <c r="E47073" s="337"/>
    </row>
    <row r="47074" spans="5:5" ht="13.5" customHeight="1">
      <c r="E47074" s="337"/>
    </row>
    <row r="47075" spans="5:5" ht="13.5" customHeight="1">
      <c r="E47075" s="337"/>
    </row>
    <row r="47076" spans="5:5" ht="13.5" customHeight="1">
      <c r="E47076" s="337"/>
    </row>
    <row r="47077" spans="5:5" ht="13.5" customHeight="1">
      <c r="E47077" s="337"/>
    </row>
    <row r="47078" spans="5:5" ht="13.5" customHeight="1">
      <c r="E47078" s="337"/>
    </row>
    <row r="47079" spans="5:5" ht="13.5" customHeight="1">
      <c r="E47079" s="337"/>
    </row>
    <row r="47080" spans="5:5" ht="13.5" customHeight="1">
      <c r="E47080" s="337"/>
    </row>
    <row r="47081" spans="5:5" ht="13.5" customHeight="1">
      <c r="E47081" s="337"/>
    </row>
    <row r="47082" spans="5:5" ht="13.5" customHeight="1">
      <c r="E47082" s="337"/>
    </row>
    <row r="47083" spans="5:5" ht="13.5" customHeight="1">
      <c r="E47083" s="337"/>
    </row>
    <row r="47084" spans="5:5" ht="13.5" customHeight="1">
      <c r="E47084" s="337"/>
    </row>
    <row r="47085" spans="5:5" ht="13.5" customHeight="1">
      <c r="E47085" s="337"/>
    </row>
    <row r="47086" spans="5:5" ht="13.5" customHeight="1">
      <c r="E47086" s="337"/>
    </row>
    <row r="47087" spans="5:5" ht="13.5" customHeight="1">
      <c r="E47087" s="337"/>
    </row>
    <row r="47088" spans="5:5" ht="13.5" customHeight="1">
      <c r="E47088" s="337"/>
    </row>
    <row r="47089" spans="5:5" ht="13.5" customHeight="1">
      <c r="E47089" s="337"/>
    </row>
    <row r="47090" spans="5:5" ht="13.5" customHeight="1">
      <c r="E47090" s="337"/>
    </row>
    <row r="47091" spans="5:5" ht="13.5" customHeight="1">
      <c r="E47091" s="337"/>
    </row>
    <row r="47092" spans="5:5" ht="13.5" customHeight="1">
      <c r="E47092" s="337"/>
    </row>
    <row r="47093" spans="5:5" ht="13.5" customHeight="1">
      <c r="E47093" s="337"/>
    </row>
    <row r="47094" spans="5:5" ht="13.5" customHeight="1">
      <c r="E47094" s="337"/>
    </row>
    <row r="47095" spans="5:5" ht="13.5" customHeight="1">
      <c r="E47095" s="337"/>
    </row>
    <row r="47096" spans="5:5" ht="13.5" customHeight="1">
      <c r="E47096" s="337"/>
    </row>
    <row r="47097" spans="5:5" ht="13.5" customHeight="1">
      <c r="E47097" s="337"/>
    </row>
    <row r="47098" spans="5:5" ht="13.5" customHeight="1">
      <c r="E47098" s="337"/>
    </row>
    <row r="47099" spans="5:5" ht="13.5" customHeight="1">
      <c r="E47099" s="337"/>
    </row>
    <row r="47100" spans="5:5" ht="13.5" customHeight="1">
      <c r="E47100" s="337"/>
    </row>
    <row r="47101" spans="5:5" ht="13.5" customHeight="1">
      <c r="E47101" s="337"/>
    </row>
    <row r="47102" spans="5:5" ht="13.5" customHeight="1">
      <c r="E47102" s="337"/>
    </row>
    <row r="47103" spans="5:5" ht="13.5" customHeight="1">
      <c r="E47103" s="337"/>
    </row>
    <row r="47104" spans="5:5" ht="13.5" customHeight="1">
      <c r="E47104" s="337"/>
    </row>
    <row r="47105" spans="5:5" ht="13.5" customHeight="1">
      <c r="E47105" s="337"/>
    </row>
    <row r="47106" spans="5:5" ht="13.5" customHeight="1">
      <c r="E47106" s="337"/>
    </row>
    <row r="47107" spans="5:5" ht="13.5" customHeight="1">
      <c r="E47107" s="337"/>
    </row>
    <row r="47108" spans="5:5" ht="13.5" customHeight="1">
      <c r="E47108" s="337"/>
    </row>
    <row r="47109" spans="5:5" ht="13.5" customHeight="1">
      <c r="E47109" s="337"/>
    </row>
    <row r="47110" spans="5:5" ht="13.5" customHeight="1">
      <c r="E47110" s="337"/>
    </row>
    <row r="47111" spans="5:5" ht="13.5" customHeight="1">
      <c r="E47111" s="337"/>
    </row>
    <row r="47112" spans="5:5" ht="13.5" customHeight="1">
      <c r="E47112" s="337"/>
    </row>
    <row r="47113" spans="5:5" ht="13.5" customHeight="1">
      <c r="E47113" s="337"/>
    </row>
    <row r="47114" spans="5:5" ht="13.5" customHeight="1">
      <c r="E47114" s="337"/>
    </row>
    <row r="47115" spans="5:5" ht="13.5" customHeight="1">
      <c r="E47115" s="337"/>
    </row>
    <row r="47116" spans="5:5" ht="13.5" customHeight="1">
      <c r="E47116" s="337"/>
    </row>
    <row r="47117" spans="5:5" ht="13.5" customHeight="1">
      <c r="E47117" s="337"/>
    </row>
    <row r="47118" spans="5:5" ht="13.5" customHeight="1">
      <c r="E47118" s="337"/>
    </row>
    <row r="47119" spans="5:5" ht="13.5" customHeight="1">
      <c r="E47119" s="337"/>
    </row>
    <row r="47120" spans="5:5" ht="13.5" customHeight="1">
      <c r="E47120" s="337"/>
    </row>
    <row r="47121" spans="5:5" ht="13.5" customHeight="1">
      <c r="E47121" s="337"/>
    </row>
    <row r="47122" spans="5:5" ht="13.5" customHeight="1">
      <c r="E47122" s="337"/>
    </row>
    <row r="47123" spans="5:5" ht="13.5" customHeight="1">
      <c r="E47123" s="337"/>
    </row>
    <row r="47124" spans="5:5" ht="13.5" customHeight="1">
      <c r="E47124" s="337"/>
    </row>
    <row r="47125" spans="5:5" ht="13.5" customHeight="1">
      <c r="E47125" s="337"/>
    </row>
    <row r="47126" spans="5:5" ht="13.5" customHeight="1">
      <c r="E47126" s="337"/>
    </row>
    <row r="47127" spans="5:5" ht="13.5" customHeight="1">
      <c r="E47127" s="337"/>
    </row>
    <row r="47128" spans="5:5" ht="13.5" customHeight="1">
      <c r="E47128" s="337"/>
    </row>
    <row r="47129" spans="5:5" ht="13.5" customHeight="1">
      <c r="E47129" s="337"/>
    </row>
    <row r="47130" spans="5:5" ht="13.5" customHeight="1">
      <c r="E47130" s="337"/>
    </row>
    <row r="47131" spans="5:5" ht="13.5" customHeight="1">
      <c r="E47131" s="337"/>
    </row>
    <row r="47132" spans="5:5" ht="13.5" customHeight="1">
      <c r="E47132" s="337"/>
    </row>
    <row r="47133" spans="5:5" ht="13.5" customHeight="1">
      <c r="E47133" s="337"/>
    </row>
    <row r="47134" spans="5:5" ht="13.5" customHeight="1">
      <c r="E47134" s="337"/>
    </row>
    <row r="47135" spans="5:5" ht="13.5" customHeight="1">
      <c r="E47135" s="337"/>
    </row>
    <row r="47136" spans="5:5" ht="13.5" customHeight="1">
      <c r="E47136" s="337"/>
    </row>
    <row r="47137" spans="5:5" ht="13.5" customHeight="1">
      <c r="E47137" s="337"/>
    </row>
    <row r="47138" spans="5:5" ht="13.5" customHeight="1">
      <c r="E47138" s="337"/>
    </row>
    <row r="47139" spans="5:5" ht="13.5" customHeight="1">
      <c r="E47139" s="337"/>
    </row>
    <row r="47140" spans="5:5" ht="13.5" customHeight="1">
      <c r="E47140" s="337"/>
    </row>
    <row r="47141" spans="5:5" ht="13.5" customHeight="1">
      <c r="E47141" s="337"/>
    </row>
    <row r="47142" spans="5:5" ht="13.5" customHeight="1">
      <c r="E47142" s="337"/>
    </row>
    <row r="47143" spans="5:5" ht="13.5" customHeight="1">
      <c r="E47143" s="337"/>
    </row>
    <row r="47144" spans="5:5" ht="13.5" customHeight="1">
      <c r="E47144" s="337"/>
    </row>
    <row r="47145" spans="5:5" ht="13.5" customHeight="1">
      <c r="E47145" s="337"/>
    </row>
    <row r="47146" spans="5:5" ht="13.5" customHeight="1">
      <c r="E47146" s="337"/>
    </row>
    <row r="47147" spans="5:5" ht="13.5" customHeight="1">
      <c r="E47147" s="337"/>
    </row>
    <row r="47148" spans="5:5" ht="13.5" customHeight="1">
      <c r="E47148" s="337"/>
    </row>
    <row r="47149" spans="5:5" ht="13.5" customHeight="1">
      <c r="E47149" s="337"/>
    </row>
    <row r="47150" spans="5:5" ht="13.5" customHeight="1">
      <c r="E47150" s="337"/>
    </row>
    <row r="47151" spans="5:5" ht="13.5" customHeight="1">
      <c r="E47151" s="337"/>
    </row>
    <row r="47152" spans="5:5" ht="13.5" customHeight="1">
      <c r="E47152" s="337"/>
    </row>
    <row r="47153" spans="5:5" ht="13.5" customHeight="1">
      <c r="E47153" s="337"/>
    </row>
    <row r="47154" spans="5:5" ht="13.5" customHeight="1">
      <c r="E47154" s="337"/>
    </row>
    <row r="47155" spans="5:5" ht="13.5" customHeight="1">
      <c r="E47155" s="337"/>
    </row>
    <row r="47156" spans="5:5" ht="13.5" customHeight="1">
      <c r="E47156" s="337"/>
    </row>
    <row r="47157" spans="5:5" ht="13.5" customHeight="1">
      <c r="E47157" s="337"/>
    </row>
    <row r="47158" spans="5:5" ht="13.5" customHeight="1">
      <c r="E47158" s="337"/>
    </row>
    <row r="47159" spans="5:5" ht="13.5" customHeight="1">
      <c r="E47159" s="337"/>
    </row>
    <row r="47160" spans="5:5" ht="13.5" customHeight="1">
      <c r="E47160" s="337"/>
    </row>
    <row r="47161" spans="5:5" ht="13.5" customHeight="1">
      <c r="E47161" s="337"/>
    </row>
    <row r="47162" spans="5:5" ht="13.5" customHeight="1">
      <c r="E47162" s="337"/>
    </row>
    <row r="47163" spans="5:5" ht="13.5" customHeight="1">
      <c r="E47163" s="337"/>
    </row>
    <row r="47164" spans="5:5" ht="13.5" customHeight="1">
      <c r="E47164" s="337"/>
    </row>
    <row r="47165" spans="5:5" ht="13.5" customHeight="1">
      <c r="E47165" s="337"/>
    </row>
    <row r="47166" spans="5:5" ht="13.5" customHeight="1">
      <c r="E47166" s="337"/>
    </row>
    <row r="47167" spans="5:5" ht="13.5" customHeight="1">
      <c r="E47167" s="337"/>
    </row>
    <row r="47168" spans="5:5" ht="13.5" customHeight="1">
      <c r="E47168" s="337"/>
    </row>
    <row r="47169" spans="5:5" ht="13.5" customHeight="1">
      <c r="E47169" s="337"/>
    </row>
    <row r="47170" spans="5:5" ht="13.5" customHeight="1">
      <c r="E47170" s="337"/>
    </row>
    <row r="47171" spans="5:5" ht="13.5" customHeight="1">
      <c r="E47171" s="337"/>
    </row>
    <row r="47172" spans="5:5" ht="13.5" customHeight="1">
      <c r="E47172" s="337"/>
    </row>
    <row r="47173" spans="5:5" ht="13.5" customHeight="1">
      <c r="E47173" s="337"/>
    </row>
    <row r="47174" spans="5:5" ht="13.5" customHeight="1">
      <c r="E47174" s="337"/>
    </row>
    <row r="47175" spans="5:5" ht="13.5" customHeight="1">
      <c r="E47175" s="337"/>
    </row>
    <row r="47176" spans="5:5" ht="13.5" customHeight="1">
      <c r="E47176" s="337"/>
    </row>
    <row r="47177" spans="5:5" ht="13.5" customHeight="1">
      <c r="E47177" s="337"/>
    </row>
    <row r="47178" spans="5:5" ht="13.5" customHeight="1">
      <c r="E47178" s="337"/>
    </row>
    <row r="47179" spans="5:5" ht="13.5" customHeight="1">
      <c r="E47179" s="337"/>
    </row>
    <row r="47180" spans="5:5" ht="13.5" customHeight="1">
      <c r="E47180" s="337"/>
    </row>
    <row r="47181" spans="5:5" ht="13.5" customHeight="1">
      <c r="E47181" s="337"/>
    </row>
    <row r="47182" spans="5:5" ht="13.5" customHeight="1">
      <c r="E47182" s="337"/>
    </row>
    <row r="47183" spans="5:5" ht="13.5" customHeight="1">
      <c r="E47183" s="337"/>
    </row>
    <row r="47184" spans="5:5" ht="13.5" customHeight="1">
      <c r="E47184" s="337"/>
    </row>
    <row r="47185" spans="5:5" ht="13.5" customHeight="1">
      <c r="E47185" s="337"/>
    </row>
    <row r="47186" spans="5:5" ht="13.5" customHeight="1">
      <c r="E47186" s="337"/>
    </row>
    <row r="47187" spans="5:5" ht="13.5" customHeight="1">
      <c r="E47187" s="337"/>
    </row>
    <row r="47188" spans="5:5" ht="13.5" customHeight="1">
      <c r="E47188" s="337"/>
    </row>
    <row r="47189" spans="5:5" ht="13.5" customHeight="1">
      <c r="E47189" s="337"/>
    </row>
    <row r="47190" spans="5:5" ht="13.5" customHeight="1">
      <c r="E47190" s="337"/>
    </row>
    <row r="47191" spans="5:5" ht="13.5" customHeight="1">
      <c r="E47191" s="337"/>
    </row>
    <row r="47192" spans="5:5" ht="13.5" customHeight="1">
      <c r="E47192" s="337"/>
    </row>
    <row r="47193" spans="5:5" ht="13.5" customHeight="1">
      <c r="E47193" s="337"/>
    </row>
    <row r="47194" spans="5:5" ht="13.5" customHeight="1">
      <c r="E47194" s="337"/>
    </row>
    <row r="47195" spans="5:5" ht="13.5" customHeight="1">
      <c r="E47195" s="337"/>
    </row>
    <row r="47196" spans="5:5" ht="13.5" customHeight="1">
      <c r="E47196" s="337"/>
    </row>
    <row r="47197" spans="5:5" ht="13.5" customHeight="1">
      <c r="E47197" s="337"/>
    </row>
    <row r="47198" spans="5:5" ht="13.5" customHeight="1">
      <c r="E47198" s="337"/>
    </row>
    <row r="47199" spans="5:5" ht="13.5" customHeight="1">
      <c r="E47199" s="337"/>
    </row>
    <row r="47200" spans="5:5" ht="13.5" customHeight="1">
      <c r="E47200" s="337"/>
    </row>
    <row r="47201" spans="5:5" ht="13.5" customHeight="1">
      <c r="E47201" s="337"/>
    </row>
    <row r="47202" spans="5:5" ht="13.5" customHeight="1">
      <c r="E47202" s="337"/>
    </row>
    <row r="47203" spans="5:5" ht="13.5" customHeight="1">
      <c r="E47203" s="337"/>
    </row>
    <row r="47204" spans="5:5" ht="13.5" customHeight="1">
      <c r="E47204" s="337"/>
    </row>
    <row r="47205" spans="5:5" ht="13.5" customHeight="1">
      <c r="E47205" s="337"/>
    </row>
    <row r="47206" spans="5:5" ht="13.5" customHeight="1">
      <c r="E47206" s="337"/>
    </row>
    <row r="47207" spans="5:5" ht="13.5" customHeight="1">
      <c r="E47207" s="337"/>
    </row>
    <row r="47208" spans="5:5" ht="13.5" customHeight="1">
      <c r="E47208" s="337"/>
    </row>
    <row r="47209" spans="5:5" ht="13.5" customHeight="1">
      <c r="E47209" s="337"/>
    </row>
    <row r="47210" spans="5:5" ht="13.5" customHeight="1">
      <c r="E47210" s="337"/>
    </row>
    <row r="47211" spans="5:5" ht="13.5" customHeight="1">
      <c r="E47211" s="337"/>
    </row>
    <row r="47212" spans="5:5" ht="13.5" customHeight="1">
      <c r="E47212" s="337"/>
    </row>
    <row r="47213" spans="5:5" ht="13.5" customHeight="1">
      <c r="E47213" s="337"/>
    </row>
    <row r="47214" spans="5:5" ht="13.5" customHeight="1">
      <c r="E47214" s="337"/>
    </row>
    <row r="47215" spans="5:5" ht="13.5" customHeight="1">
      <c r="E47215" s="337"/>
    </row>
    <row r="47216" spans="5:5" ht="13.5" customHeight="1">
      <c r="E47216" s="337"/>
    </row>
    <row r="47217" spans="5:5" ht="13.5" customHeight="1">
      <c r="E47217" s="337"/>
    </row>
    <row r="47218" spans="5:5" ht="13.5" customHeight="1">
      <c r="E47218" s="337"/>
    </row>
    <row r="47219" spans="5:5" ht="13.5" customHeight="1">
      <c r="E47219" s="337"/>
    </row>
    <row r="47220" spans="5:5" ht="13.5" customHeight="1">
      <c r="E47220" s="337"/>
    </row>
    <row r="47221" spans="5:5" ht="13.5" customHeight="1">
      <c r="E47221" s="337"/>
    </row>
    <row r="47222" spans="5:5" ht="13.5" customHeight="1">
      <c r="E47222" s="337"/>
    </row>
    <row r="47223" spans="5:5" ht="13.5" customHeight="1">
      <c r="E47223" s="337"/>
    </row>
    <row r="47224" spans="5:5" ht="13.5" customHeight="1">
      <c r="E47224" s="337"/>
    </row>
    <row r="47225" spans="5:5" ht="13.5" customHeight="1">
      <c r="E47225" s="337"/>
    </row>
    <row r="47226" spans="5:5" ht="13.5" customHeight="1">
      <c r="E47226" s="337"/>
    </row>
    <row r="47227" spans="5:5" ht="13.5" customHeight="1">
      <c r="E47227" s="337"/>
    </row>
    <row r="47228" spans="5:5" ht="13.5" customHeight="1">
      <c r="E47228" s="337"/>
    </row>
    <row r="47229" spans="5:5" ht="13.5" customHeight="1">
      <c r="E47229" s="337"/>
    </row>
    <row r="47230" spans="5:5" ht="13.5" customHeight="1">
      <c r="E47230" s="337"/>
    </row>
    <row r="47231" spans="5:5" ht="13.5" customHeight="1">
      <c r="E47231" s="337"/>
    </row>
    <row r="47232" spans="5:5" ht="13.5" customHeight="1">
      <c r="E47232" s="337"/>
    </row>
    <row r="47233" spans="5:5" ht="13.5" customHeight="1">
      <c r="E47233" s="337"/>
    </row>
    <row r="47234" spans="5:5" ht="13.5" customHeight="1">
      <c r="E47234" s="337"/>
    </row>
    <row r="47235" spans="5:5" ht="13.5" customHeight="1">
      <c r="E47235" s="337"/>
    </row>
    <row r="47236" spans="5:5" ht="13.5" customHeight="1">
      <c r="E47236" s="337"/>
    </row>
    <row r="47237" spans="5:5" ht="13.5" customHeight="1">
      <c r="E47237" s="337"/>
    </row>
    <row r="47238" spans="5:5" ht="13.5" customHeight="1">
      <c r="E47238" s="337"/>
    </row>
    <row r="47239" spans="5:5" ht="13.5" customHeight="1">
      <c r="E47239" s="337"/>
    </row>
    <row r="47240" spans="5:5" ht="13.5" customHeight="1">
      <c r="E47240" s="337"/>
    </row>
    <row r="47241" spans="5:5" ht="13.5" customHeight="1">
      <c r="E47241" s="337"/>
    </row>
    <row r="47242" spans="5:5" ht="13.5" customHeight="1">
      <c r="E47242" s="337"/>
    </row>
    <row r="47243" spans="5:5" ht="13.5" customHeight="1">
      <c r="E47243" s="337"/>
    </row>
    <row r="47244" spans="5:5" ht="13.5" customHeight="1">
      <c r="E47244" s="337"/>
    </row>
    <row r="47245" spans="5:5" ht="13.5" customHeight="1">
      <c r="E47245" s="337"/>
    </row>
    <row r="47246" spans="5:5" ht="13.5" customHeight="1">
      <c r="E47246" s="337"/>
    </row>
    <row r="47247" spans="5:5" ht="13.5" customHeight="1">
      <c r="E47247" s="337"/>
    </row>
    <row r="47248" spans="5:5" ht="13.5" customHeight="1">
      <c r="E47248" s="337"/>
    </row>
    <row r="47249" spans="5:5" ht="13.5" customHeight="1">
      <c r="E47249" s="337"/>
    </row>
    <row r="47250" spans="5:5" ht="13.5" customHeight="1">
      <c r="E47250" s="337"/>
    </row>
    <row r="47251" spans="5:5" ht="13.5" customHeight="1">
      <c r="E47251" s="337"/>
    </row>
    <row r="47252" spans="5:5" ht="13.5" customHeight="1">
      <c r="E47252" s="337"/>
    </row>
    <row r="47253" spans="5:5" ht="13.5" customHeight="1">
      <c r="E47253" s="337"/>
    </row>
    <row r="47254" spans="5:5" ht="13.5" customHeight="1">
      <c r="E47254" s="337"/>
    </row>
    <row r="47255" spans="5:5" ht="13.5" customHeight="1">
      <c r="E47255" s="337"/>
    </row>
    <row r="47256" spans="5:5" ht="13.5" customHeight="1">
      <c r="E47256" s="337"/>
    </row>
    <row r="47257" spans="5:5" ht="13.5" customHeight="1">
      <c r="E47257" s="337"/>
    </row>
    <row r="47258" spans="5:5" ht="13.5" customHeight="1">
      <c r="E47258" s="337"/>
    </row>
    <row r="47259" spans="5:5" ht="13.5" customHeight="1">
      <c r="E47259" s="337"/>
    </row>
    <row r="47260" spans="5:5" ht="13.5" customHeight="1">
      <c r="E47260" s="337"/>
    </row>
    <row r="47261" spans="5:5" ht="13.5" customHeight="1">
      <c r="E47261" s="337"/>
    </row>
    <row r="47262" spans="5:5" ht="13.5" customHeight="1">
      <c r="E47262" s="337"/>
    </row>
    <row r="47263" spans="5:5" ht="13.5" customHeight="1">
      <c r="E47263" s="337"/>
    </row>
    <row r="47264" spans="5:5" ht="13.5" customHeight="1">
      <c r="E47264" s="337"/>
    </row>
    <row r="47265" spans="5:5" ht="13.5" customHeight="1">
      <c r="E47265" s="337"/>
    </row>
    <row r="47266" spans="5:5" ht="13.5" customHeight="1">
      <c r="E47266" s="337"/>
    </row>
    <row r="47267" spans="5:5" ht="13.5" customHeight="1">
      <c r="E47267" s="337"/>
    </row>
    <row r="47268" spans="5:5" ht="13.5" customHeight="1">
      <c r="E47268" s="337"/>
    </row>
    <row r="47269" spans="5:5" ht="13.5" customHeight="1">
      <c r="E47269" s="337"/>
    </row>
    <row r="47270" spans="5:5" ht="13.5" customHeight="1">
      <c r="E47270" s="337"/>
    </row>
    <row r="47271" spans="5:5" ht="13.5" customHeight="1">
      <c r="E47271" s="337"/>
    </row>
    <row r="47272" spans="5:5" ht="13.5" customHeight="1">
      <c r="E47272" s="337"/>
    </row>
    <row r="47273" spans="5:5" ht="13.5" customHeight="1">
      <c r="E47273" s="337"/>
    </row>
    <row r="47274" spans="5:5" ht="13.5" customHeight="1">
      <c r="E47274" s="337"/>
    </row>
    <row r="47275" spans="5:5" ht="13.5" customHeight="1">
      <c r="E47275" s="337"/>
    </row>
    <row r="47276" spans="5:5" ht="13.5" customHeight="1">
      <c r="E47276" s="337"/>
    </row>
    <row r="47277" spans="5:5" ht="13.5" customHeight="1">
      <c r="E47277" s="337"/>
    </row>
    <row r="47278" spans="5:5" ht="13.5" customHeight="1">
      <c r="E47278" s="337"/>
    </row>
    <row r="47279" spans="5:5" ht="13.5" customHeight="1">
      <c r="E47279" s="337"/>
    </row>
    <row r="47280" spans="5:5" ht="13.5" customHeight="1">
      <c r="E47280" s="337"/>
    </row>
    <row r="47281" spans="5:5" ht="13.5" customHeight="1">
      <c r="E47281" s="337"/>
    </row>
    <row r="47282" spans="5:5" ht="13.5" customHeight="1">
      <c r="E47282" s="337"/>
    </row>
    <row r="47283" spans="5:5" ht="13.5" customHeight="1">
      <c r="E47283" s="337"/>
    </row>
    <row r="47284" spans="5:5" ht="13.5" customHeight="1">
      <c r="E47284" s="337"/>
    </row>
    <row r="47285" spans="5:5" ht="13.5" customHeight="1">
      <c r="E47285" s="337"/>
    </row>
    <row r="47286" spans="5:5" ht="13.5" customHeight="1">
      <c r="E47286" s="337"/>
    </row>
    <row r="47287" spans="5:5" ht="13.5" customHeight="1">
      <c r="E47287" s="337"/>
    </row>
    <row r="47288" spans="5:5" ht="13.5" customHeight="1">
      <c r="E47288" s="337"/>
    </row>
    <row r="47289" spans="5:5" ht="13.5" customHeight="1">
      <c r="E47289" s="337"/>
    </row>
    <row r="47290" spans="5:5" ht="13.5" customHeight="1">
      <c r="E47290" s="337"/>
    </row>
    <row r="47291" spans="5:5" ht="13.5" customHeight="1">
      <c r="E47291" s="337"/>
    </row>
    <row r="47292" spans="5:5" ht="13.5" customHeight="1">
      <c r="E47292" s="337"/>
    </row>
    <row r="47293" spans="5:5" ht="13.5" customHeight="1">
      <c r="E47293" s="337"/>
    </row>
    <row r="47294" spans="5:5" ht="13.5" customHeight="1">
      <c r="E47294" s="337"/>
    </row>
    <row r="47295" spans="5:5" ht="13.5" customHeight="1">
      <c r="E47295" s="337"/>
    </row>
    <row r="47296" spans="5:5" ht="13.5" customHeight="1">
      <c r="E47296" s="337"/>
    </row>
    <row r="47297" spans="5:5" ht="13.5" customHeight="1">
      <c r="E47297" s="337"/>
    </row>
    <row r="47298" spans="5:5" ht="13.5" customHeight="1">
      <c r="E47298" s="337"/>
    </row>
    <row r="47299" spans="5:5" ht="13.5" customHeight="1">
      <c r="E47299" s="337"/>
    </row>
    <row r="47300" spans="5:5" ht="13.5" customHeight="1">
      <c r="E47300" s="337"/>
    </row>
    <row r="47301" spans="5:5" ht="13.5" customHeight="1">
      <c r="E47301" s="337"/>
    </row>
    <row r="47302" spans="5:5" ht="13.5" customHeight="1">
      <c r="E47302" s="337"/>
    </row>
    <row r="47303" spans="5:5" ht="13.5" customHeight="1">
      <c r="E47303" s="337"/>
    </row>
    <row r="47304" spans="5:5" ht="13.5" customHeight="1">
      <c r="E47304" s="337"/>
    </row>
    <row r="47305" spans="5:5" ht="13.5" customHeight="1">
      <c r="E47305" s="337"/>
    </row>
    <row r="47306" spans="5:5" ht="13.5" customHeight="1">
      <c r="E47306" s="337"/>
    </row>
    <row r="47307" spans="5:5" ht="13.5" customHeight="1">
      <c r="E47307" s="337"/>
    </row>
    <row r="47308" spans="5:5" ht="13.5" customHeight="1">
      <c r="E47308" s="337"/>
    </row>
    <row r="47309" spans="5:5" ht="13.5" customHeight="1">
      <c r="E47309" s="337"/>
    </row>
    <row r="47310" spans="5:5" ht="13.5" customHeight="1">
      <c r="E47310" s="337"/>
    </row>
    <row r="47311" spans="5:5" ht="13.5" customHeight="1">
      <c r="E47311" s="337"/>
    </row>
    <row r="47312" spans="5:5" ht="13.5" customHeight="1">
      <c r="E47312" s="337"/>
    </row>
    <row r="47313" spans="5:5" ht="13.5" customHeight="1">
      <c r="E47313" s="337"/>
    </row>
    <row r="47314" spans="5:5" ht="13.5" customHeight="1">
      <c r="E47314" s="337"/>
    </row>
    <row r="47315" spans="5:5" ht="13.5" customHeight="1">
      <c r="E47315" s="337"/>
    </row>
    <row r="47316" spans="5:5" ht="13.5" customHeight="1">
      <c r="E47316" s="337"/>
    </row>
    <row r="47317" spans="5:5" ht="13.5" customHeight="1">
      <c r="E47317" s="337"/>
    </row>
    <row r="47318" spans="5:5" ht="13.5" customHeight="1">
      <c r="E47318" s="337"/>
    </row>
    <row r="47319" spans="5:5" ht="13.5" customHeight="1">
      <c r="E47319" s="337"/>
    </row>
    <row r="47320" spans="5:5" ht="13.5" customHeight="1">
      <c r="E47320" s="337"/>
    </row>
    <row r="47321" spans="5:5" ht="13.5" customHeight="1">
      <c r="E47321" s="337"/>
    </row>
    <row r="47322" spans="5:5" ht="13.5" customHeight="1">
      <c r="E47322" s="337"/>
    </row>
    <row r="47323" spans="5:5" ht="13.5" customHeight="1">
      <c r="E47323" s="337"/>
    </row>
    <row r="47324" spans="5:5" ht="13.5" customHeight="1">
      <c r="E47324" s="337"/>
    </row>
    <row r="47325" spans="5:5" ht="13.5" customHeight="1">
      <c r="E47325" s="337"/>
    </row>
    <row r="47326" spans="5:5" ht="13.5" customHeight="1">
      <c r="E47326" s="337"/>
    </row>
    <row r="47327" spans="5:5" ht="13.5" customHeight="1">
      <c r="E47327" s="337"/>
    </row>
    <row r="47328" spans="5:5" ht="13.5" customHeight="1">
      <c r="E47328" s="337"/>
    </row>
    <row r="47329" spans="5:5" ht="13.5" customHeight="1">
      <c r="E47329" s="337"/>
    </row>
    <row r="47330" spans="5:5" ht="13.5" customHeight="1">
      <c r="E47330" s="337"/>
    </row>
    <row r="47331" spans="5:5" ht="13.5" customHeight="1">
      <c r="E47331" s="337"/>
    </row>
    <row r="47332" spans="5:5" ht="13.5" customHeight="1">
      <c r="E47332" s="337"/>
    </row>
    <row r="47333" spans="5:5" ht="13.5" customHeight="1">
      <c r="E47333" s="337"/>
    </row>
    <row r="47334" spans="5:5" ht="13.5" customHeight="1">
      <c r="E47334" s="337"/>
    </row>
    <row r="47335" spans="5:5" ht="13.5" customHeight="1">
      <c r="E47335" s="337"/>
    </row>
    <row r="47336" spans="5:5" ht="13.5" customHeight="1">
      <c r="E47336" s="337"/>
    </row>
    <row r="47337" spans="5:5" ht="13.5" customHeight="1">
      <c r="E47337" s="337"/>
    </row>
    <row r="47338" spans="5:5" ht="13.5" customHeight="1">
      <c r="E47338" s="337"/>
    </row>
    <row r="47339" spans="5:5" ht="13.5" customHeight="1">
      <c r="E47339" s="337"/>
    </row>
    <row r="47340" spans="5:5" ht="13.5" customHeight="1">
      <c r="E47340" s="337"/>
    </row>
    <row r="47341" spans="5:5" ht="13.5" customHeight="1">
      <c r="E47341" s="337"/>
    </row>
    <row r="47342" spans="5:5" ht="13.5" customHeight="1">
      <c r="E47342" s="337"/>
    </row>
    <row r="47343" spans="5:5" ht="13.5" customHeight="1">
      <c r="E47343" s="337"/>
    </row>
    <row r="47344" spans="5:5" ht="13.5" customHeight="1">
      <c r="E47344" s="337"/>
    </row>
    <row r="47345" spans="5:5" ht="13.5" customHeight="1">
      <c r="E47345" s="337"/>
    </row>
    <row r="47346" spans="5:5" ht="13.5" customHeight="1">
      <c r="E47346" s="337"/>
    </row>
    <row r="47347" spans="5:5" ht="13.5" customHeight="1">
      <c r="E47347" s="337"/>
    </row>
    <row r="47348" spans="5:5" ht="13.5" customHeight="1">
      <c r="E47348" s="337"/>
    </row>
    <row r="47349" spans="5:5" ht="13.5" customHeight="1">
      <c r="E47349" s="337"/>
    </row>
    <row r="47350" spans="5:5" ht="13.5" customHeight="1">
      <c r="E47350" s="337"/>
    </row>
    <row r="47351" spans="5:5" ht="13.5" customHeight="1">
      <c r="E47351" s="337"/>
    </row>
    <row r="47352" spans="5:5" ht="13.5" customHeight="1">
      <c r="E47352" s="337"/>
    </row>
    <row r="47353" spans="5:5" ht="13.5" customHeight="1">
      <c r="E47353" s="337"/>
    </row>
    <row r="47354" spans="5:5" ht="13.5" customHeight="1">
      <c r="E47354" s="337"/>
    </row>
    <row r="47355" spans="5:5" ht="13.5" customHeight="1">
      <c r="E47355" s="337"/>
    </row>
    <row r="47356" spans="5:5" ht="13.5" customHeight="1">
      <c r="E47356" s="337"/>
    </row>
    <row r="47357" spans="5:5" ht="13.5" customHeight="1">
      <c r="E47357" s="337"/>
    </row>
    <row r="47358" spans="5:5" ht="13.5" customHeight="1">
      <c r="E47358" s="337"/>
    </row>
    <row r="47359" spans="5:5" ht="13.5" customHeight="1">
      <c r="E47359" s="337"/>
    </row>
    <row r="47360" spans="5:5" ht="13.5" customHeight="1">
      <c r="E47360" s="337"/>
    </row>
    <row r="47361" spans="5:5" ht="13.5" customHeight="1">
      <c r="E47361" s="337"/>
    </row>
    <row r="47362" spans="5:5" ht="13.5" customHeight="1">
      <c r="E47362" s="337"/>
    </row>
    <row r="47363" spans="5:5" ht="13.5" customHeight="1">
      <c r="E47363" s="337"/>
    </row>
    <row r="47364" spans="5:5" ht="13.5" customHeight="1">
      <c r="E47364" s="337"/>
    </row>
    <row r="47365" spans="5:5" ht="13.5" customHeight="1">
      <c r="E47365" s="337"/>
    </row>
    <row r="47366" spans="5:5" ht="13.5" customHeight="1">
      <c r="E47366" s="337"/>
    </row>
    <row r="47367" spans="5:5" ht="13.5" customHeight="1">
      <c r="E47367" s="337"/>
    </row>
    <row r="47368" spans="5:5" ht="13.5" customHeight="1">
      <c r="E47368" s="337"/>
    </row>
    <row r="47369" spans="5:5" ht="13.5" customHeight="1">
      <c r="E47369" s="337"/>
    </row>
    <row r="47370" spans="5:5" ht="13.5" customHeight="1">
      <c r="E47370" s="337"/>
    </row>
    <row r="47371" spans="5:5" ht="13.5" customHeight="1">
      <c r="E47371" s="337"/>
    </row>
    <row r="47372" spans="5:5" ht="13.5" customHeight="1">
      <c r="E47372" s="337"/>
    </row>
    <row r="47373" spans="5:5" ht="13.5" customHeight="1">
      <c r="E47373" s="337"/>
    </row>
    <row r="47374" spans="5:5" ht="13.5" customHeight="1">
      <c r="E47374" s="337"/>
    </row>
    <row r="47375" spans="5:5" ht="13.5" customHeight="1">
      <c r="E47375" s="337"/>
    </row>
    <row r="47376" spans="5:5" ht="13.5" customHeight="1">
      <c r="E47376" s="337"/>
    </row>
    <row r="47377" spans="5:5" ht="13.5" customHeight="1">
      <c r="E47377" s="337"/>
    </row>
    <row r="47378" spans="5:5" ht="13.5" customHeight="1">
      <c r="E47378" s="337"/>
    </row>
    <row r="47379" spans="5:5" ht="13.5" customHeight="1">
      <c r="E47379" s="337"/>
    </row>
    <row r="47380" spans="5:5" ht="13.5" customHeight="1">
      <c r="E47380" s="337"/>
    </row>
    <row r="47381" spans="5:5" ht="13.5" customHeight="1">
      <c r="E47381" s="337"/>
    </row>
    <row r="47382" spans="5:5" ht="13.5" customHeight="1">
      <c r="E47382" s="337"/>
    </row>
    <row r="47383" spans="5:5" ht="13.5" customHeight="1">
      <c r="E47383" s="337"/>
    </row>
    <row r="47384" spans="5:5" ht="13.5" customHeight="1">
      <c r="E47384" s="337"/>
    </row>
    <row r="47385" spans="5:5" ht="13.5" customHeight="1">
      <c r="E47385" s="337"/>
    </row>
    <row r="47386" spans="5:5" ht="13.5" customHeight="1">
      <c r="E47386" s="337"/>
    </row>
    <row r="47387" spans="5:5" ht="13.5" customHeight="1">
      <c r="E47387" s="337"/>
    </row>
    <row r="47388" spans="5:5" ht="13.5" customHeight="1">
      <c r="E47388" s="337"/>
    </row>
    <row r="47389" spans="5:5" ht="13.5" customHeight="1">
      <c r="E47389" s="337"/>
    </row>
    <row r="47390" spans="5:5" ht="13.5" customHeight="1">
      <c r="E47390" s="337"/>
    </row>
    <row r="47391" spans="5:5" ht="13.5" customHeight="1">
      <c r="E47391" s="337"/>
    </row>
    <row r="47392" spans="5:5" ht="13.5" customHeight="1">
      <c r="E47392" s="337"/>
    </row>
    <row r="47393" spans="5:5" ht="13.5" customHeight="1">
      <c r="E47393" s="337"/>
    </row>
    <row r="47394" spans="5:5" ht="13.5" customHeight="1">
      <c r="E47394" s="337"/>
    </row>
    <row r="47395" spans="5:5" ht="13.5" customHeight="1">
      <c r="E47395" s="337"/>
    </row>
    <row r="47396" spans="5:5" ht="13.5" customHeight="1">
      <c r="E47396" s="337"/>
    </row>
    <row r="47397" spans="5:5" ht="13.5" customHeight="1">
      <c r="E47397" s="337"/>
    </row>
    <row r="47398" spans="5:5" ht="13.5" customHeight="1">
      <c r="E47398" s="337"/>
    </row>
    <row r="47399" spans="5:5" ht="13.5" customHeight="1">
      <c r="E47399" s="337"/>
    </row>
    <row r="47400" spans="5:5" ht="13.5" customHeight="1">
      <c r="E47400" s="337"/>
    </row>
    <row r="47401" spans="5:5" ht="13.5" customHeight="1">
      <c r="E47401" s="337"/>
    </row>
    <row r="47402" spans="5:5" ht="13.5" customHeight="1">
      <c r="E47402" s="337"/>
    </row>
    <row r="47403" spans="5:5" ht="13.5" customHeight="1">
      <c r="E47403" s="337"/>
    </row>
    <row r="47404" spans="5:5" ht="13.5" customHeight="1">
      <c r="E47404" s="337"/>
    </row>
    <row r="47405" spans="5:5" ht="13.5" customHeight="1">
      <c r="E47405" s="337"/>
    </row>
    <row r="47406" spans="5:5" ht="13.5" customHeight="1">
      <c r="E47406" s="337"/>
    </row>
    <row r="47407" spans="5:5" ht="13.5" customHeight="1">
      <c r="E47407" s="337"/>
    </row>
    <row r="47408" spans="5:5" ht="13.5" customHeight="1">
      <c r="E47408" s="337"/>
    </row>
    <row r="47409" spans="5:5" ht="13.5" customHeight="1">
      <c r="E47409" s="337"/>
    </row>
    <row r="47410" spans="5:5" ht="13.5" customHeight="1">
      <c r="E47410" s="337"/>
    </row>
    <row r="47411" spans="5:5" ht="13.5" customHeight="1">
      <c r="E47411" s="337"/>
    </row>
    <row r="47412" spans="5:5" ht="13.5" customHeight="1">
      <c r="E47412" s="337"/>
    </row>
    <row r="47413" spans="5:5" ht="13.5" customHeight="1">
      <c r="E47413" s="337"/>
    </row>
    <row r="47414" spans="5:5" ht="13.5" customHeight="1">
      <c r="E47414" s="337"/>
    </row>
    <row r="47415" spans="5:5" ht="13.5" customHeight="1">
      <c r="E47415" s="337"/>
    </row>
    <row r="47416" spans="5:5" ht="13.5" customHeight="1">
      <c r="E47416" s="337"/>
    </row>
    <row r="47417" spans="5:5" ht="13.5" customHeight="1">
      <c r="E47417" s="337"/>
    </row>
    <row r="47418" spans="5:5" ht="13.5" customHeight="1">
      <c r="E47418" s="337"/>
    </row>
    <row r="47419" spans="5:5" ht="13.5" customHeight="1">
      <c r="E47419" s="337"/>
    </row>
    <row r="47420" spans="5:5" ht="13.5" customHeight="1">
      <c r="E47420" s="337"/>
    </row>
    <row r="47421" spans="5:5" ht="13.5" customHeight="1">
      <c r="E47421" s="337"/>
    </row>
    <row r="47422" spans="5:5" ht="13.5" customHeight="1">
      <c r="E47422" s="337"/>
    </row>
    <row r="47423" spans="5:5" ht="13.5" customHeight="1">
      <c r="E47423" s="337"/>
    </row>
    <row r="47424" spans="5:5" ht="13.5" customHeight="1">
      <c r="E47424" s="337"/>
    </row>
    <row r="47425" spans="5:5" ht="13.5" customHeight="1">
      <c r="E47425" s="337"/>
    </row>
    <row r="47426" spans="5:5" ht="13.5" customHeight="1">
      <c r="E47426" s="337"/>
    </row>
    <row r="47427" spans="5:5" ht="13.5" customHeight="1">
      <c r="E47427" s="337"/>
    </row>
    <row r="47428" spans="5:5" ht="13.5" customHeight="1">
      <c r="E47428" s="337"/>
    </row>
    <row r="47429" spans="5:5" ht="13.5" customHeight="1">
      <c r="E47429" s="337"/>
    </row>
    <row r="47430" spans="5:5" ht="13.5" customHeight="1">
      <c r="E47430" s="337"/>
    </row>
    <row r="47431" spans="5:5" ht="13.5" customHeight="1">
      <c r="E47431" s="337"/>
    </row>
    <row r="47432" spans="5:5" ht="13.5" customHeight="1">
      <c r="E47432" s="337"/>
    </row>
    <row r="47433" spans="5:5" ht="13.5" customHeight="1">
      <c r="E47433" s="337"/>
    </row>
    <row r="47434" spans="5:5" ht="13.5" customHeight="1">
      <c r="E47434" s="337"/>
    </row>
    <row r="47435" spans="5:5" ht="13.5" customHeight="1">
      <c r="E47435" s="337"/>
    </row>
    <row r="47436" spans="5:5" ht="13.5" customHeight="1">
      <c r="E47436" s="337"/>
    </row>
    <row r="47437" spans="5:5" ht="13.5" customHeight="1">
      <c r="E47437" s="337"/>
    </row>
    <row r="47438" spans="5:5" ht="13.5" customHeight="1">
      <c r="E47438" s="337"/>
    </row>
    <row r="47439" spans="5:5" ht="13.5" customHeight="1">
      <c r="E47439" s="337"/>
    </row>
    <row r="47440" spans="5:5" ht="13.5" customHeight="1">
      <c r="E47440" s="337"/>
    </row>
    <row r="47441" spans="5:5" ht="13.5" customHeight="1">
      <c r="E47441" s="337"/>
    </row>
    <row r="47442" spans="5:5" ht="13.5" customHeight="1">
      <c r="E47442" s="337"/>
    </row>
    <row r="47443" spans="5:5" ht="13.5" customHeight="1">
      <c r="E47443" s="337"/>
    </row>
    <row r="47444" spans="5:5" ht="13.5" customHeight="1">
      <c r="E47444" s="337"/>
    </row>
    <row r="47445" spans="5:5" ht="13.5" customHeight="1">
      <c r="E47445" s="337"/>
    </row>
    <row r="47446" spans="5:5" ht="13.5" customHeight="1">
      <c r="E47446" s="337"/>
    </row>
    <row r="47447" spans="5:5" ht="13.5" customHeight="1">
      <c r="E47447" s="337"/>
    </row>
    <row r="47448" spans="5:5" ht="13.5" customHeight="1">
      <c r="E47448" s="337"/>
    </row>
    <row r="47449" spans="5:5" ht="13.5" customHeight="1">
      <c r="E47449" s="337"/>
    </row>
    <row r="47450" spans="5:5" ht="13.5" customHeight="1">
      <c r="E47450" s="337"/>
    </row>
    <row r="47451" spans="5:5" ht="13.5" customHeight="1">
      <c r="E47451" s="337"/>
    </row>
    <row r="47452" spans="5:5" ht="13.5" customHeight="1">
      <c r="E47452" s="337"/>
    </row>
    <row r="47453" spans="5:5" ht="13.5" customHeight="1">
      <c r="E47453" s="337"/>
    </row>
    <row r="47454" spans="5:5" ht="13.5" customHeight="1">
      <c r="E47454" s="337"/>
    </row>
    <row r="47455" spans="5:5" ht="13.5" customHeight="1">
      <c r="E47455" s="337"/>
    </row>
    <row r="47456" spans="5:5" ht="13.5" customHeight="1">
      <c r="E47456" s="337"/>
    </row>
    <row r="47457" spans="5:5" ht="13.5" customHeight="1">
      <c r="E47457" s="337"/>
    </row>
    <row r="47458" spans="5:5" ht="13.5" customHeight="1">
      <c r="E47458" s="337"/>
    </row>
    <row r="47459" spans="5:5" ht="13.5" customHeight="1">
      <c r="E47459" s="337"/>
    </row>
    <row r="47460" spans="5:5" ht="13.5" customHeight="1">
      <c r="E47460" s="337"/>
    </row>
    <row r="47461" spans="5:5" ht="13.5" customHeight="1">
      <c r="E47461" s="337"/>
    </row>
    <row r="47462" spans="5:5" ht="13.5" customHeight="1">
      <c r="E47462" s="337"/>
    </row>
    <row r="47463" spans="5:5" ht="13.5" customHeight="1">
      <c r="E47463" s="337"/>
    </row>
    <row r="47464" spans="5:5" ht="13.5" customHeight="1">
      <c r="E47464" s="337"/>
    </row>
    <row r="47465" spans="5:5" ht="13.5" customHeight="1">
      <c r="E47465" s="337"/>
    </row>
    <row r="47466" spans="5:5" ht="13.5" customHeight="1">
      <c r="E47466" s="337"/>
    </row>
    <row r="47467" spans="5:5" ht="13.5" customHeight="1">
      <c r="E47467" s="337"/>
    </row>
    <row r="47468" spans="5:5" ht="13.5" customHeight="1">
      <c r="E47468" s="337"/>
    </row>
    <row r="47469" spans="5:5" ht="13.5" customHeight="1">
      <c r="E47469" s="337"/>
    </row>
    <row r="47470" spans="5:5" ht="13.5" customHeight="1">
      <c r="E47470" s="337"/>
    </row>
    <row r="47471" spans="5:5" ht="13.5" customHeight="1">
      <c r="E47471" s="337"/>
    </row>
    <row r="47472" spans="5:5" ht="13.5" customHeight="1">
      <c r="E47472" s="337"/>
    </row>
    <row r="47473" spans="5:5" ht="13.5" customHeight="1">
      <c r="E47473" s="337"/>
    </row>
    <row r="47474" spans="5:5" ht="13.5" customHeight="1">
      <c r="E47474" s="337"/>
    </row>
    <row r="47475" spans="5:5" ht="13.5" customHeight="1">
      <c r="E47475" s="337"/>
    </row>
    <row r="47476" spans="5:5" ht="13.5" customHeight="1">
      <c r="E47476" s="337"/>
    </row>
    <row r="47477" spans="5:5" ht="13.5" customHeight="1">
      <c r="E47477" s="337"/>
    </row>
    <row r="47478" spans="5:5" ht="13.5" customHeight="1">
      <c r="E47478" s="337"/>
    </row>
    <row r="47479" spans="5:5" ht="13.5" customHeight="1">
      <c r="E47479" s="337"/>
    </row>
    <row r="47480" spans="5:5" ht="13.5" customHeight="1">
      <c r="E47480" s="337"/>
    </row>
    <row r="47481" spans="5:5" ht="13.5" customHeight="1">
      <c r="E47481" s="337"/>
    </row>
    <row r="47482" spans="5:5" ht="13.5" customHeight="1">
      <c r="E47482" s="337"/>
    </row>
    <row r="47483" spans="5:5" ht="13.5" customHeight="1">
      <c r="E47483" s="337"/>
    </row>
    <row r="47484" spans="5:5" ht="13.5" customHeight="1">
      <c r="E47484" s="337"/>
    </row>
    <row r="47485" spans="5:5" ht="13.5" customHeight="1">
      <c r="E47485" s="337"/>
    </row>
    <row r="47486" spans="5:5" ht="13.5" customHeight="1">
      <c r="E47486" s="337"/>
    </row>
    <row r="47487" spans="5:5" ht="13.5" customHeight="1">
      <c r="E47487" s="337"/>
    </row>
    <row r="47488" spans="5:5" ht="13.5" customHeight="1">
      <c r="E47488" s="337"/>
    </row>
    <row r="47489" spans="5:5" ht="13.5" customHeight="1">
      <c r="E47489" s="337"/>
    </row>
    <row r="47490" spans="5:5" ht="13.5" customHeight="1">
      <c r="E47490" s="337"/>
    </row>
    <row r="47491" spans="5:5" ht="13.5" customHeight="1">
      <c r="E47491" s="337"/>
    </row>
    <row r="47492" spans="5:5" ht="13.5" customHeight="1">
      <c r="E47492" s="337"/>
    </row>
    <row r="47493" spans="5:5" ht="13.5" customHeight="1">
      <c r="E47493" s="337"/>
    </row>
    <row r="47494" spans="5:5" ht="13.5" customHeight="1">
      <c r="E47494" s="337"/>
    </row>
    <row r="47495" spans="5:5" ht="13.5" customHeight="1">
      <c r="E47495" s="337"/>
    </row>
    <row r="47496" spans="5:5" ht="13.5" customHeight="1">
      <c r="E47496" s="337"/>
    </row>
    <row r="47497" spans="5:5" ht="13.5" customHeight="1">
      <c r="E47497" s="337"/>
    </row>
    <row r="47498" spans="5:5" ht="13.5" customHeight="1">
      <c r="E47498" s="337"/>
    </row>
    <row r="47499" spans="5:5" ht="13.5" customHeight="1">
      <c r="E47499" s="337"/>
    </row>
    <row r="47500" spans="5:5" ht="13.5" customHeight="1">
      <c r="E47500" s="337"/>
    </row>
    <row r="47501" spans="5:5" ht="13.5" customHeight="1">
      <c r="E47501" s="337"/>
    </row>
    <row r="47502" spans="5:5" ht="13.5" customHeight="1">
      <c r="E47502" s="337"/>
    </row>
    <row r="47503" spans="5:5" ht="13.5" customHeight="1">
      <c r="E47503" s="337"/>
    </row>
    <row r="47504" spans="5:5" ht="13.5" customHeight="1">
      <c r="E47504" s="337"/>
    </row>
    <row r="47505" spans="5:5" ht="13.5" customHeight="1">
      <c r="E47505" s="337"/>
    </row>
    <row r="47506" spans="5:5" ht="13.5" customHeight="1">
      <c r="E47506" s="337"/>
    </row>
    <row r="47507" spans="5:5" ht="13.5" customHeight="1">
      <c r="E47507" s="337"/>
    </row>
    <row r="47508" spans="5:5" ht="13.5" customHeight="1">
      <c r="E47508" s="337"/>
    </row>
    <row r="47509" spans="5:5" ht="13.5" customHeight="1">
      <c r="E47509" s="337"/>
    </row>
    <row r="47510" spans="5:5" ht="13.5" customHeight="1">
      <c r="E47510" s="337"/>
    </row>
    <row r="47511" spans="5:5" ht="13.5" customHeight="1">
      <c r="E47511" s="337"/>
    </row>
    <row r="47512" spans="5:5" ht="13.5" customHeight="1">
      <c r="E47512" s="337"/>
    </row>
    <row r="47513" spans="5:5" ht="13.5" customHeight="1">
      <c r="E47513" s="337"/>
    </row>
    <row r="47514" spans="5:5" ht="13.5" customHeight="1">
      <c r="E47514" s="337"/>
    </row>
    <row r="47515" spans="5:5" ht="13.5" customHeight="1">
      <c r="E47515" s="337"/>
    </row>
    <row r="47516" spans="5:5" ht="13.5" customHeight="1">
      <c r="E47516" s="337"/>
    </row>
    <row r="47517" spans="5:5" ht="13.5" customHeight="1">
      <c r="E47517" s="337"/>
    </row>
    <row r="47518" spans="5:5" ht="13.5" customHeight="1">
      <c r="E47518" s="337"/>
    </row>
    <row r="47519" spans="5:5" ht="13.5" customHeight="1">
      <c r="E47519" s="337"/>
    </row>
    <row r="47520" spans="5:5" ht="13.5" customHeight="1">
      <c r="E47520" s="337"/>
    </row>
    <row r="47521" spans="5:5" ht="13.5" customHeight="1">
      <c r="E47521" s="337"/>
    </row>
    <row r="47522" spans="5:5" ht="13.5" customHeight="1">
      <c r="E47522" s="337"/>
    </row>
    <row r="47523" spans="5:5" ht="13.5" customHeight="1">
      <c r="E47523" s="337"/>
    </row>
    <row r="47524" spans="5:5" ht="13.5" customHeight="1">
      <c r="E47524" s="337"/>
    </row>
    <row r="47525" spans="5:5" ht="13.5" customHeight="1">
      <c r="E47525" s="337"/>
    </row>
    <row r="47526" spans="5:5" ht="13.5" customHeight="1">
      <c r="E47526" s="337"/>
    </row>
    <row r="47527" spans="5:5" ht="13.5" customHeight="1">
      <c r="E47527" s="337"/>
    </row>
    <row r="47528" spans="5:5" ht="13.5" customHeight="1">
      <c r="E47528" s="337"/>
    </row>
    <row r="47529" spans="5:5" ht="13.5" customHeight="1">
      <c r="E47529" s="337"/>
    </row>
    <row r="47530" spans="5:5" ht="13.5" customHeight="1">
      <c r="E47530" s="337"/>
    </row>
    <row r="47531" spans="5:5" ht="13.5" customHeight="1">
      <c r="E47531" s="337"/>
    </row>
    <row r="47532" spans="5:5" ht="13.5" customHeight="1">
      <c r="E47532" s="337"/>
    </row>
    <row r="47533" spans="5:5" ht="13.5" customHeight="1">
      <c r="E47533" s="337"/>
    </row>
    <row r="47534" spans="5:5" ht="13.5" customHeight="1">
      <c r="E47534" s="337"/>
    </row>
    <row r="47535" spans="5:5" ht="13.5" customHeight="1">
      <c r="E47535" s="337"/>
    </row>
    <row r="47536" spans="5:5" ht="13.5" customHeight="1">
      <c r="E47536" s="337"/>
    </row>
    <row r="47537" spans="5:5" ht="13.5" customHeight="1">
      <c r="E47537" s="337"/>
    </row>
    <row r="47538" spans="5:5" ht="13.5" customHeight="1">
      <c r="E47538" s="337"/>
    </row>
    <row r="47539" spans="5:5" ht="13.5" customHeight="1">
      <c r="E47539" s="337"/>
    </row>
    <row r="47540" spans="5:5" ht="13.5" customHeight="1">
      <c r="E47540" s="337"/>
    </row>
    <row r="47541" spans="5:5" ht="13.5" customHeight="1">
      <c r="E47541" s="337"/>
    </row>
    <row r="47542" spans="5:5" ht="13.5" customHeight="1">
      <c r="E47542" s="337"/>
    </row>
    <row r="47543" spans="5:5" ht="13.5" customHeight="1">
      <c r="E47543" s="337"/>
    </row>
    <row r="47544" spans="5:5" ht="13.5" customHeight="1">
      <c r="E47544" s="337"/>
    </row>
    <row r="47545" spans="5:5" ht="13.5" customHeight="1">
      <c r="E47545" s="337"/>
    </row>
    <row r="47546" spans="5:5" ht="13.5" customHeight="1">
      <c r="E47546" s="337"/>
    </row>
    <row r="47547" spans="5:5" ht="13.5" customHeight="1">
      <c r="E47547" s="337"/>
    </row>
    <row r="47548" spans="5:5" ht="13.5" customHeight="1">
      <c r="E47548" s="337"/>
    </row>
    <row r="47549" spans="5:5" ht="13.5" customHeight="1">
      <c r="E47549" s="337"/>
    </row>
    <row r="47550" spans="5:5" ht="13.5" customHeight="1">
      <c r="E47550" s="337"/>
    </row>
    <row r="47551" spans="5:5" ht="13.5" customHeight="1">
      <c r="E47551" s="337"/>
    </row>
    <row r="47552" spans="5:5" ht="13.5" customHeight="1">
      <c r="E47552" s="337"/>
    </row>
    <row r="47553" spans="5:5" ht="13.5" customHeight="1">
      <c r="E47553" s="337"/>
    </row>
    <row r="47554" spans="5:5" ht="13.5" customHeight="1">
      <c r="E47554" s="337"/>
    </row>
    <row r="47555" spans="5:5" ht="13.5" customHeight="1">
      <c r="E47555" s="337"/>
    </row>
    <row r="47556" spans="5:5" ht="13.5" customHeight="1">
      <c r="E47556" s="337"/>
    </row>
    <row r="47557" spans="5:5" ht="13.5" customHeight="1">
      <c r="E47557" s="337"/>
    </row>
    <row r="47558" spans="5:5" ht="13.5" customHeight="1">
      <c r="E47558" s="337"/>
    </row>
    <row r="47559" spans="5:5" ht="13.5" customHeight="1">
      <c r="E47559" s="337"/>
    </row>
    <row r="47560" spans="5:5" ht="13.5" customHeight="1">
      <c r="E47560" s="337"/>
    </row>
    <row r="47561" spans="5:5" ht="13.5" customHeight="1">
      <c r="E47561" s="337"/>
    </row>
    <row r="47562" spans="5:5" ht="13.5" customHeight="1">
      <c r="E47562" s="337"/>
    </row>
    <row r="47563" spans="5:5" ht="13.5" customHeight="1">
      <c r="E47563" s="337"/>
    </row>
    <row r="47564" spans="5:5" ht="13.5" customHeight="1">
      <c r="E47564" s="337"/>
    </row>
    <row r="47565" spans="5:5" ht="13.5" customHeight="1">
      <c r="E47565" s="337"/>
    </row>
    <row r="47566" spans="5:5" ht="13.5" customHeight="1">
      <c r="E47566" s="337"/>
    </row>
    <row r="47567" spans="5:5" ht="13.5" customHeight="1">
      <c r="E47567" s="337"/>
    </row>
    <row r="47568" spans="5:5" ht="13.5" customHeight="1">
      <c r="E47568" s="337"/>
    </row>
    <row r="47569" spans="5:5" ht="13.5" customHeight="1">
      <c r="E47569" s="337"/>
    </row>
    <row r="47570" spans="5:5" ht="13.5" customHeight="1">
      <c r="E47570" s="337"/>
    </row>
    <row r="47571" spans="5:5" ht="13.5" customHeight="1">
      <c r="E47571" s="337"/>
    </row>
    <row r="47572" spans="5:5" ht="13.5" customHeight="1">
      <c r="E47572" s="337"/>
    </row>
    <row r="47573" spans="5:5" ht="13.5" customHeight="1">
      <c r="E47573" s="337"/>
    </row>
    <row r="47574" spans="5:5" ht="13.5" customHeight="1">
      <c r="E47574" s="337"/>
    </row>
    <row r="47575" spans="5:5" ht="13.5" customHeight="1">
      <c r="E47575" s="337"/>
    </row>
    <row r="47576" spans="5:5" ht="13.5" customHeight="1">
      <c r="E47576" s="337"/>
    </row>
    <row r="47577" spans="5:5" ht="13.5" customHeight="1">
      <c r="E47577" s="337"/>
    </row>
    <row r="47578" spans="5:5" ht="13.5" customHeight="1">
      <c r="E47578" s="337"/>
    </row>
    <row r="47579" spans="5:5" ht="13.5" customHeight="1">
      <c r="E47579" s="337"/>
    </row>
    <row r="47580" spans="5:5" ht="13.5" customHeight="1">
      <c r="E47580" s="337"/>
    </row>
    <row r="47581" spans="5:5" ht="13.5" customHeight="1">
      <c r="E47581" s="337"/>
    </row>
    <row r="47582" spans="5:5" ht="13.5" customHeight="1">
      <c r="E47582" s="337"/>
    </row>
    <row r="47583" spans="5:5" ht="13.5" customHeight="1">
      <c r="E47583" s="337"/>
    </row>
    <row r="47584" spans="5:5" ht="13.5" customHeight="1">
      <c r="E47584" s="337"/>
    </row>
    <row r="47585" spans="5:5" ht="13.5" customHeight="1">
      <c r="E47585" s="337"/>
    </row>
    <row r="47586" spans="5:5" ht="13.5" customHeight="1">
      <c r="E47586" s="337"/>
    </row>
    <row r="47587" spans="5:5" ht="13.5" customHeight="1">
      <c r="E47587" s="337"/>
    </row>
    <row r="47588" spans="5:5" ht="13.5" customHeight="1">
      <c r="E47588" s="337"/>
    </row>
    <row r="47589" spans="5:5" ht="13.5" customHeight="1">
      <c r="E47589" s="337"/>
    </row>
    <row r="47590" spans="5:5" ht="13.5" customHeight="1">
      <c r="E47590" s="337"/>
    </row>
    <row r="47591" spans="5:5" ht="13.5" customHeight="1">
      <c r="E47591" s="337"/>
    </row>
    <row r="47592" spans="5:5" ht="13.5" customHeight="1">
      <c r="E47592" s="337"/>
    </row>
    <row r="47593" spans="5:5" ht="13.5" customHeight="1">
      <c r="E47593" s="337"/>
    </row>
    <row r="47594" spans="5:5" ht="13.5" customHeight="1">
      <c r="E47594" s="337"/>
    </row>
    <row r="47595" spans="5:5" ht="13.5" customHeight="1">
      <c r="E47595" s="337"/>
    </row>
    <row r="47596" spans="5:5" ht="13.5" customHeight="1">
      <c r="E47596" s="337"/>
    </row>
    <row r="47597" spans="5:5" ht="13.5" customHeight="1">
      <c r="E47597" s="337"/>
    </row>
    <row r="47598" spans="5:5" ht="13.5" customHeight="1">
      <c r="E47598" s="337"/>
    </row>
    <row r="47599" spans="5:5" ht="13.5" customHeight="1">
      <c r="E47599" s="337"/>
    </row>
    <row r="47600" spans="5:5" ht="13.5" customHeight="1">
      <c r="E47600" s="337"/>
    </row>
    <row r="47601" spans="5:5" ht="13.5" customHeight="1">
      <c r="E47601" s="337"/>
    </row>
    <row r="47602" spans="5:5" ht="13.5" customHeight="1">
      <c r="E47602" s="337"/>
    </row>
    <row r="47603" spans="5:5" ht="13.5" customHeight="1">
      <c r="E47603" s="337"/>
    </row>
    <row r="47604" spans="5:5" ht="13.5" customHeight="1">
      <c r="E47604" s="337"/>
    </row>
    <row r="47605" spans="5:5" ht="13.5" customHeight="1">
      <c r="E47605" s="337"/>
    </row>
    <row r="47606" spans="5:5" ht="13.5" customHeight="1">
      <c r="E47606" s="337"/>
    </row>
    <row r="47607" spans="5:5" ht="13.5" customHeight="1">
      <c r="E47607" s="337"/>
    </row>
    <row r="47608" spans="5:5" ht="13.5" customHeight="1">
      <c r="E47608" s="337"/>
    </row>
    <row r="47609" spans="5:5" ht="13.5" customHeight="1">
      <c r="E47609" s="337"/>
    </row>
    <row r="47610" spans="5:5" ht="13.5" customHeight="1">
      <c r="E47610" s="337"/>
    </row>
    <row r="47611" spans="5:5" ht="13.5" customHeight="1">
      <c r="E47611" s="337"/>
    </row>
    <row r="47612" spans="5:5" ht="13.5" customHeight="1">
      <c r="E47612" s="337"/>
    </row>
    <row r="47613" spans="5:5" ht="13.5" customHeight="1">
      <c r="E47613" s="337"/>
    </row>
    <row r="47614" spans="5:5" ht="13.5" customHeight="1">
      <c r="E47614" s="337"/>
    </row>
    <row r="47615" spans="5:5" ht="13.5" customHeight="1">
      <c r="E47615" s="337"/>
    </row>
    <row r="47616" spans="5:5" ht="13.5" customHeight="1">
      <c r="E47616" s="337"/>
    </row>
    <row r="47617" spans="5:5" ht="13.5" customHeight="1">
      <c r="E47617" s="337"/>
    </row>
    <row r="47618" spans="5:5" ht="13.5" customHeight="1">
      <c r="E47618" s="337"/>
    </row>
    <row r="47619" spans="5:5" ht="13.5" customHeight="1">
      <c r="E47619" s="337"/>
    </row>
    <row r="47620" spans="5:5" ht="13.5" customHeight="1">
      <c r="E47620" s="337"/>
    </row>
    <row r="47621" spans="5:5" ht="13.5" customHeight="1">
      <c r="E47621" s="337"/>
    </row>
    <row r="47622" spans="5:5" ht="13.5" customHeight="1">
      <c r="E47622" s="337"/>
    </row>
    <row r="47623" spans="5:5" ht="13.5" customHeight="1">
      <c r="E47623" s="337"/>
    </row>
    <row r="47624" spans="5:5" ht="13.5" customHeight="1">
      <c r="E47624" s="337"/>
    </row>
    <row r="47625" spans="5:5" ht="13.5" customHeight="1">
      <c r="E47625" s="337"/>
    </row>
    <row r="47626" spans="5:5" ht="13.5" customHeight="1">
      <c r="E47626" s="337"/>
    </row>
    <row r="47627" spans="5:5" ht="13.5" customHeight="1">
      <c r="E47627" s="337"/>
    </row>
    <row r="47628" spans="5:5" ht="13.5" customHeight="1">
      <c r="E47628" s="337"/>
    </row>
    <row r="47629" spans="5:5" ht="13.5" customHeight="1">
      <c r="E47629" s="337"/>
    </row>
    <row r="47630" spans="5:5" ht="13.5" customHeight="1">
      <c r="E47630" s="337"/>
    </row>
    <row r="47631" spans="5:5" ht="13.5" customHeight="1">
      <c r="E47631" s="337"/>
    </row>
    <row r="47632" spans="5:5" ht="13.5" customHeight="1">
      <c r="E47632" s="337"/>
    </row>
    <row r="47633" spans="5:5" ht="13.5" customHeight="1">
      <c r="E47633" s="337"/>
    </row>
    <row r="47634" spans="5:5" ht="13.5" customHeight="1">
      <c r="E47634" s="337"/>
    </row>
    <row r="47635" spans="5:5" ht="13.5" customHeight="1">
      <c r="E47635" s="337"/>
    </row>
    <row r="47636" spans="5:5" ht="13.5" customHeight="1">
      <c r="E47636" s="337"/>
    </row>
    <row r="47637" spans="5:5" ht="13.5" customHeight="1">
      <c r="E47637" s="337"/>
    </row>
    <row r="47638" spans="5:5" ht="13.5" customHeight="1">
      <c r="E47638" s="337"/>
    </row>
    <row r="47639" spans="5:5" ht="13.5" customHeight="1">
      <c r="E47639" s="337"/>
    </row>
    <row r="47640" spans="5:5" ht="13.5" customHeight="1">
      <c r="E47640" s="337"/>
    </row>
    <row r="47641" spans="5:5" ht="13.5" customHeight="1">
      <c r="E47641" s="337"/>
    </row>
    <row r="47642" spans="5:5" ht="13.5" customHeight="1">
      <c r="E47642" s="337"/>
    </row>
    <row r="47643" spans="5:5" ht="13.5" customHeight="1">
      <c r="E47643" s="337"/>
    </row>
    <row r="47644" spans="5:5" ht="13.5" customHeight="1">
      <c r="E47644" s="337"/>
    </row>
    <row r="47645" spans="5:5" ht="13.5" customHeight="1">
      <c r="E47645" s="337"/>
    </row>
    <row r="47646" spans="5:5" ht="13.5" customHeight="1">
      <c r="E47646" s="337"/>
    </row>
    <row r="47647" spans="5:5" ht="13.5" customHeight="1">
      <c r="E47647" s="337"/>
    </row>
    <row r="47648" spans="5:5" ht="13.5" customHeight="1">
      <c r="E47648" s="337"/>
    </row>
    <row r="47649" spans="5:5" ht="13.5" customHeight="1">
      <c r="E47649" s="337"/>
    </row>
    <row r="47650" spans="5:5" ht="13.5" customHeight="1">
      <c r="E47650" s="337"/>
    </row>
    <row r="47651" spans="5:5" ht="13.5" customHeight="1">
      <c r="E47651" s="337"/>
    </row>
    <row r="47652" spans="5:5" ht="13.5" customHeight="1">
      <c r="E47652" s="337"/>
    </row>
    <row r="47653" spans="5:5" ht="13.5" customHeight="1">
      <c r="E47653" s="337"/>
    </row>
    <row r="47654" spans="5:5" ht="13.5" customHeight="1">
      <c r="E47654" s="337"/>
    </row>
    <row r="47655" spans="5:5" ht="13.5" customHeight="1">
      <c r="E47655" s="337"/>
    </row>
    <row r="47656" spans="5:5" ht="13.5" customHeight="1">
      <c r="E47656" s="337"/>
    </row>
    <row r="47657" spans="5:5" ht="13.5" customHeight="1">
      <c r="E47657" s="337"/>
    </row>
    <row r="47658" spans="5:5" ht="13.5" customHeight="1">
      <c r="E47658" s="337"/>
    </row>
    <row r="47659" spans="5:5" ht="13.5" customHeight="1">
      <c r="E47659" s="337"/>
    </row>
    <row r="47660" spans="5:5" ht="13.5" customHeight="1">
      <c r="E47660" s="337"/>
    </row>
    <row r="47661" spans="5:5" ht="13.5" customHeight="1">
      <c r="E47661" s="337"/>
    </row>
    <row r="47662" spans="5:5" ht="13.5" customHeight="1">
      <c r="E47662" s="337"/>
    </row>
    <row r="47663" spans="5:5" ht="13.5" customHeight="1">
      <c r="E47663" s="337"/>
    </row>
    <row r="47664" spans="5:5" ht="13.5" customHeight="1">
      <c r="E47664" s="337"/>
    </row>
    <row r="47665" spans="5:5" ht="13.5" customHeight="1">
      <c r="E47665" s="337"/>
    </row>
    <row r="47666" spans="5:5" ht="13.5" customHeight="1">
      <c r="E47666" s="337"/>
    </row>
    <row r="47667" spans="5:5" ht="13.5" customHeight="1">
      <c r="E47667" s="337"/>
    </row>
    <row r="47668" spans="5:5" ht="13.5" customHeight="1">
      <c r="E47668" s="337"/>
    </row>
    <row r="47669" spans="5:5" ht="13.5" customHeight="1">
      <c r="E47669" s="337"/>
    </row>
    <row r="47670" spans="5:5" ht="13.5" customHeight="1">
      <c r="E47670" s="337"/>
    </row>
    <row r="47671" spans="5:5" ht="13.5" customHeight="1">
      <c r="E47671" s="337"/>
    </row>
    <row r="47672" spans="5:5" ht="13.5" customHeight="1">
      <c r="E47672" s="337"/>
    </row>
    <row r="47673" spans="5:5" ht="13.5" customHeight="1">
      <c r="E47673" s="337"/>
    </row>
    <row r="47674" spans="5:5" ht="13.5" customHeight="1">
      <c r="E47674" s="337"/>
    </row>
    <row r="47675" spans="5:5" ht="13.5" customHeight="1">
      <c r="E47675" s="337"/>
    </row>
    <row r="47676" spans="5:5" ht="13.5" customHeight="1">
      <c r="E47676" s="337"/>
    </row>
    <row r="47677" spans="5:5" ht="13.5" customHeight="1">
      <c r="E47677" s="337"/>
    </row>
    <row r="47678" spans="5:5" ht="13.5" customHeight="1">
      <c r="E47678" s="337"/>
    </row>
    <row r="47679" spans="5:5" ht="13.5" customHeight="1">
      <c r="E47679" s="337"/>
    </row>
    <row r="47680" spans="5:5" ht="13.5" customHeight="1">
      <c r="E47680" s="337"/>
    </row>
    <row r="47681" spans="5:5" ht="13.5" customHeight="1">
      <c r="E47681" s="337"/>
    </row>
    <row r="47682" spans="5:5" ht="13.5" customHeight="1">
      <c r="E47682" s="337"/>
    </row>
    <row r="47683" spans="5:5" ht="13.5" customHeight="1">
      <c r="E47683" s="337"/>
    </row>
    <row r="47684" spans="5:5" ht="13.5" customHeight="1">
      <c r="E47684" s="337"/>
    </row>
    <row r="47685" spans="5:5" ht="13.5" customHeight="1">
      <c r="E47685" s="337"/>
    </row>
    <row r="47686" spans="5:5" ht="13.5" customHeight="1">
      <c r="E47686" s="337"/>
    </row>
    <row r="47687" spans="5:5" ht="13.5" customHeight="1">
      <c r="E47687" s="337"/>
    </row>
    <row r="47688" spans="5:5" ht="13.5" customHeight="1">
      <c r="E47688" s="337"/>
    </row>
    <row r="47689" spans="5:5" ht="13.5" customHeight="1">
      <c r="E47689" s="337"/>
    </row>
    <row r="47690" spans="5:5" ht="13.5" customHeight="1">
      <c r="E47690" s="337"/>
    </row>
    <row r="47691" spans="5:5" ht="13.5" customHeight="1">
      <c r="E47691" s="337"/>
    </row>
    <row r="47692" spans="5:5" ht="13.5" customHeight="1">
      <c r="E47692" s="337"/>
    </row>
    <row r="47693" spans="5:5" ht="13.5" customHeight="1">
      <c r="E47693" s="337"/>
    </row>
    <row r="47694" spans="5:5" ht="13.5" customHeight="1">
      <c r="E47694" s="337"/>
    </row>
    <row r="47695" spans="5:5" ht="13.5" customHeight="1">
      <c r="E47695" s="337"/>
    </row>
    <row r="47696" spans="5:5" ht="13.5" customHeight="1">
      <c r="E47696" s="337"/>
    </row>
    <row r="47697" spans="5:5" ht="13.5" customHeight="1">
      <c r="E47697" s="337"/>
    </row>
    <row r="47698" spans="5:5" ht="13.5" customHeight="1">
      <c r="E47698" s="337"/>
    </row>
    <row r="47699" spans="5:5" ht="13.5" customHeight="1">
      <c r="E47699" s="337"/>
    </row>
    <row r="47700" spans="5:5" ht="13.5" customHeight="1">
      <c r="E47700" s="337"/>
    </row>
    <row r="47701" spans="5:5" ht="13.5" customHeight="1">
      <c r="E47701" s="337"/>
    </row>
    <row r="47702" spans="5:5" ht="13.5" customHeight="1">
      <c r="E47702" s="337"/>
    </row>
    <row r="47703" spans="5:5" ht="13.5" customHeight="1">
      <c r="E47703" s="337"/>
    </row>
    <row r="47704" spans="5:5" ht="13.5" customHeight="1">
      <c r="E47704" s="337"/>
    </row>
    <row r="47705" spans="5:5" ht="13.5" customHeight="1">
      <c r="E47705" s="337"/>
    </row>
    <row r="47706" spans="5:5" ht="13.5" customHeight="1">
      <c r="E47706" s="337"/>
    </row>
    <row r="47707" spans="5:5" ht="13.5" customHeight="1">
      <c r="E47707" s="337"/>
    </row>
    <row r="47708" spans="5:5" ht="13.5" customHeight="1">
      <c r="E47708" s="337"/>
    </row>
    <row r="47709" spans="5:5" ht="13.5" customHeight="1">
      <c r="E47709" s="337"/>
    </row>
    <row r="47710" spans="5:5" ht="13.5" customHeight="1">
      <c r="E47710" s="337"/>
    </row>
    <row r="47711" spans="5:5" ht="13.5" customHeight="1">
      <c r="E47711" s="337"/>
    </row>
    <row r="47712" spans="5:5" ht="13.5" customHeight="1">
      <c r="E47712" s="337"/>
    </row>
    <row r="47713" spans="5:5" ht="13.5" customHeight="1">
      <c r="E47713" s="337"/>
    </row>
    <row r="47714" spans="5:5" ht="13.5" customHeight="1">
      <c r="E47714" s="337"/>
    </row>
    <row r="47715" spans="5:5" ht="13.5" customHeight="1">
      <c r="E47715" s="337"/>
    </row>
    <row r="47716" spans="5:5" ht="13.5" customHeight="1">
      <c r="E47716" s="337"/>
    </row>
    <row r="47717" spans="5:5" ht="13.5" customHeight="1">
      <c r="E47717" s="337"/>
    </row>
    <row r="47718" spans="5:5" ht="13.5" customHeight="1">
      <c r="E47718" s="337"/>
    </row>
    <row r="47719" spans="5:5" ht="13.5" customHeight="1">
      <c r="E47719" s="337"/>
    </row>
    <row r="47720" spans="5:5" ht="13.5" customHeight="1">
      <c r="E47720" s="337"/>
    </row>
    <row r="47721" spans="5:5" ht="13.5" customHeight="1">
      <c r="E47721" s="337"/>
    </row>
    <row r="47722" spans="5:5" ht="13.5" customHeight="1">
      <c r="E47722" s="337"/>
    </row>
    <row r="47723" spans="5:5" ht="13.5" customHeight="1">
      <c r="E47723" s="337"/>
    </row>
    <row r="47724" spans="5:5" ht="13.5" customHeight="1">
      <c r="E47724" s="337"/>
    </row>
    <row r="47725" spans="5:5" ht="13.5" customHeight="1">
      <c r="E47725" s="337"/>
    </row>
    <row r="47726" spans="5:5" ht="13.5" customHeight="1">
      <c r="E47726" s="337"/>
    </row>
    <row r="47727" spans="5:5" ht="13.5" customHeight="1">
      <c r="E47727" s="337"/>
    </row>
    <row r="47728" spans="5:5" ht="13.5" customHeight="1">
      <c r="E47728" s="337"/>
    </row>
    <row r="47729" spans="5:5" ht="13.5" customHeight="1">
      <c r="E47729" s="337"/>
    </row>
    <row r="47730" spans="5:5" ht="13.5" customHeight="1">
      <c r="E47730" s="337"/>
    </row>
    <row r="47731" spans="5:5" ht="13.5" customHeight="1">
      <c r="E47731" s="337"/>
    </row>
    <row r="47732" spans="5:5" ht="13.5" customHeight="1">
      <c r="E47732" s="337"/>
    </row>
    <row r="47733" spans="5:5" ht="13.5" customHeight="1">
      <c r="E47733" s="337"/>
    </row>
    <row r="47734" spans="5:5" ht="13.5" customHeight="1">
      <c r="E47734" s="337"/>
    </row>
    <row r="47735" spans="5:5" ht="13.5" customHeight="1">
      <c r="E47735" s="337"/>
    </row>
    <row r="47736" spans="5:5" ht="13.5" customHeight="1">
      <c r="E47736" s="337"/>
    </row>
    <row r="47737" spans="5:5" ht="13.5" customHeight="1">
      <c r="E47737" s="337"/>
    </row>
    <row r="47738" spans="5:5" ht="13.5" customHeight="1">
      <c r="E47738" s="337"/>
    </row>
    <row r="47739" spans="5:5" ht="13.5" customHeight="1">
      <c r="E47739" s="337"/>
    </row>
    <row r="47740" spans="5:5" ht="13.5" customHeight="1">
      <c r="E47740" s="337"/>
    </row>
    <row r="47741" spans="5:5" ht="13.5" customHeight="1">
      <c r="E47741" s="337"/>
    </row>
    <row r="47742" spans="5:5" ht="13.5" customHeight="1">
      <c r="E47742" s="337"/>
    </row>
    <row r="47743" spans="5:5" ht="13.5" customHeight="1">
      <c r="E47743" s="337"/>
    </row>
    <row r="47744" spans="5:5" ht="13.5" customHeight="1">
      <c r="E47744" s="337"/>
    </row>
    <row r="47745" spans="5:5" ht="13.5" customHeight="1">
      <c r="E47745" s="337"/>
    </row>
    <row r="47746" spans="5:5" ht="13.5" customHeight="1">
      <c r="E47746" s="337"/>
    </row>
    <row r="47747" spans="5:5" ht="13.5" customHeight="1">
      <c r="E47747" s="337"/>
    </row>
    <row r="47748" spans="5:5" ht="13.5" customHeight="1">
      <c r="E47748" s="337"/>
    </row>
    <row r="47749" spans="5:5" ht="13.5" customHeight="1">
      <c r="E47749" s="337"/>
    </row>
    <row r="47750" spans="5:5" ht="13.5" customHeight="1">
      <c r="E47750" s="337"/>
    </row>
    <row r="47751" spans="5:5" ht="13.5" customHeight="1">
      <c r="E47751" s="337"/>
    </row>
    <row r="47752" spans="5:5" ht="13.5" customHeight="1">
      <c r="E47752" s="337"/>
    </row>
    <row r="47753" spans="5:5" ht="13.5" customHeight="1">
      <c r="E47753" s="337"/>
    </row>
    <row r="47754" spans="5:5" ht="13.5" customHeight="1">
      <c r="E47754" s="337"/>
    </row>
    <row r="47755" spans="5:5" ht="13.5" customHeight="1">
      <c r="E47755" s="337"/>
    </row>
    <row r="47756" spans="5:5" ht="13.5" customHeight="1">
      <c r="E47756" s="337"/>
    </row>
    <row r="47757" spans="5:5" ht="13.5" customHeight="1">
      <c r="E47757" s="337"/>
    </row>
    <row r="47758" spans="5:5" ht="13.5" customHeight="1">
      <c r="E47758" s="337"/>
    </row>
    <row r="47759" spans="5:5" ht="13.5" customHeight="1">
      <c r="E47759" s="337"/>
    </row>
    <row r="47760" spans="5:5" ht="13.5" customHeight="1">
      <c r="E47760" s="337"/>
    </row>
    <row r="47761" spans="5:5" ht="13.5" customHeight="1">
      <c r="E47761" s="337"/>
    </row>
    <row r="47762" spans="5:5" ht="13.5" customHeight="1">
      <c r="E47762" s="337"/>
    </row>
    <row r="47763" spans="5:5" ht="13.5" customHeight="1">
      <c r="E47763" s="337"/>
    </row>
    <row r="47764" spans="5:5" ht="13.5" customHeight="1">
      <c r="E47764" s="337"/>
    </row>
    <row r="47765" spans="5:5" ht="13.5" customHeight="1">
      <c r="E47765" s="337"/>
    </row>
    <row r="47766" spans="5:5" ht="13.5" customHeight="1">
      <c r="E47766" s="337"/>
    </row>
    <row r="47767" spans="5:5" ht="13.5" customHeight="1">
      <c r="E47767" s="337"/>
    </row>
    <row r="47768" spans="5:5" ht="13.5" customHeight="1">
      <c r="E47768" s="337"/>
    </row>
    <row r="47769" spans="5:5" ht="13.5" customHeight="1">
      <c r="E47769" s="337"/>
    </row>
    <row r="47770" spans="5:5" ht="13.5" customHeight="1">
      <c r="E47770" s="337"/>
    </row>
    <row r="47771" spans="5:5" ht="13.5" customHeight="1">
      <c r="E47771" s="337"/>
    </row>
    <row r="47772" spans="5:5" ht="13.5" customHeight="1">
      <c r="E47772" s="337"/>
    </row>
    <row r="47773" spans="5:5" ht="13.5" customHeight="1">
      <c r="E47773" s="337"/>
    </row>
    <row r="47774" spans="5:5" ht="13.5" customHeight="1">
      <c r="E47774" s="337"/>
    </row>
    <row r="47775" spans="5:5" ht="13.5" customHeight="1">
      <c r="E47775" s="337"/>
    </row>
    <row r="47776" spans="5:5" ht="13.5" customHeight="1">
      <c r="E47776" s="337"/>
    </row>
    <row r="47777" spans="5:5" ht="13.5" customHeight="1">
      <c r="E47777" s="337"/>
    </row>
    <row r="47778" spans="5:5" ht="13.5" customHeight="1">
      <c r="E47778" s="337"/>
    </row>
    <row r="47779" spans="5:5" ht="13.5" customHeight="1">
      <c r="E47779" s="337"/>
    </row>
    <row r="47780" spans="5:5" ht="13.5" customHeight="1">
      <c r="E47780" s="337"/>
    </row>
    <row r="47781" spans="5:5" ht="13.5" customHeight="1">
      <c r="E47781" s="337"/>
    </row>
    <row r="47782" spans="5:5" ht="13.5" customHeight="1">
      <c r="E47782" s="337"/>
    </row>
    <row r="47783" spans="5:5" ht="13.5" customHeight="1">
      <c r="E47783" s="337"/>
    </row>
    <row r="47784" spans="5:5" ht="13.5" customHeight="1">
      <c r="E47784" s="337"/>
    </row>
    <row r="47785" spans="5:5" ht="13.5" customHeight="1">
      <c r="E47785" s="337"/>
    </row>
    <row r="47786" spans="5:5" ht="13.5" customHeight="1">
      <c r="E47786" s="337"/>
    </row>
    <row r="47787" spans="5:5" ht="13.5" customHeight="1">
      <c r="E47787" s="337"/>
    </row>
    <row r="47788" spans="5:5" ht="13.5" customHeight="1">
      <c r="E47788" s="337"/>
    </row>
    <row r="47789" spans="5:5" ht="13.5" customHeight="1">
      <c r="E47789" s="337"/>
    </row>
    <row r="47790" spans="5:5" ht="13.5" customHeight="1">
      <c r="E47790" s="337"/>
    </row>
    <row r="47791" spans="5:5" ht="13.5" customHeight="1">
      <c r="E47791" s="337"/>
    </row>
    <row r="47792" spans="5:5" ht="13.5" customHeight="1">
      <c r="E47792" s="337"/>
    </row>
    <row r="47793" spans="5:5" ht="13.5" customHeight="1">
      <c r="E47793" s="337"/>
    </row>
    <row r="47794" spans="5:5" ht="13.5" customHeight="1">
      <c r="E47794" s="337"/>
    </row>
    <row r="47795" spans="5:5" ht="13.5" customHeight="1">
      <c r="E47795" s="337"/>
    </row>
    <row r="47796" spans="5:5" ht="13.5" customHeight="1">
      <c r="E47796" s="337"/>
    </row>
    <row r="47797" spans="5:5" ht="13.5" customHeight="1">
      <c r="E47797" s="337"/>
    </row>
    <row r="47798" spans="5:5" ht="13.5" customHeight="1">
      <c r="E47798" s="337"/>
    </row>
    <row r="47799" spans="5:5" ht="13.5" customHeight="1">
      <c r="E47799" s="337"/>
    </row>
    <row r="47800" spans="5:5" ht="13.5" customHeight="1">
      <c r="E47800" s="337"/>
    </row>
    <row r="47801" spans="5:5" ht="13.5" customHeight="1">
      <c r="E47801" s="337"/>
    </row>
    <row r="47802" spans="5:5" ht="13.5" customHeight="1">
      <c r="E47802" s="337"/>
    </row>
    <row r="47803" spans="5:5" ht="13.5" customHeight="1">
      <c r="E47803" s="337"/>
    </row>
    <row r="47804" spans="5:5" ht="13.5" customHeight="1">
      <c r="E47804" s="337"/>
    </row>
    <row r="47805" spans="5:5" ht="13.5" customHeight="1">
      <c r="E47805" s="337"/>
    </row>
    <row r="47806" spans="5:5" ht="13.5" customHeight="1">
      <c r="E47806" s="337"/>
    </row>
    <row r="47807" spans="5:5" ht="13.5" customHeight="1">
      <c r="E47807" s="337"/>
    </row>
    <row r="47808" spans="5:5" ht="13.5" customHeight="1">
      <c r="E47808" s="337"/>
    </row>
    <row r="47809" spans="5:5" ht="13.5" customHeight="1">
      <c r="E47809" s="337"/>
    </row>
    <row r="47810" spans="5:5" ht="13.5" customHeight="1">
      <c r="E47810" s="337"/>
    </row>
    <row r="47811" spans="5:5" ht="13.5" customHeight="1">
      <c r="E47811" s="337"/>
    </row>
    <row r="47812" spans="5:5" ht="13.5" customHeight="1">
      <c r="E47812" s="337"/>
    </row>
    <row r="47813" spans="5:5" ht="13.5" customHeight="1">
      <c r="E47813" s="337"/>
    </row>
    <row r="47814" spans="5:5" ht="13.5" customHeight="1">
      <c r="E47814" s="337"/>
    </row>
    <row r="47815" spans="5:5" ht="13.5" customHeight="1">
      <c r="E47815" s="337"/>
    </row>
    <row r="47816" spans="5:5" ht="13.5" customHeight="1">
      <c r="E47816" s="337"/>
    </row>
    <row r="47817" spans="5:5" ht="13.5" customHeight="1">
      <c r="E47817" s="337"/>
    </row>
    <row r="47818" spans="5:5" ht="13.5" customHeight="1">
      <c r="E47818" s="337"/>
    </row>
    <row r="47819" spans="5:5" ht="13.5" customHeight="1">
      <c r="E47819" s="337"/>
    </row>
    <row r="47820" spans="5:5" ht="13.5" customHeight="1">
      <c r="E47820" s="337"/>
    </row>
    <row r="47821" spans="5:5" ht="13.5" customHeight="1">
      <c r="E47821" s="337"/>
    </row>
    <row r="47822" spans="5:5" ht="13.5" customHeight="1">
      <c r="E47822" s="337"/>
    </row>
    <row r="47823" spans="5:5" ht="13.5" customHeight="1">
      <c r="E47823" s="337"/>
    </row>
    <row r="47824" spans="5:5" ht="13.5" customHeight="1">
      <c r="E47824" s="337"/>
    </row>
    <row r="47825" spans="5:5" ht="13.5" customHeight="1">
      <c r="E47825" s="337"/>
    </row>
    <row r="47826" spans="5:5" ht="13.5" customHeight="1">
      <c r="E47826" s="337"/>
    </row>
    <row r="47827" spans="5:5" ht="13.5" customHeight="1">
      <c r="E47827" s="337"/>
    </row>
    <row r="47828" spans="5:5" ht="13.5" customHeight="1">
      <c r="E47828" s="337"/>
    </row>
    <row r="47829" spans="5:5" ht="13.5" customHeight="1">
      <c r="E47829" s="337"/>
    </row>
    <row r="47830" spans="5:5" ht="13.5" customHeight="1">
      <c r="E47830" s="337"/>
    </row>
    <row r="47831" spans="5:5" ht="13.5" customHeight="1">
      <c r="E47831" s="337"/>
    </row>
    <row r="47832" spans="5:5" ht="13.5" customHeight="1">
      <c r="E47832" s="337"/>
    </row>
    <row r="47833" spans="5:5" ht="13.5" customHeight="1">
      <c r="E47833" s="337"/>
    </row>
    <row r="47834" spans="5:5" ht="13.5" customHeight="1">
      <c r="E47834" s="337"/>
    </row>
    <row r="47835" spans="5:5" ht="13.5" customHeight="1">
      <c r="E47835" s="337"/>
    </row>
    <row r="47836" spans="5:5" ht="13.5" customHeight="1">
      <c r="E47836" s="337"/>
    </row>
    <row r="47837" spans="5:5" ht="13.5" customHeight="1">
      <c r="E47837" s="337"/>
    </row>
    <row r="47838" spans="5:5" ht="13.5" customHeight="1">
      <c r="E47838" s="337"/>
    </row>
    <row r="47839" spans="5:5" ht="13.5" customHeight="1">
      <c r="E47839" s="337"/>
    </row>
    <row r="47840" spans="5:5" ht="13.5" customHeight="1">
      <c r="E47840" s="337"/>
    </row>
    <row r="47841" spans="5:5" ht="13.5" customHeight="1">
      <c r="E47841" s="337"/>
    </row>
    <row r="47842" spans="5:5" ht="13.5" customHeight="1">
      <c r="E47842" s="337"/>
    </row>
    <row r="47843" spans="5:5" ht="13.5" customHeight="1">
      <c r="E47843" s="337"/>
    </row>
    <row r="47844" spans="5:5" ht="13.5" customHeight="1">
      <c r="E47844" s="337"/>
    </row>
    <row r="47845" spans="5:5" ht="13.5" customHeight="1">
      <c r="E47845" s="337"/>
    </row>
    <row r="47846" spans="5:5" ht="13.5" customHeight="1">
      <c r="E47846" s="337"/>
    </row>
    <row r="47847" spans="5:5" ht="13.5" customHeight="1">
      <c r="E47847" s="337"/>
    </row>
    <row r="47848" spans="5:5" ht="13.5" customHeight="1">
      <c r="E47848" s="337"/>
    </row>
    <row r="47849" spans="5:5" ht="13.5" customHeight="1">
      <c r="E47849" s="337"/>
    </row>
    <row r="47850" spans="5:5" ht="13.5" customHeight="1">
      <c r="E47850" s="337"/>
    </row>
    <row r="47851" spans="5:5" ht="13.5" customHeight="1">
      <c r="E47851" s="337"/>
    </row>
    <row r="47852" spans="5:5" ht="13.5" customHeight="1">
      <c r="E47852" s="337"/>
    </row>
    <row r="47853" spans="5:5" ht="13.5" customHeight="1">
      <c r="E47853" s="337"/>
    </row>
    <row r="47854" spans="5:5" ht="13.5" customHeight="1">
      <c r="E47854" s="337"/>
    </row>
    <row r="47855" spans="5:5" ht="13.5" customHeight="1">
      <c r="E47855" s="337"/>
    </row>
    <row r="47856" spans="5:5" ht="13.5" customHeight="1">
      <c r="E47856" s="337"/>
    </row>
    <row r="47857" spans="5:5" ht="13.5" customHeight="1">
      <c r="E47857" s="337"/>
    </row>
    <row r="47858" spans="5:5" ht="13.5" customHeight="1">
      <c r="E47858" s="337"/>
    </row>
    <row r="47859" spans="5:5" ht="13.5" customHeight="1">
      <c r="E47859" s="337"/>
    </row>
    <row r="47860" spans="5:5" ht="13.5" customHeight="1">
      <c r="E47860" s="337"/>
    </row>
    <row r="47861" spans="5:5" ht="13.5" customHeight="1">
      <c r="E47861" s="337"/>
    </row>
    <row r="47862" spans="5:5" ht="13.5" customHeight="1">
      <c r="E47862" s="337"/>
    </row>
    <row r="47863" spans="5:5" ht="13.5" customHeight="1">
      <c r="E47863" s="337"/>
    </row>
    <row r="47864" spans="5:5" ht="13.5" customHeight="1">
      <c r="E47864" s="337"/>
    </row>
    <row r="47865" spans="5:5" ht="13.5" customHeight="1">
      <c r="E47865" s="337"/>
    </row>
    <row r="47866" spans="5:5" ht="13.5" customHeight="1">
      <c r="E47866" s="337"/>
    </row>
    <row r="47867" spans="5:5" ht="13.5" customHeight="1">
      <c r="E47867" s="337"/>
    </row>
    <row r="47868" spans="5:5" ht="13.5" customHeight="1">
      <c r="E47868" s="337"/>
    </row>
    <row r="47869" spans="5:5" ht="13.5" customHeight="1">
      <c r="E47869" s="337"/>
    </row>
    <row r="47870" spans="5:5" ht="13.5" customHeight="1">
      <c r="E47870" s="337"/>
    </row>
    <row r="47871" spans="5:5" ht="13.5" customHeight="1">
      <c r="E47871" s="337"/>
    </row>
    <row r="47872" spans="5:5" ht="13.5" customHeight="1">
      <c r="E47872" s="337"/>
    </row>
    <row r="47873" spans="5:5" ht="13.5" customHeight="1">
      <c r="E47873" s="337"/>
    </row>
    <row r="47874" spans="5:5" ht="13.5" customHeight="1">
      <c r="E47874" s="337"/>
    </row>
    <row r="47875" spans="5:5" ht="13.5" customHeight="1">
      <c r="E47875" s="337"/>
    </row>
    <row r="47876" spans="5:5" ht="13.5" customHeight="1">
      <c r="E47876" s="337"/>
    </row>
    <row r="47877" spans="5:5" ht="13.5" customHeight="1">
      <c r="E47877" s="337"/>
    </row>
    <row r="47878" spans="5:5" ht="13.5" customHeight="1">
      <c r="E47878" s="337"/>
    </row>
    <row r="47879" spans="5:5" ht="13.5" customHeight="1">
      <c r="E47879" s="337"/>
    </row>
    <row r="47880" spans="5:5" ht="13.5" customHeight="1">
      <c r="E47880" s="337"/>
    </row>
    <row r="47881" spans="5:5" ht="13.5" customHeight="1">
      <c r="E47881" s="337"/>
    </row>
    <row r="47882" spans="5:5" ht="13.5" customHeight="1">
      <c r="E47882" s="337"/>
    </row>
    <row r="47883" spans="5:5" ht="13.5" customHeight="1">
      <c r="E47883" s="337"/>
    </row>
    <row r="47884" spans="5:5" ht="13.5" customHeight="1">
      <c r="E47884" s="337"/>
    </row>
    <row r="47885" spans="5:5" ht="13.5" customHeight="1">
      <c r="E47885" s="337"/>
    </row>
    <row r="47886" spans="5:5" ht="13.5" customHeight="1">
      <c r="E47886" s="337"/>
    </row>
    <row r="47887" spans="5:5" ht="13.5" customHeight="1">
      <c r="E47887" s="337"/>
    </row>
    <row r="47888" spans="5:5" ht="13.5" customHeight="1">
      <c r="E47888" s="337"/>
    </row>
    <row r="47889" spans="5:5" ht="13.5" customHeight="1">
      <c r="E47889" s="337"/>
    </row>
    <row r="47890" spans="5:5" ht="13.5" customHeight="1">
      <c r="E47890" s="337"/>
    </row>
    <row r="47891" spans="5:5" ht="13.5" customHeight="1">
      <c r="E47891" s="337"/>
    </row>
    <row r="47892" spans="5:5" ht="13.5" customHeight="1">
      <c r="E47892" s="337"/>
    </row>
    <row r="47893" spans="5:5" ht="13.5" customHeight="1">
      <c r="E47893" s="337"/>
    </row>
    <row r="47894" spans="5:5" ht="13.5" customHeight="1">
      <c r="E47894" s="337"/>
    </row>
    <row r="47895" spans="5:5" ht="13.5" customHeight="1">
      <c r="E47895" s="337"/>
    </row>
    <row r="47896" spans="5:5" ht="13.5" customHeight="1">
      <c r="E47896" s="337"/>
    </row>
    <row r="47897" spans="5:5" ht="13.5" customHeight="1">
      <c r="E47897" s="337"/>
    </row>
    <row r="47898" spans="5:5" ht="13.5" customHeight="1">
      <c r="E47898" s="337"/>
    </row>
    <row r="47899" spans="5:5" ht="13.5" customHeight="1">
      <c r="E47899" s="337"/>
    </row>
    <row r="47900" spans="5:5" ht="13.5" customHeight="1">
      <c r="E47900" s="337"/>
    </row>
    <row r="47901" spans="5:5" ht="13.5" customHeight="1">
      <c r="E47901" s="337"/>
    </row>
    <row r="47902" spans="5:5" ht="13.5" customHeight="1">
      <c r="E47902" s="337"/>
    </row>
    <row r="47903" spans="5:5" ht="13.5" customHeight="1">
      <c r="E47903" s="337"/>
    </row>
    <row r="47904" spans="5:5" ht="13.5" customHeight="1">
      <c r="E47904" s="337"/>
    </row>
    <row r="47905" spans="5:5" ht="13.5" customHeight="1">
      <c r="E47905" s="337"/>
    </row>
    <row r="47906" spans="5:5" ht="13.5" customHeight="1">
      <c r="E47906" s="337"/>
    </row>
    <row r="47907" spans="5:5" ht="13.5" customHeight="1">
      <c r="E47907" s="337"/>
    </row>
    <row r="47908" spans="5:5" ht="13.5" customHeight="1">
      <c r="E47908" s="337"/>
    </row>
    <row r="47909" spans="5:5" ht="13.5" customHeight="1">
      <c r="E47909" s="337"/>
    </row>
    <row r="47910" spans="5:5" ht="13.5" customHeight="1">
      <c r="E47910" s="337"/>
    </row>
    <row r="47911" spans="5:5" ht="13.5" customHeight="1">
      <c r="E47911" s="337"/>
    </row>
    <row r="47912" spans="5:5" ht="13.5" customHeight="1">
      <c r="E47912" s="337"/>
    </row>
    <row r="47913" spans="5:5" ht="13.5" customHeight="1">
      <c r="E47913" s="337"/>
    </row>
    <row r="47914" spans="5:5" ht="13.5" customHeight="1">
      <c r="E47914" s="337"/>
    </row>
    <row r="47915" spans="5:5" ht="13.5" customHeight="1">
      <c r="E47915" s="337"/>
    </row>
    <row r="47916" spans="5:5" ht="13.5" customHeight="1">
      <c r="E47916" s="337"/>
    </row>
    <row r="47917" spans="5:5" ht="13.5" customHeight="1">
      <c r="E47917" s="337"/>
    </row>
    <row r="47918" spans="5:5" ht="13.5" customHeight="1">
      <c r="E47918" s="337"/>
    </row>
    <row r="47919" spans="5:5" ht="13.5" customHeight="1">
      <c r="E47919" s="337"/>
    </row>
    <row r="47920" spans="5:5" ht="13.5" customHeight="1">
      <c r="E47920" s="337"/>
    </row>
    <row r="47921" spans="5:5" ht="13.5" customHeight="1">
      <c r="E47921" s="337"/>
    </row>
    <row r="47922" spans="5:5" ht="13.5" customHeight="1">
      <c r="E47922" s="337"/>
    </row>
    <row r="47923" spans="5:5" ht="13.5" customHeight="1">
      <c r="E47923" s="337"/>
    </row>
    <row r="47924" spans="5:5" ht="13.5" customHeight="1">
      <c r="E47924" s="337"/>
    </row>
    <row r="47925" spans="5:5" ht="13.5" customHeight="1">
      <c r="E47925" s="337"/>
    </row>
    <row r="47926" spans="5:5" ht="13.5" customHeight="1">
      <c r="E47926" s="337"/>
    </row>
    <row r="47927" spans="5:5" ht="13.5" customHeight="1">
      <c r="E47927" s="337"/>
    </row>
    <row r="47928" spans="5:5" ht="13.5" customHeight="1">
      <c r="E47928" s="337"/>
    </row>
    <row r="47929" spans="5:5" ht="13.5" customHeight="1">
      <c r="E47929" s="337"/>
    </row>
    <row r="47930" spans="5:5" ht="13.5" customHeight="1">
      <c r="E47930" s="337"/>
    </row>
    <row r="47931" spans="5:5" ht="13.5" customHeight="1">
      <c r="E47931" s="337"/>
    </row>
    <row r="47932" spans="5:5" ht="13.5" customHeight="1">
      <c r="E47932" s="337"/>
    </row>
    <row r="47933" spans="5:5" ht="13.5" customHeight="1">
      <c r="E47933" s="337"/>
    </row>
    <row r="47934" spans="5:5" ht="13.5" customHeight="1">
      <c r="E47934" s="337"/>
    </row>
    <row r="47935" spans="5:5" ht="13.5" customHeight="1">
      <c r="E47935" s="337"/>
    </row>
    <row r="47936" spans="5:5" ht="13.5" customHeight="1">
      <c r="E47936" s="337"/>
    </row>
    <row r="47937" spans="5:5" ht="13.5" customHeight="1">
      <c r="E47937" s="337"/>
    </row>
    <row r="47938" spans="5:5" ht="13.5" customHeight="1">
      <c r="E47938" s="337"/>
    </row>
    <row r="47939" spans="5:5" ht="13.5" customHeight="1">
      <c r="E47939" s="337"/>
    </row>
    <row r="47940" spans="5:5" ht="13.5" customHeight="1">
      <c r="E47940" s="337"/>
    </row>
    <row r="47941" spans="5:5" ht="13.5" customHeight="1">
      <c r="E47941" s="337"/>
    </row>
    <row r="47942" spans="5:5" ht="13.5" customHeight="1">
      <c r="E47942" s="337"/>
    </row>
    <row r="47943" spans="5:5" ht="13.5" customHeight="1">
      <c r="E47943" s="337"/>
    </row>
    <row r="47944" spans="5:5" ht="13.5" customHeight="1">
      <c r="E47944" s="337"/>
    </row>
    <row r="47945" spans="5:5" ht="13.5" customHeight="1">
      <c r="E47945" s="337"/>
    </row>
    <row r="47946" spans="5:5" ht="13.5" customHeight="1">
      <c r="E47946" s="337"/>
    </row>
    <row r="47947" spans="5:5" ht="13.5" customHeight="1">
      <c r="E47947" s="337"/>
    </row>
    <row r="47948" spans="5:5" ht="13.5" customHeight="1">
      <c r="E47948" s="337"/>
    </row>
    <row r="47949" spans="5:5" ht="13.5" customHeight="1">
      <c r="E47949" s="337"/>
    </row>
    <row r="47950" spans="5:5" ht="13.5" customHeight="1">
      <c r="E47950" s="337"/>
    </row>
    <row r="47951" spans="5:5" ht="13.5" customHeight="1">
      <c r="E47951" s="337"/>
    </row>
    <row r="47952" spans="5:5" ht="13.5" customHeight="1">
      <c r="E47952" s="337"/>
    </row>
    <row r="47953" spans="5:5" ht="13.5" customHeight="1">
      <c r="E47953" s="337"/>
    </row>
    <row r="47954" spans="5:5" ht="13.5" customHeight="1">
      <c r="E47954" s="337"/>
    </row>
    <row r="47955" spans="5:5" ht="13.5" customHeight="1">
      <c r="E47955" s="337"/>
    </row>
    <row r="47956" spans="5:5" ht="13.5" customHeight="1">
      <c r="E47956" s="337"/>
    </row>
    <row r="47957" spans="5:5" ht="13.5" customHeight="1">
      <c r="E47957" s="337"/>
    </row>
    <row r="47958" spans="5:5" ht="13.5" customHeight="1">
      <c r="E47958" s="337"/>
    </row>
    <row r="47959" spans="5:5" ht="13.5" customHeight="1">
      <c r="E47959" s="337"/>
    </row>
    <row r="47960" spans="5:5" ht="13.5" customHeight="1">
      <c r="E47960" s="337"/>
    </row>
    <row r="47961" spans="5:5" ht="13.5" customHeight="1">
      <c r="E47961" s="337"/>
    </row>
    <row r="47962" spans="5:5" ht="13.5" customHeight="1">
      <c r="E47962" s="337"/>
    </row>
    <row r="47963" spans="5:5" ht="13.5" customHeight="1">
      <c r="E47963" s="337"/>
    </row>
    <row r="47964" spans="5:5" ht="13.5" customHeight="1">
      <c r="E47964" s="337"/>
    </row>
    <row r="47965" spans="5:5" ht="13.5" customHeight="1">
      <c r="E47965" s="337"/>
    </row>
    <row r="47966" spans="5:5" ht="13.5" customHeight="1">
      <c r="E47966" s="337"/>
    </row>
    <row r="47967" spans="5:5" ht="13.5" customHeight="1">
      <c r="E47967" s="337"/>
    </row>
    <row r="47968" spans="5:5" ht="13.5" customHeight="1">
      <c r="E47968" s="337"/>
    </row>
    <row r="47969" spans="5:5" ht="13.5" customHeight="1">
      <c r="E47969" s="337"/>
    </row>
    <row r="47970" spans="5:5" ht="13.5" customHeight="1">
      <c r="E47970" s="337"/>
    </row>
    <row r="47971" spans="5:5" ht="13.5" customHeight="1">
      <c r="E47971" s="337"/>
    </row>
    <row r="47972" spans="5:5" ht="13.5" customHeight="1">
      <c r="E47972" s="337"/>
    </row>
    <row r="47973" spans="5:5" ht="13.5" customHeight="1">
      <c r="E47973" s="337"/>
    </row>
    <row r="47974" spans="5:5" ht="13.5" customHeight="1">
      <c r="E47974" s="337"/>
    </row>
    <row r="47975" spans="5:5" ht="13.5" customHeight="1">
      <c r="E47975" s="337"/>
    </row>
    <row r="47976" spans="5:5" ht="13.5" customHeight="1">
      <c r="E47976" s="337"/>
    </row>
    <row r="47977" spans="5:5" ht="13.5" customHeight="1">
      <c r="E47977" s="337"/>
    </row>
    <row r="47978" spans="5:5" ht="13.5" customHeight="1">
      <c r="E47978" s="337"/>
    </row>
    <row r="47979" spans="5:5" ht="13.5" customHeight="1">
      <c r="E47979" s="337"/>
    </row>
    <row r="47980" spans="5:5" ht="13.5" customHeight="1">
      <c r="E47980" s="337"/>
    </row>
    <row r="47981" spans="5:5" ht="13.5" customHeight="1">
      <c r="E47981" s="337"/>
    </row>
    <row r="47982" spans="5:5" ht="13.5" customHeight="1">
      <c r="E47982" s="337"/>
    </row>
    <row r="47983" spans="5:5" ht="13.5" customHeight="1">
      <c r="E47983" s="337"/>
    </row>
    <row r="47984" spans="5:5" ht="13.5" customHeight="1">
      <c r="E47984" s="337"/>
    </row>
    <row r="47985" spans="5:5" ht="13.5" customHeight="1">
      <c r="E47985" s="337"/>
    </row>
    <row r="47986" spans="5:5" ht="13.5" customHeight="1">
      <c r="E47986" s="337"/>
    </row>
    <row r="47987" spans="5:5" ht="13.5" customHeight="1">
      <c r="E47987" s="337"/>
    </row>
    <row r="47988" spans="5:5" ht="13.5" customHeight="1">
      <c r="E47988" s="337"/>
    </row>
    <row r="47989" spans="5:5" ht="13.5" customHeight="1">
      <c r="E47989" s="337"/>
    </row>
    <row r="47990" spans="5:5" ht="13.5" customHeight="1">
      <c r="E47990" s="337"/>
    </row>
    <row r="47991" spans="5:5" ht="13.5" customHeight="1">
      <c r="E47991" s="337"/>
    </row>
    <row r="47992" spans="5:5" ht="13.5" customHeight="1">
      <c r="E47992" s="337"/>
    </row>
    <row r="47993" spans="5:5" ht="13.5" customHeight="1">
      <c r="E47993" s="337"/>
    </row>
    <row r="47994" spans="5:5" ht="13.5" customHeight="1">
      <c r="E47994" s="337"/>
    </row>
    <row r="47995" spans="5:5" ht="13.5" customHeight="1">
      <c r="E47995" s="337"/>
    </row>
    <row r="47996" spans="5:5" ht="13.5" customHeight="1">
      <c r="E47996" s="337"/>
    </row>
    <row r="47997" spans="5:5" ht="13.5" customHeight="1">
      <c r="E47997" s="337"/>
    </row>
    <row r="47998" spans="5:5" ht="13.5" customHeight="1">
      <c r="E47998" s="337"/>
    </row>
    <row r="47999" spans="5:5" ht="13.5" customHeight="1">
      <c r="E47999" s="337"/>
    </row>
    <row r="48000" spans="5:5" ht="13.5" customHeight="1">
      <c r="E48000" s="337"/>
    </row>
    <row r="48001" spans="5:5" ht="13.5" customHeight="1">
      <c r="E48001" s="337"/>
    </row>
    <row r="48002" spans="5:5" ht="13.5" customHeight="1">
      <c r="E48002" s="337"/>
    </row>
    <row r="48003" spans="5:5" ht="13.5" customHeight="1">
      <c r="E48003" s="337"/>
    </row>
    <row r="48004" spans="5:5" ht="13.5" customHeight="1">
      <c r="E48004" s="337"/>
    </row>
    <row r="48005" spans="5:5" ht="13.5" customHeight="1">
      <c r="E48005" s="337"/>
    </row>
    <row r="48006" spans="5:5" ht="13.5" customHeight="1">
      <c r="E48006" s="337"/>
    </row>
    <row r="48007" spans="5:5" ht="13.5" customHeight="1">
      <c r="E48007" s="337"/>
    </row>
    <row r="48008" spans="5:5" ht="13.5" customHeight="1">
      <c r="E48008" s="337"/>
    </row>
    <row r="48009" spans="5:5" ht="13.5" customHeight="1">
      <c r="E48009" s="337"/>
    </row>
    <row r="48010" spans="5:5" ht="13.5" customHeight="1">
      <c r="E48010" s="337"/>
    </row>
    <row r="48011" spans="5:5" ht="13.5" customHeight="1">
      <c r="E48011" s="337"/>
    </row>
    <row r="48012" spans="5:5" ht="13.5" customHeight="1">
      <c r="E48012" s="337"/>
    </row>
    <row r="48013" spans="5:5" ht="13.5" customHeight="1">
      <c r="E48013" s="337"/>
    </row>
    <row r="48014" spans="5:5" ht="13.5" customHeight="1">
      <c r="E48014" s="337"/>
    </row>
    <row r="48015" spans="5:5" ht="13.5" customHeight="1">
      <c r="E48015" s="337"/>
    </row>
    <row r="48016" spans="5:5" ht="13.5" customHeight="1">
      <c r="E48016" s="337"/>
    </row>
    <row r="48017" spans="5:5" ht="13.5" customHeight="1">
      <c r="E48017" s="337"/>
    </row>
    <row r="48018" spans="5:5" ht="13.5" customHeight="1">
      <c r="E48018" s="337"/>
    </row>
    <row r="48019" spans="5:5" ht="13.5" customHeight="1">
      <c r="E48019" s="337"/>
    </row>
    <row r="48020" spans="5:5" ht="13.5" customHeight="1">
      <c r="E48020" s="337"/>
    </row>
    <row r="48021" spans="5:5" ht="13.5" customHeight="1">
      <c r="E48021" s="337"/>
    </row>
    <row r="48022" spans="5:5" ht="13.5" customHeight="1">
      <c r="E48022" s="337"/>
    </row>
    <row r="48023" spans="5:5" ht="13.5" customHeight="1">
      <c r="E48023" s="337"/>
    </row>
    <row r="48024" spans="5:5" ht="13.5" customHeight="1">
      <c r="E48024" s="337"/>
    </row>
    <row r="48025" spans="5:5" ht="13.5" customHeight="1">
      <c r="E48025" s="337"/>
    </row>
    <row r="48026" spans="5:5" ht="13.5" customHeight="1">
      <c r="E48026" s="337"/>
    </row>
    <row r="48027" spans="5:5" ht="13.5" customHeight="1">
      <c r="E48027" s="337"/>
    </row>
    <row r="48028" spans="5:5" ht="13.5" customHeight="1">
      <c r="E48028" s="337"/>
    </row>
    <row r="48029" spans="5:5" ht="13.5" customHeight="1">
      <c r="E48029" s="337"/>
    </row>
    <row r="48030" spans="5:5" ht="13.5" customHeight="1">
      <c r="E48030" s="337"/>
    </row>
    <row r="48031" spans="5:5" ht="13.5" customHeight="1">
      <c r="E48031" s="337"/>
    </row>
    <row r="48032" spans="5:5" ht="13.5" customHeight="1">
      <c r="E48032" s="337"/>
    </row>
    <row r="48033" spans="5:5" ht="13.5" customHeight="1">
      <c r="E48033" s="337"/>
    </row>
    <row r="48034" spans="5:5" ht="13.5" customHeight="1">
      <c r="E48034" s="337"/>
    </row>
    <row r="48035" spans="5:5" ht="13.5" customHeight="1">
      <c r="E48035" s="337"/>
    </row>
    <row r="48036" spans="5:5" ht="13.5" customHeight="1">
      <c r="E48036" s="337"/>
    </row>
    <row r="48037" spans="5:5" ht="13.5" customHeight="1">
      <c r="E48037" s="337"/>
    </row>
    <row r="48038" spans="5:5" ht="13.5" customHeight="1">
      <c r="E48038" s="337"/>
    </row>
    <row r="48039" spans="5:5" ht="13.5" customHeight="1">
      <c r="E48039" s="337"/>
    </row>
    <row r="48040" spans="5:5" ht="13.5" customHeight="1">
      <c r="E48040" s="337"/>
    </row>
    <row r="48041" spans="5:5" ht="13.5" customHeight="1">
      <c r="E48041" s="337"/>
    </row>
    <row r="48042" spans="5:5" ht="13.5" customHeight="1">
      <c r="E48042" s="337"/>
    </row>
    <row r="48043" spans="5:5" ht="13.5" customHeight="1">
      <c r="E48043" s="337"/>
    </row>
    <row r="48044" spans="5:5" ht="13.5" customHeight="1">
      <c r="E48044" s="337"/>
    </row>
    <row r="48045" spans="5:5" ht="13.5" customHeight="1">
      <c r="E48045" s="337"/>
    </row>
    <row r="48046" spans="5:5" ht="13.5" customHeight="1">
      <c r="E48046" s="337"/>
    </row>
    <row r="48047" spans="5:5" ht="13.5" customHeight="1">
      <c r="E48047" s="337"/>
    </row>
    <row r="48048" spans="5:5" ht="13.5" customHeight="1">
      <c r="E48048" s="337"/>
    </row>
    <row r="48049" spans="5:5" ht="13.5" customHeight="1">
      <c r="E48049" s="337"/>
    </row>
    <row r="48050" spans="5:5" ht="13.5" customHeight="1">
      <c r="E48050" s="337"/>
    </row>
    <row r="48051" spans="5:5" ht="13.5" customHeight="1">
      <c r="E48051" s="337"/>
    </row>
    <row r="48052" spans="5:5" ht="13.5" customHeight="1">
      <c r="E48052" s="337"/>
    </row>
    <row r="48053" spans="5:5" ht="13.5" customHeight="1">
      <c r="E48053" s="337"/>
    </row>
    <row r="48054" spans="5:5" ht="13.5" customHeight="1">
      <c r="E48054" s="337"/>
    </row>
    <row r="48055" spans="5:5" ht="13.5" customHeight="1">
      <c r="E48055" s="337"/>
    </row>
    <row r="48056" spans="5:5" ht="13.5" customHeight="1">
      <c r="E48056" s="337"/>
    </row>
    <row r="48057" spans="5:5" ht="13.5" customHeight="1">
      <c r="E48057" s="337"/>
    </row>
    <row r="48058" spans="5:5" ht="13.5" customHeight="1">
      <c r="E48058" s="337"/>
    </row>
    <row r="48059" spans="5:5" ht="13.5" customHeight="1">
      <c r="E48059" s="337"/>
    </row>
    <row r="48060" spans="5:5" ht="13.5" customHeight="1">
      <c r="E48060" s="337"/>
    </row>
    <row r="48061" spans="5:5" ht="13.5" customHeight="1">
      <c r="E48061" s="337"/>
    </row>
    <row r="48062" spans="5:5" ht="13.5" customHeight="1">
      <c r="E48062" s="337"/>
    </row>
    <row r="48063" spans="5:5" ht="13.5" customHeight="1">
      <c r="E48063" s="337"/>
    </row>
    <row r="48064" spans="5:5" ht="13.5" customHeight="1">
      <c r="E48064" s="337"/>
    </row>
    <row r="48065" spans="5:5" ht="13.5" customHeight="1">
      <c r="E48065" s="337"/>
    </row>
    <row r="48066" spans="5:5" ht="13.5" customHeight="1">
      <c r="E48066" s="337"/>
    </row>
    <row r="48067" spans="5:5" ht="13.5" customHeight="1">
      <c r="E48067" s="337"/>
    </row>
    <row r="48068" spans="5:5" ht="13.5" customHeight="1">
      <c r="E48068" s="337"/>
    </row>
    <row r="48069" spans="5:5" ht="13.5" customHeight="1">
      <c r="E48069" s="337"/>
    </row>
    <row r="48070" spans="5:5" ht="13.5" customHeight="1">
      <c r="E48070" s="337"/>
    </row>
    <row r="48071" spans="5:5" ht="13.5" customHeight="1">
      <c r="E48071" s="337"/>
    </row>
    <row r="48072" spans="5:5" ht="13.5" customHeight="1">
      <c r="E48072" s="337"/>
    </row>
    <row r="48073" spans="5:5" ht="13.5" customHeight="1">
      <c r="E48073" s="337"/>
    </row>
    <row r="48074" spans="5:5" ht="13.5" customHeight="1">
      <c r="E48074" s="337"/>
    </row>
    <row r="48075" spans="5:5" ht="13.5" customHeight="1">
      <c r="E48075" s="337"/>
    </row>
    <row r="48076" spans="5:5" ht="13.5" customHeight="1">
      <c r="E48076" s="337"/>
    </row>
    <row r="48077" spans="5:5" ht="13.5" customHeight="1">
      <c r="E48077" s="337"/>
    </row>
    <row r="48078" spans="5:5" ht="13.5" customHeight="1">
      <c r="E48078" s="337"/>
    </row>
    <row r="48079" spans="5:5" ht="13.5" customHeight="1">
      <c r="E48079" s="337"/>
    </row>
    <row r="48080" spans="5:5" ht="13.5" customHeight="1">
      <c r="E48080" s="337"/>
    </row>
    <row r="48081" spans="5:5" ht="13.5" customHeight="1">
      <c r="E48081" s="337"/>
    </row>
    <row r="48082" spans="5:5" ht="13.5" customHeight="1">
      <c r="E48082" s="337"/>
    </row>
    <row r="48083" spans="5:5" ht="13.5" customHeight="1">
      <c r="E48083" s="337"/>
    </row>
    <row r="48084" spans="5:5" ht="13.5" customHeight="1">
      <c r="E48084" s="337"/>
    </row>
    <row r="48085" spans="5:5" ht="13.5" customHeight="1">
      <c r="E48085" s="337"/>
    </row>
    <row r="48086" spans="5:5" ht="13.5" customHeight="1">
      <c r="E48086" s="337"/>
    </row>
    <row r="48087" spans="5:5" ht="13.5" customHeight="1">
      <c r="E48087" s="337"/>
    </row>
    <row r="48088" spans="5:5" ht="13.5" customHeight="1">
      <c r="E48088" s="337"/>
    </row>
    <row r="48089" spans="5:5" ht="13.5" customHeight="1">
      <c r="E48089" s="337"/>
    </row>
    <row r="48090" spans="5:5" ht="13.5" customHeight="1">
      <c r="E48090" s="337"/>
    </row>
    <row r="48091" spans="5:5" ht="13.5" customHeight="1">
      <c r="E48091" s="337"/>
    </row>
    <row r="48092" spans="5:5" ht="13.5" customHeight="1">
      <c r="E48092" s="337"/>
    </row>
    <row r="48093" spans="5:5" ht="13.5" customHeight="1">
      <c r="E48093" s="337"/>
    </row>
    <row r="48094" spans="5:5" ht="13.5" customHeight="1">
      <c r="E48094" s="337"/>
    </row>
    <row r="48095" spans="5:5" ht="13.5" customHeight="1">
      <c r="E48095" s="337"/>
    </row>
    <row r="48096" spans="5:5" ht="13.5" customHeight="1">
      <c r="E48096" s="337"/>
    </row>
    <row r="48097" spans="5:5" ht="13.5" customHeight="1">
      <c r="E48097" s="337"/>
    </row>
    <row r="48098" spans="5:5" ht="13.5" customHeight="1">
      <c r="E48098" s="337"/>
    </row>
    <row r="48099" spans="5:5" ht="13.5" customHeight="1">
      <c r="E48099" s="337"/>
    </row>
    <row r="48100" spans="5:5" ht="13.5" customHeight="1">
      <c r="E48100" s="337"/>
    </row>
    <row r="48101" spans="5:5" ht="13.5" customHeight="1">
      <c r="E48101" s="337"/>
    </row>
    <row r="48102" spans="5:5" ht="13.5" customHeight="1">
      <c r="E48102" s="337"/>
    </row>
    <row r="48103" spans="5:5" ht="13.5" customHeight="1">
      <c r="E48103" s="337"/>
    </row>
    <row r="48104" spans="5:5" ht="13.5" customHeight="1">
      <c r="E48104" s="337"/>
    </row>
    <row r="48105" spans="5:5" ht="13.5" customHeight="1">
      <c r="E48105" s="337"/>
    </row>
    <row r="48106" spans="5:5" ht="13.5" customHeight="1">
      <c r="E48106" s="337"/>
    </row>
    <row r="48107" spans="5:5" ht="13.5" customHeight="1">
      <c r="E48107" s="337"/>
    </row>
    <row r="48108" spans="5:5" ht="13.5" customHeight="1">
      <c r="E48108" s="337"/>
    </row>
    <row r="48109" spans="5:5" ht="13.5" customHeight="1">
      <c r="E48109" s="337"/>
    </row>
    <row r="48110" spans="5:5" ht="13.5" customHeight="1">
      <c r="E48110" s="337"/>
    </row>
    <row r="48111" spans="5:5" ht="13.5" customHeight="1">
      <c r="E48111" s="337"/>
    </row>
    <row r="48112" spans="5:5" ht="13.5" customHeight="1">
      <c r="E48112" s="337"/>
    </row>
    <row r="48113" spans="5:5" ht="13.5" customHeight="1">
      <c r="E48113" s="337"/>
    </row>
    <row r="48114" spans="5:5" ht="13.5" customHeight="1">
      <c r="E48114" s="337"/>
    </row>
    <row r="48115" spans="5:5" ht="13.5" customHeight="1">
      <c r="E48115" s="337"/>
    </row>
    <row r="48116" spans="5:5" ht="13.5" customHeight="1">
      <c r="E48116" s="337"/>
    </row>
    <row r="48117" spans="5:5" ht="13.5" customHeight="1">
      <c r="E48117" s="337"/>
    </row>
    <row r="48118" spans="5:5" ht="13.5" customHeight="1">
      <c r="E48118" s="337"/>
    </row>
    <row r="48119" spans="5:5" ht="13.5" customHeight="1">
      <c r="E48119" s="337"/>
    </row>
    <row r="48120" spans="5:5" ht="13.5" customHeight="1">
      <c r="E48120" s="337"/>
    </row>
    <row r="48121" spans="5:5" ht="13.5" customHeight="1">
      <c r="E48121" s="337"/>
    </row>
    <row r="48122" spans="5:5" ht="13.5" customHeight="1">
      <c r="E48122" s="337"/>
    </row>
    <row r="48123" spans="5:5" ht="13.5" customHeight="1">
      <c r="E48123" s="337"/>
    </row>
    <row r="48124" spans="5:5" ht="13.5" customHeight="1">
      <c r="E48124" s="337"/>
    </row>
    <row r="48125" spans="5:5" ht="13.5" customHeight="1">
      <c r="E48125" s="337"/>
    </row>
    <row r="48126" spans="5:5" ht="13.5" customHeight="1">
      <c r="E48126" s="337"/>
    </row>
    <row r="48127" spans="5:5" ht="13.5" customHeight="1">
      <c r="E48127" s="337"/>
    </row>
    <row r="48128" spans="5:5" ht="13.5" customHeight="1">
      <c r="E48128" s="337"/>
    </row>
    <row r="48129" spans="5:5" ht="13.5" customHeight="1">
      <c r="E48129" s="337"/>
    </row>
    <row r="48130" spans="5:5" ht="13.5" customHeight="1">
      <c r="E48130" s="337"/>
    </row>
    <row r="48131" spans="5:5" ht="13.5" customHeight="1">
      <c r="E48131" s="337"/>
    </row>
    <row r="48132" spans="5:5" ht="13.5" customHeight="1">
      <c r="E48132" s="337"/>
    </row>
    <row r="48133" spans="5:5" ht="13.5" customHeight="1">
      <c r="E48133" s="337"/>
    </row>
    <row r="48134" spans="5:5" ht="13.5" customHeight="1">
      <c r="E48134" s="337"/>
    </row>
    <row r="48135" spans="5:5" ht="13.5" customHeight="1">
      <c r="E48135" s="337"/>
    </row>
    <row r="48136" spans="5:5" ht="13.5" customHeight="1">
      <c r="E48136" s="337"/>
    </row>
    <row r="48137" spans="5:5" ht="13.5" customHeight="1">
      <c r="E48137" s="337"/>
    </row>
    <row r="48138" spans="5:5" ht="13.5" customHeight="1">
      <c r="E48138" s="337"/>
    </row>
    <row r="48139" spans="5:5" ht="13.5" customHeight="1">
      <c r="E48139" s="337"/>
    </row>
    <row r="48140" spans="5:5" ht="13.5" customHeight="1">
      <c r="E48140" s="337"/>
    </row>
    <row r="48141" spans="5:5" ht="13.5" customHeight="1">
      <c r="E48141" s="337"/>
    </row>
    <row r="48142" spans="5:5" ht="13.5" customHeight="1">
      <c r="E48142" s="337"/>
    </row>
    <row r="48143" spans="5:5" ht="13.5" customHeight="1">
      <c r="E48143" s="337"/>
    </row>
    <row r="48144" spans="5:5" ht="13.5" customHeight="1">
      <c r="E48144" s="337"/>
    </row>
    <row r="48145" spans="5:5" ht="13.5" customHeight="1">
      <c r="E48145" s="337"/>
    </row>
    <row r="48146" spans="5:5" ht="13.5" customHeight="1">
      <c r="E48146" s="337"/>
    </row>
    <row r="48147" spans="5:5" ht="13.5" customHeight="1">
      <c r="E48147" s="337"/>
    </row>
    <row r="48148" spans="5:5" ht="13.5" customHeight="1">
      <c r="E48148" s="337"/>
    </row>
    <row r="48149" spans="5:5" ht="13.5" customHeight="1">
      <c r="E48149" s="337"/>
    </row>
    <row r="48150" spans="5:5" ht="13.5" customHeight="1">
      <c r="E48150" s="337"/>
    </row>
    <row r="48151" spans="5:5" ht="13.5" customHeight="1">
      <c r="E48151" s="337"/>
    </row>
    <row r="48152" spans="5:5" ht="13.5" customHeight="1">
      <c r="E48152" s="337"/>
    </row>
    <row r="48153" spans="5:5" ht="13.5" customHeight="1">
      <c r="E48153" s="337"/>
    </row>
    <row r="48154" spans="5:5" ht="13.5" customHeight="1">
      <c r="E48154" s="337"/>
    </row>
    <row r="48155" spans="5:5" ht="13.5" customHeight="1">
      <c r="E48155" s="337"/>
    </row>
    <row r="48156" spans="5:5" ht="13.5" customHeight="1">
      <c r="E48156" s="337"/>
    </row>
    <row r="48157" spans="5:5" ht="13.5" customHeight="1">
      <c r="E48157" s="337"/>
    </row>
    <row r="48158" spans="5:5" ht="13.5" customHeight="1">
      <c r="E48158" s="337"/>
    </row>
    <row r="48159" spans="5:5" ht="13.5" customHeight="1">
      <c r="E48159" s="337"/>
    </row>
    <row r="48160" spans="5:5" ht="13.5" customHeight="1">
      <c r="E48160" s="337"/>
    </row>
    <row r="48161" spans="5:5" ht="13.5" customHeight="1">
      <c r="E48161" s="337"/>
    </row>
    <row r="48162" spans="5:5" ht="13.5" customHeight="1">
      <c r="E48162" s="337"/>
    </row>
    <row r="48163" spans="5:5" ht="13.5" customHeight="1">
      <c r="E48163" s="337"/>
    </row>
    <row r="48164" spans="5:5" ht="13.5" customHeight="1">
      <c r="E48164" s="337"/>
    </row>
    <row r="48165" spans="5:5" ht="13.5" customHeight="1">
      <c r="E48165" s="337"/>
    </row>
    <row r="48166" spans="5:5" ht="13.5" customHeight="1">
      <c r="E48166" s="337"/>
    </row>
    <row r="48167" spans="5:5" ht="13.5" customHeight="1">
      <c r="E48167" s="337"/>
    </row>
    <row r="48168" spans="5:5" ht="13.5" customHeight="1">
      <c r="E48168" s="337"/>
    </row>
    <row r="48169" spans="5:5" ht="13.5" customHeight="1">
      <c r="E48169" s="337"/>
    </row>
    <row r="48170" spans="5:5" ht="13.5" customHeight="1">
      <c r="E48170" s="337"/>
    </row>
    <row r="48171" spans="5:5" ht="13.5" customHeight="1">
      <c r="E48171" s="337"/>
    </row>
    <row r="48172" spans="5:5" ht="13.5" customHeight="1">
      <c r="E48172" s="337"/>
    </row>
    <row r="48173" spans="5:5" ht="13.5" customHeight="1">
      <c r="E48173" s="337"/>
    </row>
    <row r="48174" spans="5:5" ht="13.5" customHeight="1">
      <c r="E48174" s="337"/>
    </row>
    <row r="48175" spans="5:5" ht="13.5" customHeight="1">
      <c r="E48175" s="337"/>
    </row>
    <row r="48176" spans="5:5" ht="13.5" customHeight="1">
      <c r="E48176" s="337"/>
    </row>
    <row r="48177" spans="5:5" ht="13.5" customHeight="1">
      <c r="E48177" s="337"/>
    </row>
    <row r="48178" spans="5:5" ht="13.5" customHeight="1">
      <c r="E48178" s="337"/>
    </row>
    <row r="48179" spans="5:5" ht="13.5" customHeight="1">
      <c r="E48179" s="337"/>
    </row>
    <row r="48180" spans="5:5" ht="13.5" customHeight="1">
      <c r="E48180" s="337"/>
    </row>
    <row r="48181" spans="5:5" ht="13.5" customHeight="1">
      <c r="E48181" s="337"/>
    </row>
    <row r="48182" spans="5:5" ht="13.5" customHeight="1">
      <c r="E48182" s="337"/>
    </row>
    <row r="48183" spans="5:5" ht="13.5" customHeight="1">
      <c r="E48183" s="337"/>
    </row>
    <row r="48184" spans="5:5" ht="13.5" customHeight="1">
      <c r="E48184" s="337"/>
    </row>
    <row r="48185" spans="5:5" ht="13.5" customHeight="1">
      <c r="E48185" s="337"/>
    </row>
    <row r="48186" spans="5:5" ht="13.5" customHeight="1">
      <c r="E48186" s="337"/>
    </row>
    <row r="48187" spans="5:5" ht="13.5" customHeight="1">
      <c r="E48187" s="337"/>
    </row>
    <row r="48188" spans="5:5" ht="13.5" customHeight="1">
      <c r="E48188" s="337"/>
    </row>
    <row r="48189" spans="5:5" ht="13.5" customHeight="1">
      <c r="E48189" s="337"/>
    </row>
    <row r="48190" spans="5:5" ht="13.5" customHeight="1">
      <c r="E48190" s="337"/>
    </row>
    <row r="48191" spans="5:5" ht="13.5" customHeight="1">
      <c r="E48191" s="337"/>
    </row>
    <row r="48192" spans="5:5" ht="13.5" customHeight="1">
      <c r="E48192" s="337"/>
    </row>
    <row r="48193" spans="5:5" ht="13.5" customHeight="1">
      <c r="E48193" s="337"/>
    </row>
    <row r="48194" spans="5:5" ht="13.5" customHeight="1">
      <c r="E48194" s="337"/>
    </row>
    <row r="48195" spans="5:5" ht="13.5" customHeight="1">
      <c r="E48195" s="337"/>
    </row>
    <row r="48196" spans="5:5" ht="13.5" customHeight="1">
      <c r="E48196" s="337"/>
    </row>
    <row r="48197" spans="5:5" ht="13.5" customHeight="1">
      <c r="E48197" s="337"/>
    </row>
    <row r="48198" spans="5:5" ht="13.5" customHeight="1">
      <c r="E48198" s="337"/>
    </row>
    <row r="48199" spans="5:5" ht="13.5" customHeight="1">
      <c r="E48199" s="337"/>
    </row>
    <row r="48200" spans="5:5" ht="13.5" customHeight="1">
      <c r="E48200" s="337"/>
    </row>
    <row r="48201" spans="5:5" ht="13.5" customHeight="1">
      <c r="E48201" s="337"/>
    </row>
    <row r="48202" spans="5:5" ht="13.5" customHeight="1">
      <c r="E48202" s="337"/>
    </row>
    <row r="48203" spans="5:5" ht="13.5" customHeight="1">
      <c r="E48203" s="337"/>
    </row>
    <row r="48204" spans="5:5" ht="13.5" customHeight="1">
      <c r="E48204" s="337"/>
    </row>
    <row r="48205" spans="5:5" ht="13.5" customHeight="1">
      <c r="E48205" s="337"/>
    </row>
    <row r="48206" spans="5:5" ht="13.5" customHeight="1">
      <c r="E48206" s="337"/>
    </row>
    <row r="48207" spans="5:5" ht="13.5" customHeight="1">
      <c r="E48207" s="337"/>
    </row>
    <row r="48208" spans="5:5" ht="13.5" customHeight="1">
      <c r="E48208" s="337"/>
    </row>
    <row r="48209" spans="5:5" ht="13.5" customHeight="1">
      <c r="E48209" s="337"/>
    </row>
    <row r="48210" spans="5:5" ht="13.5" customHeight="1">
      <c r="E48210" s="337"/>
    </row>
    <row r="48211" spans="5:5" ht="13.5" customHeight="1">
      <c r="E48211" s="337"/>
    </row>
    <row r="48212" spans="5:5" ht="13.5" customHeight="1">
      <c r="E48212" s="337"/>
    </row>
    <row r="48213" spans="5:5" ht="13.5" customHeight="1">
      <c r="E48213" s="337"/>
    </row>
    <row r="48214" spans="5:5" ht="13.5" customHeight="1">
      <c r="E48214" s="337"/>
    </row>
    <row r="48215" spans="5:5" ht="13.5" customHeight="1">
      <c r="E48215" s="337"/>
    </row>
    <row r="48216" spans="5:5" ht="13.5" customHeight="1">
      <c r="E48216" s="337"/>
    </row>
    <row r="48217" spans="5:5" ht="13.5" customHeight="1">
      <c r="E48217" s="337"/>
    </row>
    <row r="48218" spans="5:5" ht="13.5" customHeight="1">
      <c r="E48218" s="337"/>
    </row>
    <row r="48219" spans="5:5" ht="13.5" customHeight="1">
      <c r="E48219" s="337"/>
    </row>
    <row r="48220" spans="5:5" ht="13.5" customHeight="1">
      <c r="E48220" s="337"/>
    </row>
    <row r="48221" spans="5:5" ht="13.5" customHeight="1">
      <c r="E48221" s="337"/>
    </row>
    <row r="48222" spans="5:5" ht="13.5" customHeight="1">
      <c r="E48222" s="337"/>
    </row>
    <row r="48223" spans="5:5" ht="13.5" customHeight="1">
      <c r="E48223" s="337"/>
    </row>
    <row r="48224" spans="5:5" ht="13.5" customHeight="1">
      <c r="E48224" s="337"/>
    </row>
    <row r="48225" spans="5:5" ht="13.5" customHeight="1">
      <c r="E48225" s="337"/>
    </row>
    <row r="48226" spans="5:5" ht="13.5" customHeight="1">
      <c r="E48226" s="337"/>
    </row>
    <row r="48227" spans="5:5" ht="13.5" customHeight="1">
      <c r="E48227" s="337"/>
    </row>
    <row r="48228" spans="5:5" ht="13.5" customHeight="1">
      <c r="E48228" s="337"/>
    </row>
    <row r="48229" spans="5:5" ht="13.5" customHeight="1">
      <c r="E48229" s="337"/>
    </row>
    <row r="48230" spans="5:5" ht="13.5" customHeight="1">
      <c r="E48230" s="337"/>
    </row>
    <row r="48231" spans="5:5" ht="13.5" customHeight="1">
      <c r="E48231" s="337"/>
    </row>
    <row r="48232" spans="5:5" ht="13.5" customHeight="1">
      <c r="E48232" s="337"/>
    </row>
    <row r="48233" spans="5:5" ht="13.5" customHeight="1">
      <c r="E48233" s="337"/>
    </row>
    <row r="48234" spans="5:5" ht="13.5" customHeight="1">
      <c r="E48234" s="337"/>
    </row>
    <row r="48235" spans="5:5" ht="13.5" customHeight="1">
      <c r="E48235" s="337"/>
    </row>
    <row r="48236" spans="5:5" ht="13.5" customHeight="1">
      <c r="E48236" s="337"/>
    </row>
    <row r="48237" spans="5:5" ht="13.5" customHeight="1">
      <c r="E48237" s="337"/>
    </row>
    <row r="48238" spans="5:5" ht="13.5" customHeight="1">
      <c r="E48238" s="337"/>
    </row>
    <row r="48239" spans="5:5" ht="13.5" customHeight="1">
      <c r="E48239" s="337"/>
    </row>
    <row r="48240" spans="5:5" ht="13.5" customHeight="1">
      <c r="E48240" s="337"/>
    </row>
    <row r="48241" spans="5:5" ht="13.5" customHeight="1">
      <c r="E48241" s="337"/>
    </row>
    <row r="48242" spans="5:5" ht="13.5" customHeight="1">
      <c r="E48242" s="337"/>
    </row>
    <row r="48243" spans="5:5" ht="13.5" customHeight="1">
      <c r="E48243" s="337"/>
    </row>
    <row r="48244" spans="5:5" ht="13.5" customHeight="1">
      <c r="E48244" s="337"/>
    </row>
    <row r="48245" spans="5:5" ht="13.5" customHeight="1">
      <c r="E48245" s="337"/>
    </row>
    <row r="48246" spans="5:5" ht="13.5" customHeight="1">
      <c r="E48246" s="337"/>
    </row>
    <row r="48247" spans="5:5" ht="13.5" customHeight="1">
      <c r="E48247" s="337"/>
    </row>
    <row r="48248" spans="5:5" ht="13.5" customHeight="1">
      <c r="E48248" s="337"/>
    </row>
    <row r="48249" spans="5:5" ht="13.5" customHeight="1">
      <c r="E48249" s="337"/>
    </row>
    <row r="48250" spans="5:5" ht="13.5" customHeight="1">
      <c r="E48250" s="337"/>
    </row>
    <row r="48251" spans="5:5" ht="13.5" customHeight="1">
      <c r="E48251" s="337"/>
    </row>
    <row r="48252" spans="5:5" ht="13.5" customHeight="1">
      <c r="E48252" s="337"/>
    </row>
    <row r="48253" spans="5:5" ht="13.5" customHeight="1">
      <c r="E48253" s="337"/>
    </row>
    <row r="48254" spans="5:5" ht="13.5" customHeight="1">
      <c r="E48254" s="337"/>
    </row>
    <row r="48255" spans="5:5" ht="13.5" customHeight="1">
      <c r="E48255" s="337"/>
    </row>
    <row r="48256" spans="5:5" ht="13.5" customHeight="1">
      <c r="E48256" s="337"/>
    </row>
    <row r="48257" spans="5:5" ht="13.5" customHeight="1">
      <c r="E48257" s="337"/>
    </row>
    <row r="48258" spans="5:5" ht="13.5" customHeight="1">
      <c r="E48258" s="337"/>
    </row>
    <row r="48259" spans="5:5" ht="13.5" customHeight="1">
      <c r="E48259" s="337"/>
    </row>
    <row r="48260" spans="5:5" ht="13.5" customHeight="1">
      <c r="E48260" s="337"/>
    </row>
    <row r="48261" spans="5:5" ht="13.5" customHeight="1">
      <c r="E48261" s="337"/>
    </row>
    <row r="48262" spans="5:5" ht="13.5" customHeight="1">
      <c r="E48262" s="337"/>
    </row>
    <row r="48263" spans="5:5" ht="13.5" customHeight="1">
      <c r="E48263" s="337"/>
    </row>
    <row r="48264" spans="5:5" ht="13.5" customHeight="1">
      <c r="E48264" s="337"/>
    </row>
    <row r="48265" spans="5:5" ht="13.5" customHeight="1">
      <c r="E48265" s="337"/>
    </row>
    <row r="48266" spans="5:5" ht="13.5" customHeight="1">
      <c r="E48266" s="337"/>
    </row>
    <row r="48267" spans="5:5" ht="13.5" customHeight="1">
      <c r="E48267" s="337"/>
    </row>
    <row r="48268" spans="5:5" ht="13.5" customHeight="1">
      <c r="E48268" s="337"/>
    </row>
    <row r="48269" spans="5:5" ht="13.5" customHeight="1">
      <c r="E48269" s="337"/>
    </row>
    <row r="48270" spans="5:5" ht="13.5" customHeight="1">
      <c r="E48270" s="337"/>
    </row>
    <row r="48271" spans="5:5" ht="13.5" customHeight="1">
      <c r="E48271" s="337"/>
    </row>
    <row r="48272" spans="5:5" ht="13.5" customHeight="1">
      <c r="E48272" s="337"/>
    </row>
    <row r="48273" spans="5:5" ht="13.5" customHeight="1">
      <c r="E48273" s="337"/>
    </row>
    <row r="48274" spans="5:5" ht="13.5" customHeight="1">
      <c r="E48274" s="337"/>
    </row>
    <row r="48275" spans="5:5" ht="13.5" customHeight="1">
      <c r="E48275" s="337"/>
    </row>
    <row r="48276" spans="5:5" ht="13.5" customHeight="1">
      <c r="E48276" s="337"/>
    </row>
    <row r="48277" spans="5:5" ht="13.5" customHeight="1">
      <c r="E48277" s="337"/>
    </row>
    <row r="48278" spans="5:5" ht="13.5" customHeight="1">
      <c r="E48278" s="337"/>
    </row>
    <row r="48279" spans="5:5" ht="13.5" customHeight="1">
      <c r="E48279" s="337"/>
    </row>
    <row r="48280" spans="5:5" ht="13.5" customHeight="1">
      <c r="E48280" s="337"/>
    </row>
    <row r="48281" spans="5:5" ht="13.5" customHeight="1">
      <c r="E48281" s="337"/>
    </row>
    <row r="48282" spans="5:5" ht="13.5" customHeight="1">
      <c r="E48282" s="337"/>
    </row>
    <row r="48283" spans="5:5" ht="13.5" customHeight="1">
      <c r="E48283" s="337"/>
    </row>
    <row r="48284" spans="5:5" ht="13.5" customHeight="1">
      <c r="E48284" s="337"/>
    </row>
    <row r="48285" spans="5:5" ht="13.5" customHeight="1">
      <c r="E48285" s="337"/>
    </row>
    <row r="48286" spans="5:5" ht="13.5" customHeight="1">
      <c r="E48286" s="337"/>
    </row>
    <row r="48287" spans="5:5" ht="13.5" customHeight="1">
      <c r="E48287" s="337"/>
    </row>
    <row r="48288" spans="5:5" ht="13.5" customHeight="1">
      <c r="E48288" s="337"/>
    </row>
    <row r="48289" spans="5:5" ht="13.5" customHeight="1">
      <c r="E48289" s="337"/>
    </row>
    <row r="48290" spans="5:5" ht="13.5" customHeight="1">
      <c r="E48290" s="337"/>
    </row>
    <row r="48291" spans="5:5" ht="13.5" customHeight="1">
      <c r="E48291" s="337"/>
    </row>
    <row r="48292" spans="5:5" ht="13.5" customHeight="1">
      <c r="E48292" s="337"/>
    </row>
    <row r="48293" spans="5:5" ht="13.5" customHeight="1">
      <c r="E48293" s="337"/>
    </row>
    <row r="48294" spans="5:5" ht="13.5" customHeight="1">
      <c r="E48294" s="337"/>
    </row>
    <row r="48295" spans="5:5" ht="13.5" customHeight="1">
      <c r="E48295" s="337"/>
    </row>
    <row r="48296" spans="5:5" ht="13.5" customHeight="1">
      <c r="E48296" s="337"/>
    </row>
    <row r="48297" spans="5:5" ht="13.5" customHeight="1">
      <c r="E48297" s="337"/>
    </row>
    <row r="48298" spans="5:5" ht="13.5" customHeight="1">
      <c r="E48298" s="337"/>
    </row>
    <row r="48299" spans="5:5" ht="13.5" customHeight="1">
      <c r="E48299" s="337"/>
    </row>
    <row r="48300" spans="5:5" ht="13.5" customHeight="1">
      <c r="E48300" s="337"/>
    </row>
    <row r="48301" spans="5:5" ht="13.5" customHeight="1">
      <c r="E48301" s="337"/>
    </row>
    <row r="48302" spans="5:5" ht="13.5" customHeight="1">
      <c r="E48302" s="337"/>
    </row>
    <row r="48303" spans="5:5" ht="13.5" customHeight="1">
      <c r="E48303" s="337"/>
    </row>
    <row r="48304" spans="5:5" ht="13.5" customHeight="1">
      <c r="E48304" s="337"/>
    </row>
    <row r="48305" spans="5:5" ht="13.5" customHeight="1">
      <c r="E48305" s="337"/>
    </row>
    <row r="48306" spans="5:5" ht="13.5" customHeight="1">
      <c r="E48306" s="337"/>
    </row>
    <row r="48307" spans="5:5" ht="13.5" customHeight="1">
      <c r="E48307" s="337"/>
    </row>
    <row r="48308" spans="5:5" ht="13.5" customHeight="1">
      <c r="E48308" s="337"/>
    </row>
    <row r="48309" spans="5:5" ht="13.5" customHeight="1">
      <c r="E48309" s="337"/>
    </row>
    <row r="48310" spans="5:5" ht="13.5" customHeight="1">
      <c r="E48310" s="337"/>
    </row>
    <row r="48311" spans="5:5" ht="13.5" customHeight="1">
      <c r="E48311" s="337"/>
    </row>
    <row r="48312" spans="5:5" ht="13.5" customHeight="1">
      <c r="E48312" s="337"/>
    </row>
    <row r="48313" spans="5:5" ht="13.5" customHeight="1">
      <c r="E48313" s="337"/>
    </row>
    <row r="48314" spans="5:5" ht="13.5" customHeight="1">
      <c r="E48314" s="337"/>
    </row>
    <row r="48315" spans="5:5" ht="13.5" customHeight="1">
      <c r="E48315" s="337"/>
    </row>
    <row r="48316" spans="5:5" ht="13.5" customHeight="1">
      <c r="E48316" s="337"/>
    </row>
    <row r="48317" spans="5:5" ht="13.5" customHeight="1">
      <c r="E48317" s="337"/>
    </row>
    <row r="48318" spans="5:5" ht="13.5" customHeight="1">
      <c r="E48318" s="337"/>
    </row>
    <row r="48319" spans="5:5" ht="13.5" customHeight="1">
      <c r="E48319" s="337"/>
    </row>
    <row r="48320" spans="5:5" ht="13.5" customHeight="1">
      <c r="E48320" s="337"/>
    </row>
    <row r="48321" spans="5:5" ht="13.5" customHeight="1">
      <c r="E48321" s="337"/>
    </row>
    <row r="48322" spans="5:5" ht="13.5" customHeight="1">
      <c r="E48322" s="337"/>
    </row>
    <row r="48323" spans="5:5" ht="13.5" customHeight="1">
      <c r="E48323" s="337"/>
    </row>
    <row r="48324" spans="5:5" ht="13.5" customHeight="1">
      <c r="E48324" s="337"/>
    </row>
    <row r="48325" spans="5:5" ht="13.5" customHeight="1">
      <c r="E48325" s="337"/>
    </row>
    <row r="48326" spans="5:5" ht="13.5" customHeight="1">
      <c r="E48326" s="337"/>
    </row>
    <row r="48327" spans="5:5" ht="13.5" customHeight="1">
      <c r="E48327" s="337"/>
    </row>
    <row r="48328" spans="5:5" ht="13.5" customHeight="1">
      <c r="E48328" s="337"/>
    </row>
    <row r="48329" spans="5:5" ht="13.5" customHeight="1">
      <c r="E48329" s="337"/>
    </row>
    <row r="48330" spans="5:5" ht="13.5" customHeight="1">
      <c r="E48330" s="337"/>
    </row>
    <row r="48331" spans="5:5" ht="13.5" customHeight="1">
      <c r="E48331" s="337"/>
    </row>
    <row r="48332" spans="5:5" ht="13.5" customHeight="1">
      <c r="E48332" s="337"/>
    </row>
    <row r="48333" spans="5:5" ht="13.5" customHeight="1">
      <c r="E48333" s="337"/>
    </row>
    <row r="48334" spans="5:5" ht="13.5" customHeight="1">
      <c r="E48334" s="337"/>
    </row>
    <row r="48335" spans="5:5" ht="13.5" customHeight="1">
      <c r="E48335" s="337"/>
    </row>
    <row r="48336" spans="5:5" ht="13.5" customHeight="1">
      <c r="E48336" s="337"/>
    </row>
    <row r="48337" spans="5:5" ht="13.5" customHeight="1">
      <c r="E48337" s="337"/>
    </row>
    <row r="48338" spans="5:5" ht="13.5" customHeight="1">
      <c r="E48338" s="337"/>
    </row>
    <row r="48339" spans="5:5" ht="13.5" customHeight="1">
      <c r="E48339" s="337"/>
    </row>
    <row r="48340" spans="5:5" ht="13.5" customHeight="1">
      <c r="E48340" s="337"/>
    </row>
    <row r="48341" spans="5:5" ht="13.5" customHeight="1">
      <c r="E48341" s="337"/>
    </row>
    <row r="48342" spans="5:5" ht="13.5" customHeight="1">
      <c r="E48342" s="337"/>
    </row>
    <row r="48343" spans="5:5" ht="13.5" customHeight="1">
      <c r="E48343" s="337"/>
    </row>
    <row r="48344" spans="5:5" ht="13.5" customHeight="1">
      <c r="E48344" s="337"/>
    </row>
    <row r="48345" spans="5:5" ht="13.5" customHeight="1">
      <c r="E48345" s="337"/>
    </row>
    <row r="48346" spans="5:5" ht="13.5" customHeight="1">
      <c r="E48346" s="337"/>
    </row>
    <row r="48347" spans="5:5" ht="13.5" customHeight="1">
      <c r="E48347" s="337"/>
    </row>
    <row r="48348" spans="5:5" ht="13.5" customHeight="1">
      <c r="E48348" s="337"/>
    </row>
    <row r="48349" spans="5:5" ht="13.5" customHeight="1">
      <c r="E48349" s="337"/>
    </row>
    <row r="48350" spans="5:5" ht="13.5" customHeight="1">
      <c r="E48350" s="337"/>
    </row>
    <row r="48351" spans="5:5" ht="13.5" customHeight="1">
      <c r="E48351" s="337"/>
    </row>
    <row r="48352" spans="5:5" ht="13.5" customHeight="1">
      <c r="E48352" s="337"/>
    </row>
    <row r="48353" spans="5:5" ht="13.5" customHeight="1">
      <c r="E48353" s="337"/>
    </row>
    <row r="48354" spans="5:5" ht="13.5" customHeight="1">
      <c r="E48354" s="337"/>
    </row>
    <row r="48355" spans="5:5" ht="13.5" customHeight="1">
      <c r="E48355" s="337"/>
    </row>
    <row r="48356" spans="5:5" ht="13.5" customHeight="1">
      <c r="E48356" s="337"/>
    </row>
    <row r="48357" spans="5:5" ht="13.5" customHeight="1">
      <c r="E48357" s="337"/>
    </row>
    <row r="48358" spans="5:5" ht="13.5" customHeight="1">
      <c r="E48358" s="337"/>
    </row>
    <row r="48359" spans="5:5" ht="13.5" customHeight="1">
      <c r="E48359" s="337"/>
    </row>
    <row r="48360" spans="5:5" ht="13.5" customHeight="1">
      <c r="E48360" s="337"/>
    </row>
    <row r="48361" spans="5:5" ht="13.5" customHeight="1">
      <c r="E48361" s="337"/>
    </row>
    <row r="48362" spans="5:5" ht="13.5" customHeight="1">
      <c r="E48362" s="337"/>
    </row>
    <row r="48363" spans="5:5" ht="13.5" customHeight="1">
      <c r="E48363" s="337"/>
    </row>
    <row r="48364" spans="5:5" ht="13.5" customHeight="1">
      <c r="E48364" s="337"/>
    </row>
    <row r="48365" spans="5:5" ht="13.5" customHeight="1">
      <c r="E48365" s="337"/>
    </row>
    <row r="48366" spans="5:5" ht="13.5" customHeight="1">
      <c r="E48366" s="337"/>
    </row>
    <row r="48367" spans="5:5" ht="13.5" customHeight="1">
      <c r="E48367" s="337"/>
    </row>
    <row r="48368" spans="5:5" ht="13.5" customHeight="1">
      <c r="E48368" s="337"/>
    </row>
    <row r="48369" spans="5:5" ht="13.5" customHeight="1">
      <c r="E48369" s="337"/>
    </row>
    <row r="48370" spans="5:5" ht="13.5" customHeight="1">
      <c r="E48370" s="337"/>
    </row>
    <row r="48371" spans="5:5" ht="13.5" customHeight="1">
      <c r="E48371" s="337"/>
    </row>
    <row r="48372" spans="5:5" ht="13.5" customHeight="1">
      <c r="E48372" s="337"/>
    </row>
    <row r="48373" spans="5:5" ht="13.5" customHeight="1">
      <c r="E48373" s="337"/>
    </row>
    <row r="48374" spans="5:5" ht="13.5" customHeight="1">
      <c r="E48374" s="337"/>
    </row>
    <row r="48375" spans="5:5" ht="13.5" customHeight="1">
      <c r="E48375" s="337"/>
    </row>
    <row r="48376" spans="5:5" ht="13.5" customHeight="1">
      <c r="E48376" s="337"/>
    </row>
    <row r="48377" spans="5:5" ht="13.5" customHeight="1">
      <c r="E48377" s="337"/>
    </row>
    <row r="48378" spans="5:5" ht="13.5" customHeight="1">
      <c r="E48378" s="337"/>
    </row>
    <row r="48379" spans="5:5" ht="13.5" customHeight="1">
      <c r="E48379" s="337"/>
    </row>
    <row r="48380" spans="5:5" ht="13.5" customHeight="1">
      <c r="E48380" s="337"/>
    </row>
    <row r="48381" spans="5:5" ht="13.5" customHeight="1">
      <c r="E48381" s="337"/>
    </row>
    <row r="48382" spans="5:5" ht="13.5" customHeight="1">
      <c r="E48382" s="337"/>
    </row>
    <row r="48383" spans="5:5" ht="13.5" customHeight="1">
      <c r="E48383" s="337"/>
    </row>
    <row r="48384" spans="5:5" ht="13.5" customHeight="1">
      <c r="E48384" s="337"/>
    </row>
    <row r="48385" spans="5:5" ht="13.5" customHeight="1">
      <c r="E48385" s="337"/>
    </row>
    <row r="48386" spans="5:5" ht="13.5" customHeight="1">
      <c r="E48386" s="337"/>
    </row>
    <row r="48387" spans="5:5" ht="13.5" customHeight="1">
      <c r="E48387" s="337"/>
    </row>
    <row r="48388" spans="5:5" ht="13.5" customHeight="1">
      <c r="E48388" s="337"/>
    </row>
    <row r="48389" spans="5:5" ht="13.5" customHeight="1">
      <c r="E48389" s="337"/>
    </row>
    <row r="48390" spans="5:5" ht="13.5" customHeight="1">
      <c r="E48390" s="337"/>
    </row>
    <row r="48391" spans="5:5" ht="13.5" customHeight="1">
      <c r="E48391" s="337"/>
    </row>
    <row r="48392" spans="5:5" ht="13.5" customHeight="1">
      <c r="E48392" s="337"/>
    </row>
    <row r="48393" spans="5:5" ht="13.5" customHeight="1">
      <c r="E48393" s="337"/>
    </row>
    <row r="48394" spans="5:5" ht="13.5" customHeight="1">
      <c r="E48394" s="337"/>
    </row>
    <row r="48395" spans="5:5" ht="13.5" customHeight="1">
      <c r="E48395" s="337"/>
    </row>
    <row r="48396" spans="5:5" ht="13.5" customHeight="1">
      <c r="E48396" s="337"/>
    </row>
    <row r="48397" spans="5:5" ht="13.5" customHeight="1">
      <c r="E48397" s="337"/>
    </row>
    <row r="48398" spans="5:5" ht="13.5" customHeight="1">
      <c r="E48398" s="337"/>
    </row>
    <row r="48399" spans="5:5" ht="13.5" customHeight="1">
      <c r="E48399" s="337"/>
    </row>
    <row r="48400" spans="5:5" ht="13.5" customHeight="1">
      <c r="E48400" s="337"/>
    </row>
    <row r="48401" spans="5:5" ht="13.5" customHeight="1">
      <c r="E48401" s="337"/>
    </row>
    <row r="48402" spans="5:5" ht="13.5" customHeight="1">
      <c r="E48402" s="337"/>
    </row>
    <row r="48403" spans="5:5" ht="13.5" customHeight="1">
      <c r="E48403" s="337"/>
    </row>
    <row r="48404" spans="5:5" ht="13.5" customHeight="1">
      <c r="E48404" s="337"/>
    </row>
    <row r="48405" spans="5:5" ht="13.5" customHeight="1">
      <c r="E48405" s="337"/>
    </row>
    <row r="48406" spans="5:5" ht="13.5" customHeight="1">
      <c r="E48406" s="337"/>
    </row>
    <row r="48407" spans="5:5" ht="13.5" customHeight="1">
      <c r="E48407" s="337"/>
    </row>
    <row r="48408" spans="5:5" ht="13.5" customHeight="1">
      <c r="E48408" s="337"/>
    </row>
    <row r="48409" spans="5:5" ht="13.5" customHeight="1">
      <c r="E48409" s="337"/>
    </row>
    <row r="48410" spans="5:5" ht="13.5" customHeight="1">
      <c r="E48410" s="337"/>
    </row>
    <row r="48411" spans="5:5" ht="13.5" customHeight="1">
      <c r="E48411" s="337"/>
    </row>
    <row r="48412" spans="5:5" ht="13.5" customHeight="1">
      <c r="E48412" s="337"/>
    </row>
    <row r="48413" spans="5:5" ht="13.5" customHeight="1">
      <c r="E48413" s="337"/>
    </row>
    <row r="48414" spans="5:5" ht="13.5" customHeight="1">
      <c r="E48414" s="337"/>
    </row>
    <row r="48415" spans="5:5" ht="13.5" customHeight="1">
      <c r="E48415" s="337"/>
    </row>
    <row r="48416" spans="5:5" ht="13.5" customHeight="1">
      <c r="E48416" s="337"/>
    </row>
    <row r="48417" spans="5:5" ht="13.5" customHeight="1">
      <c r="E48417" s="337"/>
    </row>
    <row r="48418" spans="5:5" ht="13.5" customHeight="1">
      <c r="E48418" s="337"/>
    </row>
    <row r="48419" spans="5:5" ht="13.5" customHeight="1">
      <c r="E48419" s="337"/>
    </row>
    <row r="48420" spans="5:5" ht="13.5" customHeight="1">
      <c r="E48420" s="337"/>
    </row>
    <row r="48421" spans="5:5" ht="13.5" customHeight="1">
      <c r="E48421" s="337"/>
    </row>
    <row r="48422" spans="5:5" ht="13.5" customHeight="1">
      <c r="E48422" s="337"/>
    </row>
    <row r="48423" spans="5:5" ht="13.5" customHeight="1">
      <c r="E48423" s="337"/>
    </row>
    <row r="48424" spans="5:5" ht="13.5" customHeight="1">
      <c r="E48424" s="337"/>
    </row>
    <row r="48425" spans="5:5" ht="13.5" customHeight="1">
      <c r="E48425" s="337"/>
    </row>
    <row r="48426" spans="5:5" ht="13.5" customHeight="1">
      <c r="E48426" s="337"/>
    </row>
    <row r="48427" spans="5:5" ht="13.5" customHeight="1">
      <c r="E48427" s="337"/>
    </row>
    <row r="48428" spans="5:5" ht="13.5" customHeight="1">
      <c r="E48428" s="337"/>
    </row>
    <row r="48429" spans="5:5" ht="13.5" customHeight="1">
      <c r="E48429" s="337"/>
    </row>
    <row r="48430" spans="5:5" ht="13.5" customHeight="1">
      <c r="E48430" s="337"/>
    </row>
    <row r="48431" spans="5:5" ht="13.5" customHeight="1">
      <c r="E48431" s="337"/>
    </row>
    <row r="48432" spans="5:5" ht="13.5" customHeight="1">
      <c r="E48432" s="337"/>
    </row>
    <row r="48433" spans="5:5" ht="13.5" customHeight="1">
      <c r="E48433" s="337"/>
    </row>
    <row r="48434" spans="5:5" ht="13.5" customHeight="1">
      <c r="E48434" s="337"/>
    </row>
    <row r="48435" spans="5:5" ht="13.5" customHeight="1">
      <c r="E48435" s="337"/>
    </row>
    <row r="48436" spans="5:5" ht="13.5" customHeight="1">
      <c r="E48436" s="337"/>
    </row>
    <row r="48437" spans="5:5" ht="13.5" customHeight="1">
      <c r="E48437" s="337"/>
    </row>
    <row r="48438" spans="5:5" ht="13.5" customHeight="1">
      <c r="E48438" s="337"/>
    </row>
    <row r="48439" spans="5:5" ht="13.5" customHeight="1">
      <c r="E48439" s="337"/>
    </row>
    <row r="48440" spans="5:5" ht="13.5" customHeight="1">
      <c r="E48440" s="337"/>
    </row>
    <row r="48441" spans="5:5" ht="13.5" customHeight="1">
      <c r="E48441" s="337"/>
    </row>
    <row r="48442" spans="5:5" ht="13.5" customHeight="1">
      <c r="E48442" s="337"/>
    </row>
    <row r="48443" spans="5:5" ht="13.5" customHeight="1">
      <c r="E48443" s="337"/>
    </row>
    <row r="48444" spans="5:5" ht="13.5" customHeight="1">
      <c r="E48444" s="337"/>
    </row>
    <row r="48445" spans="5:5" ht="13.5" customHeight="1">
      <c r="E48445" s="337"/>
    </row>
    <row r="48446" spans="5:5" ht="13.5" customHeight="1">
      <c r="E48446" s="337"/>
    </row>
    <row r="48447" spans="5:5" ht="13.5" customHeight="1">
      <c r="E48447" s="337"/>
    </row>
    <row r="48448" spans="5:5" ht="13.5" customHeight="1">
      <c r="E48448" s="337"/>
    </row>
    <row r="48449" spans="5:5" ht="13.5" customHeight="1">
      <c r="E48449" s="337"/>
    </row>
    <row r="48450" spans="5:5" ht="13.5" customHeight="1">
      <c r="E48450" s="337"/>
    </row>
    <row r="48451" spans="5:5" ht="13.5" customHeight="1">
      <c r="E48451" s="337"/>
    </row>
    <row r="48452" spans="5:5" ht="13.5" customHeight="1">
      <c r="E48452" s="337"/>
    </row>
    <row r="48453" spans="5:5" ht="13.5" customHeight="1">
      <c r="E48453" s="337"/>
    </row>
    <row r="48454" spans="5:5" ht="13.5" customHeight="1">
      <c r="E48454" s="337"/>
    </row>
    <row r="48455" spans="5:5" ht="13.5" customHeight="1">
      <c r="E48455" s="337"/>
    </row>
    <row r="48456" spans="5:5" ht="13.5" customHeight="1">
      <c r="E48456" s="337"/>
    </row>
    <row r="48457" spans="5:5" ht="13.5" customHeight="1">
      <c r="E48457" s="337"/>
    </row>
    <row r="48458" spans="5:5" ht="13.5" customHeight="1">
      <c r="E48458" s="337"/>
    </row>
    <row r="48459" spans="5:5" ht="13.5" customHeight="1">
      <c r="E48459" s="337"/>
    </row>
    <row r="48460" spans="5:5" ht="13.5" customHeight="1">
      <c r="E48460" s="337"/>
    </row>
    <row r="48461" spans="5:5" ht="13.5" customHeight="1">
      <c r="E48461" s="337"/>
    </row>
    <row r="48462" spans="5:5" ht="13.5" customHeight="1">
      <c r="E48462" s="337"/>
    </row>
    <row r="48463" spans="5:5" ht="13.5" customHeight="1">
      <c r="E48463" s="337"/>
    </row>
    <row r="48464" spans="5:5" ht="13.5" customHeight="1">
      <c r="E48464" s="337"/>
    </row>
    <row r="48465" spans="5:5" ht="13.5" customHeight="1">
      <c r="E48465" s="337"/>
    </row>
    <row r="48466" spans="5:5" ht="13.5" customHeight="1">
      <c r="E48466" s="337"/>
    </row>
    <row r="48467" spans="5:5" ht="13.5" customHeight="1">
      <c r="E48467" s="337"/>
    </row>
    <row r="48468" spans="5:5" ht="13.5" customHeight="1">
      <c r="E48468" s="337"/>
    </row>
    <row r="48469" spans="5:5" ht="13.5" customHeight="1">
      <c r="E48469" s="337"/>
    </row>
    <row r="48470" spans="5:5" ht="13.5" customHeight="1">
      <c r="E48470" s="337"/>
    </row>
    <row r="48471" spans="5:5" ht="13.5" customHeight="1">
      <c r="E48471" s="337"/>
    </row>
    <row r="48472" spans="5:5" ht="13.5" customHeight="1">
      <c r="E48472" s="337"/>
    </row>
    <row r="48473" spans="5:5" ht="13.5" customHeight="1">
      <c r="E48473" s="337"/>
    </row>
    <row r="48474" spans="5:5" ht="13.5" customHeight="1">
      <c r="E48474" s="337"/>
    </row>
    <row r="48475" spans="5:5" ht="13.5" customHeight="1">
      <c r="E48475" s="337"/>
    </row>
    <row r="48476" spans="5:5" ht="13.5" customHeight="1">
      <c r="E48476" s="337"/>
    </row>
    <row r="48477" spans="5:5" ht="13.5" customHeight="1">
      <c r="E48477" s="337"/>
    </row>
    <row r="48478" spans="5:5" ht="13.5" customHeight="1">
      <c r="E48478" s="337"/>
    </row>
    <row r="48479" spans="5:5" ht="13.5" customHeight="1">
      <c r="E48479" s="337"/>
    </row>
    <row r="48480" spans="5:5" ht="13.5" customHeight="1">
      <c r="E48480" s="337"/>
    </row>
    <row r="48481" spans="5:5" ht="13.5" customHeight="1">
      <c r="E48481" s="337"/>
    </row>
    <row r="48482" spans="5:5" ht="13.5" customHeight="1">
      <c r="E48482" s="337"/>
    </row>
    <row r="48483" spans="5:5" ht="13.5" customHeight="1">
      <c r="E48483" s="337"/>
    </row>
    <row r="48484" spans="5:5" ht="13.5" customHeight="1">
      <c r="E48484" s="337"/>
    </row>
    <row r="48485" spans="5:5" ht="13.5" customHeight="1">
      <c r="E48485" s="337"/>
    </row>
    <row r="48486" spans="5:5" ht="13.5" customHeight="1">
      <c r="E48486" s="337"/>
    </row>
    <row r="48487" spans="5:5" ht="13.5" customHeight="1">
      <c r="E48487" s="337"/>
    </row>
    <row r="48488" spans="5:5" ht="13.5" customHeight="1">
      <c r="E48488" s="337"/>
    </row>
    <row r="48489" spans="5:5" ht="13.5" customHeight="1">
      <c r="E48489" s="337"/>
    </row>
    <row r="48490" spans="5:5" ht="13.5" customHeight="1">
      <c r="E48490" s="337"/>
    </row>
    <row r="48491" spans="5:5" ht="13.5" customHeight="1">
      <c r="E48491" s="337"/>
    </row>
    <row r="48492" spans="5:5" ht="13.5" customHeight="1">
      <c r="E48492" s="337"/>
    </row>
    <row r="48493" spans="5:5" ht="13.5" customHeight="1">
      <c r="E48493" s="337"/>
    </row>
    <row r="48494" spans="5:5" ht="13.5" customHeight="1">
      <c r="E48494" s="337"/>
    </row>
    <row r="48495" spans="5:5" ht="13.5" customHeight="1">
      <c r="E48495" s="337"/>
    </row>
    <row r="48496" spans="5:5" ht="13.5" customHeight="1">
      <c r="E48496" s="337"/>
    </row>
    <row r="48497" spans="5:5" ht="13.5" customHeight="1">
      <c r="E48497" s="337"/>
    </row>
    <row r="48498" spans="5:5" ht="13.5" customHeight="1">
      <c r="E48498" s="337"/>
    </row>
    <row r="48499" spans="5:5" ht="13.5" customHeight="1">
      <c r="E48499" s="337"/>
    </row>
    <row r="48500" spans="5:5" ht="13.5" customHeight="1">
      <c r="E48500" s="337"/>
    </row>
    <row r="48501" spans="5:5" ht="13.5" customHeight="1">
      <c r="E48501" s="337"/>
    </row>
    <row r="48502" spans="5:5" ht="13.5" customHeight="1">
      <c r="E48502" s="337"/>
    </row>
    <row r="48503" spans="5:5" ht="13.5" customHeight="1">
      <c r="E48503" s="337"/>
    </row>
    <row r="48504" spans="5:5" ht="13.5" customHeight="1">
      <c r="E48504" s="337"/>
    </row>
    <row r="48505" spans="5:5" ht="13.5" customHeight="1">
      <c r="E48505" s="337"/>
    </row>
    <row r="48506" spans="5:5" ht="13.5" customHeight="1">
      <c r="E48506" s="337"/>
    </row>
    <row r="48507" spans="5:5" ht="13.5" customHeight="1">
      <c r="E48507" s="337"/>
    </row>
    <row r="48508" spans="5:5" ht="13.5" customHeight="1">
      <c r="E48508" s="337"/>
    </row>
    <row r="48509" spans="5:5" ht="13.5" customHeight="1">
      <c r="E48509" s="337"/>
    </row>
    <row r="48510" spans="5:5" ht="13.5" customHeight="1">
      <c r="E48510" s="337"/>
    </row>
    <row r="48511" spans="5:5" ht="13.5" customHeight="1">
      <c r="E48511" s="337"/>
    </row>
    <row r="48512" spans="5:5" ht="13.5" customHeight="1">
      <c r="E48512" s="337"/>
    </row>
    <row r="48513" spans="5:5" ht="13.5" customHeight="1">
      <c r="E48513" s="337"/>
    </row>
    <row r="48514" spans="5:5" ht="13.5" customHeight="1">
      <c r="E48514" s="337"/>
    </row>
    <row r="48515" spans="5:5" ht="13.5" customHeight="1">
      <c r="E48515" s="337"/>
    </row>
    <row r="48516" spans="5:5" ht="13.5" customHeight="1">
      <c r="E48516" s="337"/>
    </row>
    <row r="48517" spans="5:5" ht="13.5" customHeight="1">
      <c r="E48517" s="337"/>
    </row>
    <row r="48518" spans="5:5" ht="13.5" customHeight="1">
      <c r="E48518" s="337"/>
    </row>
    <row r="48519" spans="5:5" ht="13.5" customHeight="1">
      <c r="E48519" s="337"/>
    </row>
    <row r="48520" spans="5:5" ht="13.5" customHeight="1">
      <c r="E48520" s="337"/>
    </row>
    <row r="48521" spans="5:5" ht="13.5" customHeight="1">
      <c r="E48521" s="337"/>
    </row>
    <row r="48522" spans="5:5" ht="13.5" customHeight="1">
      <c r="E48522" s="337"/>
    </row>
    <row r="48523" spans="5:5" ht="13.5" customHeight="1">
      <c r="E48523" s="337"/>
    </row>
    <row r="48524" spans="5:5" ht="13.5" customHeight="1">
      <c r="E48524" s="337"/>
    </row>
    <row r="48525" spans="5:5" ht="13.5" customHeight="1">
      <c r="E48525" s="337"/>
    </row>
    <row r="48526" spans="5:5" ht="13.5" customHeight="1">
      <c r="E48526" s="337"/>
    </row>
    <row r="48527" spans="5:5" ht="13.5" customHeight="1">
      <c r="E48527" s="337"/>
    </row>
    <row r="48528" spans="5:5" ht="13.5" customHeight="1">
      <c r="E48528" s="337"/>
    </row>
    <row r="48529" spans="5:5" ht="13.5" customHeight="1">
      <c r="E48529" s="337"/>
    </row>
    <row r="48530" spans="5:5" ht="13.5" customHeight="1">
      <c r="E48530" s="337"/>
    </row>
    <row r="48531" spans="5:5" ht="13.5" customHeight="1">
      <c r="E48531" s="337"/>
    </row>
    <row r="48532" spans="5:5" ht="13.5" customHeight="1">
      <c r="E48532" s="337"/>
    </row>
    <row r="48533" spans="5:5" ht="13.5" customHeight="1">
      <c r="E48533" s="337"/>
    </row>
    <row r="48534" spans="5:5" ht="13.5" customHeight="1">
      <c r="E48534" s="337"/>
    </row>
    <row r="48535" spans="5:5" ht="13.5" customHeight="1">
      <c r="E48535" s="337"/>
    </row>
    <row r="48536" spans="5:5" ht="13.5" customHeight="1">
      <c r="E48536" s="337"/>
    </row>
    <row r="48537" spans="5:5" ht="13.5" customHeight="1">
      <c r="E48537" s="337"/>
    </row>
    <row r="48538" spans="5:5" ht="13.5" customHeight="1">
      <c r="E48538" s="337"/>
    </row>
    <row r="48539" spans="5:5" ht="13.5" customHeight="1">
      <c r="E48539" s="337"/>
    </row>
    <row r="48540" spans="5:5" ht="13.5" customHeight="1">
      <c r="E48540" s="337"/>
    </row>
    <row r="48541" spans="5:5" ht="13.5" customHeight="1">
      <c r="E48541" s="337"/>
    </row>
    <row r="48542" spans="5:5" ht="13.5" customHeight="1">
      <c r="E48542" s="337"/>
    </row>
    <row r="48543" spans="5:5" ht="13.5" customHeight="1">
      <c r="E48543" s="337"/>
    </row>
    <row r="48544" spans="5:5" ht="13.5" customHeight="1">
      <c r="E48544" s="337"/>
    </row>
    <row r="48545" spans="5:5" ht="13.5" customHeight="1">
      <c r="E48545" s="337"/>
    </row>
    <row r="48546" spans="5:5" ht="13.5" customHeight="1">
      <c r="E48546" s="337"/>
    </row>
    <row r="48547" spans="5:5" ht="13.5" customHeight="1">
      <c r="E48547" s="337"/>
    </row>
    <row r="48548" spans="5:5" ht="13.5" customHeight="1">
      <c r="E48548" s="337"/>
    </row>
    <row r="48549" spans="5:5" ht="13.5" customHeight="1">
      <c r="E48549" s="337"/>
    </row>
    <row r="48550" spans="5:5" ht="13.5" customHeight="1">
      <c r="E48550" s="337"/>
    </row>
    <row r="48551" spans="5:5" ht="13.5" customHeight="1">
      <c r="E48551" s="337"/>
    </row>
    <row r="48552" spans="5:5" ht="13.5" customHeight="1">
      <c r="E48552" s="337"/>
    </row>
    <row r="48553" spans="5:5" ht="13.5" customHeight="1">
      <c r="E48553" s="337"/>
    </row>
    <row r="48554" spans="5:5" ht="13.5" customHeight="1">
      <c r="E48554" s="337"/>
    </row>
    <row r="48555" spans="5:5" ht="13.5" customHeight="1">
      <c r="E48555" s="337"/>
    </row>
    <row r="48556" spans="5:5" ht="13.5" customHeight="1">
      <c r="E48556" s="337"/>
    </row>
    <row r="48557" spans="5:5" ht="13.5" customHeight="1">
      <c r="E48557" s="337"/>
    </row>
    <row r="48558" spans="5:5" ht="13.5" customHeight="1">
      <c r="E48558" s="337"/>
    </row>
    <row r="48559" spans="5:5" ht="13.5" customHeight="1">
      <c r="E48559" s="337"/>
    </row>
    <row r="48560" spans="5:5" ht="13.5" customHeight="1">
      <c r="E48560" s="337"/>
    </row>
    <row r="48561" spans="5:5" ht="13.5" customHeight="1">
      <c r="E48561" s="337"/>
    </row>
    <row r="48562" spans="5:5" ht="13.5" customHeight="1">
      <c r="E48562" s="337"/>
    </row>
    <row r="48563" spans="5:5" ht="13.5" customHeight="1">
      <c r="E48563" s="337"/>
    </row>
    <row r="48564" spans="5:5" ht="13.5" customHeight="1">
      <c r="E48564" s="337"/>
    </row>
    <row r="48565" spans="5:5" ht="13.5" customHeight="1">
      <c r="E48565" s="337"/>
    </row>
    <row r="48566" spans="5:5" ht="13.5" customHeight="1">
      <c r="E48566" s="337"/>
    </row>
    <row r="48567" spans="5:5" ht="13.5" customHeight="1">
      <c r="E48567" s="337"/>
    </row>
    <row r="48568" spans="5:5" ht="13.5" customHeight="1">
      <c r="E48568" s="337"/>
    </row>
    <row r="48569" spans="5:5" ht="13.5" customHeight="1">
      <c r="E48569" s="337"/>
    </row>
    <row r="48570" spans="5:5" ht="13.5" customHeight="1">
      <c r="E48570" s="337"/>
    </row>
    <row r="48571" spans="5:5" ht="13.5" customHeight="1">
      <c r="E48571" s="337"/>
    </row>
    <row r="48572" spans="5:5" ht="13.5" customHeight="1">
      <c r="E48572" s="337"/>
    </row>
    <row r="48573" spans="5:5" ht="13.5" customHeight="1">
      <c r="E48573" s="337"/>
    </row>
    <row r="48574" spans="5:5" ht="13.5" customHeight="1">
      <c r="E48574" s="337"/>
    </row>
    <row r="48575" spans="5:5" ht="13.5" customHeight="1">
      <c r="E48575" s="337"/>
    </row>
    <row r="48576" spans="5:5" ht="13.5" customHeight="1">
      <c r="E48576" s="337"/>
    </row>
    <row r="48577" spans="5:5" ht="13.5" customHeight="1">
      <c r="E48577" s="337"/>
    </row>
    <row r="48578" spans="5:5" ht="13.5" customHeight="1">
      <c r="E48578" s="337"/>
    </row>
    <row r="48579" spans="5:5" ht="13.5" customHeight="1">
      <c r="E48579" s="337"/>
    </row>
    <row r="48580" spans="5:5" ht="13.5" customHeight="1">
      <c r="E48580" s="337"/>
    </row>
    <row r="48581" spans="5:5" ht="13.5" customHeight="1">
      <c r="E48581" s="337"/>
    </row>
    <row r="48582" spans="5:5" ht="13.5" customHeight="1">
      <c r="E48582" s="337"/>
    </row>
    <row r="48583" spans="5:5" ht="13.5" customHeight="1">
      <c r="E48583" s="337"/>
    </row>
    <row r="48584" spans="5:5" ht="13.5" customHeight="1">
      <c r="E48584" s="337"/>
    </row>
    <row r="48585" spans="5:5" ht="13.5" customHeight="1">
      <c r="E48585" s="337"/>
    </row>
    <row r="48586" spans="5:5" ht="13.5" customHeight="1">
      <c r="E48586" s="337"/>
    </row>
    <row r="48587" spans="5:5" ht="13.5" customHeight="1">
      <c r="E48587" s="337"/>
    </row>
    <row r="48588" spans="5:5" ht="13.5" customHeight="1">
      <c r="E48588" s="337"/>
    </row>
    <row r="48589" spans="5:5" ht="13.5" customHeight="1">
      <c r="E48589" s="337"/>
    </row>
    <row r="48590" spans="5:5" ht="13.5" customHeight="1">
      <c r="E48590" s="337"/>
    </row>
    <row r="48591" spans="5:5" ht="13.5" customHeight="1">
      <c r="E48591" s="337"/>
    </row>
    <row r="48592" spans="5:5" ht="13.5" customHeight="1">
      <c r="E48592" s="337"/>
    </row>
    <row r="48593" spans="5:5" ht="13.5" customHeight="1">
      <c r="E48593" s="337"/>
    </row>
    <row r="48594" spans="5:5" ht="13.5" customHeight="1">
      <c r="E48594" s="337"/>
    </row>
    <row r="48595" spans="5:5" ht="13.5" customHeight="1">
      <c r="E48595" s="337"/>
    </row>
    <row r="48596" spans="5:5" ht="13.5" customHeight="1">
      <c r="E48596" s="337"/>
    </row>
    <row r="48597" spans="5:5" ht="13.5" customHeight="1">
      <c r="E48597" s="337"/>
    </row>
    <row r="48598" spans="5:5" ht="13.5" customHeight="1">
      <c r="E48598" s="337"/>
    </row>
    <row r="48599" spans="5:5" ht="13.5" customHeight="1">
      <c r="E48599" s="337"/>
    </row>
    <row r="48600" spans="5:5" ht="13.5" customHeight="1">
      <c r="E48600" s="337"/>
    </row>
    <row r="48601" spans="5:5" ht="13.5" customHeight="1">
      <c r="E48601" s="337"/>
    </row>
    <row r="48602" spans="5:5" ht="13.5" customHeight="1">
      <c r="E48602" s="337"/>
    </row>
    <row r="48603" spans="5:5" ht="13.5" customHeight="1">
      <c r="E48603" s="337"/>
    </row>
    <row r="48604" spans="5:5" ht="13.5" customHeight="1">
      <c r="E48604" s="337"/>
    </row>
    <row r="48605" spans="5:5" ht="13.5" customHeight="1">
      <c r="E48605" s="337"/>
    </row>
    <row r="48606" spans="5:5" ht="13.5" customHeight="1">
      <c r="E48606" s="337"/>
    </row>
    <row r="48607" spans="5:5" ht="13.5" customHeight="1">
      <c r="E48607" s="337"/>
    </row>
    <row r="48608" spans="5:5" ht="13.5" customHeight="1">
      <c r="E48608" s="337"/>
    </row>
    <row r="48609" spans="5:5" ht="13.5" customHeight="1">
      <c r="E48609" s="337"/>
    </row>
    <row r="48610" spans="5:5" ht="13.5" customHeight="1">
      <c r="E48610" s="337"/>
    </row>
    <row r="48611" spans="5:5" ht="13.5" customHeight="1">
      <c r="E48611" s="337"/>
    </row>
    <row r="48612" spans="5:5" ht="13.5" customHeight="1">
      <c r="E48612" s="337"/>
    </row>
    <row r="48613" spans="5:5" ht="13.5" customHeight="1">
      <c r="E48613" s="337"/>
    </row>
    <row r="48614" spans="5:5" ht="13.5" customHeight="1">
      <c r="E48614" s="337"/>
    </row>
    <row r="48615" spans="5:5" ht="13.5" customHeight="1">
      <c r="E48615" s="337"/>
    </row>
    <row r="48616" spans="5:5" ht="13.5" customHeight="1">
      <c r="E48616" s="337"/>
    </row>
    <row r="48617" spans="5:5" ht="13.5" customHeight="1">
      <c r="E48617" s="337"/>
    </row>
    <row r="48618" spans="5:5" ht="13.5" customHeight="1">
      <c r="E48618" s="337"/>
    </row>
    <row r="48619" spans="5:5" ht="13.5" customHeight="1">
      <c r="E48619" s="337"/>
    </row>
    <row r="48620" spans="5:5" ht="13.5" customHeight="1">
      <c r="E48620" s="337"/>
    </row>
    <row r="48621" spans="5:5" ht="13.5" customHeight="1">
      <c r="E48621" s="337"/>
    </row>
    <row r="48622" spans="5:5" ht="13.5" customHeight="1">
      <c r="E48622" s="337"/>
    </row>
    <row r="48623" spans="5:5" ht="13.5" customHeight="1">
      <c r="E48623" s="337"/>
    </row>
    <row r="48624" spans="5:5" ht="13.5" customHeight="1">
      <c r="E48624" s="337"/>
    </row>
    <row r="48625" spans="5:5" ht="13.5" customHeight="1">
      <c r="E48625" s="337"/>
    </row>
    <row r="48626" spans="5:5" ht="13.5" customHeight="1">
      <c r="E48626" s="337"/>
    </row>
    <row r="48627" spans="5:5" ht="13.5" customHeight="1">
      <c r="E48627" s="337"/>
    </row>
    <row r="48628" spans="5:5" ht="13.5" customHeight="1">
      <c r="E48628" s="337"/>
    </row>
    <row r="48629" spans="5:5" ht="13.5" customHeight="1">
      <c r="E48629" s="337"/>
    </row>
    <row r="48630" spans="5:5" ht="13.5" customHeight="1">
      <c r="E48630" s="337"/>
    </row>
    <row r="48631" spans="5:5" ht="13.5" customHeight="1">
      <c r="E48631" s="337"/>
    </row>
    <row r="48632" spans="5:5" ht="13.5" customHeight="1">
      <c r="E48632" s="337"/>
    </row>
    <row r="48633" spans="5:5" ht="13.5" customHeight="1">
      <c r="E48633" s="337"/>
    </row>
    <row r="48634" spans="5:5" ht="13.5" customHeight="1">
      <c r="E48634" s="337"/>
    </row>
    <row r="48635" spans="5:5" ht="13.5" customHeight="1">
      <c r="E48635" s="337"/>
    </row>
    <row r="48636" spans="5:5" ht="13.5" customHeight="1">
      <c r="E48636" s="337"/>
    </row>
    <row r="48637" spans="5:5" ht="13.5" customHeight="1">
      <c r="E48637" s="337"/>
    </row>
    <row r="48638" spans="5:5" ht="13.5" customHeight="1">
      <c r="E48638" s="337"/>
    </row>
    <row r="48639" spans="5:5" ht="13.5" customHeight="1">
      <c r="E48639" s="337"/>
    </row>
    <row r="48640" spans="5:5" ht="13.5" customHeight="1">
      <c r="E48640" s="337"/>
    </row>
    <row r="48641" spans="5:5" ht="13.5" customHeight="1">
      <c r="E48641" s="337"/>
    </row>
    <row r="48642" spans="5:5" ht="13.5" customHeight="1">
      <c r="E48642" s="337"/>
    </row>
    <row r="48643" spans="5:5" ht="13.5" customHeight="1">
      <c r="E48643" s="337"/>
    </row>
    <row r="48644" spans="5:5" ht="13.5" customHeight="1">
      <c r="E48644" s="337"/>
    </row>
    <row r="48645" spans="5:5" ht="13.5" customHeight="1">
      <c r="E48645" s="337"/>
    </row>
    <row r="48646" spans="5:5" ht="13.5" customHeight="1">
      <c r="E48646" s="337"/>
    </row>
    <row r="48647" spans="5:5" ht="13.5" customHeight="1">
      <c r="E48647" s="337"/>
    </row>
    <row r="48648" spans="5:5" ht="13.5" customHeight="1">
      <c r="E48648" s="337"/>
    </row>
    <row r="48649" spans="5:5" ht="13.5" customHeight="1">
      <c r="E48649" s="337"/>
    </row>
    <row r="48650" spans="5:5" ht="13.5" customHeight="1">
      <c r="E48650" s="337"/>
    </row>
    <row r="48651" spans="5:5" ht="13.5" customHeight="1">
      <c r="E48651" s="337"/>
    </row>
    <row r="48652" spans="5:5" ht="13.5" customHeight="1">
      <c r="E48652" s="337"/>
    </row>
    <row r="48653" spans="5:5" ht="13.5" customHeight="1">
      <c r="E48653" s="337"/>
    </row>
    <row r="48654" spans="5:5" ht="13.5" customHeight="1">
      <c r="E48654" s="337"/>
    </row>
    <row r="48655" spans="5:5" ht="13.5" customHeight="1">
      <c r="E48655" s="337"/>
    </row>
    <row r="48656" spans="5:5" ht="13.5" customHeight="1">
      <c r="E48656" s="337"/>
    </row>
    <row r="48657" spans="5:5" ht="13.5" customHeight="1">
      <c r="E48657" s="337"/>
    </row>
    <row r="48658" spans="5:5" ht="13.5" customHeight="1">
      <c r="E48658" s="337"/>
    </row>
    <row r="48659" spans="5:5" ht="13.5" customHeight="1">
      <c r="E48659" s="337"/>
    </row>
    <row r="48660" spans="5:5" ht="13.5" customHeight="1">
      <c r="E48660" s="337"/>
    </row>
    <row r="48661" spans="5:5" ht="13.5" customHeight="1">
      <c r="E48661" s="337"/>
    </row>
    <row r="48662" spans="5:5" ht="13.5" customHeight="1">
      <c r="E48662" s="337"/>
    </row>
    <row r="48663" spans="5:5" ht="13.5" customHeight="1">
      <c r="E48663" s="337"/>
    </row>
    <row r="48664" spans="5:5" ht="13.5" customHeight="1">
      <c r="E48664" s="337"/>
    </row>
    <row r="48665" spans="5:5" ht="13.5" customHeight="1">
      <c r="E48665" s="337"/>
    </row>
    <row r="48666" spans="5:5" ht="13.5" customHeight="1">
      <c r="E48666" s="337"/>
    </row>
    <row r="48667" spans="5:5" ht="13.5" customHeight="1">
      <c r="E48667" s="337"/>
    </row>
    <row r="48668" spans="5:5" ht="13.5" customHeight="1">
      <c r="E48668" s="337"/>
    </row>
    <row r="48669" spans="5:5" ht="13.5" customHeight="1">
      <c r="E48669" s="337"/>
    </row>
    <row r="48670" spans="5:5" ht="13.5" customHeight="1">
      <c r="E48670" s="337"/>
    </row>
    <row r="48671" spans="5:5" ht="13.5" customHeight="1">
      <c r="E48671" s="337"/>
    </row>
    <row r="48672" spans="5:5" ht="13.5" customHeight="1">
      <c r="E48672" s="337"/>
    </row>
    <row r="48673" spans="5:5" ht="13.5" customHeight="1">
      <c r="E48673" s="337"/>
    </row>
    <row r="48674" spans="5:5" ht="13.5" customHeight="1">
      <c r="E48674" s="337"/>
    </row>
    <row r="48675" spans="5:5" ht="13.5" customHeight="1">
      <c r="E48675" s="337"/>
    </row>
    <row r="48676" spans="5:5" ht="13.5" customHeight="1">
      <c r="E48676" s="337"/>
    </row>
    <row r="48677" spans="5:5" ht="13.5" customHeight="1">
      <c r="E48677" s="337"/>
    </row>
    <row r="48678" spans="5:5" ht="13.5" customHeight="1">
      <c r="E48678" s="337"/>
    </row>
    <row r="48679" spans="5:5" ht="13.5" customHeight="1">
      <c r="E48679" s="337"/>
    </row>
    <row r="48680" spans="5:5" ht="13.5" customHeight="1">
      <c r="E48680" s="337"/>
    </row>
    <row r="48681" spans="5:5" ht="13.5" customHeight="1">
      <c r="E48681" s="337"/>
    </row>
    <row r="48682" spans="5:5" ht="13.5" customHeight="1">
      <c r="E48682" s="337"/>
    </row>
    <row r="48683" spans="5:5" ht="13.5" customHeight="1">
      <c r="E48683" s="337"/>
    </row>
    <row r="48684" spans="5:5" ht="13.5" customHeight="1">
      <c r="E48684" s="337"/>
    </row>
    <row r="48685" spans="5:5" ht="13.5" customHeight="1">
      <c r="E48685" s="337"/>
    </row>
    <row r="48686" spans="5:5" ht="13.5" customHeight="1">
      <c r="E48686" s="337"/>
    </row>
    <row r="48687" spans="5:5" ht="13.5" customHeight="1">
      <c r="E48687" s="337"/>
    </row>
    <row r="48688" spans="5:5" ht="13.5" customHeight="1">
      <c r="E48688" s="337"/>
    </row>
    <row r="48689" spans="5:5" ht="13.5" customHeight="1">
      <c r="E48689" s="337"/>
    </row>
    <row r="48690" spans="5:5" ht="13.5" customHeight="1">
      <c r="E48690" s="337"/>
    </row>
    <row r="48691" spans="5:5" ht="13.5" customHeight="1">
      <c r="E48691" s="337"/>
    </row>
    <row r="48692" spans="5:5" ht="13.5" customHeight="1">
      <c r="E48692" s="337"/>
    </row>
    <row r="48693" spans="5:5" ht="13.5" customHeight="1">
      <c r="E48693" s="337"/>
    </row>
    <row r="48694" spans="5:5" ht="13.5" customHeight="1">
      <c r="E48694" s="337"/>
    </row>
    <row r="48695" spans="5:5" ht="13.5" customHeight="1">
      <c r="E48695" s="337"/>
    </row>
    <row r="48696" spans="5:5" ht="13.5" customHeight="1">
      <c r="E48696" s="337"/>
    </row>
    <row r="48697" spans="5:5" ht="13.5" customHeight="1">
      <c r="E48697" s="337"/>
    </row>
    <row r="48698" spans="5:5" ht="13.5" customHeight="1">
      <c r="E48698" s="337"/>
    </row>
    <row r="48699" spans="5:5" ht="13.5" customHeight="1">
      <c r="E48699" s="337"/>
    </row>
    <row r="48700" spans="5:5" ht="13.5" customHeight="1">
      <c r="E48700" s="337"/>
    </row>
    <row r="48701" spans="5:5" ht="13.5" customHeight="1">
      <c r="E48701" s="337"/>
    </row>
    <row r="48702" spans="5:5" ht="13.5" customHeight="1">
      <c r="E48702" s="337"/>
    </row>
    <row r="48703" spans="5:5" ht="13.5" customHeight="1">
      <c r="E48703" s="337"/>
    </row>
    <row r="48704" spans="5:5" ht="13.5" customHeight="1">
      <c r="E48704" s="337"/>
    </row>
    <row r="48705" spans="5:5" ht="13.5" customHeight="1">
      <c r="E48705" s="337"/>
    </row>
    <row r="48706" spans="5:5" ht="13.5" customHeight="1">
      <c r="E48706" s="337"/>
    </row>
    <row r="48707" spans="5:5" ht="13.5" customHeight="1">
      <c r="E48707" s="337"/>
    </row>
    <row r="48708" spans="5:5" ht="13.5" customHeight="1">
      <c r="E48708" s="337"/>
    </row>
    <row r="48709" spans="5:5" ht="13.5" customHeight="1">
      <c r="E48709" s="337"/>
    </row>
    <row r="48710" spans="5:5" ht="13.5" customHeight="1">
      <c r="E48710" s="337"/>
    </row>
    <row r="48711" spans="5:5" ht="13.5" customHeight="1">
      <c r="E48711" s="337"/>
    </row>
    <row r="48712" spans="5:5" ht="13.5" customHeight="1">
      <c r="E48712" s="337"/>
    </row>
    <row r="48713" spans="5:5" ht="13.5" customHeight="1">
      <c r="E48713" s="337"/>
    </row>
    <row r="48714" spans="5:5" ht="13.5" customHeight="1">
      <c r="E48714" s="337"/>
    </row>
    <row r="48715" spans="5:5" ht="13.5" customHeight="1">
      <c r="E48715" s="337"/>
    </row>
    <row r="48716" spans="5:5" ht="13.5" customHeight="1">
      <c r="E48716" s="337"/>
    </row>
    <row r="48717" spans="5:5" ht="13.5" customHeight="1">
      <c r="E48717" s="337"/>
    </row>
    <row r="48718" spans="5:5" ht="13.5" customHeight="1">
      <c r="E48718" s="337"/>
    </row>
    <row r="48719" spans="5:5" ht="13.5" customHeight="1">
      <c r="E48719" s="337"/>
    </row>
    <row r="48720" spans="5:5" ht="13.5" customHeight="1">
      <c r="E48720" s="337"/>
    </row>
    <row r="48721" spans="5:5" ht="13.5" customHeight="1">
      <c r="E48721" s="337"/>
    </row>
    <row r="48722" spans="5:5" ht="13.5" customHeight="1">
      <c r="E48722" s="337"/>
    </row>
    <row r="48723" spans="5:5" ht="13.5" customHeight="1">
      <c r="E48723" s="337"/>
    </row>
    <row r="48724" spans="5:5" ht="13.5" customHeight="1">
      <c r="E48724" s="337"/>
    </row>
    <row r="48725" spans="5:5" ht="13.5" customHeight="1">
      <c r="E48725" s="337"/>
    </row>
    <row r="48726" spans="5:5" ht="13.5" customHeight="1">
      <c r="E48726" s="337"/>
    </row>
    <row r="48727" spans="5:5" ht="13.5" customHeight="1">
      <c r="E48727" s="337"/>
    </row>
    <row r="48728" spans="5:5" ht="13.5" customHeight="1">
      <c r="E48728" s="337"/>
    </row>
    <row r="48729" spans="5:5" ht="13.5" customHeight="1">
      <c r="E48729" s="337"/>
    </row>
    <row r="48730" spans="5:5" ht="13.5" customHeight="1">
      <c r="E48730" s="337"/>
    </row>
    <row r="48731" spans="5:5" ht="13.5" customHeight="1">
      <c r="E48731" s="337"/>
    </row>
    <row r="48732" spans="5:5" ht="13.5" customHeight="1">
      <c r="E48732" s="337"/>
    </row>
    <row r="48733" spans="5:5" ht="13.5" customHeight="1">
      <c r="E48733" s="337"/>
    </row>
    <row r="48734" spans="5:5" ht="13.5" customHeight="1">
      <c r="E48734" s="337"/>
    </row>
    <row r="48735" spans="5:5" ht="13.5" customHeight="1">
      <c r="E48735" s="337"/>
    </row>
    <row r="48736" spans="5:5" ht="13.5" customHeight="1">
      <c r="E48736" s="337"/>
    </row>
    <row r="48737" spans="5:5" ht="13.5" customHeight="1">
      <c r="E48737" s="337"/>
    </row>
    <row r="48738" spans="5:5" ht="13.5" customHeight="1">
      <c r="E48738" s="337"/>
    </row>
    <row r="48739" spans="5:5" ht="13.5" customHeight="1">
      <c r="E48739" s="337"/>
    </row>
    <row r="48740" spans="5:5" ht="13.5" customHeight="1">
      <c r="E48740" s="337"/>
    </row>
    <row r="48741" spans="5:5" ht="13.5" customHeight="1">
      <c r="E48741" s="337"/>
    </row>
    <row r="48742" spans="5:5" ht="13.5" customHeight="1">
      <c r="E48742" s="337"/>
    </row>
    <row r="48743" spans="5:5" ht="13.5" customHeight="1">
      <c r="E48743" s="337"/>
    </row>
    <row r="48744" spans="5:5" ht="13.5" customHeight="1">
      <c r="E48744" s="337"/>
    </row>
    <row r="48745" spans="5:5" ht="13.5" customHeight="1">
      <c r="E48745" s="337"/>
    </row>
    <row r="48746" spans="5:5" ht="13.5" customHeight="1">
      <c r="E48746" s="337"/>
    </row>
    <row r="48747" spans="5:5" ht="13.5" customHeight="1">
      <c r="E48747" s="337"/>
    </row>
    <row r="48748" spans="5:5" ht="13.5" customHeight="1">
      <c r="E48748" s="337"/>
    </row>
    <row r="48749" spans="5:5" ht="13.5" customHeight="1">
      <c r="E48749" s="337"/>
    </row>
    <row r="48750" spans="5:5" ht="13.5" customHeight="1">
      <c r="E48750" s="337"/>
    </row>
    <row r="48751" spans="5:5" ht="13.5" customHeight="1">
      <c r="E48751" s="337"/>
    </row>
    <row r="48752" spans="5:5" ht="13.5" customHeight="1">
      <c r="E48752" s="337"/>
    </row>
    <row r="48753" spans="5:5" ht="13.5" customHeight="1">
      <c r="E48753" s="337"/>
    </row>
    <row r="48754" spans="5:5" ht="13.5" customHeight="1">
      <c r="E48754" s="337"/>
    </row>
    <row r="48755" spans="5:5" ht="13.5" customHeight="1">
      <c r="E48755" s="337"/>
    </row>
    <row r="48756" spans="5:5" ht="13.5" customHeight="1">
      <c r="E48756" s="337"/>
    </row>
    <row r="48757" spans="5:5" ht="13.5" customHeight="1">
      <c r="E48757" s="337"/>
    </row>
    <row r="48758" spans="5:5" ht="13.5" customHeight="1">
      <c r="E48758" s="337"/>
    </row>
    <row r="48759" spans="5:5" ht="13.5" customHeight="1">
      <c r="E48759" s="337"/>
    </row>
    <row r="48760" spans="5:5" ht="13.5" customHeight="1">
      <c r="E48760" s="337"/>
    </row>
    <row r="48761" spans="5:5" ht="13.5" customHeight="1">
      <c r="E48761" s="337"/>
    </row>
    <row r="48762" spans="5:5" ht="13.5" customHeight="1">
      <c r="E48762" s="337"/>
    </row>
    <row r="48763" spans="5:5" ht="13.5" customHeight="1">
      <c r="E48763" s="337"/>
    </row>
    <row r="48764" spans="5:5" ht="13.5" customHeight="1">
      <c r="E48764" s="337"/>
    </row>
    <row r="48765" spans="5:5" ht="13.5" customHeight="1">
      <c r="E48765" s="337"/>
    </row>
    <row r="48766" spans="5:5" ht="13.5" customHeight="1">
      <c r="E48766" s="337"/>
    </row>
    <row r="48767" spans="5:5" ht="13.5" customHeight="1">
      <c r="E48767" s="337"/>
    </row>
    <row r="48768" spans="5:5" ht="13.5" customHeight="1">
      <c r="E48768" s="337"/>
    </row>
    <row r="48769" spans="5:5" ht="13.5" customHeight="1">
      <c r="E48769" s="337"/>
    </row>
    <row r="48770" spans="5:5" ht="13.5" customHeight="1">
      <c r="E48770" s="337"/>
    </row>
    <row r="48771" spans="5:5" ht="13.5" customHeight="1">
      <c r="E48771" s="337"/>
    </row>
    <row r="48772" spans="5:5" ht="13.5" customHeight="1">
      <c r="E48772" s="337"/>
    </row>
    <row r="48773" spans="5:5" ht="13.5" customHeight="1">
      <c r="E48773" s="337"/>
    </row>
    <row r="48774" spans="5:5" ht="13.5" customHeight="1">
      <c r="E48774" s="337"/>
    </row>
    <row r="48775" spans="5:5" ht="13.5" customHeight="1">
      <c r="E48775" s="337"/>
    </row>
    <row r="48776" spans="5:5" ht="13.5" customHeight="1">
      <c r="E48776" s="337"/>
    </row>
    <row r="48777" spans="5:5" ht="13.5" customHeight="1">
      <c r="E48777" s="337"/>
    </row>
    <row r="48778" spans="5:5" ht="13.5" customHeight="1">
      <c r="E48778" s="337"/>
    </row>
    <row r="48779" spans="5:5" ht="13.5" customHeight="1">
      <c r="E48779" s="337"/>
    </row>
    <row r="48780" spans="5:5" ht="13.5" customHeight="1">
      <c r="E48780" s="337"/>
    </row>
    <row r="48781" spans="5:5" ht="13.5" customHeight="1">
      <c r="E48781" s="337"/>
    </row>
    <row r="48782" spans="5:5" ht="13.5" customHeight="1">
      <c r="E48782" s="337"/>
    </row>
    <row r="48783" spans="5:5" ht="13.5" customHeight="1">
      <c r="E48783" s="337"/>
    </row>
    <row r="48784" spans="5:5" ht="13.5" customHeight="1">
      <c r="E48784" s="337"/>
    </row>
    <row r="48785" spans="5:5" ht="13.5" customHeight="1">
      <c r="E48785" s="337"/>
    </row>
    <row r="48786" spans="5:5" ht="13.5" customHeight="1">
      <c r="E48786" s="337"/>
    </row>
    <row r="48787" spans="5:5" ht="13.5" customHeight="1">
      <c r="E48787" s="337"/>
    </row>
    <row r="48788" spans="5:5" ht="13.5" customHeight="1">
      <c r="E48788" s="337"/>
    </row>
    <row r="48789" spans="5:5" ht="13.5" customHeight="1">
      <c r="E48789" s="337"/>
    </row>
    <row r="48790" spans="5:5" ht="13.5" customHeight="1">
      <c r="E48790" s="337"/>
    </row>
    <row r="48791" spans="5:5" ht="13.5" customHeight="1">
      <c r="E48791" s="337"/>
    </row>
    <row r="48792" spans="5:5" ht="13.5" customHeight="1">
      <c r="E48792" s="337"/>
    </row>
    <row r="48793" spans="5:5" ht="13.5" customHeight="1">
      <c r="E48793" s="337"/>
    </row>
    <row r="48794" spans="5:5" ht="13.5" customHeight="1">
      <c r="E48794" s="337"/>
    </row>
    <row r="48795" spans="5:5" ht="13.5" customHeight="1">
      <c r="E48795" s="337"/>
    </row>
    <row r="48796" spans="5:5" ht="13.5" customHeight="1">
      <c r="E48796" s="337"/>
    </row>
    <row r="48797" spans="5:5" ht="13.5" customHeight="1">
      <c r="E48797" s="337"/>
    </row>
    <row r="48798" spans="5:5" ht="13.5" customHeight="1">
      <c r="E48798" s="337"/>
    </row>
    <row r="48799" spans="5:5" ht="13.5" customHeight="1">
      <c r="E48799" s="337"/>
    </row>
    <row r="48800" spans="5:5" ht="13.5" customHeight="1">
      <c r="E48800" s="337"/>
    </row>
    <row r="48801" spans="5:5" ht="13.5" customHeight="1">
      <c r="E48801" s="337"/>
    </row>
    <row r="48802" spans="5:5" ht="13.5" customHeight="1">
      <c r="E48802" s="337"/>
    </row>
    <row r="48803" spans="5:5" ht="13.5" customHeight="1">
      <c r="E48803" s="337"/>
    </row>
    <row r="48804" spans="5:5" ht="13.5" customHeight="1">
      <c r="E48804" s="337"/>
    </row>
    <row r="48805" spans="5:5" ht="13.5" customHeight="1">
      <c r="E48805" s="337"/>
    </row>
    <row r="48806" spans="5:5" ht="13.5" customHeight="1">
      <c r="E48806" s="337"/>
    </row>
    <row r="48807" spans="5:5" ht="13.5" customHeight="1">
      <c r="E48807" s="337"/>
    </row>
    <row r="48808" spans="5:5" ht="13.5" customHeight="1">
      <c r="E48808" s="337"/>
    </row>
    <row r="48809" spans="5:5" ht="13.5" customHeight="1">
      <c r="E48809" s="337"/>
    </row>
    <row r="48810" spans="5:5" ht="13.5" customHeight="1">
      <c r="E48810" s="337"/>
    </row>
    <row r="48811" spans="5:5" ht="13.5" customHeight="1">
      <c r="E48811" s="337"/>
    </row>
    <row r="48812" spans="5:5" ht="13.5" customHeight="1">
      <c r="E48812" s="337"/>
    </row>
    <row r="48813" spans="5:5" ht="13.5" customHeight="1">
      <c r="E48813" s="337"/>
    </row>
    <row r="48814" spans="5:5" ht="13.5" customHeight="1">
      <c r="E48814" s="337"/>
    </row>
    <row r="48815" spans="5:5" ht="13.5" customHeight="1">
      <c r="E48815" s="337"/>
    </row>
    <row r="48816" spans="5:5" ht="13.5" customHeight="1">
      <c r="E48816" s="337"/>
    </row>
    <row r="48817" spans="5:5" ht="13.5" customHeight="1">
      <c r="E48817" s="337"/>
    </row>
    <row r="48818" spans="5:5" ht="13.5" customHeight="1">
      <c r="E48818" s="337"/>
    </row>
    <row r="48819" spans="5:5" ht="13.5" customHeight="1">
      <c r="E48819" s="337"/>
    </row>
    <row r="48820" spans="5:5" ht="13.5" customHeight="1">
      <c r="E48820" s="337"/>
    </row>
    <row r="48821" spans="5:5" ht="13.5" customHeight="1">
      <c r="E48821" s="337"/>
    </row>
    <row r="48822" spans="5:5" ht="13.5" customHeight="1">
      <c r="E48822" s="337"/>
    </row>
    <row r="48823" spans="5:5" ht="13.5" customHeight="1">
      <c r="E48823" s="337"/>
    </row>
    <row r="48824" spans="5:5" ht="13.5" customHeight="1">
      <c r="E48824" s="337"/>
    </row>
    <row r="48825" spans="5:5" ht="13.5" customHeight="1">
      <c r="E48825" s="337"/>
    </row>
    <row r="48826" spans="5:5" ht="13.5" customHeight="1">
      <c r="E48826" s="337"/>
    </row>
    <row r="48827" spans="5:5" ht="13.5" customHeight="1">
      <c r="E48827" s="337"/>
    </row>
    <row r="48828" spans="5:5" ht="13.5" customHeight="1">
      <c r="E48828" s="337"/>
    </row>
    <row r="48829" spans="5:5" ht="13.5" customHeight="1">
      <c r="E48829" s="337"/>
    </row>
    <row r="48830" spans="5:5" ht="13.5" customHeight="1">
      <c r="E48830" s="337"/>
    </row>
    <row r="48831" spans="5:5" ht="13.5" customHeight="1">
      <c r="E48831" s="337"/>
    </row>
    <row r="48832" spans="5:5" ht="13.5" customHeight="1">
      <c r="E48832" s="337"/>
    </row>
    <row r="48833" spans="5:5" ht="13.5" customHeight="1">
      <c r="E48833" s="337"/>
    </row>
    <row r="48834" spans="5:5" ht="13.5" customHeight="1">
      <c r="E48834" s="337"/>
    </row>
    <row r="48835" spans="5:5" ht="13.5" customHeight="1">
      <c r="E48835" s="337"/>
    </row>
    <row r="48836" spans="5:5" ht="13.5" customHeight="1">
      <c r="E48836" s="337"/>
    </row>
    <row r="48837" spans="5:5" ht="13.5" customHeight="1">
      <c r="E48837" s="337"/>
    </row>
    <row r="48838" spans="5:5" ht="13.5" customHeight="1">
      <c r="E48838" s="337"/>
    </row>
    <row r="48839" spans="5:5" ht="13.5" customHeight="1">
      <c r="E48839" s="337"/>
    </row>
    <row r="48840" spans="5:5" ht="13.5" customHeight="1">
      <c r="E48840" s="337"/>
    </row>
    <row r="48841" spans="5:5" ht="13.5" customHeight="1">
      <c r="E48841" s="337"/>
    </row>
    <row r="48842" spans="5:5" ht="13.5" customHeight="1">
      <c r="E48842" s="337"/>
    </row>
    <row r="48843" spans="5:5" ht="13.5" customHeight="1">
      <c r="E48843" s="337"/>
    </row>
    <row r="48844" spans="5:5" ht="13.5" customHeight="1">
      <c r="E48844" s="337"/>
    </row>
    <row r="48845" spans="5:5" ht="13.5" customHeight="1">
      <c r="E48845" s="337"/>
    </row>
    <row r="48846" spans="5:5" ht="13.5" customHeight="1">
      <c r="E48846" s="337"/>
    </row>
    <row r="48847" spans="5:5" ht="13.5" customHeight="1">
      <c r="E48847" s="337"/>
    </row>
    <row r="48848" spans="5:5" ht="13.5" customHeight="1">
      <c r="E48848" s="337"/>
    </row>
    <row r="48849" spans="5:5" ht="13.5" customHeight="1">
      <c r="E48849" s="337"/>
    </row>
    <row r="48850" spans="5:5" ht="13.5" customHeight="1">
      <c r="E48850" s="337"/>
    </row>
    <row r="48851" spans="5:5" ht="13.5" customHeight="1">
      <c r="E48851" s="337"/>
    </row>
    <row r="48852" spans="5:5" ht="13.5" customHeight="1">
      <c r="E48852" s="337"/>
    </row>
    <row r="48853" spans="5:5" ht="13.5" customHeight="1">
      <c r="E48853" s="337"/>
    </row>
    <row r="48854" spans="5:5" ht="13.5" customHeight="1">
      <c r="E48854" s="337"/>
    </row>
    <row r="48855" spans="5:5" ht="13.5" customHeight="1">
      <c r="E48855" s="337"/>
    </row>
    <row r="48856" spans="5:5" ht="13.5" customHeight="1">
      <c r="E48856" s="337"/>
    </row>
    <row r="48857" spans="5:5" ht="13.5" customHeight="1">
      <c r="E48857" s="337"/>
    </row>
    <row r="48858" spans="5:5" ht="13.5" customHeight="1">
      <c r="E48858" s="337"/>
    </row>
    <row r="48859" spans="5:5" ht="13.5" customHeight="1">
      <c r="E48859" s="337"/>
    </row>
    <row r="48860" spans="5:5" ht="13.5" customHeight="1">
      <c r="E48860" s="337"/>
    </row>
    <row r="48861" spans="5:5" ht="13.5" customHeight="1">
      <c r="E48861" s="337"/>
    </row>
    <row r="48862" spans="5:5" ht="13.5" customHeight="1">
      <c r="E48862" s="337"/>
    </row>
    <row r="48863" spans="5:5" ht="13.5" customHeight="1">
      <c r="E48863" s="337"/>
    </row>
    <row r="48864" spans="5:5" ht="13.5" customHeight="1">
      <c r="E48864" s="337"/>
    </row>
    <row r="48865" spans="5:5" ht="13.5" customHeight="1">
      <c r="E48865" s="337"/>
    </row>
    <row r="48866" spans="5:5" ht="13.5" customHeight="1">
      <c r="E48866" s="337"/>
    </row>
    <row r="48867" spans="5:5" ht="13.5" customHeight="1">
      <c r="E48867" s="337"/>
    </row>
    <row r="48868" spans="5:5" ht="13.5" customHeight="1">
      <c r="E48868" s="337"/>
    </row>
    <row r="48869" spans="5:5" ht="13.5" customHeight="1">
      <c r="E48869" s="337"/>
    </row>
    <row r="48870" spans="5:5" ht="13.5" customHeight="1">
      <c r="E48870" s="337"/>
    </row>
    <row r="48871" spans="5:5" ht="13.5" customHeight="1">
      <c r="E48871" s="337"/>
    </row>
    <row r="48872" spans="5:5" ht="13.5" customHeight="1">
      <c r="E48872" s="337"/>
    </row>
    <row r="48873" spans="5:5" ht="13.5" customHeight="1">
      <c r="E48873" s="337"/>
    </row>
    <row r="48874" spans="5:5" ht="13.5" customHeight="1">
      <c r="E48874" s="337"/>
    </row>
    <row r="48875" spans="5:5" ht="13.5" customHeight="1">
      <c r="E48875" s="337"/>
    </row>
    <row r="48876" spans="5:5" ht="13.5" customHeight="1">
      <c r="E48876" s="337"/>
    </row>
    <row r="48877" spans="5:5" ht="13.5" customHeight="1">
      <c r="E48877" s="337"/>
    </row>
    <row r="48878" spans="5:5" ht="13.5" customHeight="1">
      <c r="E48878" s="337"/>
    </row>
    <row r="48879" spans="5:5" ht="13.5" customHeight="1">
      <c r="E48879" s="337"/>
    </row>
    <row r="48880" spans="5:5" ht="13.5" customHeight="1">
      <c r="E48880" s="337"/>
    </row>
    <row r="48881" spans="5:5" ht="13.5" customHeight="1">
      <c r="E48881" s="337"/>
    </row>
    <row r="48882" spans="5:5" ht="13.5" customHeight="1">
      <c r="E48882" s="337"/>
    </row>
    <row r="48883" spans="5:5" ht="13.5" customHeight="1">
      <c r="E48883" s="337"/>
    </row>
    <row r="48884" spans="5:5" ht="13.5" customHeight="1">
      <c r="E48884" s="337"/>
    </row>
    <row r="48885" spans="5:5" ht="13.5" customHeight="1">
      <c r="E48885" s="337"/>
    </row>
    <row r="48886" spans="5:5" ht="13.5" customHeight="1">
      <c r="E48886" s="337"/>
    </row>
    <row r="48887" spans="5:5" ht="13.5" customHeight="1">
      <c r="E48887" s="337"/>
    </row>
    <row r="48888" spans="5:5" ht="13.5" customHeight="1">
      <c r="E48888" s="337"/>
    </row>
    <row r="48889" spans="5:5" ht="13.5" customHeight="1">
      <c r="E48889" s="337"/>
    </row>
    <row r="48890" spans="5:5" ht="13.5" customHeight="1">
      <c r="E48890" s="337"/>
    </row>
    <row r="48891" spans="5:5" ht="13.5" customHeight="1">
      <c r="E48891" s="337"/>
    </row>
    <row r="48892" spans="5:5" ht="13.5" customHeight="1">
      <c r="E48892" s="337"/>
    </row>
    <row r="48893" spans="5:5" ht="13.5" customHeight="1">
      <c r="E48893" s="337"/>
    </row>
    <row r="48894" spans="5:5" ht="13.5" customHeight="1">
      <c r="E48894" s="337"/>
    </row>
    <row r="48895" spans="5:5" ht="13.5" customHeight="1">
      <c r="E48895" s="337"/>
    </row>
    <row r="48896" spans="5:5" ht="13.5" customHeight="1">
      <c r="E48896" s="337"/>
    </row>
    <row r="48897" spans="5:5" ht="13.5" customHeight="1">
      <c r="E48897" s="337"/>
    </row>
    <row r="48898" spans="5:5" ht="13.5" customHeight="1">
      <c r="E48898" s="337"/>
    </row>
    <row r="48899" spans="5:5" ht="13.5" customHeight="1">
      <c r="E48899" s="337"/>
    </row>
    <row r="48900" spans="5:5" ht="13.5" customHeight="1">
      <c r="E48900" s="337"/>
    </row>
    <row r="48901" spans="5:5" ht="13.5" customHeight="1">
      <c r="E48901" s="337"/>
    </row>
    <row r="48902" spans="5:5" ht="13.5" customHeight="1">
      <c r="E48902" s="337"/>
    </row>
    <row r="48903" spans="5:5" ht="13.5" customHeight="1">
      <c r="E48903" s="337"/>
    </row>
    <row r="48904" spans="5:5" ht="13.5" customHeight="1">
      <c r="E48904" s="337"/>
    </row>
    <row r="48905" spans="5:5" ht="13.5" customHeight="1">
      <c r="E48905" s="337"/>
    </row>
    <row r="48906" spans="5:5" ht="13.5" customHeight="1">
      <c r="E48906" s="337"/>
    </row>
    <row r="48907" spans="5:5" ht="13.5" customHeight="1">
      <c r="E48907" s="337"/>
    </row>
    <row r="48908" spans="5:5" ht="13.5" customHeight="1">
      <c r="E48908" s="337"/>
    </row>
    <row r="48909" spans="5:5" ht="13.5" customHeight="1">
      <c r="E48909" s="337"/>
    </row>
    <row r="48910" spans="5:5" ht="13.5" customHeight="1">
      <c r="E48910" s="337"/>
    </row>
    <row r="48911" spans="5:5" ht="13.5" customHeight="1">
      <c r="E48911" s="337"/>
    </row>
    <row r="48912" spans="5:5" ht="13.5" customHeight="1">
      <c r="E48912" s="337"/>
    </row>
    <row r="48913" spans="5:5" ht="13.5" customHeight="1">
      <c r="E48913" s="337"/>
    </row>
    <row r="48914" spans="5:5" ht="13.5" customHeight="1">
      <c r="E48914" s="337"/>
    </row>
    <row r="48915" spans="5:5" ht="13.5" customHeight="1">
      <c r="E48915" s="337"/>
    </row>
    <row r="48916" spans="5:5" ht="13.5" customHeight="1">
      <c r="E48916" s="337"/>
    </row>
    <row r="48917" spans="5:5" ht="13.5" customHeight="1">
      <c r="E48917" s="337"/>
    </row>
    <row r="48918" spans="5:5" ht="13.5" customHeight="1">
      <c r="E48918" s="337"/>
    </row>
    <row r="48919" spans="5:5" ht="13.5" customHeight="1">
      <c r="E48919" s="337"/>
    </row>
    <row r="48920" spans="5:5" ht="13.5" customHeight="1">
      <c r="E48920" s="337"/>
    </row>
    <row r="48921" spans="5:5" ht="13.5" customHeight="1">
      <c r="E48921" s="337"/>
    </row>
    <row r="48922" spans="5:5" ht="13.5" customHeight="1">
      <c r="E48922" s="337"/>
    </row>
    <row r="48923" spans="5:5" ht="13.5" customHeight="1">
      <c r="E48923" s="337"/>
    </row>
    <row r="48924" spans="5:5" ht="13.5" customHeight="1">
      <c r="E48924" s="337"/>
    </row>
    <row r="48925" spans="5:5" ht="13.5" customHeight="1">
      <c r="E48925" s="337"/>
    </row>
    <row r="48926" spans="5:5" ht="13.5" customHeight="1">
      <c r="E48926" s="337"/>
    </row>
    <row r="48927" spans="5:5" ht="13.5" customHeight="1">
      <c r="E48927" s="337"/>
    </row>
    <row r="48928" spans="5:5" ht="13.5" customHeight="1">
      <c r="E48928" s="337"/>
    </row>
    <row r="48929" spans="5:5" ht="13.5" customHeight="1">
      <c r="E48929" s="337"/>
    </row>
    <row r="48930" spans="5:5" ht="13.5" customHeight="1">
      <c r="E48930" s="337"/>
    </row>
    <row r="48931" spans="5:5" ht="13.5" customHeight="1">
      <c r="E48931" s="337"/>
    </row>
    <row r="48932" spans="5:5" ht="13.5" customHeight="1">
      <c r="E48932" s="337"/>
    </row>
    <row r="48933" spans="5:5" ht="13.5" customHeight="1">
      <c r="E48933" s="337"/>
    </row>
    <row r="48934" spans="5:5" ht="13.5" customHeight="1">
      <c r="E48934" s="337"/>
    </row>
    <row r="48935" spans="5:5" ht="13.5" customHeight="1">
      <c r="E48935" s="337"/>
    </row>
    <row r="48936" spans="5:5" ht="13.5" customHeight="1">
      <c r="E48936" s="337"/>
    </row>
    <row r="48937" spans="5:5" ht="13.5" customHeight="1">
      <c r="E48937" s="337"/>
    </row>
    <row r="48938" spans="5:5" ht="13.5" customHeight="1">
      <c r="E48938" s="337"/>
    </row>
    <row r="48939" spans="5:5" ht="13.5" customHeight="1">
      <c r="E48939" s="337"/>
    </row>
    <row r="48940" spans="5:5" ht="13.5" customHeight="1">
      <c r="E48940" s="337"/>
    </row>
    <row r="48941" spans="5:5" ht="13.5" customHeight="1">
      <c r="E48941" s="337"/>
    </row>
    <row r="48942" spans="5:5" ht="13.5" customHeight="1">
      <c r="E48942" s="337"/>
    </row>
    <row r="48943" spans="5:5" ht="13.5" customHeight="1">
      <c r="E48943" s="337"/>
    </row>
    <row r="48944" spans="5:5" ht="13.5" customHeight="1">
      <c r="E48944" s="337"/>
    </row>
    <row r="48945" spans="5:5" ht="13.5" customHeight="1">
      <c r="E48945" s="337"/>
    </row>
    <row r="48946" spans="5:5" ht="13.5" customHeight="1">
      <c r="E48946" s="337"/>
    </row>
    <row r="48947" spans="5:5" ht="13.5" customHeight="1">
      <c r="E48947" s="337"/>
    </row>
    <row r="48948" spans="5:5" ht="13.5" customHeight="1">
      <c r="E48948" s="337"/>
    </row>
    <row r="48949" spans="5:5" ht="13.5" customHeight="1">
      <c r="E48949" s="337"/>
    </row>
    <row r="48950" spans="5:5" ht="13.5" customHeight="1">
      <c r="E48950" s="337"/>
    </row>
    <row r="48951" spans="5:5" ht="13.5" customHeight="1">
      <c r="E48951" s="337"/>
    </row>
    <row r="48952" spans="5:5" ht="13.5" customHeight="1">
      <c r="E48952" s="337"/>
    </row>
    <row r="48953" spans="5:5" ht="13.5" customHeight="1">
      <c r="E48953" s="337"/>
    </row>
    <row r="48954" spans="5:5" ht="13.5" customHeight="1">
      <c r="E48954" s="337"/>
    </row>
    <row r="48955" spans="5:5" ht="13.5" customHeight="1">
      <c r="E48955" s="337"/>
    </row>
    <row r="48956" spans="5:5" ht="13.5" customHeight="1">
      <c r="E48956" s="337"/>
    </row>
    <row r="48957" spans="5:5" ht="13.5" customHeight="1">
      <c r="E48957" s="337"/>
    </row>
    <row r="48958" spans="5:5" ht="13.5" customHeight="1">
      <c r="E48958" s="337"/>
    </row>
    <row r="48959" spans="5:5" ht="13.5" customHeight="1">
      <c r="E48959" s="337"/>
    </row>
    <row r="48960" spans="5:5" ht="13.5" customHeight="1">
      <c r="E48960" s="337"/>
    </row>
    <row r="48961" spans="5:5" ht="13.5" customHeight="1">
      <c r="E48961" s="337"/>
    </row>
    <row r="48962" spans="5:5" ht="13.5" customHeight="1">
      <c r="E48962" s="337"/>
    </row>
    <row r="48963" spans="5:5" ht="13.5" customHeight="1">
      <c r="E48963" s="337"/>
    </row>
    <row r="48964" spans="5:5" ht="13.5" customHeight="1">
      <c r="E48964" s="337"/>
    </row>
    <row r="48965" spans="5:5" ht="13.5" customHeight="1">
      <c r="E48965" s="337"/>
    </row>
    <row r="48966" spans="5:5" ht="13.5" customHeight="1">
      <c r="E48966" s="337"/>
    </row>
    <row r="48967" spans="5:5" ht="13.5" customHeight="1">
      <c r="E48967" s="337"/>
    </row>
    <row r="48968" spans="5:5" ht="13.5" customHeight="1">
      <c r="E48968" s="337"/>
    </row>
    <row r="48969" spans="5:5" ht="13.5" customHeight="1">
      <c r="E48969" s="337"/>
    </row>
    <row r="48970" spans="5:5" ht="13.5" customHeight="1">
      <c r="E48970" s="337"/>
    </row>
    <row r="48971" spans="5:5" ht="13.5" customHeight="1">
      <c r="E48971" s="337"/>
    </row>
    <row r="48972" spans="5:5" ht="13.5" customHeight="1">
      <c r="E48972" s="337"/>
    </row>
    <row r="48973" spans="5:5" ht="13.5" customHeight="1">
      <c r="E48973" s="337"/>
    </row>
    <row r="48974" spans="5:5" ht="13.5" customHeight="1">
      <c r="E48974" s="337"/>
    </row>
    <row r="48975" spans="5:5" ht="13.5" customHeight="1">
      <c r="E48975" s="337"/>
    </row>
    <row r="48976" spans="5:5" ht="13.5" customHeight="1">
      <c r="E48976" s="337"/>
    </row>
    <row r="48977" spans="5:5" ht="13.5" customHeight="1">
      <c r="E48977" s="337"/>
    </row>
    <row r="48978" spans="5:5" ht="13.5" customHeight="1">
      <c r="E48978" s="337"/>
    </row>
    <row r="48979" spans="5:5" ht="13.5" customHeight="1">
      <c r="E48979" s="337"/>
    </row>
    <row r="48980" spans="5:5" ht="13.5" customHeight="1">
      <c r="E48980" s="337"/>
    </row>
    <row r="48981" spans="5:5" ht="13.5" customHeight="1">
      <c r="E48981" s="337"/>
    </row>
    <row r="48982" spans="5:5" ht="13.5" customHeight="1">
      <c r="E48982" s="337"/>
    </row>
    <row r="48983" spans="5:5" ht="13.5" customHeight="1">
      <c r="E48983" s="337"/>
    </row>
    <row r="48984" spans="5:5" ht="13.5" customHeight="1">
      <c r="E48984" s="337"/>
    </row>
    <row r="48985" spans="5:5" ht="13.5" customHeight="1">
      <c r="E48985" s="337"/>
    </row>
    <row r="48986" spans="5:5" ht="13.5" customHeight="1">
      <c r="E48986" s="337"/>
    </row>
    <row r="48987" spans="5:5" ht="13.5" customHeight="1">
      <c r="E48987" s="337"/>
    </row>
    <row r="48988" spans="5:5" ht="13.5" customHeight="1">
      <c r="E48988" s="337"/>
    </row>
    <row r="48989" spans="5:5" ht="13.5" customHeight="1">
      <c r="E48989" s="337"/>
    </row>
    <row r="48990" spans="5:5" ht="13.5" customHeight="1">
      <c r="E48990" s="337"/>
    </row>
    <row r="48991" spans="5:5" ht="13.5" customHeight="1">
      <c r="E48991" s="337"/>
    </row>
    <row r="48992" spans="5:5" ht="13.5" customHeight="1">
      <c r="E48992" s="337"/>
    </row>
    <row r="48993" spans="5:5" ht="13.5" customHeight="1">
      <c r="E48993" s="337"/>
    </row>
    <row r="48994" spans="5:5" ht="13.5" customHeight="1">
      <c r="E48994" s="337"/>
    </row>
    <row r="48995" spans="5:5" ht="13.5" customHeight="1">
      <c r="E48995" s="337"/>
    </row>
    <row r="48996" spans="5:5" ht="13.5" customHeight="1">
      <c r="E48996" s="337"/>
    </row>
    <row r="48997" spans="5:5" ht="13.5" customHeight="1">
      <c r="E48997" s="337"/>
    </row>
    <row r="48998" spans="5:5" ht="13.5" customHeight="1">
      <c r="E48998" s="337"/>
    </row>
    <row r="48999" spans="5:5" ht="13.5" customHeight="1">
      <c r="E48999" s="337"/>
    </row>
    <row r="49000" spans="5:5" ht="13.5" customHeight="1">
      <c r="E49000" s="337"/>
    </row>
    <row r="49001" spans="5:5" ht="13.5" customHeight="1">
      <c r="E49001" s="337"/>
    </row>
    <row r="49002" spans="5:5" ht="13.5" customHeight="1">
      <c r="E49002" s="337"/>
    </row>
    <row r="49003" spans="5:5" ht="13.5" customHeight="1">
      <c r="E49003" s="337"/>
    </row>
    <row r="49004" spans="5:5" ht="13.5" customHeight="1">
      <c r="E49004" s="337"/>
    </row>
    <row r="49005" spans="5:5" ht="13.5" customHeight="1">
      <c r="E49005" s="337"/>
    </row>
    <row r="49006" spans="5:5" ht="13.5" customHeight="1">
      <c r="E49006" s="337"/>
    </row>
    <row r="49007" spans="5:5" ht="13.5" customHeight="1">
      <c r="E49007" s="337"/>
    </row>
    <row r="49008" spans="5:5" ht="13.5" customHeight="1">
      <c r="E49008" s="337"/>
    </row>
    <row r="49009" spans="5:5" ht="13.5" customHeight="1">
      <c r="E49009" s="337"/>
    </row>
    <row r="49010" spans="5:5" ht="13.5" customHeight="1">
      <c r="E49010" s="337"/>
    </row>
    <row r="49011" spans="5:5" ht="13.5" customHeight="1">
      <c r="E49011" s="337"/>
    </row>
    <row r="49012" spans="5:5" ht="13.5" customHeight="1">
      <c r="E49012" s="337"/>
    </row>
    <row r="49013" spans="5:5" ht="13.5" customHeight="1">
      <c r="E49013" s="337"/>
    </row>
    <row r="49014" spans="5:5" ht="13.5" customHeight="1">
      <c r="E49014" s="337"/>
    </row>
    <row r="49015" spans="5:5" ht="13.5" customHeight="1">
      <c r="E49015" s="337"/>
    </row>
    <row r="49016" spans="5:5" ht="13.5" customHeight="1">
      <c r="E49016" s="337"/>
    </row>
    <row r="49017" spans="5:5" ht="13.5" customHeight="1">
      <c r="E49017" s="337"/>
    </row>
    <row r="49018" spans="5:5" ht="13.5" customHeight="1">
      <c r="E49018" s="337"/>
    </row>
    <row r="49019" spans="5:5" ht="13.5" customHeight="1">
      <c r="E49019" s="337"/>
    </row>
    <row r="49020" spans="5:5" ht="13.5" customHeight="1">
      <c r="E49020" s="337"/>
    </row>
    <row r="49021" spans="5:5" ht="13.5" customHeight="1">
      <c r="E49021" s="337"/>
    </row>
    <row r="49022" spans="5:5" ht="13.5" customHeight="1">
      <c r="E49022" s="337"/>
    </row>
    <row r="49023" spans="5:5" ht="13.5" customHeight="1">
      <c r="E49023" s="337"/>
    </row>
    <row r="49024" spans="5:5" ht="13.5" customHeight="1">
      <c r="E49024" s="337"/>
    </row>
    <row r="49025" spans="5:5" ht="13.5" customHeight="1">
      <c r="E49025" s="337"/>
    </row>
    <row r="49026" spans="5:5" ht="13.5" customHeight="1">
      <c r="E49026" s="337"/>
    </row>
    <row r="49027" spans="5:5" ht="13.5" customHeight="1">
      <c r="E49027" s="337"/>
    </row>
    <row r="49028" spans="5:5" ht="13.5" customHeight="1">
      <c r="E49028" s="337"/>
    </row>
    <row r="49029" spans="5:5" ht="13.5" customHeight="1">
      <c r="E49029" s="337"/>
    </row>
    <row r="49030" spans="5:5" ht="13.5" customHeight="1">
      <c r="E49030" s="337"/>
    </row>
    <row r="49031" spans="5:5" ht="13.5" customHeight="1">
      <c r="E49031" s="337"/>
    </row>
    <row r="49032" spans="5:5" ht="13.5" customHeight="1">
      <c r="E49032" s="337"/>
    </row>
    <row r="49033" spans="5:5" ht="13.5" customHeight="1">
      <c r="E49033" s="337"/>
    </row>
    <row r="49034" spans="5:5" ht="13.5" customHeight="1">
      <c r="E49034" s="337"/>
    </row>
    <row r="49035" spans="5:5" ht="13.5" customHeight="1">
      <c r="E49035" s="337"/>
    </row>
    <row r="49036" spans="5:5" ht="13.5" customHeight="1">
      <c r="E49036" s="337"/>
    </row>
    <row r="49037" spans="5:5" ht="13.5" customHeight="1">
      <c r="E49037" s="337"/>
    </row>
    <row r="49038" spans="5:5" ht="13.5" customHeight="1">
      <c r="E49038" s="337"/>
    </row>
    <row r="49039" spans="5:5" ht="13.5" customHeight="1">
      <c r="E49039" s="337"/>
    </row>
    <row r="49040" spans="5:5" ht="13.5" customHeight="1">
      <c r="E49040" s="337"/>
    </row>
    <row r="49041" spans="5:5" ht="13.5" customHeight="1">
      <c r="E49041" s="337"/>
    </row>
    <row r="49042" spans="5:5" ht="13.5" customHeight="1">
      <c r="E49042" s="337"/>
    </row>
    <row r="49043" spans="5:5" ht="13.5" customHeight="1">
      <c r="E49043" s="337"/>
    </row>
    <row r="49044" spans="5:5" ht="13.5" customHeight="1">
      <c r="E49044" s="337"/>
    </row>
    <row r="49045" spans="5:5" ht="13.5" customHeight="1">
      <c r="E49045" s="337"/>
    </row>
    <row r="49046" spans="5:5" ht="13.5" customHeight="1">
      <c r="E49046" s="337"/>
    </row>
    <row r="49047" spans="5:5" ht="13.5" customHeight="1">
      <c r="E49047" s="337"/>
    </row>
    <row r="49048" spans="5:5" ht="13.5" customHeight="1">
      <c r="E49048" s="337"/>
    </row>
    <row r="49049" spans="5:5" ht="13.5" customHeight="1">
      <c r="E49049" s="337"/>
    </row>
    <row r="49050" spans="5:5" ht="13.5" customHeight="1">
      <c r="E49050" s="337"/>
    </row>
    <row r="49051" spans="5:5" ht="13.5" customHeight="1">
      <c r="E49051" s="337"/>
    </row>
    <row r="49052" spans="5:5" ht="13.5" customHeight="1">
      <c r="E49052" s="337"/>
    </row>
    <row r="49053" spans="5:5" ht="13.5" customHeight="1">
      <c r="E49053" s="337"/>
    </row>
    <row r="49054" spans="5:5" ht="13.5" customHeight="1">
      <c r="E49054" s="337"/>
    </row>
    <row r="49055" spans="5:5" ht="13.5" customHeight="1">
      <c r="E49055" s="337"/>
    </row>
    <row r="49056" spans="5:5" ht="13.5" customHeight="1">
      <c r="E49056" s="337"/>
    </row>
    <row r="49057" spans="5:5" ht="13.5" customHeight="1">
      <c r="E49057" s="337"/>
    </row>
    <row r="49058" spans="5:5" ht="13.5" customHeight="1">
      <c r="E49058" s="337"/>
    </row>
    <row r="49059" spans="5:5" ht="13.5" customHeight="1">
      <c r="E49059" s="337"/>
    </row>
    <row r="49060" spans="5:5" ht="13.5" customHeight="1">
      <c r="E49060" s="337"/>
    </row>
    <row r="49061" spans="5:5" ht="13.5" customHeight="1">
      <c r="E49061" s="337"/>
    </row>
    <row r="49062" spans="5:5" ht="13.5" customHeight="1">
      <c r="E49062" s="337"/>
    </row>
    <row r="49063" spans="5:5" ht="13.5" customHeight="1">
      <c r="E49063" s="337"/>
    </row>
    <row r="49064" spans="5:5" ht="13.5" customHeight="1">
      <c r="E49064" s="337"/>
    </row>
    <row r="49065" spans="5:5" ht="13.5" customHeight="1">
      <c r="E49065" s="337"/>
    </row>
    <row r="49066" spans="5:5" ht="13.5" customHeight="1">
      <c r="E49066" s="337"/>
    </row>
    <row r="49067" spans="5:5" ht="13.5" customHeight="1">
      <c r="E49067" s="337"/>
    </row>
    <row r="49068" spans="5:5" ht="13.5" customHeight="1">
      <c r="E49068" s="337"/>
    </row>
    <row r="49069" spans="5:5" ht="13.5" customHeight="1">
      <c r="E49069" s="337"/>
    </row>
    <row r="49070" spans="5:5" ht="13.5" customHeight="1">
      <c r="E49070" s="337"/>
    </row>
    <row r="49071" spans="5:5" ht="13.5" customHeight="1">
      <c r="E49071" s="337"/>
    </row>
    <row r="49072" spans="5:5" ht="13.5" customHeight="1">
      <c r="E49072" s="337"/>
    </row>
    <row r="49073" spans="5:5" ht="13.5" customHeight="1">
      <c r="E49073" s="337"/>
    </row>
    <row r="49074" spans="5:5" ht="13.5" customHeight="1">
      <c r="E49074" s="337"/>
    </row>
    <row r="49075" spans="5:5" ht="13.5" customHeight="1">
      <c r="E49075" s="337"/>
    </row>
    <row r="49076" spans="5:5" ht="13.5" customHeight="1">
      <c r="E49076" s="337"/>
    </row>
    <row r="49077" spans="5:5" ht="13.5" customHeight="1">
      <c r="E49077" s="337"/>
    </row>
    <row r="49078" spans="5:5" ht="13.5" customHeight="1">
      <c r="E49078" s="337"/>
    </row>
    <row r="49079" spans="5:5" ht="13.5" customHeight="1">
      <c r="E49079" s="337"/>
    </row>
    <row r="49080" spans="5:5" ht="13.5" customHeight="1">
      <c r="E49080" s="337"/>
    </row>
    <row r="49081" spans="5:5" ht="13.5" customHeight="1">
      <c r="E49081" s="337"/>
    </row>
    <row r="49082" spans="5:5" ht="13.5" customHeight="1">
      <c r="E49082" s="337"/>
    </row>
    <row r="49083" spans="5:5" ht="13.5" customHeight="1">
      <c r="E49083" s="337"/>
    </row>
    <row r="49084" spans="5:5" ht="13.5" customHeight="1">
      <c r="E49084" s="337"/>
    </row>
    <row r="49085" spans="5:5" ht="13.5" customHeight="1">
      <c r="E49085" s="337"/>
    </row>
    <row r="49086" spans="5:5" ht="13.5" customHeight="1">
      <c r="E49086" s="337"/>
    </row>
    <row r="49087" spans="5:5" ht="13.5" customHeight="1">
      <c r="E49087" s="337"/>
    </row>
    <row r="49088" spans="5:5" ht="13.5" customHeight="1">
      <c r="E49088" s="337"/>
    </row>
    <row r="49089" spans="5:5" ht="13.5" customHeight="1">
      <c r="E49089" s="337"/>
    </row>
    <row r="49090" spans="5:5" ht="13.5" customHeight="1">
      <c r="E49090" s="337"/>
    </row>
    <row r="49091" spans="5:5" ht="13.5" customHeight="1">
      <c r="E49091" s="337"/>
    </row>
    <row r="49092" spans="5:5" ht="13.5" customHeight="1">
      <c r="E49092" s="337"/>
    </row>
    <row r="49093" spans="5:5" ht="13.5" customHeight="1">
      <c r="E49093" s="337"/>
    </row>
    <row r="49094" spans="5:5" ht="13.5" customHeight="1">
      <c r="E49094" s="337"/>
    </row>
    <row r="49095" spans="5:5" ht="13.5" customHeight="1">
      <c r="E49095" s="337"/>
    </row>
    <row r="49096" spans="5:5" ht="13.5" customHeight="1">
      <c r="E49096" s="337"/>
    </row>
    <row r="49097" spans="5:5" ht="13.5" customHeight="1">
      <c r="E49097" s="337"/>
    </row>
    <row r="49098" spans="5:5" ht="13.5" customHeight="1">
      <c r="E49098" s="337"/>
    </row>
    <row r="49099" spans="5:5" ht="13.5" customHeight="1">
      <c r="E49099" s="337"/>
    </row>
    <row r="49100" spans="5:5" ht="13.5" customHeight="1">
      <c r="E49100" s="337"/>
    </row>
    <row r="49101" spans="5:5" ht="13.5" customHeight="1">
      <c r="E49101" s="337"/>
    </row>
    <row r="49102" spans="5:5" ht="13.5" customHeight="1">
      <c r="E49102" s="337"/>
    </row>
    <row r="49103" spans="5:5" ht="13.5" customHeight="1">
      <c r="E49103" s="337"/>
    </row>
    <row r="49104" spans="5:5" ht="13.5" customHeight="1">
      <c r="E49104" s="337"/>
    </row>
    <row r="49105" spans="5:5" ht="13.5" customHeight="1">
      <c r="E49105" s="337"/>
    </row>
    <row r="49106" spans="5:5" ht="13.5" customHeight="1">
      <c r="E49106" s="337"/>
    </row>
    <row r="49107" spans="5:5" ht="13.5" customHeight="1">
      <c r="E49107" s="337"/>
    </row>
    <row r="49108" spans="5:5" ht="13.5" customHeight="1">
      <c r="E49108" s="337"/>
    </row>
    <row r="49109" spans="5:5" ht="13.5" customHeight="1">
      <c r="E49109" s="337"/>
    </row>
    <row r="49110" spans="5:5" ht="13.5" customHeight="1">
      <c r="E49110" s="337"/>
    </row>
    <row r="49111" spans="5:5" ht="13.5" customHeight="1">
      <c r="E49111" s="337"/>
    </row>
    <row r="49112" spans="5:5" ht="13.5" customHeight="1">
      <c r="E49112" s="337"/>
    </row>
    <row r="49113" spans="5:5" ht="13.5" customHeight="1">
      <c r="E49113" s="337"/>
    </row>
    <row r="49114" spans="5:5" ht="13.5" customHeight="1">
      <c r="E49114" s="337"/>
    </row>
    <row r="49115" spans="5:5" ht="13.5" customHeight="1">
      <c r="E49115" s="337"/>
    </row>
    <row r="49116" spans="5:5" ht="13.5" customHeight="1">
      <c r="E49116" s="337"/>
    </row>
    <row r="49117" spans="5:5" ht="13.5" customHeight="1">
      <c r="E49117" s="337"/>
    </row>
    <row r="49118" spans="5:5" ht="13.5" customHeight="1">
      <c r="E49118" s="337"/>
    </row>
    <row r="49119" spans="5:5" ht="13.5" customHeight="1">
      <c r="E49119" s="337"/>
    </row>
    <row r="49120" spans="5:5" ht="13.5" customHeight="1">
      <c r="E49120" s="337"/>
    </row>
    <row r="49121" spans="5:5" ht="13.5" customHeight="1">
      <c r="E49121" s="337"/>
    </row>
    <row r="49122" spans="5:5" ht="13.5" customHeight="1">
      <c r="E49122" s="337"/>
    </row>
    <row r="49123" spans="5:5" ht="13.5" customHeight="1">
      <c r="E49123" s="337"/>
    </row>
    <row r="49124" spans="5:5" ht="13.5" customHeight="1">
      <c r="E49124" s="337"/>
    </row>
    <row r="49125" spans="5:5" ht="13.5" customHeight="1">
      <c r="E49125" s="337"/>
    </row>
    <row r="49126" spans="5:5" ht="13.5" customHeight="1">
      <c r="E49126" s="337"/>
    </row>
    <row r="49127" spans="5:5" ht="13.5" customHeight="1">
      <c r="E49127" s="337"/>
    </row>
    <row r="49128" spans="5:5" ht="13.5" customHeight="1">
      <c r="E49128" s="337"/>
    </row>
    <row r="49129" spans="5:5" ht="13.5" customHeight="1">
      <c r="E49129" s="337"/>
    </row>
    <row r="49130" spans="5:5" ht="13.5" customHeight="1">
      <c r="E49130" s="337"/>
    </row>
    <row r="49131" spans="5:5" ht="13.5" customHeight="1">
      <c r="E49131" s="337"/>
    </row>
    <row r="49132" spans="5:5" ht="13.5" customHeight="1">
      <c r="E49132" s="337"/>
    </row>
    <row r="49133" spans="5:5" ht="13.5" customHeight="1">
      <c r="E49133" s="337"/>
    </row>
    <row r="49134" spans="5:5" ht="13.5" customHeight="1">
      <c r="E49134" s="337"/>
    </row>
    <row r="49135" spans="5:5" ht="13.5" customHeight="1">
      <c r="E49135" s="337"/>
    </row>
    <row r="49136" spans="5:5" ht="13.5" customHeight="1">
      <c r="E49136" s="337"/>
    </row>
    <row r="49137" spans="5:5" ht="13.5" customHeight="1">
      <c r="E49137" s="337"/>
    </row>
    <row r="49138" spans="5:5" ht="13.5" customHeight="1">
      <c r="E49138" s="337"/>
    </row>
    <row r="49139" spans="5:5" ht="13.5" customHeight="1">
      <c r="E49139" s="337"/>
    </row>
    <row r="49140" spans="5:5" ht="13.5" customHeight="1">
      <c r="E49140" s="337"/>
    </row>
    <row r="49141" spans="5:5" ht="13.5" customHeight="1">
      <c r="E49141" s="337"/>
    </row>
    <row r="49142" spans="5:5" ht="13.5" customHeight="1">
      <c r="E49142" s="337"/>
    </row>
    <row r="49143" spans="5:5" ht="13.5" customHeight="1">
      <c r="E49143" s="337"/>
    </row>
    <row r="49144" spans="5:5" ht="13.5" customHeight="1">
      <c r="E49144" s="337"/>
    </row>
    <row r="49145" spans="5:5" ht="13.5" customHeight="1">
      <c r="E49145" s="337"/>
    </row>
    <row r="49146" spans="5:5" ht="13.5" customHeight="1">
      <c r="E49146" s="337"/>
    </row>
    <row r="49147" spans="5:5" ht="13.5" customHeight="1">
      <c r="E49147" s="337"/>
    </row>
    <row r="49148" spans="5:5" ht="13.5" customHeight="1">
      <c r="E49148" s="337"/>
    </row>
    <row r="49149" spans="5:5" ht="13.5" customHeight="1">
      <c r="E49149" s="337"/>
    </row>
    <row r="49150" spans="5:5" ht="13.5" customHeight="1">
      <c r="E49150" s="337"/>
    </row>
    <row r="49151" spans="5:5" ht="13.5" customHeight="1">
      <c r="E49151" s="337"/>
    </row>
    <row r="49152" spans="5:5" ht="13.5" customHeight="1">
      <c r="E49152" s="337"/>
    </row>
    <row r="49153" spans="5:5" ht="13.5" customHeight="1">
      <c r="E49153" s="337"/>
    </row>
    <row r="49154" spans="5:5" ht="13.5" customHeight="1">
      <c r="E49154" s="337"/>
    </row>
    <row r="49155" spans="5:5" ht="13.5" customHeight="1">
      <c r="E49155" s="337"/>
    </row>
    <row r="49156" spans="5:5" ht="13.5" customHeight="1">
      <c r="E49156" s="337"/>
    </row>
    <row r="49157" spans="5:5" ht="13.5" customHeight="1">
      <c r="E49157" s="337"/>
    </row>
    <row r="49158" spans="5:5" ht="13.5" customHeight="1">
      <c r="E49158" s="337"/>
    </row>
    <row r="49159" spans="5:5" ht="13.5" customHeight="1">
      <c r="E49159" s="337"/>
    </row>
    <row r="49160" spans="5:5" ht="13.5" customHeight="1">
      <c r="E49160" s="337"/>
    </row>
    <row r="49161" spans="5:5" ht="13.5" customHeight="1">
      <c r="E49161" s="337"/>
    </row>
    <row r="49162" spans="5:5" ht="13.5" customHeight="1">
      <c r="E49162" s="337"/>
    </row>
    <row r="49163" spans="5:5" ht="13.5" customHeight="1">
      <c r="E49163" s="337"/>
    </row>
    <row r="49164" spans="5:5" ht="13.5" customHeight="1">
      <c r="E49164" s="337"/>
    </row>
    <row r="49165" spans="5:5" ht="13.5" customHeight="1">
      <c r="E49165" s="337"/>
    </row>
    <row r="49166" spans="5:5" ht="13.5" customHeight="1">
      <c r="E49166" s="337"/>
    </row>
    <row r="49167" spans="5:5" ht="13.5" customHeight="1">
      <c r="E49167" s="337"/>
    </row>
    <row r="49168" spans="5:5" ht="13.5" customHeight="1">
      <c r="E49168" s="337"/>
    </row>
    <row r="49169" spans="5:5" ht="13.5" customHeight="1">
      <c r="E49169" s="337"/>
    </row>
    <row r="49170" spans="5:5" ht="13.5" customHeight="1">
      <c r="E49170" s="337"/>
    </row>
    <row r="49171" spans="5:5" ht="13.5" customHeight="1">
      <c r="E49171" s="337"/>
    </row>
    <row r="49172" spans="5:5" ht="13.5" customHeight="1">
      <c r="E49172" s="337"/>
    </row>
    <row r="49173" spans="5:5" ht="13.5" customHeight="1">
      <c r="E49173" s="337"/>
    </row>
    <row r="49174" spans="5:5" ht="13.5" customHeight="1">
      <c r="E49174" s="337"/>
    </row>
    <row r="49175" spans="5:5" ht="13.5" customHeight="1">
      <c r="E49175" s="337"/>
    </row>
    <row r="49176" spans="5:5" ht="13.5" customHeight="1">
      <c r="E49176" s="337"/>
    </row>
    <row r="49177" spans="5:5" ht="13.5" customHeight="1">
      <c r="E49177" s="337"/>
    </row>
    <row r="49178" spans="5:5" ht="13.5" customHeight="1">
      <c r="E49178" s="337"/>
    </row>
    <row r="49179" spans="5:5" ht="13.5" customHeight="1">
      <c r="E49179" s="337"/>
    </row>
    <row r="49180" spans="5:5" ht="13.5" customHeight="1">
      <c r="E49180" s="337"/>
    </row>
    <row r="49181" spans="5:5" ht="13.5" customHeight="1">
      <c r="E49181" s="337"/>
    </row>
    <row r="49182" spans="5:5" ht="13.5" customHeight="1">
      <c r="E49182" s="337"/>
    </row>
    <row r="49183" spans="5:5" ht="13.5" customHeight="1">
      <c r="E49183" s="337"/>
    </row>
    <row r="49184" spans="5:5" ht="13.5" customHeight="1">
      <c r="E49184" s="337"/>
    </row>
    <row r="49185" spans="5:5" ht="13.5" customHeight="1">
      <c r="E49185" s="337"/>
    </row>
    <row r="49186" spans="5:5" ht="13.5" customHeight="1">
      <c r="E49186" s="337"/>
    </row>
    <row r="49187" spans="5:5" ht="13.5" customHeight="1">
      <c r="E49187" s="337"/>
    </row>
    <row r="49188" spans="5:5" ht="13.5" customHeight="1">
      <c r="E49188" s="337"/>
    </row>
    <row r="49189" spans="5:5" ht="13.5" customHeight="1">
      <c r="E49189" s="337"/>
    </row>
    <row r="49190" spans="5:5" ht="13.5" customHeight="1">
      <c r="E49190" s="337"/>
    </row>
    <row r="49191" spans="5:5" ht="13.5" customHeight="1">
      <c r="E49191" s="337"/>
    </row>
    <row r="49192" spans="5:5" ht="13.5" customHeight="1">
      <c r="E49192" s="337"/>
    </row>
    <row r="49193" spans="5:5" ht="13.5" customHeight="1">
      <c r="E49193" s="337"/>
    </row>
    <row r="49194" spans="5:5" ht="13.5" customHeight="1">
      <c r="E49194" s="337"/>
    </row>
    <row r="49195" spans="5:5" ht="13.5" customHeight="1">
      <c r="E49195" s="337"/>
    </row>
    <row r="49196" spans="5:5" ht="13.5" customHeight="1">
      <c r="E49196" s="337"/>
    </row>
    <row r="49197" spans="5:5" ht="13.5" customHeight="1">
      <c r="E49197" s="337"/>
    </row>
    <row r="49198" spans="5:5" ht="13.5" customHeight="1">
      <c r="E49198" s="337"/>
    </row>
    <row r="49199" spans="5:5" ht="13.5" customHeight="1">
      <c r="E49199" s="337"/>
    </row>
    <row r="49200" spans="5:5" ht="13.5" customHeight="1">
      <c r="E49200" s="337"/>
    </row>
    <row r="49201" spans="5:5" ht="13.5" customHeight="1">
      <c r="E49201" s="337"/>
    </row>
    <row r="49202" spans="5:5" ht="13.5" customHeight="1">
      <c r="E49202" s="337"/>
    </row>
    <row r="49203" spans="5:5" ht="13.5" customHeight="1">
      <c r="E49203" s="337"/>
    </row>
    <row r="49204" spans="5:5" ht="13.5" customHeight="1">
      <c r="E49204" s="337"/>
    </row>
    <row r="49205" spans="5:5" ht="13.5" customHeight="1">
      <c r="E49205" s="337"/>
    </row>
    <row r="49206" spans="5:5" ht="13.5" customHeight="1">
      <c r="E49206" s="337"/>
    </row>
    <row r="49207" spans="5:5" ht="13.5" customHeight="1">
      <c r="E49207" s="337"/>
    </row>
    <row r="49208" spans="5:5" ht="13.5" customHeight="1">
      <c r="E49208" s="337"/>
    </row>
    <row r="49209" spans="5:5" ht="13.5" customHeight="1">
      <c r="E49209" s="337"/>
    </row>
    <row r="49210" spans="5:5" ht="13.5" customHeight="1">
      <c r="E49210" s="337"/>
    </row>
    <row r="49211" spans="5:5" ht="13.5" customHeight="1">
      <c r="E49211" s="337"/>
    </row>
    <row r="49212" spans="5:5" ht="13.5" customHeight="1">
      <c r="E49212" s="337"/>
    </row>
    <row r="49213" spans="5:5" ht="13.5" customHeight="1">
      <c r="E49213" s="337"/>
    </row>
    <row r="49214" spans="5:5" ht="13.5" customHeight="1">
      <c r="E49214" s="337"/>
    </row>
    <row r="49215" spans="5:5" ht="13.5" customHeight="1">
      <c r="E49215" s="337"/>
    </row>
    <row r="49216" spans="5:5" ht="13.5" customHeight="1">
      <c r="E49216" s="337"/>
    </row>
    <row r="49217" spans="5:5" ht="13.5" customHeight="1">
      <c r="E49217" s="337"/>
    </row>
    <row r="49218" spans="5:5" ht="13.5" customHeight="1">
      <c r="E49218" s="337"/>
    </row>
    <row r="49219" spans="5:5" ht="13.5" customHeight="1">
      <c r="E49219" s="337"/>
    </row>
    <row r="49220" spans="5:5" ht="13.5" customHeight="1">
      <c r="E49220" s="337"/>
    </row>
    <row r="49221" spans="5:5" ht="13.5" customHeight="1">
      <c r="E49221" s="337"/>
    </row>
    <row r="49222" spans="5:5" ht="13.5" customHeight="1">
      <c r="E49222" s="337"/>
    </row>
    <row r="49223" spans="5:5" ht="13.5" customHeight="1">
      <c r="E49223" s="337"/>
    </row>
    <row r="49224" spans="5:5" ht="13.5" customHeight="1">
      <c r="E49224" s="337"/>
    </row>
    <row r="49225" spans="5:5" ht="13.5" customHeight="1">
      <c r="E49225" s="337"/>
    </row>
    <row r="49226" spans="5:5" ht="13.5" customHeight="1">
      <c r="E49226" s="337"/>
    </row>
    <row r="49227" spans="5:5" ht="13.5" customHeight="1">
      <c r="E49227" s="337"/>
    </row>
    <row r="49228" spans="5:5" ht="13.5" customHeight="1">
      <c r="E49228" s="337"/>
    </row>
    <row r="49229" spans="5:5" ht="13.5" customHeight="1">
      <c r="E49229" s="337"/>
    </row>
    <row r="49230" spans="5:5" ht="13.5" customHeight="1">
      <c r="E49230" s="337"/>
    </row>
    <row r="49231" spans="5:5" ht="13.5" customHeight="1">
      <c r="E49231" s="337"/>
    </row>
    <row r="49232" spans="5:5" ht="13.5" customHeight="1">
      <c r="E49232" s="337"/>
    </row>
    <row r="49233" spans="5:5" ht="13.5" customHeight="1">
      <c r="E49233" s="337"/>
    </row>
    <row r="49234" spans="5:5" ht="13.5" customHeight="1">
      <c r="E49234" s="337"/>
    </row>
    <row r="49235" spans="5:5" ht="13.5" customHeight="1">
      <c r="E49235" s="337"/>
    </row>
    <row r="49236" spans="5:5" ht="13.5" customHeight="1">
      <c r="E49236" s="337"/>
    </row>
    <row r="49237" spans="5:5" ht="13.5" customHeight="1">
      <c r="E49237" s="337"/>
    </row>
    <row r="49238" spans="5:5" ht="13.5" customHeight="1">
      <c r="E49238" s="337"/>
    </row>
    <row r="49239" spans="5:5" ht="13.5" customHeight="1">
      <c r="E49239" s="337"/>
    </row>
    <row r="49240" spans="5:5" ht="13.5" customHeight="1">
      <c r="E49240" s="337"/>
    </row>
    <row r="49241" spans="5:5" ht="13.5" customHeight="1">
      <c r="E49241" s="337"/>
    </row>
    <row r="49242" spans="5:5" ht="13.5" customHeight="1">
      <c r="E49242" s="337"/>
    </row>
    <row r="49243" spans="5:5" ht="13.5" customHeight="1">
      <c r="E49243" s="337"/>
    </row>
    <row r="49244" spans="5:5" ht="13.5" customHeight="1">
      <c r="E49244" s="337"/>
    </row>
    <row r="49245" spans="5:5" ht="13.5" customHeight="1">
      <c r="E49245" s="337"/>
    </row>
    <row r="49246" spans="5:5" ht="13.5" customHeight="1">
      <c r="E49246" s="337"/>
    </row>
    <row r="49247" spans="5:5" ht="13.5" customHeight="1">
      <c r="E49247" s="337"/>
    </row>
    <row r="49248" spans="5:5" ht="13.5" customHeight="1">
      <c r="E49248" s="337"/>
    </row>
    <row r="49249" spans="5:5" ht="13.5" customHeight="1">
      <c r="E49249" s="337"/>
    </row>
    <row r="49250" spans="5:5" ht="13.5" customHeight="1">
      <c r="E49250" s="337"/>
    </row>
    <row r="49251" spans="5:5" ht="13.5" customHeight="1">
      <c r="E49251" s="337"/>
    </row>
    <row r="49252" spans="5:5" ht="13.5" customHeight="1">
      <c r="E49252" s="337"/>
    </row>
    <row r="49253" spans="5:5" ht="13.5" customHeight="1">
      <c r="E49253" s="337"/>
    </row>
    <row r="49254" spans="5:5" ht="13.5" customHeight="1">
      <c r="E49254" s="337"/>
    </row>
    <row r="49255" spans="5:5" ht="13.5" customHeight="1">
      <c r="E49255" s="337"/>
    </row>
    <row r="49256" spans="5:5" ht="13.5" customHeight="1">
      <c r="E49256" s="337"/>
    </row>
    <row r="49257" spans="5:5" ht="13.5" customHeight="1">
      <c r="E49257" s="337"/>
    </row>
    <row r="49258" spans="5:5" ht="13.5" customHeight="1">
      <c r="E49258" s="337"/>
    </row>
    <row r="49259" spans="5:5" ht="13.5" customHeight="1">
      <c r="E49259" s="337"/>
    </row>
    <row r="49260" spans="5:5" ht="13.5" customHeight="1">
      <c r="E49260" s="337"/>
    </row>
    <row r="49261" spans="5:5" ht="13.5" customHeight="1">
      <c r="E49261" s="337"/>
    </row>
    <row r="49262" spans="5:5" ht="13.5" customHeight="1">
      <c r="E49262" s="337"/>
    </row>
    <row r="49263" spans="5:5" ht="13.5" customHeight="1">
      <c r="E49263" s="337"/>
    </row>
    <row r="49264" spans="5:5" ht="13.5" customHeight="1">
      <c r="E49264" s="337"/>
    </row>
    <row r="49265" spans="5:5" ht="13.5" customHeight="1">
      <c r="E49265" s="337"/>
    </row>
    <row r="49266" spans="5:5" ht="13.5" customHeight="1">
      <c r="E49266" s="337"/>
    </row>
    <row r="49267" spans="5:5" ht="13.5" customHeight="1">
      <c r="E49267" s="337"/>
    </row>
    <row r="49268" spans="5:5" ht="13.5" customHeight="1">
      <c r="E49268" s="337"/>
    </row>
    <row r="49269" spans="5:5" ht="13.5" customHeight="1">
      <c r="E49269" s="337"/>
    </row>
    <row r="49270" spans="5:5" ht="13.5" customHeight="1">
      <c r="E49270" s="337"/>
    </row>
    <row r="49271" spans="5:5" ht="13.5" customHeight="1">
      <c r="E49271" s="337"/>
    </row>
    <row r="49272" spans="5:5" ht="13.5" customHeight="1">
      <c r="E49272" s="337"/>
    </row>
    <row r="49273" spans="5:5" ht="13.5" customHeight="1">
      <c r="E49273" s="337"/>
    </row>
    <row r="49274" spans="5:5" ht="13.5" customHeight="1">
      <c r="E49274" s="337"/>
    </row>
    <row r="49275" spans="5:5" ht="13.5" customHeight="1">
      <c r="E49275" s="337"/>
    </row>
    <row r="49276" spans="5:5" ht="13.5" customHeight="1">
      <c r="E49276" s="337"/>
    </row>
    <row r="49277" spans="5:5" ht="13.5" customHeight="1">
      <c r="E49277" s="337"/>
    </row>
    <row r="49278" spans="5:5" ht="13.5" customHeight="1">
      <c r="E49278" s="337"/>
    </row>
    <row r="49279" spans="5:5" ht="13.5" customHeight="1">
      <c r="E49279" s="337"/>
    </row>
    <row r="49280" spans="5:5" ht="13.5" customHeight="1">
      <c r="E49280" s="337"/>
    </row>
    <row r="49281" spans="5:5" ht="13.5" customHeight="1">
      <c r="E49281" s="337"/>
    </row>
    <row r="49282" spans="5:5" ht="13.5" customHeight="1">
      <c r="E49282" s="337"/>
    </row>
    <row r="49283" spans="5:5" ht="13.5" customHeight="1">
      <c r="E49283" s="337"/>
    </row>
    <row r="49284" spans="5:5" ht="13.5" customHeight="1">
      <c r="E49284" s="337"/>
    </row>
    <row r="49285" spans="5:5" ht="13.5" customHeight="1">
      <c r="E49285" s="337"/>
    </row>
    <row r="49286" spans="5:5" ht="13.5" customHeight="1">
      <c r="E49286" s="337"/>
    </row>
    <row r="49287" spans="5:5" ht="13.5" customHeight="1">
      <c r="E49287" s="337"/>
    </row>
    <row r="49288" spans="5:5" ht="13.5" customHeight="1">
      <c r="E49288" s="337"/>
    </row>
    <row r="49289" spans="5:5" ht="13.5" customHeight="1">
      <c r="E49289" s="337"/>
    </row>
    <row r="49290" spans="5:5" ht="13.5" customHeight="1">
      <c r="E49290" s="337"/>
    </row>
    <row r="49291" spans="5:5" ht="13.5" customHeight="1">
      <c r="E49291" s="337"/>
    </row>
    <row r="49292" spans="5:5" ht="13.5" customHeight="1">
      <c r="E49292" s="337"/>
    </row>
    <row r="49293" spans="5:5" ht="13.5" customHeight="1">
      <c r="E49293" s="337"/>
    </row>
    <row r="49294" spans="5:5" ht="13.5" customHeight="1">
      <c r="E49294" s="337"/>
    </row>
    <row r="49295" spans="5:5" ht="13.5" customHeight="1">
      <c r="E49295" s="337"/>
    </row>
    <row r="49296" spans="5:5" ht="13.5" customHeight="1">
      <c r="E49296" s="337"/>
    </row>
    <row r="49297" spans="5:5" ht="13.5" customHeight="1">
      <c r="E49297" s="337"/>
    </row>
    <row r="49298" spans="5:5" ht="13.5" customHeight="1">
      <c r="E49298" s="337"/>
    </row>
    <row r="49299" spans="5:5" ht="13.5" customHeight="1">
      <c r="E49299" s="337"/>
    </row>
    <row r="49300" spans="5:5" ht="13.5" customHeight="1">
      <c r="E49300" s="337"/>
    </row>
    <row r="49301" spans="5:5" ht="13.5" customHeight="1">
      <c r="E49301" s="337"/>
    </row>
    <row r="49302" spans="5:5" ht="13.5" customHeight="1">
      <c r="E49302" s="337"/>
    </row>
    <row r="49303" spans="5:5" ht="13.5" customHeight="1">
      <c r="E49303" s="337"/>
    </row>
    <row r="49304" spans="5:5" ht="13.5" customHeight="1">
      <c r="E49304" s="337"/>
    </row>
    <row r="49305" spans="5:5" ht="13.5" customHeight="1">
      <c r="E49305" s="337"/>
    </row>
    <row r="49306" spans="5:5" ht="13.5" customHeight="1">
      <c r="E49306" s="337"/>
    </row>
    <row r="49307" spans="5:5" ht="13.5" customHeight="1">
      <c r="E49307" s="337"/>
    </row>
    <row r="49308" spans="5:5" ht="13.5" customHeight="1">
      <c r="E49308" s="337"/>
    </row>
    <row r="49309" spans="5:5" ht="13.5" customHeight="1">
      <c r="E49309" s="337"/>
    </row>
    <row r="49310" spans="5:5" ht="13.5" customHeight="1">
      <c r="E49310" s="337"/>
    </row>
    <row r="49311" spans="5:5" ht="13.5" customHeight="1">
      <c r="E49311" s="337"/>
    </row>
    <row r="49312" spans="5:5" ht="13.5" customHeight="1">
      <c r="E49312" s="337"/>
    </row>
    <row r="49313" spans="5:5" ht="13.5" customHeight="1">
      <c r="E49313" s="337"/>
    </row>
    <row r="49314" spans="5:5" ht="13.5" customHeight="1">
      <c r="E49314" s="337"/>
    </row>
    <row r="49315" spans="5:5" ht="13.5" customHeight="1">
      <c r="E49315" s="337"/>
    </row>
    <row r="49316" spans="5:5" ht="13.5" customHeight="1">
      <c r="E49316" s="337"/>
    </row>
    <row r="49317" spans="5:5" ht="13.5" customHeight="1">
      <c r="E49317" s="337"/>
    </row>
    <row r="49318" spans="5:5" ht="13.5" customHeight="1">
      <c r="E49318" s="337"/>
    </row>
    <row r="49319" spans="5:5" ht="13.5" customHeight="1">
      <c r="E49319" s="337"/>
    </row>
    <row r="49320" spans="5:5" ht="13.5" customHeight="1">
      <c r="E49320" s="337"/>
    </row>
    <row r="49321" spans="5:5" ht="13.5" customHeight="1">
      <c r="E49321" s="337"/>
    </row>
    <row r="49322" spans="5:5" ht="13.5" customHeight="1">
      <c r="E49322" s="337"/>
    </row>
    <row r="49323" spans="5:5" ht="13.5" customHeight="1">
      <c r="E49323" s="337"/>
    </row>
    <row r="49324" spans="5:5" ht="13.5" customHeight="1">
      <c r="E49324" s="337"/>
    </row>
    <row r="49325" spans="5:5" ht="13.5" customHeight="1">
      <c r="E49325" s="337"/>
    </row>
    <row r="49326" spans="5:5" ht="13.5" customHeight="1">
      <c r="E49326" s="337"/>
    </row>
    <row r="49327" spans="5:5" ht="13.5" customHeight="1">
      <c r="E49327" s="337"/>
    </row>
    <row r="49328" spans="5:5" ht="13.5" customHeight="1">
      <c r="E49328" s="337"/>
    </row>
    <row r="49329" spans="5:5" ht="13.5" customHeight="1">
      <c r="E49329" s="337"/>
    </row>
    <row r="49330" spans="5:5" ht="13.5" customHeight="1">
      <c r="E49330" s="337"/>
    </row>
    <row r="49331" spans="5:5" ht="13.5" customHeight="1">
      <c r="E49331" s="337"/>
    </row>
    <row r="49332" spans="5:5" ht="13.5" customHeight="1">
      <c r="E49332" s="337"/>
    </row>
    <row r="49333" spans="5:5" ht="13.5" customHeight="1">
      <c r="E49333" s="337"/>
    </row>
    <row r="49334" spans="5:5" ht="13.5" customHeight="1">
      <c r="E49334" s="337"/>
    </row>
    <row r="49335" spans="5:5" ht="13.5" customHeight="1">
      <c r="E49335" s="337"/>
    </row>
    <row r="49336" spans="5:5" ht="13.5" customHeight="1">
      <c r="E49336" s="337"/>
    </row>
    <row r="49337" spans="5:5" ht="13.5" customHeight="1">
      <c r="E49337" s="337"/>
    </row>
    <row r="49338" spans="5:5" ht="13.5" customHeight="1">
      <c r="E49338" s="337"/>
    </row>
    <row r="49339" spans="5:5" ht="13.5" customHeight="1">
      <c r="E49339" s="337"/>
    </row>
    <row r="49340" spans="5:5" ht="13.5" customHeight="1">
      <c r="E49340" s="337"/>
    </row>
    <row r="49341" spans="5:5" ht="13.5" customHeight="1">
      <c r="E49341" s="337"/>
    </row>
    <row r="49342" spans="5:5" ht="13.5" customHeight="1">
      <c r="E49342" s="337"/>
    </row>
    <row r="49343" spans="5:5" ht="13.5" customHeight="1">
      <c r="E49343" s="337"/>
    </row>
    <row r="49344" spans="5:5" ht="13.5" customHeight="1">
      <c r="E49344" s="337"/>
    </row>
    <row r="49345" spans="5:5" ht="13.5" customHeight="1">
      <c r="E49345" s="337"/>
    </row>
    <row r="49346" spans="5:5" ht="13.5" customHeight="1">
      <c r="E49346" s="337"/>
    </row>
    <row r="49347" spans="5:5" ht="13.5" customHeight="1">
      <c r="E49347" s="337"/>
    </row>
    <row r="49348" spans="5:5" ht="13.5" customHeight="1">
      <c r="E49348" s="337"/>
    </row>
    <row r="49349" spans="5:5" ht="13.5" customHeight="1">
      <c r="E49349" s="337"/>
    </row>
    <row r="49350" spans="5:5" ht="13.5" customHeight="1">
      <c r="E49350" s="337"/>
    </row>
    <row r="49351" spans="5:5" ht="13.5" customHeight="1">
      <c r="E49351" s="337"/>
    </row>
    <row r="49352" spans="5:5" ht="13.5" customHeight="1">
      <c r="E49352" s="337"/>
    </row>
    <row r="49353" spans="5:5" ht="13.5" customHeight="1">
      <c r="E49353" s="337"/>
    </row>
    <row r="49354" spans="5:5" ht="13.5" customHeight="1">
      <c r="E49354" s="337"/>
    </row>
    <row r="49355" spans="5:5" ht="13.5" customHeight="1">
      <c r="E49355" s="337"/>
    </row>
    <row r="49356" spans="5:5" ht="13.5" customHeight="1">
      <c r="E49356" s="337"/>
    </row>
    <row r="49357" spans="5:5" ht="13.5" customHeight="1">
      <c r="E49357" s="337"/>
    </row>
    <row r="49358" spans="5:5" ht="13.5" customHeight="1">
      <c r="E49358" s="337"/>
    </row>
    <row r="49359" spans="5:5" ht="13.5" customHeight="1">
      <c r="E49359" s="337"/>
    </row>
    <row r="49360" spans="5:5" ht="13.5" customHeight="1">
      <c r="E49360" s="337"/>
    </row>
    <row r="49361" spans="5:5" ht="13.5" customHeight="1">
      <c r="E49361" s="337"/>
    </row>
    <row r="49362" spans="5:5" ht="13.5" customHeight="1">
      <c r="E49362" s="337"/>
    </row>
    <row r="49363" spans="5:5" ht="13.5" customHeight="1">
      <c r="E49363" s="337"/>
    </row>
    <row r="49364" spans="5:5" ht="13.5" customHeight="1">
      <c r="E49364" s="337"/>
    </row>
    <row r="49365" spans="5:5" ht="13.5" customHeight="1">
      <c r="E49365" s="337"/>
    </row>
    <row r="49366" spans="5:5" ht="13.5" customHeight="1">
      <c r="E49366" s="337"/>
    </row>
    <row r="49367" spans="5:5" ht="13.5" customHeight="1">
      <c r="E49367" s="337"/>
    </row>
    <row r="49368" spans="5:5" ht="13.5" customHeight="1">
      <c r="E49368" s="337"/>
    </row>
    <row r="49369" spans="5:5" ht="13.5" customHeight="1">
      <c r="E49369" s="337"/>
    </row>
    <row r="49370" spans="5:5" ht="13.5" customHeight="1">
      <c r="E49370" s="337"/>
    </row>
    <row r="49371" spans="5:5" ht="13.5" customHeight="1">
      <c r="E49371" s="337"/>
    </row>
    <row r="49372" spans="5:5" ht="13.5" customHeight="1">
      <c r="E49372" s="337"/>
    </row>
    <row r="49373" spans="5:5" ht="13.5" customHeight="1">
      <c r="E49373" s="337"/>
    </row>
    <row r="49374" spans="5:5" ht="13.5" customHeight="1">
      <c r="E49374" s="337"/>
    </row>
    <row r="49375" spans="5:5" ht="13.5" customHeight="1">
      <c r="E49375" s="337"/>
    </row>
    <row r="49376" spans="5:5" ht="13.5" customHeight="1">
      <c r="E49376" s="337"/>
    </row>
    <row r="49377" spans="5:5" ht="13.5" customHeight="1">
      <c r="E49377" s="337"/>
    </row>
    <row r="49378" spans="5:5" ht="13.5" customHeight="1">
      <c r="E49378" s="337"/>
    </row>
    <row r="49379" spans="5:5" ht="13.5" customHeight="1">
      <c r="E49379" s="337"/>
    </row>
    <row r="49380" spans="5:5" ht="13.5" customHeight="1">
      <c r="E49380" s="337"/>
    </row>
    <row r="49381" spans="5:5" ht="13.5" customHeight="1">
      <c r="E49381" s="337"/>
    </row>
    <row r="49382" spans="5:5" ht="13.5" customHeight="1">
      <c r="E49382" s="337"/>
    </row>
    <row r="49383" spans="5:5" ht="13.5" customHeight="1">
      <c r="E49383" s="337"/>
    </row>
    <row r="49384" spans="5:5" ht="13.5" customHeight="1">
      <c r="E49384" s="337"/>
    </row>
    <row r="49385" spans="5:5" ht="13.5" customHeight="1">
      <c r="E49385" s="337"/>
    </row>
    <row r="49386" spans="5:5" ht="13.5" customHeight="1">
      <c r="E49386" s="337"/>
    </row>
    <row r="49387" spans="5:5" ht="13.5" customHeight="1">
      <c r="E49387" s="337"/>
    </row>
    <row r="49388" spans="5:5" ht="13.5" customHeight="1">
      <c r="E49388" s="337"/>
    </row>
    <row r="49389" spans="5:5" ht="13.5" customHeight="1">
      <c r="E49389" s="337"/>
    </row>
    <row r="49390" spans="5:5" ht="13.5" customHeight="1">
      <c r="E49390" s="337"/>
    </row>
    <row r="49391" spans="5:5" ht="13.5" customHeight="1">
      <c r="E49391" s="337"/>
    </row>
    <row r="49392" spans="5:5" ht="13.5" customHeight="1">
      <c r="E49392" s="337"/>
    </row>
    <row r="49393" spans="5:5" ht="13.5" customHeight="1">
      <c r="E49393" s="337"/>
    </row>
    <row r="49394" spans="5:5" ht="13.5" customHeight="1">
      <c r="E49394" s="337"/>
    </row>
    <row r="49395" spans="5:5" ht="13.5" customHeight="1">
      <c r="E49395" s="337"/>
    </row>
    <row r="49396" spans="5:5" ht="13.5" customHeight="1">
      <c r="E49396" s="337"/>
    </row>
    <row r="49397" spans="5:5" ht="13.5" customHeight="1">
      <c r="E49397" s="337"/>
    </row>
    <row r="49398" spans="5:5" ht="13.5" customHeight="1">
      <c r="E49398" s="337"/>
    </row>
    <row r="49399" spans="5:5" ht="13.5" customHeight="1">
      <c r="E49399" s="337"/>
    </row>
    <row r="49400" spans="5:5" ht="13.5" customHeight="1">
      <c r="E49400" s="337"/>
    </row>
    <row r="49401" spans="5:5" ht="13.5" customHeight="1">
      <c r="E49401" s="337"/>
    </row>
    <row r="49402" spans="5:5" ht="13.5" customHeight="1">
      <c r="E49402" s="337"/>
    </row>
    <row r="49403" spans="5:5" ht="13.5" customHeight="1">
      <c r="E49403" s="337"/>
    </row>
    <row r="49404" spans="5:5" ht="13.5" customHeight="1">
      <c r="E49404" s="337"/>
    </row>
    <row r="49405" spans="5:5" ht="13.5" customHeight="1">
      <c r="E49405" s="337"/>
    </row>
    <row r="49406" spans="5:5" ht="13.5" customHeight="1">
      <c r="E49406" s="337"/>
    </row>
    <row r="49407" spans="5:5" ht="13.5" customHeight="1">
      <c r="E49407" s="337"/>
    </row>
    <row r="49408" spans="5:5" ht="13.5" customHeight="1">
      <c r="E49408" s="337"/>
    </row>
    <row r="49409" spans="5:5" ht="13.5" customHeight="1">
      <c r="E49409" s="337"/>
    </row>
    <row r="49410" spans="5:5" ht="13.5" customHeight="1">
      <c r="E49410" s="337"/>
    </row>
    <row r="49411" spans="5:5" ht="13.5" customHeight="1">
      <c r="E49411" s="337"/>
    </row>
    <row r="49412" spans="5:5" ht="13.5" customHeight="1">
      <c r="E49412" s="337"/>
    </row>
    <row r="49413" spans="5:5" ht="13.5" customHeight="1">
      <c r="E49413" s="337"/>
    </row>
    <row r="49414" spans="5:5" ht="13.5" customHeight="1">
      <c r="E49414" s="337"/>
    </row>
    <row r="49415" spans="5:5" ht="13.5" customHeight="1">
      <c r="E49415" s="337"/>
    </row>
    <row r="49416" spans="5:5" ht="13.5" customHeight="1">
      <c r="E49416" s="337"/>
    </row>
    <row r="49417" spans="5:5" ht="13.5" customHeight="1">
      <c r="E49417" s="337"/>
    </row>
    <row r="49418" spans="5:5" ht="13.5" customHeight="1">
      <c r="E49418" s="337"/>
    </row>
    <row r="49419" spans="5:5" ht="13.5" customHeight="1">
      <c r="E49419" s="337"/>
    </row>
    <row r="49420" spans="5:5" ht="13.5" customHeight="1">
      <c r="E49420" s="337"/>
    </row>
    <row r="49421" spans="5:5" ht="13.5" customHeight="1">
      <c r="E49421" s="337"/>
    </row>
    <row r="49422" spans="5:5" ht="13.5" customHeight="1">
      <c r="E49422" s="337"/>
    </row>
    <row r="49423" spans="5:5" ht="13.5" customHeight="1">
      <c r="E49423" s="337"/>
    </row>
    <row r="49424" spans="5:5" ht="13.5" customHeight="1">
      <c r="E49424" s="337"/>
    </row>
    <row r="49425" spans="5:5" ht="13.5" customHeight="1">
      <c r="E49425" s="337"/>
    </row>
    <row r="49426" spans="5:5" ht="13.5" customHeight="1">
      <c r="E49426" s="337"/>
    </row>
    <row r="49427" spans="5:5" ht="13.5" customHeight="1">
      <c r="E49427" s="337"/>
    </row>
    <row r="49428" spans="5:5" ht="13.5" customHeight="1">
      <c r="E49428" s="337"/>
    </row>
    <row r="49429" spans="5:5" ht="13.5" customHeight="1">
      <c r="E49429" s="337"/>
    </row>
    <row r="49430" spans="5:5" ht="13.5" customHeight="1">
      <c r="E49430" s="337"/>
    </row>
    <row r="49431" spans="5:5" ht="13.5" customHeight="1">
      <c r="E49431" s="337"/>
    </row>
    <row r="49432" spans="5:5" ht="13.5" customHeight="1">
      <c r="E49432" s="337"/>
    </row>
    <row r="49433" spans="5:5" ht="13.5" customHeight="1">
      <c r="E49433" s="337"/>
    </row>
    <row r="49434" spans="5:5" ht="13.5" customHeight="1">
      <c r="E49434" s="337"/>
    </row>
    <row r="49435" spans="5:5" ht="13.5" customHeight="1">
      <c r="E49435" s="337"/>
    </row>
    <row r="49436" spans="5:5" ht="13.5" customHeight="1">
      <c r="E49436" s="337"/>
    </row>
    <row r="49437" spans="5:5" ht="13.5" customHeight="1">
      <c r="E49437" s="337"/>
    </row>
    <row r="49438" spans="5:5" ht="13.5" customHeight="1">
      <c r="E49438" s="337"/>
    </row>
    <row r="49439" spans="5:5" ht="13.5" customHeight="1">
      <c r="E49439" s="337"/>
    </row>
    <row r="49440" spans="5:5" ht="13.5" customHeight="1">
      <c r="E49440" s="337"/>
    </row>
    <row r="49441" spans="5:5" ht="13.5" customHeight="1">
      <c r="E49441" s="337"/>
    </row>
    <row r="49442" spans="5:5" ht="13.5" customHeight="1">
      <c r="E49442" s="337"/>
    </row>
    <row r="49443" spans="5:5" ht="13.5" customHeight="1">
      <c r="E49443" s="337"/>
    </row>
    <row r="49444" spans="5:5" ht="13.5" customHeight="1">
      <c r="E49444" s="337"/>
    </row>
    <row r="49445" spans="5:5" ht="13.5" customHeight="1">
      <c r="E49445" s="337"/>
    </row>
    <row r="49446" spans="5:5" ht="13.5" customHeight="1">
      <c r="E49446" s="337"/>
    </row>
    <row r="49447" spans="5:5" ht="13.5" customHeight="1">
      <c r="E49447" s="337"/>
    </row>
    <row r="49448" spans="5:5" ht="13.5" customHeight="1">
      <c r="E49448" s="337"/>
    </row>
    <row r="49449" spans="5:5" ht="13.5" customHeight="1">
      <c r="E49449" s="337"/>
    </row>
    <row r="49450" spans="5:5" ht="13.5" customHeight="1">
      <c r="E49450" s="337"/>
    </row>
    <row r="49451" spans="5:5" ht="13.5" customHeight="1">
      <c r="E49451" s="337"/>
    </row>
    <row r="49452" spans="5:5" ht="13.5" customHeight="1">
      <c r="E49452" s="337"/>
    </row>
    <row r="49453" spans="5:5" ht="13.5" customHeight="1">
      <c r="E49453" s="337"/>
    </row>
    <row r="49454" spans="5:5" ht="13.5" customHeight="1">
      <c r="E49454" s="337"/>
    </row>
    <row r="49455" spans="5:5" ht="13.5" customHeight="1">
      <c r="E49455" s="337"/>
    </row>
    <row r="49456" spans="5:5" ht="13.5" customHeight="1">
      <c r="E49456" s="337"/>
    </row>
    <row r="49457" spans="5:5" ht="13.5" customHeight="1">
      <c r="E49457" s="337"/>
    </row>
    <row r="49458" spans="5:5" ht="13.5" customHeight="1">
      <c r="E49458" s="337"/>
    </row>
    <row r="49459" spans="5:5" ht="13.5" customHeight="1">
      <c r="E49459" s="337"/>
    </row>
    <row r="49460" spans="5:5" ht="13.5" customHeight="1">
      <c r="E49460" s="337"/>
    </row>
    <row r="49461" spans="5:5" ht="13.5" customHeight="1">
      <c r="E49461" s="337"/>
    </row>
    <row r="49462" spans="5:5" ht="13.5" customHeight="1">
      <c r="E49462" s="337"/>
    </row>
    <row r="49463" spans="5:5" ht="13.5" customHeight="1">
      <c r="E49463" s="337"/>
    </row>
    <row r="49464" spans="5:5" ht="13.5" customHeight="1">
      <c r="E49464" s="337"/>
    </row>
    <row r="49465" spans="5:5" ht="13.5" customHeight="1">
      <c r="E49465" s="337"/>
    </row>
    <row r="49466" spans="5:5" ht="13.5" customHeight="1">
      <c r="E49466" s="337"/>
    </row>
    <row r="49467" spans="5:5" ht="13.5" customHeight="1">
      <c r="E49467" s="337"/>
    </row>
    <row r="49468" spans="5:5" ht="13.5" customHeight="1">
      <c r="E49468" s="337"/>
    </row>
    <row r="49469" spans="5:5" ht="13.5" customHeight="1">
      <c r="E49469" s="337"/>
    </row>
    <row r="49470" spans="5:5" ht="13.5" customHeight="1">
      <c r="E49470" s="337"/>
    </row>
    <row r="49471" spans="5:5" ht="13.5" customHeight="1">
      <c r="E49471" s="337"/>
    </row>
    <row r="49472" spans="5:5" ht="13.5" customHeight="1">
      <c r="E49472" s="337"/>
    </row>
    <row r="49473" spans="5:5" ht="13.5" customHeight="1">
      <c r="E49473" s="337"/>
    </row>
    <row r="49474" spans="5:5" ht="13.5" customHeight="1">
      <c r="E49474" s="337"/>
    </row>
    <row r="49475" spans="5:5" ht="13.5" customHeight="1">
      <c r="E49475" s="337"/>
    </row>
    <row r="49476" spans="5:5" ht="13.5" customHeight="1">
      <c r="E49476" s="337"/>
    </row>
    <row r="49477" spans="5:5" ht="13.5" customHeight="1">
      <c r="E49477" s="337"/>
    </row>
    <row r="49478" spans="5:5" ht="13.5" customHeight="1">
      <c r="E49478" s="337"/>
    </row>
    <row r="49479" spans="5:5" ht="13.5" customHeight="1">
      <c r="E49479" s="337"/>
    </row>
    <row r="49480" spans="5:5" ht="13.5" customHeight="1">
      <c r="E49480" s="337"/>
    </row>
    <row r="49481" spans="5:5" ht="13.5" customHeight="1">
      <c r="E49481" s="337"/>
    </row>
    <row r="49482" spans="5:5" ht="13.5" customHeight="1">
      <c r="E49482" s="337"/>
    </row>
    <row r="49483" spans="5:5" ht="13.5" customHeight="1">
      <c r="E49483" s="337"/>
    </row>
    <row r="49484" spans="5:5" ht="13.5" customHeight="1">
      <c r="E49484" s="337"/>
    </row>
    <row r="49485" spans="5:5" ht="13.5" customHeight="1">
      <c r="E49485" s="337"/>
    </row>
    <row r="49486" spans="5:5" ht="13.5" customHeight="1">
      <c r="E49486" s="337"/>
    </row>
    <row r="49487" spans="5:5" ht="13.5" customHeight="1">
      <c r="E49487" s="337"/>
    </row>
    <row r="49488" spans="5:5" ht="13.5" customHeight="1">
      <c r="E49488" s="337"/>
    </row>
    <row r="49489" spans="5:5" ht="13.5" customHeight="1">
      <c r="E49489" s="337"/>
    </row>
    <row r="49490" spans="5:5" ht="13.5" customHeight="1">
      <c r="E49490" s="337"/>
    </row>
    <row r="49491" spans="5:5" ht="13.5" customHeight="1">
      <c r="E49491" s="337"/>
    </row>
    <row r="49492" spans="5:5" ht="13.5" customHeight="1">
      <c r="E49492" s="337"/>
    </row>
    <row r="49493" spans="5:5" ht="13.5" customHeight="1">
      <c r="E49493" s="337"/>
    </row>
    <row r="49494" spans="5:5" ht="13.5" customHeight="1">
      <c r="E49494" s="337"/>
    </row>
    <row r="49495" spans="5:5" ht="13.5" customHeight="1">
      <c r="E49495" s="337"/>
    </row>
    <row r="49496" spans="5:5" ht="13.5" customHeight="1">
      <c r="E49496" s="337"/>
    </row>
    <row r="49497" spans="5:5" ht="13.5" customHeight="1">
      <c r="E49497" s="337"/>
    </row>
    <row r="49498" spans="5:5" ht="13.5" customHeight="1">
      <c r="E49498" s="337"/>
    </row>
    <row r="49499" spans="5:5" ht="13.5" customHeight="1">
      <c r="E49499" s="337"/>
    </row>
    <row r="49500" spans="5:5" ht="13.5" customHeight="1">
      <c r="E49500" s="337"/>
    </row>
    <row r="49501" spans="5:5" ht="13.5" customHeight="1">
      <c r="E49501" s="337"/>
    </row>
    <row r="49502" spans="5:5" ht="13.5" customHeight="1">
      <c r="E49502" s="337"/>
    </row>
    <row r="49503" spans="5:5" ht="13.5" customHeight="1">
      <c r="E49503" s="337"/>
    </row>
    <row r="49504" spans="5:5" ht="13.5" customHeight="1">
      <c r="E49504" s="337"/>
    </row>
    <row r="49505" spans="5:5" ht="13.5" customHeight="1">
      <c r="E49505" s="337"/>
    </row>
    <row r="49506" spans="5:5" ht="13.5" customHeight="1">
      <c r="E49506" s="337"/>
    </row>
    <row r="49507" spans="5:5" ht="13.5" customHeight="1">
      <c r="E49507" s="337"/>
    </row>
    <row r="49508" spans="5:5" ht="13.5" customHeight="1">
      <c r="E49508" s="337"/>
    </row>
    <row r="49509" spans="5:5" ht="13.5" customHeight="1">
      <c r="E49509" s="337"/>
    </row>
    <row r="49510" spans="5:5" ht="13.5" customHeight="1">
      <c r="E49510" s="337"/>
    </row>
    <row r="49511" spans="5:5" ht="13.5" customHeight="1">
      <c r="E49511" s="337"/>
    </row>
    <row r="49512" spans="5:5" ht="13.5" customHeight="1">
      <c r="E49512" s="337"/>
    </row>
    <row r="49513" spans="5:5" ht="13.5" customHeight="1">
      <c r="E49513" s="337"/>
    </row>
    <row r="49514" spans="5:5" ht="13.5" customHeight="1">
      <c r="E49514" s="337"/>
    </row>
    <row r="49515" spans="5:5" ht="13.5" customHeight="1">
      <c r="E49515" s="337"/>
    </row>
    <row r="49516" spans="5:5" ht="13.5" customHeight="1">
      <c r="E49516" s="337"/>
    </row>
    <row r="49517" spans="5:5" ht="13.5" customHeight="1">
      <c r="E49517" s="337"/>
    </row>
    <row r="49518" spans="5:5" ht="13.5" customHeight="1">
      <c r="E49518" s="337"/>
    </row>
    <row r="49519" spans="5:5" ht="13.5" customHeight="1">
      <c r="E49519" s="337"/>
    </row>
    <row r="49520" spans="5:5" ht="13.5" customHeight="1">
      <c r="E49520" s="337"/>
    </row>
    <row r="49521" spans="5:5" ht="13.5" customHeight="1">
      <c r="E49521" s="337"/>
    </row>
    <row r="49522" spans="5:5" ht="13.5" customHeight="1">
      <c r="E49522" s="337"/>
    </row>
    <row r="49523" spans="5:5" ht="13.5" customHeight="1">
      <c r="E49523" s="337"/>
    </row>
    <row r="49524" spans="5:5" ht="13.5" customHeight="1">
      <c r="E49524" s="337"/>
    </row>
    <row r="49525" spans="5:5" ht="13.5" customHeight="1">
      <c r="E49525" s="337"/>
    </row>
    <row r="49526" spans="5:5" ht="13.5" customHeight="1">
      <c r="E49526" s="337"/>
    </row>
    <row r="49527" spans="5:5" ht="13.5" customHeight="1">
      <c r="E49527" s="337"/>
    </row>
    <row r="49528" spans="5:5" ht="13.5" customHeight="1">
      <c r="E49528" s="337"/>
    </row>
    <row r="49529" spans="5:5" ht="13.5" customHeight="1">
      <c r="E49529" s="337"/>
    </row>
    <row r="49530" spans="5:5" ht="13.5" customHeight="1">
      <c r="E49530" s="337"/>
    </row>
    <row r="49531" spans="5:5" ht="13.5" customHeight="1">
      <c r="E49531" s="337"/>
    </row>
    <row r="49532" spans="5:5" ht="13.5" customHeight="1">
      <c r="E49532" s="337"/>
    </row>
    <row r="49533" spans="5:5" ht="13.5" customHeight="1">
      <c r="E49533" s="337"/>
    </row>
    <row r="49534" spans="5:5" ht="13.5" customHeight="1">
      <c r="E49534" s="337"/>
    </row>
    <row r="49535" spans="5:5" ht="13.5" customHeight="1">
      <c r="E49535" s="337"/>
    </row>
    <row r="49536" spans="5:5" ht="13.5" customHeight="1">
      <c r="E49536" s="337"/>
    </row>
    <row r="49537" spans="5:5" ht="13.5" customHeight="1">
      <c r="E49537" s="337"/>
    </row>
    <row r="49538" spans="5:5" ht="13.5" customHeight="1">
      <c r="E49538" s="337"/>
    </row>
    <row r="49539" spans="5:5" ht="13.5" customHeight="1">
      <c r="E49539" s="337"/>
    </row>
    <row r="49540" spans="5:5" ht="13.5" customHeight="1">
      <c r="E49540" s="337"/>
    </row>
    <row r="49541" spans="5:5" ht="13.5" customHeight="1">
      <c r="E49541" s="337"/>
    </row>
    <row r="49542" spans="5:5" ht="13.5" customHeight="1">
      <c r="E49542" s="337"/>
    </row>
    <row r="49543" spans="5:5" ht="13.5" customHeight="1">
      <c r="E49543" s="337"/>
    </row>
    <row r="49544" spans="5:5" ht="13.5" customHeight="1">
      <c r="E49544" s="337"/>
    </row>
    <row r="49545" spans="5:5" ht="13.5" customHeight="1">
      <c r="E49545" s="337"/>
    </row>
    <row r="49546" spans="5:5" ht="13.5" customHeight="1">
      <c r="E49546" s="337"/>
    </row>
    <row r="49547" spans="5:5" ht="13.5" customHeight="1">
      <c r="E49547" s="337"/>
    </row>
    <row r="49548" spans="5:5" ht="13.5" customHeight="1">
      <c r="E49548" s="337"/>
    </row>
    <row r="49549" spans="5:5" ht="13.5" customHeight="1">
      <c r="E49549" s="337"/>
    </row>
    <row r="49550" spans="5:5" ht="13.5" customHeight="1">
      <c r="E49550" s="337"/>
    </row>
    <row r="49551" spans="5:5" ht="13.5" customHeight="1">
      <c r="E49551" s="337"/>
    </row>
    <row r="49552" spans="5:5" ht="13.5" customHeight="1">
      <c r="E49552" s="337"/>
    </row>
    <row r="49553" spans="5:5" ht="13.5" customHeight="1">
      <c r="E49553" s="337"/>
    </row>
    <row r="49554" spans="5:5" ht="13.5" customHeight="1">
      <c r="E49554" s="337"/>
    </row>
    <row r="49555" spans="5:5" ht="13.5" customHeight="1">
      <c r="E49555" s="337"/>
    </row>
    <row r="49556" spans="5:5" ht="13.5" customHeight="1">
      <c r="E49556" s="337"/>
    </row>
    <row r="49557" spans="5:5" ht="13.5" customHeight="1">
      <c r="E49557" s="337"/>
    </row>
    <row r="49558" spans="5:5" ht="13.5" customHeight="1">
      <c r="E49558" s="337"/>
    </row>
    <row r="49559" spans="5:5" ht="13.5" customHeight="1">
      <c r="E49559" s="337"/>
    </row>
    <row r="49560" spans="5:5" ht="13.5" customHeight="1">
      <c r="E49560" s="337"/>
    </row>
    <row r="49561" spans="5:5" ht="13.5" customHeight="1">
      <c r="E49561" s="337"/>
    </row>
    <row r="49562" spans="5:5" ht="13.5" customHeight="1">
      <c r="E49562" s="337"/>
    </row>
    <row r="49563" spans="5:5" ht="13.5" customHeight="1">
      <c r="E49563" s="337"/>
    </row>
    <row r="49564" spans="5:5" ht="13.5" customHeight="1">
      <c r="E49564" s="337"/>
    </row>
    <row r="49565" spans="5:5" ht="13.5" customHeight="1">
      <c r="E49565" s="337"/>
    </row>
    <row r="49566" spans="5:5" ht="13.5" customHeight="1">
      <c r="E49566" s="337"/>
    </row>
    <row r="49567" spans="5:5" ht="13.5" customHeight="1">
      <c r="E49567" s="337"/>
    </row>
    <row r="49568" spans="5:5" ht="13.5" customHeight="1">
      <c r="E49568" s="337"/>
    </row>
    <row r="49569" spans="5:5" ht="13.5" customHeight="1">
      <c r="E49569" s="337"/>
    </row>
    <row r="49570" spans="5:5" ht="13.5" customHeight="1">
      <c r="E49570" s="337"/>
    </row>
    <row r="49571" spans="5:5" ht="13.5" customHeight="1">
      <c r="E49571" s="337"/>
    </row>
    <row r="49572" spans="5:5" ht="13.5" customHeight="1">
      <c r="E49572" s="337"/>
    </row>
    <row r="49573" spans="5:5" ht="13.5" customHeight="1">
      <c r="E49573" s="337"/>
    </row>
    <row r="49574" spans="5:5" ht="13.5" customHeight="1">
      <c r="E49574" s="337"/>
    </row>
    <row r="49575" spans="5:5" ht="13.5" customHeight="1">
      <c r="E49575" s="337"/>
    </row>
    <row r="49576" spans="5:5" ht="13.5" customHeight="1">
      <c r="E49576" s="337"/>
    </row>
    <row r="49577" spans="5:5" ht="13.5" customHeight="1">
      <c r="E49577" s="337"/>
    </row>
    <row r="49578" spans="5:5" ht="13.5" customHeight="1">
      <c r="E49578" s="337"/>
    </row>
    <row r="49579" spans="5:5" ht="13.5" customHeight="1">
      <c r="E49579" s="337"/>
    </row>
    <row r="49580" spans="5:5" ht="13.5" customHeight="1">
      <c r="E49580" s="337"/>
    </row>
    <row r="49581" spans="5:5" ht="13.5" customHeight="1">
      <c r="E49581" s="337"/>
    </row>
    <row r="49582" spans="5:5" ht="13.5" customHeight="1">
      <c r="E49582" s="337"/>
    </row>
    <row r="49583" spans="5:5" ht="13.5" customHeight="1">
      <c r="E49583" s="337"/>
    </row>
    <row r="49584" spans="5:5" ht="13.5" customHeight="1">
      <c r="E49584" s="337"/>
    </row>
    <row r="49585" spans="5:5" ht="13.5" customHeight="1">
      <c r="E49585" s="337"/>
    </row>
    <row r="49586" spans="5:5" ht="13.5" customHeight="1">
      <c r="E49586" s="337"/>
    </row>
    <row r="49587" spans="5:5" ht="13.5" customHeight="1">
      <c r="E49587" s="337"/>
    </row>
    <row r="49588" spans="5:5" ht="13.5" customHeight="1">
      <c r="E49588" s="337"/>
    </row>
    <row r="49589" spans="5:5" ht="13.5" customHeight="1">
      <c r="E49589" s="337"/>
    </row>
    <row r="49590" spans="5:5" ht="13.5" customHeight="1">
      <c r="E49590" s="337"/>
    </row>
    <row r="49591" spans="5:5" ht="13.5" customHeight="1">
      <c r="E49591" s="337"/>
    </row>
    <row r="49592" spans="5:5" ht="13.5" customHeight="1">
      <c r="E49592" s="337"/>
    </row>
    <row r="49593" spans="5:5" ht="13.5" customHeight="1">
      <c r="E49593" s="337"/>
    </row>
    <row r="49594" spans="5:5" ht="13.5" customHeight="1">
      <c r="E49594" s="337"/>
    </row>
    <row r="49595" spans="5:5" ht="13.5" customHeight="1">
      <c r="E49595" s="337"/>
    </row>
    <row r="49596" spans="5:5" ht="13.5" customHeight="1">
      <c r="E49596" s="337"/>
    </row>
    <row r="49597" spans="5:5" ht="13.5" customHeight="1">
      <c r="E49597" s="337"/>
    </row>
    <row r="49598" spans="5:5" ht="13.5" customHeight="1">
      <c r="E49598" s="337"/>
    </row>
    <row r="49599" spans="5:5" ht="13.5" customHeight="1">
      <c r="E49599" s="337"/>
    </row>
    <row r="49600" spans="5:5" ht="13.5" customHeight="1">
      <c r="E49600" s="337"/>
    </row>
    <row r="49601" spans="5:5" ht="13.5" customHeight="1">
      <c r="E49601" s="337"/>
    </row>
    <row r="49602" spans="5:5" ht="13.5" customHeight="1">
      <c r="E49602" s="337"/>
    </row>
    <row r="49603" spans="5:5" ht="13.5" customHeight="1">
      <c r="E49603" s="337"/>
    </row>
    <row r="49604" spans="5:5" ht="13.5" customHeight="1">
      <c r="E49604" s="337"/>
    </row>
    <row r="49605" spans="5:5" ht="13.5" customHeight="1">
      <c r="E49605" s="337"/>
    </row>
    <row r="49606" spans="5:5" ht="13.5" customHeight="1">
      <c r="E49606" s="337"/>
    </row>
    <row r="49607" spans="5:5" ht="13.5" customHeight="1">
      <c r="E49607" s="337"/>
    </row>
    <row r="49608" spans="5:5" ht="13.5" customHeight="1">
      <c r="E49608" s="337"/>
    </row>
    <row r="49609" spans="5:5" ht="13.5" customHeight="1">
      <c r="E49609" s="337"/>
    </row>
    <row r="49610" spans="5:5" ht="13.5" customHeight="1">
      <c r="E49610" s="337"/>
    </row>
    <row r="49611" spans="5:5" ht="13.5" customHeight="1">
      <c r="E49611" s="337"/>
    </row>
    <row r="49612" spans="5:5" ht="13.5" customHeight="1">
      <c r="E49612" s="337"/>
    </row>
    <row r="49613" spans="5:5" ht="13.5" customHeight="1">
      <c r="E49613" s="337"/>
    </row>
    <row r="49614" spans="5:5" ht="13.5" customHeight="1">
      <c r="E49614" s="337"/>
    </row>
    <row r="49615" spans="5:5" ht="13.5" customHeight="1">
      <c r="E49615" s="337"/>
    </row>
    <row r="49616" spans="5:5" ht="13.5" customHeight="1">
      <c r="E49616" s="337"/>
    </row>
    <row r="49617" spans="5:5" ht="13.5" customHeight="1">
      <c r="E49617" s="337"/>
    </row>
    <row r="49618" spans="5:5" ht="13.5" customHeight="1">
      <c r="E49618" s="337"/>
    </row>
    <row r="49619" spans="5:5" ht="13.5" customHeight="1">
      <c r="E49619" s="337"/>
    </row>
    <row r="49620" spans="5:5" ht="13.5" customHeight="1">
      <c r="E49620" s="337"/>
    </row>
    <row r="49621" spans="5:5" ht="13.5" customHeight="1">
      <c r="E49621" s="337"/>
    </row>
    <row r="49622" spans="5:5" ht="13.5" customHeight="1">
      <c r="E49622" s="337"/>
    </row>
    <row r="49623" spans="5:5" ht="13.5" customHeight="1">
      <c r="E49623" s="337"/>
    </row>
    <row r="49624" spans="5:5" ht="13.5" customHeight="1">
      <c r="E49624" s="337"/>
    </row>
    <row r="49625" spans="5:5" ht="13.5" customHeight="1">
      <c r="E49625" s="337"/>
    </row>
    <row r="49626" spans="5:5" ht="13.5" customHeight="1">
      <c r="E49626" s="337"/>
    </row>
    <row r="49627" spans="5:5" ht="13.5" customHeight="1">
      <c r="E49627" s="337"/>
    </row>
    <row r="49628" spans="5:5" ht="13.5" customHeight="1">
      <c r="E49628" s="337"/>
    </row>
    <row r="49629" spans="5:5" ht="13.5" customHeight="1">
      <c r="E49629" s="337"/>
    </row>
    <row r="49630" spans="5:5" ht="13.5" customHeight="1">
      <c r="E49630" s="337"/>
    </row>
    <row r="49631" spans="5:5" ht="13.5" customHeight="1">
      <c r="E49631" s="337"/>
    </row>
    <row r="49632" spans="5:5" ht="13.5" customHeight="1">
      <c r="E49632" s="337"/>
    </row>
    <row r="49633" spans="5:5" ht="13.5" customHeight="1">
      <c r="E49633" s="337"/>
    </row>
    <row r="49634" spans="5:5" ht="13.5" customHeight="1">
      <c r="E49634" s="337"/>
    </row>
    <row r="49635" spans="5:5" ht="13.5" customHeight="1">
      <c r="E49635" s="337"/>
    </row>
    <row r="49636" spans="5:5" ht="13.5" customHeight="1">
      <c r="E49636" s="337"/>
    </row>
    <row r="49637" spans="5:5" ht="13.5" customHeight="1">
      <c r="E49637" s="337"/>
    </row>
    <row r="49638" spans="5:5" ht="13.5" customHeight="1">
      <c r="E49638" s="337"/>
    </row>
    <row r="49639" spans="5:5" ht="13.5" customHeight="1">
      <c r="E49639" s="337"/>
    </row>
    <row r="49640" spans="5:5" ht="13.5" customHeight="1">
      <c r="E49640" s="337"/>
    </row>
    <row r="49641" spans="5:5" ht="13.5" customHeight="1">
      <c r="E49641" s="337"/>
    </row>
    <row r="49642" spans="5:5" ht="13.5" customHeight="1">
      <c r="E49642" s="337"/>
    </row>
    <row r="49643" spans="5:5" ht="13.5" customHeight="1">
      <c r="E49643" s="337"/>
    </row>
    <row r="49644" spans="5:5" ht="13.5" customHeight="1">
      <c r="E49644" s="337"/>
    </row>
    <row r="49645" spans="5:5" ht="13.5" customHeight="1">
      <c r="E49645" s="337"/>
    </row>
    <row r="49646" spans="5:5" ht="13.5" customHeight="1">
      <c r="E49646" s="337"/>
    </row>
    <row r="49647" spans="5:5" ht="13.5" customHeight="1">
      <c r="E49647" s="337"/>
    </row>
    <row r="49648" spans="5:5" ht="13.5" customHeight="1">
      <c r="E49648" s="337"/>
    </row>
    <row r="49649" spans="5:5" ht="13.5" customHeight="1">
      <c r="E49649" s="337"/>
    </row>
    <row r="49650" spans="5:5" ht="13.5" customHeight="1">
      <c r="E49650" s="337"/>
    </row>
    <row r="49651" spans="5:5" ht="13.5" customHeight="1">
      <c r="E49651" s="337"/>
    </row>
    <row r="49652" spans="5:5" ht="13.5" customHeight="1">
      <c r="E49652" s="337"/>
    </row>
    <row r="49653" spans="5:5" ht="13.5" customHeight="1">
      <c r="E49653" s="337"/>
    </row>
    <row r="49654" spans="5:5" ht="13.5" customHeight="1">
      <c r="E49654" s="337"/>
    </row>
    <row r="49655" spans="5:5" ht="13.5" customHeight="1">
      <c r="E49655" s="337"/>
    </row>
    <row r="49656" spans="5:5" ht="13.5" customHeight="1">
      <c r="E49656" s="337"/>
    </row>
    <row r="49657" spans="5:5" ht="13.5" customHeight="1">
      <c r="E49657" s="337"/>
    </row>
    <row r="49658" spans="5:5" ht="13.5" customHeight="1">
      <c r="E49658" s="337"/>
    </row>
    <row r="49659" spans="5:5" ht="13.5" customHeight="1">
      <c r="E49659" s="337"/>
    </row>
    <row r="49660" spans="5:5" ht="13.5" customHeight="1">
      <c r="E49660" s="337"/>
    </row>
    <row r="49661" spans="5:5" ht="13.5" customHeight="1">
      <c r="E49661" s="337"/>
    </row>
    <row r="49662" spans="5:5" ht="13.5" customHeight="1">
      <c r="E49662" s="337"/>
    </row>
    <row r="49663" spans="5:5" ht="13.5" customHeight="1">
      <c r="E49663" s="337"/>
    </row>
    <row r="49664" spans="5:5" ht="13.5" customHeight="1">
      <c r="E49664" s="337"/>
    </row>
    <row r="49665" spans="5:5" ht="13.5" customHeight="1">
      <c r="E49665" s="337"/>
    </row>
    <row r="49666" spans="5:5" ht="13.5" customHeight="1">
      <c r="E49666" s="337"/>
    </row>
    <row r="49667" spans="5:5" ht="13.5" customHeight="1">
      <c r="E49667" s="337"/>
    </row>
    <row r="49668" spans="5:5" ht="13.5" customHeight="1">
      <c r="E49668" s="337"/>
    </row>
    <row r="49669" spans="5:5" ht="13.5" customHeight="1">
      <c r="E49669" s="337"/>
    </row>
    <row r="49670" spans="5:5" ht="13.5" customHeight="1">
      <c r="E49670" s="337"/>
    </row>
    <row r="49671" spans="5:5" ht="13.5" customHeight="1">
      <c r="E49671" s="337"/>
    </row>
    <row r="49672" spans="5:5" ht="13.5" customHeight="1">
      <c r="E49672" s="337"/>
    </row>
    <row r="49673" spans="5:5" ht="13.5" customHeight="1">
      <c r="E49673" s="337"/>
    </row>
    <row r="49674" spans="5:5" ht="13.5" customHeight="1">
      <c r="E49674" s="337"/>
    </row>
    <row r="49675" spans="5:5" ht="13.5" customHeight="1">
      <c r="E49675" s="337"/>
    </row>
    <row r="49676" spans="5:5" ht="13.5" customHeight="1">
      <c r="E49676" s="337"/>
    </row>
    <row r="49677" spans="5:5" ht="13.5" customHeight="1">
      <c r="E49677" s="337"/>
    </row>
    <row r="49678" spans="5:5" ht="13.5" customHeight="1">
      <c r="E49678" s="337"/>
    </row>
    <row r="49679" spans="5:5" ht="13.5" customHeight="1">
      <c r="E49679" s="337"/>
    </row>
    <row r="49680" spans="5:5" ht="13.5" customHeight="1">
      <c r="E49680" s="337"/>
    </row>
    <row r="49681" spans="5:5" ht="13.5" customHeight="1">
      <c r="E49681" s="337"/>
    </row>
    <row r="49682" spans="5:5" ht="13.5" customHeight="1">
      <c r="E49682" s="337"/>
    </row>
    <row r="49683" spans="5:5" ht="13.5" customHeight="1">
      <c r="E49683" s="337"/>
    </row>
    <row r="49684" spans="5:5" ht="13.5" customHeight="1">
      <c r="E49684" s="337"/>
    </row>
    <row r="49685" spans="5:5" ht="13.5" customHeight="1">
      <c r="E49685" s="337"/>
    </row>
    <row r="49686" spans="5:5" ht="13.5" customHeight="1">
      <c r="E49686" s="337"/>
    </row>
    <row r="49687" spans="5:5" ht="13.5" customHeight="1">
      <c r="E49687" s="337"/>
    </row>
    <row r="49688" spans="5:5" ht="13.5" customHeight="1">
      <c r="E49688" s="337"/>
    </row>
    <row r="49689" spans="5:5" ht="13.5" customHeight="1">
      <c r="E49689" s="337"/>
    </row>
    <row r="49690" spans="5:5" ht="13.5" customHeight="1">
      <c r="E49690" s="337"/>
    </row>
    <row r="49691" spans="5:5" ht="13.5" customHeight="1">
      <c r="E49691" s="337"/>
    </row>
    <row r="49692" spans="5:5" ht="13.5" customHeight="1">
      <c r="E49692" s="337"/>
    </row>
    <row r="49693" spans="5:5" ht="13.5" customHeight="1">
      <c r="E49693" s="337"/>
    </row>
    <row r="49694" spans="5:5" ht="13.5" customHeight="1">
      <c r="E49694" s="337"/>
    </row>
    <row r="49695" spans="5:5" ht="13.5" customHeight="1">
      <c r="E49695" s="337"/>
    </row>
    <row r="49696" spans="5:5" ht="13.5" customHeight="1">
      <c r="E49696" s="337"/>
    </row>
    <row r="49697" spans="5:5" ht="13.5" customHeight="1">
      <c r="E49697" s="337"/>
    </row>
    <row r="49698" spans="5:5" ht="13.5" customHeight="1">
      <c r="E49698" s="337"/>
    </row>
    <row r="49699" spans="5:5" ht="13.5" customHeight="1">
      <c r="E49699" s="337"/>
    </row>
    <row r="49700" spans="5:5" ht="13.5" customHeight="1">
      <c r="E49700" s="337"/>
    </row>
    <row r="49701" spans="5:5" ht="13.5" customHeight="1">
      <c r="E49701" s="337"/>
    </row>
    <row r="49702" spans="5:5" ht="13.5" customHeight="1">
      <c r="E49702" s="337"/>
    </row>
    <row r="49703" spans="5:5" ht="13.5" customHeight="1">
      <c r="E49703" s="337"/>
    </row>
    <row r="49704" spans="5:5" ht="13.5" customHeight="1">
      <c r="E49704" s="337"/>
    </row>
    <row r="49705" spans="5:5" ht="13.5" customHeight="1">
      <c r="E49705" s="337"/>
    </row>
    <row r="49706" spans="5:5" ht="13.5" customHeight="1">
      <c r="E49706" s="337"/>
    </row>
    <row r="49707" spans="5:5" ht="13.5" customHeight="1">
      <c r="E49707" s="337"/>
    </row>
    <row r="49708" spans="5:5" ht="13.5" customHeight="1">
      <c r="E49708" s="337"/>
    </row>
    <row r="49709" spans="5:5" ht="13.5" customHeight="1">
      <c r="E49709" s="337"/>
    </row>
    <row r="49710" spans="5:5" ht="13.5" customHeight="1">
      <c r="E49710" s="337"/>
    </row>
    <row r="49711" spans="5:5" ht="13.5" customHeight="1">
      <c r="E49711" s="337"/>
    </row>
    <row r="49712" spans="5:5" ht="13.5" customHeight="1">
      <c r="E49712" s="337"/>
    </row>
    <row r="49713" spans="5:5" ht="13.5" customHeight="1">
      <c r="E49713" s="337"/>
    </row>
    <row r="49714" spans="5:5" ht="13.5" customHeight="1">
      <c r="E49714" s="337"/>
    </row>
    <row r="49715" spans="5:5" ht="13.5" customHeight="1">
      <c r="E49715" s="337"/>
    </row>
    <row r="49716" spans="5:5" ht="13.5" customHeight="1">
      <c r="E49716" s="337"/>
    </row>
    <row r="49717" spans="5:5" ht="13.5" customHeight="1">
      <c r="E49717" s="337"/>
    </row>
    <row r="49718" spans="5:5" ht="13.5" customHeight="1">
      <c r="E49718" s="337"/>
    </row>
    <row r="49719" spans="5:5" ht="13.5" customHeight="1">
      <c r="E49719" s="337"/>
    </row>
    <row r="49720" spans="5:5" ht="13.5" customHeight="1">
      <c r="E49720" s="337"/>
    </row>
    <row r="49721" spans="5:5" ht="13.5" customHeight="1">
      <c r="E49721" s="337"/>
    </row>
    <row r="49722" spans="5:5" ht="13.5" customHeight="1">
      <c r="E49722" s="337"/>
    </row>
    <row r="49723" spans="5:5" ht="13.5" customHeight="1">
      <c r="E49723" s="337"/>
    </row>
    <row r="49724" spans="5:5" ht="13.5" customHeight="1">
      <c r="E49724" s="337"/>
    </row>
    <row r="49725" spans="5:5" ht="13.5" customHeight="1">
      <c r="E49725" s="337"/>
    </row>
    <row r="49726" spans="5:5" ht="13.5" customHeight="1">
      <c r="E49726" s="337"/>
    </row>
    <row r="49727" spans="5:5" ht="13.5" customHeight="1">
      <c r="E49727" s="337"/>
    </row>
    <row r="49728" spans="5:5" ht="13.5" customHeight="1">
      <c r="E49728" s="337"/>
    </row>
    <row r="49729" spans="5:5" ht="13.5" customHeight="1">
      <c r="E49729" s="337"/>
    </row>
    <row r="49730" spans="5:5" ht="13.5" customHeight="1">
      <c r="E49730" s="337"/>
    </row>
    <row r="49731" spans="5:5" ht="13.5" customHeight="1">
      <c r="E49731" s="337"/>
    </row>
    <row r="49732" spans="5:5" ht="13.5" customHeight="1">
      <c r="E49732" s="337"/>
    </row>
    <row r="49733" spans="5:5" ht="13.5" customHeight="1">
      <c r="E49733" s="337"/>
    </row>
    <row r="49734" spans="5:5" ht="13.5" customHeight="1">
      <c r="E49734" s="337"/>
    </row>
    <row r="49735" spans="5:5" ht="13.5" customHeight="1">
      <c r="E49735" s="337"/>
    </row>
    <row r="49736" spans="5:5" ht="13.5" customHeight="1">
      <c r="E49736" s="337"/>
    </row>
    <row r="49737" spans="5:5" ht="13.5" customHeight="1">
      <c r="E49737" s="337"/>
    </row>
    <row r="49738" spans="5:5" ht="13.5" customHeight="1">
      <c r="E49738" s="337"/>
    </row>
    <row r="49739" spans="5:5" ht="13.5" customHeight="1">
      <c r="E49739" s="337"/>
    </row>
    <row r="49740" spans="5:5" ht="13.5" customHeight="1">
      <c r="E49740" s="337"/>
    </row>
    <row r="49741" spans="5:5" ht="13.5" customHeight="1">
      <c r="E49741" s="337"/>
    </row>
    <row r="49742" spans="5:5" ht="13.5" customHeight="1">
      <c r="E49742" s="337"/>
    </row>
    <row r="49743" spans="5:5" ht="13.5" customHeight="1">
      <c r="E49743" s="337"/>
    </row>
    <row r="49744" spans="5:5" ht="13.5" customHeight="1">
      <c r="E49744" s="337"/>
    </row>
    <row r="49745" spans="5:5" ht="13.5" customHeight="1">
      <c r="E49745" s="337"/>
    </row>
    <row r="49746" spans="5:5" ht="13.5" customHeight="1">
      <c r="E49746" s="337"/>
    </row>
    <row r="49747" spans="5:5" ht="13.5" customHeight="1">
      <c r="E49747" s="337"/>
    </row>
    <row r="49748" spans="5:5" ht="13.5" customHeight="1">
      <c r="E49748" s="337"/>
    </row>
    <row r="49749" spans="5:5" ht="13.5" customHeight="1">
      <c r="E49749" s="337"/>
    </row>
    <row r="49750" spans="5:5" ht="13.5" customHeight="1">
      <c r="E49750" s="337"/>
    </row>
    <row r="49751" spans="5:5" ht="13.5" customHeight="1">
      <c r="E49751" s="337"/>
    </row>
    <row r="49752" spans="5:5" ht="13.5" customHeight="1">
      <c r="E49752" s="337"/>
    </row>
    <row r="49753" spans="5:5" ht="13.5" customHeight="1">
      <c r="E49753" s="337"/>
    </row>
    <row r="49754" spans="5:5" ht="13.5" customHeight="1">
      <c r="E49754" s="337"/>
    </row>
    <row r="49755" spans="5:5" ht="13.5" customHeight="1">
      <c r="E49755" s="337"/>
    </row>
    <row r="49756" spans="5:5" ht="13.5" customHeight="1">
      <c r="E49756" s="337"/>
    </row>
    <row r="49757" spans="5:5" ht="13.5" customHeight="1">
      <c r="E49757" s="337"/>
    </row>
    <row r="49758" spans="5:5" ht="13.5" customHeight="1">
      <c r="E49758" s="337"/>
    </row>
    <row r="49759" spans="5:5" ht="13.5" customHeight="1">
      <c r="E49759" s="337"/>
    </row>
    <row r="49760" spans="5:5" ht="13.5" customHeight="1">
      <c r="E49760" s="337"/>
    </row>
    <row r="49761" spans="5:5" ht="13.5" customHeight="1">
      <c r="E49761" s="337"/>
    </row>
    <row r="49762" spans="5:5" ht="13.5" customHeight="1">
      <c r="E49762" s="337"/>
    </row>
    <row r="49763" spans="5:5" ht="13.5" customHeight="1">
      <c r="E49763" s="337"/>
    </row>
    <row r="49764" spans="5:5" ht="13.5" customHeight="1">
      <c r="E49764" s="337"/>
    </row>
    <row r="49765" spans="5:5" ht="13.5" customHeight="1">
      <c r="E49765" s="337"/>
    </row>
    <row r="49766" spans="5:5" ht="13.5" customHeight="1">
      <c r="E49766" s="337"/>
    </row>
    <row r="49767" spans="5:5" ht="13.5" customHeight="1">
      <c r="E49767" s="337"/>
    </row>
    <row r="49768" spans="5:5" ht="13.5" customHeight="1">
      <c r="E49768" s="337"/>
    </row>
    <row r="49769" spans="5:5" ht="13.5" customHeight="1">
      <c r="E49769" s="337"/>
    </row>
    <row r="49770" spans="5:5" ht="13.5" customHeight="1">
      <c r="E49770" s="337"/>
    </row>
    <row r="49771" spans="5:5" ht="13.5" customHeight="1">
      <c r="E49771" s="337"/>
    </row>
    <row r="49772" spans="5:5" ht="13.5" customHeight="1">
      <c r="E49772" s="337"/>
    </row>
    <row r="49773" spans="5:5" ht="13.5" customHeight="1">
      <c r="E49773" s="337"/>
    </row>
    <row r="49774" spans="5:5" ht="13.5" customHeight="1">
      <c r="E49774" s="337"/>
    </row>
    <row r="49775" spans="5:5" ht="13.5" customHeight="1">
      <c r="E49775" s="337"/>
    </row>
    <row r="49776" spans="5:5" ht="13.5" customHeight="1">
      <c r="E49776" s="337"/>
    </row>
    <row r="49777" spans="5:5" ht="13.5" customHeight="1">
      <c r="E49777" s="337"/>
    </row>
    <row r="49778" spans="5:5" ht="13.5" customHeight="1">
      <c r="E49778" s="337"/>
    </row>
    <row r="49779" spans="5:5" ht="13.5" customHeight="1">
      <c r="E49779" s="337"/>
    </row>
    <row r="49780" spans="5:5" ht="13.5" customHeight="1">
      <c r="E49780" s="337"/>
    </row>
    <row r="49781" spans="5:5" ht="13.5" customHeight="1">
      <c r="E49781" s="337"/>
    </row>
    <row r="49782" spans="5:5" ht="13.5" customHeight="1">
      <c r="E49782" s="337"/>
    </row>
    <row r="49783" spans="5:5" ht="13.5" customHeight="1">
      <c r="E49783" s="337"/>
    </row>
    <row r="49784" spans="5:5" ht="13.5" customHeight="1">
      <c r="E49784" s="337"/>
    </row>
    <row r="49785" spans="5:5" ht="13.5" customHeight="1">
      <c r="E49785" s="337"/>
    </row>
    <row r="49786" spans="5:5" ht="13.5" customHeight="1">
      <c r="E49786" s="337"/>
    </row>
    <row r="49787" spans="5:5" ht="13.5" customHeight="1">
      <c r="E49787" s="337"/>
    </row>
    <row r="49788" spans="5:5" ht="13.5" customHeight="1">
      <c r="E49788" s="337"/>
    </row>
    <row r="49789" spans="5:5" ht="13.5" customHeight="1">
      <c r="E49789" s="337"/>
    </row>
    <row r="49790" spans="5:5" ht="13.5" customHeight="1">
      <c r="E49790" s="337"/>
    </row>
    <row r="49791" spans="5:5" ht="13.5" customHeight="1">
      <c r="E49791" s="337"/>
    </row>
    <row r="49792" spans="5:5" ht="13.5" customHeight="1">
      <c r="E49792" s="337"/>
    </row>
    <row r="49793" spans="5:5" ht="13.5" customHeight="1">
      <c r="E49793" s="337"/>
    </row>
    <row r="49794" spans="5:5" ht="13.5" customHeight="1">
      <c r="E49794" s="337"/>
    </row>
    <row r="49795" spans="5:5" ht="13.5" customHeight="1">
      <c r="E49795" s="337"/>
    </row>
    <row r="49796" spans="5:5" ht="13.5" customHeight="1">
      <c r="E49796" s="337"/>
    </row>
    <row r="49797" spans="5:5" ht="13.5" customHeight="1">
      <c r="E49797" s="337"/>
    </row>
    <row r="49798" spans="5:5" ht="13.5" customHeight="1">
      <c r="E49798" s="337"/>
    </row>
    <row r="49799" spans="5:5" ht="13.5" customHeight="1">
      <c r="E49799" s="337"/>
    </row>
    <row r="49800" spans="5:5" ht="13.5" customHeight="1">
      <c r="E49800" s="337"/>
    </row>
    <row r="49801" spans="5:5" ht="13.5" customHeight="1">
      <c r="E49801" s="337"/>
    </row>
    <row r="49802" spans="5:5" ht="13.5" customHeight="1">
      <c r="E49802" s="337"/>
    </row>
    <row r="49803" spans="5:5" ht="13.5" customHeight="1">
      <c r="E49803" s="337"/>
    </row>
    <row r="49804" spans="5:5" ht="13.5" customHeight="1">
      <c r="E49804" s="337"/>
    </row>
    <row r="49805" spans="5:5" ht="13.5" customHeight="1">
      <c r="E49805" s="337"/>
    </row>
    <row r="49806" spans="5:5" ht="13.5" customHeight="1">
      <c r="E49806" s="337"/>
    </row>
    <row r="49807" spans="5:5" ht="13.5" customHeight="1">
      <c r="E49807" s="337"/>
    </row>
    <row r="49808" spans="5:5" ht="13.5" customHeight="1">
      <c r="E49808" s="337"/>
    </row>
    <row r="49809" spans="5:5" ht="13.5" customHeight="1">
      <c r="E49809" s="337"/>
    </row>
    <row r="49810" spans="5:5" ht="13.5" customHeight="1">
      <c r="E49810" s="337"/>
    </row>
    <row r="49811" spans="5:5" ht="13.5" customHeight="1">
      <c r="E49811" s="337"/>
    </row>
    <row r="49812" spans="5:5" ht="13.5" customHeight="1">
      <c r="E49812" s="337"/>
    </row>
    <row r="49813" spans="5:5" ht="13.5" customHeight="1">
      <c r="E49813" s="337"/>
    </row>
    <row r="49814" spans="5:5" ht="13.5" customHeight="1">
      <c r="E49814" s="337"/>
    </row>
    <row r="49815" spans="5:5" ht="13.5" customHeight="1">
      <c r="E49815" s="337"/>
    </row>
    <row r="49816" spans="5:5" ht="13.5" customHeight="1">
      <c r="E49816" s="337"/>
    </row>
    <row r="49817" spans="5:5" ht="13.5" customHeight="1">
      <c r="E49817" s="337"/>
    </row>
    <row r="49818" spans="5:5" ht="13.5" customHeight="1">
      <c r="E49818" s="337"/>
    </row>
    <row r="49819" spans="5:5" ht="13.5" customHeight="1">
      <c r="E49819" s="337"/>
    </row>
    <row r="49820" spans="5:5" ht="13.5" customHeight="1">
      <c r="E49820" s="337"/>
    </row>
    <row r="49821" spans="5:5" ht="13.5" customHeight="1">
      <c r="E49821" s="337"/>
    </row>
    <row r="49822" spans="5:5" ht="13.5" customHeight="1">
      <c r="E49822" s="337"/>
    </row>
    <row r="49823" spans="5:5" ht="13.5" customHeight="1">
      <c r="E49823" s="337"/>
    </row>
    <row r="49824" spans="5:5" ht="13.5" customHeight="1">
      <c r="E49824" s="337"/>
    </row>
    <row r="49825" spans="5:5" ht="13.5" customHeight="1">
      <c r="E49825" s="337"/>
    </row>
    <row r="49826" spans="5:5" ht="13.5" customHeight="1">
      <c r="E49826" s="337"/>
    </row>
    <row r="49827" spans="5:5" ht="13.5" customHeight="1">
      <c r="E49827" s="337"/>
    </row>
    <row r="49828" spans="5:5" ht="13.5" customHeight="1">
      <c r="E49828" s="337"/>
    </row>
    <row r="49829" spans="5:5" ht="13.5" customHeight="1">
      <c r="E49829" s="337"/>
    </row>
    <row r="49830" spans="5:5" ht="13.5" customHeight="1">
      <c r="E49830" s="337"/>
    </row>
    <row r="49831" spans="5:5" ht="13.5" customHeight="1">
      <c r="E49831" s="337"/>
    </row>
    <row r="49832" spans="5:5" ht="13.5" customHeight="1">
      <c r="E49832" s="337"/>
    </row>
    <row r="49833" spans="5:5" ht="13.5" customHeight="1">
      <c r="E49833" s="337"/>
    </row>
    <row r="49834" spans="5:5" ht="13.5" customHeight="1">
      <c r="E49834" s="337"/>
    </row>
    <row r="49835" spans="5:5" ht="13.5" customHeight="1">
      <c r="E49835" s="337"/>
    </row>
    <row r="49836" spans="5:5" ht="13.5" customHeight="1">
      <c r="E49836" s="337"/>
    </row>
    <row r="49837" spans="5:5" ht="13.5" customHeight="1">
      <c r="E49837" s="337"/>
    </row>
    <row r="49838" spans="5:5" ht="13.5" customHeight="1">
      <c r="E49838" s="337"/>
    </row>
    <row r="49839" spans="5:5" ht="13.5" customHeight="1">
      <c r="E49839" s="337"/>
    </row>
    <row r="49840" spans="5:5" ht="13.5" customHeight="1">
      <c r="E49840" s="337"/>
    </row>
    <row r="49841" spans="5:5" ht="13.5" customHeight="1">
      <c r="E49841" s="337"/>
    </row>
    <row r="49842" spans="5:5" ht="13.5" customHeight="1">
      <c r="E49842" s="337"/>
    </row>
    <row r="49843" spans="5:5" ht="13.5" customHeight="1">
      <c r="E49843" s="337"/>
    </row>
    <row r="49844" spans="5:5" ht="13.5" customHeight="1">
      <c r="E49844" s="337"/>
    </row>
    <row r="49845" spans="5:5" ht="13.5" customHeight="1">
      <c r="E49845" s="337"/>
    </row>
    <row r="49846" spans="5:5" ht="13.5" customHeight="1">
      <c r="E49846" s="337"/>
    </row>
    <row r="49847" spans="5:5" ht="13.5" customHeight="1">
      <c r="E49847" s="337"/>
    </row>
    <row r="49848" spans="5:5" ht="13.5" customHeight="1">
      <c r="E49848" s="337"/>
    </row>
    <row r="49849" spans="5:5" ht="13.5" customHeight="1">
      <c r="E49849" s="337"/>
    </row>
    <row r="49850" spans="5:5" ht="13.5" customHeight="1">
      <c r="E49850" s="337"/>
    </row>
    <row r="49851" spans="5:5" ht="13.5" customHeight="1">
      <c r="E49851" s="337"/>
    </row>
    <row r="49852" spans="5:5" ht="13.5" customHeight="1">
      <c r="E49852" s="337"/>
    </row>
    <row r="49853" spans="5:5" ht="13.5" customHeight="1">
      <c r="E49853" s="337"/>
    </row>
    <row r="49854" spans="5:5" ht="13.5" customHeight="1">
      <c r="E49854" s="337"/>
    </row>
    <row r="49855" spans="5:5" ht="13.5" customHeight="1">
      <c r="E49855" s="337"/>
    </row>
    <row r="49856" spans="5:5" ht="13.5" customHeight="1">
      <c r="E49856" s="337"/>
    </row>
    <row r="49857" spans="5:5" ht="13.5" customHeight="1">
      <c r="E49857" s="337"/>
    </row>
    <row r="49858" spans="5:5" ht="13.5" customHeight="1">
      <c r="E49858" s="337"/>
    </row>
    <row r="49859" spans="5:5" ht="13.5" customHeight="1">
      <c r="E49859" s="337"/>
    </row>
    <row r="49860" spans="5:5" ht="13.5" customHeight="1">
      <c r="E49860" s="337"/>
    </row>
    <row r="49861" spans="5:5" ht="13.5" customHeight="1">
      <c r="E49861" s="337"/>
    </row>
    <row r="49862" spans="5:5" ht="13.5" customHeight="1">
      <c r="E49862" s="337"/>
    </row>
    <row r="49863" spans="5:5" ht="13.5" customHeight="1">
      <c r="E49863" s="337"/>
    </row>
    <row r="49864" spans="5:5" ht="13.5" customHeight="1">
      <c r="E49864" s="337"/>
    </row>
    <row r="49865" spans="5:5" ht="13.5" customHeight="1">
      <c r="E49865" s="337"/>
    </row>
    <row r="49866" spans="5:5" ht="13.5" customHeight="1">
      <c r="E49866" s="337"/>
    </row>
    <row r="49867" spans="5:5" ht="13.5" customHeight="1">
      <c r="E49867" s="337"/>
    </row>
    <row r="49868" spans="5:5" ht="13.5" customHeight="1">
      <c r="E49868" s="337"/>
    </row>
    <row r="49869" spans="5:5" ht="13.5" customHeight="1">
      <c r="E49869" s="337"/>
    </row>
    <row r="49870" spans="5:5" ht="13.5" customHeight="1">
      <c r="E49870" s="337"/>
    </row>
    <row r="49871" spans="5:5" ht="13.5" customHeight="1">
      <c r="E49871" s="337"/>
    </row>
    <row r="49872" spans="5:5" ht="13.5" customHeight="1">
      <c r="E49872" s="337"/>
    </row>
    <row r="49873" spans="5:5" ht="13.5" customHeight="1">
      <c r="E49873" s="337"/>
    </row>
    <row r="49874" spans="5:5" ht="13.5" customHeight="1">
      <c r="E49874" s="337"/>
    </row>
    <row r="49875" spans="5:5" ht="13.5" customHeight="1">
      <c r="E49875" s="337"/>
    </row>
    <row r="49876" spans="5:5" ht="13.5" customHeight="1">
      <c r="E49876" s="337"/>
    </row>
    <row r="49877" spans="5:5" ht="13.5" customHeight="1">
      <c r="E49877" s="337"/>
    </row>
    <row r="49878" spans="5:5" ht="13.5" customHeight="1">
      <c r="E49878" s="337"/>
    </row>
    <row r="49879" spans="5:5" ht="13.5" customHeight="1">
      <c r="E49879" s="337"/>
    </row>
    <row r="49880" spans="5:5" ht="13.5" customHeight="1">
      <c r="E49880" s="337"/>
    </row>
    <row r="49881" spans="5:5" ht="13.5" customHeight="1">
      <c r="E49881" s="337"/>
    </row>
    <row r="49882" spans="5:5" ht="13.5" customHeight="1">
      <c r="E49882" s="337"/>
    </row>
    <row r="49883" spans="5:5" ht="13.5" customHeight="1">
      <c r="E49883" s="337"/>
    </row>
    <row r="49884" spans="5:5" ht="13.5" customHeight="1">
      <c r="E49884" s="337"/>
    </row>
    <row r="49885" spans="5:5" ht="13.5" customHeight="1">
      <c r="E49885" s="337"/>
    </row>
    <row r="49886" spans="5:5" ht="13.5" customHeight="1">
      <c r="E49886" s="337"/>
    </row>
    <row r="49887" spans="5:5" ht="13.5" customHeight="1">
      <c r="E49887" s="337"/>
    </row>
    <row r="49888" spans="5:5" ht="13.5" customHeight="1">
      <c r="E49888" s="337"/>
    </row>
    <row r="49889" spans="5:5" ht="13.5" customHeight="1">
      <c r="E49889" s="337"/>
    </row>
    <row r="49890" spans="5:5" ht="13.5" customHeight="1">
      <c r="E49890" s="337"/>
    </row>
    <row r="49891" spans="5:5" ht="13.5" customHeight="1">
      <c r="E49891" s="337"/>
    </row>
    <row r="49892" spans="5:5" ht="13.5" customHeight="1">
      <c r="E49892" s="337"/>
    </row>
    <row r="49893" spans="5:5" ht="13.5" customHeight="1">
      <c r="E49893" s="337"/>
    </row>
    <row r="49894" spans="5:5" ht="13.5" customHeight="1">
      <c r="E49894" s="337"/>
    </row>
    <row r="49895" spans="5:5" ht="13.5" customHeight="1">
      <c r="E49895" s="337"/>
    </row>
    <row r="49896" spans="5:5" ht="13.5" customHeight="1">
      <c r="E49896" s="337"/>
    </row>
    <row r="49897" spans="5:5" ht="13.5" customHeight="1">
      <c r="E49897" s="337"/>
    </row>
    <row r="49898" spans="5:5" ht="13.5" customHeight="1">
      <c r="E49898" s="337"/>
    </row>
    <row r="49899" spans="5:5" ht="13.5" customHeight="1">
      <c r="E49899" s="337"/>
    </row>
    <row r="49900" spans="5:5" ht="13.5" customHeight="1">
      <c r="E49900" s="337"/>
    </row>
    <row r="49901" spans="5:5" ht="13.5" customHeight="1">
      <c r="E49901" s="337"/>
    </row>
    <row r="49902" spans="5:5" ht="13.5" customHeight="1">
      <c r="E49902" s="337"/>
    </row>
    <row r="49903" spans="5:5" ht="13.5" customHeight="1">
      <c r="E49903" s="337"/>
    </row>
    <row r="49904" spans="5:5" ht="13.5" customHeight="1">
      <c r="E49904" s="337"/>
    </row>
    <row r="49905" spans="5:5" ht="13.5" customHeight="1">
      <c r="E49905" s="337"/>
    </row>
    <row r="49906" spans="5:5" ht="13.5" customHeight="1">
      <c r="E49906" s="337"/>
    </row>
    <row r="49907" spans="5:5" ht="13.5" customHeight="1">
      <c r="E49907" s="337"/>
    </row>
    <row r="49908" spans="5:5" ht="13.5" customHeight="1">
      <c r="E49908" s="337"/>
    </row>
    <row r="49909" spans="5:5" ht="13.5" customHeight="1">
      <c r="E49909" s="337"/>
    </row>
    <row r="49910" spans="5:5" ht="13.5" customHeight="1">
      <c r="E49910" s="337"/>
    </row>
    <row r="49911" spans="5:5" ht="13.5" customHeight="1">
      <c r="E49911" s="337"/>
    </row>
    <row r="49912" spans="5:5" ht="13.5" customHeight="1">
      <c r="E49912" s="337"/>
    </row>
    <row r="49913" spans="5:5" ht="13.5" customHeight="1">
      <c r="E49913" s="337"/>
    </row>
    <row r="49914" spans="5:5" ht="13.5" customHeight="1">
      <c r="E49914" s="337"/>
    </row>
    <row r="49915" spans="5:5" ht="13.5" customHeight="1">
      <c r="E49915" s="337"/>
    </row>
    <row r="49916" spans="5:5" ht="13.5" customHeight="1">
      <c r="E49916" s="337"/>
    </row>
    <row r="49917" spans="5:5" ht="13.5" customHeight="1">
      <c r="E49917" s="337"/>
    </row>
    <row r="49918" spans="5:5" ht="13.5" customHeight="1">
      <c r="E49918" s="337"/>
    </row>
    <row r="49919" spans="5:5" ht="13.5" customHeight="1">
      <c r="E49919" s="337"/>
    </row>
    <row r="49920" spans="5:5" ht="13.5" customHeight="1">
      <c r="E49920" s="337"/>
    </row>
    <row r="49921" spans="5:5" ht="13.5" customHeight="1">
      <c r="E49921" s="337"/>
    </row>
    <row r="49922" spans="5:5" ht="13.5" customHeight="1">
      <c r="E49922" s="337"/>
    </row>
    <row r="49923" spans="5:5" ht="13.5" customHeight="1">
      <c r="E49923" s="337"/>
    </row>
    <row r="49924" spans="5:5" ht="13.5" customHeight="1">
      <c r="E49924" s="337"/>
    </row>
    <row r="49925" spans="5:5" ht="13.5" customHeight="1">
      <c r="E49925" s="337"/>
    </row>
    <row r="49926" spans="5:5" ht="13.5" customHeight="1">
      <c r="E49926" s="337"/>
    </row>
    <row r="49927" spans="5:5" ht="13.5" customHeight="1">
      <c r="E49927" s="337"/>
    </row>
    <row r="49928" spans="5:5" ht="13.5" customHeight="1">
      <c r="E49928" s="337"/>
    </row>
    <row r="49929" spans="5:5" ht="13.5" customHeight="1">
      <c r="E49929" s="337"/>
    </row>
    <row r="49930" spans="5:5" ht="13.5" customHeight="1">
      <c r="E49930" s="337"/>
    </row>
    <row r="49931" spans="5:5" ht="13.5" customHeight="1">
      <c r="E49931" s="337"/>
    </row>
    <row r="49932" spans="5:5" ht="13.5" customHeight="1">
      <c r="E49932" s="337"/>
    </row>
    <row r="49933" spans="5:5" ht="13.5" customHeight="1">
      <c r="E49933" s="337"/>
    </row>
    <row r="49934" spans="5:5" ht="13.5" customHeight="1">
      <c r="E49934" s="337"/>
    </row>
    <row r="49935" spans="5:5" ht="13.5" customHeight="1">
      <c r="E49935" s="337"/>
    </row>
    <row r="49936" spans="5:5" ht="13.5" customHeight="1">
      <c r="E49936" s="337"/>
    </row>
    <row r="49937" spans="5:5" ht="13.5" customHeight="1">
      <c r="E49937" s="337"/>
    </row>
    <row r="49938" spans="5:5" ht="13.5" customHeight="1">
      <c r="E49938" s="337"/>
    </row>
    <row r="49939" spans="5:5" ht="13.5" customHeight="1">
      <c r="E49939" s="337"/>
    </row>
    <row r="49940" spans="5:5" ht="13.5" customHeight="1">
      <c r="E49940" s="337"/>
    </row>
    <row r="49941" spans="5:5" ht="13.5" customHeight="1">
      <c r="E49941" s="337"/>
    </row>
    <row r="49942" spans="5:5" ht="13.5" customHeight="1">
      <c r="E49942" s="337"/>
    </row>
    <row r="49943" spans="5:5" ht="13.5" customHeight="1">
      <c r="E49943" s="337"/>
    </row>
    <row r="49944" spans="5:5" ht="13.5" customHeight="1">
      <c r="E49944" s="337"/>
    </row>
    <row r="49945" spans="5:5" ht="13.5" customHeight="1">
      <c r="E49945" s="337"/>
    </row>
    <row r="49946" spans="5:5" ht="13.5" customHeight="1">
      <c r="E49946" s="337"/>
    </row>
    <row r="49947" spans="5:5" ht="13.5" customHeight="1">
      <c r="E49947" s="337"/>
    </row>
    <row r="49948" spans="5:5" ht="13.5" customHeight="1">
      <c r="E49948" s="337"/>
    </row>
    <row r="49949" spans="5:5" ht="13.5" customHeight="1">
      <c r="E49949" s="337"/>
    </row>
    <row r="49950" spans="5:5" ht="13.5" customHeight="1">
      <c r="E49950" s="337"/>
    </row>
    <row r="49951" spans="5:5" ht="13.5" customHeight="1">
      <c r="E49951" s="337"/>
    </row>
    <row r="49952" spans="5:5" ht="13.5" customHeight="1">
      <c r="E49952" s="337"/>
    </row>
    <row r="49953" spans="5:5" ht="13.5" customHeight="1">
      <c r="E49953" s="337"/>
    </row>
    <row r="49954" spans="5:5" ht="13.5" customHeight="1">
      <c r="E49954" s="337"/>
    </row>
    <row r="49955" spans="5:5" ht="13.5" customHeight="1">
      <c r="E49955" s="337"/>
    </row>
    <row r="49956" spans="5:5" ht="13.5" customHeight="1">
      <c r="E49956" s="337"/>
    </row>
    <row r="49957" spans="5:5" ht="13.5" customHeight="1">
      <c r="E49957" s="337"/>
    </row>
    <row r="49958" spans="5:5" ht="13.5" customHeight="1">
      <c r="E49958" s="337"/>
    </row>
    <row r="49959" spans="5:5" ht="13.5" customHeight="1">
      <c r="E49959" s="337"/>
    </row>
    <row r="49960" spans="5:5" ht="13.5" customHeight="1">
      <c r="E49960" s="337"/>
    </row>
    <row r="49961" spans="5:5" ht="13.5" customHeight="1">
      <c r="E49961" s="337"/>
    </row>
    <row r="49962" spans="5:5" ht="13.5" customHeight="1">
      <c r="E49962" s="337"/>
    </row>
    <row r="49963" spans="5:5" ht="13.5" customHeight="1">
      <c r="E49963" s="337"/>
    </row>
    <row r="49964" spans="5:5" ht="13.5" customHeight="1">
      <c r="E49964" s="337"/>
    </row>
    <row r="49965" spans="5:5" ht="13.5" customHeight="1">
      <c r="E49965" s="337"/>
    </row>
    <row r="49966" spans="5:5" ht="13.5" customHeight="1">
      <c r="E49966" s="337"/>
    </row>
    <row r="49967" spans="5:5" ht="13.5" customHeight="1">
      <c r="E49967" s="337"/>
    </row>
    <row r="49968" spans="5:5" ht="13.5" customHeight="1">
      <c r="E49968" s="337"/>
    </row>
    <row r="49969" spans="5:5" ht="13.5" customHeight="1">
      <c r="E49969" s="337"/>
    </row>
    <row r="49970" spans="5:5" ht="13.5" customHeight="1">
      <c r="E49970" s="337"/>
    </row>
    <row r="49971" spans="5:5" ht="13.5" customHeight="1">
      <c r="E49971" s="337"/>
    </row>
    <row r="49972" spans="5:5" ht="13.5" customHeight="1">
      <c r="E49972" s="337"/>
    </row>
    <row r="49973" spans="5:5" ht="13.5" customHeight="1">
      <c r="E49973" s="337"/>
    </row>
    <row r="49974" spans="5:5" ht="13.5" customHeight="1">
      <c r="E49974" s="337"/>
    </row>
    <row r="49975" spans="5:5" ht="13.5" customHeight="1">
      <c r="E49975" s="337"/>
    </row>
    <row r="49976" spans="5:5" ht="13.5" customHeight="1">
      <c r="E49976" s="337"/>
    </row>
    <row r="49977" spans="5:5" ht="13.5" customHeight="1">
      <c r="E49977" s="337"/>
    </row>
    <row r="49978" spans="5:5" ht="13.5" customHeight="1">
      <c r="E49978" s="337"/>
    </row>
    <row r="49979" spans="5:5" ht="13.5" customHeight="1">
      <c r="E49979" s="337"/>
    </row>
    <row r="49980" spans="5:5" ht="13.5" customHeight="1">
      <c r="E49980" s="337"/>
    </row>
    <row r="49981" spans="5:5" ht="13.5" customHeight="1">
      <c r="E49981" s="337"/>
    </row>
    <row r="49982" spans="5:5" ht="13.5" customHeight="1">
      <c r="E49982" s="337"/>
    </row>
    <row r="49983" spans="5:5" ht="13.5" customHeight="1">
      <c r="E49983" s="337"/>
    </row>
    <row r="49984" spans="5:5" ht="13.5" customHeight="1">
      <c r="E49984" s="337"/>
    </row>
    <row r="49985" spans="5:5" ht="13.5" customHeight="1">
      <c r="E49985" s="337"/>
    </row>
    <row r="49986" spans="5:5" ht="13.5" customHeight="1">
      <c r="E49986" s="337"/>
    </row>
    <row r="49987" spans="5:5" ht="13.5" customHeight="1">
      <c r="E49987" s="337"/>
    </row>
    <row r="49988" spans="5:5" ht="13.5" customHeight="1">
      <c r="E49988" s="337"/>
    </row>
    <row r="49989" spans="5:5" ht="13.5" customHeight="1">
      <c r="E49989" s="337"/>
    </row>
    <row r="49990" spans="5:5" ht="13.5" customHeight="1">
      <c r="E49990" s="337"/>
    </row>
    <row r="49991" spans="5:5" ht="13.5" customHeight="1">
      <c r="E49991" s="337"/>
    </row>
    <row r="49992" spans="5:5" ht="13.5" customHeight="1">
      <c r="E49992" s="337"/>
    </row>
    <row r="49993" spans="5:5" ht="13.5" customHeight="1">
      <c r="E49993" s="337"/>
    </row>
    <row r="49994" spans="5:5" ht="13.5" customHeight="1">
      <c r="E49994" s="337"/>
    </row>
    <row r="49995" spans="5:5" ht="13.5" customHeight="1">
      <c r="E49995" s="337"/>
    </row>
    <row r="49996" spans="5:5" ht="13.5" customHeight="1">
      <c r="E49996" s="337"/>
    </row>
    <row r="49997" spans="5:5" ht="13.5" customHeight="1">
      <c r="E49997" s="337"/>
    </row>
    <row r="49998" spans="5:5" ht="13.5" customHeight="1">
      <c r="E49998" s="337"/>
    </row>
    <row r="49999" spans="5:5" ht="13.5" customHeight="1">
      <c r="E49999" s="337"/>
    </row>
    <row r="50000" spans="5:5" ht="13.5" customHeight="1">
      <c r="E50000" s="337"/>
    </row>
    <row r="50001" spans="5:5" ht="13.5" customHeight="1">
      <c r="E50001" s="337"/>
    </row>
    <row r="50002" spans="5:5" ht="13.5" customHeight="1">
      <c r="E50002" s="337"/>
    </row>
    <row r="50003" spans="5:5" ht="13.5" customHeight="1">
      <c r="E50003" s="337"/>
    </row>
    <row r="50004" spans="5:5" ht="13.5" customHeight="1">
      <c r="E50004" s="337"/>
    </row>
    <row r="50005" spans="5:5" ht="13.5" customHeight="1">
      <c r="E50005" s="337"/>
    </row>
    <row r="50006" spans="5:5" ht="13.5" customHeight="1">
      <c r="E50006" s="337"/>
    </row>
    <row r="50007" spans="5:5" ht="13.5" customHeight="1">
      <c r="E50007" s="337"/>
    </row>
    <row r="50008" spans="5:5" ht="13.5" customHeight="1">
      <c r="E50008" s="337"/>
    </row>
    <row r="50009" spans="5:5" ht="13.5" customHeight="1">
      <c r="E50009" s="337"/>
    </row>
    <row r="50010" spans="5:5" ht="13.5" customHeight="1">
      <c r="E50010" s="337"/>
    </row>
    <row r="50011" spans="5:5" ht="13.5" customHeight="1">
      <c r="E50011" s="337"/>
    </row>
    <row r="50012" spans="5:5" ht="13.5" customHeight="1">
      <c r="E50012" s="337"/>
    </row>
    <row r="50013" spans="5:5" ht="13.5" customHeight="1">
      <c r="E50013" s="337"/>
    </row>
    <row r="50014" spans="5:5" ht="13.5" customHeight="1">
      <c r="E50014" s="337"/>
    </row>
    <row r="50015" spans="5:5" ht="13.5" customHeight="1">
      <c r="E50015" s="337"/>
    </row>
    <row r="50016" spans="5:5" ht="13.5" customHeight="1">
      <c r="E50016" s="337"/>
    </row>
    <row r="50017" spans="5:5" ht="13.5" customHeight="1">
      <c r="E50017" s="337"/>
    </row>
    <row r="50018" spans="5:5" ht="13.5" customHeight="1">
      <c r="E50018" s="337"/>
    </row>
    <row r="50019" spans="5:5" ht="13.5" customHeight="1">
      <c r="E50019" s="337"/>
    </row>
    <row r="50020" spans="5:5" ht="13.5" customHeight="1">
      <c r="E50020" s="337"/>
    </row>
    <row r="50021" spans="5:5" ht="13.5" customHeight="1">
      <c r="E50021" s="337"/>
    </row>
    <row r="50022" spans="5:5" ht="13.5" customHeight="1">
      <c r="E50022" s="337"/>
    </row>
    <row r="50023" spans="5:5" ht="13.5" customHeight="1">
      <c r="E50023" s="337"/>
    </row>
    <row r="50024" spans="5:5" ht="13.5" customHeight="1">
      <c r="E50024" s="337"/>
    </row>
    <row r="50025" spans="5:5" ht="13.5" customHeight="1">
      <c r="E50025" s="337"/>
    </row>
    <row r="50026" spans="5:5" ht="13.5" customHeight="1">
      <c r="E50026" s="337"/>
    </row>
    <row r="50027" spans="5:5" ht="13.5" customHeight="1">
      <c r="E50027" s="337"/>
    </row>
    <row r="50028" spans="5:5" ht="13.5" customHeight="1">
      <c r="E50028" s="337"/>
    </row>
    <row r="50029" spans="5:5" ht="13.5" customHeight="1">
      <c r="E50029" s="337"/>
    </row>
    <row r="50030" spans="5:5" ht="13.5" customHeight="1">
      <c r="E50030" s="337"/>
    </row>
    <row r="50031" spans="5:5" ht="13.5" customHeight="1">
      <c r="E50031" s="337"/>
    </row>
    <row r="50032" spans="5:5" ht="13.5" customHeight="1">
      <c r="E50032" s="337"/>
    </row>
    <row r="50033" spans="5:5" ht="13.5" customHeight="1">
      <c r="E50033" s="337"/>
    </row>
    <row r="50034" spans="5:5" ht="13.5" customHeight="1">
      <c r="E50034" s="337"/>
    </row>
    <row r="50035" spans="5:5" ht="13.5" customHeight="1">
      <c r="E50035" s="337"/>
    </row>
    <row r="50036" spans="5:5" ht="13.5" customHeight="1">
      <c r="E50036" s="337"/>
    </row>
    <row r="50037" spans="5:5" ht="13.5" customHeight="1">
      <c r="E50037" s="337"/>
    </row>
    <row r="50038" spans="5:5" ht="13.5" customHeight="1">
      <c r="E50038" s="337"/>
    </row>
    <row r="50039" spans="5:5" ht="13.5" customHeight="1">
      <c r="E50039" s="337"/>
    </row>
    <row r="50040" spans="5:5" ht="13.5" customHeight="1">
      <c r="E50040" s="337"/>
    </row>
    <row r="50041" spans="5:5" ht="13.5" customHeight="1">
      <c r="E50041" s="337"/>
    </row>
    <row r="50042" spans="5:5" ht="13.5" customHeight="1">
      <c r="E50042" s="337"/>
    </row>
    <row r="50043" spans="5:5" ht="13.5" customHeight="1">
      <c r="E50043" s="337"/>
    </row>
    <row r="50044" spans="5:5" ht="13.5" customHeight="1">
      <c r="E50044" s="337"/>
    </row>
    <row r="50045" spans="5:5" ht="13.5" customHeight="1">
      <c r="E50045" s="337"/>
    </row>
    <row r="50046" spans="5:5" ht="13.5" customHeight="1">
      <c r="E50046" s="337"/>
    </row>
    <row r="50047" spans="5:5" ht="13.5" customHeight="1">
      <c r="E50047" s="337"/>
    </row>
    <row r="50048" spans="5:5" ht="13.5" customHeight="1">
      <c r="E50048" s="337"/>
    </row>
    <row r="50049" spans="5:5" ht="13.5" customHeight="1">
      <c r="E50049" s="337"/>
    </row>
    <row r="50050" spans="5:5" ht="13.5" customHeight="1">
      <c r="E50050" s="337"/>
    </row>
    <row r="50051" spans="5:5" ht="13.5" customHeight="1">
      <c r="E50051" s="337"/>
    </row>
    <row r="50052" spans="5:5" ht="13.5" customHeight="1">
      <c r="E50052" s="337"/>
    </row>
    <row r="50053" spans="5:5" ht="13.5" customHeight="1">
      <c r="E50053" s="337"/>
    </row>
    <row r="50054" spans="5:5" ht="13.5" customHeight="1">
      <c r="E50054" s="337"/>
    </row>
    <row r="50055" spans="5:5" ht="13.5" customHeight="1">
      <c r="E50055" s="337"/>
    </row>
    <row r="50056" spans="5:5" ht="13.5" customHeight="1">
      <c r="E50056" s="337"/>
    </row>
    <row r="50057" spans="5:5" ht="13.5" customHeight="1">
      <c r="E50057" s="337"/>
    </row>
    <row r="50058" spans="5:5" ht="13.5" customHeight="1">
      <c r="E50058" s="337"/>
    </row>
    <row r="50059" spans="5:5" ht="13.5" customHeight="1">
      <c r="E50059" s="337"/>
    </row>
    <row r="50060" spans="5:5" ht="13.5" customHeight="1">
      <c r="E50060" s="337"/>
    </row>
    <row r="50061" spans="5:5" ht="13.5" customHeight="1">
      <c r="E50061" s="337"/>
    </row>
    <row r="50062" spans="5:5" ht="13.5" customHeight="1">
      <c r="E50062" s="337"/>
    </row>
    <row r="50063" spans="5:5" ht="13.5" customHeight="1">
      <c r="E50063" s="337"/>
    </row>
    <row r="50064" spans="5:5" ht="13.5" customHeight="1">
      <c r="E50064" s="337"/>
    </row>
    <row r="50065" spans="5:5" ht="13.5" customHeight="1">
      <c r="E50065" s="337"/>
    </row>
    <row r="50066" spans="5:5" ht="13.5" customHeight="1">
      <c r="E50066" s="337"/>
    </row>
    <row r="50067" spans="5:5" ht="13.5" customHeight="1">
      <c r="E50067" s="337"/>
    </row>
    <row r="50068" spans="5:5" ht="13.5" customHeight="1">
      <c r="E50068" s="337"/>
    </row>
    <row r="50069" spans="5:5" ht="13.5" customHeight="1">
      <c r="E50069" s="337"/>
    </row>
    <row r="50070" spans="5:5" ht="13.5" customHeight="1">
      <c r="E50070" s="337"/>
    </row>
    <row r="50071" spans="5:5" ht="13.5" customHeight="1">
      <c r="E50071" s="337"/>
    </row>
    <row r="50072" spans="5:5" ht="13.5" customHeight="1">
      <c r="E50072" s="337"/>
    </row>
    <row r="50073" spans="5:5" ht="13.5" customHeight="1">
      <c r="E50073" s="337"/>
    </row>
    <row r="50074" spans="5:5" ht="13.5" customHeight="1">
      <c r="E50074" s="337"/>
    </row>
    <row r="50075" spans="5:5" ht="13.5" customHeight="1">
      <c r="E50075" s="337"/>
    </row>
    <row r="50076" spans="5:5" ht="13.5" customHeight="1">
      <c r="E50076" s="337"/>
    </row>
    <row r="50077" spans="5:5" ht="13.5" customHeight="1">
      <c r="E50077" s="337"/>
    </row>
    <row r="50078" spans="5:5" ht="13.5" customHeight="1">
      <c r="E50078" s="337"/>
    </row>
    <row r="50079" spans="5:5" ht="13.5" customHeight="1">
      <c r="E50079" s="337"/>
    </row>
    <row r="50080" spans="5:5" ht="13.5" customHeight="1">
      <c r="E50080" s="337"/>
    </row>
    <row r="50081" spans="5:5" ht="13.5" customHeight="1">
      <c r="E50081" s="337"/>
    </row>
    <row r="50082" spans="5:5" ht="13.5" customHeight="1">
      <c r="E50082" s="337"/>
    </row>
    <row r="50083" spans="5:5" ht="13.5" customHeight="1">
      <c r="E50083" s="337"/>
    </row>
    <row r="50084" spans="5:5" ht="13.5" customHeight="1">
      <c r="E50084" s="337"/>
    </row>
    <row r="50085" spans="5:5" ht="13.5" customHeight="1">
      <c r="E50085" s="337"/>
    </row>
    <row r="50086" spans="5:5" ht="13.5" customHeight="1">
      <c r="E50086" s="337"/>
    </row>
    <row r="50087" spans="5:5" ht="13.5" customHeight="1">
      <c r="E50087" s="337"/>
    </row>
    <row r="50088" spans="5:5" ht="13.5" customHeight="1">
      <c r="E50088" s="337"/>
    </row>
    <row r="50089" spans="5:5" ht="13.5" customHeight="1">
      <c r="E50089" s="337"/>
    </row>
    <row r="50090" spans="5:5" ht="13.5" customHeight="1">
      <c r="E50090" s="337"/>
    </row>
    <row r="50091" spans="5:5" ht="13.5" customHeight="1">
      <c r="E50091" s="337"/>
    </row>
    <row r="50092" spans="5:5" ht="13.5" customHeight="1">
      <c r="E50092" s="337"/>
    </row>
    <row r="50093" spans="5:5" ht="13.5" customHeight="1">
      <c r="E50093" s="337"/>
    </row>
    <row r="50094" spans="5:5" ht="13.5" customHeight="1">
      <c r="E50094" s="337"/>
    </row>
    <row r="50095" spans="5:5" ht="13.5" customHeight="1">
      <c r="E50095" s="337"/>
    </row>
    <row r="50096" spans="5:5" ht="13.5" customHeight="1">
      <c r="E50096" s="337"/>
    </row>
    <row r="50097" spans="5:5" ht="13.5" customHeight="1">
      <c r="E50097" s="337"/>
    </row>
    <row r="50098" spans="5:5" ht="13.5" customHeight="1">
      <c r="E50098" s="337"/>
    </row>
    <row r="50099" spans="5:5" ht="13.5" customHeight="1">
      <c r="E50099" s="337"/>
    </row>
    <row r="50100" spans="5:5" ht="13.5" customHeight="1">
      <c r="E50100" s="337"/>
    </row>
    <row r="50101" spans="5:5" ht="13.5" customHeight="1">
      <c r="E50101" s="337"/>
    </row>
    <row r="50102" spans="5:5" ht="13.5" customHeight="1">
      <c r="E50102" s="337"/>
    </row>
    <row r="50103" spans="5:5" ht="13.5" customHeight="1">
      <c r="E50103" s="337"/>
    </row>
    <row r="50104" spans="5:5" ht="13.5" customHeight="1">
      <c r="E50104" s="337"/>
    </row>
    <row r="50105" spans="5:5" ht="13.5" customHeight="1">
      <c r="E50105" s="337"/>
    </row>
    <row r="50106" spans="5:5" ht="13.5" customHeight="1">
      <c r="E50106" s="337"/>
    </row>
    <row r="50107" spans="5:5" ht="13.5" customHeight="1">
      <c r="E50107" s="337"/>
    </row>
    <row r="50108" spans="5:5" ht="13.5" customHeight="1">
      <c r="E50108" s="337"/>
    </row>
    <row r="50109" spans="5:5" ht="13.5" customHeight="1">
      <c r="E50109" s="337"/>
    </row>
    <row r="50110" spans="5:5" ht="13.5" customHeight="1">
      <c r="E50110" s="337"/>
    </row>
    <row r="50111" spans="5:5" ht="13.5" customHeight="1">
      <c r="E50111" s="337"/>
    </row>
    <row r="50112" spans="5:5" ht="13.5" customHeight="1">
      <c r="E50112" s="337"/>
    </row>
    <row r="50113" spans="5:5" ht="13.5" customHeight="1">
      <c r="E50113" s="337"/>
    </row>
    <row r="50114" spans="5:5" ht="13.5" customHeight="1">
      <c r="E50114" s="337"/>
    </row>
    <row r="50115" spans="5:5" ht="13.5" customHeight="1">
      <c r="E50115" s="337"/>
    </row>
    <row r="50116" spans="5:5" ht="13.5" customHeight="1">
      <c r="E50116" s="337"/>
    </row>
    <row r="50117" spans="5:5" ht="13.5" customHeight="1">
      <c r="E50117" s="337"/>
    </row>
    <row r="50118" spans="5:5" ht="13.5" customHeight="1">
      <c r="E50118" s="337"/>
    </row>
    <row r="50119" spans="5:5" ht="13.5" customHeight="1">
      <c r="E50119" s="337"/>
    </row>
    <row r="50120" spans="5:5" ht="13.5" customHeight="1">
      <c r="E50120" s="337"/>
    </row>
    <row r="50121" spans="5:5" ht="13.5" customHeight="1">
      <c r="E50121" s="337"/>
    </row>
    <row r="50122" spans="5:5" ht="13.5" customHeight="1">
      <c r="E50122" s="337"/>
    </row>
    <row r="50123" spans="5:5" ht="13.5" customHeight="1">
      <c r="E50123" s="337"/>
    </row>
    <row r="50124" spans="5:5" ht="13.5" customHeight="1">
      <c r="E50124" s="337"/>
    </row>
    <row r="50125" spans="5:5" ht="13.5" customHeight="1">
      <c r="E50125" s="337"/>
    </row>
    <row r="50126" spans="5:5" ht="13.5" customHeight="1">
      <c r="E50126" s="337"/>
    </row>
    <row r="50127" spans="5:5" ht="13.5" customHeight="1">
      <c r="E50127" s="337"/>
    </row>
    <row r="50128" spans="5:5" ht="13.5" customHeight="1">
      <c r="E50128" s="337"/>
    </row>
    <row r="50129" spans="5:5" ht="13.5" customHeight="1">
      <c r="E50129" s="337"/>
    </row>
    <row r="50130" spans="5:5" ht="13.5" customHeight="1">
      <c r="E50130" s="337"/>
    </row>
    <row r="50131" spans="5:5" ht="13.5" customHeight="1">
      <c r="E50131" s="337"/>
    </row>
    <row r="50132" spans="5:5" ht="13.5" customHeight="1">
      <c r="E50132" s="337"/>
    </row>
    <row r="50133" spans="5:5" ht="13.5" customHeight="1">
      <c r="E50133" s="337"/>
    </row>
    <row r="50134" spans="5:5" ht="13.5" customHeight="1">
      <c r="E50134" s="337"/>
    </row>
    <row r="50135" spans="5:5" ht="13.5" customHeight="1">
      <c r="E50135" s="337"/>
    </row>
    <row r="50136" spans="5:5" ht="13.5" customHeight="1">
      <c r="E50136" s="337"/>
    </row>
    <row r="50137" spans="5:5" ht="13.5" customHeight="1">
      <c r="E50137" s="337"/>
    </row>
    <row r="50138" spans="5:5" ht="13.5" customHeight="1">
      <c r="E50138" s="337"/>
    </row>
    <row r="50139" spans="5:5" ht="13.5" customHeight="1">
      <c r="E50139" s="337"/>
    </row>
    <row r="50140" spans="5:5" ht="13.5" customHeight="1">
      <c r="E50140" s="337"/>
    </row>
    <row r="50141" spans="5:5" ht="13.5" customHeight="1">
      <c r="E50141" s="337"/>
    </row>
    <row r="50142" spans="5:5" ht="13.5" customHeight="1">
      <c r="E50142" s="337"/>
    </row>
    <row r="50143" spans="5:5" ht="13.5" customHeight="1">
      <c r="E50143" s="337"/>
    </row>
    <row r="50144" spans="5:5" ht="13.5" customHeight="1">
      <c r="E50144" s="337"/>
    </row>
    <row r="50145" spans="5:5" ht="13.5" customHeight="1">
      <c r="E50145" s="337"/>
    </row>
    <row r="50146" spans="5:5" ht="13.5" customHeight="1">
      <c r="E50146" s="337"/>
    </row>
    <row r="50147" spans="5:5" ht="13.5" customHeight="1">
      <c r="E50147" s="337"/>
    </row>
    <row r="50148" spans="5:5" ht="13.5" customHeight="1">
      <c r="E50148" s="337"/>
    </row>
    <row r="50149" spans="5:5" ht="13.5" customHeight="1">
      <c r="E50149" s="337"/>
    </row>
    <row r="50150" spans="5:5" ht="13.5" customHeight="1">
      <c r="E50150" s="337"/>
    </row>
    <row r="50151" spans="5:5" ht="13.5" customHeight="1">
      <c r="E50151" s="337"/>
    </row>
    <row r="50152" spans="5:5" ht="13.5" customHeight="1">
      <c r="E50152" s="337"/>
    </row>
    <row r="50153" spans="5:5" ht="13.5" customHeight="1">
      <c r="E50153" s="337"/>
    </row>
    <row r="50154" spans="5:5" ht="13.5" customHeight="1">
      <c r="E50154" s="337"/>
    </row>
    <row r="50155" spans="5:5" ht="13.5" customHeight="1">
      <c r="E50155" s="337"/>
    </row>
    <row r="50156" spans="5:5" ht="13.5" customHeight="1">
      <c r="E50156" s="337"/>
    </row>
    <row r="50157" spans="5:5" ht="13.5" customHeight="1">
      <c r="E50157" s="337"/>
    </row>
    <row r="50158" spans="5:5" ht="13.5" customHeight="1">
      <c r="E50158" s="337"/>
    </row>
    <row r="50159" spans="5:5" ht="13.5" customHeight="1">
      <c r="E50159" s="337"/>
    </row>
    <row r="50160" spans="5:5" ht="13.5" customHeight="1">
      <c r="E50160" s="337"/>
    </row>
    <row r="50161" spans="5:5" ht="13.5" customHeight="1">
      <c r="E50161" s="337"/>
    </row>
    <row r="50162" spans="5:5" ht="13.5" customHeight="1">
      <c r="E50162" s="337"/>
    </row>
    <row r="50163" spans="5:5" ht="13.5" customHeight="1">
      <c r="E50163" s="337"/>
    </row>
    <row r="50164" spans="5:5" ht="13.5" customHeight="1">
      <c r="E50164" s="337"/>
    </row>
    <row r="50165" spans="5:5" ht="13.5" customHeight="1">
      <c r="E50165" s="337"/>
    </row>
    <row r="50166" spans="5:5" ht="13.5" customHeight="1">
      <c r="E50166" s="337"/>
    </row>
    <row r="50167" spans="5:5" ht="13.5" customHeight="1">
      <c r="E50167" s="337"/>
    </row>
    <row r="50168" spans="5:5" ht="13.5" customHeight="1">
      <c r="E50168" s="337"/>
    </row>
    <row r="50169" spans="5:5" ht="13.5" customHeight="1">
      <c r="E50169" s="337"/>
    </row>
    <row r="50170" spans="5:5" ht="13.5" customHeight="1">
      <c r="E50170" s="337"/>
    </row>
    <row r="50171" spans="5:5" ht="13.5" customHeight="1">
      <c r="E50171" s="337"/>
    </row>
    <row r="50172" spans="5:5" ht="13.5" customHeight="1">
      <c r="E50172" s="337"/>
    </row>
    <row r="50173" spans="5:5" ht="13.5" customHeight="1">
      <c r="E50173" s="337"/>
    </row>
    <row r="50174" spans="5:5" ht="13.5" customHeight="1">
      <c r="E50174" s="337"/>
    </row>
    <row r="50175" spans="5:5" ht="13.5" customHeight="1">
      <c r="E50175" s="337"/>
    </row>
    <row r="50176" spans="5:5" ht="13.5" customHeight="1">
      <c r="E50176" s="337"/>
    </row>
    <row r="50177" spans="5:5" ht="13.5" customHeight="1">
      <c r="E50177" s="337"/>
    </row>
    <row r="50178" spans="5:5" ht="13.5" customHeight="1">
      <c r="E50178" s="337"/>
    </row>
    <row r="50179" spans="5:5" ht="13.5" customHeight="1">
      <c r="E50179" s="337"/>
    </row>
    <row r="50180" spans="5:5" ht="13.5" customHeight="1">
      <c r="E50180" s="337"/>
    </row>
    <row r="50181" spans="5:5" ht="13.5" customHeight="1">
      <c r="E50181" s="337"/>
    </row>
    <row r="50182" spans="5:5" ht="13.5" customHeight="1">
      <c r="E50182" s="337"/>
    </row>
    <row r="50183" spans="5:5" ht="13.5" customHeight="1">
      <c r="E50183" s="337"/>
    </row>
    <row r="50184" spans="5:5" ht="13.5" customHeight="1">
      <c r="E50184" s="337"/>
    </row>
    <row r="50185" spans="5:5" ht="13.5" customHeight="1">
      <c r="E50185" s="337"/>
    </row>
    <row r="50186" spans="5:5" ht="13.5" customHeight="1">
      <c r="E50186" s="337"/>
    </row>
    <row r="50187" spans="5:5" ht="13.5" customHeight="1">
      <c r="E50187" s="337"/>
    </row>
    <row r="50188" spans="5:5" ht="13.5" customHeight="1">
      <c r="E50188" s="337"/>
    </row>
    <row r="50189" spans="5:5" ht="13.5" customHeight="1">
      <c r="E50189" s="337"/>
    </row>
    <row r="50190" spans="5:5" ht="13.5" customHeight="1">
      <c r="E50190" s="337"/>
    </row>
    <row r="50191" spans="5:5" ht="13.5" customHeight="1">
      <c r="E50191" s="337"/>
    </row>
    <row r="50192" spans="5:5" ht="13.5" customHeight="1">
      <c r="E50192" s="337"/>
    </row>
    <row r="50193" spans="5:5" ht="13.5" customHeight="1">
      <c r="E50193" s="337"/>
    </row>
    <row r="50194" spans="5:5" ht="13.5" customHeight="1">
      <c r="E50194" s="337"/>
    </row>
    <row r="50195" spans="5:5" ht="13.5" customHeight="1">
      <c r="E50195" s="337"/>
    </row>
    <row r="50196" spans="5:5" ht="13.5" customHeight="1">
      <c r="E50196" s="337"/>
    </row>
    <row r="50197" spans="5:5" ht="13.5" customHeight="1">
      <c r="E50197" s="337"/>
    </row>
    <row r="50198" spans="5:5" ht="13.5" customHeight="1">
      <c r="E50198" s="337"/>
    </row>
    <row r="50199" spans="5:5" ht="13.5" customHeight="1">
      <c r="E50199" s="337"/>
    </row>
    <row r="50200" spans="5:5" ht="13.5" customHeight="1">
      <c r="E50200" s="337"/>
    </row>
    <row r="50201" spans="5:5" ht="13.5" customHeight="1">
      <c r="E50201" s="337"/>
    </row>
    <row r="50202" spans="5:5" ht="13.5" customHeight="1">
      <c r="E50202" s="337"/>
    </row>
    <row r="50203" spans="5:5" ht="13.5" customHeight="1">
      <c r="E50203" s="337"/>
    </row>
    <row r="50204" spans="5:5" ht="13.5" customHeight="1">
      <c r="E50204" s="337"/>
    </row>
    <row r="50205" spans="5:5" ht="13.5" customHeight="1">
      <c r="E50205" s="337"/>
    </row>
    <row r="50206" spans="5:5" ht="13.5" customHeight="1">
      <c r="E50206" s="337"/>
    </row>
    <row r="50207" spans="5:5" ht="13.5" customHeight="1">
      <c r="E50207" s="337"/>
    </row>
    <row r="50208" spans="5:5" ht="13.5" customHeight="1">
      <c r="E50208" s="337"/>
    </row>
    <row r="50209" spans="5:5" ht="13.5" customHeight="1">
      <c r="E50209" s="337"/>
    </row>
    <row r="50210" spans="5:5" ht="13.5" customHeight="1">
      <c r="E50210" s="337"/>
    </row>
    <row r="50211" spans="5:5" ht="13.5" customHeight="1">
      <c r="E50211" s="337"/>
    </row>
    <row r="50212" spans="5:5" ht="13.5" customHeight="1">
      <c r="E50212" s="337"/>
    </row>
    <row r="50213" spans="5:5" ht="13.5" customHeight="1">
      <c r="E50213" s="337"/>
    </row>
    <row r="50214" spans="5:5" ht="13.5" customHeight="1">
      <c r="E50214" s="337"/>
    </row>
    <row r="50215" spans="5:5" ht="13.5" customHeight="1">
      <c r="E50215" s="337"/>
    </row>
    <row r="50216" spans="5:5" ht="13.5" customHeight="1">
      <c r="E50216" s="337"/>
    </row>
    <row r="50217" spans="5:5" ht="13.5" customHeight="1">
      <c r="E50217" s="337"/>
    </row>
    <row r="50218" spans="5:5" ht="13.5" customHeight="1">
      <c r="E50218" s="337"/>
    </row>
    <row r="50219" spans="5:5" ht="13.5" customHeight="1">
      <c r="E50219" s="337"/>
    </row>
    <row r="50220" spans="5:5" ht="13.5" customHeight="1">
      <c r="E50220" s="337"/>
    </row>
    <row r="50221" spans="5:5" ht="13.5" customHeight="1">
      <c r="E50221" s="337"/>
    </row>
    <row r="50222" spans="5:5" ht="13.5" customHeight="1">
      <c r="E50222" s="337"/>
    </row>
    <row r="50223" spans="5:5" ht="13.5" customHeight="1">
      <c r="E50223" s="337"/>
    </row>
    <row r="50224" spans="5:5" ht="13.5" customHeight="1">
      <c r="E50224" s="337"/>
    </row>
    <row r="50225" spans="5:5" ht="13.5" customHeight="1">
      <c r="E50225" s="337"/>
    </row>
    <row r="50226" spans="5:5" ht="13.5" customHeight="1">
      <c r="E50226" s="337"/>
    </row>
    <row r="50227" spans="5:5" ht="13.5" customHeight="1">
      <c r="E50227" s="337"/>
    </row>
    <row r="50228" spans="5:5" ht="13.5" customHeight="1">
      <c r="E50228" s="337"/>
    </row>
    <row r="50229" spans="5:5" ht="13.5" customHeight="1">
      <c r="E50229" s="337"/>
    </row>
    <row r="50230" spans="5:5" ht="13.5" customHeight="1">
      <c r="E50230" s="337"/>
    </row>
    <row r="50231" spans="5:5" ht="13.5" customHeight="1">
      <c r="E50231" s="337"/>
    </row>
    <row r="50232" spans="5:5" ht="13.5" customHeight="1">
      <c r="E50232" s="337"/>
    </row>
    <row r="50233" spans="5:5" ht="13.5" customHeight="1">
      <c r="E50233" s="337"/>
    </row>
    <row r="50234" spans="5:5" ht="13.5" customHeight="1">
      <c r="E50234" s="337"/>
    </row>
    <row r="50235" spans="5:5" ht="13.5" customHeight="1">
      <c r="E50235" s="337"/>
    </row>
    <row r="50236" spans="5:5" ht="13.5" customHeight="1">
      <c r="E50236" s="337"/>
    </row>
    <row r="50237" spans="5:5" ht="13.5" customHeight="1">
      <c r="E50237" s="337"/>
    </row>
    <row r="50238" spans="5:5" ht="13.5" customHeight="1">
      <c r="E50238" s="337"/>
    </row>
    <row r="50239" spans="5:5" ht="13.5" customHeight="1">
      <c r="E50239" s="337"/>
    </row>
    <row r="50240" spans="5:5" ht="13.5" customHeight="1">
      <c r="E50240" s="337"/>
    </row>
    <row r="50241" spans="5:5" ht="13.5" customHeight="1">
      <c r="E50241" s="337"/>
    </row>
    <row r="50242" spans="5:5" ht="13.5" customHeight="1">
      <c r="E50242" s="337"/>
    </row>
    <row r="50243" spans="5:5" ht="13.5" customHeight="1">
      <c r="E50243" s="337"/>
    </row>
    <row r="50244" spans="5:5" ht="13.5" customHeight="1">
      <c r="E50244" s="337"/>
    </row>
    <row r="50245" spans="5:5" ht="13.5" customHeight="1">
      <c r="E50245" s="337"/>
    </row>
    <row r="50246" spans="5:5" ht="13.5" customHeight="1">
      <c r="E50246" s="337"/>
    </row>
    <row r="50247" spans="5:5" ht="13.5" customHeight="1">
      <c r="E50247" s="337"/>
    </row>
    <row r="50248" spans="5:5" ht="13.5" customHeight="1">
      <c r="E50248" s="337"/>
    </row>
    <row r="50249" spans="5:5" ht="13.5" customHeight="1">
      <c r="E50249" s="337"/>
    </row>
    <row r="50250" spans="5:5" ht="13.5" customHeight="1">
      <c r="E50250" s="337"/>
    </row>
    <row r="50251" spans="5:5" ht="13.5" customHeight="1">
      <c r="E50251" s="337"/>
    </row>
    <row r="50252" spans="5:5" ht="13.5" customHeight="1">
      <c r="E50252" s="337"/>
    </row>
    <row r="50253" spans="5:5" ht="13.5" customHeight="1">
      <c r="E50253" s="337"/>
    </row>
    <row r="50254" spans="5:5" ht="13.5" customHeight="1">
      <c r="E50254" s="337"/>
    </row>
    <row r="50255" spans="5:5" ht="13.5" customHeight="1">
      <c r="E50255" s="337"/>
    </row>
    <row r="50256" spans="5:5" ht="13.5" customHeight="1">
      <c r="E50256" s="337"/>
    </row>
    <row r="50257" spans="5:5" ht="13.5" customHeight="1">
      <c r="E50257" s="337"/>
    </row>
    <row r="50258" spans="5:5" ht="13.5" customHeight="1">
      <c r="E50258" s="337"/>
    </row>
    <row r="50259" spans="5:5" ht="13.5" customHeight="1">
      <c r="E50259" s="337"/>
    </row>
    <row r="50260" spans="5:5" ht="13.5" customHeight="1">
      <c r="E50260" s="337"/>
    </row>
    <row r="50261" spans="5:5" ht="13.5" customHeight="1">
      <c r="E50261" s="337"/>
    </row>
    <row r="50262" spans="5:5" ht="13.5" customHeight="1">
      <c r="E50262" s="337"/>
    </row>
    <row r="50263" spans="5:5" ht="13.5" customHeight="1">
      <c r="E50263" s="337"/>
    </row>
    <row r="50264" spans="5:5" ht="13.5" customHeight="1">
      <c r="E50264" s="337"/>
    </row>
    <row r="50265" spans="5:5" ht="13.5" customHeight="1">
      <c r="E50265" s="337"/>
    </row>
    <row r="50266" spans="5:5" ht="13.5" customHeight="1">
      <c r="E50266" s="337"/>
    </row>
    <row r="50267" spans="5:5" ht="13.5" customHeight="1">
      <c r="E50267" s="337"/>
    </row>
    <row r="50268" spans="5:5" ht="13.5" customHeight="1">
      <c r="E50268" s="337"/>
    </row>
    <row r="50269" spans="5:5" ht="13.5" customHeight="1">
      <c r="E50269" s="337"/>
    </row>
    <row r="50270" spans="5:5" ht="13.5" customHeight="1">
      <c r="E50270" s="337"/>
    </row>
    <row r="50271" spans="5:5" ht="13.5" customHeight="1">
      <c r="E50271" s="337"/>
    </row>
    <row r="50272" spans="5:5" ht="13.5" customHeight="1">
      <c r="E50272" s="337"/>
    </row>
    <row r="50273" spans="5:5" ht="13.5" customHeight="1">
      <c r="E50273" s="337"/>
    </row>
    <row r="50274" spans="5:5" ht="13.5" customHeight="1">
      <c r="E50274" s="337"/>
    </row>
    <row r="50275" spans="5:5" ht="13.5" customHeight="1">
      <c r="E50275" s="337"/>
    </row>
    <row r="50276" spans="5:5" ht="13.5" customHeight="1">
      <c r="E50276" s="337"/>
    </row>
    <row r="50277" spans="5:5" ht="13.5" customHeight="1">
      <c r="E50277" s="337"/>
    </row>
    <row r="50278" spans="5:5" ht="13.5" customHeight="1">
      <c r="E50278" s="337"/>
    </row>
    <row r="50279" spans="5:5" ht="13.5" customHeight="1">
      <c r="E50279" s="337"/>
    </row>
    <row r="50280" spans="5:5" ht="13.5" customHeight="1">
      <c r="E50280" s="337"/>
    </row>
    <row r="50281" spans="5:5" ht="13.5" customHeight="1">
      <c r="E50281" s="337"/>
    </row>
    <row r="50282" spans="5:5" ht="13.5" customHeight="1">
      <c r="E50282" s="337"/>
    </row>
    <row r="50283" spans="5:5" ht="13.5" customHeight="1">
      <c r="E50283" s="337"/>
    </row>
    <row r="50284" spans="5:5" ht="13.5" customHeight="1">
      <c r="E50284" s="337"/>
    </row>
    <row r="50285" spans="5:5" ht="13.5" customHeight="1">
      <c r="E50285" s="337"/>
    </row>
    <row r="50286" spans="5:5" ht="13.5" customHeight="1">
      <c r="E50286" s="337"/>
    </row>
    <row r="50287" spans="5:5" ht="13.5" customHeight="1">
      <c r="E50287" s="337"/>
    </row>
    <row r="50288" spans="5:5" ht="13.5" customHeight="1">
      <c r="E50288" s="337"/>
    </row>
    <row r="50289" spans="5:5" ht="13.5" customHeight="1">
      <c r="E50289" s="337"/>
    </row>
    <row r="50290" spans="5:5" ht="13.5" customHeight="1">
      <c r="E50290" s="337"/>
    </row>
    <row r="50291" spans="5:5" ht="13.5" customHeight="1">
      <c r="E50291" s="337"/>
    </row>
    <row r="50292" spans="5:5" ht="13.5" customHeight="1">
      <c r="E50292" s="337"/>
    </row>
    <row r="50293" spans="5:5" ht="13.5" customHeight="1">
      <c r="E50293" s="337"/>
    </row>
    <row r="50294" spans="5:5" ht="13.5" customHeight="1">
      <c r="E50294" s="337"/>
    </row>
    <row r="50295" spans="5:5" ht="13.5" customHeight="1">
      <c r="E50295" s="337"/>
    </row>
    <row r="50296" spans="5:5" ht="13.5" customHeight="1">
      <c r="E50296" s="337"/>
    </row>
    <row r="50297" spans="5:5" ht="13.5" customHeight="1">
      <c r="E50297" s="337"/>
    </row>
    <row r="50298" spans="5:5" ht="13.5" customHeight="1">
      <c r="E50298" s="337"/>
    </row>
    <row r="50299" spans="5:5" ht="13.5" customHeight="1">
      <c r="E50299" s="337"/>
    </row>
    <row r="50300" spans="5:5" ht="13.5" customHeight="1">
      <c r="E50300" s="337"/>
    </row>
    <row r="50301" spans="5:5" ht="13.5" customHeight="1">
      <c r="E50301" s="337"/>
    </row>
    <row r="50302" spans="5:5" ht="13.5" customHeight="1">
      <c r="E50302" s="337"/>
    </row>
    <row r="50303" spans="5:5" ht="13.5" customHeight="1">
      <c r="E50303" s="337"/>
    </row>
    <row r="50304" spans="5:5" ht="13.5" customHeight="1">
      <c r="E50304" s="337"/>
    </row>
    <row r="50305" spans="5:5" ht="13.5" customHeight="1">
      <c r="E50305" s="337"/>
    </row>
    <row r="50306" spans="5:5" ht="13.5" customHeight="1">
      <c r="E50306" s="337"/>
    </row>
    <row r="50307" spans="5:5" ht="13.5" customHeight="1">
      <c r="E50307" s="337"/>
    </row>
    <row r="50308" spans="5:5" ht="13.5" customHeight="1">
      <c r="E50308" s="337"/>
    </row>
    <row r="50309" spans="5:5" ht="13.5" customHeight="1">
      <c r="E50309" s="337"/>
    </row>
    <row r="50310" spans="5:5" ht="13.5" customHeight="1">
      <c r="E50310" s="337"/>
    </row>
    <row r="50311" spans="5:5" ht="13.5" customHeight="1">
      <c r="E50311" s="337"/>
    </row>
    <row r="50312" spans="5:5" ht="13.5" customHeight="1">
      <c r="E50312" s="337"/>
    </row>
    <row r="50313" spans="5:5" ht="13.5" customHeight="1">
      <c r="E50313" s="337"/>
    </row>
    <row r="50314" spans="5:5" ht="13.5" customHeight="1">
      <c r="E50314" s="337"/>
    </row>
    <row r="50315" spans="5:5" ht="13.5" customHeight="1">
      <c r="E50315" s="337"/>
    </row>
    <row r="50316" spans="5:5" ht="13.5" customHeight="1">
      <c r="E50316" s="337"/>
    </row>
    <row r="50317" spans="5:5" ht="13.5" customHeight="1">
      <c r="E50317" s="337"/>
    </row>
    <row r="50318" spans="5:5" ht="13.5" customHeight="1">
      <c r="E50318" s="337"/>
    </row>
    <row r="50319" spans="5:5" ht="13.5" customHeight="1">
      <c r="E50319" s="337"/>
    </row>
    <row r="50320" spans="5:5" ht="13.5" customHeight="1">
      <c r="E50320" s="337"/>
    </row>
    <row r="50321" spans="5:5" ht="13.5" customHeight="1">
      <c r="E50321" s="337"/>
    </row>
    <row r="50322" spans="5:5" ht="13.5" customHeight="1">
      <c r="E50322" s="337"/>
    </row>
    <row r="50323" spans="5:5" ht="13.5" customHeight="1">
      <c r="E50323" s="337"/>
    </row>
    <row r="50324" spans="5:5" ht="13.5" customHeight="1">
      <c r="E50324" s="337"/>
    </row>
    <row r="50325" spans="5:5" ht="13.5" customHeight="1">
      <c r="E50325" s="337"/>
    </row>
    <row r="50326" spans="5:5" ht="13.5" customHeight="1">
      <c r="E50326" s="337"/>
    </row>
    <row r="50327" spans="5:5" ht="13.5" customHeight="1">
      <c r="E50327" s="337"/>
    </row>
    <row r="50328" spans="5:5" ht="13.5" customHeight="1">
      <c r="E50328" s="337"/>
    </row>
    <row r="50329" spans="5:5" ht="13.5" customHeight="1">
      <c r="E50329" s="337"/>
    </row>
    <row r="50330" spans="5:5" ht="13.5" customHeight="1">
      <c r="E50330" s="337"/>
    </row>
    <row r="50331" spans="5:5" ht="13.5" customHeight="1">
      <c r="E50331" s="337"/>
    </row>
    <row r="50332" spans="5:5" ht="13.5" customHeight="1">
      <c r="E50332" s="337"/>
    </row>
    <row r="50333" spans="5:5" ht="13.5" customHeight="1">
      <c r="E50333" s="337"/>
    </row>
    <row r="50334" spans="5:5" ht="13.5" customHeight="1">
      <c r="E50334" s="337"/>
    </row>
    <row r="50335" spans="5:5" ht="13.5" customHeight="1">
      <c r="E50335" s="337"/>
    </row>
    <row r="50336" spans="5:5" ht="13.5" customHeight="1">
      <c r="E50336" s="337"/>
    </row>
    <row r="50337" spans="5:5" ht="13.5" customHeight="1">
      <c r="E50337" s="337"/>
    </row>
    <row r="50338" spans="5:5" ht="13.5" customHeight="1">
      <c r="E50338" s="337"/>
    </row>
    <row r="50339" spans="5:5" ht="13.5" customHeight="1">
      <c r="E50339" s="337"/>
    </row>
    <row r="50340" spans="5:5" ht="13.5" customHeight="1">
      <c r="E50340" s="337"/>
    </row>
    <row r="50341" spans="5:5" ht="13.5" customHeight="1">
      <c r="E50341" s="337"/>
    </row>
    <row r="50342" spans="5:5" ht="13.5" customHeight="1">
      <c r="E50342" s="337"/>
    </row>
    <row r="50343" spans="5:5" ht="13.5" customHeight="1">
      <c r="E50343" s="337"/>
    </row>
    <row r="50344" spans="5:5" ht="13.5" customHeight="1">
      <c r="E50344" s="337"/>
    </row>
    <row r="50345" spans="5:5" ht="13.5" customHeight="1">
      <c r="E50345" s="337"/>
    </row>
    <row r="50346" spans="5:5" ht="13.5" customHeight="1">
      <c r="E50346" s="337"/>
    </row>
    <row r="50347" spans="5:5" ht="13.5" customHeight="1">
      <c r="E50347" s="337"/>
    </row>
    <row r="50348" spans="5:5" ht="13.5" customHeight="1">
      <c r="E50348" s="337"/>
    </row>
    <row r="50349" spans="5:5" ht="13.5" customHeight="1">
      <c r="E50349" s="337"/>
    </row>
    <row r="50350" spans="5:5" ht="13.5" customHeight="1">
      <c r="E50350" s="337"/>
    </row>
    <row r="50351" spans="5:5" ht="13.5" customHeight="1">
      <c r="E50351" s="337"/>
    </row>
    <row r="50352" spans="5:5" ht="13.5" customHeight="1">
      <c r="E50352" s="337"/>
    </row>
    <row r="50353" spans="5:5" ht="13.5" customHeight="1">
      <c r="E50353" s="337"/>
    </row>
    <row r="50354" spans="5:5" ht="13.5" customHeight="1">
      <c r="E50354" s="337"/>
    </row>
    <row r="50355" spans="5:5" ht="13.5" customHeight="1">
      <c r="E50355" s="337"/>
    </row>
    <row r="50356" spans="5:5" ht="13.5" customHeight="1">
      <c r="E50356" s="337"/>
    </row>
    <row r="50357" spans="5:5" ht="13.5" customHeight="1">
      <c r="E50357" s="337"/>
    </row>
    <row r="50358" spans="5:5" ht="13.5" customHeight="1">
      <c r="E50358" s="337"/>
    </row>
    <row r="50359" spans="5:5" ht="13.5" customHeight="1">
      <c r="E50359" s="337"/>
    </row>
    <row r="50360" spans="5:5" ht="13.5" customHeight="1">
      <c r="E50360" s="337"/>
    </row>
    <row r="50361" spans="5:5" ht="13.5" customHeight="1">
      <c r="E50361" s="337"/>
    </row>
    <row r="50362" spans="5:5" ht="13.5" customHeight="1">
      <c r="E50362" s="337"/>
    </row>
    <row r="50363" spans="5:5" ht="13.5" customHeight="1">
      <c r="E50363" s="337"/>
    </row>
    <row r="50364" spans="5:5" ht="13.5" customHeight="1">
      <c r="E50364" s="337"/>
    </row>
    <row r="50365" spans="5:5" ht="13.5" customHeight="1">
      <c r="E50365" s="337"/>
    </row>
    <row r="50366" spans="5:5" ht="13.5" customHeight="1">
      <c r="E50366" s="337"/>
    </row>
    <row r="50367" spans="5:5" ht="13.5" customHeight="1">
      <c r="E50367" s="337"/>
    </row>
    <row r="50368" spans="5:5" ht="13.5" customHeight="1">
      <c r="E50368" s="337"/>
    </row>
    <row r="50369" spans="5:5" ht="13.5" customHeight="1">
      <c r="E50369" s="337"/>
    </row>
    <row r="50370" spans="5:5" ht="13.5" customHeight="1">
      <c r="E50370" s="337"/>
    </row>
    <row r="50371" spans="5:5" ht="13.5" customHeight="1">
      <c r="E50371" s="337"/>
    </row>
    <row r="50372" spans="5:5" ht="13.5" customHeight="1">
      <c r="E50372" s="337"/>
    </row>
    <row r="50373" spans="5:5" ht="13.5" customHeight="1">
      <c r="E50373" s="337"/>
    </row>
    <row r="50374" spans="5:5" ht="13.5" customHeight="1">
      <c r="E50374" s="337"/>
    </row>
    <row r="50375" spans="5:5" ht="13.5" customHeight="1">
      <c r="E50375" s="337"/>
    </row>
    <row r="50376" spans="5:5" ht="13.5" customHeight="1">
      <c r="E50376" s="337"/>
    </row>
    <row r="50377" spans="5:5" ht="13.5" customHeight="1">
      <c r="E50377" s="337"/>
    </row>
    <row r="50378" spans="5:5" ht="13.5" customHeight="1">
      <c r="E50378" s="337"/>
    </row>
    <row r="50379" spans="5:5" ht="13.5" customHeight="1">
      <c r="E50379" s="337"/>
    </row>
    <row r="50380" spans="5:5" ht="13.5" customHeight="1">
      <c r="E50380" s="337"/>
    </row>
    <row r="50381" spans="5:5" ht="13.5" customHeight="1">
      <c r="E50381" s="337"/>
    </row>
    <row r="50382" spans="5:5" ht="13.5" customHeight="1">
      <c r="E50382" s="337"/>
    </row>
    <row r="50383" spans="5:5" ht="13.5" customHeight="1">
      <c r="E50383" s="337"/>
    </row>
    <row r="50384" spans="5:5" ht="13.5" customHeight="1">
      <c r="E50384" s="337"/>
    </row>
    <row r="50385" spans="5:5" ht="13.5" customHeight="1">
      <c r="E50385" s="337"/>
    </row>
    <row r="50386" spans="5:5" ht="13.5" customHeight="1">
      <c r="E50386" s="337"/>
    </row>
    <row r="50387" spans="5:5" ht="13.5" customHeight="1">
      <c r="E50387" s="337"/>
    </row>
    <row r="50388" spans="5:5" ht="13.5" customHeight="1">
      <c r="E50388" s="337"/>
    </row>
    <row r="50389" spans="5:5" ht="13.5" customHeight="1">
      <c r="E50389" s="337"/>
    </row>
    <row r="50390" spans="5:5" ht="13.5" customHeight="1">
      <c r="E50390" s="337"/>
    </row>
    <row r="50391" spans="5:5" ht="13.5" customHeight="1">
      <c r="E50391" s="337"/>
    </row>
    <row r="50392" spans="5:5" ht="13.5" customHeight="1">
      <c r="E50392" s="337"/>
    </row>
    <row r="50393" spans="5:5" ht="13.5" customHeight="1">
      <c r="E50393" s="337"/>
    </row>
    <row r="50394" spans="5:5" ht="13.5" customHeight="1">
      <c r="E50394" s="337"/>
    </row>
    <row r="50395" spans="5:5" ht="13.5" customHeight="1">
      <c r="E50395" s="337"/>
    </row>
    <row r="50396" spans="5:5" ht="13.5" customHeight="1">
      <c r="E50396" s="337"/>
    </row>
    <row r="50397" spans="5:5" ht="13.5" customHeight="1">
      <c r="E50397" s="337"/>
    </row>
    <row r="50398" spans="5:5" ht="13.5" customHeight="1">
      <c r="E50398" s="337"/>
    </row>
    <row r="50399" spans="5:5" ht="13.5" customHeight="1">
      <c r="E50399" s="337"/>
    </row>
    <row r="50400" spans="5:5" ht="13.5" customHeight="1">
      <c r="E50400" s="337"/>
    </row>
    <row r="50401" spans="5:5" ht="13.5" customHeight="1">
      <c r="E50401" s="337"/>
    </row>
    <row r="50402" spans="5:5" ht="13.5" customHeight="1">
      <c r="E50402" s="337"/>
    </row>
    <row r="50403" spans="5:5" ht="13.5" customHeight="1">
      <c r="E50403" s="337"/>
    </row>
    <row r="50404" spans="5:5" ht="13.5" customHeight="1">
      <c r="E50404" s="337"/>
    </row>
    <row r="50405" spans="5:5" ht="13.5" customHeight="1">
      <c r="E50405" s="337"/>
    </row>
    <row r="50406" spans="5:5" ht="13.5" customHeight="1">
      <c r="E50406" s="337"/>
    </row>
    <row r="50407" spans="5:5" ht="13.5" customHeight="1">
      <c r="E50407" s="337"/>
    </row>
    <row r="50408" spans="5:5" ht="13.5" customHeight="1">
      <c r="E50408" s="337"/>
    </row>
    <row r="50409" spans="5:5" ht="13.5" customHeight="1">
      <c r="E50409" s="337"/>
    </row>
    <row r="50410" spans="5:5" ht="13.5" customHeight="1">
      <c r="E50410" s="337"/>
    </row>
    <row r="50411" spans="5:5" ht="13.5" customHeight="1">
      <c r="E50411" s="337"/>
    </row>
    <row r="50412" spans="5:5" ht="13.5" customHeight="1">
      <c r="E50412" s="337"/>
    </row>
    <row r="50413" spans="5:5" ht="13.5" customHeight="1">
      <c r="E50413" s="337"/>
    </row>
    <row r="50414" spans="5:5" ht="13.5" customHeight="1">
      <c r="E50414" s="337"/>
    </row>
    <row r="50415" spans="5:5" ht="13.5" customHeight="1">
      <c r="E50415" s="337"/>
    </row>
    <row r="50416" spans="5:5" ht="13.5" customHeight="1">
      <c r="E50416" s="337"/>
    </row>
    <row r="50417" spans="5:5" ht="13.5" customHeight="1">
      <c r="E50417" s="337"/>
    </row>
    <row r="50418" spans="5:5" ht="13.5" customHeight="1">
      <c r="E50418" s="337"/>
    </row>
    <row r="50419" spans="5:5" ht="13.5" customHeight="1">
      <c r="E50419" s="337"/>
    </row>
    <row r="50420" spans="5:5" ht="13.5" customHeight="1">
      <c r="E50420" s="337"/>
    </row>
    <row r="50421" spans="5:5" ht="13.5" customHeight="1">
      <c r="E50421" s="337"/>
    </row>
    <row r="50422" spans="5:5" ht="13.5" customHeight="1">
      <c r="E50422" s="337"/>
    </row>
    <row r="50423" spans="5:5" ht="13.5" customHeight="1">
      <c r="E50423" s="337"/>
    </row>
    <row r="50424" spans="5:5" ht="13.5" customHeight="1">
      <c r="E50424" s="337"/>
    </row>
    <row r="50425" spans="5:5" ht="13.5" customHeight="1">
      <c r="E50425" s="337"/>
    </row>
    <row r="50426" spans="5:5" ht="13.5" customHeight="1">
      <c r="E50426" s="337"/>
    </row>
    <row r="50427" spans="5:5" ht="13.5" customHeight="1">
      <c r="E50427" s="337"/>
    </row>
    <row r="50428" spans="5:5" ht="13.5" customHeight="1">
      <c r="E50428" s="337"/>
    </row>
    <row r="50429" spans="5:5" ht="13.5" customHeight="1">
      <c r="E50429" s="337"/>
    </row>
    <row r="50430" spans="5:5" ht="13.5" customHeight="1">
      <c r="E50430" s="337"/>
    </row>
    <row r="50431" spans="5:5" ht="13.5" customHeight="1">
      <c r="E50431" s="337"/>
    </row>
    <row r="50432" spans="5:5" ht="13.5" customHeight="1">
      <c r="E50432" s="337"/>
    </row>
    <row r="50433" spans="5:5" ht="13.5" customHeight="1">
      <c r="E50433" s="337"/>
    </row>
    <row r="50434" spans="5:5" ht="13.5" customHeight="1">
      <c r="E50434" s="337"/>
    </row>
    <row r="50435" spans="5:5" ht="13.5" customHeight="1">
      <c r="E50435" s="337"/>
    </row>
    <row r="50436" spans="5:5" ht="13.5" customHeight="1">
      <c r="E50436" s="337"/>
    </row>
    <row r="50437" spans="5:5" ht="13.5" customHeight="1">
      <c r="E50437" s="337"/>
    </row>
    <row r="50438" spans="5:5" ht="13.5" customHeight="1">
      <c r="E50438" s="337"/>
    </row>
    <row r="50439" spans="5:5" ht="13.5" customHeight="1">
      <c r="E50439" s="337"/>
    </row>
    <row r="50440" spans="5:5" ht="13.5" customHeight="1">
      <c r="E50440" s="337"/>
    </row>
    <row r="50441" spans="5:5" ht="13.5" customHeight="1">
      <c r="E50441" s="337"/>
    </row>
    <row r="50442" spans="5:5" ht="13.5" customHeight="1">
      <c r="E50442" s="337"/>
    </row>
    <row r="50443" spans="5:5" ht="13.5" customHeight="1">
      <c r="E50443" s="337"/>
    </row>
    <row r="50444" spans="5:5" ht="13.5" customHeight="1">
      <c r="E50444" s="337"/>
    </row>
    <row r="50445" spans="5:5" ht="13.5" customHeight="1">
      <c r="E50445" s="337"/>
    </row>
    <row r="50446" spans="5:5" ht="13.5" customHeight="1">
      <c r="E50446" s="337"/>
    </row>
    <row r="50447" spans="5:5" ht="13.5" customHeight="1">
      <c r="E50447" s="337"/>
    </row>
    <row r="50448" spans="5:5" ht="13.5" customHeight="1">
      <c r="E50448" s="337"/>
    </row>
    <row r="50449" spans="5:5" ht="13.5" customHeight="1">
      <c r="E50449" s="337"/>
    </row>
    <row r="50450" spans="5:5" ht="13.5" customHeight="1">
      <c r="E50450" s="337"/>
    </row>
    <row r="50451" spans="5:5" ht="13.5" customHeight="1">
      <c r="E50451" s="337"/>
    </row>
    <row r="50452" spans="5:5" ht="13.5" customHeight="1">
      <c r="E50452" s="337"/>
    </row>
    <row r="50453" spans="5:5" ht="13.5" customHeight="1">
      <c r="E50453" s="337"/>
    </row>
    <row r="50454" spans="5:5" ht="13.5" customHeight="1">
      <c r="E50454" s="337"/>
    </row>
    <row r="50455" spans="5:5" ht="13.5" customHeight="1">
      <c r="E50455" s="337"/>
    </row>
    <row r="50456" spans="5:5" ht="13.5" customHeight="1">
      <c r="E50456" s="337"/>
    </row>
    <row r="50457" spans="5:5" ht="13.5" customHeight="1">
      <c r="E50457" s="337"/>
    </row>
    <row r="50458" spans="5:5" ht="13.5" customHeight="1">
      <c r="E50458" s="337"/>
    </row>
    <row r="50459" spans="5:5" ht="13.5" customHeight="1">
      <c r="E50459" s="337"/>
    </row>
    <row r="50460" spans="5:5" ht="13.5" customHeight="1">
      <c r="E50460" s="337"/>
    </row>
    <row r="50461" spans="5:5" ht="13.5" customHeight="1">
      <c r="E50461" s="337"/>
    </row>
    <row r="50462" spans="5:5" ht="13.5" customHeight="1">
      <c r="E50462" s="337"/>
    </row>
    <row r="50463" spans="5:5" ht="13.5" customHeight="1">
      <c r="E50463" s="337"/>
    </row>
    <row r="50464" spans="5:5" ht="13.5" customHeight="1">
      <c r="E50464" s="337"/>
    </row>
    <row r="50465" spans="5:5" ht="13.5" customHeight="1">
      <c r="E50465" s="337"/>
    </row>
    <row r="50466" spans="5:5" ht="13.5" customHeight="1">
      <c r="E50466" s="337"/>
    </row>
    <row r="50467" spans="5:5" ht="13.5" customHeight="1">
      <c r="E50467" s="337"/>
    </row>
    <row r="50468" spans="5:5" ht="13.5" customHeight="1">
      <c r="E50468" s="337"/>
    </row>
    <row r="50469" spans="5:5" ht="13.5" customHeight="1">
      <c r="E50469" s="337"/>
    </row>
    <row r="50470" spans="5:5" ht="13.5" customHeight="1">
      <c r="E50470" s="337"/>
    </row>
    <row r="50471" spans="5:5" ht="13.5" customHeight="1">
      <c r="E50471" s="337"/>
    </row>
    <row r="50472" spans="5:5" ht="13.5" customHeight="1">
      <c r="E50472" s="337"/>
    </row>
    <row r="50473" spans="5:5" ht="13.5" customHeight="1">
      <c r="E50473" s="337"/>
    </row>
    <row r="50474" spans="5:5" ht="13.5" customHeight="1">
      <c r="E50474" s="337"/>
    </row>
    <row r="50475" spans="5:5" ht="13.5" customHeight="1">
      <c r="E50475" s="337"/>
    </row>
    <row r="50476" spans="5:5" ht="13.5" customHeight="1">
      <c r="E50476" s="337"/>
    </row>
    <row r="50477" spans="5:5" ht="13.5" customHeight="1">
      <c r="E50477" s="337"/>
    </row>
    <row r="50478" spans="5:5" ht="13.5" customHeight="1">
      <c r="E50478" s="337"/>
    </row>
    <row r="50479" spans="5:5" ht="13.5" customHeight="1">
      <c r="E50479" s="337"/>
    </row>
    <row r="50480" spans="5:5" ht="13.5" customHeight="1">
      <c r="E50480" s="337"/>
    </row>
    <row r="50481" spans="5:5" ht="13.5" customHeight="1">
      <c r="E50481" s="337"/>
    </row>
    <row r="50482" spans="5:5" ht="13.5" customHeight="1">
      <c r="E50482" s="337"/>
    </row>
    <row r="50483" spans="5:5" ht="13.5" customHeight="1">
      <c r="E50483" s="337"/>
    </row>
    <row r="50484" spans="5:5" ht="13.5" customHeight="1">
      <c r="E50484" s="337"/>
    </row>
    <row r="50485" spans="5:5" ht="13.5" customHeight="1">
      <c r="E50485" s="337"/>
    </row>
    <row r="50486" spans="5:5" ht="13.5" customHeight="1">
      <c r="E50486" s="337"/>
    </row>
    <row r="50487" spans="5:5" ht="13.5" customHeight="1">
      <c r="E50487" s="337"/>
    </row>
    <row r="50488" spans="5:5" ht="13.5" customHeight="1">
      <c r="E50488" s="337"/>
    </row>
    <row r="50489" spans="5:5" ht="13.5" customHeight="1">
      <c r="E50489" s="337"/>
    </row>
    <row r="50490" spans="5:5" ht="13.5" customHeight="1">
      <c r="E50490" s="337"/>
    </row>
    <row r="50491" spans="5:5" ht="13.5" customHeight="1">
      <c r="E50491" s="337"/>
    </row>
    <row r="50492" spans="5:5" ht="13.5" customHeight="1">
      <c r="E50492" s="337"/>
    </row>
    <row r="50493" spans="5:5" ht="13.5" customHeight="1">
      <c r="E50493" s="337"/>
    </row>
    <row r="50494" spans="5:5" ht="13.5" customHeight="1">
      <c r="E50494" s="337"/>
    </row>
    <row r="50495" spans="5:5" ht="13.5" customHeight="1">
      <c r="E50495" s="337"/>
    </row>
    <row r="50496" spans="5:5" ht="13.5" customHeight="1">
      <c r="E50496" s="337"/>
    </row>
    <row r="50497" spans="5:5" ht="13.5" customHeight="1">
      <c r="E50497" s="337"/>
    </row>
    <row r="50498" spans="5:5" ht="13.5" customHeight="1">
      <c r="E50498" s="337"/>
    </row>
    <row r="50499" spans="5:5" ht="13.5" customHeight="1">
      <c r="E50499" s="337"/>
    </row>
    <row r="50500" spans="5:5" ht="13.5" customHeight="1">
      <c r="E50500" s="337"/>
    </row>
    <row r="50501" spans="5:5" ht="13.5" customHeight="1">
      <c r="E50501" s="337"/>
    </row>
    <row r="50502" spans="5:5" ht="13.5" customHeight="1">
      <c r="E50502" s="337"/>
    </row>
    <row r="50503" spans="5:5" ht="13.5" customHeight="1">
      <c r="E50503" s="337"/>
    </row>
    <row r="50504" spans="5:5" ht="13.5" customHeight="1">
      <c r="E50504" s="337"/>
    </row>
    <row r="50505" spans="5:5" ht="13.5" customHeight="1">
      <c r="E50505" s="337"/>
    </row>
    <row r="50506" spans="5:5" ht="13.5" customHeight="1">
      <c r="E50506" s="337"/>
    </row>
    <row r="50507" spans="5:5" ht="13.5" customHeight="1">
      <c r="E50507" s="337"/>
    </row>
    <row r="50508" spans="5:5" ht="13.5" customHeight="1">
      <c r="E50508" s="337"/>
    </row>
    <row r="50509" spans="5:5" ht="13.5" customHeight="1">
      <c r="E50509" s="337"/>
    </row>
    <row r="50510" spans="5:5" ht="13.5" customHeight="1">
      <c r="E50510" s="337"/>
    </row>
    <row r="50511" spans="5:5" ht="13.5" customHeight="1">
      <c r="E50511" s="337"/>
    </row>
    <row r="50512" spans="5:5" ht="13.5" customHeight="1">
      <c r="E50512" s="337"/>
    </row>
    <row r="50513" spans="5:5" ht="13.5" customHeight="1">
      <c r="E50513" s="337"/>
    </row>
    <row r="50514" spans="5:5" ht="13.5" customHeight="1">
      <c r="E50514" s="337"/>
    </row>
    <row r="50515" spans="5:5" ht="13.5" customHeight="1">
      <c r="E50515" s="337"/>
    </row>
    <row r="50516" spans="5:5" ht="13.5" customHeight="1">
      <c r="E50516" s="337"/>
    </row>
    <row r="50517" spans="5:5" ht="13.5" customHeight="1">
      <c r="E50517" s="337"/>
    </row>
    <row r="50518" spans="5:5" ht="13.5" customHeight="1">
      <c r="E50518" s="337"/>
    </row>
    <row r="50519" spans="5:5" ht="13.5" customHeight="1">
      <c r="E50519" s="337"/>
    </row>
    <row r="50520" spans="5:5" ht="13.5" customHeight="1">
      <c r="E50520" s="337"/>
    </row>
    <row r="50521" spans="5:5" ht="13.5" customHeight="1">
      <c r="E50521" s="337"/>
    </row>
    <row r="50522" spans="5:5" ht="13.5" customHeight="1">
      <c r="E50522" s="337"/>
    </row>
    <row r="50523" spans="5:5" ht="13.5" customHeight="1">
      <c r="E50523" s="337"/>
    </row>
    <row r="50524" spans="5:5" ht="13.5" customHeight="1">
      <c r="E50524" s="337"/>
    </row>
    <row r="50525" spans="5:5" ht="13.5" customHeight="1">
      <c r="E50525" s="337"/>
    </row>
    <row r="50526" spans="5:5" ht="13.5" customHeight="1">
      <c r="E50526" s="337"/>
    </row>
    <row r="50527" spans="5:5" ht="13.5" customHeight="1">
      <c r="E50527" s="337"/>
    </row>
    <row r="50528" spans="5:5" ht="13.5" customHeight="1">
      <c r="E50528" s="337"/>
    </row>
    <row r="50529" spans="5:5" ht="13.5" customHeight="1">
      <c r="E50529" s="337"/>
    </row>
    <row r="50530" spans="5:5" ht="13.5" customHeight="1">
      <c r="E50530" s="337"/>
    </row>
    <row r="50531" spans="5:5" ht="13.5" customHeight="1">
      <c r="E50531" s="337"/>
    </row>
    <row r="50532" spans="5:5" ht="13.5" customHeight="1">
      <c r="E50532" s="337"/>
    </row>
    <row r="50533" spans="5:5" ht="13.5" customHeight="1">
      <c r="E50533" s="337"/>
    </row>
    <row r="50534" spans="5:5" ht="13.5" customHeight="1">
      <c r="E50534" s="337"/>
    </row>
    <row r="50535" spans="5:5" ht="13.5" customHeight="1">
      <c r="E50535" s="337"/>
    </row>
    <row r="50536" spans="5:5" ht="13.5" customHeight="1">
      <c r="E50536" s="337"/>
    </row>
    <row r="50537" spans="5:5" ht="13.5" customHeight="1">
      <c r="E50537" s="337"/>
    </row>
    <row r="50538" spans="5:5" ht="13.5" customHeight="1">
      <c r="E50538" s="337"/>
    </row>
    <row r="50539" spans="5:5" ht="13.5" customHeight="1">
      <c r="E50539" s="337"/>
    </row>
    <row r="50540" spans="5:5" ht="13.5" customHeight="1">
      <c r="E50540" s="337"/>
    </row>
    <row r="50541" spans="5:5" ht="13.5" customHeight="1">
      <c r="E50541" s="337"/>
    </row>
    <row r="50542" spans="5:5" ht="13.5" customHeight="1">
      <c r="E50542" s="337"/>
    </row>
    <row r="50543" spans="5:5" ht="13.5" customHeight="1">
      <c r="E50543" s="337"/>
    </row>
    <row r="50544" spans="5:5" ht="13.5" customHeight="1">
      <c r="E50544" s="337"/>
    </row>
    <row r="50545" spans="5:5" ht="13.5" customHeight="1">
      <c r="E50545" s="337"/>
    </row>
    <row r="50546" spans="5:5" ht="13.5" customHeight="1">
      <c r="E50546" s="337"/>
    </row>
    <row r="50547" spans="5:5" ht="13.5" customHeight="1">
      <c r="E50547" s="337"/>
    </row>
    <row r="50548" spans="5:5" ht="13.5" customHeight="1">
      <c r="E50548" s="337"/>
    </row>
    <row r="50549" spans="5:5" ht="13.5" customHeight="1">
      <c r="E50549" s="337"/>
    </row>
    <row r="50550" spans="5:5" ht="13.5" customHeight="1">
      <c r="E50550" s="337"/>
    </row>
    <row r="50551" spans="5:5" ht="13.5" customHeight="1">
      <c r="E50551" s="337"/>
    </row>
    <row r="50552" spans="5:5" ht="13.5" customHeight="1">
      <c r="E50552" s="337"/>
    </row>
    <row r="50553" spans="5:5" ht="13.5" customHeight="1">
      <c r="E50553" s="337"/>
    </row>
    <row r="50554" spans="5:5" ht="13.5" customHeight="1">
      <c r="E50554" s="337"/>
    </row>
    <row r="50555" spans="5:5" ht="13.5" customHeight="1">
      <c r="E50555" s="337"/>
    </row>
    <row r="50556" spans="5:5" ht="13.5" customHeight="1">
      <c r="E50556" s="337"/>
    </row>
    <row r="50557" spans="5:5" ht="13.5" customHeight="1">
      <c r="E50557" s="337"/>
    </row>
    <row r="50558" spans="5:5" ht="13.5" customHeight="1">
      <c r="E50558" s="337"/>
    </row>
    <row r="50559" spans="5:5" ht="13.5" customHeight="1">
      <c r="E50559" s="337"/>
    </row>
    <row r="50560" spans="5:5" ht="13.5" customHeight="1">
      <c r="E50560" s="337"/>
    </row>
    <row r="50561" spans="5:5" ht="13.5" customHeight="1">
      <c r="E50561" s="337"/>
    </row>
    <row r="50562" spans="5:5" ht="13.5" customHeight="1">
      <c r="E50562" s="337"/>
    </row>
    <row r="50563" spans="5:5" ht="13.5" customHeight="1">
      <c r="E50563" s="337"/>
    </row>
    <row r="50564" spans="5:5" ht="13.5" customHeight="1">
      <c r="E50564" s="337"/>
    </row>
    <row r="50565" spans="5:5" ht="13.5" customHeight="1">
      <c r="E50565" s="337"/>
    </row>
    <row r="50566" spans="5:5" ht="13.5" customHeight="1">
      <c r="E50566" s="337"/>
    </row>
    <row r="50567" spans="5:5" ht="13.5" customHeight="1">
      <c r="E50567" s="337"/>
    </row>
    <row r="50568" spans="5:5" ht="13.5" customHeight="1">
      <c r="E50568" s="337"/>
    </row>
    <row r="50569" spans="5:5" ht="13.5" customHeight="1">
      <c r="E50569" s="337"/>
    </row>
    <row r="50570" spans="5:5" ht="13.5" customHeight="1">
      <c r="E50570" s="337"/>
    </row>
    <row r="50571" spans="5:5" ht="13.5" customHeight="1">
      <c r="E50571" s="337"/>
    </row>
    <row r="50572" spans="5:5" ht="13.5" customHeight="1">
      <c r="E50572" s="337"/>
    </row>
    <row r="50573" spans="5:5" ht="13.5" customHeight="1">
      <c r="E50573" s="337"/>
    </row>
    <row r="50574" spans="5:5" ht="13.5" customHeight="1">
      <c r="E50574" s="337"/>
    </row>
    <row r="50575" spans="5:5" ht="13.5" customHeight="1">
      <c r="E50575" s="337"/>
    </row>
    <row r="50576" spans="5:5" ht="13.5" customHeight="1">
      <c r="E50576" s="337"/>
    </row>
    <row r="50577" spans="5:5" ht="13.5" customHeight="1">
      <c r="E50577" s="337"/>
    </row>
    <row r="50578" spans="5:5" ht="13.5" customHeight="1">
      <c r="E50578" s="337"/>
    </row>
    <row r="50579" spans="5:5" ht="13.5" customHeight="1">
      <c r="E50579" s="337"/>
    </row>
    <row r="50580" spans="5:5" ht="13.5" customHeight="1">
      <c r="E50580" s="337"/>
    </row>
    <row r="50581" spans="5:5" ht="13.5" customHeight="1">
      <c r="E50581" s="337"/>
    </row>
    <row r="50582" spans="5:5" ht="13.5" customHeight="1">
      <c r="E50582" s="337"/>
    </row>
    <row r="50583" spans="5:5" ht="13.5" customHeight="1">
      <c r="E50583" s="337"/>
    </row>
    <row r="50584" spans="5:5" ht="13.5" customHeight="1">
      <c r="E50584" s="337"/>
    </row>
    <row r="50585" spans="5:5" ht="13.5" customHeight="1">
      <c r="E50585" s="337"/>
    </row>
    <row r="50586" spans="5:5" ht="13.5" customHeight="1">
      <c r="E50586" s="337"/>
    </row>
    <row r="50587" spans="5:5" ht="13.5" customHeight="1">
      <c r="E50587" s="337"/>
    </row>
    <row r="50588" spans="5:5" ht="13.5" customHeight="1">
      <c r="E50588" s="337"/>
    </row>
    <row r="50589" spans="5:5" ht="13.5" customHeight="1">
      <c r="E50589" s="337"/>
    </row>
    <row r="50590" spans="5:5" ht="13.5" customHeight="1">
      <c r="E50590" s="337"/>
    </row>
    <row r="50591" spans="5:5" ht="13.5" customHeight="1">
      <c r="E50591" s="337"/>
    </row>
    <row r="50592" spans="5:5" ht="13.5" customHeight="1">
      <c r="E50592" s="337"/>
    </row>
    <row r="50593" spans="5:5" ht="13.5" customHeight="1">
      <c r="E50593" s="337"/>
    </row>
    <row r="50594" spans="5:5" ht="13.5" customHeight="1">
      <c r="E50594" s="337"/>
    </row>
    <row r="50595" spans="5:5" ht="13.5" customHeight="1">
      <c r="E50595" s="337"/>
    </row>
    <row r="50596" spans="5:5" ht="13.5" customHeight="1">
      <c r="E50596" s="337"/>
    </row>
    <row r="50597" spans="5:5" ht="13.5" customHeight="1">
      <c r="E50597" s="337"/>
    </row>
    <row r="50598" spans="5:5" ht="13.5" customHeight="1">
      <c r="E50598" s="337"/>
    </row>
    <row r="50599" spans="5:5" ht="13.5" customHeight="1">
      <c r="E50599" s="337"/>
    </row>
    <row r="50600" spans="5:5" ht="13.5" customHeight="1">
      <c r="E50600" s="337"/>
    </row>
    <row r="50601" spans="5:5" ht="13.5" customHeight="1">
      <c r="E50601" s="337"/>
    </row>
    <row r="50602" spans="5:5" ht="13.5" customHeight="1">
      <c r="E50602" s="337"/>
    </row>
    <row r="50603" spans="5:5" ht="13.5" customHeight="1">
      <c r="E50603" s="337"/>
    </row>
    <row r="50604" spans="5:5" ht="13.5" customHeight="1">
      <c r="E50604" s="337"/>
    </row>
    <row r="50605" spans="5:5" ht="13.5" customHeight="1">
      <c r="E50605" s="337"/>
    </row>
    <row r="50606" spans="5:5" ht="13.5" customHeight="1">
      <c r="E50606" s="337"/>
    </row>
    <row r="50607" spans="5:5" ht="13.5" customHeight="1">
      <c r="E50607" s="337"/>
    </row>
    <row r="50608" spans="5:5" ht="13.5" customHeight="1">
      <c r="E50608" s="337"/>
    </row>
    <row r="50609" spans="5:5" ht="13.5" customHeight="1">
      <c r="E50609" s="337"/>
    </row>
    <row r="50610" spans="5:5" ht="13.5" customHeight="1">
      <c r="E50610" s="337"/>
    </row>
    <row r="50611" spans="5:5" ht="13.5" customHeight="1">
      <c r="E50611" s="337"/>
    </row>
    <row r="50612" spans="5:5" ht="13.5" customHeight="1">
      <c r="E50612" s="337"/>
    </row>
    <row r="50613" spans="5:5" ht="13.5" customHeight="1">
      <c r="E50613" s="337"/>
    </row>
    <row r="50614" spans="5:5" ht="13.5" customHeight="1">
      <c r="E50614" s="337"/>
    </row>
    <row r="50615" spans="5:5" ht="13.5" customHeight="1">
      <c r="E50615" s="337"/>
    </row>
    <row r="50616" spans="5:5" ht="13.5" customHeight="1">
      <c r="E50616" s="337"/>
    </row>
    <row r="50617" spans="5:5" ht="13.5" customHeight="1">
      <c r="E50617" s="337"/>
    </row>
    <row r="50618" spans="5:5" ht="13.5" customHeight="1">
      <c r="E50618" s="337"/>
    </row>
    <row r="50619" spans="5:5" ht="13.5" customHeight="1">
      <c r="E50619" s="337"/>
    </row>
    <row r="50620" spans="5:5" ht="13.5" customHeight="1">
      <c r="E50620" s="337"/>
    </row>
    <row r="50621" spans="5:5" ht="13.5" customHeight="1">
      <c r="E50621" s="337"/>
    </row>
    <row r="50622" spans="5:5" ht="13.5" customHeight="1">
      <c r="E50622" s="337"/>
    </row>
    <row r="50623" spans="5:5" ht="13.5" customHeight="1">
      <c r="E50623" s="337"/>
    </row>
    <row r="50624" spans="5:5" ht="13.5" customHeight="1">
      <c r="E50624" s="337"/>
    </row>
    <row r="50625" spans="5:5" ht="13.5" customHeight="1">
      <c r="E50625" s="337"/>
    </row>
    <row r="50626" spans="5:5" ht="13.5" customHeight="1">
      <c r="E50626" s="337"/>
    </row>
    <row r="50627" spans="5:5" ht="13.5" customHeight="1">
      <c r="E50627" s="337"/>
    </row>
    <row r="50628" spans="5:5" ht="13.5" customHeight="1">
      <c r="E50628" s="337"/>
    </row>
    <row r="50629" spans="5:5" ht="13.5" customHeight="1">
      <c r="E50629" s="337"/>
    </row>
    <row r="50630" spans="5:5" ht="13.5" customHeight="1">
      <c r="E50630" s="337"/>
    </row>
    <row r="50631" spans="5:5" ht="13.5" customHeight="1">
      <c r="E50631" s="337"/>
    </row>
    <row r="50632" spans="5:5" ht="13.5" customHeight="1">
      <c r="E50632" s="337"/>
    </row>
    <row r="50633" spans="5:5" ht="13.5" customHeight="1">
      <c r="E50633" s="337"/>
    </row>
    <row r="50634" spans="5:5" ht="13.5" customHeight="1">
      <c r="E50634" s="337"/>
    </row>
    <row r="50635" spans="5:5" ht="13.5" customHeight="1">
      <c r="E50635" s="337"/>
    </row>
    <row r="50636" spans="5:5" ht="13.5" customHeight="1">
      <c r="E50636" s="337"/>
    </row>
    <row r="50637" spans="5:5" ht="13.5" customHeight="1">
      <c r="E50637" s="337"/>
    </row>
    <row r="50638" spans="5:5" ht="13.5" customHeight="1">
      <c r="E50638" s="337"/>
    </row>
    <row r="50639" spans="5:5" ht="13.5" customHeight="1">
      <c r="E50639" s="337"/>
    </row>
    <row r="50640" spans="5:5" ht="13.5" customHeight="1">
      <c r="E50640" s="337"/>
    </row>
    <row r="50641" spans="5:5" ht="13.5" customHeight="1">
      <c r="E50641" s="337"/>
    </row>
    <row r="50642" spans="5:5" ht="13.5" customHeight="1">
      <c r="E50642" s="337"/>
    </row>
    <row r="50643" spans="5:5" ht="13.5" customHeight="1">
      <c r="E50643" s="337"/>
    </row>
    <row r="50644" spans="5:5" ht="13.5" customHeight="1">
      <c r="E50644" s="337"/>
    </row>
    <row r="50645" spans="5:5" ht="13.5" customHeight="1">
      <c r="E50645" s="337"/>
    </row>
    <row r="50646" spans="5:5" ht="13.5" customHeight="1">
      <c r="E50646" s="337"/>
    </row>
    <row r="50647" spans="5:5" ht="13.5" customHeight="1">
      <c r="E50647" s="337"/>
    </row>
    <row r="50648" spans="5:5" ht="13.5" customHeight="1">
      <c r="E50648" s="337"/>
    </row>
    <row r="50649" spans="5:5" ht="13.5" customHeight="1">
      <c r="E50649" s="337"/>
    </row>
    <row r="50650" spans="5:5" ht="13.5" customHeight="1">
      <c r="E50650" s="337"/>
    </row>
    <row r="50651" spans="5:5" ht="13.5" customHeight="1">
      <c r="E50651" s="337"/>
    </row>
    <row r="50652" spans="5:5" ht="13.5" customHeight="1">
      <c r="E50652" s="337"/>
    </row>
    <row r="50653" spans="5:5" ht="13.5" customHeight="1">
      <c r="E50653" s="337"/>
    </row>
    <row r="50654" spans="5:5" ht="13.5" customHeight="1">
      <c r="E50654" s="337"/>
    </row>
    <row r="50655" spans="5:5" ht="13.5" customHeight="1">
      <c r="E50655" s="337"/>
    </row>
    <row r="50656" spans="5:5" ht="13.5" customHeight="1">
      <c r="E50656" s="337"/>
    </row>
    <row r="50657" spans="5:5" ht="13.5" customHeight="1">
      <c r="E50657" s="337"/>
    </row>
    <row r="50658" spans="5:5" ht="13.5" customHeight="1">
      <c r="E50658" s="337"/>
    </row>
    <row r="50659" spans="5:5" ht="13.5" customHeight="1">
      <c r="E50659" s="337"/>
    </row>
    <row r="50660" spans="5:5" ht="13.5" customHeight="1">
      <c r="E50660" s="337"/>
    </row>
    <row r="50661" spans="5:5" ht="13.5" customHeight="1">
      <c r="E50661" s="337"/>
    </row>
    <row r="50662" spans="5:5" ht="13.5" customHeight="1">
      <c r="E50662" s="337"/>
    </row>
    <row r="50663" spans="5:5" ht="13.5" customHeight="1">
      <c r="E50663" s="337"/>
    </row>
    <row r="50664" spans="5:5" ht="13.5" customHeight="1">
      <c r="E50664" s="337"/>
    </row>
    <row r="50665" spans="5:5" ht="13.5" customHeight="1">
      <c r="E50665" s="337"/>
    </row>
    <row r="50666" spans="5:5" ht="13.5" customHeight="1">
      <c r="E50666" s="337"/>
    </row>
    <row r="50667" spans="5:5" ht="13.5" customHeight="1">
      <c r="E50667" s="337"/>
    </row>
    <row r="50668" spans="5:5" ht="13.5" customHeight="1">
      <c r="E50668" s="337"/>
    </row>
    <row r="50669" spans="5:5" ht="13.5" customHeight="1">
      <c r="E50669" s="337"/>
    </row>
    <row r="50670" spans="5:5" ht="13.5" customHeight="1">
      <c r="E50670" s="337"/>
    </row>
    <row r="50671" spans="5:5" ht="13.5" customHeight="1">
      <c r="E50671" s="337"/>
    </row>
    <row r="50672" spans="5:5" ht="13.5" customHeight="1">
      <c r="E50672" s="337"/>
    </row>
    <row r="50673" spans="5:5" ht="13.5" customHeight="1">
      <c r="E50673" s="337"/>
    </row>
    <row r="50674" spans="5:5" ht="13.5" customHeight="1">
      <c r="E50674" s="337"/>
    </row>
    <row r="50675" spans="5:5" ht="13.5" customHeight="1">
      <c r="E50675" s="337"/>
    </row>
    <row r="50676" spans="5:5" ht="13.5" customHeight="1">
      <c r="E50676" s="337"/>
    </row>
    <row r="50677" spans="5:5" ht="13.5" customHeight="1">
      <c r="E50677" s="337"/>
    </row>
    <row r="50678" spans="5:5" ht="13.5" customHeight="1">
      <c r="E50678" s="337"/>
    </row>
    <row r="50679" spans="5:5" ht="13.5" customHeight="1">
      <c r="E50679" s="337"/>
    </row>
    <row r="50680" spans="5:5" ht="13.5" customHeight="1">
      <c r="E50680" s="337"/>
    </row>
    <row r="50681" spans="5:5" ht="13.5" customHeight="1">
      <c r="E50681" s="337"/>
    </row>
    <row r="50682" spans="5:5" ht="13.5" customHeight="1">
      <c r="E50682" s="337"/>
    </row>
    <row r="50683" spans="5:5" ht="13.5" customHeight="1">
      <c r="E50683" s="337"/>
    </row>
    <row r="50684" spans="5:5" ht="13.5" customHeight="1">
      <c r="E50684" s="337"/>
    </row>
    <row r="50685" spans="5:5" ht="13.5" customHeight="1">
      <c r="E50685" s="337"/>
    </row>
    <row r="50686" spans="5:5" ht="13.5" customHeight="1">
      <c r="E50686" s="337"/>
    </row>
    <row r="50687" spans="5:5" ht="13.5" customHeight="1">
      <c r="E50687" s="337"/>
    </row>
    <row r="50688" spans="5:5" ht="13.5" customHeight="1">
      <c r="E50688" s="337"/>
    </row>
    <row r="50689" spans="5:5" ht="13.5" customHeight="1">
      <c r="E50689" s="337"/>
    </row>
    <row r="50690" spans="5:5" ht="13.5" customHeight="1">
      <c r="E50690" s="337"/>
    </row>
    <row r="50691" spans="5:5" ht="13.5" customHeight="1">
      <c r="E50691" s="337"/>
    </row>
    <row r="50692" spans="5:5" ht="13.5" customHeight="1">
      <c r="E50692" s="337"/>
    </row>
    <row r="50693" spans="5:5" ht="13.5" customHeight="1">
      <c r="E50693" s="337"/>
    </row>
    <row r="50694" spans="5:5" ht="13.5" customHeight="1">
      <c r="E50694" s="337"/>
    </row>
    <row r="50695" spans="5:5" ht="13.5" customHeight="1">
      <c r="E50695" s="337"/>
    </row>
    <row r="50696" spans="5:5" ht="13.5" customHeight="1">
      <c r="E50696" s="337"/>
    </row>
    <row r="50697" spans="5:5" ht="13.5" customHeight="1">
      <c r="E50697" s="337"/>
    </row>
    <row r="50698" spans="5:5" ht="13.5" customHeight="1">
      <c r="E50698" s="337"/>
    </row>
    <row r="50699" spans="5:5" ht="13.5" customHeight="1">
      <c r="E50699" s="337"/>
    </row>
    <row r="50700" spans="5:5" ht="13.5" customHeight="1">
      <c r="E50700" s="337"/>
    </row>
    <row r="50701" spans="5:5" ht="13.5" customHeight="1">
      <c r="E50701" s="337"/>
    </row>
    <row r="50702" spans="5:5" ht="13.5" customHeight="1">
      <c r="E50702" s="337"/>
    </row>
    <row r="50703" spans="5:5" ht="13.5" customHeight="1">
      <c r="E50703" s="337"/>
    </row>
    <row r="50704" spans="5:5" ht="13.5" customHeight="1">
      <c r="E50704" s="337"/>
    </row>
    <row r="50705" spans="5:5" ht="13.5" customHeight="1">
      <c r="E50705" s="337"/>
    </row>
    <row r="50706" spans="5:5" ht="13.5" customHeight="1">
      <c r="E50706" s="337"/>
    </row>
    <row r="50707" spans="5:5" ht="13.5" customHeight="1">
      <c r="E50707" s="337"/>
    </row>
    <row r="50708" spans="5:5" ht="13.5" customHeight="1">
      <c r="E50708" s="337"/>
    </row>
    <row r="50709" spans="5:5" ht="13.5" customHeight="1">
      <c r="E50709" s="337"/>
    </row>
    <row r="50710" spans="5:5" ht="13.5" customHeight="1">
      <c r="E50710" s="337"/>
    </row>
    <row r="50711" spans="5:5" ht="13.5" customHeight="1">
      <c r="E50711" s="337"/>
    </row>
    <row r="50712" spans="5:5" ht="13.5" customHeight="1">
      <c r="E50712" s="337"/>
    </row>
    <row r="50713" spans="5:5" ht="13.5" customHeight="1">
      <c r="E50713" s="337"/>
    </row>
    <row r="50714" spans="5:5" ht="13.5" customHeight="1">
      <c r="E50714" s="337"/>
    </row>
    <row r="50715" spans="5:5" ht="13.5" customHeight="1">
      <c r="E50715" s="337"/>
    </row>
    <row r="50716" spans="5:5" ht="13.5" customHeight="1">
      <c r="E50716" s="337"/>
    </row>
    <row r="50717" spans="5:5" ht="13.5" customHeight="1">
      <c r="E50717" s="337"/>
    </row>
    <row r="50718" spans="5:5" ht="13.5" customHeight="1">
      <c r="E50718" s="337"/>
    </row>
    <row r="50719" spans="5:5" ht="13.5" customHeight="1">
      <c r="E50719" s="337"/>
    </row>
    <row r="50720" spans="5:5" ht="13.5" customHeight="1">
      <c r="E50720" s="337"/>
    </row>
    <row r="50721" spans="5:5" ht="13.5" customHeight="1">
      <c r="E50721" s="337"/>
    </row>
    <row r="50722" spans="5:5" ht="13.5" customHeight="1">
      <c r="E50722" s="337"/>
    </row>
    <row r="50723" spans="5:5" ht="13.5" customHeight="1">
      <c r="E50723" s="337"/>
    </row>
    <row r="50724" spans="5:5" ht="13.5" customHeight="1">
      <c r="E50724" s="337"/>
    </row>
    <row r="50725" spans="5:5" ht="13.5" customHeight="1">
      <c r="E50725" s="337"/>
    </row>
    <row r="50726" spans="5:5" ht="13.5" customHeight="1">
      <c r="E50726" s="337"/>
    </row>
    <row r="50727" spans="5:5" ht="13.5" customHeight="1">
      <c r="E50727" s="337"/>
    </row>
    <row r="50728" spans="5:5" ht="13.5" customHeight="1">
      <c r="E50728" s="337"/>
    </row>
    <row r="50729" spans="5:5" ht="13.5" customHeight="1">
      <c r="E50729" s="337"/>
    </row>
    <row r="50730" spans="5:5" ht="13.5" customHeight="1">
      <c r="E50730" s="337"/>
    </row>
    <row r="50731" spans="5:5" ht="13.5" customHeight="1">
      <c r="E50731" s="337"/>
    </row>
    <row r="50732" spans="5:5" ht="13.5" customHeight="1">
      <c r="E50732" s="337"/>
    </row>
    <row r="50733" spans="5:5" ht="13.5" customHeight="1">
      <c r="E50733" s="337"/>
    </row>
    <row r="50734" spans="5:5" ht="13.5" customHeight="1">
      <c r="E50734" s="337"/>
    </row>
    <row r="50735" spans="5:5" ht="13.5" customHeight="1">
      <c r="E50735" s="337"/>
    </row>
    <row r="50736" spans="5:5" ht="13.5" customHeight="1">
      <c r="E50736" s="337"/>
    </row>
    <row r="50737" spans="5:5" ht="13.5" customHeight="1">
      <c r="E50737" s="337"/>
    </row>
    <row r="50738" spans="5:5" ht="13.5" customHeight="1">
      <c r="E50738" s="337"/>
    </row>
    <row r="50739" spans="5:5" ht="13.5" customHeight="1">
      <c r="E50739" s="337"/>
    </row>
    <row r="50740" spans="5:5" ht="13.5" customHeight="1">
      <c r="E50740" s="337"/>
    </row>
    <row r="50741" spans="5:5" ht="13.5" customHeight="1">
      <c r="E50741" s="337"/>
    </row>
    <row r="50742" spans="5:5" ht="13.5" customHeight="1">
      <c r="E50742" s="337"/>
    </row>
    <row r="50743" spans="5:5" ht="13.5" customHeight="1">
      <c r="E50743" s="337"/>
    </row>
    <row r="50744" spans="5:5" ht="13.5" customHeight="1">
      <c r="E50744" s="337"/>
    </row>
    <row r="50745" spans="5:5" ht="13.5" customHeight="1">
      <c r="E50745" s="337"/>
    </row>
    <row r="50746" spans="5:5" ht="13.5" customHeight="1">
      <c r="E50746" s="337"/>
    </row>
    <row r="50747" spans="5:5" ht="13.5" customHeight="1">
      <c r="E50747" s="337"/>
    </row>
    <row r="50748" spans="5:5" ht="13.5" customHeight="1">
      <c r="E50748" s="337"/>
    </row>
    <row r="50749" spans="5:5" ht="13.5" customHeight="1">
      <c r="E50749" s="337"/>
    </row>
    <row r="50750" spans="5:5" ht="13.5" customHeight="1">
      <c r="E50750" s="337"/>
    </row>
    <row r="50751" spans="5:5" ht="13.5" customHeight="1">
      <c r="E50751" s="337"/>
    </row>
    <row r="50752" spans="5:5" ht="13.5" customHeight="1">
      <c r="E50752" s="337"/>
    </row>
    <row r="50753" spans="5:5" ht="13.5" customHeight="1">
      <c r="E50753" s="337"/>
    </row>
    <row r="50754" spans="5:5" ht="13.5" customHeight="1">
      <c r="E50754" s="337"/>
    </row>
    <row r="50755" spans="5:5" ht="13.5" customHeight="1">
      <c r="E50755" s="337"/>
    </row>
    <row r="50756" spans="5:5" ht="13.5" customHeight="1">
      <c r="E50756" s="337"/>
    </row>
    <row r="50757" spans="5:5" ht="13.5" customHeight="1">
      <c r="E50757" s="337"/>
    </row>
    <row r="50758" spans="5:5" ht="13.5" customHeight="1">
      <c r="E50758" s="337"/>
    </row>
    <row r="50759" spans="5:5" ht="13.5" customHeight="1">
      <c r="E50759" s="337"/>
    </row>
    <row r="50760" spans="5:5" ht="13.5" customHeight="1">
      <c r="E50760" s="337"/>
    </row>
    <row r="50761" spans="5:5" ht="13.5" customHeight="1">
      <c r="E50761" s="337"/>
    </row>
    <row r="50762" spans="5:5" ht="13.5" customHeight="1">
      <c r="E50762" s="337"/>
    </row>
    <row r="50763" spans="5:5" ht="13.5" customHeight="1">
      <c r="E50763" s="337"/>
    </row>
    <row r="50764" spans="5:5" ht="13.5" customHeight="1">
      <c r="E50764" s="337"/>
    </row>
    <row r="50765" spans="5:5" ht="13.5" customHeight="1">
      <c r="E50765" s="337"/>
    </row>
    <row r="50766" spans="5:5" ht="13.5" customHeight="1">
      <c r="E50766" s="337"/>
    </row>
    <row r="50767" spans="5:5" ht="13.5" customHeight="1">
      <c r="E50767" s="337"/>
    </row>
    <row r="50768" spans="5:5" ht="13.5" customHeight="1">
      <c r="E50768" s="337"/>
    </row>
    <row r="50769" spans="5:5" ht="13.5" customHeight="1">
      <c r="E50769" s="337"/>
    </row>
    <row r="50770" spans="5:5" ht="13.5" customHeight="1">
      <c r="E50770" s="337"/>
    </row>
    <row r="50771" spans="5:5" ht="13.5" customHeight="1">
      <c r="E50771" s="337"/>
    </row>
    <row r="50772" spans="5:5" ht="13.5" customHeight="1">
      <c r="E50772" s="337"/>
    </row>
    <row r="50773" spans="5:5" ht="13.5" customHeight="1">
      <c r="E50773" s="337"/>
    </row>
    <row r="50774" spans="5:5" ht="13.5" customHeight="1">
      <c r="E50774" s="337"/>
    </row>
    <row r="50775" spans="5:5" ht="13.5" customHeight="1">
      <c r="E50775" s="337"/>
    </row>
    <row r="50776" spans="5:5" ht="13.5" customHeight="1">
      <c r="E50776" s="337"/>
    </row>
    <row r="50777" spans="5:5" ht="13.5" customHeight="1">
      <c r="E50777" s="337"/>
    </row>
    <row r="50778" spans="5:5" ht="13.5" customHeight="1">
      <c r="E50778" s="337"/>
    </row>
    <row r="50779" spans="5:5" ht="13.5" customHeight="1">
      <c r="E50779" s="337"/>
    </row>
    <row r="50780" spans="5:5" ht="13.5" customHeight="1">
      <c r="E50780" s="337"/>
    </row>
    <row r="50781" spans="5:5" ht="13.5" customHeight="1">
      <c r="E50781" s="337"/>
    </row>
    <row r="50782" spans="5:5" ht="13.5" customHeight="1">
      <c r="E50782" s="337"/>
    </row>
    <row r="50783" spans="5:5" ht="13.5" customHeight="1">
      <c r="E50783" s="337"/>
    </row>
    <row r="50784" spans="5:5" ht="13.5" customHeight="1">
      <c r="E50784" s="337"/>
    </row>
    <row r="50785" spans="5:5" ht="13.5" customHeight="1">
      <c r="E50785" s="337"/>
    </row>
    <row r="50786" spans="5:5" ht="13.5" customHeight="1">
      <c r="E50786" s="337"/>
    </row>
    <row r="50787" spans="5:5" ht="13.5" customHeight="1">
      <c r="E50787" s="337"/>
    </row>
    <row r="50788" spans="5:5" ht="13.5" customHeight="1">
      <c r="E50788" s="337"/>
    </row>
    <row r="50789" spans="5:5" ht="13.5" customHeight="1">
      <c r="E50789" s="337"/>
    </row>
    <row r="50790" spans="5:5" ht="13.5" customHeight="1">
      <c r="E50790" s="337"/>
    </row>
    <row r="50791" spans="5:5" ht="13.5" customHeight="1">
      <c r="E50791" s="337"/>
    </row>
    <row r="50792" spans="5:5" ht="13.5" customHeight="1">
      <c r="E50792" s="337"/>
    </row>
    <row r="50793" spans="5:5" ht="13.5" customHeight="1">
      <c r="E50793" s="337"/>
    </row>
    <row r="50794" spans="5:5" ht="13.5" customHeight="1">
      <c r="E50794" s="337"/>
    </row>
    <row r="50795" spans="5:5" ht="13.5" customHeight="1">
      <c r="E50795" s="337"/>
    </row>
    <row r="50796" spans="5:5" ht="13.5" customHeight="1">
      <c r="E50796" s="337"/>
    </row>
    <row r="50797" spans="5:5" ht="13.5" customHeight="1">
      <c r="E50797" s="337"/>
    </row>
    <row r="50798" spans="5:5" ht="13.5" customHeight="1">
      <c r="E50798" s="337"/>
    </row>
    <row r="50799" spans="5:5" ht="13.5" customHeight="1">
      <c r="E50799" s="337"/>
    </row>
    <row r="50800" spans="5:5" ht="13.5" customHeight="1">
      <c r="E50800" s="337"/>
    </row>
    <row r="50801" spans="5:5" ht="13.5" customHeight="1">
      <c r="E50801" s="337"/>
    </row>
    <row r="50802" spans="5:5" ht="13.5" customHeight="1">
      <c r="E50802" s="337"/>
    </row>
    <row r="50803" spans="5:5" ht="13.5" customHeight="1">
      <c r="E50803" s="337"/>
    </row>
    <row r="50804" spans="5:5" ht="13.5" customHeight="1">
      <c r="E50804" s="337"/>
    </row>
    <row r="50805" spans="5:5" ht="13.5" customHeight="1">
      <c r="E50805" s="337"/>
    </row>
    <row r="50806" spans="5:5" ht="13.5" customHeight="1">
      <c r="E50806" s="337"/>
    </row>
    <row r="50807" spans="5:5" ht="13.5" customHeight="1">
      <c r="E50807" s="337"/>
    </row>
    <row r="50808" spans="5:5" ht="13.5" customHeight="1">
      <c r="E50808" s="337"/>
    </row>
    <row r="50809" spans="5:5" ht="13.5" customHeight="1">
      <c r="E50809" s="337"/>
    </row>
    <row r="50810" spans="5:5" ht="13.5" customHeight="1">
      <c r="E50810" s="337"/>
    </row>
    <row r="50811" spans="5:5" ht="13.5" customHeight="1">
      <c r="E50811" s="337"/>
    </row>
    <row r="50812" spans="5:5" ht="13.5" customHeight="1">
      <c r="E50812" s="337"/>
    </row>
    <row r="50813" spans="5:5" ht="13.5" customHeight="1">
      <c r="E50813" s="337"/>
    </row>
    <row r="50814" spans="5:5" ht="13.5" customHeight="1">
      <c r="E50814" s="337"/>
    </row>
    <row r="50815" spans="5:5" ht="13.5" customHeight="1">
      <c r="E50815" s="337"/>
    </row>
    <row r="50816" spans="5:5" ht="13.5" customHeight="1">
      <c r="E50816" s="337"/>
    </row>
    <row r="50817" spans="5:5" ht="13.5" customHeight="1">
      <c r="E50817" s="337"/>
    </row>
    <row r="50818" spans="5:5" ht="13.5" customHeight="1">
      <c r="E50818" s="337"/>
    </row>
    <row r="50819" spans="5:5" ht="13.5" customHeight="1">
      <c r="E50819" s="337"/>
    </row>
    <row r="50820" spans="5:5" ht="13.5" customHeight="1">
      <c r="E50820" s="337"/>
    </row>
    <row r="50821" spans="5:5" ht="13.5" customHeight="1">
      <c r="E50821" s="337"/>
    </row>
    <row r="50822" spans="5:5" ht="13.5" customHeight="1">
      <c r="E50822" s="337"/>
    </row>
    <row r="50823" spans="5:5" ht="13.5" customHeight="1">
      <c r="E50823" s="337"/>
    </row>
    <row r="50824" spans="5:5" ht="13.5" customHeight="1">
      <c r="E50824" s="337"/>
    </row>
    <row r="50825" spans="5:5" ht="13.5" customHeight="1">
      <c r="E50825" s="337"/>
    </row>
    <row r="50826" spans="5:5" ht="13.5" customHeight="1">
      <c r="E50826" s="337"/>
    </row>
    <row r="50827" spans="5:5" ht="13.5" customHeight="1">
      <c r="E50827" s="337"/>
    </row>
    <row r="50828" spans="5:5" ht="13.5" customHeight="1">
      <c r="E50828" s="337"/>
    </row>
    <row r="50829" spans="5:5" ht="13.5" customHeight="1">
      <c r="E50829" s="337"/>
    </row>
    <row r="50830" spans="5:5" ht="13.5" customHeight="1">
      <c r="E50830" s="337"/>
    </row>
    <row r="50831" spans="5:5" ht="13.5" customHeight="1">
      <c r="E50831" s="337"/>
    </row>
    <row r="50832" spans="5:5" ht="13.5" customHeight="1">
      <c r="E50832" s="337"/>
    </row>
    <row r="50833" spans="5:5" ht="13.5" customHeight="1">
      <c r="E50833" s="337"/>
    </row>
    <row r="50834" spans="5:5" ht="13.5" customHeight="1">
      <c r="E50834" s="337"/>
    </row>
    <row r="50835" spans="5:5" ht="13.5" customHeight="1">
      <c r="E50835" s="337"/>
    </row>
    <row r="50836" spans="5:5" ht="13.5" customHeight="1">
      <c r="E50836" s="337"/>
    </row>
    <row r="50837" spans="5:5" ht="13.5" customHeight="1">
      <c r="E50837" s="337"/>
    </row>
    <row r="50838" spans="5:5" ht="13.5" customHeight="1">
      <c r="E50838" s="337"/>
    </row>
    <row r="50839" spans="5:5" ht="13.5" customHeight="1">
      <c r="E50839" s="337"/>
    </row>
    <row r="50840" spans="5:5" ht="13.5" customHeight="1">
      <c r="E50840" s="337"/>
    </row>
    <row r="50841" spans="5:5" ht="13.5" customHeight="1">
      <c r="E50841" s="337"/>
    </row>
    <row r="50842" spans="5:5" ht="13.5" customHeight="1">
      <c r="E50842" s="337"/>
    </row>
    <row r="50843" spans="5:5" ht="13.5" customHeight="1">
      <c r="E50843" s="337"/>
    </row>
    <row r="50844" spans="5:5" ht="13.5" customHeight="1">
      <c r="E50844" s="337"/>
    </row>
    <row r="50845" spans="5:5" ht="13.5" customHeight="1">
      <c r="E50845" s="337"/>
    </row>
    <row r="50846" spans="5:5" ht="13.5" customHeight="1">
      <c r="E50846" s="337"/>
    </row>
    <row r="50847" spans="5:5" ht="13.5" customHeight="1">
      <c r="E50847" s="337"/>
    </row>
    <row r="50848" spans="5:5" ht="13.5" customHeight="1">
      <c r="E50848" s="337"/>
    </row>
    <row r="50849" spans="5:5" ht="13.5" customHeight="1">
      <c r="E50849" s="337"/>
    </row>
    <row r="50850" spans="5:5" ht="13.5" customHeight="1">
      <c r="E50850" s="337"/>
    </row>
    <row r="50851" spans="5:5" ht="13.5" customHeight="1">
      <c r="E50851" s="337"/>
    </row>
    <row r="50852" spans="5:5" ht="13.5" customHeight="1">
      <c r="E50852" s="337"/>
    </row>
    <row r="50853" spans="5:5" ht="13.5" customHeight="1">
      <c r="E50853" s="337"/>
    </row>
    <row r="50854" spans="5:5" ht="13.5" customHeight="1">
      <c r="E50854" s="337"/>
    </row>
    <row r="50855" spans="5:5" ht="13.5" customHeight="1">
      <c r="E50855" s="337"/>
    </row>
    <row r="50856" spans="5:5" ht="13.5" customHeight="1">
      <c r="E50856" s="337"/>
    </row>
    <row r="50857" spans="5:5" ht="13.5" customHeight="1">
      <c r="E50857" s="337"/>
    </row>
    <row r="50858" spans="5:5" ht="13.5" customHeight="1">
      <c r="E50858" s="337"/>
    </row>
    <row r="50859" spans="5:5" ht="13.5" customHeight="1">
      <c r="E50859" s="337"/>
    </row>
    <row r="50860" spans="5:5" ht="13.5" customHeight="1">
      <c r="E50860" s="337"/>
    </row>
    <row r="50861" spans="5:5" ht="13.5" customHeight="1">
      <c r="E50861" s="337"/>
    </row>
    <row r="50862" spans="5:5" ht="13.5" customHeight="1">
      <c r="E50862" s="337"/>
    </row>
    <row r="50863" spans="5:5" ht="13.5" customHeight="1">
      <c r="E50863" s="337"/>
    </row>
    <row r="50864" spans="5:5" ht="13.5" customHeight="1">
      <c r="E50864" s="337"/>
    </row>
    <row r="50865" spans="5:5" ht="13.5" customHeight="1">
      <c r="E50865" s="337"/>
    </row>
    <row r="50866" spans="5:5" ht="13.5" customHeight="1">
      <c r="E50866" s="337"/>
    </row>
    <row r="50867" spans="5:5" ht="13.5" customHeight="1">
      <c r="E50867" s="337"/>
    </row>
    <row r="50868" spans="5:5" ht="13.5" customHeight="1">
      <c r="E50868" s="337"/>
    </row>
    <row r="50869" spans="5:5" ht="13.5" customHeight="1">
      <c r="E50869" s="337"/>
    </row>
    <row r="50870" spans="5:5" ht="13.5" customHeight="1">
      <c r="E50870" s="337"/>
    </row>
    <row r="50871" spans="5:5" ht="13.5" customHeight="1">
      <c r="E50871" s="337"/>
    </row>
    <row r="50872" spans="5:5" ht="13.5" customHeight="1">
      <c r="E50872" s="337"/>
    </row>
    <row r="50873" spans="5:5" ht="13.5" customHeight="1">
      <c r="E50873" s="337"/>
    </row>
    <row r="50874" spans="5:5" ht="13.5" customHeight="1">
      <c r="E50874" s="337"/>
    </row>
    <row r="50875" spans="5:5" ht="13.5" customHeight="1">
      <c r="E50875" s="337"/>
    </row>
    <row r="50876" spans="5:5" ht="13.5" customHeight="1">
      <c r="E50876" s="337"/>
    </row>
    <row r="50877" spans="5:5" ht="13.5" customHeight="1">
      <c r="E50877" s="337"/>
    </row>
    <row r="50878" spans="5:5" ht="13.5" customHeight="1">
      <c r="E50878" s="337"/>
    </row>
    <row r="50879" spans="5:5" ht="13.5" customHeight="1">
      <c r="E50879" s="337"/>
    </row>
    <row r="50880" spans="5:5" ht="13.5" customHeight="1">
      <c r="E50880" s="337"/>
    </row>
    <row r="50881" spans="5:5" ht="13.5" customHeight="1">
      <c r="E50881" s="337"/>
    </row>
    <row r="50882" spans="5:5" ht="13.5" customHeight="1">
      <c r="E50882" s="337"/>
    </row>
    <row r="50883" spans="5:5" ht="13.5" customHeight="1">
      <c r="E50883" s="337"/>
    </row>
    <row r="50884" spans="5:5" ht="13.5" customHeight="1">
      <c r="E50884" s="337"/>
    </row>
    <row r="50885" spans="5:5" ht="13.5" customHeight="1">
      <c r="E50885" s="337"/>
    </row>
    <row r="50886" spans="5:5" ht="13.5" customHeight="1">
      <c r="E50886" s="337"/>
    </row>
    <row r="50887" spans="5:5" ht="13.5" customHeight="1">
      <c r="E50887" s="337"/>
    </row>
    <row r="50888" spans="5:5" ht="13.5" customHeight="1">
      <c r="E50888" s="337"/>
    </row>
    <row r="50889" spans="5:5" ht="13.5" customHeight="1">
      <c r="E50889" s="337"/>
    </row>
    <row r="50890" spans="5:5" ht="13.5" customHeight="1">
      <c r="E50890" s="337"/>
    </row>
    <row r="50891" spans="5:5" ht="13.5" customHeight="1">
      <c r="E50891" s="337"/>
    </row>
    <row r="50892" spans="5:5" ht="13.5" customHeight="1">
      <c r="E50892" s="337"/>
    </row>
    <row r="50893" spans="5:5" ht="13.5" customHeight="1">
      <c r="E50893" s="337"/>
    </row>
    <row r="50894" spans="5:5" ht="13.5" customHeight="1">
      <c r="E50894" s="337"/>
    </row>
    <row r="50895" spans="5:5" ht="13.5" customHeight="1">
      <c r="E50895" s="337"/>
    </row>
    <row r="50896" spans="5:5" ht="13.5" customHeight="1">
      <c r="E50896" s="337"/>
    </row>
    <row r="50897" spans="5:5" ht="13.5" customHeight="1">
      <c r="E50897" s="337"/>
    </row>
    <row r="50898" spans="5:5" ht="13.5" customHeight="1">
      <c r="E50898" s="337"/>
    </row>
    <row r="50899" spans="5:5" ht="13.5" customHeight="1">
      <c r="E50899" s="337"/>
    </row>
    <row r="50900" spans="5:5" ht="13.5" customHeight="1">
      <c r="E50900" s="337"/>
    </row>
    <row r="50901" spans="5:5" ht="13.5" customHeight="1">
      <c r="E50901" s="337"/>
    </row>
    <row r="50902" spans="5:5" ht="13.5" customHeight="1">
      <c r="E50902" s="337"/>
    </row>
    <row r="50903" spans="5:5" ht="13.5" customHeight="1">
      <c r="E50903" s="337"/>
    </row>
    <row r="50904" spans="5:5" ht="13.5" customHeight="1">
      <c r="E50904" s="337"/>
    </row>
    <row r="50905" spans="5:5" ht="13.5" customHeight="1">
      <c r="E50905" s="337"/>
    </row>
    <row r="50906" spans="5:5" ht="13.5" customHeight="1">
      <c r="E50906" s="337"/>
    </row>
    <row r="50907" spans="5:5" ht="13.5" customHeight="1">
      <c r="E50907" s="337"/>
    </row>
    <row r="50908" spans="5:5" ht="13.5" customHeight="1">
      <c r="E50908" s="337"/>
    </row>
    <row r="50909" spans="5:5" ht="13.5" customHeight="1">
      <c r="E50909" s="337"/>
    </row>
    <row r="50910" spans="5:5" ht="13.5" customHeight="1">
      <c r="E50910" s="337"/>
    </row>
    <row r="50911" spans="5:5" ht="13.5" customHeight="1">
      <c r="E50911" s="337"/>
    </row>
    <row r="50912" spans="5:5" ht="13.5" customHeight="1">
      <c r="E50912" s="337"/>
    </row>
    <row r="50913" spans="5:5" ht="13.5" customHeight="1">
      <c r="E50913" s="337"/>
    </row>
    <row r="50914" spans="5:5" ht="13.5" customHeight="1">
      <c r="E50914" s="337"/>
    </row>
    <row r="50915" spans="5:5" ht="13.5" customHeight="1">
      <c r="E50915" s="337"/>
    </row>
    <row r="50916" spans="5:5" ht="13.5" customHeight="1">
      <c r="E50916" s="337"/>
    </row>
    <row r="50917" spans="5:5" ht="13.5" customHeight="1">
      <c r="E50917" s="337"/>
    </row>
    <row r="50918" spans="5:5" ht="13.5" customHeight="1">
      <c r="E50918" s="337"/>
    </row>
    <row r="50919" spans="5:5" ht="13.5" customHeight="1">
      <c r="E50919" s="337"/>
    </row>
    <row r="50920" spans="5:5" ht="13.5" customHeight="1">
      <c r="E50920" s="337"/>
    </row>
    <row r="50921" spans="5:5" ht="13.5" customHeight="1">
      <c r="E50921" s="337"/>
    </row>
    <row r="50922" spans="5:5" ht="13.5" customHeight="1">
      <c r="E50922" s="337"/>
    </row>
    <row r="50923" spans="5:5" ht="13.5" customHeight="1">
      <c r="E50923" s="337"/>
    </row>
    <row r="50924" spans="5:5" ht="13.5" customHeight="1">
      <c r="E50924" s="337"/>
    </row>
    <row r="50925" spans="5:5" ht="13.5" customHeight="1">
      <c r="E50925" s="337"/>
    </row>
    <row r="50926" spans="5:5" ht="13.5" customHeight="1">
      <c r="E50926" s="337"/>
    </row>
    <row r="50927" spans="5:5" ht="13.5" customHeight="1">
      <c r="E50927" s="337"/>
    </row>
    <row r="50928" spans="5:5" ht="13.5" customHeight="1">
      <c r="E50928" s="337"/>
    </row>
    <row r="50929" spans="5:5" ht="13.5" customHeight="1">
      <c r="E50929" s="337"/>
    </row>
    <row r="50930" spans="5:5" ht="13.5" customHeight="1">
      <c r="E50930" s="337"/>
    </row>
    <row r="50931" spans="5:5" ht="13.5" customHeight="1">
      <c r="E50931" s="337"/>
    </row>
    <row r="50932" spans="5:5" ht="13.5" customHeight="1">
      <c r="E50932" s="337"/>
    </row>
    <row r="50933" spans="5:5" ht="13.5" customHeight="1">
      <c r="E50933" s="337"/>
    </row>
    <row r="50934" spans="5:5" ht="13.5" customHeight="1">
      <c r="E50934" s="337"/>
    </row>
    <row r="50935" spans="5:5" ht="13.5" customHeight="1">
      <c r="E50935" s="337"/>
    </row>
    <row r="50936" spans="5:5" ht="13.5" customHeight="1">
      <c r="E50936" s="337"/>
    </row>
    <row r="50937" spans="5:5" ht="13.5" customHeight="1">
      <c r="E50937" s="337"/>
    </row>
    <row r="50938" spans="5:5" ht="13.5" customHeight="1">
      <c r="E50938" s="337"/>
    </row>
    <row r="50939" spans="5:5" ht="13.5" customHeight="1">
      <c r="E50939" s="337"/>
    </row>
    <row r="50940" spans="5:5" ht="13.5" customHeight="1">
      <c r="E50940" s="337"/>
    </row>
    <row r="50941" spans="5:5" ht="13.5" customHeight="1">
      <c r="E50941" s="337"/>
    </row>
    <row r="50942" spans="5:5" ht="13.5" customHeight="1">
      <c r="E50942" s="337"/>
    </row>
    <row r="50943" spans="5:5" ht="13.5" customHeight="1">
      <c r="E50943" s="337"/>
    </row>
    <row r="50944" spans="5:5" ht="13.5" customHeight="1">
      <c r="E50944" s="337"/>
    </row>
    <row r="50945" spans="5:5" ht="13.5" customHeight="1">
      <c r="E50945" s="337"/>
    </row>
    <row r="50946" spans="5:5" ht="13.5" customHeight="1">
      <c r="E50946" s="337"/>
    </row>
    <row r="50947" spans="5:5" ht="13.5" customHeight="1">
      <c r="E50947" s="337"/>
    </row>
    <row r="50948" spans="5:5" ht="13.5" customHeight="1">
      <c r="E50948" s="337"/>
    </row>
    <row r="50949" spans="5:5" ht="13.5" customHeight="1">
      <c r="E50949" s="337"/>
    </row>
    <row r="50950" spans="5:5" ht="13.5" customHeight="1">
      <c r="E50950" s="337"/>
    </row>
    <row r="50951" spans="5:5" ht="13.5" customHeight="1">
      <c r="E50951" s="337"/>
    </row>
    <row r="50952" spans="5:5" ht="13.5" customHeight="1">
      <c r="E50952" s="337"/>
    </row>
    <row r="50953" spans="5:5" ht="13.5" customHeight="1">
      <c r="E50953" s="337"/>
    </row>
    <row r="50954" spans="5:5" ht="13.5" customHeight="1">
      <c r="E50954" s="337"/>
    </row>
    <row r="50955" spans="5:5" ht="13.5" customHeight="1">
      <c r="E50955" s="337"/>
    </row>
    <row r="50956" spans="5:5" ht="13.5" customHeight="1">
      <c r="E50956" s="337"/>
    </row>
    <row r="50957" spans="5:5" ht="13.5" customHeight="1">
      <c r="E50957" s="337"/>
    </row>
    <row r="50958" spans="5:5" ht="13.5" customHeight="1">
      <c r="E50958" s="337"/>
    </row>
    <row r="50959" spans="5:5" ht="13.5" customHeight="1">
      <c r="E50959" s="337"/>
    </row>
    <row r="50960" spans="5:5" ht="13.5" customHeight="1">
      <c r="E50960" s="337"/>
    </row>
    <row r="50961" spans="5:5" ht="13.5" customHeight="1">
      <c r="E50961" s="337"/>
    </row>
    <row r="50962" spans="5:5" ht="13.5" customHeight="1">
      <c r="E50962" s="337"/>
    </row>
    <row r="50963" spans="5:5" ht="13.5" customHeight="1">
      <c r="E50963" s="337"/>
    </row>
    <row r="50964" spans="5:5" ht="13.5" customHeight="1">
      <c r="E50964" s="337"/>
    </row>
    <row r="50965" spans="5:5" ht="13.5" customHeight="1">
      <c r="E50965" s="337"/>
    </row>
    <row r="50966" spans="5:5" ht="13.5" customHeight="1">
      <c r="E50966" s="337"/>
    </row>
    <row r="50967" spans="5:5" ht="13.5" customHeight="1">
      <c r="E50967" s="337"/>
    </row>
    <row r="50968" spans="5:5" ht="13.5" customHeight="1">
      <c r="E50968" s="337"/>
    </row>
    <row r="50969" spans="5:5" ht="13.5" customHeight="1">
      <c r="E50969" s="337"/>
    </row>
    <row r="50970" spans="5:5" ht="13.5" customHeight="1">
      <c r="E50970" s="337"/>
    </row>
    <row r="50971" spans="5:5" ht="13.5" customHeight="1">
      <c r="E50971" s="337"/>
    </row>
    <row r="50972" spans="5:5" ht="13.5" customHeight="1">
      <c r="E50972" s="337"/>
    </row>
    <row r="50973" spans="5:5" ht="13.5" customHeight="1">
      <c r="E50973" s="337"/>
    </row>
    <row r="50974" spans="5:5" ht="13.5" customHeight="1">
      <c r="E50974" s="337"/>
    </row>
    <row r="50975" spans="5:5" ht="13.5" customHeight="1">
      <c r="E50975" s="337"/>
    </row>
    <row r="50976" spans="5:5" ht="13.5" customHeight="1">
      <c r="E50976" s="337"/>
    </row>
    <row r="50977" spans="5:5" ht="13.5" customHeight="1">
      <c r="E50977" s="337"/>
    </row>
    <row r="50978" spans="5:5" ht="13.5" customHeight="1">
      <c r="E50978" s="337"/>
    </row>
    <row r="50979" spans="5:5" ht="13.5" customHeight="1">
      <c r="E50979" s="337"/>
    </row>
    <row r="50980" spans="5:5" ht="13.5" customHeight="1">
      <c r="E50980" s="337"/>
    </row>
    <row r="50981" spans="5:5" ht="13.5" customHeight="1">
      <c r="E50981" s="337"/>
    </row>
    <row r="50982" spans="5:5" ht="13.5" customHeight="1">
      <c r="E50982" s="337"/>
    </row>
    <row r="50983" spans="5:5" ht="13.5" customHeight="1">
      <c r="E50983" s="337"/>
    </row>
    <row r="50984" spans="5:5" ht="13.5" customHeight="1">
      <c r="E50984" s="337"/>
    </row>
    <row r="50985" spans="5:5" ht="13.5" customHeight="1">
      <c r="E50985" s="337"/>
    </row>
    <row r="50986" spans="5:5" ht="13.5" customHeight="1">
      <c r="E50986" s="337"/>
    </row>
    <row r="50987" spans="5:5" ht="13.5" customHeight="1">
      <c r="E50987" s="337"/>
    </row>
    <row r="50988" spans="5:5" ht="13.5" customHeight="1">
      <c r="E50988" s="337"/>
    </row>
    <row r="50989" spans="5:5" ht="13.5" customHeight="1">
      <c r="E50989" s="337"/>
    </row>
    <row r="50990" spans="5:5" ht="13.5" customHeight="1">
      <c r="E50990" s="337"/>
    </row>
    <row r="50991" spans="5:5" ht="13.5" customHeight="1">
      <c r="E50991" s="337"/>
    </row>
    <row r="50992" spans="5:5" ht="13.5" customHeight="1">
      <c r="E50992" s="337"/>
    </row>
    <row r="50993" spans="5:5" ht="13.5" customHeight="1">
      <c r="E50993" s="337"/>
    </row>
    <row r="50994" spans="5:5" ht="13.5" customHeight="1">
      <c r="E50994" s="337"/>
    </row>
    <row r="50995" spans="5:5" ht="13.5" customHeight="1">
      <c r="E50995" s="337"/>
    </row>
    <row r="50996" spans="5:5" ht="13.5" customHeight="1">
      <c r="E50996" s="337"/>
    </row>
    <row r="50997" spans="5:5" ht="13.5" customHeight="1">
      <c r="E50997" s="337"/>
    </row>
    <row r="50998" spans="5:5" ht="13.5" customHeight="1">
      <c r="E50998" s="337"/>
    </row>
    <row r="50999" spans="5:5" ht="13.5" customHeight="1">
      <c r="E50999" s="337"/>
    </row>
    <row r="51000" spans="5:5" ht="13.5" customHeight="1">
      <c r="E51000" s="337"/>
    </row>
    <row r="51001" spans="5:5" ht="13.5" customHeight="1">
      <c r="E51001" s="337"/>
    </row>
    <row r="51002" spans="5:5" ht="13.5" customHeight="1">
      <c r="E51002" s="337"/>
    </row>
    <row r="51003" spans="5:5" ht="13.5" customHeight="1">
      <c r="E51003" s="337"/>
    </row>
    <row r="51004" spans="5:5" ht="13.5" customHeight="1">
      <c r="E51004" s="337"/>
    </row>
    <row r="51005" spans="5:5" ht="13.5" customHeight="1">
      <c r="E51005" s="337"/>
    </row>
    <row r="51006" spans="5:5" ht="13.5" customHeight="1">
      <c r="E51006" s="337"/>
    </row>
    <row r="51007" spans="5:5" ht="13.5" customHeight="1">
      <c r="E51007" s="337"/>
    </row>
    <row r="51008" spans="5:5" ht="13.5" customHeight="1">
      <c r="E51008" s="337"/>
    </row>
    <row r="51009" spans="5:5" ht="13.5" customHeight="1">
      <c r="E51009" s="337"/>
    </row>
    <row r="51010" spans="5:5" ht="13.5" customHeight="1">
      <c r="E51010" s="337"/>
    </row>
    <row r="51011" spans="5:5" ht="13.5" customHeight="1">
      <c r="E51011" s="337"/>
    </row>
    <row r="51012" spans="5:5" ht="13.5" customHeight="1">
      <c r="E51012" s="337"/>
    </row>
    <row r="51013" spans="5:5" ht="13.5" customHeight="1">
      <c r="E51013" s="337"/>
    </row>
    <row r="51014" spans="5:5" ht="13.5" customHeight="1">
      <c r="E51014" s="337"/>
    </row>
    <row r="51015" spans="5:5" ht="13.5" customHeight="1">
      <c r="E51015" s="337"/>
    </row>
    <row r="51016" spans="5:5" ht="13.5" customHeight="1">
      <c r="E51016" s="337"/>
    </row>
    <row r="51017" spans="5:5" ht="13.5" customHeight="1">
      <c r="E51017" s="337"/>
    </row>
    <row r="51018" spans="5:5" ht="13.5" customHeight="1">
      <c r="E51018" s="337"/>
    </row>
    <row r="51019" spans="5:5" ht="13.5" customHeight="1">
      <c r="E51019" s="337"/>
    </row>
    <row r="51020" spans="5:5" ht="13.5" customHeight="1">
      <c r="E51020" s="337"/>
    </row>
    <row r="51021" spans="5:5" ht="13.5" customHeight="1">
      <c r="E51021" s="337"/>
    </row>
    <row r="51022" spans="5:5" ht="13.5" customHeight="1">
      <c r="E51022" s="337"/>
    </row>
    <row r="51023" spans="5:5" ht="13.5" customHeight="1">
      <c r="E51023" s="337"/>
    </row>
    <row r="51024" spans="5:5" ht="13.5" customHeight="1">
      <c r="E51024" s="337"/>
    </row>
    <row r="51025" spans="5:5" ht="13.5" customHeight="1">
      <c r="E51025" s="337"/>
    </row>
    <row r="51026" spans="5:5" ht="13.5" customHeight="1">
      <c r="E51026" s="337"/>
    </row>
    <row r="51027" spans="5:5" ht="13.5" customHeight="1">
      <c r="E51027" s="337"/>
    </row>
    <row r="51028" spans="5:5" ht="13.5" customHeight="1">
      <c r="E51028" s="337"/>
    </row>
    <row r="51029" spans="5:5" ht="13.5" customHeight="1">
      <c r="E51029" s="337"/>
    </row>
    <row r="51030" spans="5:5" ht="13.5" customHeight="1">
      <c r="E51030" s="337"/>
    </row>
    <row r="51031" spans="5:5" ht="13.5" customHeight="1">
      <c r="E51031" s="337"/>
    </row>
    <row r="51032" spans="5:5" ht="13.5" customHeight="1">
      <c r="E51032" s="337"/>
    </row>
    <row r="51033" spans="5:5" ht="13.5" customHeight="1">
      <c r="E51033" s="337"/>
    </row>
    <row r="51034" spans="5:5" ht="13.5" customHeight="1">
      <c r="E51034" s="337"/>
    </row>
    <row r="51035" spans="5:5" ht="13.5" customHeight="1">
      <c r="E51035" s="337"/>
    </row>
    <row r="51036" spans="5:5" ht="13.5" customHeight="1">
      <c r="E51036" s="337"/>
    </row>
    <row r="51037" spans="5:5" ht="13.5" customHeight="1">
      <c r="E51037" s="337"/>
    </row>
    <row r="51038" spans="5:5" ht="13.5" customHeight="1">
      <c r="E51038" s="337"/>
    </row>
    <row r="51039" spans="5:5" ht="13.5" customHeight="1">
      <c r="E51039" s="337"/>
    </row>
    <row r="51040" spans="5:5" ht="13.5" customHeight="1">
      <c r="E51040" s="337"/>
    </row>
    <row r="51041" spans="5:5" ht="13.5" customHeight="1">
      <c r="E51041" s="337"/>
    </row>
    <row r="51042" spans="5:5" ht="13.5" customHeight="1">
      <c r="E51042" s="337"/>
    </row>
    <row r="51043" spans="5:5" ht="13.5" customHeight="1">
      <c r="E51043" s="337"/>
    </row>
    <row r="51044" spans="5:5" ht="13.5" customHeight="1">
      <c r="E51044" s="337"/>
    </row>
    <row r="51045" spans="5:5" ht="13.5" customHeight="1">
      <c r="E51045" s="337"/>
    </row>
    <row r="51046" spans="5:5" ht="13.5" customHeight="1">
      <c r="E51046" s="337"/>
    </row>
    <row r="51047" spans="5:5" ht="13.5" customHeight="1">
      <c r="E51047" s="337"/>
    </row>
    <row r="51048" spans="5:5" ht="13.5" customHeight="1">
      <c r="E51048" s="337"/>
    </row>
    <row r="51049" spans="5:5" ht="13.5" customHeight="1">
      <c r="E51049" s="337"/>
    </row>
    <row r="51050" spans="5:5" ht="13.5" customHeight="1">
      <c r="E51050" s="337"/>
    </row>
    <row r="51051" spans="5:5" ht="13.5" customHeight="1">
      <c r="E51051" s="337"/>
    </row>
    <row r="51052" spans="5:5" ht="13.5" customHeight="1">
      <c r="E51052" s="337"/>
    </row>
    <row r="51053" spans="5:5" ht="13.5" customHeight="1">
      <c r="E51053" s="337"/>
    </row>
    <row r="51054" spans="5:5" ht="13.5" customHeight="1">
      <c r="E51054" s="337"/>
    </row>
    <row r="51055" spans="5:5" ht="13.5" customHeight="1">
      <c r="E51055" s="337"/>
    </row>
    <row r="51056" spans="5:5" ht="13.5" customHeight="1">
      <c r="E51056" s="337"/>
    </row>
    <row r="51057" spans="5:5" ht="13.5" customHeight="1">
      <c r="E51057" s="337"/>
    </row>
    <row r="51058" spans="5:5" ht="13.5" customHeight="1">
      <c r="E51058" s="337"/>
    </row>
    <row r="51059" spans="5:5" ht="13.5" customHeight="1">
      <c r="E51059" s="337"/>
    </row>
    <row r="51060" spans="5:5" ht="13.5" customHeight="1">
      <c r="E51060" s="337"/>
    </row>
    <row r="51061" spans="5:5" ht="13.5" customHeight="1">
      <c r="E51061" s="337"/>
    </row>
    <row r="51062" spans="5:5" ht="13.5" customHeight="1">
      <c r="E51062" s="337"/>
    </row>
    <row r="51063" spans="5:5" ht="13.5" customHeight="1">
      <c r="E51063" s="337"/>
    </row>
    <row r="51064" spans="5:5" ht="13.5" customHeight="1">
      <c r="E51064" s="337"/>
    </row>
    <row r="51065" spans="5:5" ht="13.5" customHeight="1">
      <c r="E51065" s="337"/>
    </row>
    <row r="51066" spans="5:5" ht="13.5" customHeight="1">
      <c r="E51066" s="337"/>
    </row>
    <row r="51067" spans="5:5" ht="13.5" customHeight="1">
      <c r="E51067" s="337"/>
    </row>
    <row r="51068" spans="5:5" ht="13.5" customHeight="1">
      <c r="E51068" s="337"/>
    </row>
    <row r="51069" spans="5:5" ht="13.5" customHeight="1">
      <c r="E51069" s="337"/>
    </row>
    <row r="51070" spans="5:5" ht="13.5" customHeight="1">
      <c r="E51070" s="337"/>
    </row>
    <row r="51071" spans="5:5" ht="13.5" customHeight="1">
      <c r="E51071" s="337"/>
    </row>
    <row r="51072" spans="5:5" ht="13.5" customHeight="1">
      <c r="E51072" s="337"/>
    </row>
    <row r="51073" spans="5:5" ht="13.5" customHeight="1">
      <c r="E51073" s="337"/>
    </row>
    <row r="51074" spans="5:5" ht="13.5" customHeight="1">
      <c r="E51074" s="337"/>
    </row>
    <row r="51075" spans="5:5" ht="13.5" customHeight="1">
      <c r="E51075" s="337"/>
    </row>
    <row r="51076" spans="5:5" ht="13.5" customHeight="1">
      <c r="E51076" s="337"/>
    </row>
    <row r="51077" spans="5:5" ht="13.5" customHeight="1">
      <c r="E51077" s="337"/>
    </row>
    <row r="51078" spans="5:5" ht="13.5" customHeight="1">
      <c r="E51078" s="337"/>
    </row>
    <row r="51079" spans="5:5" ht="13.5" customHeight="1">
      <c r="E51079" s="337"/>
    </row>
    <row r="51080" spans="5:5" ht="13.5" customHeight="1">
      <c r="E51080" s="337"/>
    </row>
    <row r="51081" spans="5:5" ht="13.5" customHeight="1">
      <c r="E51081" s="337"/>
    </row>
    <row r="51082" spans="5:5" ht="13.5" customHeight="1">
      <c r="E51082" s="337"/>
    </row>
    <row r="51083" spans="5:5" ht="13.5" customHeight="1">
      <c r="E51083" s="337"/>
    </row>
    <row r="51084" spans="5:5" ht="13.5" customHeight="1">
      <c r="E51084" s="337"/>
    </row>
    <row r="51085" spans="5:5" ht="13.5" customHeight="1">
      <c r="E51085" s="337"/>
    </row>
    <row r="51086" spans="5:5" ht="13.5" customHeight="1">
      <c r="E51086" s="337"/>
    </row>
    <row r="51087" spans="5:5" ht="13.5" customHeight="1">
      <c r="E51087" s="337"/>
    </row>
    <row r="51088" spans="5:5" ht="13.5" customHeight="1">
      <c r="E51088" s="337"/>
    </row>
    <row r="51089" spans="5:5" ht="13.5" customHeight="1">
      <c r="E51089" s="337"/>
    </row>
    <row r="51090" spans="5:5" ht="13.5" customHeight="1">
      <c r="E51090" s="337"/>
    </row>
    <row r="51091" spans="5:5" ht="13.5" customHeight="1">
      <c r="E51091" s="337"/>
    </row>
    <row r="51092" spans="5:5" ht="13.5" customHeight="1">
      <c r="E51092" s="337"/>
    </row>
    <row r="51093" spans="5:5" ht="13.5" customHeight="1">
      <c r="E51093" s="337"/>
    </row>
    <row r="51094" spans="5:5" ht="13.5" customHeight="1">
      <c r="E51094" s="337"/>
    </row>
    <row r="51095" spans="5:5" ht="13.5" customHeight="1">
      <c r="E51095" s="337"/>
    </row>
    <row r="51096" spans="5:5" ht="13.5" customHeight="1">
      <c r="E51096" s="337"/>
    </row>
    <row r="51097" spans="5:5" ht="13.5" customHeight="1">
      <c r="E51097" s="337"/>
    </row>
    <row r="51098" spans="5:5" ht="13.5" customHeight="1">
      <c r="E51098" s="337"/>
    </row>
    <row r="51099" spans="5:5" ht="13.5" customHeight="1">
      <c r="E51099" s="337"/>
    </row>
    <row r="51100" spans="5:5" ht="13.5" customHeight="1">
      <c r="E51100" s="337"/>
    </row>
    <row r="51101" spans="5:5" ht="13.5" customHeight="1">
      <c r="E51101" s="337"/>
    </row>
    <row r="51102" spans="5:5" ht="13.5" customHeight="1">
      <c r="E51102" s="337"/>
    </row>
    <row r="51103" spans="5:5" ht="13.5" customHeight="1">
      <c r="E51103" s="337"/>
    </row>
    <row r="51104" spans="5:5" ht="13.5" customHeight="1">
      <c r="E51104" s="337"/>
    </row>
    <row r="51105" spans="5:5" ht="13.5" customHeight="1">
      <c r="E51105" s="337"/>
    </row>
    <row r="51106" spans="5:5" ht="13.5" customHeight="1">
      <c r="E51106" s="337"/>
    </row>
    <row r="51107" spans="5:5" ht="13.5" customHeight="1">
      <c r="E51107" s="337"/>
    </row>
    <row r="51108" spans="5:5" ht="13.5" customHeight="1">
      <c r="E51108" s="337"/>
    </row>
    <row r="51109" spans="5:5" ht="13.5" customHeight="1">
      <c r="E51109" s="337"/>
    </row>
    <row r="51110" spans="5:5" ht="13.5" customHeight="1">
      <c r="E51110" s="337"/>
    </row>
    <row r="51111" spans="5:5" ht="13.5" customHeight="1">
      <c r="E51111" s="337"/>
    </row>
    <row r="51112" spans="5:5" ht="13.5" customHeight="1">
      <c r="E51112" s="337"/>
    </row>
    <row r="51113" spans="5:5" ht="13.5" customHeight="1">
      <c r="E51113" s="337"/>
    </row>
    <row r="51114" spans="5:5" ht="13.5" customHeight="1">
      <c r="E51114" s="337"/>
    </row>
    <row r="51115" spans="5:5" ht="13.5" customHeight="1">
      <c r="E51115" s="337"/>
    </row>
    <row r="51116" spans="5:5" ht="13.5" customHeight="1">
      <c r="E51116" s="337"/>
    </row>
    <row r="51117" spans="5:5" ht="13.5" customHeight="1">
      <c r="E51117" s="337"/>
    </row>
    <row r="51118" spans="5:5" ht="13.5" customHeight="1">
      <c r="E51118" s="337"/>
    </row>
    <row r="51119" spans="5:5" ht="13.5" customHeight="1">
      <c r="E51119" s="337"/>
    </row>
    <row r="51120" spans="5:5" ht="13.5" customHeight="1">
      <c r="E51120" s="337"/>
    </row>
    <row r="51121" spans="5:5" ht="13.5" customHeight="1">
      <c r="E51121" s="337"/>
    </row>
    <row r="51122" spans="5:5" ht="13.5" customHeight="1">
      <c r="E51122" s="337"/>
    </row>
    <row r="51123" spans="5:5" ht="13.5" customHeight="1">
      <c r="E51123" s="337"/>
    </row>
    <row r="51124" spans="5:5" ht="13.5" customHeight="1">
      <c r="E51124" s="337"/>
    </row>
    <row r="51125" spans="5:5" ht="13.5" customHeight="1">
      <c r="E51125" s="337"/>
    </row>
    <row r="51126" spans="5:5" ht="13.5" customHeight="1">
      <c r="E51126" s="337"/>
    </row>
    <row r="51127" spans="5:5" ht="13.5" customHeight="1">
      <c r="E51127" s="337"/>
    </row>
    <row r="51128" spans="5:5" ht="13.5" customHeight="1">
      <c r="E51128" s="337"/>
    </row>
    <row r="51129" spans="5:5" ht="13.5" customHeight="1">
      <c r="E51129" s="337"/>
    </row>
    <row r="51130" spans="5:5" ht="13.5" customHeight="1">
      <c r="E51130" s="337"/>
    </row>
    <row r="51131" spans="5:5" ht="13.5" customHeight="1">
      <c r="E51131" s="337"/>
    </row>
    <row r="51132" spans="5:5" ht="13.5" customHeight="1">
      <c r="E51132" s="337"/>
    </row>
    <row r="51133" spans="5:5" ht="13.5" customHeight="1">
      <c r="E51133" s="337"/>
    </row>
    <row r="51134" spans="5:5" ht="13.5" customHeight="1">
      <c r="E51134" s="337"/>
    </row>
    <row r="51135" spans="5:5" ht="13.5" customHeight="1">
      <c r="E51135" s="337"/>
    </row>
    <row r="51136" spans="5:5" ht="13.5" customHeight="1">
      <c r="E51136" s="337"/>
    </row>
    <row r="51137" spans="5:5" ht="13.5" customHeight="1">
      <c r="E51137" s="337"/>
    </row>
    <row r="51138" spans="5:5" ht="13.5" customHeight="1">
      <c r="E51138" s="337"/>
    </row>
    <row r="51139" spans="5:5" ht="13.5" customHeight="1">
      <c r="E51139" s="337"/>
    </row>
    <row r="51140" spans="5:5" ht="13.5" customHeight="1">
      <c r="E51140" s="337"/>
    </row>
    <row r="51141" spans="5:5" ht="13.5" customHeight="1">
      <c r="E51141" s="337"/>
    </row>
    <row r="51142" spans="5:5" ht="13.5" customHeight="1">
      <c r="E51142" s="337"/>
    </row>
    <row r="51143" spans="5:5" ht="13.5" customHeight="1">
      <c r="E51143" s="337"/>
    </row>
    <row r="51144" spans="5:5" ht="13.5" customHeight="1">
      <c r="E51144" s="337"/>
    </row>
    <row r="51145" spans="5:5" ht="13.5" customHeight="1">
      <c r="E51145" s="337"/>
    </row>
    <row r="51146" spans="5:5" ht="13.5" customHeight="1">
      <c r="E51146" s="337"/>
    </row>
    <row r="51147" spans="5:5" ht="13.5" customHeight="1">
      <c r="E51147" s="337"/>
    </row>
    <row r="51148" spans="5:5" ht="13.5" customHeight="1">
      <c r="E51148" s="337"/>
    </row>
    <row r="51149" spans="5:5" ht="13.5" customHeight="1">
      <c r="E51149" s="337"/>
    </row>
    <row r="51150" spans="5:5" ht="13.5" customHeight="1">
      <c r="E51150" s="337"/>
    </row>
    <row r="51151" spans="5:5" ht="13.5" customHeight="1">
      <c r="E51151" s="337"/>
    </row>
    <row r="51152" spans="5:5" ht="13.5" customHeight="1">
      <c r="E51152" s="337"/>
    </row>
    <row r="51153" spans="5:5" ht="13.5" customHeight="1">
      <c r="E51153" s="337"/>
    </row>
    <row r="51154" spans="5:5" ht="13.5" customHeight="1">
      <c r="E51154" s="337"/>
    </row>
    <row r="51155" spans="5:5" ht="13.5" customHeight="1">
      <c r="E51155" s="337"/>
    </row>
    <row r="51156" spans="5:5" ht="13.5" customHeight="1">
      <c r="E51156" s="337"/>
    </row>
    <row r="51157" spans="5:5" ht="13.5" customHeight="1">
      <c r="E51157" s="337"/>
    </row>
    <row r="51158" spans="5:5" ht="13.5" customHeight="1">
      <c r="E51158" s="337"/>
    </row>
    <row r="51159" spans="5:5" ht="13.5" customHeight="1">
      <c r="E51159" s="337"/>
    </row>
    <row r="51160" spans="5:5" ht="13.5" customHeight="1">
      <c r="E51160" s="337"/>
    </row>
    <row r="51161" spans="5:5" ht="13.5" customHeight="1">
      <c r="E51161" s="337"/>
    </row>
    <row r="51162" spans="5:5" ht="13.5" customHeight="1">
      <c r="E51162" s="337"/>
    </row>
    <row r="51163" spans="5:5" ht="13.5" customHeight="1">
      <c r="E51163" s="337"/>
    </row>
    <row r="51164" spans="5:5" ht="13.5" customHeight="1">
      <c r="E51164" s="337"/>
    </row>
    <row r="51165" spans="5:5" ht="13.5" customHeight="1">
      <c r="E51165" s="337"/>
    </row>
    <row r="51166" spans="5:5" ht="13.5" customHeight="1">
      <c r="E51166" s="337"/>
    </row>
    <row r="51167" spans="5:5" ht="13.5" customHeight="1">
      <c r="E51167" s="337"/>
    </row>
    <row r="51168" spans="5:5" ht="13.5" customHeight="1">
      <c r="E51168" s="337"/>
    </row>
    <row r="51169" spans="5:5" ht="13.5" customHeight="1">
      <c r="E51169" s="337"/>
    </row>
    <row r="51170" spans="5:5" ht="13.5" customHeight="1">
      <c r="E51170" s="337"/>
    </row>
    <row r="51171" spans="5:5" ht="13.5" customHeight="1">
      <c r="E51171" s="337"/>
    </row>
    <row r="51172" spans="5:5" ht="13.5" customHeight="1">
      <c r="E51172" s="337"/>
    </row>
    <row r="51173" spans="5:5" ht="13.5" customHeight="1">
      <c r="E51173" s="337"/>
    </row>
    <row r="51174" spans="5:5" ht="13.5" customHeight="1">
      <c r="E51174" s="337"/>
    </row>
    <row r="51175" spans="5:5" ht="13.5" customHeight="1">
      <c r="E51175" s="337"/>
    </row>
    <row r="51176" spans="5:5" ht="13.5" customHeight="1">
      <c r="E51176" s="337"/>
    </row>
    <row r="51177" spans="5:5" ht="13.5" customHeight="1">
      <c r="E51177" s="337"/>
    </row>
    <row r="51178" spans="5:5" ht="13.5" customHeight="1">
      <c r="E51178" s="337"/>
    </row>
    <row r="51179" spans="5:5" ht="13.5" customHeight="1">
      <c r="E51179" s="337"/>
    </row>
    <row r="51180" spans="5:5" ht="13.5" customHeight="1">
      <c r="E51180" s="337"/>
    </row>
    <row r="51181" spans="5:5" ht="13.5" customHeight="1">
      <c r="E51181" s="337"/>
    </row>
    <row r="51182" spans="5:5" ht="13.5" customHeight="1">
      <c r="E51182" s="337"/>
    </row>
    <row r="51183" spans="5:5" ht="13.5" customHeight="1">
      <c r="E51183" s="337"/>
    </row>
    <row r="51184" spans="5:5" ht="13.5" customHeight="1">
      <c r="E51184" s="337"/>
    </row>
    <row r="51185" spans="5:5" ht="13.5" customHeight="1">
      <c r="E51185" s="337"/>
    </row>
    <row r="51186" spans="5:5" ht="13.5" customHeight="1">
      <c r="E51186" s="337"/>
    </row>
    <row r="51187" spans="5:5" ht="13.5" customHeight="1">
      <c r="E51187" s="337"/>
    </row>
    <row r="51188" spans="5:5" ht="13.5" customHeight="1">
      <c r="E51188" s="337"/>
    </row>
    <row r="51189" spans="5:5" ht="13.5" customHeight="1">
      <c r="E51189" s="337"/>
    </row>
    <row r="51190" spans="5:5" ht="13.5" customHeight="1">
      <c r="E51190" s="337"/>
    </row>
    <row r="51191" spans="5:5" ht="13.5" customHeight="1">
      <c r="E51191" s="337"/>
    </row>
    <row r="51192" spans="5:5" ht="13.5" customHeight="1">
      <c r="E51192" s="337"/>
    </row>
    <row r="51193" spans="5:5" ht="13.5" customHeight="1">
      <c r="E51193" s="337"/>
    </row>
    <row r="51194" spans="5:5" ht="13.5" customHeight="1">
      <c r="E51194" s="337"/>
    </row>
    <row r="51195" spans="5:5" ht="13.5" customHeight="1">
      <c r="E51195" s="337"/>
    </row>
    <row r="51196" spans="5:5" ht="13.5" customHeight="1">
      <c r="E51196" s="337"/>
    </row>
    <row r="51197" spans="5:5" ht="13.5" customHeight="1">
      <c r="E51197" s="337"/>
    </row>
    <row r="51198" spans="5:5" ht="13.5" customHeight="1">
      <c r="E51198" s="337"/>
    </row>
    <row r="51199" spans="5:5" ht="13.5" customHeight="1">
      <c r="E51199" s="337"/>
    </row>
    <row r="51200" spans="5:5" ht="13.5" customHeight="1">
      <c r="E51200" s="337"/>
    </row>
    <row r="51201" spans="5:5" ht="13.5" customHeight="1">
      <c r="E51201" s="337"/>
    </row>
    <row r="51202" spans="5:5" ht="13.5" customHeight="1">
      <c r="E51202" s="337"/>
    </row>
    <row r="51203" spans="5:5" ht="13.5" customHeight="1">
      <c r="E51203" s="337"/>
    </row>
    <row r="51204" spans="5:5" ht="13.5" customHeight="1">
      <c r="E51204" s="337"/>
    </row>
    <row r="51205" spans="5:5" ht="13.5" customHeight="1">
      <c r="E51205" s="337"/>
    </row>
    <row r="51206" spans="5:5" ht="13.5" customHeight="1">
      <c r="E51206" s="337"/>
    </row>
    <row r="51207" spans="5:5" ht="13.5" customHeight="1">
      <c r="E51207" s="337"/>
    </row>
    <row r="51208" spans="5:5" ht="13.5" customHeight="1">
      <c r="E51208" s="337"/>
    </row>
    <row r="51209" spans="5:5" ht="13.5" customHeight="1">
      <c r="E51209" s="337"/>
    </row>
    <row r="51210" spans="5:5" ht="13.5" customHeight="1">
      <c r="E51210" s="337"/>
    </row>
    <row r="51211" spans="5:5" ht="13.5" customHeight="1">
      <c r="E51211" s="337"/>
    </row>
    <row r="51212" spans="5:5" ht="13.5" customHeight="1">
      <c r="E51212" s="337"/>
    </row>
    <row r="51213" spans="5:5" ht="13.5" customHeight="1">
      <c r="E51213" s="337"/>
    </row>
    <row r="51214" spans="5:5" ht="13.5" customHeight="1">
      <c r="E51214" s="337"/>
    </row>
    <row r="51215" spans="5:5" ht="13.5" customHeight="1">
      <c r="E51215" s="337"/>
    </row>
    <row r="51216" spans="5:5" ht="13.5" customHeight="1">
      <c r="E51216" s="337"/>
    </row>
    <row r="51217" spans="5:5" ht="13.5" customHeight="1">
      <c r="E51217" s="337"/>
    </row>
    <row r="51218" spans="5:5" ht="13.5" customHeight="1">
      <c r="E51218" s="337"/>
    </row>
    <row r="51219" spans="5:5" ht="13.5" customHeight="1">
      <c r="E51219" s="337"/>
    </row>
    <row r="51220" spans="5:5" ht="13.5" customHeight="1">
      <c r="E51220" s="337"/>
    </row>
    <row r="51221" spans="5:5" ht="13.5" customHeight="1">
      <c r="E51221" s="337"/>
    </row>
    <row r="51222" spans="5:5" ht="13.5" customHeight="1">
      <c r="E51222" s="337"/>
    </row>
    <row r="51223" spans="5:5" ht="13.5" customHeight="1">
      <c r="E51223" s="337"/>
    </row>
    <row r="51224" spans="5:5" ht="13.5" customHeight="1">
      <c r="E51224" s="337"/>
    </row>
    <row r="51225" spans="5:5" ht="13.5" customHeight="1">
      <c r="E51225" s="337"/>
    </row>
    <row r="51226" spans="5:5" ht="13.5" customHeight="1">
      <c r="E51226" s="337"/>
    </row>
    <row r="51227" spans="5:5" ht="13.5" customHeight="1">
      <c r="E51227" s="337"/>
    </row>
    <row r="51228" spans="5:5" ht="13.5" customHeight="1">
      <c r="E51228" s="337"/>
    </row>
    <row r="51229" spans="5:5" ht="13.5" customHeight="1">
      <c r="E51229" s="337"/>
    </row>
    <row r="51230" spans="5:5" ht="13.5" customHeight="1">
      <c r="E51230" s="337"/>
    </row>
    <row r="51231" spans="5:5" ht="13.5" customHeight="1">
      <c r="E51231" s="337"/>
    </row>
    <row r="51232" spans="5:5" ht="13.5" customHeight="1">
      <c r="E51232" s="337"/>
    </row>
    <row r="51233" spans="5:5" ht="13.5" customHeight="1">
      <c r="E51233" s="337"/>
    </row>
    <row r="51234" spans="5:5" ht="13.5" customHeight="1">
      <c r="E51234" s="337"/>
    </row>
    <row r="51235" spans="5:5" ht="13.5" customHeight="1">
      <c r="E51235" s="337"/>
    </row>
    <row r="51236" spans="5:5" ht="13.5" customHeight="1">
      <c r="E51236" s="337"/>
    </row>
    <row r="51237" spans="5:5" ht="13.5" customHeight="1">
      <c r="E51237" s="337"/>
    </row>
    <row r="51238" spans="5:5" ht="13.5" customHeight="1">
      <c r="E51238" s="337"/>
    </row>
    <row r="51239" spans="5:5" ht="13.5" customHeight="1">
      <c r="E51239" s="337"/>
    </row>
    <row r="51240" spans="5:5" ht="13.5" customHeight="1">
      <c r="E51240" s="337"/>
    </row>
    <row r="51241" spans="5:5" ht="13.5" customHeight="1">
      <c r="E51241" s="337"/>
    </row>
    <row r="51242" spans="5:5" ht="13.5" customHeight="1">
      <c r="E51242" s="337"/>
    </row>
    <row r="51243" spans="5:5" ht="13.5" customHeight="1">
      <c r="E51243" s="337"/>
    </row>
    <row r="51244" spans="5:5" ht="13.5" customHeight="1">
      <c r="E51244" s="337"/>
    </row>
    <row r="51245" spans="5:5" ht="13.5" customHeight="1">
      <c r="E51245" s="337"/>
    </row>
    <row r="51246" spans="5:5" ht="13.5" customHeight="1">
      <c r="E51246" s="337"/>
    </row>
    <row r="51247" spans="5:5" ht="13.5" customHeight="1">
      <c r="E51247" s="337"/>
    </row>
    <row r="51248" spans="5:5" ht="13.5" customHeight="1">
      <c r="E51248" s="337"/>
    </row>
    <row r="51249" spans="5:5" ht="13.5" customHeight="1">
      <c r="E51249" s="337"/>
    </row>
    <row r="51250" spans="5:5" ht="13.5" customHeight="1">
      <c r="E51250" s="337"/>
    </row>
    <row r="51251" spans="5:5" ht="13.5" customHeight="1">
      <c r="E51251" s="337"/>
    </row>
    <row r="51252" spans="5:5" ht="13.5" customHeight="1">
      <c r="E51252" s="337"/>
    </row>
    <row r="51253" spans="5:5" ht="13.5" customHeight="1">
      <c r="E51253" s="337"/>
    </row>
    <row r="51254" spans="5:5" ht="13.5" customHeight="1">
      <c r="E51254" s="337"/>
    </row>
    <row r="51255" spans="5:5" ht="13.5" customHeight="1">
      <c r="E51255" s="337"/>
    </row>
    <row r="51256" spans="5:5" ht="13.5" customHeight="1">
      <c r="E51256" s="337"/>
    </row>
    <row r="51257" spans="5:5" ht="13.5" customHeight="1">
      <c r="E51257" s="337"/>
    </row>
    <row r="51258" spans="5:5" ht="13.5" customHeight="1">
      <c r="E51258" s="337"/>
    </row>
    <row r="51259" spans="5:5" ht="13.5" customHeight="1">
      <c r="E51259" s="337"/>
    </row>
    <row r="51260" spans="5:5" ht="13.5" customHeight="1">
      <c r="E51260" s="337"/>
    </row>
    <row r="51261" spans="5:5" ht="13.5" customHeight="1">
      <c r="E51261" s="337"/>
    </row>
    <row r="51262" spans="5:5" ht="13.5" customHeight="1">
      <c r="E51262" s="337"/>
    </row>
    <row r="51263" spans="5:5" ht="13.5" customHeight="1">
      <c r="E51263" s="337"/>
    </row>
    <row r="51264" spans="5:5" ht="13.5" customHeight="1">
      <c r="E51264" s="337"/>
    </row>
    <row r="51265" spans="5:5" ht="13.5" customHeight="1">
      <c r="E51265" s="337"/>
    </row>
    <row r="51266" spans="5:5" ht="13.5" customHeight="1">
      <c r="E51266" s="337"/>
    </row>
    <row r="51267" spans="5:5" ht="13.5" customHeight="1">
      <c r="E51267" s="337"/>
    </row>
    <row r="51268" spans="5:5" ht="13.5" customHeight="1">
      <c r="E51268" s="337"/>
    </row>
    <row r="51269" spans="5:5" ht="13.5" customHeight="1">
      <c r="E51269" s="337"/>
    </row>
    <row r="51270" spans="5:5" ht="13.5" customHeight="1">
      <c r="E51270" s="337"/>
    </row>
    <row r="51271" spans="5:5" ht="13.5" customHeight="1">
      <c r="E51271" s="337"/>
    </row>
    <row r="51272" spans="5:5" ht="13.5" customHeight="1">
      <c r="E51272" s="337"/>
    </row>
    <row r="51273" spans="5:5" ht="13.5" customHeight="1">
      <c r="E51273" s="337"/>
    </row>
    <row r="51274" spans="5:5" ht="13.5" customHeight="1">
      <c r="E51274" s="337"/>
    </row>
    <row r="51275" spans="5:5" ht="13.5" customHeight="1">
      <c r="E51275" s="337"/>
    </row>
    <row r="51276" spans="5:5" ht="13.5" customHeight="1">
      <c r="E51276" s="337"/>
    </row>
    <row r="51277" spans="5:5" ht="13.5" customHeight="1">
      <c r="E51277" s="337"/>
    </row>
    <row r="51278" spans="5:5" ht="13.5" customHeight="1">
      <c r="E51278" s="337"/>
    </row>
    <row r="51279" spans="5:5" ht="13.5" customHeight="1">
      <c r="E51279" s="337"/>
    </row>
    <row r="51280" spans="5:5" ht="13.5" customHeight="1">
      <c r="E51280" s="337"/>
    </row>
    <row r="51281" spans="5:5" ht="13.5" customHeight="1">
      <c r="E51281" s="337"/>
    </row>
    <row r="51282" spans="5:5" ht="13.5" customHeight="1">
      <c r="E51282" s="337"/>
    </row>
    <row r="51283" spans="5:5" ht="13.5" customHeight="1">
      <c r="E51283" s="337"/>
    </row>
    <row r="51284" spans="5:5" ht="13.5" customHeight="1">
      <c r="E51284" s="337"/>
    </row>
    <row r="51285" spans="5:5" ht="13.5" customHeight="1">
      <c r="E51285" s="337"/>
    </row>
    <row r="51286" spans="5:5" ht="13.5" customHeight="1">
      <c r="E51286" s="337"/>
    </row>
    <row r="51287" spans="5:5" ht="13.5" customHeight="1">
      <c r="E51287" s="337"/>
    </row>
    <row r="51288" spans="5:5" ht="13.5" customHeight="1">
      <c r="E51288" s="337"/>
    </row>
    <row r="51289" spans="5:5" ht="13.5" customHeight="1">
      <c r="E51289" s="337"/>
    </row>
    <row r="51290" spans="5:5" ht="13.5" customHeight="1">
      <c r="E51290" s="337"/>
    </row>
    <row r="51291" spans="5:5" ht="13.5" customHeight="1">
      <c r="E51291" s="337"/>
    </row>
    <row r="51292" spans="5:5" ht="13.5" customHeight="1">
      <c r="E51292" s="337"/>
    </row>
    <row r="51293" spans="5:5" ht="13.5" customHeight="1">
      <c r="E51293" s="337"/>
    </row>
    <row r="51294" spans="5:5" ht="13.5" customHeight="1">
      <c r="E51294" s="337"/>
    </row>
    <row r="51295" spans="5:5" ht="13.5" customHeight="1">
      <c r="E51295" s="337"/>
    </row>
    <row r="51296" spans="5:5" ht="13.5" customHeight="1">
      <c r="E51296" s="337"/>
    </row>
    <row r="51297" spans="5:5" ht="13.5" customHeight="1">
      <c r="E51297" s="337"/>
    </row>
    <row r="51298" spans="5:5" ht="13.5" customHeight="1">
      <c r="E51298" s="337"/>
    </row>
    <row r="51299" spans="5:5" ht="13.5" customHeight="1">
      <c r="E51299" s="337"/>
    </row>
    <row r="51300" spans="5:5" ht="13.5" customHeight="1">
      <c r="E51300" s="337"/>
    </row>
    <row r="51301" spans="5:5" ht="13.5" customHeight="1">
      <c r="E51301" s="337"/>
    </row>
    <row r="51302" spans="5:5" ht="13.5" customHeight="1">
      <c r="E51302" s="337"/>
    </row>
    <row r="51303" spans="5:5" ht="13.5" customHeight="1">
      <c r="E51303" s="337"/>
    </row>
    <row r="51304" spans="5:5" ht="13.5" customHeight="1">
      <c r="E51304" s="337"/>
    </row>
    <row r="51305" spans="5:5" ht="13.5" customHeight="1">
      <c r="E51305" s="337"/>
    </row>
    <row r="51306" spans="5:5" ht="13.5" customHeight="1">
      <c r="E51306" s="337"/>
    </row>
    <row r="51307" spans="5:5" ht="13.5" customHeight="1">
      <c r="E51307" s="337"/>
    </row>
    <row r="51308" spans="5:5" ht="13.5" customHeight="1">
      <c r="E51308" s="337"/>
    </row>
    <row r="51309" spans="5:5" ht="13.5" customHeight="1">
      <c r="E51309" s="337"/>
    </row>
    <row r="51310" spans="5:5" ht="13.5" customHeight="1">
      <c r="E51310" s="337"/>
    </row>
    <row r="51311" spans="5:5" ht="13.5" customHeight="1">
      <c r="E51311" s="337"/>
    </row>
    <row r="51312" spans="5:5" ht="13.5" customHeight="1">
      <c r="E51312" s="337"/>
    </row>
    <row r="51313" spans="5:5" ht="13.5" customHeight="1">
      <c r="E51313" s="337"/>
    </row>
    <row r="51314" spans="5:5" ht="13.5" customHeight="1">
      <c r="E51314" s="337"/>
    </row>
    <row r="51315" spans="5:5" ht="13.5" customHeight="1">
      <c r="E51315" s="337"/>
    </row>
    <row r="51316" spans="5:5" ht="13.5" customHeight="1">
      <c r="E51316" s="337"/>
    </row>
    <row r="51317" spans="5:5" ht="13.5" customHeight="1">
      <c r="E51317" s="337"/>
    </row>
    <row r="51318" spans="5:5" ht="13.5" customHeight="1">
      <c r="E51318" s="337"/>
    </row>
    <row r="51319" spans="5:5" ht="13.5" customHeight="1">
      <c r="E51319" s="337"/>
    </row>
    <row r="51320" spans="5:5" ht="13.5" customHeight="1">
      <c r="E51320" s="337"/>
    </row>
    <row r="51321" spans="5:5" ht="13.5" customHeight="1">
      <c r="E51321" s="337"/>
    </row>
    <row r="51322" spans="5:5" ht="13.5" customHeight="1">
      <c r="E51322" s="337"/>
    </row>
    <row r="51323" spans="5:5" ht="13.5" customHeight="1">
      <c r="E51323" s="337"/>
    </row>
    <row r="51324" spans="5:5" ht="13.5" customHeight="1">
      <c r="E51324" s="337"/>
    </row>
    <row r="51325" spans="5:5" ht="13.5" customHeight="1">
      <c r="E51325" s="337"/>
    </row>
    <row r="51326" spans="5:5" ht="13.5" customHeight="1">
      <c r="E51326" s="337"/>
    </row>
    <row r="51327" spans="5:5" ht="13.5" customHeight="1">
      <c r="E51327" s="337"/>
    </row>
    <row r="51328" spans="5:5" ht="13.5" customHeight="1">
      <c r="E51328" s="337"/>
    </row>
    <row r="51329" spans="5:5" ht="13.5" customHeight="1">
      <c r="E51329" s="337"/>
    </row>
    <row r="51330" spans="5:5" ht="13.5" customHeight="1">
      <c r="E51330" s="337"/>
    </row>
    <row r="51331" spans="5:5" ht="13.5" customHeight="1">
      <c r="E51331" s="337"/>
    </row>
    <row r="51332" spans="5:5" ht="13.5" customHeight="1">
      <c r="E51332" s="337"/>
    </row>
    <row r="51333" spans="5:5" ht="13.5" customHeight="1">
      <c r="E51333" s="337"/>
    </row>
    <row r="51334" spans="5:5" ht="13.5" customHeight="1">
      <c r="E51334" s="337"/>
    </row>
    <row r="51335" spans="5:5" ht="13.5" customHeight="1">
      <c r="E51335" s="337"/>
    </row>
    <row r="51336" spans="5:5" ht="13.5" customHeight="1">
      <c r="E51336" s="337"/>
    </row>
    <row r="51337" spans="5:5" ht="13.5" customHeight="1">
      <c r="E51337" s="337"/>
    </row>
    <row r="51338" spans="5:5" ht="13.5" customHeight="1">
      <c r="E51338" s="337"/>
    </row>
    <row r="51339" spans="5:5" ht="13.5" customHeight="1">
      <c r="E51339" s="337"/>
    </row>
    <row r="51340" spans="5:5" ht="13.5" customHeight="1">
      <c r="E51340" s="337"/>
    </row>
    <row r="51341" spans="5:5" ht="13.5" customHeight="1">
      <c r="E51341" s="337"/>
    </row>
    <row r="51342" spans="5:5" ht="13.5" customHeight="1">
      <c r="E51342" s="337"/>
    </row>
    <row r="51343" spans="5:5" ht="13.5" customHeight="1">
      <c r="E51343" s="337"/>
    </row>
    <row r="51344" spans="5:5" ht="13.5" customHeight="1">
      <c r="E51344" s="337"/>
    </row>
    <row r="51345" spans="5:5" ht="13.5" customHeight="1">
      <c r="E51345" s="337"/>
    </row>
    <row r="51346" spans="5:5" ht="13.5" customHeight="1">
      <c r="E51346" s="337"/>
    </row>
    <row r="51347" spans="5:5" ht="13.5" customHeight="1">
      <c r="E51347" s="337"/>
    </row>
    <row r="51348" spans="5:5" ht="13.5" customHeight="1">
      <c r="E51348" s="337"/>
    </row>
    <row r="51349" spans="5:5" ht="13.5" customHeight="1">
      <c r="E51349" s="337"/>
    </row>
    <row r="51350" spans="5:5" ht="13.5" customHeight="1">
      <c r="E51350" s="337"/>
    </row>
    <row r="51351" spans="5:5" ht="13.5" customHeight="1">
      <c r="E51351" s="337"/>
    </row>
    <row r="51352" spans="5:5" ht="13.5" customHeight="1">
      <c r="E51352" s="337"/>
    </row>
    <row r="51353" spans="5:5" ht="13.5" customHeight="1">
      <c r="E51353" s="337"/>
    </row>
    <row r="51354" spans="5:5" ht="13.5" customHeight="1">
      <c r="E51354" s="337"/>
    </row>
    <row r="51355" spans="5:5" ht="13.5" customHeight="1">
      <c r="E51355" s="337"/>
    </row>
    <row r="51356" spans="5:5" ht="13.5" customHeight="1">
      <c r="E51356" s="337"/>
    </row>
    <row r="51357" spans="5:5" ht="13.5" customHeight="1">
      <c r="E51357" s="337"/>
    </row>
    <row r="51358" spans="5:5" ht="13.5" customHeight="1">
      <c r="E51358" s="337"/>
    </row>
    <row r="51359" spans="5:5" ht="13.5" customHeight="1">
      <c r="E51359" s="337"/>
    </row>
    <row r="51360" spans="5:5" ht="13.5" customHeight="1">
      <c r="E51360" s="337"/>
    </row>
    <row r="51361" spans="5:5" ht="13.5" customHeight="1">
      <c r="E51361" s="337"/>
    </row>
    <row r="51362" spans="5:5" ht="13.5" customHeight="1">
      <c r="E51362" s="337"/>
    </row>
    <row r="51363" spans="5:5" ht="13.5" customHeight="1">
      <c r="E51363" s="337"/>
    </row>
    <row r="51364" spans="5:5" ht="13.5" customHeight="1">
      <c r="E51364" s="337"/>
    </row>
    <row r="51365" spans="5:5" ht="13.5" customHeight="1">
      <c r="E51365" s="337"/>
    </row>
    <row r="51366" spans="5:5" ht="13.5" customHeight="1">
      <c r="E51366" s="337"/>
    </row>
    <row r="51367" spans="5:5" ht="13.5" customHeight="1">
      <c r="E51367" s="337"/>
    </row>
    <row r="51368" spans="5:5" ht="13.5" customHeight="1">
      <c r="E51368" s="337"/>
    </row>
    <row r="51369" spans="5:5" ht="13.5" customHeight="1">
      <c r="E51369" s="337"/>
    </row>
    <row r="51370" spans="5:5" ht="13.5" customHeight="1">
      <c r="E51370" s="337"/>
    </row>
    <row r="51371" spans="5:5" ht="13.5" customHeight="1">
      <c r="E51371" s="337"/>
    </row>
    <row r="51372" spans="5:5" ht="13.5" customHeight="1">
      <c r="E51372" s="337"/>
    </row>
    <row r="51373" spans="5:5" ht="13.5" customHeight="1">
      <c r="E51373" s="337"/>
    </row>
    <row r="51374" spans="5:5" ht="13.5" customHeight="1">
      <c r="E51374" s="337"/>
    </row>
    <row r="51375" spans="5:5" ht="13.5" customHeight="1">
      <c r="E51375" s="337"/>
    </row>
    <row r="51376" spans="5:5" ht="13.5" customHeight="1">
      <c r="E51376" s="337"/>
    </row>
    <row r="51377" spans="5:5" ht="13.5" customHeight="1">
      <c r="E51377" s="337"/>
    </row>
    <row r="51378" spans="5:5" ht="13.5" customHeight="1">
      <c r="E51378" s="337"/>
    </row>
    <row r="51379" spans="5:5" ht="13.5" customHeight="1">
      <c r="E51379" s="337"/>
    </row>
    <row r="51380" spans="5:5" ht="13.5" customHeight="1">
      <c r="E51380" s="337"/>
    </row>
    <row r="51381" spans="5:5" ht="13.5" customHeight="1">
      <c r="E51381" s="337"/>
    </row>
    <row r="51382" spans="5:5" ht="13.5" customHeight="1">
      <c r="E51382" s="337"/>
    </row>
    <row r="51383" spans="5:5" ht="13.5" customHeight="1">
      <c r="E51383" s="337"/>
    </row>
    <row r="51384" spans="5:5" ht="13.5" customHeight="1">
      <c r="E51384" s="337"/>
    </row>
    <row r="51385" spans="5:5" ht="13.5" customHeight="1">
      <c r="E51385" s="337"/>
    </row>
    <row r="51386" spans="5:5" ht="13.5" customHeight="1">
      <c r="E51386" s="337"/>
    </row>
    <row r="51387" spans="5:5" ht="13.5" customHeight="1">
      <c r="E51387" s="337"/>
    </row>
    <row r="51388" spans="5:5" ht="13.5" customHeight="1">
      <c r="E51388" s="337"/>
    </row>
    <row r="51389" spans="5:5" ht="13.5" customHeight="1">
      <c r="E51389" s="337"/>
    </row>
    <row r="51390" spans="5:5" ht="13.5" customHeight="1">
      <c r="E51390" s="337"/>
    </row>
    <row r="51391" spans="5:5" ht="13.5" customHeight="1">
      <c r="E51391" s="337"/>
    </row>
    <row r="51392" spans="5:5" ht="13.5" customHeight="1">
      <c r="E51392" s="337"/>
    </row>
    <row r="51393" spans="5:5" ht="13.5" customHeight="1">
      <c r="E51393" s="337"/>
    </row>
    <row r="51394" spans="5:5" ht="13.5" customHeight="1">
      <c r="E51394" s="337"/>
    </row>
    <row r="51395" spans="5:5" ht="13.5" customHeight="1">
      <c r="E51395" s="337"/>
    </row>
    <row r="51396" spans="5:5" ht="13.5" customHeight="1">
      <c r="E51396" s="337"/>
    </row>
    <row r="51397" spans="5:5" ht="13.5" customHeight="1">
      <c r="E51397" s="337"/>
    </row>
    <row r="51398" spans="5:5" ht="13.5" customHeight="1">
      <c r="E51398" s="337"/>
    </row>
    <row r="51399" spans="5:5" ht="13.5" customHeight="1">
      <c r="E51399" s="337"/>
    </row>
    <row r="51400" spans="5:5" ht="13.5" customHeight="1">
      <c r="E51400" s="337"/>
    </row>
    <row r="51401" spans="5:5" ht="13.5" customHeight="1">
      <c r="E51401" s="337"/>
    </row>
    <row r="51402" spans="5:5" ht="13.5" customHeight="1">
      <c r="E51402" s="337"/>
    </row>
    <row r="51403" spans="5:5" ht="13.5" customHeight="1">
      <c r="E51403" s="337"/>
    </row>
    <row r="51404" spans="5:5" ht="13.5" customHeight="1">
      <c r="E51404" s="337"/>
    </row>
    <row r="51405" spans="5:5" ht="13.5" customHeight="1">
      <c r="E51405" s="337"/>
    </row>
    <row r="51406" spans="5:5" ht="13.5" customHeight="1">
      <c r="E51406" s="337"/>
    </row>
    <row r="51407" spans="5:5" ht="13.5" customHeight="1">
      <c r="E51407" s="337"/>
    </row>
    <row r="51408" spans="5:5" ht="13.5" customHeight="1">
      <c r="E51408" s="337"/>
    </row>
    <row r="51409" spans="5:5" ht="13.5" customHeight="1">
      <c r="E51409" s="337"/>
    </row>
    <row r="51410" spans="5:5" ht="13.5" customHeight="1">
      <c r="E51410" s="337"/>
    </row>
    <row r="51411" spans="5:5" ht="13.5" customHeight="1">
      <c r="E51411" s="337"/>
    </row>
    <row r="51412" spans="5:5" ht="13.5" customHeight="1">
      <c r="E51412" s="337"/>
    </row>
    <row r="51413" spans="5:5" ht="13.5" customHeight="1">
      <c r="E51413" s="337"/>
    </row>
    <row r="51414" spans="5:5" ht="13.5" customHeight="1">
      <c r="E51414" s="337"/>
    </row>
    <row r="51415" spans="5:5" ht="13.5" customHeight="1">
      <c r="E51415" s="337"/>
    </row>
    <row r="51416" spans="5:5" ht="13.5" customHeight="1">
      <c r="E51416" s="337"/>
    </row>
    <row r="51417" spans="5:5" ht="13.5" customHeight="1">
      <c r="E51417" s="337"/>
    </row>
    <row r="51418" spans="5:5" ht="13.5" customHeight="1">
      <c r="E51418" s="337"/>
    </row>
    <row r="51419" spans="5:5" ht="13.5" customHeight="1">
      <c r="E51419" s="337"/>
    </row>
    <row r="51420" spans="5:5" ht="13.5" customHeight="1">
      <c r="E51420" s="337"/>
    </row>
    <row r="51421" spans="5:5" ht="13.5" customHeight="1">
      <c r="E51421" s="337"/>
    </row>
    <row r="51422" spans="5:5" ht="13.5" customHeight="1">
      <c r="E51422" s="337"/>
    </row>
    <row r="51423" spans="5:5" ht="13.5" customHeight="1">
      <c r="E51423" s="337"/>
    </row>
    <row r="51424" spans="5:5" ht="13.5" customHeight="1">
      <c r="E51424" s="337"/>
    </row>
    <row r="51425" spans="5:5" ht="13.5" customHeight="1">
      <c r="E51425" s="337"/>
    </row>
    <row r="51426" spans="5:5" ht="13.5" customHeight="1">
      <c r="E51426" s="337"/>
    </row>
    <row r="51427" spans="5:5" ht="13.5" customHeight="1">
      <c r="E51427" s="337"/>
    </row>
    <row r="51428" spans="5:5" ht="13.5" customHeight="1">
      <c r="E51428" s="337"/>
    </row>
    <row r="51429" spans="5:5" ht="13.5" customHeight="1">
      <c r="E51429" s="337"/>
    </row>
    <row r="51430" spans="5:5" ht="13.5" customHeight="1">
      <c r="E51430" s="337"/>
    </row>
    <row r="51431" spans="5:5" ht="13.5" customHeight="1">
      <c r="E51431" s="337"/>
    </row>
    <row r="51432" spans="5:5" ht="13.5" customHeight="1">
      <c r="E51432" s="337"/>
    </row>
    <row r="51433" spans="5:5" ht="13.5" customHeight="1">
      <c r="E51433" s="337"/>
    </row>
    <row r="51434" spans="5:5" ht="13.5" customHeight="1">
      <c r="E51434" s="337"/>
    </row>
    <row r="51435" spans="5:5" ht="13.5" customHeight="1">
      <c r="E51435" s="337"/>
    </row>
    <row r="51436" spans="5:5" ht="13.5" customHeight="1">
      <c r="E51436" s="337"/>
    </row>
    <row r="51437" spans="5:5" ht="13.5" customHeight="1">
      <c r="E51437" s="337"/>
    </row>
    <row r="51438" spans="5:5" ht="13.5" customHeight="1">
      <c r="E51438" s="337"/>
    </row>
    <row r="51439" spans="5:5" ht="13.5" customHeight="1">
      <c r="E51439" s="337"/>
    </row>
    <row r="51440" spans="5:5" ht="13.5" customHeight="1">
      <c r="E51440" s="337"/>
    </row>
    <row r="51441" spans="5:5" ht="13.5" customHeight="1">
      <c r="E51441" s="337"/>
    </row>
    <row r="51442" spans="5:5" ht="13.5" customHeight="1">
      <c r="E51442" s="337"/>
    </row>
    <row r="51443" spans="5:5" ht="13.5" customHeight="1">
      <c r="E51443" s="337"/>
    </row>
    <row r="51444" spans="5:5" ht="13.5" customHeight="1">
      <c r="E51444" s="337"/>
    </row>
    <row r="51445" spans="5:5" ht="13.5" customHeight="1">
      <c r="E51445" s="337"/>
    </row>
    <row r="51446" spans="5:5" ht="13.5" customHeight="1">
      <c r="E51446" s="337"/>
    </row>
    <row r="51447" spans="5:5" ht="13.5" customHeight="1">
      <c r="E51447" s="337"/>
    </row>
    <row r="51448" spans="5:5" ht="13.5" customHeight="1">
      <c r="E51448" s="337"/>
    </row>
    <row r="51449" spans="5:5" ht="13.5" customHeight="1">
      <c r="E51449" s="337"/>
    </row>
    <row r="51450" spans="5:5" ht="13.5" customHeight="1">
      <c r="E51450" s="337"/>
    </row>
    <row r="51451" spans="5:5" ht="13.5" customHeight="1">
      <c r="E51451" s="337"/>
    </row>
    <row r="51452" spans="5:5" ht="13.5" customHeight="1">
      <c r="E51452" s="337"/>
    </row>
    <row r="51453" spans="5:5" ht="13.5" customHeight="1">
      <c r="E51453" s="337"/>
    </row>
    <row r="51454" spans="5:5" ht="13.5" customHeight="1">
      <c r="E51454" s="337"/>
    </row>
    <row r="51455" spans="5:5" ht="13.5" customHeight="1">
      <c r="E51455" s="337"/>
    </row>
    <row r="51456" spans="5:5" ht="13.5" customHeight="1">
      <c r="E51456" s="337"/>
    </row>
    <row r="51457" spans="5:5" ht="13.5" customHeight="1">
      <c r="E51457" s="337"/>
    </row>
    <row r="51458" spans="5:5" ht="13.5" customHeight="1">
      <c r="E51458" s="337"/>
    </row>
    <row r="51459" spans="5:5" ht="13.5" customHeight="1">
      <c r="E51459" s="337"/>
    </row>
    <row r="51460" spans="5:5" ht="13.5" customHeight="1">
      <c r="E51460" s="337"/>
    </row>
    <row r="51461" spans="5:5" ht="13.5" customHeight="1">
      <c r="E51461" s="337"/>
    </row>
    <row r="51462" spans="5:5" ht="13.5" customHeight="1">
      <c r="E51462" s="337"/>
    </row>
    <row r="51463" spans="5:5" ht="13.5" customHeight="1">
      <c r="E51463" s="337"/>
    </row>
    <row r="51464" spans="5:5" ht="13.5" customHeight="1">
      <c r="E51464" s="337"/>
    </row>
    <row r="51465" spans="5:5" ht="13.5" customHeight="1">
      <c r="E51465" s="337"/>
    </row>
    <row r="51466" spans="5:5" ht="13.5" customHeight="1">
      <c r="E51466" s="337"/>
    </row>
    <row r="51467" spans="5:5" ht="13.5" customHeight="1">
      <c r="E51467" s="337"/>
    </row>
    <row r="51468" spans="5:5" ht="13.5" customHeight="1">
      <c r="E51468" s="337"/>
    </row>
    <row r="51469" spans="5:5" ht="13.5" customHeight="1">
      <c r="E51469" s="337"/>
    </row>
    <row r="51470" spans="5:5" ht="13.5" customHeight="1">
      <c r="E51470" s="337"/>
    </row>
    <row r="51471" spans="5:5" ht="13.5" customHeight="1">
      <c r="E51471" s="337"/>
    </row>
    <row r="51472" spans="5:5" ht="13.5" customHeight="1">
      <c r="E51472" s="337"/>
    </row>
    <row r="51473" spans="5:5" ht="13.5" customHeight="1">
      <c r="E51473" s="337"/>
    </row>
    <row r="51474" spans="5:5" ht="13.5" customHeight="1">
      <c r="E51474" s="337"/>
    </row>
    <row r="51475" spans="5:5" ht="13.5" customHeight="1">
      <c r="E51475" s="337"/>
    </row>
    <row r="51476" spans="5:5" ht="13.5" customHeight="1">
      <c r="E51476" s="337"/>
    </row>
    <row r="51477" spans="5:5" ht="13.5" customHeight="1">
      <c r="E51477" s="337"/>
    </row>
    <row r="51478" spans="5:5" ht="13.5" customHeight="1">
      <c r="E51478" s="337"/>
    </row>
    <row r="51479" spans="5:5" ht="13.5" customHeight="1">
      <c r="E51479" s="337"/>
    </row>
    <row r="51480" spans="5:5" ht="13.5" customHeight="1">
      <c r="E51480" s="337"/>
    </row>
    <row r="51481" spans="5:5" ht="13.5" customHeight="1">
      <c r="E51481" s="337"/>
    </row>
    <row r="51482" spans="5:5" ht="13.5" customHeight="1">
      <c r="E51482" s="337"/>
    </row>
    <row r="51483" spans="5:5" ht="13.5" customHeight="1">
      <c r="E51483" s="337"/>
    </row>
    <row r="51484" spans="5:5" ht="13.5" customHeight="1">
      <c r="E51484" s="337"/>
    </row>
    <row r="51485" spans="5:5" ht="13.5" customHeight="1">
      <c r="E51485" s="337"/>
    </row>
    <row r="51486" spans="5:5" ht="13.5" customHeight="1">
      <c r="E51486" s="337"/>
    </row>
    <row r="51487" spans="5:5" ht="13.5" customHeight="1">
      <c r="E51487" s="337"/>
    </row>
    <row r="51488" spans="5:5" ht="13.5" customHeight="1">
      <c r="E51488" s="337"/>
    </row>
    <row r="51489" spans="5:5" ht="13.5" customHeight="1">
      <c r="E51489" s="337"/>
    </row>
    <row r="51490" spans="5:5" ht="13.5" customHeight="1">
      <c r="E51490" s="337"/>
    </row>
    <row r="51491" spans="5:5" ht="13.5" customHeight="1">
      <c r="E51491" s="337"/>
    </row>
    <row r="51492" spans="5:5" ht="13.5" customHeight="1">
      <c r="E51492" s="337"/>
    </row>
    <row r="51493" spans="5:5" ht="13.5" customHeight="1">
      <c r="E51493" s="337"/>
    </row>
    <row r="51494" spans="5:5" ht="13.5" customHeight="1">
      <c r="E51494" s="337"/>
    </row>
    <row r="51495" spans="5:5" ht="13.5" customHeight="1">
      <c r="E51495" s="337"/>
    </row>
    <row r="51496" spans="5:5" ht="13.5" customHeight="1">
      <c r="E51496" s="337"/>
    </row>
    <row r="51497" spans="5:5" ht="13.5" customHeight="1">
      <c r="E51497" s="337"/>
    </row>
    <row r="51498" spans="5:5" ht="13.5" customHeight="1">
      <c r="E51498" s="337"/>
    </row>
    <row r="51499" spans="5:5" ht="13.5" customHeight="1">
      <c r="E51499" s="337"/>
    </row>
    <row r="51500" spans="5:5" ht="13.5" customHeight="1">
      <c r="E51500" s="337"/>
    </row>
    <row r="51501" spans="5:5" ht="13.5" customHeight="1">
      <c r="E51501" s="337"/>
    </row>
    <row r="51502" spans="5:5" ht="13.5" customHeight="1">
      <c r="E51502" s="337"/>
    </row>
    <row r="51503" spans="5:5" ht="13.5" customHeight="1">
      <c r="E51503" s="337"/>
    </row>
    <row r="51504" spans="5:5" ht="13.5" customHeight="1">
      <c r="E51504" s="337"/>
    </row>
    <row r="51505" spans="5:5" ht="13.5" customHeight="1">
      <c r="E51505" s="337"/>
    </row>
    <row r="51506" spans="5:5" ht="13.5" customHeight="1">
      <c r="E51506" s="337"/>
    </row>
    <row r="51507" spans="5:5" ht="13.5" customHeight="1">
      <c r="E51507" s="337"/>
    </row>
    <row r="51508" spans="5:5" ht="13.5" customHeight="1">
      <c r="E51508" s="337"/>
    </row>
    <row r="51509" spans="5:5" ht="13.5" customHeight="1">
      <c r="E51509" s="337"/>
    </row>
    <row r="51510" spans="5:5" ht="13.5" customHeight="1">
      <c r="E51510" s="337"/>
    </row>
    <row r="51511" spans="5:5" ht="13.5" customHeight="1">
      <c r="E51511" s="337"/>
    </row>
    <row r="51512" spans="5:5" ht="13.5" customHeight="1">
      <c r="E51512" s="337"/>
    </row>
    <row r="51513" spans="5:5" ht="13.5" customHeight="1">
      <c r="E51513" s="337"/>
    </row>
    <row r="51514" spans="5:5" ht="13.5" customHeight="1">
      <c r="E51514" s="337"/>
    </row>
    <row r="51515" spans="5:5" ht="13.5" customHeight="1">
      <c r="E51515" s="337"/>
    </row>
    <row r="51516" spans="5:5" ht="13.5" customHeight="1">
      <c r="E51516" s="337"/>
    </row>
    <row r="51517" spans="5:5" ht="13.5" customHeight="1">
      <c r="E51517" s="337"/>
    </row>
    <row r="51518" spans="5:5" ht="13.5" customHeight="1">
      <c r="E51518" s="337"/>
    </row>
    <row r="51519" spans="5:5" ht="13.5" customHeight="1">
      <c r="E51519" s="337"/>
    </row>
    <row r="51520" spans="5:5" ht="13.5" customHeight="1">
      <c r="E51520" s="337"/>
    </row>
    <row r="51521" spans="5:5" ht="13.5" customHeight="1">
      <c r="E51521" s="337"/>
    </row>
    <row r="51522" spans="5:5" ht="13.5" customHeight="1">
      <c r="E51522" s="337"/>
    </row>
    <row r="51523" spans="5:5" ht="13.5" customHeight="1">
      <c r="E51523" s="337"/>
    </row>
    <row r="51524" spans="5:5" ht="13.5" customHeight="1">
      <c r="E51524" s="337"/>
    </row>
    <row r="51525" spans="5:5" ht="13.5" customHeight="1">
      <c r="E51525" s="337"/>
    </row>
    <row r="51526" spans="5:5" ht="13.5" customHeight="1">
      <c r="E51526" s="337"/>
    </row>
    <row r="51527" spans="5:5" ht="13.5" customHeight="1">
      <c r="E51527" s="337"/>
    </row>
    <row r="51528" spans="5:5" ht="13.5" customHeight="1">
      <c r="E51528" s="337"/>
    </row>
    <row r="51529" spans="5:5" ht="13.5" customHeight="1">
      <c r="E51529" s="337"/>
    </row>
    <row r="51530" spans="5:5" ht="13.5" customHeight="1">
      <c r="E51530" s="337"/>
    </row>
    <row r="51531" spans="5:5" ht="13.5" customHeight="1">
      <c r="E51531" s="337"/>
    </row>
    <row r="51532" spans="5:5" ht="13.5" customHeight="1">
      <c r="E51532" s="337"/>
    </row>
    <row r="51533" spans="5:5" ht="13.5" customHeight="1">
      <c r="E51533" s="337"/>
    </row>
    <row r="51534" spans="5:5" ht="13.5" customHeight="1">
      <c r="E51534" s="337"/>
    </row>
    <row r="51535" spans="5:5" ht="13.5" customHeight="1">
      <c r="E51535" s="337"/>
    </row>
    <row r="51536" spans="5:5" ht="13.5" customHeight="1">
      <c r="E51536" s="337"/>
    </row>
    <row r="51537" spans="5:5" ht="13.5" customHeight="1">
      <c r="E51537" s="337"/>
    </row>
    <row r="51538" spans="5:5" ht="13.5" customHeight="1">
      <c r="E51538" s="337"/>
    </row>
    <row r="51539" spans="5:5" ht="13.5" customHeight="1">
      <c r="E51539" s="337"/>
    </row>
    <row r="51540" spans="5:5" ht="13.5" customHeight="1">
      <c r="E51540" s="337"/>
    </row>
    <row r="51541" spans="5:5" ht="13.5" customHeight="1">
      <c r="E51541" s="337"/>
    </row>
    <row r="51542" spans="5:5" ht="13.5" customHeight="1">
      <c r="E51542" s="337"/>
    </row>
    <row r="51543" spans="5:5" ht="13.5" customHeight="1">
      <c r="E51543" s="337"/>
    </row>
    <row r="51544" spans="5:5" ht="13.5" customHeight="1">
      <c r="E51544" s="337"/>
    </row>
    <row r="51545" spans="5:5" ht="13.5" customHeight="1">
      <c r="E51545" s="337"/>
    </row>
    <row r="51546" spans="5:5" ht="13.5" customHeight="1">
      <c r="E51546" s="337"/>
    </row>
    <row r="51547" spans="5:5" ht="13.5" customHeight="1">
      <c r="E51547" s="337"/>
    </row>
    <row r="51548" spans="5:5" ht="13.5" customHeight="1">
      <c r="E51548" s="337"/>
    </row>
    <row r="51549" spans="5:5" ht="13.5" customHeight="1">
      <c r="E51549" s="337"/>
    </row>
    <row r="51550" spans="5:5" ht="13.5" customHeight="1">
      <c r="E51550" s="337"/>
    </row>
    <row r="51551" spans="5:5" ht="13.5" customHeight="1">
      <c r="E51551" s="337"/>
    </row>
    <row r="51552" spans="5:5" ht="13.5" customHeight="1">
      <c r="E51552" s="337"/>
    </row>
    <row r="51553" spans="5:5" ht="13.5" customHeight="1">
      <c r="E51553" s="337"/>
    </row>
    <row r="51554" spans="5:5" ht="13.5" customHeight="1">
      <c r="E51554" s="337"/>
    </row>
    <row r="51555" spans="5:5" ht="13.5" customHeight="1">
      <c r="E51555" s="337"/>
    </row>
    <row r="51556" spans="5:5" ht="13.5" customHeight="1">
      <c r="E51556" s="337"/>
    </row>
    <row r="51557" spans="5:5" ht="13.5" customHeight="1">
      <c r="E51557" s="337"/>
    </row>
    <row r="51558" spans="5:5" ht="13.5" customHeight="1">
      <c r="E51558" s="337"/>
    </row>
    <row r="51559" spans="5:5" ht="13.5" customHeight="1">
      <c r="E51559" s="337"/>
    </row>
    <row r="51560" spans="5:5" ht="13.5" customHeight="1">
      <c r="E51560" s="337"/>
    </row>
    <row r="51561" spans="5:5" ht="13.5" customHeight="1">
      <c r="E51561" s="337"/>
    </row>
    <row r="51562" spans="5:5" ht="13.5" customHeight="1">
      <c r="E51562" s="337"/>
    </row>
    <row r="51563" spans="5:5" ht="13.5" customHeight="1">
      <c r="E51563" s="337"/>
    </row>
    <row r="51564" spans="5:5" ht="13.5" customHeight="1">
      <c r="E51564" s="337"/>
    </row>
    <row r="51565" spans="5:5" ht="13.5" customHeight="1">
      <c r="E51565" s="337"/>
    </row>
    <row r="51566" spans="5:5" ht="13.5" customHeight="1">
      <c r="E51566" s="337"/>
    </row>
    <row r="51567" spans="5:5" ht="13.5" customHeight="1">
      <c r="E51567" s="337"/>
    </row>
    <row r="51568" spans="5:5" ht="13.5" customHeight="1">
      <c r="E51568" s="337"/>
    </row>
    <row r="51569" spans="5:5" ht="13.5" customHeight="1">
      <c r="E51569" s="337"/>
    </row>
    <row r="51570" spans="5:5" ht="13.5" customHeight="1">
      <c r="E51570" s="337"/>
    </row>
    <row r="51571" spans="5:5" ht="13.5" customHeight="1">
      <c r="E51571" s="337"/>
    </row>
    <row r="51572" spans="5:5" ht="13.5" customHeight="1">
      <c r="E51572" s="337"/>
    </row>
    <row r="51573" spans="5:5" ht="13.5" customHeight="1">
      <c r="E51573" s="337"/>
    </row>
    <row r="51574" spans="5:5" ht="13.5" customHeight="1">
      <c r="E51574" s="337"/>
    </row>
    <row r="51575" spans="5:5" ht="13.5" customHeight="1">
      <c r="E51575" s="337"/>
    </row>
    <row r="51576" spans="5:5" ht="13.5" customHeight="1">
      <c r="E51576" s="337"/>
    </row>
    <row r="51577" spans="5:5" ht="13.5" customHeight="1">
      <c r="E51577" s="337"/>
    </row>
    <row r="51578" spans="5:5" ht="13.5" customHeight="1">
      <c r="E51578" s="337"/>
    </row>
    <row r="51579" spans="5:5" ht="13.5" customHeight="1">
      <c r="E51579" s="337"/>
    </row>
    <row r="51580" spans="5:5" ht="13.5" customHeight="1">
      <c r="E51580" s="337"/>
    </row>
    <row r="51581" spans="5:5" ht="13.5" customHeight="1">
      <c r="E51581" s="337"/>
    </row>
    <row r="51582" spans="5:5" ht="13.5" customHeight="1">
      <c r="E51582" s="337"/>
    </row>
    <row r="51583" spans="5:5" ht="13.5" customHeight="1">
      <c r="E51583" s="337"/>
    </row>
    <row r="51584" spans="5:5" ht="13.5" customHeight="1">
      <c r="E51584" s="337"/>
    </row>
    <row r="51585" spans="5:5" ht="13.5" customHeight="1">
      <c r="E51585" s="337"/>
    </row>
    <row r="51586" spans="5:5" ht="13.5" customHeight="1">
      <c r="E51586" s="337"/>
    </row>
    <row r="51587" spans="5:5" ht="13.5" customHeight="1">
      <c r="E51587" s="337"/>
    </row>
    <row r="51588" spans="5:5" ht="13.5" customHeight="1">
      <c r="E51588" s="337"/>
    </row>
    <row r="51589" spans="5:5" ht="13.5" customHeight="1">
      <c r="E51589" s="337"/>
    </row>
    <row r="51590" spans="5:5" ht="13.5" customHeight="1">
      <c r="E51590" s="337"/>
    </row>
    <row r="51591" spans="5:5" ht="13.5" customHeight="1">
      <c r="E51591" s="337"/>
    </row>
    <row r="51592" spans="5:5" ht="13.5" customHeight="1">
      <c r="E51592" s="337"/>
    </row>
    <row r="51593" spans="5:5" ht="13.5" customHeight="1">
      <c r="E51593" s="337"/>
    </row>
    <row r="51594" spans="5:5" ht="13.5" customHeight="1">
      <c r="E51594" s="337"/>
    </row>
    <row r="51595" spans="5:5" ht="13.5" customHeight="1">
      <c r="E51595" s="337"/>
    </row>
    <row r="51596" spans="5:5" ht="13.5" customHeight="1">
      <c r="E51596" s="337"/>
    </row>
    <row r="51597" spans="5:5" ht="13.5" customHeight="1">
      <c r="E51597" s="337"/>
    </row>
    <row r="51598" spans="5:5" ht="13.5" customHeight="1">
      <c r="E51598" s="337"/>
    </row>
    <row r="51599" spans="5:5" ht="13.5" customHeight="1">
      <c r="E51599" s="337"/>
    </row>
    <row r="51600" spans="5:5" ht="13.5" customHeight="1">
      <c r="E51600" s="337"/>
    </row>
    <row r="51601" spans="5:5" ht="13.5" customHeight="1">
      <c r="E51601" s="337"/>
    </row>
    <row r="51602" spans="5:5" ht="13.5" customHeight="1">
      <c r="E51602" s="337"/>
    </row>
    <row r="51603" spans="5:5" ht="13.5" customHeight="1">
      <c r="E51603" s="337"/>
    </row>
    <row r="51604" spans="5:5" ht="13.5" customHeight="1">
      <c r="E51604" s="337"/>
    </row>
    <row r="51605" spans="5:5" ht="13.5" customHeight="1">
      <c r="E51605" s="337"/>
    </row>
    <row r="51606" spans="5:5" ht="13.5" customHeight="1">
      <c r="E51606" s="337"/>
    </row>
    <row r="51607" spans="5:5" ht="13.5" customHeight="1">
      <c r="E51607" s="337"/>
    </row>
    <row r="51608" spans="5:5" ht="13.5" customHeight="1">
      <c r="E51608" s="337"/>
    </row>
    <row r="51609" spans="5:5" ht="13.5" customHeight="1">
      <c r="E51609" s="337"/>
    </row>
    <row r="51610" spans="5:5" ht="13.5" customHeight="1">
      <c r="E51610" s="337"/>
    </row>
    <row r="51611" spans="5:5" ht="13.5" customHeight="1">
      <c r="E51611" s="337"/>
    </row>
    <row r="51612" spans="5:5" ht="13.5" customHeight="1">
      <c r="E51612" s="337"/>
    </row>
    <row r="51613" spans="5:5" ht="13.5" customHeight="1">
      <c r="E51613" s="337"/>
    </row>
    <row r="51614" spans="5:5" ht="13.5" customHeight="1">
      <c r="E51614" s="337"/>
    </row>
    <row r="51615" spans="5:5" ht="13.5" customHeight="1">
      <c r="E51615" s="337"/>
    </row>
    <row r="51616" spans="5:5" ht="13.5" customHeight="1">
      <c r="E51616" s="337"/>
    </row>
    <row r="51617" spans="5:5" ht="13.5" customHeight="1">
      <c r="E51617" s="337"/>
    </row>
    <row r="51618" spans="5:5" ht="13.5" customHeight="1">
      <c r="E51618" s="337"/>
    </row>
    <row r="51619" spans="5:5" ht="13.5" customHeight="1">
      <c r="E51619" s="337"/>
    </row>
    <row r="51620" spans="5:5" ht="13.5" customHeight="1">
      <c r="E51620" s="337"/>
    </row>
    <row r="51621" spans="5:5" ht="13.5" customHeight="1">
      <c r="E51621" s="337"/>
    </row>
    <row r="51622" spans="5:5" ht="13.5" customHeight="1">
      <c r="E51622" s="337"/>
    </row>
    <row r="51623" spans="5:5" ht="13.5" customHeight="1">
      <c r="E51623" s="337"/>
    </row>
    <row r="51624" spans="5:5" ht="13.5" customHeight="1">
      <c r="E51624" s="337"/>
    </row>
    <row r="51625" spans="5:5" ht="13.5" customHeight="1">
      <c r="E51625" s="337"/>
    </row>
    <row r="51626" spans="5:5" ht="13.5" customHeight="1">
      <c r="E51626" s="337"/>
    </row>
    <row r="51627" spans="5:5" ht="13.5" customHeight="1">
      <c r="E51627" s="337"/>
    </row>
    <row r="51628" spans="5:5" ht="13.5" customHeight="1">
      <c r="E51628" s="337"/>
    </row>
    <row r="51629" spans="5:5" ht="13.5" customHeight="1">
      <c r="E51629" s="337"/>
    </row>
    <row r="51630" spans="5:5" ht="13.5" customHeight="1">
      <c r="E51630" s="337"/>
    </row>
    <row r="51631" spans="5:5" ht="13.5" customHeight="1">
      <c r="E51631" s="337"/>
    </row>
    <row r="51632" spans="5:5" ht="13.5" customHeight="1">
      <c r="E51632" s="337"/>
    </row>
    <row r="51633" spans="5:5" ht="13.5" customHeight="1">
      <c r="E51633" s="337"/>
    </row>
    <row r="51634" spans="5:5" ht="13.5" customHeight="1">
      <c r="E51634" s="337"/>
    </row>
    <row r="51635" spans="5:5" ht="13.5" customHeight="1">
      <c r="E51635" s="337"/>
    </row>
    <row r="51636" spans="5:5" ht="13.5" customHeight="1">
      <c r="E51636" s="337"/>
    </row>
    <row r="51637" spans="5:5" ht="13.5" customHeight="1">
      <c r="E51637" s="337"/>
    </row>
    <row r="51638" spans="5:5" ht="13.5" customHeight="1">
      <c r="E51638" s="337"/>
    </row>
    <row r="51639" spans="5:5" ht="13.5" customHeight="1">
      <c r="E51639" s="337"/>
    </row>
    <row r="51640" spans="5:5" ht="13.5" customHeight="1">
      <c r="E51640" s="337"/>
    </row>
    <row r="51641" spans="5:5" ht="13.5" customHeight="1">
      <c r="E51641" s="337"/>
    </row>
    <row r="51642" spans="5:5" ht="13.5" customHeight="1">
      <c r="E51642" s="337"/>
    </row>
    <row r="51643" spans="5:5" ht="13.5" customHeight="1">
      <c r="E51643" s="337"/>
    </row>
    <row r="51644" spans="5:5" ht="13.5" customHeight="1">
      <c r="E51644" s="337"/>
    </row>
    <row r="51645" spans="5:5" ht="13.5" customHeight="1">
      <c r="E51645" s="337"/>
    </row>
    <row r="51646" spans="5:5" ht="13.5" customHeight="1">
      <c r="E51646" s="337"/>
    </row>
    <row r="51647" spans="5:5" ht="13.5" customHeight="1">
      <c r="E51647" s="337"/>
    </row>
    <row r="51648" spans="5:5" ht="13.5" customHeight="1">
      <c r="E51648" s="337"/>
    </row>
    <row r="51649" spans="5:5" ht="13.5" customHeight="1">
      <c r="E51649" s="337"/>
    </row>
    <row r="51650" spans="5:5" ht="13.5" customHeight="1">
      <c r="E51650" s="337"/>
    </row>
    <row r="51651" spans="5:5" ht="13.5" customHeight="1">
      <c r="E51651" s="337"/>
    </row>
    <row r="51652" spans="5:5" ht="13.5" customHeight="1">
      <c r="E51652" s="337"/>
    </row>
    <row r="51653" spans="5:5" ht="13.5" customHeight="1">
      <c r="E51653" s="337"/>
    </row>
    <row r="51654" spans="5:5" ht="13.5" customHeight="1">
      <c r="E51654" s="337"/>
    </row>
    <row r="51655" spans="5:5" ht="13.5" customHeight="1">
      <c r="E51655" s="337"/>
    </row>
    <row r="51656" spans="5:5" ht="13.5" customHeight="1">
      <c r="E51656" s="337"/>
    </row>
    <row r="51657" spans="5:5" ht="13.5" customHeight="1">
      <c r="E51657" s="337"/>
    </row>
    <row r="51658" spans="5:5" ht="13.5" customHeight="1">
      <c r="E51658" s="337"/>
    </row>
    <row r="51659" spans="5:5" ht="13.5" customHeight="1">
      <c r="E51659" s="337"/>
    </row>
    <row r="51660" spans="5:5" ht="13.5" customHeight="1">
      <c r="E51660" s="337"/>
    </row>
    <row r="51661" spans="5:5" ht="13.5" customHeight="1">
      <c r="E51661" s="337"/>
    </row>
    <row r="51662" spans="5:5" ht="13.5" customHeight="1">
      <c r="E51662" s="337"/>
    </row>
    <row r="51663" spans="5:5" ht="13.5" customHeight="1">
      <c r="E51663" s="337"/>
    </row>
    <row r="51664" spans="5:5" ht="13.5" customHeight="1">
      <c r="E51664" s="337"/>
    </row>
    <row r="51665" spans="5:5" ht="13.5" customHeight="1">
      <c r="E51665" s="337"/>
    </row>
    <row r="51666" spans="5:5" ht="13.5" customHeight="1">
      <c r="E51666" s="337"/>
    </row>
    <row r="51667" spans="5:5" ht="13.5" customHeight="1">
      <c r="E51667" s="337"/>
    </row>
    <row r="51668" spans="5:5" ht="13.5" customHeight="1">
      <c r="E51668" s="337"/>
    </row>
    <row r="51669" spans="5:5" ht="13.5" customHeight="1">
      <c r="E51669" s="337"/>
    </row>
    <row r="51670" spans="5:5" ht="13.5" customHeight="1">
      <c r="E51670" s="337"/>
    </row>
    <row r="51671" spans="5:5" ht="13.5" customHeight="1">
      <c r="E51671" s="337"/>
    </row>
    <row r="51672" spans="5:5" ht="13.5" customHeight="1">
      <c r="E51672" s="337"/>
    </row>
    <row r="51673" spans="5:5" ht="13.5" customHeight="1">
      <c r="E51673" s="337"/>
    </row>
    <row r="51674" spans="5:5" ht="13.5" customHeight="1">
      <c r="E51674" s="337"/>
    </row>
    <row r="51675" spans="5:5" ht="13.5" customHeight="1">
      <c r="E51675" s="337"/>
    </row>
    <row r="51676" spans="5:5" ht="13.5" customHeight="1">
      <c r="E51676" s="337"/>
    </row>
    <row r="51677" spans="5:5" ht="13.5" customHeight="1">
      <c r="E51677" s="337"/>
    </row>
    <row r="51678" spans="5:5" ht="13.5" customHeight="1">
      <c r="E51678" s="337"/>
    </row>
    <row r="51679" spans="5:5" ht="13.5" customHeight="1">
      <c r="E51679" s="337"/>
    </row>
    <row r="51680" spans="5:5" ht="13.5" customHeight="1">
      <c r="E51680" s="337"/>
    </row>
    <row r="51681" spans="5:5" ht="13.5" customHeight="1">
      <c r="E51681" s="337"/>
    </row>
    <row r="51682" spans="5:5" ht="13.5" customHeight="1">
      <c r="E51682" s="337"/>
    </row>
    <row r="51683" spans="5:5" ht="13.5" customHeight="1">
      <c r="E51683" s="337"/>
    </row>
    <row r="51684" spans="5:5" ht="13.5" customHeight="1">
      <c r="E51684" s="337"/>
    </row>
    <row r="51685" spans="5:5" ht="13.5" customHeight="1">
      <c r="E51685" s="337"/>
    </row>
    <row r="51686" spans="5:5" ht="13.5" customHeight="1">
      <c r="E51686" s="337"/>
    </row>
    <row r="51687" spans="5:5" ht="13.5" customHeight="1">
      <c r="E51687" s="337"/>
    </row>
    <row r="51688" spans="5:5" ht="13.5" customHeight="1">
      <c r="E51688" s="337"/>
    </row>
    <row r="51689" spans="5:5" ht="13.5" customHeight="1">
      <c r="E51689" s="337"/>
    </row>
    <row r="51690" spans="5:5" ht="13.5" customHeight="1">
      <c r="E51690" s="337"/>
    </row>
    <row r="51691" spans="5:5" ht="13.5" customHeight="1">
      <c r="E51691" s="337"/>
    </row>
    <row r="51692" spans="5:5" ht="13.5" customHeight="1">
      <c r="E51692" s="337"/>
    </row>
    <row r="51693" spans="5:5" ht="13.5" customHeight="1">
      <c r="E51693" s="337"/>
    </row>
    <row r="51694" spans="5:5" ht="13.5" customHeight="1">
      <c r="E51694" s="337"/>
    </row>
    <row r="51695" spans="5:5" ht="13.5" customHeight="1">
      <c r="E51695" s="337"/>
    </row>
    <row r="51696" spans="5:5" ht="13.5" customHeight="1">
      <c r="E51696" s="337"/>
    </row>
    <row r="51697" spans="5:5" ht="13.5" customHeight="1">
      <c r="E51697" s="337"/>
    </row>
    <row r="51698" spans="5:5" ht="13.5" customHeight="1">
      <c r="E51698" s="337"/>
    </row>
    <row r="51699" spans="5:5" ht="13.5" customHeight="1">
      <c r="E51699" s="337"/>
    </row>
    <row r="51700" spans="5:5" ht="13.5" customHeight="1">
      <c r="E51700" s="337"/>
    </row>
    <row r="51701" spans="5:5" ht="13.5" customHeight="1">
      <c r="E51701" s="337"/>
    </row>
    <row r="51702" spans="5:5" ht="13.5" customHeight="1">
      <c r="E51702" s="337"/>
    </row>
    <row r="51703" spans="5:5" ht="13.5" customHeight="1">
      <c r="E51703" s="337"/>
    </row>
    <row r="51704" spans="5:5" ht="13.5" customHeight="1">
      <c r="E51704" s="337"/>
    </row>
    <row r="51705" spans="5:5" ht="13.5" customHeight="1">
      <c r="E51705" s="337"/>
    </row>
    <row r="51706" spans="5:5" ht="13.5" customHeight="1">
      <c r="E51706" s="337"/>
    </row>
    <row r="51707" spans="5:5" ht="13.5" customHeight="1">
      <c r="E51707" s="337"/>
    </row>
    <row r="51708" spans="5:5" ht="13.5" customHeight="1">
      <c r="E51708" s="337"/>
    </row>
    <row r="51709" spans="5:5" ht="13.5" customHeight="1">
      <c r="E51709" s="337"/>
    </row>
    <row r="51710" spans="5:5" ht="13.5" customHeight="1">
      <c r="E51710" s="337"/>
    </row>
    <row r="51711" spans="5:5" ht="13.5" customHeight="1">
      <c r="E51711" s="337"/>
    </row>
    <row r="51712" spans="5:5" ht="13.5" customHeight="1">
      <c r="E51712" s="337"/>
    </row>
    <row r="51713" spans="5:5" ht="13.5" customHeight="1">
      <c r="E51713" s="337"/>
    </row>
    <row r="51714" spans="5:5" ht="13.5" customHeight="1">
      <c r="E51714" s="337"/>
    </row>
    <row r="51715" spans="5:5" ht="13.5" customHeight="1">
      <c r="E51715" s="337"/>
    </row>
    <row r="51716" spans="5:5" ht="13.5" customHeight="1">
      <c r="E51716" s="337"/>
    </row>
    <row r="51717" spans="5:5" ht="13.5" customHeight="1">
      <c r="E51717" s="337"/>
    </row>
    <row r="51718" spans="5:5" ht="13.5" customHeight="1">
      <c r="E51718" s="337"/>
    </row>
    <row r="51719" spans="5:5" ht="13.5" customHeight="1">
      <c r="E51719" s="337"/>
    </row>
    <row r="51720" spans="5:5" ht="13.5" customHeight="1">
      <c r="E51720" s="337"/>
    </row>
    <row r="51721" spans="5:5" ht="13.5" customHeight="1">
      <c r="E51721" s="337"/>
    </row>
    <row r="51722" spans="5:5" ht="13.5" customHeight="1">
      <c r="E51722" s="337"/>
    </row>
    <row r="51723" spans="5:5" ht="13.5" customHeight="1">
      <c r="E51723" s="337"/>
    </row>
    <row r="51724" spans="5:5" ht="13.5" customHeight="1">
      <c r="E51724" s="337"/>
    </row>
    <row r="51725" spans="5:5" ht="13.5" customHeight="1">
      <c r="E51725" s="337"/>
    </row>
    <row r="51726" spans="5:5" ht="13.5" customHeight="1">
      <c r="E51726" s="337"/>
    </row>
    <row r="51727" spans="5:5" ht="13.5" customHeight="1">
      <c r="E51727" s="337"/>
    </row>
    <row r="51728" spans="5:5" ht="13.5" customHeight="1">
      <c r="E51728" s="337"/>
    </row>
    <row r="51729" spans="5:5" ht="13.5" customHeight="1">
      <c r="E51729" s="337"/>
    </row>
    <row r="51730" spans="5:5" ht="13.5" customHeight="1">
      <c r="E51730" s="337"/>
    </row>
    <row r="51731" spans="5:5" ht="13.5" customHeight="1">
      <c r="E51731" s="337"/>
    </row>
    <row r="51732" spans="5:5" ht="13.5" customHeight="1">
      <c r="E51732" s="337"/>
    </row>
    <row r="51733" spans="5:5" ht="13.5" customHeight="1">
      <c r="E51733" s="337"/>
    </row>
    <row r="51734" spans="5:5" ht="13.5" customHeight="1">
      <c r="E51734" s="337"/>
    </row>
    <row r="51735" spans="5:5" ht="13.5" customHeight="1">
      <c r="E51735" s="337"/>
    </row>
    <row r="51736" spans="5:5" ht="13.5" customHeight="1">
      <c r="E51736" s="337"/>
    </row>
    <row r="51737" spans="5:5" ht="13.5" customHeight="1">
      <c r="E51737" s="337"/>
    </row>
    <row r="51738" spans="5:5" ht="13.5" customHeight="1">
      <c r="E51738" s="337"/>
    </row>
    <row r="51739" spans="5:5" ht="13.5" customHeight="1">
      <c r="E51739" s="337"/>
    </row>
    <row r="51740" spans="5:5" ht="13.5" customHeight="1">
      <c r="E51740" s="337"/>
    </row>
    <row r="51741" spans="5:5" ht="13.5" customHeight="1">
      <c r="E51741" s="337"/>
    </row>
    <row r="51742" spans="5:5" ht="13.5" customHeight="1">
      <c r="E51742" s="337"/>
    </row>
    <row r="51743" spans="5:5" ht="13.5" customHeight="1">
      <c r="E51743" s="337"/>
    </row>
    <row r="51744" spans="5:5" ht="13.5" customHeight="1">
      <c r="E51744" s="337"/>
    </row>
    <row r="51745" spans="5:5" ht="13.5" customHeight="1">
      <c r="E51745" s="337"/>
    </row>
    <row r="51746" spans="5:5" ht="13.5" customHeight="1">
      <c r="E51746" s="337"/>
    </row>
    <row r="51747" spans="5:5" ht="13.5" customHeight="1">
      <c r="E51747" s="337"/>
    </row>
    <row r="51748" spans="5:5" ht="13.5" customHeight="1">
      <c r="E51748" s="337"/>
    </row>
    <row r="51749" spans="5:5" ht="13.5" customHeight="1">
      <c r="E51749" s="337"/>
    </row>
    <row r="51750" spans="5:5" ht="13.5" customHeight="1">
      <c r="E51750" s="337"/>
    </row>
    <row r="51751" spans="5:5" ht="13.5" customHeight="1">
      <c r="E51751" s="337"/>
    </row>
    <row r="51752" spans="5:5" ht="13.5" customHeight="1">
      <c r="E51752" s="337"/>
    </row>
    <row r="51753" spans="5:5" ht="13.5" customHeight="1">
      <c r="E51753" s="337"/>
    </row>
    <row r="51754" spans="5:5" ht="13.5" customHeight="1">
      <c r="E51754" s="337"/>
    </row>
    <row r="51755" spans="5:5" ht="13.5" customHeight="1">
      <c r="E51755" s="337"/>
    </row>
    <row r="51756" spans="5:5" ht="13.5" customHeight="1">
      <c r="E51756" s="337"/>
    </row>
    <row r="51757" spans="5:5" ht="13.5" customHeight="1">
      <c r="E51757" s="337"/>
    </row>
    <row r="51758" spans="5:5" ht="13.5" customHeight="1">
      <c r="E51758" s="337"/>
    </row>
    <row r="51759" spans="5:5" ht="13.5" customHeight="1">
      <c r="E51759" s="337"/>
    </row>
    <row r="51760" spans="5:5" ht="13.5" customHeight="1">
      <c r="E51760" s="337"/>
    </row>
    <row r="51761" spans="5:5" ht="13.5" customHeight="1">
      <c r="E51761" s="337"/>
    </row>
    <row r="51762" spans="5:5" ht="13.5" customHeight="1">
      <c r="E51762" s="337"/>
    </row>
    <row r="51763" spans="5:5" ht="13.5" customHeight="1">
      <c r="E51763" s="337"/>
    </row>
    <row r="51764" spans="5:5" ht="13.5" customHeight="1">
      <c r="E51764" s="337"/>
    </row>
    <row r="51765" spans="5:5" ht="13.5" customHeight="1">
      <c r="E51765" s="337"/>
    </row>
    <row r="51766" spans="5:5" ht="13.5" customHeight="1">
      <c r="E51766" s="337"/>
    </row>
    <row r="51767" spans="5:5" ht="13.5" customHeight="1">
      <c r="E51767" s="337"/>
    </row>
    <row r="51768" spans="5:5" ht="13.5" customHeight="1">
      <c r="E51768" s="337"/>
    </row>
    <row r="51769" spans="5:5" ht="13.5" customHeight="1">
      <c r="E51769" s="337"/>
    </row>
    <row r="51770" spans="5:5" ht="13.5" customHeight="1">
      <c r="E51770" s="337"/>
    </row>
    <row r="51771" spans="5:5" ht="13.5" customHeight="1">
      <c r="E51771" s="337"/>
    </row>
    <row r="51772" spans="5:5" ht="13.5" customHeight="1">
      <c r="E51772" s="337"/>
    </row>
    <row r="51773" spans="5:5" ht="13.5" customHeight="1">
      <c r="E51773" s="337"/>
    </row>
    <row r="51774" spans="5:5" ht="13.5" customHeight="1">
      <c r="E51774" s="337"/>
    </row>
    <row r="51775" spans="5:5" ht="13.5" customHeight="1">
      <c r="E51775" s="337"/>
    </row>
    <row r="51776" spans="5:5" ht="13.5" customHeight="1">
      <c r="E51776" s="337"/>
    </row>
    <row r="51777" spans="5:5" ht="13.5" customHeight="1">
      <c r="E51777" s="337"/>
    </row>
    <row r="51778" spans="5:5" ht="13.5" customHeight="1">
      <c r="E51778" s="337"/>
    </row>
    <row r="51779" spans="5:5" ht="13.5" customHeight="1">
      <c r="E51779" s="337"/>
    </row>
    <row r="51780" spans="5:5" ht="13.5" customHeight="1">
      <c r="E51780" s="337"/>
    </row>
    <row r="51781" spans="5:5" ht="13.5" customHeight="1">
      <c r="E51781" s="337"/>
    </row>
    <row r="51782" spans="5:5" ht="13.5" customHeight="1">
      <c r="E51782" s="337"/>
    </row>
    <row r="51783" spans="5:5" ht="13.5" customHeight="1">
      <c r="E51783" s="337"/>
    </row>
    <row r="51784" spans="5:5" ht="13.5" customHeight="1">
      <c r="E51784" s="337"/>
    </row>
    <row r="51785" spans="5:5" ht="13.5" customHeight="1">
      <c r="E51785" s="337"/>
    </row>
    <row r="51786" spans="5:5" ht="13.5" customHeight="1">
      <c r="E51786" s="337"/>
    </row>
    <row r="51787" spans="5:5" ht="13.5" customHeight="1">
      <c r="E51787" s="337"/>
    </row>
    <row r="51788" spans="5:5" ht="13.5" customHeight="1">
      <c r="E51788" s="337"/>
    </row>
    <row r="51789" spans="5:5" ht="13.5" customHeight="1">
      <c r="E51789" s="337"/>
    </row>
    <row r="51790" spans="5:5" ht="13.5" customHeight="1">
      <c r="E51790" s="337"/>
    </row>
    <row r="51791" spans="5:5" ht="13.5" customHeight="1">
      <c r="E51791" s="337"/>
    </row>
    <row r="51792" spans="5:5" ht="13.5" customHeight="1">
      <c r="E51792" s="337"/>
    </row>
    <row r="51793" spans="5:5" ht="13.5" customHeight="1">
      <c r="E51793" s="337"/>
    </row>
    <row r="51794" spans="5:5" ht="13.5" customHeight="1">
      <c r="E51794" s="337"/>
    </row>
    <row r="51795" spans="5:5" ht="13.5" customHeight="1">
      <c r="E51795" s="337"/>
    </row>
    <row r="51796" spans="5:5" ht="13.5" customHeight="1">
      <c r="E51796" s="337"/>
    </row>
    <row r="51797" spans="5:5" ht="13.5" customHeight="1">
      <c r="E51797" s="337"/>
    </row>
    <row r="51798" spans="5:5" ht="13.5" customHeight="1">
      <c r="E51798" s="337"/>
    </row>
    <row r="51799" spans="5:5" ht="13.5" customHeight="1">
      <c r="E51799" s="337"/>
    </row>
    <row r="51800" spans="5:5" ht="13.5" customHeight="1">
      <c r="E51800" s="337"/>
    </row>
    <row r="51801" spans="5:5" ht="13.5" customHeight="1">
      <c r="E51801" s="337"/>
    </row>
    <row r="51802" spans="5:5" ht="13.5" customHeight="1">
      <c r="E51802" s="337"/>
    </row>
    <row r="51803" spans="5:5" ht="13.5" customHeight="1">
      <c r="E51803" s="337"/>
    </row>
    <row r="51804" spans="5:5" ht="13.5" customHeight="1">
      <c r="E51804" s="337"/>
    </row>
    <row r="51805" spans="5:5" ht="13.5" customHeight="1">
      <c r="E51805" s="337"/>
    </row>
    <row r="51806" spans="5:5" ht="13.5" customHeight="1">
      <c r="E51806" s="337"/>
    </row>
    <row r="51807" spans="5:5" ht="13.5" customHeight="1">
      <c r="E51807" s="337"/>
    </row>
    <row r="51808" spans="5:5" ht="13.5" customHeight="1">
      <c r="E51808" s="337"/>
    </row>
    <row r="51809" spans="5:5" ht="13.5" customHeight="1">
      <c r="E51809" s="337"/>
    </row>
    <row r="51810" spans="5:5" ht="13.5" customHeight="1">
      <c r="E51810" s="337"/>
    </row>
    <row r="51811" spans="5:5" ht="13.5" customHeight="1">
      <c r="E51811" s="337"/>
    </row>
    <row r="51812" spans="5:5" ht="13.5" customHeight="1">
      <c r="E51812" s="337"/>
    </row>
    <row r="51813" spans="5:5" ht="13.5" customHeight="1">
      <c r="E51813" s="337"/>
    </row>
    <row r="51814" spans="5:5" ht="13.5" customHeight="1">
      <c r="E51814" s="337"/>
    </row>
    <row r="51815" spans="5:5" ht="13.5" customHeight="1">
      <c r="E51815" s="337"/>
    </row>
    <row r="51816" spans="5:5" ht="13.5" customHeight="1">
      <c r="E51816" s="337"/>
    </row>
    <row r="51817" spans="5:5" ht="13.5" customHeight="1">
      <c r="E51817" s="337"/>
    </row>
    <row r="51818" spans="5:5" ht="13.5" customHeight="1">
      <c r="E51818" s="337"/>
    </row>
    <row r="51819" spans="5:5" ht="13.5" customHeight="1">
      <c r="E51819" s="337"/>
    </row>
    <row r="51820" spans="5:5" ht="13.5" customHeight="1">
      <c r="E51820" s="337"/>
    </row>
    <row r="51821" spans="5:5" ht="13.5" customHeight="1">
      <c r="E51821" s="337"/>
    </row>
    <row r="51822" spans="5:5" ht="13.5" customHeight="1">
      <c r="E51822" s="337"/>
    </row>
    <row r="51823" spans="5:5" ht="13.5" customHeight="1">
      <c r="E51823" s="337"/>
    </row>
    <row r="51824" spans="5:5" ht="13.5" customHeight="1">
      <c r="E51824" s="337"/>
    </row>
    <row r="51825" spans="5:5" ht="13.5" customHeight="1">
      <c r="E51825" s="337"/>
    </row>
    <row r="51826" spans="5:5" ht="13.5" customHeight="1">
      <c r="E51826" s="337"/>
    </row>
    <row r="51827" spans="5:5" ht="13.5" customHeight="1">
      <c r="E51827" s="337"/>
    </row>
    <row r="51828" spans="5:5" ht="13.5" customHeight="1">
      <c r="E51828" s="337"/>
    </row>
    <row r="51829" spans="5:5" ht="13.5" customHeight="1">
      <c r="E51829" s="337"/>
    </row>
    <row r="51830" spans="5:5" ht="13.5" customHeight="1">
      <c r="E51830" s="337"/>
    </row>
    <row r="51831" spans="5:5" ht="13.5" customHeight="1">
      <c r="E51831" s="337"/>
    </row>
    <row r="51832" spans="5:5" ht="13.5" customHeight="1">
      <c r="E51832" s="337"/>
    </row>
    <row r="51833" spans="5:5" ht="13.5" customHeight="1">
      <c r="E51833" s="337"/>
    </row>
    <row r="51834" spans="5:5" ht="13.5" customHeight="1">
      <c r="E51834" s="337"/>
    </row>
    <row r="51835" spans="5:5" ht="13.5" customHeight="1">
      <c r="E51835" s="337"/>
    </row>
    <row r="51836" spans="5:5" ht="13.5" customHeight="1">
      <c r="E51836" s="337"/>
    </row>
    <row r="51837" spans="5:5" ht="13.5" customHeight="1">
      <c r="E51837" s="337"/>
    </row>
    <row r="51838" spans="5:5" ht="13.5" customHeight="1">
      <c r="E51838" s="337"/>
    </row>
    <row r="51839" spans="5:5" ht="13.5" customHeight="1">
      <c r="E51839" s="337"/>
    </row>
    <row r="51840" spans="5:5" ht="13.5" customHeight="1">
      <c r="E51840" s="337"/>
    </row>
    <row r="51841" spans="5:5" ht="13.5" customHeight="1">
      <c r="E51841" s="337"/>
    </row>
    <row r="51842" spans="5:5" ht="13.5" customHeight="1">
      <c r="E51842" s="337"/>
    </row>
    <row r="51843" spans="5:5" ht="13.5" customHeight="1">
      <c r="E51843" s="337"/>
    </row>
    <row r="51844" spans="5:5" ht="13.5" customHeight="1">
      <c r="E51844" s="337"/>
    </row>
    <row r="51845" spans="5:5" ht="13.5" customHeight="1">
      <c r="E51845" s="337"/>
    </row>
    <row r="51846" spans="5:5" ht="13.5" customHeight="1">
      <c r="E51846" s="337"/>
    </row>
    <row r="51847" spans="5:5" ht="13.5" customHeight="1">
      <c r="E51847" s="337"/>
    </row>
    <row r="51848" spans="5:5" ht="13.5" customHeight="1">
      <c r="E51848" s="337"/>
    </row>
    <row r="51849" spans="5:5" ht="13.5" customHeight="1">
      <c r="E51849" s="337"/>
    </row>
    <row r="51850" spans="5:5" ht="13.5" customHeight="1">
      <c r="E51850" s="337"/>
    </row>
    <row r="51851" spans="5:5" ht="13.5" customHeight="1">
      <c r="E51851" s="337"/>
    </row>
    <row r="51852" spans="5:5" ht="13.5" customHeight="1">
      <c r="E51852" s="337"/>
    </row>
    <row r="51853" spans="5:5" ht="13.5" customHeight="1">
      <c r="E51853" s="337"/>
    </row>
    <row r="51854" spans="5:5" ht="13.5" customHeight="1">
      <c r="E51854" s="337"/>
    </row>
    <row r="51855" spans="5:5" ht="13.5" customHeight="1">
      <c r="E51855" s="337"/>
    </row>
    <row r="51856" spans="5:5" ht="13.5" customHeight="1">
      <c r="E51856" s="337"/>
    </row>
    <row r="51857" spans="5:5" ht="13.5" customHeight="1">
      <c r="E51857" s="337"/>
    </row>
    <row r="51858" spans="5:5" ht="13.5" customHeight="1">
      <c r="E51858" s="337"/>
    </row>
    <row r="51859" spans="5:5" ht="13.5" customHeight="1">
      <c r="E51859" s="337"/>
    </row>
    <row r="51860" spans="5:5" ht="13.5" customHeight="1">
      <c r="E51860" s="337"/>
    </row>
    <row r="51861" spans="5:5" ht="13.5" customHeight="1">
      <c r="E51861" s="337"/>
    </row>
    <row r="51862" spans="5:5" ht="13.5" customHeight="1">
      <c r="E51862" s="337"/>
    </row>
    <row r="51863" spans="5:5" ht="13.5" customHeight="1">
      <c r="E51863" s="337"/>
    </row>
    <row r="51864" spans="5:5" ht="13.5" customHeight="1">
      <c r="E51864" s="337"/>
    </row>
    <row r="51865" spans="5:5" ht="13.5" customHeight="1">
      <c r="E51865" s="337"/>
    </row>
    <row r="51866" spans="5:5" ht="13.5" customHeight="1">
      <c r="E51866" s="337"/>
    </row>
    <row r="51867" spans="5:5" ht="13.5" customHeight="1">
      <c r="E51867" s="337"/>
    </row>
    <row r="51868" spans="5:5" ht="13.5" customHeight="1">
      <c r="E51868" s="337"/>
    </row>
    <row r="51869" spans="5:5" ht="13.5" customHeight="1">
      <c r="E51869" s="337"/>
    </row>
    <row r="51870" spans="5:5" ht="13.5" customHeight="1">
      <c r="E51870" s="337"/>
    </row>
    <row r="51871" spans="5:5" ht="13.5" customHeight="1">
      <c r="E51871" s="337"/>
    </row>
    <row r="51872" spans="5:5" ht="13.5" customHeight="1">
      <c r="E51872" s="337"/>
    </row>
    <row r="51873" spans="5:5" ht="13.5" customHeight="1">
      <c r="E51873" s="337"/>
    </row>
    <row r="51874" spans="5:5" ht="13.5" customHeight="1">
      <c r="E51874" s="337"/>
    </row>
    <row r="51875" spans="5:5" ht="13.5" customHeight="1">
      <c r="E51875" s="337"/>
    </row>
    <row r="51876" spans="5:5" ht="13.5" customHeight="1">
      <c r="E51876" s="337"/>
    </row>
    <row r="51877" spans="5:5" ht="13.5" customHeight="1">
      <c r="E51877" s="337"/>
    </row>
    <row r="51878" spans="5:5" ht="13.5" customHeight="1">
      <c r="E51878" s="337"/>
    </row>
    <row r="51879" spans="5:5" ht="13.5" customHeight="1">
      <c r="E51879" s="337"/>
    </row>
    <row r="51880" spans="5:5" ht="13.5" customHeight="1">
      <c r="E51880" s="337"/>
    </row>
    <row r="51881" spans="5:5" ht="13.5" customHeight="1">
      <c r="E51881" s="337"/>
    </row>
    <row r="51882" spans="5:5" ht="13.5" customHeight="1">
      <c r="E51882" s="337"/>
    </row>
    <row r="51883" spans="5:5" ht="13.5" customHeight="1">
      <c r="E51883" s="337"/>
    </row>
    <row r="51884" spans="5:5" ht="13.5" customHeight="1">
      <c r="E51884" s="337"/>
    </row>
    <row r="51885" spans="5:5" ht="13.5" customHeight="1">
      <c r="E51885" s="337"/>
    </row>
    <row r="51886" spans="5:5" ht="13.5" customHeight="1">
      <c r="E51886" s="337"/>
    </row>
    <row r="51887" spans="5:5" ht="13.5" customHeight="1">
      <c r="E51887" s="337"/>
    </row>
    <row r="51888" spans="5:5" ht="13.5" customHeight="1">
      <c r="E51888" s="337"/>
    </row>
    <row r="51889" spans="5:5" ht="13.5" customHeight="1">
      <c r="E51889" s="337"/>
    </row>
    <row r="51890" spans="5:5" ht="13.5" customHeight="1">
      <c r="E51890" s="337"/>
    </row>
    <row r="51891" spans="5:5" ht="13.5" customHeight="1">
      <c r="E51891" s="337"/>
    </row>
    <row r="51892" spans="5:5" ht="13.5" customHeight="1">
      <c r="E51892" s="337"/>
    </row>
    <row r="51893" spans="5:5" ht="13.5" customHeight="1">
      <c r="E51893" s="337"/>
    </row>
    <row r="51894" spans="5:5" ht="13.5" customHeight="1">
      <c r="E51894" s="337"/>
    </row>
    <row r="51895" spans="5:5" ht="13.5" customHeight="1">
      <c r="E51895" s="337"/>
    </row>
    <row r="51896" spans="5:5" ht="13.5" customHeight="1">
      <c r="E51896" s="337"/>
    </row>
    <row r="51897" spans="5:5" ht="13.5" customHeight="1">
      <c r="E51897" s="337"/>
    </row>
    <row r="51898" spans="5:5" ht="13.5" customHeight="1">
      <c r="E51898" s="337"/>
    </row>
    <row r="51899" spans="5:5" ht="13.5" customHeight="1">
      <c r="E51899" s="337"/>
    </row>
    <row r="51900" spans="5:5" ht="13.5" customHeight="1">
      <c r="E51900" s="337"/>
    </row>
    <row r="51901" spans="5:5" ht="13.5" customHeight="1">
      <c r="E51901" s="337"/>
    </row>
    <row r="51902" spans="5:5" ht="13.5" customHeight="1">
      <c r="E51902" s="337"/>
    </row>
    <row r="51903" spans="5:5" ht="13.5" customHeight="1">
      <c r="E51903" s="337"/>
    </row>
    <row r="51904" spans="5:5" ht="13.5" customHeight="1">
      <c r="E51904" s="337"/>
    </row>
    <row r="51905" spans="5:5" ht="13.5" customHeight="1">
      <c r="E51905" s="337"/>
    </row>
    <row r="51906" spans="5:5" ht="13.5" customHeight="1">
      <c r="E51906" s="337"/>
    </row>
    <row r="51907" spans="5:5" ht="13.5" customHeight="1">
      <c r="E51907" s="337"/>
    </row>
    <row r="51908" spans="5:5" ht="13.5" customHeight="1">
      <c r="E51908" s="337"/>
    </row>
    <row r="51909" spans="5:5" ht="13.5" customHeight="1">
      <c r="E51909" s="337"/>
    </row>
    <row r="51910" spans="5:5" ht="13.5" customHeight="1">
      <c r="E51910" s="337"/>
    </row>
    <row r="51911" spans="5:5" ht="13.5" customHeight="1">
      <c r="E51911" s="337"/>
    </row>
    <row r="51912" spans="5:5" ht="13.5" customHeight="1">
      <c r="E51912" s="337"/>
    </row>
    <row r="51913" spans="5:5" ht="13.5" customHeight="1">
      <c r="E51913" s="337"/>
    </row>
    <row r="51914" spans="5:5" ht="13.5" customHeight="1">
      <c r="E51914" s="337"/>
    </row>
    <row r="51915" spans="5:5" ht="13.5" customHeight="1">
      <c r="E51915" s="337"/>
    </row>
    <row r="51916" spans="5:5" ht="13.5" customHeight="1">
      <c r="E51916" s="337"/>
    </row>
    <row r="51917" spans="5:5" ht="13.5" customHeight="1">
      <c r="E51917" s="337"/>
    </row>
    <row r="51918" spans="5:5" ht="13.5" customHeight="1">
      <c r="E51918" s="337"/>
    </row>
    <row r="51919" spans="5:5" ht="13.5" customHeight="1">
      <c r="E51919" s="337"/>
    </row>
    <row r="51920" spans="5:5" ht="13.5" customHeight="1">
      <c r="E51920" s="337"/>
    </row>
    <row r="51921" spans="5:5" ht="13.5" customHeight="1">
      <c r="E51921" s="337"/>
    </row>
    <row r="51922" spans="5:5" ht="13.5" customHeight="1">
      <c r="E51922" s="337"/>
    </row>
    <row r="51923" spans="5:5" ht="13.5" customHeight="1">
      <c r="E51923" s="337"/>
    </row>
    <row r="51924" spans="5:5" ht="13.5" customHeight="1">
      <c r="E51924" s="337"/>
    </row>
    <row r="51925" spans="5:5" ht="13.5" customHeight="1">
      <c r="E51925" s="337"/>
    </row>
    <row r="51926" spans="5:5" ht="13.5" customHeight="1">
      <c r="E51926" s="337"/>
    </row>
    <row r="51927" spans="5:5" ht="13.5" customHeight="1">
      <c r="E51927" s="337"/>
    </row>
    <row r="51928" spans="5:5" ht="13.5" customHeight="1">
      <c r="E51928" s="337"/>
    </row>
    <row r="51929" spans="5:5" ht="13.5" customHeight="1">
      <c r="E51929" s="337"/>
    </row>
    <row r="51930" spans="5:5" ht="13.5" customHeight="1">
      <c r="E51930" s="337"/>
    </row>
    <row r="51931" spans="5:5" ht="13.5" customHeight="1">
      <c r="E51931" s="337"/>
    </row>
    <row r="51932" spans="5:5" ht="13.5" customHeight="1">
      <c r="E51932" s="337"/>
    </row>
    <row r="51933" spans="5:5" ht="13.5" customHeight="1">
      <c r="E51933" s="337"/>
    </row>
    <row r="51934" spans="5:5" ht="13.5" customHeight="1">
      <c r="E51934" s="337"/>
    </row>
    <row r="51935" spans="5:5" ht="13.5" customHeight="1">
      <c r="E51935" s="337"/>
    </row>
    <row r="51936" spans="5:5" ht="13.5" customHeight="1">
      <c r="E51936" s="337"/>
    </row>
    <row r="51937" spans="5:5" ht="13.5" customHeight="1">
      <c r="E51937" s="337"/>
    </row>
    <row r="51938" spans="5:5" ht="13.5" customHeight="1">
      <c r="E51938" s="337"/>
    </row>
    <row r="51939" spans="5:5" ht="13.5" customHeight="1">
      <c r="E51939" s="337"/>
    </row>
    <row r="51940" spans="5:5" ht="13.5" customHeight="1">
      <c r="E51940" s="337"/>
    </row>
    <row r="51941" spans="5:5" ht="13.5" customHeight="1">
      <c r="E51941" s="337"/>
    </row>
    <row r="51942" spans="5:5" ht="13.5" customHeight="1">
      <c r="E51942" s="337"/>
    </row>
    <row r="51943" spans="5:5" ht="13.5" customHeight="1">
      <c r="E51943" s="337"/>
    </row>
    <row r="51944" spans="5:5" ht="13.5" customHeight="1">
      <c r="E51944" s="337"/>
    </row>
    <row r="51945" spans="5:5" ht="13.5" customHeight="1">
      <c r="E51945" s="337"/>
    </row>
    <row r="51946" spans="5:5" ht="13.5" customHeight="1">
      <c r="E51946" s="337"/>
    </row>
    <row r="51947" spans="5:5" ht="13.5" customHeight="1">
      <c r="E51947" s="337"/>
    </row>
    <row r="51948" spans="5:5" ht="13.5" customHeight="1">
      <c r="E51948" s="337"/>
    </row>
    <row r="51949" spans="5:5" ht="13.5" customHeight="1">
      <c r="E51949" s="337"/>
    </row>
    <row r="51950" spans="5:5" ht="13.5" customHeight="1">
      <c r="E51950" s="337"/>
    </row>
    <row r="51951" spans="5:5" ht="13.5" customHeight="1">
      <c r="E51951" s="337"/>
    </row>
    <row r="51952" spans="5:5" ht="13.5" customHeight="1">
      <c r="E51952" s="337"/>
    </row>
    <row r="51953" spans="5:5" ht="13.5" customHeight="1">
      <c r="E51953" s="337"/>
    </row>
    <row r="51954" spans="5:5" ht="13.5" customHeight="1">
      <c r="E51954" s="337"/>
    </row>
    <row r="51955" spans="5:5" ht="13.5" customHeight="1">
      <c r="E51955" s="337"/>
    </row>
    <row r="51956" spans="5:5" ht="13.5" customHeight="1">
      <c r="E51956" s="337"/>
    </row>
    <row r="51957" spans="5:5" ht="13.5" customHeight="1">
      <c r="E51957" s="337"/>
    </row>
    <row r="51958" spans="5:5" ht="13.5" customHeight="1">
      <c r="E51958" s="337"/>
    </row>
    <row r="51959" spans="5:5" ht="13.5" customHeight="1">
      <c r="E51959" s="337"/>
    </row>
    <row r="51960" spans="5:5" ht="13.5" customHeight="1">
      <c r="E51960" s="337"/>
    </row>
    <row r="51961" spans="5:5" ht="13.5" customHeight="1">
      <c r="E51961" s="337"/>
    </row>
    <row r="51962" spans="5:5" ht="13.5" customHeight="1">
      <c r="E51962" s="337"/>
    </row>
    <row r="51963" spans="5:5" ht="13.5" customHeight="1">
      <c r="E51963" s="337"/>
    </row>
    <row r="51964" spans="5:5" ht="13.5" customHeight="1">
      <c r="E51964" s="337"/>
    </row>
    <row r="51965" spans="5:5" ht="13.5" customHeight="1">
      <c r="E51965" s="337"/>
    </row>
    <row r="51966" spans="5:5" ht="13.5" customHeight="1">
      <c r="E51966" s="337"/>
    </row>
    <row r="51967" spans="5:5" ht="13.5" customHeight="1">
      <c r="E51967" s="337"/>
    </row>
    <row r="51968" spans="5:5" ht="13.5" customHeight="1">
      <c r="E51968" s="337"/>
    </row>
    <row r="51969" spans="5:5" ht="13.5" customHeight="1">
      <c r="E51969" s="337"/>
    </row>
    <row r="51970" spans="5:5" ht="13.5" customHeight="1">
      <c r="E51970" s="337"/>
    </row>
    <row r="51971" spans="5:5" ht="13.5" customHeight="1">
      <c r="E51971" s="337"/>
    </row>
    <row r="51972" spans="5:5" ht="13.5" customHeight="1">
      <c r="E51972" s="337"/>
    </row>
    <row r="51973" spans="5:5" ht="13.5" customHeight="1">
      <c r="E51973" s="337"/>
    </row>
    <row r="51974" spans="5:5" ht="13.5" customHeight="1">
      <c r="E51974" s="337"/>
    </row>
    <row r="51975" spans="5:5" ht="13.5" customHeight="1">
      <c r="E51975" s="337"/>
    </row>
    <row r="51976" spans="5:5" ht="13.5" customHeight="1">
      <c r="E51976" s="337"/>
    </row>
    <row r="51977" spans="5:5" ht="13.5" customHeight="1">
      <c r="E51977" s="337"/>
    </row>
    <row r="51978" spans="5:5" ht="13.5" customHeight="1">
      <c r="E51978" s="337"/>
    </row>
    <row r="51979" spans="5:5" ht="13.5" customHeight="1">
      <c r="E51979" s="337"/>
    </row>
    <row r="51980" spans="5:5" ht="13.5" customHeight="1">
      <c r="E51980" s="337"/>
    </row>
    <row r="51981" spans="5:5" ht="13.5" customHeight="1">
      <c r="E51981" s="337"/>
    </row>
    <row r="51982" spans="5:5" ht="13.5" customHeight="1">
      <c r="E51982" s="337"/>
    </row>
    <row r="51983" spans="5:5" ht="13.5" customHeight="1">
      <c r="E51983" s="337"/>
    </row>
    <row r="51984" spans="5:5" ht="13.5" customHeight="1">
      <c r="E51984" s="337"/>
    </row>
    <row r="51985" spans="5:5" ht="13.5" customHeight="1">
      <c r="E51985" s="337"/>
    </row>
    <row r="51986" spans="5:5" ht="13.5" customHeight="1">
      <c r="E51986" s="337"/>
    </row>
    <row r="51987" spans="5:5" ht="13.5" customHeight="1">
      <c r="E51987" s="337"/>
    </row>
    <row r="51988" spans="5:5" ht="13.5" customHeight="1">
      <c r="E51988" s="337"/>
    </row>
    <row r="51989" spans="5:5" ht="13.5" customHeight="1">
      <c r="E51989" s="337"/>
    </row>
    <row r="51990" spans="5:5" ht="13.5" customHeight="1">
      <c r="E51990" s="337"/>
    </row>
    <row r="51991" spans="5:5" ht="13.5" customHeight="1">
      <c r="E51991" s="337"/>
    </row>
    <row r="51992" spans="5:5" ht="13.5" customHeight="1">
      <c r="E51992" s="337"/>
    </row>
    <row r="51993" spans="5:5" ht="13.5" customHeight="1">
      <c r="E51993" s="337"/>
    </row>
    <row r="51994" spans="5:5" ht="13.5" customHeight="1">
      <c r="E51994" s="337"/>
    </row>
    <row r="51995" spans="5:5" ht="13.5" customHeight="1">
      <c r="E51995" s="337"/>
    </row>
    <row r="51996" spans="5:5" ht="13.5" customHeight="1">
      <c r="E51996" s="337"/>
    </row>
    <row r="51997" spans="5:5" ht="13.5" customHeight="1">
      <c r="E51997" s="337"/>
    </row>
    <row r="51998" spans="5:5" ht="13.5" customHeight="1">
      <c r="E51998" s="337"/>
    </row>
    <row r="51999" spans="5:5" ht="13.5" customHeight="1">
      <c r="E51999" s="337"/>
    </row>
    <row r="52000" spans="5:5" ht="13.5" customHeight="1">
      <c r="E52000" s="337"/>
    </row>
    <row r="52001" spans="5:5" ht="13.5" customHeight="1">
      <c r="E52001" s="337"/>
    </row>
    <row r="52002" spans="5:5" ht="13.5" customHeight="1">
      <c r="E52002" s="337"/>
    </row>
    <row r="52003" spans="5:5" ht="13.5" customHeight="1">
      <c r="E52003" s="337"/>
    </row>
    <row r="52004" spans="5:5" ht="13.5" customHeight="1">
      <c r="E52004" s="337"/>
    </row>
    <row r="52005" spans="5:5" ht="13.5" customHeight="1">
      <c r="E52005" s="337"/>
    </row>
    <row r="52006" spans="5:5" ht="13.5" customHeight="1">
      <c r="E52006" s="337"/>
    </row>
    <row r="52007" spans="5:5" ht="13.5" customHeight="1">
      <c r="E52007" s="337"/>
    </row>
    <row r="52008" spans="5:5" ht="13.5" customHeight="1">
      <c r="E52008" s="337"/>
    </row>
    <row r="52009" spans="5:5" ht="13.5" customHeight="1">
      <c r="E52009" s="337"/>
    </row>
    <row r="52010" spans="5:5" ht="13.5" customHeight="1">
      <c r="E52010" s="337"/>
    </row>
    <row r="52011" spans="5:5" ht="13.5" customHeight="1">
      <c r="E52011" s="337"/>
    </row>
    <row r="52012" spans="5:5" ht="13.5" customHeight="1">
      <c r="E52012" s="337"/>
    </row>
    <row r="52013" spans="5:5" ht="13.5" customHeight="1">
      <c r="E52013" s="337"/>
    </row>
    <row r="52014" spans="5:5" ht="13.5" customHeight="1">
      <c r="E52014" s="337"/>
    </row>
    <row r="52015" spans="5:5" ht="13.5" customHeight="1">
      <c r="E52015" s="337"/>
    </row>
    <row r="52016" spans="5:5" ht="13.5" customHeight="1">
      <c r="E52016" s="337"/>
    </row>
    <row r="52017" spans="5:5" ht="13.5" customHeight="1">
      <c r="E52017" s="337"/>
    </row>
    <row r="52018" spans="5:5" ht="13.5" customHeight="1">
      <c r="E52018" s="337"/>
    </row>
    <row r="52019" spans="5:5" ht="13.5" customHeight="1">
      <c r="E52019" s="337"/>
    </row>
    <row r="52020" spans="5:5" ht="13.5" customHeight="1">
      <c r="E52020" s="337"/>
    </row>
    <row r="52021" spans="5:5" ht="13.5" customHeight="1">
      <c r="E52021" s="337"/>
    </row>
    <row r="52022" spans="5:5" ht="13.5" customHeight="1">
      <c r="E52022" s="337"/>
    </row>
    <row r="52023" spans="5:5" ht="13.5" customHeight="1">
      <c r="E52023" s="337"/>
    </row>
    <row r="52024" spans="5:5" ht="13.5" customHeight="1">
      <c r="E52024" s="337"/>
    </row>
    <row r="52025" spans="5:5" ht="13.5" customHeight="1">
      <c r="E52025" s="337"/>
    </row>
    <row r="52026" spans="5:5" ht="13.5" customHeight="1">
      <c r="E52026" s="337"/>
    </row>
    <row r="52027" spans="5:5" ht="13.5" customHeight="1">
      <c r="E52027" s="337"/>
    </row>
    <row r="52028" spans="5:5" ht="13.5" customHeight="1">
      <c r="E52028" s="337"/>
    </row>
    <row r="52029" spans="5:5" ht="13.5" customHeight="1">
      <c r="E52029" s="337"/>
    </row>
    <row r="52030" spans="5:5" ht="13.5" customHeight="1">
      <c r="E52030" s="337"/>
    </row>
    <row r="52031" spans="5:5" ht="13.5" customHeight="1">
      <c r="E52031" s="337"/>
    </row>
    <row r="52032" spans="5:5" ht="13.5" customHeight="1">
      <c r="E52032" s="337"/>
    </row>
    <row r="52033" spans="5:5" ht="13.5" customHeight="1">
      <c r="E52033" s="337"/>
    </row>
    <row r="52034" spans="5:5" ht="13.5" customHeight="1">
      <c r="E52034" s="337"/>
    </row>
    <row r="52035" spans="5:5" ht="13.5" customHeight="1">
      <c r="E52035" s="337"/>
    </row>
    <row r="52036" spans="5:5" ht="13.5" customHeight="1">
      <c r="E52036" s="337"/>
    </row>
    <row r="52037" spans="5:5" ht="13.5" customHeight="1">
      <c r="E52037" s="337"/>
    </row>
    <row r="52038" spans="5:5" ht="13.5" customHeight="1">
      <c r="E52038" s="337"/>
    </row>
    <row r="52039" spans="5:5" ht="13.5" customHeight="1">
      <c r="E52039" s="337"/>
    </row>
    <row r="52040" spans="5:5" ht="13.5" customHeight="1">
      <c r="E52040" s="337"/>
    </row>
    <row r="52041" spans="5:5" ht="13.5" customHeight="1">
      <c r="E52041" s="337"/>
    </row>
    <row r="52042" spans="5:5" ht="13.5" customHeight="1">
      <c r="E52042" s="337"/>
    </row>
    <row r="52043" spans="5:5" ht="13.5" customHeight="1">
      <c r="E52043" s="337"/>
    </row>
    <row r="52044" spans="5:5" ht="13.5" customHeight="1">
      <c r="E52044" s="337"/>
    </row>
    <row r="52045" spans="5:5" ht="13.5" customHeight="1">
      <c r="E52045" s="337"/>
    </row>
    <row r="52046" spans="5:5" ht="13.5" customHeight="1">
      <c r="E52046" s="337"/>
    </row>
    <row r="52047" spans="5:5" ht="13.5" customHeight="1">
      <c r="E52047" s="337"/>
    </row>
    <row r="52048" spans="5:5" ht="13.5" customHeight="1">
      <c r="E52048" s="337"/>
    </row>
    <row r="52049" spans="5:5" ht="13.5" customHeight="1">
      <c r="E52049" s="337"/>
    </row>
    <row r="52050" spans="5:5" ht="13.5" customHeight="1">
      <c r="E52050" s="337"/>
    </row>
    <row r="52051" spans="5:5" ht="13.5" customHeight="1">
      <c r="E52051" s="337"/>
    </row>
    <row r="52052" spans="5:5" ht="13.5" customHeight="1">
      <c r="E52052" s="337"/>
    </row>
    <row r="52053" spans="5:5" ht="13.5" customHeight="1">
      <c r="E52053" s="337"/>
    </row>
    <row r="52054" spans="5:5" ht="13.5" customHeight="1">
      <c r="E52054" s="337"/>
    </row>
    <row r="52055" spans="5:5" ht="13.5" customHeight="1">
      <c r="E52055" s="337"/>
    </row>
    <row r="52056" spans="5:5" ht="13.5" customHeight="1">
      <c r="E52056" s="337"/>
    </row>
    <row r="52057" spans="5:5" ht="13.5" customHeight="1">
      <c r="E52057" s="337"/>
    </row>
    <row r="52058" spans="5:5" ht="13.5" customHeight="1">
      <c r="E52058" s="337"/>
    </row>
    <row r="52059" spans="5:5" ht="13.5" customHeight="1">
      <c r="E52059" s="337"/>
    </row>
    <row r="52060" spans="5:5" ht="13.5" customHeight="1">
      <c r="E52060" s="337"/>
    </row>
    <row r="52061" spans="5:5" ht="13.5" customHeight="1">
      <c r="E52061" s="337"/>
    </row>
    <row r="52062" spans="5:5" ht="13.5" customHeight="1">
      <c r="E52062" s="337"/>
    </row>
    <row r="52063" spans="5:5" ht="13.5" customHeight="1">
      <c r="E52063" s="337"/>
    </row>
    <row r="52064" spans="5:5" ht="13.5" customHeight="1">
      <c r="E52064" s="337"/>
    </row>
    <row r="52065" spans="5:5" ht="13.5" customHeight="1">
      <c r="E52065" s="337"/>
    </row>
    <row r="52066" spans="5:5" ht="13.5" customHeight="1">
      <c r="E52066" s="337"/>
    </row>
    <row r="52067" spans="5:5" ht="13.5" customHeight="1">
      <c r="E52067" s="337"/>
    </row>
    <row r="52068" spans="5:5" ht="13.5" customHeight="1">
      <c r="E52068" s="337"/>
    </row>
    <row r="52069" spans="5:5" ht="13.5" customHeight="1">
      <c r="E52069" s="337"/>
    </row>
    <row r="52070" spans="5:5" ht="13.5" customHeight="1">
      <c r="E52070" s="337"/>
    </row>
    <row r="52071" spans="5:5" ht="13.5" customHeight="1">
      <c r="E52071" s="337"/>
    </row>
    <row r="52072" spans="5:5" ht="13.5" customHeight="1">
      <c r="E52072" s="337"/>
    </row>
    <row r="52073" spans="5:5" ht="13.5" customHeight="1">
      <c r="E52073" s="337"/>
    </row>
    <row r="52074" spans="5:5" ht="13.5" customHeight="1">
      <c r="E52074" s="337"/>
    </row>
    <row r="52075" spans="5:5" ht="13.5" customHeight="1">
      <c r="E52075" s="337"/>
    </row>
    <row r="52076" spans="5:5" ht="13.5" customHeight="1">
      <c r="E52076" s="337"/>
    </row>
    <row r="52077" spans="5:5" ht="13.5" customHeight="1">
      <c r="E52077" s="337"/>
    </row>
    <row r="52078" spans="5:5" ht="13.5" customHeight="1">
      <c r="E52078" s="337"/>
    </row>
    <row r="52079" spans="5:5" ht="13.5" customHeight="1">
      <c r="E52079" s="337"/>
    </row>
    <row r="52080" spans="5:5" ht="13.5" customHeight="1">
      <c r="E52080" s="337"/>
    </row>
    <row r="52081" spans="5:5" ht="13.5" customHeight="1">
      <c r="E52081" s="337"/>
    </row>
    <row r="52082" spans="5:5" ht="13.5" customHeight="1">
      <c r="E52082" s="337"/>
    </row>
    <row r="52083" spans="5:5" ht="13.5" customHeight="1">
      <c r="E52083" s="337"/>
    </row>
    <row r="52084" spans="5:5" ht="13.5" customHeight="1">
      <c r="E52084" s="337"/>
    </row>
    <row r="52085" spans="5:5" ht="13.5" customHeight="1">
      <c r="E52085" s="337"/>
    </row>
    <row r="52086" spans="5:5" ht="13.5" customHeight="1">
      <c r="E52086" s="337"/>
    </row>
    <row r="52087" spans="5:5" ht="13.5" customHeight="1">
      <c r="E52087" s="337"/>
    </row>
    <row r="52088" spans="5:5" ht="13.5" customHeight="1">
      <c r="E52088" s="337"/>
    </row>
    <row r="52089" spans="5:5" ht="13.5" customHeight="1">
      <c r="E52089" s="337"/>
    </row>
    <row r="52090" spans="5:5" ht="13.5" customHeight="1">
      <c r="E52090" s="337"/>
    </row>
    <row r="52091" spans="5:5" ht="13.5" customHeight="1">
      <c r="E52091" s="337"/>
    </row>
    <row r="52092" spans="5:5" ht="13.5" customHeight="1">
      <c r="E52092" s="337"/>
    </row>
    <row r="52093" spans="5:5" ht="13.5" customHeight="1">
      <c r="E52093" s="337"/>
    </row>
    <row r="52094" spans="5:5" ht="13.5" customHeight="1">
      <c r="E52094" s="337"/>
    </row>
    <row r="52095" spans="5:5" ht="13.5" customHeight="1">
      <c r="E52095" s="337"/>
    </row>
    <row r="52096" spans="5:5" ht="13.5" customHeight="1">
      <c r="E52096" s="337"/>
    </row>
    <row r="52097" spans="5:5" ht="13.5" customHeight="1">
      <c r="E52097" s="337"/>
    </row>
    <row r="52098" spans="5:5" ht="13.5" customHeight="1">
      <c r="E52098" s="337"/>
    </row>
    <row r="52099" spans="5:5" ht="13.5" customHeight="1">
      <c r="E52099" s="337"/>
    </row>
    <row r="52100" spans="5:5" ht="13.5" customHeight="1">
      <c r="E52100" s="337"/>
    </row>
    <row r="52101" spans="5:5" ht="13.5" customHeight="1">
      <c r="E52101" s="337"/>
    </row>
    <row r="52102" spans="5:5" ht="13.5" customHeight="1">
      <c r="E52102" s="337"/>
    </row>
    <row r="52103" spans="5:5" ht="13.5" customHeight="1">
      <c r="E52103" s="337"/>
    </row>
    <row r="52104" spans="5:5" ht="13.5" customHeight="1">
      <c r="E52104" s="337"/>
    </row>
    <row r="52105" spans="5:5" ht="13.5" customHeight="1">
      <c r="E52105" s="337"/>
    </row>
    <row r="52106" spans="5:5" ht="13.5" customHeight="1">
      <c r="E52106" s="337"/>
    </row>
    <row r="52107" spans="5:5" ht="13.5" customHeight="1">
      <c r="E52107" s="337"/>
    </row>
    <row r="52108" spans="5:5" ht="13.5" customHeight="1">
      <c r="E52108" s="337"/>
    </row>
    <row r="52109" spans="5:5" ht="13.5" customHeight="1">
      <c r="E52109" s="337"/>
    </row>
    <row r="52110" spans="5:5" ht="13.5" customHeight="1">
      <c r="E52110" s="337"/>
    </row>
    <row r="52111" spans="5:5" ht="13.5" customHeight="1">
      <c r="E52111" s="337"/>
    </row>
    <row r="52112" spans="5:5" ht="13.5" customHeight="1">
      <c r="E52112" s="337"/>
    </row>
    <row r="52113" spans="5:5" ht="13.5" customHeight="1">
      <c r="E52113" s="337"/>
    </row>
    <row r="52114" spans="5:5" ht="13.5" customHeight="1">
      <c r="E52114" s="337"/>
    </row>
    <row r="52115" spans="5:5" ht="13.5" customHeight="1">
      <c r="E52115" s="337"/>
    </row>
    <row r="52116" spans="5:5" ht="13.5" customHeight="1">
      <c r="E52116" s="337"/>
    </row>
    <row r="52117" spans="5:5" ht="13.5" customHeight="1">
      <c r="E52117" s="337"/>
    </row>
    <row r="52118" spans="5:5" ht="13.5" customHeight="1">
      <c r="E52118" s="337"/>
    </row>
    <row r="52119" spans="5:5" ht="13.5" customHeight="1">
      <c r="E52119" s="337"/>
    </row>
    <row r="52120" spans="5:5" ht="13.5" customHeight="1">
      <c r="E52120" s="337"/>
    </row>
    <row r="52121" spans="5:5" ht="13.5" customHeight="1">
      <c r="E52121" s="337"/>
    </row>
    <row r="52122" spans="5:5" ht="13.5" customHeight="1">
      <c r="E52122" s="337"/>
    </row>
    <row r="52123" spans="5:5" ht="13.5" customHeight="1">
      <c r="E52123" s="337"/>
    </row>
    <row r="52124" spans="5:5" ht="13.5" customHeight="1">
      <c r="E52124" s="337"/>
    </row>
    <row r="52125" spans="5:5" ht="13.5" customHeight="1">
      <c r="E52125" s="337"/>
    </row>
    <row r="52126" spans="5:5" ht="13.5" customHeight="1">
      <c r="E52126" s="337"/>
    </row>
    <row r="52127" spans="5:5" ht="13.5" customHeight="1">
      <c r="E52127" s="337"/>
    </row>
    <row r="52128" spans="5:5" ht="13.5" customHeight="1">
      <c r="E52128" s="337"/>
    </row>
    <row r="52129" spans="5:5" ht="13.5" customHeight="1">
      <c r="E52129" s="337"/>
    </row>
    <row r="52130" spans="5:5" ht="13.5" customHeight="1">
      <c r="E52130" s="337"/>
    </row>
    <row r="52131" spans="5:5" ht="13.5" customHeight="1">
      <c r="E52131" s="337"/>
    </row>
    <row r="52132" spans="5:5" ht="13.5" customHeight="1">
      <c r="E52132" s="337"/>
    </row>
    <row r="52133" spans="5:5" ht="13.5" customHeight="1">
      <c r="E52133" s="337"/>
    </row>
    <row r="52134" spans="5:5" ht="13.5" customHeight="1">
      <c r="E52134" s="337"/>
    </row>
    <row r="52135" spans="5:5" ht="13.5" customHeight="1">
      <c r="E52135" s="337"/>
    </row>
    <row r="52136" spans="5:5" ht="13.5" customHeight="1">
      <c r="E52136" s="337"/>
    </row>
    <row r="52137" spans="5:5" ht="13.5" customHeight="1">
      <c r="E52137" s="337"/>
    </row>
    <row r="52138" spans="5:5" ht="13.5" customHeight="1">
      <c r="E52138" s="337"/>
    </row>
    <row r="52139" spans="5:5" ht="13.5" customHeight="1">
      <c r="E52139" s="337"/>
    </row>
    <row r="52140" spans="5:5" ht="13.5" customHeight="1">
      <c r="E52140" s="337"/>
    </row>
    <row r="52141" spans="5:5" ht="13.5" customHeight="1">
      <c r="E52141" s="337"/>
    </row>
    <row r="52142" spans="5:5" ht="13.5" customHeight="1">
      <c r="E52142" s="337"/>
    </row>
    <row r="52143" spans="5:5" ht="13.5" customHeight="1">
      <c r="E52143" s="337"/>
    </row>
    <row r="52144" spans="5:5" ht="13.5" customHeight="1">
      <c r="E52144" s="337"/>
    </row>
    <row r="52145" spans="5:5" ht="13.5" customHeight="1">
      <c r="E52145" s="337"/>
    </row>
    <row r="52146" spans="5:5" ht="13.5" customHeight="1">
      <c r="E52146" s="337"/>
    </row>
    <row r="52147" spans="5:5" ht="13.5" customHeight="1">
      <c r="E52147" s="337"/>
    </row>
    <row r="52148" spans="5:5" ht="13.5" customHeight="1">
      <c r="E52148" s="337"/>
    </row>
    <row r="52149" spans="5:5" ht="13.5" customHeight="1">
      <c r="E52149" s="337"/>
    </row>
    <row r="52150" spans="5:5" ht="13.5" customHeight="1">
      <c r="E52150" s="337"/>
    </row>
    <row r="52151" spans="5:5" ht="13.5" customHeight="1">
      <c r="E52151" s="337"/>
    </row>
    <row r="52152" spans="5:5" ht="13.5" customHeight="1">
      <c r="E52152" s="337"/>
    </row>
    <row r="52153" spans="5:5" ht="13.5" customHeight="1">
      <c r="E52153" s="337"/>
    </row>
    <row r="52154" spans="5:5" ht="13.5" customHeight="1">
      <c r="E52154" s="337"/>
    </row>
    <row r="52155" spans="5:5" ht="13.5" customHeight="1">
      <c r="E52155" s="337"/>
    </row>
    <row r="52156" spans="5:5" ht="13.5" customHeight="1">
      <c r="E52156" s="337"/>
    </row>
    <row r="52157" spans="5:5" ht="13.5" customHeight="1">
      <c r="E52157" s="337"/>
    </row>
    <row r="52158" spans="5:5" ht="13.5" customHeight="1">
      <c r="E52158" s="337"/>
    </row>
    <row r="52159" spans="5:5" ht="13.5" customHeight="1">
      <c r="E52159" s="337"/>
    </row>
    <row r="52160" spans="5:5" ht="13.5" customHeight="1">
      <c r="E52160" s="337"/>
    </row>
    <row r="52161" spans="5:5" ht="13.5" customHeight="1">
      <c r="E52161" s="337"/>
    </row>
    <row r="52162" spans="5:5" ht="13.5" customHeight="1">
      <c r="E52162" s="337"/>
    </row>
    <row r="52163" spans="5:5" ht="13.5" customHeight="1">
      <c r="E52163" s="337"/>
    </row>
    <row r="52164" spans="5:5" ht="13.5" customHeight="1">
      <c r="E52164" s="337"/>
    </row>
    <row r="52165" spans="5:5" ht="13.5" customHeight="1">
      <c r="E52165" s="337"/>
    </row>
    <row r="52166" spans="5:5" ht="13.5" customHeight="1">
      <c r="E52166" s="337"/>
    </row>
    <row r="52167" spans="5:5" ht="13.5" customHeight="1">
      <c r="E52167" s="337"/>
    </row>
    <row r="52168" spans="5:5" ht="13.5" customHeight="1">
      <c r="E52168" s="337"/>
    </row>
    <row r="52169" spans="5:5" ht="13.5" customHeight="1">
      <c r="E52169" s="337"/>
    </row>
    <row r="52170" spans="5:5" ht="13.5" customHeight="1">
      <c r="E52170" s="337"/>
    </row>
    <row r="52171" spans="5:5" ht="13.5" customHeight="1">
      <c r="E52171" s="337"/>
    </row>
    <row r="52172" spans="5:5" ht="13.5" customHeight="1">
      <c r="E52172" s="337"/>
    </row>
    <row r="52173" spans="5:5" ht="13.5" customHeight="1">
      <c r="E52173" s="337"/>
    </row>
    <row r="52174" spans="5:5" ht="13.5" customHeight="1">
      <c r="E52174" s="337"/>
    </row>
    <row r="52175" spans="5:5" ht="13.5" customHeight="1">
      <c r="E52175" s="337"/>
    </row>
    <row r="52176" spans="5:5" ht="13.5" customHeight="1">
      <c r="E52176" s="337"/>
    </row>
    <row r="52177" spans="5:5" ht="13.5" customHeight="1">
      <c r="E52177" s="337"/>
    </row>
    <row r="52178" spans="5:5" ht="13.5" customHeight="1">
      <c r="E52178" s="337"/>
    </row>
    <row r="52179" spans="5:5" ht="13.5" customHeight="1">
      <c r="E52179" s="337"/>
    </row>
    <row r="52180" spans="5:5" ht="13.5" customHeight="1">
      <c r="E52180" s="337"/>
    </row>
    <row r="52181" spans="5:5" ht="13.5" customHeight="1">
      <c r="E52181" s="337"/>
    </row>
    <row r="52182" spans="5:5" ht="13.5" customHeight="1">
      <c r="E52182" s="337"/>
    </row>
    <row r="52183" spans="5:5" ht="13.5" customHeight="1">
      <c r="E52183" s="337"/>
    </row>
    <row r="52184" spans="5:5" ht="13.5" customHeight="1">
      <c r="E52184" s="337"/>
    </row>
    <row r="52185" spans="5:5" ht="13.5" customHeight="1">
      <c r="E52185" s="337"/>
    </row>
    <row r="52186" spans="5:5" ht="13.5" customHeight="1">
      <c r="E52186" s="337"/>
    </row>
    <row r="52187" spans="5:5" ht="13.5" customHeight="1">
      <c r="E52187" s="337"/>
    </row>
    <row r="52188" spans="5:5" ht="13.5" customHeight="1">
      <c r="E52188" s="337"/>
    </row>
    <row r="52189" spans="5:5" ht="13.5" customHeight="1">
      <c r="E52189" s="337"/>
    </row>
    <row r="52190" spans="5:5" ht="13.5" customHeight="1">
      <c r="E52190" s="337"/>
    </row>
    <row r="52191" spans="5:5" ht="13.5" customHeight="1">
      <c r="E52191" s="337"/>
    </row>
    <row r="52192" spans="5:5" ht="13.5" customHeight="1">
      <c r="E52192" s="337"/>
    </row>
    <row r="52193" spans="5:5" ht="13.5" customHeight="1">
      <c r="E52193" s="337"/>
    </row>
    <row r="52194" spans="5:5" ht="13.5" customHeight="1">
      <c r="E52194" s="337"/>
    </row>
    <row r="52195" spans="5:5" ht="13.5" customHeight="1">
      <c r="E52195" s="337"/>
    </row>
    <row r="52196" spans="5:5" ht="13.5" customHeight="1">
      <c r="E52196" s="337"/>
    </row>
    <row r="52197" spans="5:5" ht="13.5" customHeight="1">
      <c r="E52197" s="337"/>
    </row>
    <row r="52198" spans="5:5" ht="13.5" customHeight="1">
      <c r="E52198" s="337"/>
    </row>
    <row r="52199" spans="5:5" ht="13.5" customHeight="1">
      <c r="E52199" s="337"/>
    </row>
    <row r="52200" spans="5:5" ht="13.5" customHeight="1">
      <c r="E52200" s="337"/>
    </row>
    <row r="52201" spans="5:5" ht="13.5" customHeight="1">
      <c r="E52201" s="337"/>
    </row>
    <row r="52202" spans="5:5" ht="13.5" customHeight="1">
      <c r="E52202" s="337"/>
    </row>
    <row r="52203" spans="5:5" ht="13.5" customHeight="1">
      <c r="E52203" s="337"/>
    </row>
    <row r="52204" spans="5:5" ht="13.5" customHeight="1">
      <c r="E52204" s="337"/>
    </row>
    <row r="52205" spans="5:5" ht="13.5" customHeight="1">
      <c r="E52205" s="337"/>
    </row>
    <row r="52206" spans="5:5" ht="13.5" customHeight="1">
      <c r="E52206" s="337"/>
    </row>
    <row r="52207" spans="5:5" ht="13.5" customHeight="1">
      <c r="E52207" s="337"/>
    </row>
    <row r="52208" spans="5:5" ht="13.5" customHeight="1">
      <c r="E52208" s="337"/>
    </row>
    <row r="52209" spans="5:5" ht="13.5" customHeight="1">
      <c r="E52209" s="337"/>
    </row>
    <row r="52210" spans="5:5" ht="13.5" customHeight="1">
      <c r="E52210" s="337"/>
    </row>
    <row r="52211" spans="5:5" ht="13.5" customHeight="1">
      <c r="E52211" s="337"/>
    </row>
    <row r="52212" spans="5:5" ht="13.5" customHeight="1">
      <c r="E52212" s="337"/>
    </row>
    <row r="52213" spans="5:5" ht="13.5" customHeight="1">
      <c r="E52213" s="337"/>
    </row>
    <row r="52214" spans="5:5" ht="13.5" customHeight="1">
      <c r="E52214" s="337"/>
    </row>
    <row r="52215" spans="5:5" ht="13.5" customHeight="1">
      <c r="E52215" s="337"/>
    </row>
    <row r="52216" spans="5:5" ht="13.5" customHeight="1">
      <c r="E52216" s="337"/>
    </row>
    <row r="52217" spans="5:5" ht="13.5" customHeight="1">
      <c r="E52217" s="337"/>
    </row>
    <row r="52218" spans="5:5" ht="13.5" customHeight="1">
      <c r="E52218" s="337"/>
    </row>
    <row r="52219" spans="5:5" ht="13.5" customHeight="1">
      <c r="E52219" s="337"/>
    </row>
    <row r="52220" spans="5:5" ht="13.5" customHeight="1">
      <c r="E52220" s="337"/>
    </row>
    <row r="52221" spans="5:5" ht="13.5" customHeight="1">
      <c r="E52221" s="337"/>
    </row>
    <row r="52222" spans="5:5" ht="13.5" customHeight="1">
      <c r="E52222" s="337"/>
    </row>
    <row r="52223" spans="5:5" ht="13.5" customHeight="1">
      <c r="E52223" s="337"/>
    </row>
    <row r="52224" spans="5:5" ht="13.5" customHeight="1">
      <c r="E52224" s="337"/>
    </row>
    <row r="52225" spans="5:5" ht="13.5" customHeight="1">
      <c r="E52225" s="337"/>
    </row>
    <row r="52226" spans="5:5" ht="13.5" customHeight="1">
      <c r="E52226" s="337"/>
    </row>
    <row r="52227" spans="5:5" ht="13.5" customHeight="1">
      <c r="E52227" s="337"/>
    </row>
    <row r="52228" spans="5:5" ht="13.5" customHeight="1">
      <c r="E52228" s="337"/>
    </row>
    <row r="52229" spans="5:5" ht="13.5" customHeight="1">
      <c r="E52229" s="337"/>
    </row>
    <row r="52230" spans="5:5" ht="13.5" customHeight="1">
      <c r="E52230" s="337"/>
    </row>
    <row r="52231" spans="5:5" ht="13.5" customHeight="1">
      <c r="E52231" s="337"/>
    </row>
    <row r="52232" spans="5:5" ht="13.5" customHeight="1">
      <c r="E52232" s="337"/>
    </row>
    <row r="52233" spans="5:5" ht="13.5" customHeight="1">
      <c r="E52233" s="337"/>
    </row>
    <row r="52234" spans="5:5" ht="13.5" customHeight="1">
      <c r="E52234" s="337"/>
    </row>
    <row r="52235" spans="5:5" ht="13.5" customHeight="1">
      <c r="E52235" s="337"/>
    </row>
    <row r="52236" spans="5:5" ht="13.5" customHeight="1">
      <c r="E52236" s="337"/>
    </row>
    <row r="52237" spans="5:5" ht="13.5" customHeight="1">
      <c r="E52237" s="337"/>
    </row>
    <row r="52238" spans="5:5" ht="13.5" customHeight="1">
      <c r="E52238" s="337"/>
    </row>
    <row r="52239" spans="5:5" ht="13.5" customHeight="1">
      <c r="E52239" s="337"/>
    </row>
    <row r="52240" spans="5:5" ht="13.5" customHeight="1">
      <c r="E52240" s="337"/>
    </row>
    <row r="52241" spans="5:5" ht="13.5" customHeight="1">
      <c r="E52241" s="337"/>
    </row>
    <row r="52242" spans="5:5" ht="13.5" customHeight="1">
      <c r="E52242" s="337"/>
    </row>
    <row r="52243" spans="5:5" ht="13.5" customHeight="1">
      <c r="E52243" s="337"/>
    </row>
    <row r="52244" spans="5:5" ht="13.5" customHeight="1">
      <c r="E52244" s="337"/>
    </row>
    <row r="52245" spans="5:5" ht="13.5" customHeight="1">
      <c r="E52245" s="337"/>
    </row>
    <row r="52246" spans="5:5" ht="13.5" customHeight="1">
      <c r="E52246" s="337"/>
    </row>
    <row r="52247" spans="5:5" ht="13.5" customHeight="1">
      <c r="E52247" s="337"/>
    </row>
    <row r="52248" spans="5:5" ht="13.5" customHeight="1">
      <c r="E52248" s="337"/>
    </row>
    <row r="52249" spans="5:5" ht="13.5" customHeight="1">
      <c r="E52249" s="337"/>
    </row>
    <row r="52250" spans="5:5" ht="13.5" customHeight="1">
      <c r="E52250" s="337"/>
    </row>
    <row r="52251" spans="5:5" ht="13.5" customHeight="1">
      <c r="E52251" s="337"/>
    </row>
    <row r="52252" spans="5:5" ht="13.5" customHeight="1">
      <c r="E52252" s="337"/>
    </row>
    <row r="52253" spans="5:5" ht="13.5" customHeight="1">
      <c r="E52253" s="337"/>
    </row>
    <row r="52254" spans="5:5" ht="13.5" customHeight="1">
      <c r="E52254" s="337"/>
    </row>
    <row r="52255" spans="5:5" ht="13.5" customHeight="1">
      <c r="E52255" s="337"/>
    </row>
    <row r="52256" spans="5:5" ht="13.5" customHeight="1">
      <c r="E52256" s="337"/>
    </row>
    <row r="52257" spans="5:5" ht="13.5" customHeight="1">
      <c r="E52257" s="337"/>
    </row>
    <row r="52258" spans="5:5" ht="13.5" customHeight="1">
      <c r="E52258" s="337"/>
    </row>
    <row r="52259" spans="5:5" ht="13.5" customHeight="1">
      <c r="E52259" s="337"/>
    </row>
    <row r="52260" spans="5:5" ht="13.5" customHeight="1">
      <c r="E52260" s="337"/>
    </row>
    <row r="52261" spans="5:5" ht="13.5" customHeight="1">
      <c r="E52261" s="337"/>
    </row>
    <row r="52262" spans="5:5" ht="13.5" customHeight="1">
      <c r="E52262" s="337"/>
    </row>
    <row r="52263" spans="5:5" ht="13.5" customHeight="1">
      <c r="E52263" s="337"/>
    </row>
    <row r="52264" spans="5:5" ht="13.5" customHeight="1">
      <c r="E52264" s="337"/>
    </row>
    <row r="52265" spans="5:5" ht="13.5" customHeight="1">
      <c r="E52265" s="337"/>
    </row>
    <row r="52266" spans="5:5" ht="13.5" customHeight="1">
      <c r="E52266" s="337"/>
    </row>
    <row r="52267" spans="5:5" ht="13.5" customHeight="1">
      <c r="E52267" s="337"/>
    </row>
    <row r="52268" spans="5:5" ht="13.5" customHeight="1">
      <c r="E52268" s="337"/>
    </row>
    <row r="52269" spans="5:5" ht="13.5" customHeight="1">
      <c r="E52269" s="337"/>
    </row>
    <row r="52270" spans="5:5" ht="13.5" customHeight="1">
      <c r="E52270" s="337"/>
    </row>
    <row r="52271" spans="5:5" ht="13.5" customHeight="1">
      <c r="E52271" s="337"/>
    </row>
    <row r="52272" spans="5:5" ht="13.5" customHeight="1">
      <c r="E52272" s="337"/>
    </row>
    <row r="52273" spans="5:5" ht="13.5" customHeight="1">
      <c r="E52273" s="337"/>
    </row>
    <row r="52274" spans="5:5" ht="13.5" customHeight="1">
      <c r="E52274" s="337"/>
    </row>
    <row r="52275" spans="5:5" ht="13.5" customHeight="1">
      <c r="E52275" s="337"/>
    </row>
    <row r="52276" spans="5:5" ht="13.5" customHeight="1">
      <c r="E52276" s="337"/>
    </row>
    <row r="52277" spans="5:5" ht="13.5" customHeight="1">
      <c r="E52277" s="337"/>
    </row>
    <row r="52278" spans="5:5" ht="13.5" customHeight="1">
      <c r="E52278" s="337"/>
    </row>
    <row r="52279" spans="5:5" ht="13.5" customHeight="1">
      <c r="E52279" s="337"/>
    </row>
    <row r="52280" spans="5:5" ht="13.5" customHeight="1">
      <c r="E52280" s="337"/>
    </row>
    <row r="52281" spans="5:5" ht="13.5" customHeight="1">
      <c r="E52281" s="337"/>
    </row>
    <row r="52282" spans="5:5" ht="13.5" customHeight="1">
      <c r="E52282" s="337"/>
    </row>
    <row r="52283" spans="5:5" ht="13.5" customHeight="1">
      <c r="E52283" s="337"/>
    </row>
    <row r="52284" spans="5:5" ht="13.5" customHeight="1">
      <c r="E52284" s="337"/>
    </row>
    <row r="52285" spans="5:5" ht="13.5" customHeight="1">
      <c r="E52285" s="337"/>
    </row>
    <row r="52286" spans="5:5" ht="13.5" customHeight="1">
      <c r="E52286" s="337"/>
    </row>
    <row r="52287" spans="5:5" ht="13.5" customHeight="1">
      <c r="E52287" s="337"/>
    </row>
    <row r="52288" spans="5:5" ht="13.5" customHeight="1">
      <c r="E52288" s="337"/>
    </row>
    <row r="52289" spans="5:5" ht="13.5" customHeight="1">
      <c r="E52289" s="337"/>
    </row>
    <row r="52290" spans="5:5" ht="13.5" customHeight="1">
      <c r="E52290" s="337"/>
    </row>
    <row r="52291" spans="5:5" ht="13.5" customHeight="1">
      <c r="E52291" s="337"/>
    </row>
    <row r="52292" spans="5:5" ht="13.5" customHeight="1">
      <c r="E52292" s="337"/>
    </row>
    <row r="52293" spans="5:5" ht="13.5" customHeight="1">
      <c r="E52293" s="337"/>
    </row>
    <row r="52294" spans="5:5" ht="13.5" customHeight="1">
      <c r="E52294" s="337"/>
    </row>
    <row r="52295" spans="5:5" ht="13.5" customHeight="1">
      <c r="E52295" s="337"/>
    </row>
    <row r="52296" spans="5:5" ht="13.5" customHeight="1">
      <c r="E52296" s="337"/>
    </row>
    <row r="52297" spans="5:5" ht="13.5" customHeight="1">
      <c r="E52297" s="337"/>
    </row>
    <row r="52298" spans="5:5" ht="13.5" customHeight="1">
      <c r="E52298" s="337"/>
    </row>
    <row r="52299" spans="5:5" ht="13.5" customHeight="1">
      <c r="E52299" s="337"/>
    </row>
    <row r="52300" spans="5:5" ht="13.5" customHeight="1">
      <c r="E52300" s="337"/>
    </row>
    <row r="52301" spans="5:5" ht="13.5" customHeight="1">
      <c r="E52301" s="337"/>
    </row>
    <row r="52302" spans="5:5" ht="13.5" customHeight="1">
      <c r="E52302" s="337"/>
    </row>
    <row r="52303" spans="5:5" ht="13.5" customHeight="1">
      <c r="E52303" s="337"/>
    </row>
    <row r="52304" spans="5:5" ht="13.5" customHeight="1">
      <c r="E52304" s="337"/>
    </row>
    <row r="52305" spans="5:5" ht="13.5" customHeight="1">
      <c r="E52305" s="337"/>
    </row>
    <row r="52306" spans="5:5" ht="13.5" customHeight="1">
      <c r="E52306" s="337"/>
    </row>
    <row r="52307" spans="5:5" ht="13.5" customHeight="1">
      <c r="E52307" s="337"/>
    </row>
    <row r="52308" spans="5:5" ht="13.5" customHeight="1">
      <c r="E52308" s="337"/>
    </row>
    <row r="52309" spans="5:5" ht="13.5" customHeight="1">
      <c r="E52309" s="337"/>
    </row>
    <row r="52310" spans="5:5" ht="13.5" customHeight="1">
      <c r="E52310" s="337"/>
    </row>
    <row r="52311" spans="5:5" ht="13.5" customHeight="1">
      <c r="E52311" s="337"/>
    </row>
    <row r="52312" spans="5:5" ht="13.5" customHeight="1">
      <c r="E52312" s="337"/>
    </row>
    <row r="52313" spans="5:5" ht="13.5" customHeight="1">
      <c r="E52313" s="337"/>
    </row>
    <row r="52314" spans="5:5" ht="13.5" customHeight="1">
      <c r="E52314" s="337"/>
    </row>
    <row r="52315" spans="5:5" ht="13.5" customHeight="1">
      <c r="E52315" s="337"/>
    </row>
    <row r="52316" spans="5:5" ht="13.5" customHeight="1">
      <c r="E52316" s="337"/>
    </row>
    <row r="52317" spans="5:5" ht="13.5" customHeight="1">
      <c r="E52317" s="337"/>
    </row>
    <row r="52318" spans="5:5" ht="13.5" customHeight="1">
      <c r="E52318" s="337"/>
    </row>
    <row r="52319" spans="5:5" ht="13.5" customHeight="1">
      <c r="E52319" s="337"/>
    </row>
    <row r="52320" spans="5:5" ht="13.5" customHeight="1">
      <c r="E52320" s="337"/>
    </row>
    <row r="52321" spans="5:5" ht="13.5" customHeight="1">
      <c r="E52321" s="337"/>
    </row>
    <row r="52322" spans="5:5" ht="13.5" customHeight="1">
      <c r="E52322" s="337"/>
    </row>
    <row r="52323" spans="5:5" ht="13.5" customHeight="1">
      <c r="E52323" s="337"/>
    </row>
    <row r="52324" spans="5:5" ht="13.5" customHeight="1">
      <c r="E52324" s="337"/>
    </row>
    <row r="52325" spans="5:5" ht="13.5" customHeight="1">
      <c r="E52325" s="337"/>
    </row>
    <row r="52326" spans="5:5" ht="13.5" customHeight="1">
      <c r="E52326" s="337"/>
    </row>
    <row r="52327" spans="5:5" ht="13.5" customHeight="1">
      <c r="E52327" s="337"/>
    </row>
    <row r="52328" spans="5:5" ht="13.5" customHeight="1">
      <c r="E52328" s="337"/>
    </row>
    <row r="52329" spans="5:5" ht="13.5" customHeight="1">
      <c r="E52329" s="337"/>
    </row>
    <row r="52330" spans="5:5" ht="13.5" customHeight="1">
      <c r="E52330" s="337"/>
    </row>
    <row r="52331" spans="5:5" ht="13.5" customHeight="1">
      <c r="E52331" s="337"/>
    </row>
    <row r="52332" spans="5:5" ht="13.5" customHeight="1">
      <c r="E52332" s="337"/>
    </row>
    <row r="52333" spans="5:5" ht="13.5" customHeight="1">
      <c r="E52333" s="337"/>
    </row>
    <row r="52334" spans="5:5" ht="13.5" customHeight="1">
      <c r="E52334" s="337"/>
    </row>
    <row r="52335" spans="5:5" ht="13.5" customHeight="1">
      <c r="E52335" s="337"/>
    </row>
    <row r="52336" spans="5:5" ht="13.5" customHeight="1">
      <c r="E52336" s="337"/>
    </row>
    <row r="52337" spans="5:5" ht="13.5" customHeight="1">
      <c r="E52337" s="337"/>
    </row>
    <row r="52338" spans="5:5" ht="13.5" customHeight="1">
      <c r="E52338" s="337"/>
    </row>
    <row r="52339" spans="5:5" ht="13.5" customHeight="1">
      <c r="E52339" s="337"/>
    </row>
    <row r="52340" spans="5:5" ht="13.5" customHeight="1">
      <c r="E52340" s="337"/>
    </row>
    <row r="52341" spans="5:5" ht="13.5" customHeight="1">
      <c r="E52341" s="337"/>
    </row>
    <row r="52342" spans="5:5" ht="13.5" customHeight="1">
      <c r="E52342" s="337"/>
    </row>
    <row r="52343" spans="5:5" ht="13.5" customHeight="1">
      <c r="E52343" s="337"/>
    </row>
    <row r="52344" spans="5:5" ht="13.5" customHeight="1">
      <c r="E52344" s="337"/>
    </row>
    <row r="52345" spans="5:5" ht="13.5" customHeight="1">
      <c r="E52345" s="337"/>
    </row>
    <row r="52346" spans="5:5" ht="13.5" customHeight="1">
      <c r="E52346" s="337"/>
    </row>
    <row r="52347" spans="5:5" ht="13.5" customHeight="1">
      <c r="E52347" s="337"/>
    </row>
    <row r="52348" spans="5:5" ht="13.5" customHeight="1">
      <c r="E52348" s="337"/>
    </row>
    <row r="52349" spans="5:5" ht="13.5" customHeight="1">
      <c r="E52349" s="337"/>
    </row>
    <row r="52350" spans="5:5" ht="13.5" customHeight="1">
      <c r="E52350" s="337"/>
    </row>
    <row r="52351" spans="5:5" ht="13.5" customHeight="1">
      <c r="E52351" s="337"/>
    </row>
    <row r="52352" spans="5:5" ht="13.5" customHeight="1">
      <c r="E52352" s="337"/>
    </row>
    <row r="52353" spans="5:5" ht="13.5" customHeight="1">
      <c r="E52353" s="337"/>
    </row>
    <row r="52354" spans="5:5" ht="13.5" customHeight="1">
      <c r="E52354" s="337"/>
    </row>
    <row r="52355" spans="5:5" ht="13.5" customHeight="1">
      <c r="E52355" s="337"/>
    </row>
    <row r="52356" spans="5:5" ht="13.5" customHeight="1">
      <c r="E52356" s="337"/>
    </row>
    <row r="52357" spans="5:5" ht="13.5" customHeight="1">
      <c r="E52357" s="337"/>
    </row>
    <row r="52358" spans="5:5" ht="13.5" customHeight="1">
      <c r="E52358" s="337"/>
    </row>
    <row r="52359" spans="5:5" ht="13.5" customHeight="1">
      <c r="E52359" s="337"/>
    </row>
    <row r="52360" spans="5:5" ht="13.5" customHeight="1">
      <c r="E52360" s="337"/>
    </row>
    <row r="52361" spans="5:5" ht="13.5" customHeight="1">
      <c r="E52361" s="337"/>
    </row>
    <row r="52362" spans="5:5" ht="13.5" customHeight="1">
      <c r="E52362" s="337"/>
    </row>
    <row r="52363" spans="5:5" ht="13.5" customHeight="1">
      <c r="E52363" s="337"/>
    </row>
    <row r="52364" spans="5:5" ht="13.5" customHeight="1">
      <c r="E52364" s="337"/>
    </row>
    <row r="52365" spans="5:5" ht="13.5" customHeight="1">
      <c r="E52365" s="337"/>
    </row>
    <row r="52366" spans="5:5" ht="13.5" customHeight="1">
      <c r="E52366" s="337"/>
    </row>
    <row r="52367" spans="5:5" ht="13.5" customHeight="1">
      <c r="E52367" s="337"/>
    </row>
    <row r="52368" spans="5:5" ht="13.5" customHeight="1">
      <c r="E52368" s="337"/>
    </row>
    <row r="52369" spans="5:5" ht="13.5" customHeight="1">
      <c r="E52369" s="337"/>
    </row>
    <row r="52370" spans="5:5" ht="13.5" customHeight="1">
      <c r="E52370" s="337"/>
    </row>
    <row r="52371" spans="5:5" ht="13.5" customHeight="1">
      <c r="E52371" s="337"/>
    </row>
    <row r="52372" spans="5:5" ht="13.5" customHeight="1">
      <c r="E52372" s="337"/>
    </row>
    <row r="52373" spans="5:5" ht="13.5" customHeight="1">
      <c r="E52373" s="337"/>
    </row>
    <row r="52374" spans="5:5" ht="13.5" customHeight="1">
      <c r="E52374" s="337"/>
    </row>
    <row r="52375" spans="5:5" ht="13.5" customHeight="1">
      <c r="E52375" s="337"/>
    </row>
    <row r="52376" spans="5:5" ht="13.5" customHeight="1">
      <c r="E52376" s="337"/>
    </row>
    <row r="52377" spans="5:5" ht="13.5" customHeight="1">
      <c r="E52377" s="337"/>
    </row>
    <row r="52378" spans="5:5" ht="13.5" customHeight="1">
      <c r="E52378" s="337"/>
    </row>
    <row r="52379" spans="5:5" ht="13.5" customHeight="1">
      <c r="E52379" s="337"/>
    </row>
    <row r="52380" spans="5:5" ht="13.5" customHeight="1">
      <c r="E52380" s="337"/>
    </row>
    <row r="52381" spans="5:5" ht="13.5" customHeight="1">
      <c r="E52381" s="337"/>
    </row>
    <row r="52382" spans="5:5" ht="13.5" customHeight="1">
      <c r="E52382" s="337"/>
    </row>
    <row r="52383" spans="5:5" ht="13.5" customHeight="1">
      <c r="E52383" s="337"/>
    </row>
    <row r="52384" spans="5:5" ht="13.5" customHeight="1">
      <c r="E52384" s="337"/>
    </row>
    <row r="52385" spans="5:5" ht="13.5" customHeight="1">
      <c r="E52385" s="337"/>
    </row>
    <row r="52386" spans="5:5" ht="13.5" customHeight="1">
      <c r="E52386" s="337"/>
    </row>
    <row r="52387" spans="5:5" ht="13.5" customHeight="1">
      <c r="E52387" s="337"/>
    </row>
    <row r="52388" spans="5:5" ht="13.5" customHeight="1">
      <c r="E52388" s="337"/>
    </row>
    <row r="52389" spans="5:5" ht="13.5" customHeight="1">
      <c r="E52389" s="337"/>
    </row>
    <row r="52390" spans="5:5" ht="13.5" customHeight="1">
      <c r="E52390" s="337"/>
    </row>
    <row r="52391" spans="5:5" ht="13.5" customHeight="1">
      <c r="E52391" s="337"/>
    </row>
    <row r="52392" spans="5:5" ht="13.5" customHeight="1">
      <c r="E52392" s="337"/>
    </row>
    <row r="52393" spans="5:5" ht="13.5" customHeight="1">
      <c r="E52393" s="337"/>
    </row>
    <row r="52394" spans="5:5" ht="13.5" customHeight="1">
      <c r="E52394" s="337"/>
    </row>
    <row r="52395" spans="5:5" ht="13.5" customHeight="1">
      <c r="E52395" s="337"/>
    </row>
    <row r="52396" spans="5:5" ht="13.5" customHeight="1">
      <c r="E52396" s="337"/>
    </row>
    <row r="52397" spans="5:5" ht="13.5" customHeight="1">
      <c r="E52397" s="337"/>
    </row>
    <row r="52398" spans="5:5" ht="13.5" customHeight="1">
      <c r="E52398" s="337"/>
    </row>
    <row r="52399" spans="5:5" ht="13.5" customHeight="1">
      <c r="E52399" s="337"/>
    </row>
    <row r="52400" spans="5:5" ht="13.5" customHeight="1">
      <c r="E52400" s="337"/>
    </row>
    <row r="52401" spans="5:5" ht="13.5" customHeight="1">
      <c r="E52401" s="337"/>
    </row>
    <row r="52402" spans="5:5" ht="13.5" customHeight="1">
      <c r="E52402" s="337"/>
    </row>
    <row r="52403" spans="5:5" ht="13.5" customHeight="1">
      <c r="E52403" s="337"/>
    </row>
    <row r="52404" spans="5:5" ht="13.5" customHeight="1">
      <c r="E52404" s="337"/>
    </row>
    <row r="52405" spans="5:5" ht="13.5" customHeight="1">
      <c r="E52405" s="337"/>
    </row>
    <row r="52406" spans="5:5" ht="13.5" customHeight="1">
      <c r="E52406" s="337"/>
    </row>
    <row r="52407" spans="5:5" ht="13.5" customHeight="1">
      <c r="E52407" s="337"/>
    </row>
    <row r="52408" spans="5:5" ht="13.5" customHeight="1">
      <c r="E52408" s="337"/>
    </row>
    <row r="52409" spans="5:5" ht="13.5" customHeight="1">
      <c r="E52409" s="337"/>
    </row>
    <row r="52410" spans="5:5" ht="13.5" customHeight="1">
      <c r="E52410" s="337"/>
    </row>
    <row r="52411" spans="5:5" ht="13.5" customHeight="1">
      <c r="E52411" s="337"/>
    </row>
    <row r="52412" spans="5:5" ht="13.5" customHeight="1">
      <c r="E52412" s="337"/>
    </row>
    <row r="52413" spans="5:5" ht="13.5" customHeight="1">
      <c r="E52413" s="337"/>
    </row>
    <row r="52414" spans="5:5" ht="13.5" customHeight="1">
      <c r="E52414" s="337"/>
    </row>
    <row r="52415" spans="5:5" ht="13.5" customHeight="1">
      <c r="E52415" s="337"/>
    </row>
    <row r="52416" spans="5:5" ht="13.5" customHeight="1">
      <c r="E52416" s="337"/>
    </row>
    <row r="52417" spans="5:5" ht="13.5" customHeight="1">
      <c r="E52417" s="337"/>
    </row>
    <row r="52418" spans="5:5" ht="13.5" customHeight="1">
      <c r="E52418" s="337"/>
    </row>
    <row r="52419" spans="5:5" ht="13.5" customHeight="1">
      <c r="E52419" s="337"/>
    </row>
    <row r="52420" spans="5:5" ht="13.5" customHeight="1">
      <c r="E52420" s="337"/>
    </row>
    <row r="52421" spans="5:5" ht="13.5" customHeight="1">
      <c r="E52421" s="337"/>
    </row>
    <row r="52422" spans="5:5" ht="13.5" customHeight="1">
      <c r="E52422" s="337"/>
    </row>
    <row r="52423" spans="5:5" ht="13.5" customHeight="1">
      <c r="E52423" s="337"/>
    </row>
    <row r="52424" spans="5:5" ht="13.5" customHeight="1">
      <c r="E52424" s="337"/>
    </row>
    <row r="52425" spans="5:5" ht="13.5" customHeight="1">
      <c r="E52425" s="337"/>
    </row>
    <row r="52426" spans="5:5" ht="13.5" customHeight="1">
      <c r="E52426" s="337"/>
    </row>
    <row r="52427" spans="5:5" ht="13.5" customHeight="1">
      <c r="E52427" s="337"/>
    </row>
    <row r="52428" spans="5:5" ht="13.5" customHeight="1">
      <c r="E52428" s="337"/>
    </row>
    <row r="52429" spans="5:5" ht="13.5" customHeight="1">
      <c r="E52429" s="337"/>
    </row>
    <row r="52430" spans="5:5" ht="13.5" customHeight="1">
      <c r="E52430" s="337"/>
    </row>
    <row r="52431" spans="5:5" ht="13.5" customHeight="1">
      <c r="E52431" s="337"/>
    </row>
    <row r="52432" spans="5:5" ht="13.5" customHeight="1">
      <c r="E52432" s="337"/>
    </row>
    <row r="52433" spans="5:5" ht="13.5" customHeight="1">
      <c r="E52433" s="337"/>
    </row>
    <row r="52434" spans="5:5" ht="13.5" customHeight="1">
      <c r="E52434" s="337"/>
    </row>
    <row r="52435" spans="5:5" ht="13.5" customHeight="1">
      <c r="E52435" s="337"/>
    </row>
    <row r="52436" spans="5:5" ht="13.5" customHeight="1">
      <c r="E52436" s="337"/>
    </row>
    <row r="52437" spans="5:5" ht="13.5" customHeight="1">
      <c r="E52437" s="337"/>
    </row>
    <row r="52438" spans="5:5" ht="13.5" customHeight="1">
      <c r="E52438" s="337"/>
    </row>
    <row r="52439" spans="5:5" ht="13.5" customHeight="1">
      <c r="E52439" s="337"/>
    </row>
    <row r="52440" spans="5:5" ht="13.5" customHeight="1">
      <c r="E52440" s="337"/>
    </row>
    <row r="52441" spans="5:5" ht="13.5" customHeight="1">
      <c r="E52441" s="337"/>
    </row>
    <row r="52442" spans="5:5" ht="13.5" customHeight="1">
      <c r="E52442" s="337"/>
    </row>
    <row r="52443" spans="5:5" ht="13.5" customHeight="1">
      <c r="E52443" s="337"/>
    </row>
    <row r="52444" spans="5:5" ht="13.5" customHeight="1">
      <c r="E52444" s="337"/>
    </row>
    <row r="52445" spans="5:5" ht="13.5" customHeight="1">
      <c r="E52445" s="337"/>
    </row>
    <row r="52446" spans="5:5" ht="13.5" customHeight="1">
      <c r="E52446" s="337"/>
    </row>
    <row r="52447" spans="5:5" ht="13.5" customHeight="1">
      <c r="E52447" s="337"/>
    </row>
    <row r="52448" spans="5:5" ht="13.5" customHeight="1">
      <c r="E52448" s="337"/>
    </row>
    <row r="52449" spans="5:5" ht="13.5" customHeight="1">
      <c r="E52449" s="337"/>
    </row>
    <row r="52450" spans="5:5" ht="13.5" customHeight="1">
      <c r="E52450" s="337"/>
    </row>
    <row r="52451" spans="5:5" ht="13.5" customHeight="1">
      <c r="E52451" s="337"/>
    </row>
    <row r="52452" spans="5:5" ht="13.5" customHeight="1">
      <c r="E52452" s="337"/>
    </row>
    <row r="52453" spans="5:5" ht="13.5" customHeight="1">
      <c r="E52453" s="337"/>
    </row>
    <row r="52454" spans="5:5" ht="13.5" customHeight="1">
      <c r="E52454" s="337"/>
    </row>
    <row r="52455" spans="5:5" ht="13.5" customHeight="1">
      <c r="E52455" s="337"/>
    </row>
    <row r="52456" spans="5:5" ht="13.5" customHeight="1">
      <c r="E52456" s="337"/>
    </row>
    <row r="52457" spans="5:5" ht="13.5" customHeight="1">
      <c r="E52457" s="337"/>
    </row>
    <row r="52458" spans="5:5" ht="13.5" customHeight="1">
      <c r="E52458" s="337"/>
    </row>
    <row r="52459" spans="5:5" ht="13.5" customHeight="1">
      <c r="E52459" s="337"/>
    </row>
    <row r="52460" spans="5:5" ht="13.5" customHeight="1">
      <c r="E52460" s="337"/>
    </row>
    <row r="52461" spans="5:5" ht="13.5" customHeight="1">
      <c r="E52461" s="337"/>
    </row>
    <row r="52462" spans="5:5" ht="13.5" customHeight="1">
      <c r="E52462" s="337"/>
    </row>
    <row r="52463" spans="5:5" ht="13.5" customHeight="1">
      <c r="E52463" s="337"/>
    </row>
    <row r="52464" spans="5:5" ht="13.5" customHeight="1">
      <c r="E52464" s="337"/>
    </row>
    <row r="52465" spans="5:5" ht="13.5" customHeight="1">
      <c r="E52465" s="337"/>
    </row>
    <row r="52466" spans="5:5" ht="13.5" customHeight="1">
      <c r="E52466" s="337"/>
    </row>
    <row r="52467" spans="5:5" ht="13.5" customHeight="1">
      <c r="E52467" s="337"/>
    </row>
    <row r="52468" spans="5:5" ht="13.5" customHeight="1">
      <c r="E52468" s="337"/>
    </row>
    <row r="52469" spans="5:5" ht="13.5" customHeight="1">
      <c r="E52469" s="337"/>
    </row>
    <row r="52470" spans="5:5" ht="13.5" customHeight="1">
      <c r="E52470" s="337"/>
    </row>
    <row r="52471" spans="5:5" ht="13.5" customHeight="1">
      <c r="E52471" s="337"/>
    </row>
    <row r="52472" spans="5:5" ht="13.5" customHeight="1">
      <c r="E52472" s="337"/>
    </row>
    <row r="52473" spans="5:5" ht="13.5" customHeight="1">
      <c r="E52473" s="337"/>
    </row>
    <row r="52474" spans="5:5" ht="13.5" customHeight="1">
      <c r="E52474" s="337"/>
    </row>
    <row r="52475" spans="5:5" ht="13.5" customHeight="1">
      <c r="E52475" s="337"/>
    </row>
    <row r="52476" spans="5:5" ht="13.5" customHeight="1">
      <c r="E52476" s="337"/>
    </row>
    <row r="52477" spans="5:5" ht="13.5" customHeight="1">
      <c r="E52477" s="337"/>
    </row>
    <row r="52478" spans="5:5" ht="13.5" customHeight="1">
      <c r="E52478" s="337"/>
    </row>
    <row r="52479" spans="5:5" ht="13.5" customHeight="1">
      <c r="E52479" s="337"/>
    </row>
    <row r="52480" spans="5:5" ht="13.5" customHeight="1">
      <c r="E52480" s="337"/>
    </row>
    <row r="52481" spans="5:5" ht="13.5" customHeight="1">
      <c r="E52481" s="337"/>
    </row>
    <row r="52482" spans="5:5" ht="13.5" customHeight="1">
      <c r="E52482" s="337"/>
    </row>
    <row r="52483" spans="5:5" ht="13.5" customHeight="1">
      <c r="E52483" s="337"/>
    </row>
    <row r="52484" spans="5:5" ht="13.5" customHeight="1">
      <c r="E52484" s="337"/>
    </row>
    <row r="52485" spans="5:5" ht="13.5" customHeight="1">
      <c r="E52485" s="337"/>
    </row>
    <row r="52486" spans="5:5" ht="13.5" customHeight="1">
      <c r="E52486" s="337"/>
    </row>
    <row r="52487" spans="5:5" ht="13.5" customHeight="1">
      <c r="E52487" s="337"/>
    </row>
    <row r="52488" spans="5:5" ht="13.5" customHeight="1">
      <c r="E52488" s="337"/>
    </row>
    <row r="52489" spans="5:5" ht="13.5" customHeight="1">
      <c r="E52489" s="337"/>
    </row>
    <row r="52490" spans="5:5" ht="13.5" customHeight="1">
      <c r="E52490" s="337"/>
    </row>
    <row r="52491" spans="5:5" ht="13.5" customHeight="1">
      <c r="E52491" s="337"/>
    </row>
    <row r="52492" spans="5:5" ht="13.5" customHeight="1">
      <c r="E52492" s="337"/>
    </row>
    <row r="52493" spans="5:5" ht="13.5" customHeight="1">
      <c r="E52493" s="337"/>
    </row>
    <row r="52494" spans="5:5" ht="13.5" customHeight="1">
      <c r="E52494" s="337"/>
    </row>
    <row r="52495" spans="5:5" ht="13.5" customHeight="1">
      <c r="E52495" s="337"/>
    </row>
    <row r="52496" spans="5:5" ht="13.5" customHeight="1">
      <c r="E52496" s="337"/>
    </row>
    <row r="52497" spans="5:5" ht="13.5" customHeight="1">
      <c r="E52497" s="337"/>
    </row>
    <row r="52498" spans="5:5" ht="13.5" customHeight="1">
      <c r="E52498" s="337"/>
    </row>
    <row r="52499" spans="5:5" ht="13.5" customHeight="1">
      <c r="E52499" s="337"/>
    </row>
    <row r="52500" spans="5:5" ht="13.5" customHeight="1">
      <c r="E52500" s="337"/>
    </row>
    <row r="52501" spans="5:5" ht="13.5" customHeight="1">
      <c r="E52501" s="337"/>
    </row>
    <row r="52502" spans="5:5" ht="13.5" customHeight="1">
      <c r="E52502" s="337"/>
    </row>
    <row r="52503" spans="5:5" ht="13.5" customHeight="1">
      <c r="E52503" s="337"/>
    </row>
    <row r="52504" spans="5:5" ht="13.5" customHeight="1">
      <c r="E52504" s="337"/>
    </row>
    <row r="52505" spans="5:5" ht="13.5" customHeight="1">
      <c r="E52505" s="337"/>
    </row>
    <row r="52506" spans="5:5" ht="13.5" customHeight="1">
      <c r="E52506" s="337"/>
    </row>
    <row r="52507" spans="5:5" ht="13.5" customHeight="1">
      <c r="E52507" s="337"/>
    </row>
    <row r="52508" spans="5:5" ht="13.5" customHeight="1">
      <c r="E52508" s="337"/>
    </row>
    <row r="52509" spans="5:5" ht="13.5" customHeight="1">
      <c r="E52509" s="337"/>
    </row>
    <row r="52510" spans="5:5" ht="13.5" customHeight="1">
      <c r="E52510" s="337"/>
    </row>
    <row r="52511" spans="5:5" ht="13.5" customHeight="1">
      <c r="E52511" s="337"/>
    </row>
    <row r="52512" spans="5:5" ht="13.5" customHeight="1">
      <c r="E52512" s="337"/>
    </row>
    <row r="52513" spans="5:5" ht="13.5" customHeight="1">
      <c r="E52513" s="337"/>
    </row>
    <row r="52514" spans="5:5" ht="13.5" customHeight="1">
      <c r="E52514" s="337"/>
    </row>
    <row r="52515" spans="5:5" ht="13.5" customHeight="1">
      <c r="E52515" s="337"/>
    </row>
    <row r="52516" spans="5:5" ht="13.5" customHeight="1">
      <c r="E52516" s="337"/>
    </row>
    <row r="52517" spans="5:5" ht="13.5" customHeight="1">
      <c r="E52517" s="337"/>
    </row>
    <row r="52518" spans="5:5" ht="13.5" customHeight="1">
      <c r="E52518" s="337"/>
    </row>
    <row r="52519" spans="5:5" ht="13.5" customHeight="1">
      <c r="E52519" s="337"/>
    </row>
    <row r="52520" spans="5:5" ht="13.5" customHeight="1">
      <c r="E52520" s="337"/>
    </row>
    <row r="52521" spans="5:5" ht="13.5" customHeight="1">
      <c r="E52521" s="337"/>
    </row>
    <row r="52522" spans="5:5" ht="13.5" customHeight="1">
      <c r="E52522" s="337"/>
    </row>
    <row r="52523" spans="5:5" ht="13.5" customHeight="1">
      <c r="E52523" s="337"/>
    </row>
    <row r="52524" spans="5:5" ht="13.5" customHeight="1">
      <c r="E52524" s="337"/>
    </row>
    <row r="52525" spans="5:5" ht="13.5" customHeight="1">
      <c r="E52525" s="337"/>
    </row>
    <row r="52526" spans="5:5" ht="13.5" customHeight="1">
      <c r="E52526" s="337"/>
    </row>
    <row r="52527" spans="5:5" ht="13.5" customHeight="1">
      <c r="E52527" s="337"/>
    </row>
    <row r="52528" spans="5:5" ht="13.5" customHeight="1">
      <c r="E52528" s="337"/>
    </row>
    <row r="52529" spans="5:5" ht="13.5" customHeight="1">
      <c r="E52529" s="337"/>
    </row>
    <row r="52530" spans="5:5" ht="13.5" customHeight="1">
      <c r="E52530" s="337"/>
    </row>
    <row r="52531" spans="5:5" ht="13.5" customHeight="1">
      <c r="E52531" s="337"/>
    </row>
    <row r="52532" spans="5:5" ht="13.5" customHeight="1">
      <c r="E52532" s="337"/>
    </row>
    <row r="52533" spans="5:5" ht="13.5" customHeight="1">
      <c r="E52533" s="337"/>
    </row>
    <row r="52534" spans="5:5" ht="13.5" customHeight="1">
      <c r="E52534" s="337"/>
    </row>
    <row r="52535" spans="5:5" ht="13.5" customHeight="1">
      <c r="E52535" s="337"/>
    </row>
    <row r="52536" spans="5:5" ht="13.5" customHeight="1">
      <c r="E52536" s="337"/>
    </row>
    <row r="52537" spans="5:5" ht="13.5" customHeight="1">
      <c r="E52537" s="337"/>
    </row>
    <row r="52538" spans="5:5" ht="13.5" customHeight="1">
      <c r="E52538" s="337"/>
    </row>
    <row r="52539" spans="5:5" ht="13.5" customHeight="1">
      <c r="E52539" s="337"/>
    </row>
    <row r="52540" spans="5:5" ht="13.5" customHeight="1">
      <c r="E52540" s="337"/>
    </row>
    <row r="52541" spans="5:5" ht="13.5" customHeight="1">
      <c r="E52541" s="337"/>
    </row>
    <row r="52542" spans="5:5" ht="13.5" customHeight="1">
      <c r="E52542" s="337"/>
    </row>
    <row r="52543" spans="5:5" ht="13.5" customHeight="1">
      <c r="E52543" s="337"/>
    </row>
    <row r="52544" spans="5:5" ht="13.5" customHeight="1">
      <c r="E52544" s="337"/>
    </row>
    <row r="52545" spans="5:5" ht="13.5" customHeight="1">
      <c r="E52545" s="337"/>
    </row>
    <row r="52546" spans="5:5" ht="13.5" customHeight="1">
      <c r="E52546" s="337"/>
    </row>
    <row r="52547" spans="5:5" ht="13.5" customHeight="1">
      <c r="E52547" s="337"/>
    </row>
    <row r="52548" spans="5:5" ht="13.5" customHeight="1">
      <c r="E52548" s="337"/>
    </row>
    <row r="52549" spans="5:5" ht="13.5" customHeight="1">
      <c r="E52549" s="337"/>
    </row>
    <row r="52550" spans="5:5" ht="13.5" customHeight="1">
      <c r="E52550" s="337"/>
    </row>
    <row r="52551" spans="5:5" ht="13.5" customHeight="1">
      <c r="E52551" s="337"/>
    </row>
    <row r="52552" spans="5:5" ht="13.5" customHeight="1">
      <c r="E52552" s="337"/>
    </row>
    <row r="52553" spans="5:5" ht="13.5" customHeight="1">
      <c r="E52553" s="337"/>
    </row>
    <row r="52554" spans="5:5" ht="13.5" customHeight="1">
      <c r="E52554" s="337"/>
    </row>
    <row r="52555" spans="5:5" ht="13.5" customHeight="1">
      <c r="E52555" s="337"/>
    </row>
    <row r="52556" spans="5:5" ht="13.5" customHeight="1">
      <c r="E52556" s="337"/>
    </row>
    <row r="52557" spans="5:5" ht="13.5" customHeight="1">
      <c r="E52557" s="337"/>
    </row>
    <row r="52558" spans="5:5" ht="13.5" customHeight="1">
      <c r="E52558" s="337"/>
    </row>
    <row r="52559" spans="5:5" ht="13.5" customHeight="1">
      <c r="E52559" s="337"/>
    </row>
    <row r="52560" spans="5:5" ht="13.5" customHeight="1">
      <c r="E52560" s="337"/>
    </row>
    <row r="52561" spans="5:5" ht="13.5" customHeight="1">
      <c r="E52561" s="337"/>
    </row>
    <row r="52562" spans="5:5" ht="13.5" customHeight="1">
      <c r="E52562" s="337"/>
    </row>
    <row r="52563" spans="5:5" ht="13.5" customHeight="1">
      <c r="E52563" s="337"/>
    </row>
    <row r="52564" spans="5:5" ht="13.5" customHeight="1">
      <c r="E52564" s="337"/>
    </row>
    <row r="52565" spans="5:5" ht="13.5" customHeight="1">
      <c r="E52565" s="337"/>
    </row>
    <row r="52566" spans="5:5" ht="13.5" customHeight="1">
      <c r="E52566" s="337"/>
    </row>
    <row r="52567" spans="5:5" ht="13.5" customHeight="1">
      <c r="E52567" s="337"/>
    </row>
    <row r="52568" spans="5:5" ht="13.5" customHeight="1">
      <c r="E52568" s="337"/>
    </row>
    <row r="52569" spans="5:5" ht="13.5" customHeight="1">
      <c r="E52569" s="337"/>
    </row>
    <row r="52570" spans="5:5" ht="13.5" customHeight="1">
      <c r="E52570" s="337"/>
    </row>
    <row r="52571" spans="5:5" ht="13.5" customHeight="1">
      <c r="E52571" s="337"/>
    </row>
    <row r="52572" spans="5:5" ht="13.5" customHeight="1">
      <c r="E52572" s="337"/>
    </row>
    <row r="52573" spans="5:5" ht="13.5" customHeight="1">
      <c r="E52573" s="337"/>
    </row>
    <row r="52574" spans="5:5" ht="13.5" customHeight="1">
      <c r="E52574" s="337"/>
    </row>
    <row r="52575" spans="5:5" ht="13.5" customHeight="1">
      <c r="E52575" s="337"/>
    </row>
    <row r="52576" spans="5:5" ht="13.5" customHeight="1">
      <c r="E52576" s="337"/>
    </row>
    <row r="52577" spans="5:5" ht="13.5" customHeight="1">
      <c r="E52577" s="337"/>
    </row>
    <row r="52578" spans="5:5" ht="13.5" customHeight="1">
      <c r="E52578" s="337"/>
    </row>
    <row r="52579" spans="5:5" ht="13.5" customHeight="1">
      <c r="E52579" s="337"/>
    </row>
    <row r="52580" spans="5:5" ht="13.5" customHeight="1">
      <c r="E52580" s="337"/>
    </row>
    <row r="52581" spans="5:5" ht="13.5" customHeight="1">
      <c r="E52581" s="337"/>
    </row>
    <row r="52582" spans="5:5" ht="13.5" customHeight="1">
      <c r="E52582" s="337"/>
    </row>
    <row r="52583" spans="5:5" ht="13.5" customHeight="1">
      <c r="E52583" s="337"/>
    </row>
    <row r="52584" spans="5:5" ht="13.5" customHeight="1">
      <c r="E52584" s="337"/>
    </row>
    <row r="52585" spans="5:5" ht="13.5" customHeight="1">
      <c r="E52585" s="337"/>
    </row>
    <row r="52586" spans="5:5" ht="13.5" customHeight="1">
      <c r="E52586" s="337"/>
    </row>
    <row r="52587" spans="5:5" ht="13.5" customHeight="1">
      <c r="E52587" s="337"/>
    </row>
    <row r="52588" spans="5:5" ht="13.5" customHeight="1">
      <c r="E52588" s="337"/>
    </row>
    <row r="52589" spans="5:5" ht="13.5" customHeight="1">
      <c r="E52589" s="337"/>
    </row>
    <row r="52590" spans="5:5" ht="13.5" customHeight="1">
      <c r="E52590" s="337"/>
    </row>
    <row r="52591" spans="5:5" ht="13.5" customHeight="1">
      <c r="E52591" s="337"/>
    </row>
    <row r="52592" spans="5:5" ht="13.5" customHeight="1">
      <c r="E52592" s="337"/>
    </row>
    <row r="52593" spans="5:5" ht="13.5" customHeight="1">
      <c r="E52593" s="337"/>
    </row>
    <row r="52594" spans="5:5" ht="13.5" customHeight="1">
      <c r="E52594" s="337"/>
    </row>
    <row r="52595" spans="5:5" ht="13.5" customHeight="1">
      <c r="E52595" s="337"/>
    </row>
    <row r="52596" spans="5:5" ht="13.5" customHeight="1">
      <c r="E52596" s="337"/>
    </row>
    <row r="52597" spans="5:5" ht="13.5" customHeight="1">
      <c r="E52597" s="337"/>
    </row>
    <row r="52598" spans="5:5" ht="13.5" customHeight="1">
      <c r="E52598" s="337"/>
    </row>
    <row r="52599" spans="5:5" ht="13.5" customHeight="1">
      <c r="E52599" s="337"/>
    </row>
    <row r="52600" spans="5:5" ht="13.5" customHeight="1">
      <c r="E52600" s="337"/>
    </row>
    <row r="52601" spans="5:5" ht="13.5" customHeight="1">
      <c r="E52601" s="337"/>
    </row>
    <row r="52602" spans="5:5" ht="13.5" customHeight="1">
      <c r="E52602" s="337"/>
    </row>
    <row r="52603" spans="5:5" ht="13.5" customHeight="1">
      <c r="E52603" s="337"/>
    </row>
    <row r="52604" spans="5:5" ht="13.5" customHeight="1">
      <c r="E52604" s="337"/>
    </row>
    <row r="52605" spans="5:5" ht="13.5" customHeight="1">
      <c r="E52605" s="337"/>
    </row>
    <row r="52606" spans="5:5" ht="13.5" customHeight="1">
      <c r="E52606" s="337"/>
    </row>
    <row r="52607" spans="5:5" ht="13.5" customHeight="1">
      <c r="E52607" s="337"/>
    </row>
    <row r="52608" spans="5:5" ht="13.5" customHeight="1">
      <c r="E52608" s="337"/>
    </row>
    <row r="52609" spans="5:5" ht="13.5" customHeight="1">
      <c r="E52609" s="337"/>
    </row>
    <row r="52610" spans="5:5" ht="13.5" customHeight="1">
      <c r="E52610" s="337"/>
    </row>
    <row r="52611" spans="5:5" ht="13.5" customHeight="1">
      <c r="E52611" s="337"/>
    </row>
    <row r="52612" spans="5:5" ht="13.5" customHeight="1">
      <c r="E52612" s="337"/>
    </row>
    <row r="52613" spans="5:5" ht="13.5" customHeight="1">
      <c r="E52613" s="337"/>
    </row>
    <row r="52614" spans="5:5" ht="13.5" customHeight="1">
      <c r="E52614" s="337"/>
    </row>
    <row r="52615" spans="5:5" ht="13.5" customHeight="1">
      <c r="E52615" s="337"/>
    </row>
    <row r="52616" spans="5:5" ht="13.5" customHeight="1">
      <c r="E52616" s="337"/>
    </row>
    <row r="52617" spans="5:5" ht="13.5" customHeight="1">
      <c r="E52617" s="337"/>
    </row>
    <row r="52618" spans="5:5" ht="13.5" customHeight="1">
      <c r="E52618" s="337"/>
    </row>
    <row r="52619" spans="5:5" ht="13.5" customHeight="1">
      <c r="E52619" s="337"/>
    </row>
    <row r="52620" spans="5:5" ht="13.5" customHeight="1">
      <c r="E52620" s="337"/>
    </row>
    <row r="52621" spans="5:5" ht="13.5" customHeight="1">
      <c r="E52621" s="337"/>
    </row>
    <row r="52622" spans="5:5" ht="13.5" customHeight="1">
      <c r="E52622" s="337"/>
    </row>
    <row r="52623" spans="5:5" ht="13.5" customHeight="1">
      <c r="E52623" s="337"/>
    </row>
    <row r="52624" spans="5:5" ht="13.5" customHeight="1">
      <c r="E52624" s="337"/>
    </row>
    <row r="52625" spans="5:5" ht="13.5" customHeight="1">
      <c r="E52625" s="337"/>
    </row>
    <row r="52626" spans="5:5" ht="13.5" customHeight="1">
      <c r="E52626" s="337"/>
    </row>
    <row r="52627" spans="5:5" ht="13.5" customHeight="1">
      <c r="E52627" s="337"/>
    </row>
    <row r="52628" spans="5:5" ht="13.5" customHeight="1">
      <c r="E52628" s="337"/>
    </row>
    <row r="52629" spans="5:5" ht="13.5" customHeight="1">
      <c r="E52629" s="337"/>
    </row>
    <row r="52630" spans="5:5" ht="13.5" customHeight="1">
      <c r="E52630" s="337"/>
    </row>
    <row r="52631" spans="5:5" ht="13.5" customHeight="1">
      <c r="E52631" s="337"/>
    </row>
    <row r="52632" spans="5:5" ht="13.5" customHeight="1">
      <c r="E52632" s="337"/>
    </row>
    <row r="52633" spans="5:5" ht="13.5" customHeight="1">
      <c r="E52633" s="337"/>
    </row>
    <row r="52634" spans="5:5" ht="13.5" customHeight="1">
      <c r="E52634" s="337"/>
    </row>
    <row r="52635" spans="5:5" ht="13.5" customHeight="1">
      <c r="E52635" s="337"/>
    </row>
    <row r="52636" spans="5:5" ht="13.5" customHeight="1">
      <c r="E52636" s="337"/>
    </row>
    <row r="52637" spans="5:5" ht="13.5" customHeight="1">
      <c r="E52637" s="337"/>
    </row>
    <row r="52638" spans="5:5" ht="13.5" customHeight="1">
      <c r="E52638" s="337"/>
    </row>
    <row r="52639" spans="5:5" ht="13.5" customHeight="1">
      <c r="E52639" s="337"/>
    </row>
    <row r="52640" spans="5:5" ht="13.5" customHeight="1">
      <c r="E52640" s="337"/>
    </row>
    <row r="52641" spans="5:5" ht="13.5" customHeight="1">
      <c r="E52641" s="337"/>
    </row>
    <row r="52642" spans="5:5" ht="13.5" customHeight="1">
      <c r="E52642" s="337"/>
    </row>
    <row r="52643" spans="5:5" ht="13.5" customHeight="1">
      <c r="E52643" s="337"/>
    </row>
    <row r="52644" spans="5:5" ht="13.5" customHeight="1">
      <c r="E52644" s="337"/>
    </row>
    <row r="52645" spans="5:5" ht="13.5" customHeight="1">
      <c r="E52645" s="337"/>
    </row>
    <row r="52646" spans="5:5" ht="13.5" customHeight="1">
      <c r="E52646" s="337"/>
    </row>
    <row r="52647" spans="5:5" ht="13.5" customHeight="1">
      <c r="E52647" s="337"/>
    </row>
    <row r="52648" spans="5:5" ht="13.5" customHeight="1">
      <c r="E52648" s="337"/>
    </row>
    <row r="52649" spans="5:5" ht="13.5" customHeight="1">
      <c r="E52649" s="337"/>
    </row>
    <row r="52650" spans="5:5" ht="13.5" customHeight="1">
      <c r="E52650" s="337"/>
    </row>
    <row r="52651" spans="5:5" ht="13.5" customHeight="1">
      <c r="E52651" s="337"/>
    </row>
    <row r="52652" spans="5:5" ht="13.5" customHeight="1">
      <c r="E52652" s="337"/>
    </row>
    <row r="52653" spans="5:5" ht="13.5" customHeight="1">
      <c r="E52653" s="337"/>
    </row>
    <row r="52654" spans="5:5" ht="13.5" customHeight="1">
      <c r="E52654" s="337"/>
    </row>
    <row r="52655" spans="5:5" ht="13.5" customHeight="1">
      <c r="E52655" s="337"/>
    </row>
    <row r="52656" spans="5:5" ht="13.5" customHeight="1">
      <c r="E52656" s="337"/>
    </row>
    <row r="52657" spans="5:5" ht="13.5" customHeight="1">
      <c r="E52657" s="337"/>
    </row>
    <row r="52658" spans="5:5" ht="13.5" customHeight="1">
      <c r="E52658" s="337"/>
    </row>
    <row r="52659" spans="5:5" ht="13.5" customHeight="1">
      <c r="E52659" s="337"/>
    </row>
    <row r="52660" spans="5:5" ht="13.5" customHeight="1">
      <c r="E52660" s="337"/>
    </row>
    <row r="52661" spans="5:5" ht="13.5" customHeight="1">
      <c r="E52661" s="337"/>
    </row>
    <row r="52662" spans="5:5" ht="13.5" customHeight="1">
      <c r="E52662" s="337"/>
    </row>
    <row r="52663" spans="5:5" ht="13.5" customHeight="1">
      <c r="E52663" s="337"/>
    </row>
    <row r="52664" spans="5:5" ht="13.5" customHeight="1">
      <c r="E52664" s="337"/>
    </row>
    <row r="52665" spans="5:5" ht="13.5" customHeight="1">
      <c r="E52665" s="337"/>
    </row>
    <row r="52666" spans="5:5" ht="13.5" customHeight="1">
      <c r="E52666" s="337"/>
    </row>
    <row r="52667" spans="5:5" ht="13.5" customHeight="1">
      <c r="E52667" s="337"/>
    </row>
    <row r="52668" spans="5:5" ht="13.5" customHeight="1">
      <c r="E52668" s="337"/>
    </row>
    <row r="52669" spans="5:5" ht="13.5" customHeight="1">
      <c r="E52669" s="337"/>
    </row>
    <row r="52670" spans="5:5" ht="13.5" customHeight="1">
      <c r="E52670" s="337"/>
    </row>
    <row r="52671" spans="5:5" ht="13.5" customHeight="1">
      <c r="E52671" s="337"/>
    </row>
    <row r="52672" spans="5:5" ht="13.5" customHeight="1">
      <c r="E52672" s="337"/>
    </row>
    <row r="52673" spans="5:5" ht="13.5" customHeight="1">
      <c r="E52673" s="337"/>
    </row>
    <row r="52674" spans="5:5" ht="13.5" customHeight="1">
      <c r="E52674" s="337"/>
    </row>
    <row r="52675" spans="5:5" ht="13.5" customHeight="1">
      <c r="E52675" s="337"/>
    </row>
    <row r="52676" spans="5:5" ht="13.5" customHeight="1">
      <c r="E52676" s="337"/>
    </row>
    <row r="52677" spans="5:5" ht="13.5" customHeight="1">
      <c r="E52677" s="337"/>
    </row>
    <row r="52678" spans="5:5" ht="13.5" customHeight="1">
      <c r="E52678" s="337"/>
    </row>
    <row r="52679" spans="5:5" ht="13.5" customHeight="1">
      <c r="E52679" s="337"/>
    </row>
    <row r="52680" spans="5:5" ht="13.5" customHeight="1">
      <c r="E52680" s="337"/>
    </row>
    <row r="52681" spans="5:5" ht="13.5" customHeight="1">
      <c r="E52681" s="337"/>
    </row>
    <row r="52682" spans="5:5" ht="13.5" customHeight="1">
      <c r="E52682" s="337"/>
    </row>
    <row r="52683" spans="5:5" ht="13.5" customHeight="1">
      <c r="E52683" s="337"/>
    </row>
    <row r="52684" spans="5:5" ht="13.5" customHeight="1">
      <c r="E52684" s="337"/>
    </row>
    <row r="52685" spans="5:5" ht="13.5" customHeight="1">
      <c r="E52685" s="337"/>
    </row>
    <row r="52686" spans="5:5" ht="13.5" customHeight="1">
      <c r="E52686" s="337"/>
    </row>
    <row r="52687" spans="5:5" ht="13.5" customHeight="1">
      <c r="E52687" s="337"/>
    </row>
    <row r="52688" spans="5:5" ht="13.5" customHeight="1">
      <c r="E52688" s="337"/>
    </row>
    <row r="52689" spans="5:5" ht="13.5" customHeight="1">
      <c r="E52689" s="337"/>
    </row>
    <row r="52690" spans="5:5" ht="13.5" customHeight="1">
      <c r="E52690" s="337"/>
    </row>
    <row r="52691" spans="5:5" ht="13.5" customHeight="1">
      <c r="E52691" s="337"/>
    </row>
    <row r="52692" spans="5:5" ht="13.5" customHeight="1">
      <c r="E52692" s="337"/>
    </row>
    <row r="52693" spans="5:5" ht="13.5" customHeight="1">
      <c r="E52693" s="337"/>
    </row>
    <row r="52694" spans="5:5" ht="13.5" customHeight="1">
      <c r="E52694" s="337"/>
    </row>
    <row r="52695" spans="5:5" ht="13.5" customHeight="1">
      <c r="E52695" s="337"/>
    </row>
    <row r="52696" spans="5:5" ht="13.5" customHeight="1">
      <c r="E52696" s="337"/>
    </row>
    <row r="52697" spans="5:5" ht="13.5" customHeight="1">
      <c r="E52697" s="337"/>
    </row>
    <row r="52698" spans="5:5" ht="13.5" customHeight="1">
      <c r="E52698" s="337"/>
    </row>
    <row r="52699" spans="5:5" ht="13.5" customHeight="1">
      <c r="E52699" s="337"/>
    </row>
    <row r="52700" spans="5:5" ht="13.5" customHeight="1">
      <c r="E52700" s="337"/>
    </row>
    <row r="52701" spans="5:5" ht="13.5" customHeight="1">
      <c r="E52701" s="337"/>
    </row>
    <row r="52702" spans="5:5" ht="13.5" customHeight="1">
      <c r="E52702" s="337"/>
    </row>
    <row r="52703" spans="5:5" ht="13.5" customHeight="1">
      <c r="E52703" s="337"/>
    </row>
    <row r="52704" spans="5:5" ht="13.5" customHeight="1">
      <c r="E52704" s="337"/>
    </row>
    <row r="52705" spans="5:5" ht="13.5" customHeight="1">
      <c r="E52705" s="337"/>
    </row>
    <row r="52706" spans="5:5" ht="13.5" customHeight="1">
      <c r="E52706" s="337"/>
    </row>
    <row r="52707" spans="5:5" ht="13.5" customHeight="1">
      <c r="E52707" s="337"/>
    </row>
    <row r="52708" spans="5:5" ht="13.5" customHeight="1">
      <c r="E52708" s="337"/>
    </row>
    <row r="52709" spans="5:5" ht="13.5" customHeight="1">
      <c r="E52709" s="337"/>
    </row>
    <row r="52710" spans="5:5" ht="13.5" customHeight="1">
      <c r="E52710" s="337"/>
    </row>
    <row r="52711" spans="5:5" ht="13.5" customHeight="1">
      <c r="E52711" s="337"/>
    </row>
    <row r="52712" spans="5:5" ht="13.5" customHeight="1">
      <c r="E52712" s="337"/>
    </row>
    <row r="52713" spans="5:5" ht="13.5" customHeight="1">
      <c r="E52713" s="337"/>
    </row>
    <row r="52714" spans="5:5" ht="13.5" customHeight="1">
      <c r="E52714" s="337"/>
    </row>
    <row r="52715" spans="5:5" ht="13.5" customHeight="1">
      <c r="E52715" s="337"/>
    </row>
    <row r="52716" spans="5:5" ht="13.5" customHeight="1">
      <c r="E52716" s="337"/>
    </row>
    <row r="52717" spans="5:5" ht="13.5" customHeight="1">
      <c r="E52717" s="337"/>
    </row>
    <row r="52718" spans="5:5" ht="13.5" customHeight="1">
      <c r="E52718" s="337"/>
    </row>
    <row r="52719" spans="5:5" ht="13.5" customHeight="1">
      <c r="E52719" s="337"/>
    </row>
    <row r="52720" spans="5:5" ht="13.5" customHeight="1">
      <c r="E52720" s="337"/>
    </row>
    <row r="52721" spans="5:5" ht="13.5" customHeight="1">
      <c r="E52721" s="337"/>
    </row>
    <row r="52722" spans="5:5" ht="13.5" customHeight="1">
      <c r="E52722" s="337"/>
    </row>
    <row r="52723" spans="5:5" ht="13.5" customHeight="1">
      <c r="E52723" s="337"/>
    </row>
    <row r="52724" spans="5:5" ht="13.5" customHeight="1">
      <c r="E52724" s="337"/>
    </row>
    <row r="52725" spans="5:5" ht="13.5" customHeight="1">
      <c r="E52725" s="337"/>
    </row>
    <row r="52726" spans="5:5" ht="13.5" customHeight="1">
      <c r="E52726" s="337"/>
    </row>
    <row r="52727" spans="5:5" ht="13.5" customHeight="1">
      <c r="E52727" s="337"/>
    </row>
    <row r="52728" spans="5:5" ht="13.5" customHeight="1">
      <c r="E52728" s="337"/>
    </row>
    <row r="52729" spans="5:5" ht="13.5" customHeight="1">
      <c r="E52729" s="337"/>
    </row>
    <row r="52730" spans="5:5" ht="13.5" customHeight="1">
      <c r="E52730" s="337"/>
    </row>
    <row r="52731" spans="5:5" ht="13.5" customHeight="1">
      <c r="E52731" s="337"/>
    </row>
    <row r="52732" spans="5:5" ht="13.5" customHeight="1">
      <c r="E52732" s="337"/>
    </row>
    <row r="52733" spans="5:5" ht="13.5" customHeight="1">
      <c r="E52733" s="337"/>
    </row>
    <row r="52734" spans="5:5" ht="13.5" customHeight="1">
      <c r="E52734" s="337"/>
    </row>
    <row r="52735" spans="5:5" ht="13.5" customHeight="1">
      <c r="E52735" s="337"/>
    </row>
    <row r="52736" spans="5:5" ht="13.5" customHeight="1">
      <c r="E52736" s="337"/>
    </row>
    <row r="52737" spans="5:5" ht="13.5" customHeight="1">
      <c r="E52737" s="337"/>
    </row>
    <row r="52738" spans="5:5" ht="13.5" customHeight="1">
      <c r="E52738" s="337"/>
    </row>
    <row r="52739" spans="5:5" ht="13.5" customHeight="1">
      <c r="E52739" s="337"/>
    </row>
    <row r="52740" spans="5:5" ht="13.5" customHeight="1">
      <c r="E52740" s="337"/>
    </row>
    <row r="52741" spans="5:5" ht="13.5" customHeight="1">
      <c r="E52741" s="337"/>
    </row>
    <row r="52742" spans="5:5" ht="13.5" customHeight="1">
      <c r="E52742" s="337"/>
    </row>
    <row r="52743" spans="5:5" ht="13.5" customHeight="1">
      <c r="E52743" s="337"/>
    </row>
    <row r="52744" spans="5:5" ht="13.5" customHeight="1">
      <c r="E52744" s="337"/>
    </row>
    <row r="52745" spans="5:5" ht="13.5" customHeight="1">
      <c r="E52745" s="337"/>
    </row>
    <row r="52746" spans="5:5" ht="13.5" customHeight="1">
      <c r="E52746" s="337"/>
    </row>
    <row r="52747" spans="5:5" ht="13.5" customHeight="1">
      <c r="E52747" s="337"/>
    </row>
    <row r="52748" spans="5:5" ht="13.5" customHeight="1">
      <c r="E52748" s="337"/>
    </row>
    <row r="52749" spans="5:5" ht="13.5" customHeight="1">
      <c r="E52749" s="337"/>
    </row>
    <row r="52750" spans="5:5" ht="13.5" customHeight="1">
      <c r="E52750" s="337"/>
    </row>
    <row r="52751" spans="5:5" ht="13.5" customHeight="1">
      <c r="E52751" s="337"/>
    </row>
    <row r="52752" spans="5:5" ht="13.5" customHeight="1">
      <c r="E52752" s="337"/>
    </row>
    <row r="52753" spans="5:5" ht="13.5" customHeight="1">
      <c r="E52753" s="337"/>
    </row>
    <row r="52754" spans="5:5" ht="13.5" customHeight="1">
      <c r="E52754" s="337"/>
    </row>
    <row r="52755" spans="5:5" ht="13.5" customHeight="1">
      <c r="E52755" s="337"/>
    </row>
    <row r="52756" spans="5:5" ht="13.5" customHeight="1">
      <c r="E52756" s="337"/>
    </row>
    <row r="52757" spans="5:5" ht="13.5" customHeight="1">
      <c r="E52757" s="337"/>
    </row>
    <row r="52758" spans="5:5" ht="13.5" customHeight="1">
      <c r="E52758" s="337"/>
    </row>
    <row r="52759" spans="5:5" ht="13.5" customHeight="1">
      <c r="E52759" s="337"/>
    </row>
    <row r="52760" spans="5:5" ht="13.5" customHeight="1">
      <c r="E52760" s="337"/>
    </row>
    <row r="52761" spans="5:5" ht="13.5" customHeight="1">
      <c r="E52761" s="337"/>
    </row>
    <row r="52762" spans="5:5" ht="13.5" customHeight="1">
      <c r="E52762" s="337"/>
    </row>
    <row r="52763" spans="5:5" ht="13.5" customHeight="1">
      <c r="E52763" s="337"/>
    </row>
    <row r="52764" spans="5:5" ht="13.5" customHeight="1">
      <c r="E52764" s="337"/>
    </row>
    <row r="52765" spans="5:5" ht="13.5" customHeight="1">
      <c r="E52765" s="337"/>
    </row>
    <row r="52766" spans="5:5" ht="13.5" customHeight="1">
      <c r="E52766" s="337"/>
    </row>
    <row r="52767" spans="5:5" ht="13.5" customHeight="1">
      <c r="E52767" s="337"/>
    </row>
    <row r="52768" spans="5:5" ht="13.5" customHeight="1">
      <c r="E52768" s="337"/>
    </row>
    <row r="52769" spans="5:5" ht="13.5" customHeight="1">
      <c r="E52769" s="337"/>
    </row>
    <row r="52770" spans="5:5" ht="13.5" customHeight="1">
      <c r="E52770" s="337"/>
    </row>
    <row r="52771" spans="5:5" ht="13.5" customHeight="1">
      <c r="E52771" s="337"/>
    </row>
    <row r="52772" spans="5:5" ht="13.5" customHeight="1">
      <c r="E52772" s="337"/>
    </row>
    <row r="52773" spans="5:5" ht="13.5" customHeight="1">
      <c r="E52773" s="337"/>
    </row>
    <row r="52774" spans="5:5" ht="13.5" customHeight="1">
      <c r="E52774" s="337"/>
    </row>
    <row r="52775" spans="5:5" ht="13.5" customHeight="1">
      <c r="E52775" s="337"/>
    </row>
    <row r="52776" spans="5:5" ht="13.5" customHeight="1">
      <c r="E52776" s="337"/>
    </row>
    <row r="52777" spans="5:5" ht="13.5" customHeight="1">
      <c r="E52777" s="337"/>
    </row>
    <row r="52778" spans="5:5" ht="13.5" customHeight="1">
      <c r="E52778" s="337"/>
    </row>
    <row r="52779" spans="5:5" ht="13.5" customHeight="1">
      <c r="E52779" s="337"/>
    </row>
    <row r="52780" spans="5:5" ht="13.5" customHeight="1">
      <c r="E52780" s="337"/>
    </row>
    <row r="52781" spans="5:5" ht="13.5" customHeight="1">
      <c r="E52781" s="337"/>
    </row>
    <row r="52782" spans="5:5" ht="13.5" customHeight="1">
      <c r="E52782" s="337"/>
    </row>
    <row r="52783" spans="5:5" ht="13.5" customHeight="1">
      <c r="E52783" s="337"/>
    </row>
    <row r="52784" spans="5:5" ht="13.5" customHeight="1">
      <c r="E52784" s="337"/>
    </row>
    <row r="52785" spans="5:5" ht="13.5" customHeight="1">
      <c r="E52785" s="337"/>
    </row>
    <row r="52786" spans="5:5" ht="13.5" customHeight="1">
      <c r="E52786" s="337"/>
    </row>
    <row r="52787" spans="5:5" ht="13.5" customHeight="1">
      <c r="E52787" s="337"/>
    </row>
    <row r="52788" spans="5:5" ht="13.5" customHeight="1">
      <c r="E52788" s="337"/>
    </row>
    <row r="52789" spans="5:5" ht="13.5" customHeight="1">
      <c r="E52789" s="337"/>
    </row>
    <row r="52790" spans="5:5" ht="13.5" customHeight="1">
      <c r="E52790" s="337"/>
    </row>
    <row r="52791" spans="5:5" ht="13.5" customHeight="1">
      <c r="E52791" s="337"/>
    </row>
    <row r="52792" spans="5:5" ht="13.5" customHeight="1">
      <c r="E52792" s="337"/>
    </row>
    <row r="52793" spans="5:5" ht="13.5" customHeight="1">
      <c r="E52793" s="337"/>
    </row>
    <row r="52794" spans="5:5" ht="13.5" customHeight="1">
      <c r="E52794" s="337"/>
    </row>
    <row r="52795" spans="5:5" ht="13.5" customHeight="1">
      <c r="E52795" s="337"/>
    </row>
    <row r="52796" spans="5:5" ht="13.5" customHeight="1">
      <c r="E52796" s="337"/>
    </row>
    <row r="52797" spans="5:5" ht="13.5" customHeight="1">
      <c r="E52797" s="337"/>
    </row>
    <row r="52798" spans="5:5" ht="13.5" customHeight="1">
      <c r="E52798" s="337"/>
    </row>
    <row r="52799" spans="5:5" ht="13.5" customHeight="1">
      <c r="E52799" s="337"/>
    </row>
    <row r="52800" spans="5:5" ht="13.5" customHeight="1">
      <c r="E52800" s="337"/>
    </row>
    <row r="52801" spans="5:5" ht="13.5" customHeight="1">
      <c r="E52801" s="337"/>
    </row>
    <row r="52802" spans="5:5" ht="13.5" customHeight="1">
      <c r="E52802" s="337"/>
    </row>
    <row r="52803" spans="5:5" ht="13.5" customHeight="1">
      <c r="E52803" s="337"/>
    </row>
    <row r="52804" spans="5:5" ht="13.5" customHeight="1">
      <c r="E52804" s="337"/>
    </row>
    <row r="52805" spans="5:5" ht="13.5" customHeight="1">
      <c r="E52805" s="337"/>
    </row>
    <row r="52806" spans="5:5" ht="13.5" customHeight="1">
      <c r="E52806" s="337"/>
    </row>
    <row r="52807" spans="5:5" ht="13.5" customHeight="1">
      <c r="E52807" s="337"/>
    </row>
    <row r="52808" spans="5:5" ht="13.5" customHeight="1">
      <c r="E52808" s="337"/>
    </row>
    <row r="52809" spans="5:5" ht="13.5" customHeight="1">
      <c r="E52809" s="337"/>
    </row>
    <row r="52810" spans="5:5" ht="13.5" customHeight="1">
      <c r="E52810" s="337"/>
    </row>
    <row r="52811" spans="5:5" ht="13.5" customHeight="1">
      <c r="E52811" s="337"/>
    </row>
    <row r="52812" spans="5:5" ht="13.5" customHeight="1">
      <c r="E52812" s="337"/>
    </row>
    <row r="52813" spans="5:5" ht="13.5" customHeight="1">
      <c r="E52813" s="337"/>
    </row>
    <row r="52814" spans="5:5" ht="13.5" customHeight="1">
      <c r="E52814" s="337"/>
    </row>
    <row r="52815" spans="5:5" ht="13.5" customHeight="1">
      <c r="E52815" s="337"/>
    </row>
    <row r="52816" spans="5:5" ht="13.5" customHeight="1">
      <c r="E52816" s="337"/>
    </row>
    <row r="52817" spans="5:5" ht="13.5" customHeight="1">
      <c r="E52817" s="337"/>
    </row>
    <row r="52818" spans="5:5" ht="13.5" customHeight="1">
      <c r="E52818" s="337"/>
    </row>
    <row r="52819" spans="5:5" ht="13.5" customHeight="1">
      <c r="E52819" s="337"/>
    </row>
    <row r="52820" spans="5:5" ht="13.5" customHeight="1">
      <c r="E52820" s="337"/>
    </row>
    <row r="52821" spans="5:5" ht="13.5" customHeight="1">
      <c r="E52821" s="337"/>
    </row>
    <row r="52822" spans="5:5" ht="13.5" customHeight="1">
      <c r="E52822" s="337"/>
    </row>
    <row r="52823" spans="5:5" ht="13.5" customHeight="1">
      <c r="E52823" s="337"/>
    </row>
    <row r="52824" spans="5:5" ht="13.5" customHeight="1">
      <c r="E52824" s="337"/>
    </row>
    <row r="52825" spans="5:5" ht="13.5" customHeight="1">
      <c r="E52825" s="337"/>
    </row>
    <row r="52826" spans="5:5" ht="13.5" customHeight="1">
      <c r="E52826" s="337"/>
    </row>
    <row r="52827" spans="5:5" ht="13.5" customHeight="1">
      <c r="E52827" s="337"/>
    </row>
    <row r="52828" spans="5:5" ht="13.5" customHeight="1">
      <c r="E52828" s="337"/>
    </row>
    <row r="52829" spans="5:5" ht="13.5" customHeight="1">
      <c r="E52829" s="337"/>
    </row>
    <row r="52830" spans="5:5" ht="13.5" customHeight="1">
      <c r="E52830" s="337"/>
    </row>
    <row r="52831" spans="5:5" ht="13.5" customHeight="1">
      <c r="E52831" s="337"/>
    </row>
    <row r="52832" spans="5:5" ht="13.5" customHeight="1">
      <c r="E52832" s="337"/>
    </row>
    <row r="52833" spans="5:5" ht="13.5" customHeight="1">
      <c r="E52833" s="337"/>
    </row>
    <row r="52834" spans="5:5" ht="13.5" customHeight="1">
      <c r="E52834" s="337"/>
    </row>
    <row r="52835" spans="5:5" ht="13.5" customHeight="1">
      <c r="E52835" s="337"/>
    </row>
    <row r="52836" spans="5:5" ht="13.5" customHeight="1">
      <c r="E52836" s="337"/>
    </row>
    <row r="52837" spans="5:5" ht="13.5" customHeight="1">
      <c r="E52837" s="337"/>
    </row>
    <row r="52838" spans="5:5" ht="13.5" customHeight="1">
      <c r="E52838" s="337"/>
    </row>
    <row r="52839" spans="5:5" ht="13.5" customHeight="1">
      <c r="E52839" s="337"/>
    </row>
    <row r="52840" spans="5:5" ht="13.5" customHeight="1">
      <c r="E52840" s="337"/>
    </row>
    <row r="52841" spans="5:5" ht="13.5" customHeight="1">
      <c r="E52841" s="337"/>
    </row>
    <row r="52842" spans="5:5" ht="13.5" customHeight="1">
      <c r="E52842" s="337"/>
    </row>
    <row r="52843" spans="5:5" ht="13.5" customHeight="1">
      <c r="E52843" s="337"/>
    </row>
    <row r="52844" spans="5:5" ht="13.5" customHeight="1">
      <c r="E52844" s="337"/>
    </row>
    <row r="52845" spans="5:5" ht="13.5" customHeight="1">
      <c r="E52845" s="337"/>
    </row>
    <row r="52846" spans="5:5" ht="13.5" customHeight="1">
      <c r="E52846" s="337"/>
    </row>
    <row r="52847" spans="5:5" ht="13.5" customHeight="1">
      <c r="E52847" s="337"/>
    </row>
    <row r="52848" spans="5:5" ht="13.5" customHeight="1">
      <c r="E52848" s="337"/>
    </row>
    <row r="52849" spans="5:5" ht="13.5" customHeight="1">
      <c r="E52849" s="337"/>
    </row>
    <row r="52850" spans="5:5" ht="13.5" customHeight="1">
      <c r="E52850" s="337"/>
    </row>
    <row r="52851" spans="5:5" ht="13.5" customHeight="1">
      <c r="E52851" s="337"/>
    </row>
    <row r="52852" spans="5:5" ht="13.5" customHeight="1">
      <c r="E52852" s="337"/>
    </row>
    <row r="52853" spans="5:5" ht="13.5" customHeight="1">
      <c r="E52853" s="337"/>
    </row>
    <row r="52854" spans="5:5" ht="13.5" customHeight="1">
      <c r="E52854" s="337"/>
    </row>
    <row r="52855" spans="5:5" ht="13.5" customHeight="1">
      <c r="E52855" s="337"/>
    </row>
    <row r="52856" spans="5:5" ht="13.5" customHeight="1">
      <c r="E52856" s="337"/>
    </row>
    <row r="52857" spans="5:5" ht="13.5" customHeight="1">
      <c r="E52857" s="337"/>
    </row>
    <row r="52858" spans="5:5" ht="13.5" customHeight="1">
      <c r="E52858" s="337"/>
    </row>
    <row r="52859" spans="5:5" ht="13.5" customHeight="1">
      <c r="E52859" s="337"/>
    </row>
    <row r="52860" spans="5:5" ht="13.5" customHeight="1">
      <c r="E52860" s="337"/>
    </row>
    <row r="52861" spans="5:5" ht="13.5" customHeight="1">
      <c r="E52861" s="337"/>
    </row>
    <row r="52862" spans="5:5" ht="13.5" customHeight="1">
      <c r="E52862" s="337"/>
    </row>
    <row r="52863" spans="5:5" ht="13.5" customHeight="1">
      <c r="E52863" s="337"/>
    </row>
    <row r="52864" spans="5:5" ht="13.5" customHeight="1">
      <c r="E52864" s="337"/>
    </row>
    <row r="52865" spans="5:5" ht="13.5" customHeight="1">
      <c r="E52865" s="337"/>
    </row>
    <row r="52866" spans="5:5" ht="13.5" customHeight="1">
      <c r="E52866" s="337"/>
    </row>
    <row r="52867" spans="5:5" ht="13.5" customHeight="1">
      <c r="E52867" s="337"/>
    </row>
    <row r="52868" spans="5:5" ht="13.5" customHeight="1">
      <c r="E52868" s="337"/>
    </row>
    <row r="52869" spans="5:5" ht="13.5" customHeight="1">
      <c r="E52869" s="337"/>
    </row>
    <row r="52870" spans="5:5" ht="13.5" customHeight="1">
      <c r="E52870" s="337"/>
    </row>
    <row r="52871" spans="5:5" ht="13.5" customHeight="1">
      <c r="E52871" s="337"/>
    </row>
    <row r="52872" spans="5:5" ht="13.5" customHeight="1">
      <c r="E52872" s="337"/>
    </row>
    <row r="52873" spans="5:5" ht="13.5" customHeight="1">
      <c r="E52873" s="337"/>
    </row>
    <row r="52874" spans="5:5" ht="13.5" customHeight="1">
      <c r="E52874" s="337"/>
    </row>
    <row r="52875" spans="5:5" ht="13.5" customHeight="1">
      <c r="E52875" s="337"/>
    </row>
    <row r="52876" spans="5:5" ht="13.5" customHeight="1">
      <c r="E52876" s="337"/>
    </row>
    <row r="52877" spans="5:5" ht="13.5" customHeight="1">
      <c r="E52877" s="337"/>
    </row>
    <row r="52878" spans="5:5" ht="13.5" customHeight="1">
      <c r="E52878" s="337"/>
    </row>
    <row r="52879" spans="5:5" ht="13.5" customHeight="1">
      <c r="E52879" s="337"/>
    </row>
    <row r="52880" spans="5:5" ht="13.5" customHeight="1">
      <c r="E52880" s="337"/>
    </row>
    <row r="52881" spans="5:5" ht="13.5" customHeight="1">
      <c r="E52881" s="337"/>
    </row>
    <row r="52882" spans="5:5" ht="13.5" customHeight="1">
      <c r="E52882" s="337"/>
    </row>
    <row r="52883" spans="5:5" ht="13.5" customHeight="1">
      <c r="E52883" s="337"/>
    </row>
    <row r="52884" spans="5:5" ht="13.5" customHeight="1">
      <c r="E52884" s="337"/>
    </row>
    <row r="52885" spans="5:5" ht="13.5" customHeight="1">
      <c r="E52885" s="337"/>
    </row>
    <row r="52886" spans="5:5" ht="13.5" customHeight="1">
      <c r="E52886" s="337"/>
    </row>
    <row r="52887" spans="5:5" ht="13.5" customHeight="1">
      <c r="E52887" s="337"/>
    </row>
    <row r="52888" spans="5:5" ht="13.5" customHeight="1">
      <c r="E52888" s="337"/>
    </row>
    <row r="52889" spans="5:5" ht="13.5" customHeight="1">
      <c r="E52889" s="337"/>
    </row>
    <row r="52890" spans="5:5" ht="13.5" customHeight="1">
      <c r="E52890" s="337"/>
    </row>
    <row r="52891" spans="5:5" ht="13.5" customHeight="1">
      <c r="E52891" s="337"/>
    </row>
    <row r="52892" spans="5:5" ht="13.5" customHeight="1">
      <c r="E52892" s="337"/>
    </row>
    <row r="52893" spans="5:5" ht="13.5" customHeight="1">
      <c r="E52893" s="337"/>
    </row>
    <row r="52894" spans="5:5" ht="13.5" customHeight="1">
      <c r="E52894" s="337"/>
    </row>
    <row r="52895" spans="5:5" ht="13.5" customHeight="1">
      <c r="E52895" s="337"/>
    </row>
    <row r="52896" spans="5:5" ht="13.5" customHeight="1">
      <c r="E52896" s="337"/>
    </row>
    <row r="52897" spans="5:5" ht="13.5" customHeight="1">
      <c r="E52897" s="337"/>
    </row>
    <row r="52898" spans="5:5" ht="13.5" customHeight="1">
      <c r="E52898" s="337"/>
    </row>
    <row r="52899" spans="5:5" ht="13.5" customHeight="1">
      <c r="E52899" s="337"/>
    </row>
    <row r="52900" spans="5:5" ht="13.5" customHeight="1">
      <c r="E52900" s="337"/>
    </row>
    <row r="52901" spans="5:5" ht="13.5" customHeight="1">
      <c r="E52901" s="337"/>
    </row>
    <row r="52902" spans="5:5" ht="13.5" customHeight="1">
      <c r="E52902" s="337"/>
    </row>
    <row r="52903" spans="5:5" ht="13.5" customHeight="1">
      <c r="E52903" s="337"/>
    </row>
    <row r="52904" spans="5:5" ht="13.5" customHeight="1">
      <c r="E52904" s="337"/>
    </row>
    <row r="52905" spans="5:5" ht="13.5" customHeight="1">
      <c r="E52905" s="337"/>
    </row>
    <row r="52906" spans="5:5" ht="13.5" customHeight="1">
      <c r="E52906" s="337"/>
    </row>
    <row r="52907" spans="5:5" ht="13.5" customHeight="1">
      <c r="E52907" s="337"/>
    </row>
    <row r="52908" spans="5:5" ht="13.5" customHeight="1">
      <c r="E52908" s="337"/>
    </row>
    <row r="52909" spans="5:5" ht="13.5" customHeight="1">
      <c r="E52909" s="337"/>
    </row>
    <row r="52910" spans="5:5" ht="13.5" customHeight="1">
      <c r="E52910" s="337"/>
    </row>
    <row r="52911" spans="5:5" ht="13.5" customHeight="1">
      <c r="E52911" s="337"/>
    </row>
    <row r="52912" spans="5:5" ht="13.5" customHeight="1">
      <c r="E52912" s="337"/>
    </row>
    <row r="52913" spans="5:5" ht="13.5" customHeight="1">
      <c r="E52913" s="337"/>
    </row>
    <row r="52914" spans="5:5" ht="13.5" customHeight="1">
      <c r="E52914" s="337"/>
    </row>
    <row r="52915" spans="5:5" ht="13.5" customHeight="1">
      <c r="E52915" s="337"/>
    </row>
    <row r="52916" spans="5:5" ht="13.5" customHeight="1">
      <c r="E52916" s="337"/>
    </row>
    <row r="52917" spans="5:5" ht="13.5" customHeight="1">
      <c r="E52917" s="337"/>
    </row>
    <row r="52918" spans="5:5" ht="13.5" customHeight="1">
      <c r="E52918" s="337"/>
    </row>
    <row r="52919" spans="5:5" ht="13.5" customHeight="1">
      <c r="E52919" s="337"/>
    </row>
    <row r="52920" spans="5:5" ht="13.5" customHeight="1">
      <c r="E52920" s="337"/>
    </row>
    <row r="52921" spans="5:5" ht="13.5" customHeight="1">
      <c r="E52921" s="337"/>
    </row>
    <row r="52922" spans="5:5" ht="13.5" customHeight="1">
      <c r="E52922" s="337"/>
    </row>
    <row r="52923" spans="5:5" ht="13.5" customHeight="1">
      <c r="E52923" s="337"/>
    </row>
    <row r="52924" spans="5:5" ht="13.5" customHeight="1">
      <c r="E52924" s="337"/>
    </row>
    <row r="52925" spans="5:5" ht="13.5" customHeight="1">
      <c r="E52925" s="337"/>
    </row>
    <row r="52926" spans="5:5" ht="13.5" customHeight="1">
      <c r="E52926" s="337"/>
    </row>
    <row r="52927" spans="5:5" ht="13.5" customHeight="1">
      <c r="E52927" s="337"/>
    </row>
    <row r="52928" spans="5:5" ht="13.5" customHeight="1">
      <c r="E52928" s="337"/>
    </row>
    <row r="52929" spans="5:5" ht="13.5" customHeight="1">
      <c r="E52929" s="337"/>
    </row>
    <row r="52930" spans="5:5" ht="13.5" customHeight="1">
      <c r="E52930" s="337"/>
    </row>
    <row r="52931" spans="5:5" ht="13.5" customHeight="1">
      <c r="E52931" s="337"/>
    </row>
    <row r="52932" spans="5:5" ht="13.5" customHeight="1">
      <c r="E52932" s="337"/>
    </row>
    <row r="52933" spans="5:5" ht="13.5" customHeight="1">
      <c r="E52933" s="337"/>
    </row>
    <row r="52934" spans="5:5" ht="13.5" customHeight="1">
      <c r="E52934" s="337"/>
    </row>
    <row r="52935" spans="5:5" ht="13.5" customHeight="1">
      <c r="E52935" s="337"/>
    </row>
    <row r="52936" spans="5:5" ht="13.5" customHeight="1">
      <c r="E52936" s="337"/>
    </row>
    <row r="52937" spans="5:5" ht="13.5" customHeight="1">
      <c r="E52937" s="337"/>
    </row>
    <row r="52938" spans="5:5" ht="13.5" customHeight="1">
      <c r="E52938" s="337"/>
    </row>
    <row r="52939" spans="5:5" ht="13.5" customHeight="1">
      <c r="E52939" s="337"/>
    </row>
    <row r="52940" spans="5:5" ht="13.5" customHeight="1">
      <c r="E52940" s="337"/>
    </row>
    <row r="52941" spans="5:5" ht="13.5" customHeight="1">
      <c r="E52941" s="337"/>
    </row>
    <row r="52942" spans="5:5" ht="13.5" customHeight="1">
      <c r="E52942" s="337"/>
    </row>
    <row r="52943" spans="5:5" ht="13.5" customHeight="1">
      <c r="E52943" s="337"/>
    </row>
    <row r="52944" spans="5:5" ht="13.5" customHeight="1">
      <c r="E52944" s="337"/>
    </row>
    <row r="52945" spans="5:5" ht="13.5" customHeight="1">
      <c r="E52945" s="337"/>
    </row>
    <row r="52946" spans="5:5" ht="13.5" customHeight="1">
      <c r="E52946" s="337"/>
    </row>
    <row r="52947" spans="5:5" ht="13.5" customHeight="1">
      <c r="E52947" s="337"/>
    </row>
    <row r="52948" spans="5:5" ht="13.5" customHeight="1">
      <c r="E52948" s="337"/>
    </row>
    <row r="52949" spans="5:5" ht="13.5" customHeight="1">
      <c r="E52949" s="337"/>
    </row>
    <row r="52950" spans="5:5" ht="13.5" customHeight="1">
      <c r="E52950" s="337"/>
    </row>
    <row r="52951" spans="5:5" ht="13.5" customHeight="1">
      <c r="E52951" s="337"/>
    </row>
    <row r="52952" spans="5:5" ht="13.5" customHeight="1">
      <c r="E52952" s="337"/>
    </row>
    <row r="52953" spans="5:5" ht="13.5" customHeight="1">
      <c r="E52953" s="337"/>
    </row>
    <row r="52954" spans="5:5" ht="13.5" customHeight="1">
      <c r="E52954" s="337"/>
    </row>
    <row r="52955" spans="5:5" ht="13.5" customHeight="1">
      <c r="E52955" s="337"/>
    </row>
    <row r="52956" spans="5:5" ht="13.5" customHeight="1">
      <c r="E52956" s="337"/>
    </row>
    <row r="52957" spans="5:5" ht="13.5" customHeight="1">
      <c r="E52957" s="337"/>
    </row>
    <row r="52958" spans="5:5" ht="13.5" customHeight="1">
      <c r="E52958" s="337"/>
    </row>
    <row r="52959" spans="5:5" ht="13.5" customHeight="1">
      <c r="E52959" s="337"/>
    </row>
    <row r="52960" spans="5:5" ht="13.5" customHeight="1">
      <c r="E52960" s="337"/>
    </row>
    <row r="52961" spans="5:5" ht="13.5" customHeight="1">
      <c r="E52961" s="337"/>
    </row>
    <row r="52962" spans="5:5" ht="13.5" customHeight="1">
      <c r="E52962" s="337"/>
    </row>
    <row r="52963" spans="5:5" ht="13.5" customHeight="1">
      <c r="E52963" s="337"/>
    </row>
    <row r="52964" spans="5:5" ht="13.5" customHeight="1">
      <c r="E52964" s="337"/>
    </row>
    <row r="52965" spans="5:5" ht="13.5" customHeight="1">
      <c r="E52965" s="337"/>
    </row>
    <row r="52966" spans="5:5" ht="13.5" customHeight="1">
      <c r="E52966" s="337"/>
    </row>
    <row r="52967" spans="5:5" ht="13.5" customHeight="1">
      <c r="E52967" s="337"/>
    </row>
    <row r="52968" spans="5:5" ht="13.5" customHeight="1">
      <c r="E52968" s="337"/>
    </row>
    <row r="52969" spans="5:5" ht="13.5" customHeight="1">
      <c r="E52969" s="337"/>
    </row>
    <row r="52970" spans="5:5" ht="13.5" customHeight="1">
      <c r="E52970" s="337"/>
    </row>
    <row r="52971" spans="5:5" ht="13.5" customHeight="1">
      <c r="E52971" s="337"/>
    </row>
    <row r="52972" spans="5:5" ht="13.5" customHeight="1">
      <c r="E52972" s="337"/>
    </row>
    <row r="52973" spans="5:5" ht="13.5" customHeight="1">
      <c r="E52973" s="337"/>
    </row>
    <row r="52974" spans="5:5" ht="13.5" customHeight="1">
      <c r="E52974" s="337"/>
    </row>
    <row r="52975" spans="5:5" ht="13.5" customHeight="1">
      <c r="E52975" s="337"/>
    </row>
    <row r="52976" spans="5:5" ht="13.5" customHeight="1">
      <c r="E52976" s="337"/>
    </row>
    <row r="52977" spans="5:5" ht="13.5" customHeight="1">
      <c r="E52977" s="337"/>
    </row>
    <row r="52978" spans="5:5" ht="13.5" customHeight="1">
      <c r="E52978" s="337"/>
    </row>
    <row r="52979" spans="5:5" ht="13.5" customHeight="1">
      <c r="E52979" s="337"/>
    </row>
    <row r="52980" spans="5:5" ht="13.5" customHeight="1">
      <c r="E52980" s="337"/>
    </row>
    <row r="52981" spans="5:5" ht="13.5" customHeight="1">
      <c r="E52981" s="337"/>
    </row>
    <row r="52982" spans="5:5" ht="13.5" customHeight="1">
      <c r="E52982" s="337"/>
    </row>
    <row r="52983" spans="5:5" ht="13.5" customHeight="1">
      <c r="E52983" s="337"/>
    </row>
    <row r="52984" spans="5:5" ht="13.5" customHeight="1">
      <c r="E52984" s="337"/>
    </row>
    <row r="52985" spans="5:5" ht="13.5" customHeight="1">
      <c r="E52985" s="337"/>
    </row>
    <row r="52986" spans="5:5" ht="13.5" customHeight="1">
      <c r="E52986" s="337"/>
    </row>
    <row r="52987" spans="5:5" ht="13.5" customHeight="1">
      <c r="E52987" s="337"/>
    </row>
    <row r="52988" spans="5:5" ht="13.5" customHeight="1">
      <c r="E52988" s="337"/>
    </row>
    <row r="52989" spans="5:5" ht="13.5" customHeight="1">
      <c r="E52989" s="337"/>
    </row>
    <row r="52990" spans="5:5" ht="13.5" customHeight="1">
      <c r="E52990" s="337"/>
    </row>
    <row r="52991" spans="5:5" ht="13.5" customHeight="1">
      <c r="E52991" s="337"/>
    </row>
    <row r="52992" spans="5:5" ht="13.5" customHeight="1">
      <c r="E52992" s="337"/>
    </row>
    <row r="52993" spans="5:5" ht="13.5" customHeight="1">
      <c r="E52993" s="337"/>
    </row>
    <row r="52994" spans="5:5" ht="13.5" customHeight="1">
      <c r="E52994" s="337"/>
    </row>
    <row r="52995" spans="5:5" ht="13.5" customHeight="1">
      <c r="E52995" s="337"/>
    </row>
    <row r="52996" spans="5:5" ht="13.5" customHeight="1">
      <c r="E52996" s="337"/>
    </row>
    <row r="52997" spans="5:5" ht="13.5" customHeight="1">
      <c r="E52997" s="337"/>
    </row>
    <row r="52998" spans="5:5" ht="13.5" customHeight="1">
      <c r="E52998" s="337"/>
    </row>
    <row r="52999" spans="5:5" ht="13.5" customHeight="1">
      <c r="E52999" s="337"/>
    </row>
    <row r="53000" spans="5:5" ht="13.5" customHeight="1">
      <c r="E53000" s="337"/>
    </row>
    <row r="53001" spans="5:5" ht="13.5" customHeight="1">
      <c r="E53001" s="337"/>
    </row>
    <row r="53002" spans="5:5" ht="13.5" customHeight="1">
      <c r="E53002" s="337"/>
    </row>
    <row r="53003" spans="5:5" ht="13.5" customHeight="1">
      <c r="E53003" s="337"/>
    </row>
    <row r="53004" spans="5:5" ht="13.5" customHeight="1">
      <c r="E53004" s="337"/>
    </row>
    <row r="53005" spans="5:5" ht="13.5" customHeight="1">
      <c r="E53005" s="337"/>
    </row>
    <row r="53006" spans="5:5" ht="13.5" customHeight="1">
      <c r="E53006" s="337"/>
    </row>
    <row r="53007" spans="5:5" ht="13.5" customHeight="1">
      <c r="E53007" s="337"/>
    </row>
    <row r="53008" spans="5:5" ht="13.5" customHeight="1">
      <c r="E53008" s="337"/>
    </row>
    <row r="53009" spans="5:5" ht="13.5" customHeight="1">
      <c r="E53009" s="337"/>
    </row>
    <row r="53010" spans="5:5" ht="13.5" customHeight="1">
      <c r="E53010" s="337"/>
    </row>
    <row r="53011" spans="5:5" ht="13.5" customHeight="1">
      <c r="E53011" s="337"/>
    </row>
    <row r="53012" spans="5:5" ht="13.5" customHeight="1">
      <c r="E53012" s="337"/>
    </row>
    <row r="53013" spans="5:5" ht="13.5" customHeight="1">
      <c r="E53013" s="337"/>
    </row>
    <row r="53014" spans="5:5" ht="13.5" customHeight="1">
      <c r="E53014" s="337"/>
    </row>
    <row r="53015" spans="5:5" ht="13.5" customHeight="1">
      <c r="E53015" s="337"/>
    </row>
    <row r="53016" spans="5:5" ht="13.5" customHeight="1">
      <c r="E53016" s="337"/>
    </row>
    <row r="53017" spans="5:5" ht="13.5" customHeight="1">
      <c r="E53017" s="337"/>
    </row>
    <row r="53018" spans="5:5" ht="13.5" customHeight="1">
      <c r="E53018" s="337"/>
    </row>
    <row r="53019" spans="5:5" ht="13.5" customHeight="1">
      <c r="E53019" s="337"/>
    </row>
    <row r="53020" spans="5:5" ht="13.5" customHeight="1">
      <c r="E53020" s="337"/>
    </row>
    <row r="53021" spans="5:5" ht="13.5" customHeight="1">
      <c r="E53021" s="337"/>
    </row>
    <row r="53022" spans="5:5" ht="13.5" customHeight="1">
      <c r="E53022" s="337"/>
    </row>
    <row r="53023" spans="5:5" ht="13.5" customHeight="1">
      <c r="E53023" s="337"/>
    </row>
    <row r="53024" spans="5:5" ht="13.5" customHeight="1">
      <c r="E53024" s="337"/>
    </row>
    <row r="53025" spans="5:5" ht="13.5" customHeight="1">
      <c r="E53025" s="337"/>
    </row>
    <row r="53026" spans="5:5" ht="13.5" customHeight="1">
      <c r="E53026" s="337"/>
    </row>
    <row r="53027" spans="5:5" ht="13.5" customHeight="1">
      <c r="E53027" s="337"/>
    </row>
    <row r="53028" spans="5:5" ht="13.5" customHeight="1">
      <c r="E53028" s="337"/>
    </row>
    <row r="53029" spans="5:5" ht="13.5" customHeight="1">
      <c r="E53029" s="337"/>
    </row>
    <row r="53030" spans="5:5" ht="13.5" customHeight="1">
      <c r="E53030" s="337"/>
    </row>
    <row r="53031" spans="5:5" ht="13.5" customHeight="1">
      <c r="E53031" s="337"/>
    </row>
    <row r="53032" spans="5:5" ht="13.5" customHeight="1">
      <c r="E53032" s="337"/>
    </row>
    <row r="53033" spans="5:5" ht="13.5" customHeight="1">
      <c r="E53033" s="337"/>
    </row>
    <row r="53034" spans="5:5" ht="13.5" customHeight="1">
      <c r="E53034" s="337"/>
    </row>
    <row r="53035" spans="5:5" ht="13.5" customHeight="1">
      <c r="E53035" s="337"/>
    </row>
    <row r="53036" spans="5:5" ht="13.5" customHeight="1">
      <c r="E53036" s="337"/>
    </row>
    <row r="53037" spans="5:5" ht="13.5" customHeight="1">
      <c r="E53037" s="337"/>
    </row>
    <row r="53038" spans="5:5" ht="13.5" customHeight="1">
      <c r="E53038" s="337"/>
    </row>
    <row r="53039" spans="5:5" ht="13.5" customHeight="1">
      <c r="E53039" s="337"/>
    </row>
    <row r="53040" spans="5:5" ht="13.5" customHeight="1">
      <c r="E53040" s="337"/>
    </row>
    <row r="53041" spans="5:5" ht="13.5" customHeight="1">
      <c r="E53041" s="337"/>
    </row>
    <row r="53042" spans="5:5" ht="13.5" customHeight="1">
      <c r="E53042" s="337"/>
    </row>
    <row r="53043" spans="5:5" ht="13.5" customHeight="1">
      <c r="E53043" s="337"/>
    </row>
    <row r="53044" spans="5:5" ht="13.5" customHeight="1">
      <c r="E53044" s="337"/>
    </row>
    <row r="53045" spans="5:5" ht="13.5" customHeight="1">
      <c r="E53045" s="337"/>
    </row>
    <row r="53046" spans="5:5" ht="13.5" customHeight="1">
      <c r="E53046" s="337"/>
    </row>
    <row r="53047" spans="5:5" ht="13.5" customHeight="1">
      <c r="E53047" s="337"/>
    </row>
    <row r="53048" spans="5:5" ht="13.5" customHeight="1">
      <c r="E53048" s="337"/>
    </row>
    <row r="53049" spans="5:5" ht="13.5" customHeight="1">
      <c r="E53049" s="337"/>
    </row>
    <row r="53050" spans="5:5" ht="13.5" customHeight="1">
      <c r="E53050" s="337"/>
    </row>
    <row r="53051" spans="5:5" ht="13.5" customHeight="1">
      <c r="E53051" s="337"/>
    </row>
    <row r="53052" spans="5:5" ht="13.5" customHeight="1">
      <c r="E53052" s="337"/>
    </row>
    <row r="53053" spans="5:5" ht="13.5" customHeight="1">
      <c r="E53053" s="337"/>
    </row>
    <row r="53054" spans="5:5" ht="13.5" customHeight="1">
      <c r="E53054" s="337"/>
    </row>
    <row r="53055" spans="5:5" ht="13.5" customHeight="1">
      <c r="E53055" s="337"/>
    </row>
    <row r="53056" spans="5:5" ht="13.5" customHeight="1">
      <c r="E53056" s="337"/>
    </row>
    <row r="53057" spans="5:5" ht="13.5" customHeight="1">
      <c r="E53057" s="337"/>
    </row>
    <row r="53058" spans="5:5" ht="13.5" customHeight="1">
      <c r="E53058" s="337"/>
    </row>
    <row r="53059" spans="5:5" ht="13.5" customHeight="1">
      <c r="E53059" s="337"/>
    </row>
    <row r="53060" spans="5:5" ht="13.5" customHeight="1">
      <c r="E53060" s="337"/>
    </row>
    <row r="53061" spans="5:5" ht="13.5" customHeight="1">
      <c r="E53061" s="337"/>
    </row>
    <row r="53062" spans="5:5" ht="13.5" customHeight="1">
      <c r="E53062" s="337"/>
    </row>
    <row r="53063" spans="5:5" ht="13.5" customHeight="1">
      <c r="E53063" s="337"/>
    </row>
    <row r="53064" spans="5:5" ht="13.5" customHeight="1">
      <c r="E53064" s="337"/>
    </row>
    <row r="53065" spans="5:5" ht="13.5" customHeight="1">
      <c r="E53065" s="337"/>
    </row>
    <row r="53066" spans="5:5" ht="13.5" customHeight="1">
      <c r="E53066" s="337"/>
    </row>
    <row r="53067" spans="5:5" ht="13.5" customHeight="1">
      <c r="E53067" s="337"/>
    </row>
    <row r="53068" spans="5:5" ht="13.5" customHeight="1">
      <c r="E53068" s="337"/>
    </row>
    <row r="53069" spans="5:5" ht="13.5" customHeight="1">
      <c r="E53069" s="337"/>
    </row>
    <row r="53070" spans="5:5" ht="13.5" customHeight="1">
      <c r="E53070" s="337"/>
    </row>
    <row r="53071" spans="5:5" ht="13.5" customHeight="1">
      <c r="E53071" s="337"/>
    </row>
    <row r="53072" spans="5:5" ht="13.5" customHeight="1">
      <c r="E53072" s="337"/>
    </row>
    <row r="53073" spans="5:5" ht="13.5" customHeight="1">
      <c r="E53073" s="337"/>
    </row>
    <row r="53074" spans="5:5" ht="13.5" customHeight="1">
      <c r="E53074" s="337"/>
    </row>
    <row r="53075" spans="5:5" ht="13.5" customHeight="1">
      <c r="E53075" s="337"/>
    </row>
    <row r="53076" spans="5:5" ht="13.5" customHeight="1">
      <c r="E53076" s="337"/>
    </row>
    <row r="53077" spans="5:5" ht="13.5" customHeight="1">
      <c r="E53077" s="337"/>
    </row>
    <row r="53078" spans="5:5" ht="13.5" customHeight="1">
      <c r="E53078" s="337"/>
    </row>
    <row r="53079" spans="5:5" ht="13.5" customHeight="1">
      <c r="E53079" s="337"/>
    </row>
    <row r="53080" spans="5:5" ht="13.5" customHeight="1">
      <c r="E53080" s="337"/>
    </row>
    <row r="53081" spans="5:5" ht="13.5" customHeight="1">
      <c r="E53081" s="337"/>
    </row>
    <row r="53082" spans="5:5" ht="13.5" customHeight="1">
      <c r="E53082" s="337"/>
    </row>
    <row r="53083" spans="5:5" ht="13.5" customHeight="1">
      <c r="E53083" s="337"/>
    </row>
    <row r="53084" spans="5:5" ht="13.5" customHeight="1">
      <c r="E53084" s="337"/>
    </row>
    <row r="53085" spans="5:5" ht="13.5" customHeight="1">
      <c r="E53085" s="337"/>
    </row>
    <row r="53086" spans="5:5" ht="13.5" customHeight="1">
      <c r="E53086" s="337"/>
    </row>
    <row r="53087" spans="5:5" ht="13.5" customHeight="1">
      <c r="E53087" s="337"/>
    </row>
    <row r="53088" spans="5:5" ht="13.5" customHeight="1">
      <c r="E53088" s="337"/>
    </row>
    <row r="53089" spans="5:5" ht="13.5" customHeight="1">
      <c r="E53089" s="337"/>
    </row>
    <row r="53090" spans="5:5" ht="13.5" customHeight="1">
      <c r="E53090" s="337"/>
    </row>
    <row r="53091" spans="5:5" ht="13.5" customHeight="1">
      <c r="E53091" s="337"/>
    </row>
    <row r="53092" spans="5:5" ht="13.5" customHeight="1">
      <c r="E53092" s="337"/>
    </row>
    <row r="53093" spans="5:5" ht="13.5" customHeight="1">
      <c r="E53093" s="337"/>
    </row>
    <row r="53094" spans="5:5" ht="13.5" customHeight="1">
      <c r="E53094" s="337"/>
    </row>
    <row r="53095" spans="5:5" ht="13.5" customHeight="1">
      <c r="E53095" s="337"/>
    </row>
    <row r="53096" spans="5:5" ht="13.5" customHeight="1">
      <c r="E53096" s="337"/>
    </row>
    <row r="53097" spans="5:5" ht="13.5" customHeight="1">
      <c r="E53097" s="337"/>
    </row>
    <row r="53098" spans="5:5" ht="13.5" customHeight="1">
      <c r="E53098" s="337"/>
    </row>
    <row r="53099" spans="5:5" ht="13.5" customHeight="1">
      <c r="E53099" s="337"/>
    </row>
    <row r="53100" spans="5:5" ht="13.5" customHeight="1">
      <c r="E53100" s="337"/>
    </row>
    <row r="53101" spans="5:5" ht="13.5" customHeight="1">
      <c r="E53101" s="337"/>
    </row>
    <row r="53102" spans="5:5" ht="13.5" customHeight="1">
      <c r="E53102" s="337"/>
    </row>
    <row r="53103" spans="5:5" ht="13.5" customHeight="1">
      <c r="E53103" s="337"/>
    </row>
    <row r="53104" spans="5:5" ht="13.5" customHeight="1">
      <c r="E53104" s="337"/>
    </row>
    <row r="53105" spans="5:5" ht="13.5" customHeight="1">
      <c r="E53105" s="337"/>
    </row>
    <row r="53106" spans="5:5" ht="13.5" customHeight="1">
      <c r="E53106" s="337"/>
    </row>
    <row r="53107" spans="5:5" ht="13.5" customHeight="1">
      <c r="E53107" s="337"/>
    </row>
    <row r="53108" spans="5:5" ht="13.5" customHeight="1">
      <c r="E53108" s="337"/>
    </row>
    <row r="53109" spans="5:5" ht="13.5" customHeight="1">
      <c r="E53109" s="337"/>
    </row>
    <row r="53110" spans="5:5" ht="13.5" customHeight="1">
      <c r="E53110" s="337"/>
    </row>
    <row r="53111" spans="5:5" ht="13.5" customHeight="1">
      <c r="E53111" s="337"/>
    </row>
    <row r="53112" spans="5:5" ht="13.5" customHeight="1">
      <c r="E53112" s="337"/>
    </row>
    <row r="53113" spans="5:5" ht="13.5" customHeight="1">
      <c r="E53113" s="337"/>
    </row>
    <row r="53114" spans="5:5" ht="13.5" customHeight="1">
      <c r="E53114" s="337"/>
    </row>
    <row r="53115" spans="5:5" ht="13.5" customHeight="1">
      <c r="E53115" s="337"/>
    </row>
    <row r="53116" spans="5:5" ht="13.5" customHeight="1">
      <c r="E53116" s="337"/>
    </row>
    <row r="53117" spans="5:5" ht="13.5" customHeight="1">
      <c r="E53117" s="337"/>
    </row>
    <row r="53118" spans="5:5" ht="13.5" customHeight="1">
      <c r="E53118" s="337"/>
    </row>
    <row r="53119" spans="5:5" ht="13.5" customHeight="1">
      <c r="E53119" s="337"/>
    </row>
    <row r="53120" spans="5:5" ht="13.5" customHeight="1">
      <c r="E53120" s="337"/>
    </row>
    <row r="53121" spans="5:5" ht="13.5" customHeight="1">
      <c r="E53121" s="337"/>
    </row>
    <row r="53122" spans="5:5" ht="13.5" customHeight="1">
      <c r="E53122" s="337"/>
    </row>
    <row r="53123" spans="5:5" ht="13.5" customHeight="1">
      <c r="E53123" s="337"/>
    </row>
    <row r="53124" spans="5:5" ht="13.5" customHeight="1">
      <c r="E53124" s="337"/>
    </row>
    <row r="53125" spans="5:5" ht="13.5" customHeight="1">
      <c r="E53125" s="337"/>
    </row>
    <row r="53126" spans="5:5" ht="13.5" customHeight="1">
      <c r="E53126" s="337"/>
    </row>
    <row r="53127" spans="5:5" ht="13.5" customHeight="1">
      <c r="E53127" s="337"/>
    </row>
    <row r="53128" spans="5:5" ht="13.5" customHeight="1">
      <c r="E53128" s="337"/>
    </row>
    <row r="53129" spans="5:5" ht="13.5" customHeight="1">
      <c r="E53129" s="337"/>
    </row>
    <row r="53130" spans="5:5" ht="13.5" customHeight="1">
      <c r="E53130" s="337"/>
    </row>
    <row r="53131" spans="5:5" ht="13.5" customHeight="1">
      <c r="E53131" s="337"/>
    </row>
    <row r="53132" spans="5:5" ht="13.5" customHeight="1">
      <c r="E53132" s="337"/>
    </row>
    <row r="53133" spans="5:5" ht="13.5" customHeight="1">
      <c r="E53133" s="337"/>
    </row>
    <row r="53134" spans="5:5" ht="13.5" customHeight="1">
      <c r="E53134" s="337"/>
    </row>
    <row r="53135" spans="5:5" ht="13.5" customHeight="1">
      <c r="E53135" s="337"/>
    </row>
    <row r="53136" spans="5:5" ht="13.5" customHeight="1">
      <c r="E53136" s="337"/>
    </row>
    <row r="53137" spans="5:5" ht="13.5" customHeight="1">
      <c r="E53137" s="337"/>
    </row>
    <row r="53138" spans="5:5" ht="13.5" customHeight="1">
      <c r="E53138" s="337"/>
    </row>
    <row r="53139" spans="5:5" ht="13.5" customHeight="1">
      <c r="E53139" s="337"/>
    </row>
    <row r="53140" spans="5:5" ht="13.5" customHeight="1">
      <c r="E53140" s="337"/>
    </row>
    <row r="53141" spans="5:5" ht="13.5" customHeight="1">
      <c r="E53141" s="337"/>
    </row>
    <row r="53142" spans="5:5" ht="13.5" customHeight="1">
      <c r="E53142" s="337"/>
    </row>
    <row r="53143" spans="5:5" ht="13.5" customHeight="1">
      <c r="E53143" s="337"/>
    </row>
    <row r="53144" spans="5:5" ht="13.5" customHeight="1">
      <c r="E53144" s="337"/>
    </row>
    <row r="53145" spans="5:5" ht="13.5" customHeight="1">
      <c r="E53145" s="337"/>
    </row>
    <row r="53146" spans="5:5" ht="13.5" customHeight="1">
      <c r="E53146" s="337"/>
    </row>
    <row r="53147" spans="5:5" ht="13.5" customHeight="1">
      <c r="E53147" s="337"/>
    </row>
    <row r="53148" spans="5:5" ht="13.5" customHeight="1">
      <c r="E53148" s="337"/>
    </row>
    <row r="53149" spans="5:5" ht="13.5" customHeight="1">
      <c r="E53149" s="337"/>
    </row>
    <row r="53150" spans="5:5" ht="13.5" customHeight="1">
      <c r="E53150" s="337"/>
    </row>
    <row r="53151" spans="5:5" ht="13.5" customHeight="1">
      <c r="E53151" s="337"/>
    </row>
    <row r="53152" spans="5:5" ht="13.5" customHeight="1">
      <c r="E53152" s="337"/>
    </row>
    <row r="53153" spans="5:5" ht="13.5" customHeight="1">
      <c r="E53153" s="337"/>
    </row>
    <row r="53154" spans="5:5" ht="13.5" customHeight="1">
      <c r="E53154" s="337"/>
    </row>
    <row r="53155" spans="5:5" ht="13.5" customHeight="1">
      <c r="E53155" s="337"/>
    </row>
    <row r="53156" spans="5:5" ht="13.5" customHeight="1">
      <c r="E53156" s="337"/>
    </row>
    <row r="53157" spans="5:5" ht="13.5" customHeight="1">
      <c r="E53157" s="337"/>
    </row>
    <row r="53158" spans="5:5" ht="13.5" customHeight="1">
      <c r="E53158" s="337"/>
    </row>
    <row r="53159" spans="5:5" ht="13.5" customHeight="1">
      <c r="E53159" s="337"/>
    </row>
    <row r="53160" spans="5:5" ht="13.5" customHeight="1">
      <c r="E53160" s="337"/>
    </row>
    <row r="53161" spans="5:5" ht="13.5" customHeight="1">
      <c r="E53161" s="337"/>
    </row>
    <row r="53162" spans="5:5" ht="13.5" customHeight="1">
      <c r="E53162" s="337"/>
    </row>
    <row r="53163" spans="5:5" ht="13.5" customHeight="1">
      <c r="E53163" s="337"/>
    </row>
    <row r="53164" spans="5:5" ht="13.5" customHeight="1">
      <c r="E53164" s="337"/>
    </row>
    <row r="53165" spans="5:5" ht="13.5" customHeight="1">
      <c r="E53165" s="337"/>
    </row>
    <row r="53166" spans="5:5" ht="13.5" customHeight="1">
      <c r="E53166" s="337"/>
    </row>
    <row r="53167" spans="5:5" ht="13.5" customHeight="1">
      <c r="E53167" s="337"/>
    </row>
    <row r="53168" spans="5:5" ht="13.5" customHeight="1">
      <c r="E53168" s="337"/>
    </row>
    <row r="53169" spans="5:5" ht="13.5" customHeight="1">
      <c r="E53169" s="337"/>
    </row>
    <row r="53170" spans="5:5" ht="13.5" customHeight="1">
      <c r="E53170" s="337"/>
    </row>
    <row r="53171" spans="5:5" ht="13.5" customHeight="1">
      <c r="E53171" s="337"/>
    </row>
    <row r="53172" spans="5:5" ht="13.5" customHeight="1">
      <c r="E53172" s="337"/>
    </row>
    <row r="53173" spans="5:5" ht="13.5" customHeight="1">
      <c r="E53173" s="337"/>
    </row>
    <row r="53174" spans="5:5" ht="13.5" customHeight="1">
      <c r="E53174" s="337"/>
    </row>
    <row r="53175" spans="5:5" ht="13.5" customHeight="1">
      <c r="E53175" s="337"/>
    </row>
    <row r="53176" spans="5:5" ht="13.5" customHeight="1">
      <c r="E53176" s="337"/>
    </row>
    <row r="53177" spans="5:5" ht="13.5" customHeight="1">
      <c r="E53177" s="337"/>
    </row>
    <row r="53178" spans="5:5" ht="13.5" customHeight="1">
      <c r="E53178" s="337"/>
    </row>
    <row r="53179" spans="5:5" ht="13.5" customHeight="1">
      <c r="E53179" s="337"/>
    </row>
    <row r="53180" spans="5:5" ht="13.5" customHeight="1">
      <c r="E53180" s="337"/>
    </row>
    <row r="53181" spans="5:5" ht="13.5" customHeight="1">
      <c r="E53181" s="337"/>
    </row>
    <row r="53182" spans="5:5" ht="13.5" customHeight="1">
      <c r="E53182" s="337"/>
    </row>
    <row r="53183" spans="5:5" ht="13.5" customHeight="1">
      <c r="E53183" s="337"/>
    </row>
    <row r="53184" spans="5:5" ht="13.5" customHeight="1">
      <c r="E53184" s="337"/>
    </row>
    <row r="53185" spans="5:5" ht="13.5" customHeight="1">
      <c r="E53185" s="337"/>
    </row>
    <row r="53186" spans="5:5" ht="13.5" customHeight="1">
      <c r="E53186" s="337"/>
    </row>
    <row r="53187" spans="5:5" ht="13.5" customHeight="1">
      <c r="E53187" s="337"/>
    </row>
    <row r="53188" spans="5:5" ht="13.5" customHeight="1">
      <c r="E53188" s="337"/>
    </row>
    <row r="53189" spans="5:5" ht="13.5" customHeight="1">
      <c r="E53189" s="337"/>
    </row>
    <row r="53190" spans="5:5" ht="13.5" customHeight="1">
      <c r="E53190" s="337"/>
    </row>
    <row r="53191" spans="5:5" ht="13.5" customHeight="1">
      <c r="E53191" s="337"/>
    </row>
    <row r="53192" spans="5:5" ht="13.5" customHeight="1">
      <c r="E53192" s="337"/>
    </row>
    <row r="53193" spans="5:5" ht="13.5" customHeight="1">
      <c r="E53193" s="337"/>
    </row>
    <row r="53194" spans="5:5" ht="13.5" customHeight="1">
      <c r="E53194" s="337"/>
    </row>
    <row r="53195" spans="5:5" ht="13.5" customHeight="1">
      <c r="E53195" s="337"/>
    </row>
    <row r="53196" spans="5:5" ht="13.5" customHeight="1">
      <c r="E53196" s="337"/>
    </row>
    <row r="53197" spans="5:5" ht="13.5" customHeight="1">
      <c r="E53197" s="337"/>
    </row>
    <row r="53198" spans="5:5" ht="13.5" customHeight="1">
      <c r="E53198" s="337"/>
    </row>
    <row r="53199" spans="5:5" ht="13.5" customHeight="1">
      <c r="E53199" s="337"/>
    </row>
    <row r="53200" spans="5:5" ht="13.5" customHeight="1">
      <c r="E53200" s="337"/>
    </row>
    <row r="53201" spans="5:5" ht="13.5" customHeight="1">
      <c r="E53201" s="337"/>
    </row>
    <row r="53202" spans="5:5" ht="13.5" customHeight="1">
      <c r="E53202" s="337"/>
    </row>
    <row r="53203" spans="5:5" ht="13.5" customHeight="1">
      <c r="E53203" s="337"/>
    </row>
    <row r="53204" spans="5:5" ht="13.5" customHeight="1">
      <c r="E53204" s="337"/>
    </row>
    <row r="53205" spans="5:5" ht="13.5" customHeight="1">
      <c r="E53205" s="337"/>
    </row>
    <row r="53206" spans="5:5" ht="13.5" customHeight="1">
      <c r="E53206" s="337"/>
    </row>
    <row r="53207" spans="5:5" ht="13.5" customHeight="1">
      <c r="E53207" s="337"/>
    </row>
    <row r="53208" spans="5:5" ht="13.5" customHeight="1">
      <c r="E53208" s="337"/>
    </row>
    <row r="53209" spans="5:5" ht="13.5" customHeight="1">
      <c r="E53209" s="337"/>
    </row>
    <row r="53210" spans="5:5" ht="13.5" customHeight="1">
      <c r="E53210" s="337"/>
    </row>
    <row r="53211" spans="5:5" ht="13.5" customHeight="1">
      <c r="E53211" s="337"/>
    </row>
    <row r="53212" spans="5:5" ht="13.5" customHeight="1">
      <c r="E53212" s="337"/>
    </row>
    <row r="53213" spans="5:5" ht="13.5" customHeight="1">
      <c r="E53213" s="337"/>
    </row>
    <row r="53214" spans="5:5" ht="13.5" customHeight="1">
      <c r="E53214" s="337"/>
    </row>
    <row r="53215" spans="5:5" ht="13.5" customHeight="1">
      <c r="E53215" s="337"/>
    </row>
    <row r="53216" spans="5:5" ht="13.5" customHeight="1">
      <c r="E53216" s="337"/>
    </row>
    <row r="53217" spans="5:5" ht="13.5" customHeight="1">
      <c r="E53217" s="337"/>
    </row>
    <row r="53218" spans="5:5" ht="13.5" customHeight="1">
      <c r="E53218" s="337"/>
    </row>
    <row r="53219" spans="5:5" ht="13.5" customHeight="1">
      <c r="E53219" s="337"/>
    </row>
    <row r="53220" spans="5:5" ht="13.5" customHeight="1">
      <c r="E53220" s="337"/>
    </row>
    <row r="53221" spans="5:5" ht="13.5" customHeight="1">
      <c r="E53221" s="337"/>
    </row>
    <row r="53222" spans="5:5" ht="13.5" customHeight="1">
      <c r="E53222" s="337"/>
    </row>
    <row r="53223" spans="5:5" ht="13.5" customHeight="1">
      <c r="E53223" s="337"/>
    </row>
    <row r="53224" spans="5:5" ht="13.5" customHeight="1">
      <c r="E53224" s="337"/>
    </row>
    <row r="53225" spans="5:5" ht="13.5" customHeight="1">
      <c r="E53225" s="337"/>
    </row>
    <row r="53226" spans="5:5" ht="13.5" customHeight="1">
      <c r="E53226" s="337"/>
    </row>
    <row r="53227" spans="5:5" ht="13.5" customHeight="1">
      <c r="E53227" s="337"/>
    </row>
    <row r="53228" spans="5:5" ht="13.5" customHeight="1">
      <c r="E53228" s="337"/>
    </row>
    <row r="53229" spans="5:5" ht="13.5" customHeight="1">
      <c r="E53229" s="337"/>
    </row>
    <row r="53230" spans="5:5" ht="13.5" customHeight="1">
      <c r="E53230" s="337"/>
    </row>
    <row r="53231" spans="5:5" ht="13.5" customHeight="1">
      <c r="E53231" s="337"/>
    </row>
    <row r="53232" spans="5:5" ht="13.5" customHeight="1">
      <c r="E53232" s="337"/>
    </row>
    <row r="53233" spans="5:5" ht="13.5" customHeight="1">
      <c r="E53233" s="337"/>
    </row>
    <row r="53234" spans="5:5" ht="13.5" customHeight="1">
      <c r="E53234" s="337"/>
    </row>
    <row r="53235" spans="5:5" ht="13.5" customHeight="1">
      <c r="E53235" s="337"/>
    </row>
    <row r="53236" spans="5:5" ht="13.5" customHeight="1">
      <c r="E53236" s="337"/>
    </row>
    <row r="53237" spans="5:5" ht="13.5" customHeight="1">
      <c r="E53237" s="337"/>
    </row>
    <row r="53238" spans="5:5" ht="13.5" customHeight="1">
      <c r="E53238" s="337"/>
    </row>
    <row r="53239" spans="5:5" ht="13.5" customHeight="1">
      <c r="E53239" s="337"/>
    </row>
    <row r="53240" spans="5:5" ht="13.5" customHeight="1">
      <c r="E53240" s="337"/>
    </row>
    <row r="53241" spans="5:5" ht="13.5" customHeight="1">
      <c r="E53241" s="337"/>
    </row>
    <row r="53242" spans="5:5" ht="13.5" customHeight="1">
      <c r="E53242" s="337"/>
    </row>
    <row r="53243" spans="5:5" ht="13.5" customHeight="1">
      <c r="E53243" s="337"/>
    </row>
    <row r="53244" spans="5:5" ht="13.5" customHeight="1">
      <c r="E53244" s="337"/>
    </row>
    <row r="53245" spans="5:5" ht="13.5" customHeight="1">
      <c r="E53245" s="337"/>
    </row>
    <row r="53246" spans="5:5" ht="13.5" customHeight="1">
      <c r="E53246" s="337"/>
    </row>
    <row r="53247" spans="5:5" ht="13.5" customHeight="1">
      <c r="E53247" s="337"/>
    </row>
    <row r="53248" spans="5:5" ht="13.5" customHeight="1">
      <c r="E53248" s="337"/>
    </row>
    <row r="53249" spans="5:5" ht="13.5" customHeight="1">
      <c r="E53249" s="337"/>
    </row>
    <row r="53250" spans="5:5" ht="13.5" customHeight="1">
      <c r="E53250" s="337"/>
    </row>
    <row r="53251" spans="5:5" ht="13.5" customHeight="1">
      <c r="E53251" s="337"/>
    </row>
    <row r="53252" spans="5:5" ht="13.5" customHeight="1">
      <c r="E53252" s="337"/>
    </row>
    <row r="53253" spans="5:5" ht="13.5" customHeight="1">
      <c r="E53253" s="337"/>
    </row>
    <row r="53254" spans="5:5" ht="13.5" customHeight="1">
      <c r="E53254" s="337"/>
    </row>
    <row r="53255" spans="5:5" ht="13.5" customHeight="1">
      <c r="E53255" s="337"/>
    </row>
    <row r="53256" spans="5:5" ht="13.5" customHeight="1">
      <c r="E53256" s="337"/>
    </row>
    <row r="53257" spans="5:5" ht="13.5" customHeight="1">
      <c r="E53257" s="337"/>
    </row>
    <row r="53258" spans="5:5" ht="13.5" customHeight="1">
      <c r="E53258" s="337"/>
    </row>
    <row r="53259" spans="5:5" ht="13.5" customHeight="1">
      <c r="E53259" s="337"/>
    </row>
    <row r="53260" spans="5:5" ht="13.5" customHeight="1">
      <c r="E53260" s="337"/>
    </row>
    <row r="53261" spans="5:5" ht="13.5" customHeight="1">
      <c r="E53261" s="337"/>
    </row>
    <row r="53262" spans="5:5" ht="13.5" customHeight="1">
      <c r="E53262" s="337"/>
    </row>
    <row r="53263" spans="5:5" ht="13.5" customHeight="1">
      <c r="E53263" s="337"/>
    </row>
    <row r="53264" spans="5:5" ht="13.5" customHeight="1">
      <c r="E53264" s="337"/>
    </row>
    <row r="53265" spans="5:5" ht="13.5" customHeight="1">
      <c r="E53265" s="337"/>
    </row>
    <row r="53266" spans="5:5" ht="13.5" customHeight="1">
      <c r="E53266" s="337"/>
    </row>
    <row r="53267" spans="5:5" ht="13.5" customHeight="1">
      <c r="E53267" s="337"/>
    </row>
    <row r="53268" spans="5:5" ht="13.5" customHeight="1">
      <c r="E53268" s="337"/>
    </row>
    <row r="53269" spans="5:5" ht="13.5" customHeight="1">
      <c r="E53269" s="337"/>
    </row>
    <row r="53270" spans="5:5" ht="13.5" customHeight="1">
      <c r="E53270" s="337"/>
    </row>
    <row r="53271" spans="5:5" ht="13.5" customHeight="1">
      <c r="E53271" s="337"/>
    </row>
    <row r="53272" spans="5:5" ht="13.5" customHeight="1">
      <c r="E53272" s="337"/>
    </row>
    <row r="53273" spans="5:5" ht="13.5" customHeight="1">
      <c r="E53273" s="337"/>
    </row>
    <row r="53274" spans="5:5" ht="13.5" customHeight="1">
      <c r="E53274" s="337"/>
    </row>
    <row r="53275" spans="5:5" ht="13.5" customHeight="1">
      <c r="E53275" s="337"/>
    </row>
    <row r="53276" spans="5:5" ht="13.5" customHeight="1">
      <c r="E53276" s="337"/>
    </row>
    <row r="53277" spans="5:5" ht="13.5" customHeight="1">
      <c r="E53277" s="337"/>
    </row>
    <row r="53278" spans="5:5" ht="13.5" customHeight="1">
      <c r="E53278" s="337"/>
    </row>
    <row r="53279" spans="5:5" ht="13.5" customHeight="1">
      <c r="E53279" s="337"/>
    </row>
    <row r="53280" spans="5:5" ht="13.5" customHeight="1">
      <c r="E53280" s="337"/>
    </row>
    <row r="53281" spans="5:5" ht="13.5" customHeight="1">
      <c r="E53281" s="337"/>
    </row>
    <row r="53282" spans="5:5" ht="13.5" customHeight="1">
      <c r="E53282" s="337"/>
    </row>
    <row r="53283" spans="5:5" ht="13.5" customHeight="1">
      <c r="E53283" s="337"/>
    </row>
    <row r="53284" spans="5:5" ht="13.5" customHeight="1">
      <c r="E53284" s="337"/>
    </row>
    <row r="53285" spans="5:5" ht="13.5" customHeight="1">
      <c r="E53285" s="337"/>
    </row>
    <row r="53286" spans="5:5" ht="13.5" customHeight="1">
      <c r="E53286" s="337"/>
    </row>
    <row r="53287" spans="5:5" ht="13.5" customHeight="1">
      <c r="E53287" s="337"/>
    </row>
    <row r="53288" spans="5:5" ht="13.5" customHeight="1">
      <c r="E53288" s="337"/>
    </row>
    <row r="53289" spans="5:5" ht="13.5" customHeight="1">
      <c r="E53289" s="337"/>
    </row>
    <row r="53290" spans="5:5" ht="13.5" customHeight="1">
      <c r="E53290" s="337"/>
    </row>
    <row r="53291" spans="5:5" ht="13.5" customHeight="1">
      <c r="E53291" s="337"/>
    </row>
    <row r="53292" spans="5:5" ht="13.5" customHeight="1">
      <c r="E53292" s="337"/>
    </row>
    <row r="53293" spans="5:5" ht="13.5" customHeight="1">
      <c r="E53293" s="337"/>
    </row>
    <row r="53294" spans="5:5" ht="13.5" customHeight="1">
      <c r="E53294" s="337"/>
    </row>
    <row r="53295" spans="5:5" ht="13.5" customHeight="1">
      <c r="E53295" s="337"/>
    </row>
    <row r="53296" spans="5:5" ht="13.5" customHeight="1">
      <c r="E53296" s="337"/>
    </row>
    <row r="53297" spans="5:5" ht="13.5" customHeight="1">
      <c r="E53297" s="337"/>
    </row>
    <row r="53298" spans="5:5" ht="13.5" customHeight="1">
      <c r="E53298" s="337"/>
    </row>
    <row r="53299" spans="5:5" ht="13.5" customHeight="1">
      <c r="E53299" s="337"/>
    </row>
    <row r="53300" spans="5:5" ht="13.5" customHeight="1">
      <c r="E53300" s="337"/>
    </row>
    <row r="53301" spans="5:5" ht="13.5" customHeight="1">
      <c r="E53301" s="337"/>
    </row>
    <row r="53302" spans="5:5" ht="13.5" customHeight="1">
      <c r="E53302" s="337"/>
    </row>
    <row r="53303" spans="5:5" ht="13.5" customHeight="1">
      <c r="E53303" s="337"/>
    </row>
    <row r="53304" spans="5:5" ht="13.5" customHeight="1">
      <c r="E53304" s="337"/>
    </row>
    <row r="53305" spans="5:5" ht="13.5" customHeight="1">
      <c r="E53305" s="337"/>
    </row>
    <row r="53306" spans="5:5" ht="13.5" customHeight="1">
      <c r="E53306" s="337"/>
    </row>
    <row r="53307" spans="5:5" ht="13.5" customHeight="1">
      <c r="E53307" s="337"/>
    </row>
    <row r="53308" spans="5:5" ht="13.5" customHeight="1">
      <c r="E53308" s="337"/>
    </row>
    <row r="53309" spans="5:5" ht="13.5" customHeight="1">
      <c r="E53309" s="337"/>
    </row>
    <row r="53310" spans="5:5" ht="13.5" customHeight="1">
      <c r="E53310" s="337"/>
    </row>
    <row r="53311" spans="5:5" ht="13.5" customHeight="1">
      <c r="E53311" s="337"/>
    </row>
    <row r="53312" spans="5:5" ht="13.5" customHeight="1">
      <c r="E53312" s="337"/>
    </row>
    <row r="53313" spans="5:5" ht="13.5" customHeight="1">
      <c r="E53313" s="337"/>
    </row>
    <row r="53314" spans="5:5" ht="13.5" customHeight="1">
      <c r="E53314" s="337"/>
    </row>
    <row r="53315" spans="5:5" ht="13.5" customHeight="1">
      <c r="E53315" s="337"/>
    </row>
    <row r="53316" spans="5:5" ht="13.5" customHeight="1">
      <c r="E53316" s="337"/>
    </row>
    <row r="53317" spans="5:5" ht="13.5" customHeight="1">
      <c r="E53317" s="337"/>
    </row>
    <row r="53318" spans="5:5" ht="13.5" customHeight="1">
      <c r="E53318" s="337"/>
    </row>
    <row r="53319" spans="5:5" ht="13.5" customHeight="1">
      <c r="E53319" s="337"/>
    </row>
    <row r="53320" spans="5:5" ht="13.5" customHeight="1">
      <c r="E53320" s="337"/>
    </row>
    <row r="53321" spans="5:5" ht="13.5" customHeight="1">
      <c r="E53321" s="337"/>
    </row>
    <row r="53322" spans="5:5" ht="13.5" customHeight="1">
      <c r="E53322" s="337"/>
    </row>
    <row r="53323" spans="5:5" ht="13.5" customHeight="1">
      <c r="E53323" s="337"/>
    </row>
    <row r="53324" spans="5:5" ht="13.5" customHeight="1">
      <c r="E53324" s="337"/>
    </row>
    <row r="53325" spans="5:5" ht="13.5" customHeight="1">
      <c r="E53325" s="337"/>
    </row>
    <row r="53326" spans="5:5" ht="13.5" customHeight="1">
      <c r="E53326" s="337"/>
    </row>
    <row r="53327" spans="5:5" ht="13.5" customHeight="1">
      <c r="E53327" s="337"/>
    </row>
    <row r="53328" spans="5:5" ht="13.5" customHeight="1">
      <c r="E53328" s="337"/>
    </row>
    <row r="53329" spans="5:5" ht="13.5" customHeight="1">
      <c r="E53329" s="337"/>
    </row>
    <row r="53330" spans="5:5" ht="13.5" customHeight="1">
      <c r="E53330" s="337"/>
    </row>
    <row r="53331" spans="5:5" ht="13.5" customHeight="1">
      <c r="E53331" s="337"/>
    </row>
    <row r="53332" spans="5:5" ht="13.5" customHeight="1">
      <c r="E53332" s="337"/>
    </row>
    <row r="53333" spans="5:5" ht="13.5" customHeight="1">
      <c r="E53333" s="337"/>
    </row>
    <row r="53334" spans="5:5" ht="13.5" customHeight="1">
      <c r="E53334" s="337"/>
    </row>
    <row r="53335" spans="5:5" ht="13.5" customHeight="1">
      <c r="E53335" s="337"/>
    </row>
    <row r="53336" spans="5:5" ht="13.5" customHeight="1">
      <c r="E53336" s="337"/>
    </row>
    <row r="53337" spans="5:5" ht="13.5" customHeight="1">
      <c r="E53337" s="337"/>
    </row>
    <row r="53338" spans="5:5" ht="13.5" customHeight="1">
      <c r="E53338" s="337"/>
    </row>
    <row r="53339" spans="5:5" ht="13.5" customHeight="1">
      <c r="E53339" s="337"/>
    </row>
    <row r="53340" spans="5:5" ht="13.5" customHeight="1">
      <c r="E53340" s="337"/>
    </row>
    <row r="53341" spans="5:5" ht="13.5" customHeight="1">
      <c r="E53341" s="337"/>
    </row>
    <row r="53342" spans="5:5" ht="13.5" customHeight="1">
      <c r="E53342" s="337"/>
    </row>
    <row r="53343" spans="5:5" ht="13.5" customHeight="1">
      <c r="E53343" s="337"/>
    </row>
    <row r="53344" spans="5:5" ht="13.5" customHeight="1">
      <c r="E53344" s="337"/>
    </row>
    <row r="53345" spans="5:5" ht="13.5" customHeight="1">
      <c r="E53345" s="337"/>
    </row>
    <row r="53346" spans="5:5" ht="13.5" customHeight="1">
      <c r="E53346" s="337"/>
    </row>
    <row r="53347" spans="5:5" ht="13.5" customHeight="1">
      <c r="E53347" s="337"/>
    </row>
    <row r="53348" spans="5:5" ht="13.5" customHeight="1">
      <c r="E53348" s="337"/>
    </row>
    <row r="53349" spans="5:5" ht="13.5" customHeight="1">
      <c r="E53349" s="337"/>
    </row>
    <row r="53350" spans="5:5" ht="13.5" customHeight="1">
      <c r="E53350" s="337"/>
    </row>
    <row r="53351" spans="5:5" ht="13.5" customHeight="1">
      <c r="E53351" s="337"/>
    </row>
    <row r="53352" spans="5:5" ht="13.5" customHeight="1">
      <c r="E53352" s="337"/>
    </row>
    <row r="53353" spans="5:5" ht="13.5" customHeight="1">
      <c r="E53353" s="337"/>
    </row>
    <row r="53354" spans="5:5" ht="13.5" customHeight="1">
      <c r="E53354" s="337"/>
    </row>
    <row r="53355" spans="5:5" ht="13.5" customHeight="1">
      <c r="E53355" s="337"/>
    </row>
    <row r="53356" spans="5:5" ht="13.5" customHeight="1">
      <c r="E53356" s="337"/>
    </row>
    <row r="53357" spans="5:5" ht="13.5" customHeight="1">
      <c r="E53357" s="337"/>
    </row>
    <row r="53358" spans="5:5" ht="13.5" customHeight="1">
      <c r="E53358" s="337"/>
    </row>
    <row r="53359" spans="5:5" ht="13.5" customHeight="1">
      <c r="E53359" s="337"/>
    </row>
    <row r="53360" spans="5:5" ht="13.5" customHeight="1">
      <c r="E53360" s="337"/>
    </row>
    <row r="53361" spans="5:5" ht="13.5" customHeight="1">
      <c r="E53361" s="337"/>
    </row>
    <row r="53362" spans="5:5" ht="13.5" customHeight="1">
      <c r="E53362" s="337"/>
    </row>
    <row r="53363" spans="5:5" ht="13.5" customHeight="1">
      <c r="E53363" s="337"/>
    </row>
    <row r="53364" spans="5:5" ht="13.5" customHeight="1">
      <c r="E53364" s="337"/>
    </row>
    <row r="53365" spans="5:5" ht="13.5" customHeight="1">
      <c r="E53365" s="337"/>
    </row>
    <row r="53366" spans="5:5" ht="13.5" customHeight="1">
      <c r="E53366" s="337"/>
    </row>
    <row r="53367" spans="5:5" ht="13.5" customHeight="1">
      <c r="E53367" s="337"/>
    </row>
    <row r="53368" spans="5:5" ht="13.5" customHeight="1">
      <c r="E53368" s="337"/>
    </row>
    <row r="53369" spans="5:5" ht="13.5" customHeight="1">
      <c r="E53369" s="337"/>
    </row>
    <row r="53370" spans="5:5" ht="13.5" customHeight="1">
      <c r="E53370" s="337"/>
    </row>
    <row r="53371" spans="5:5" ht="13.5" customHeight="1">
      <c r="E53371" s="337"/>
    </row>
    <row r="53372" spans="5:5" ht="13.5" customHeight="1">
      <c r="E53372" s="337"/>
    </row>
    <row r="53373" spans="5:5" ht="13.5" customHeight="1">
      <c r="E53373" s="337"/>
    </row>
    <row r="53374" spans="5:5" ht="13.5" customHeight="1">
      <c r="E53374" s="337"/>
    </row>
    <row r="53375" spans="5:5" ht="13.5" customHeight="1">
      <c r="E53375" s="337"/>
    </row>
    <row r="53376" spans="5:5" ht="13.5" customHeight="1">
      <c r="E53376" s="337"/>
    </row>
    <row r="53377" spans="5:5" ht="13.5" customHeight="1">
      <c r="E53377" s="337"/>
    </row>
    <row r="53378" spans="5:5" ht="13.5" customHeight="1">
      <c r="E53378" s="337"/>
    </row>
    <row r="53379" spans="5:5" ht="13.5" customHeight="1">
      <c r="E53379" s="337"/>
    </row>
    <row r="53380" spans="5:5" ht="13.5" customHeight="1">
      <c r="E53380" s="337"/>
    </row>
    <row r="53381" spans="5:5" ht="13.5" customHeight="1">
      <c r="E53381" s="337"/>
    </row>
    <row r="53382" spans="5:5" ht="13.5" customHeight="1">
      <c r="E53382" s="337"/>
    </row>
    <row r="53383" spans="5:5" ht="13.5" customHeight="1">
      <c r="E53383" s="337"/>
    </row>
    <row r="53384" spans="5:5" ht="13.5" customHeight="1">
      <c r="E53384" s="337"/>
    </row>
    <row r="53385" spans="5:5" ht="13.5" customHeight="1">
      <c r="E53385" s="337"/>
    </row>
    <row r="53386" spans="5:5" ht="13.5" customHeight="1">
      <c r="E53386" s="337"/>
    </row>
    <row r="53387" spans="5:5" ht="13.5" customHeight="1">
      <c r="E53387" s="337"/>
    </row>
    <row r="53388" spans="5:5" ht="13.5" customHeight="1">
      <c r="E53388" s="337"/>
    </row>
    <row r="53389" spans="5:5" ht="13.5" customHeight="1">
      <c r="E53389" s="337"/>
    </row>
    <row r="53390" spans="5:5" ht="13.5" customHeight="1">
      <c r="E53390" s="337"/>
    </row>
    <row r="53391" spans="5:5" ht="13.5" customHeight="1">
      <c r="E53391" s="337"/>
    </row>
    <row r="53392" spans="5:5" ht="13.5" customHeight="1">
      <c r="E53392" s="337"/>
    </row>
    <row r="53393" spans="5:5" ht="13.5" customHeight="1">
      <c r="E53393" s="337"/>
    </row>
    <row r="53394" spans="5:5" ht="13.5" customHeight="1">
      <c r="E53394" s="337"/>
    </row>
    <row r="53395" spans="5:5" ht="13.5" customHeight="1">
      <c r="E53395" s="337"/>
    </row>
    <row r="53396" spans="5:5" ht="13.5" customHeight="1">
      <c r="E53396" s="337"/>
    </row>
    <row r="53397" spans="5:5" ht="13.5" customHeight="1">
      <c r="E53397" s="337"/>
    </row>
    <row r="53398" spans="5:5" ht="13.5" customHeight="1">
      <c r="E53398" s="337"/>
    </row>
    <row r="53399" spans="5:5" ht="13.5" customHeight="1">
      <c r="E53399" s="337"/>
    </row>
    <row r="53400" spans="5:5" ht="13.5" customHeight="1">
      <c r="E53400" s="337"/>
    </row>
    <row r="53401" spans="5:5" ht="13.5" customHeight="1">
      <c r="E53401" s="337"/>
    </row>
    <row r="53402" spans="5:5" ht="13.5" customHeight="1">
      <c r="E53402" s="337"/>
    </row>
    <row r="53403" spans="5:5" ht="13.5" customHeight="1">
      <c r="E53403" s="337"/>
    </row>
    <row r="53404" spans="5:5" ht="13.5" customHeight="1">
      <c r="E53404" s="337"/>
    </row>
    <row r="53405" spans="5:5" ht="13.5" customHeight="1">
      <c r="E53405" s="337"/>
    </row>
    <row r="53406" spans="5:5" ht="13.5" customHeight="1">
      <c r="E53406" s="337"/>
    </row>
    <row r="53407" spans="5:5" ht="13.5" customHeight="1">
      <c r="E53407" s="337"/>
    </row>
    <row r="53408" spans="5:5" ht="13.5" customHeight="1">
      <c r="E53408" s="337"/>
    </row>
    <row r="53409" spans="5:5" ht="13.5" customHeight="1">
      <c r="E53409" s="337"/>
    </row>
    <row r="53410" spans="5:5" ht="13.5" customHeight="1">
      <c r="E53410" s="337"/>
    </row>
    <row r="53411" spans="5:5" ht="13.5" customHeight="1">
      <c r="E53411" s="337"/>
    </row>
    <row r="53412" spans="5:5" ht="13.5" customHeight="1">
      <c r="E53412" s="337"/>
    </row>
    <row r="53413" spans="5:5" ht="13.5" customHeight="1">
      <c r="E53413" s="337"/>
    </row>
    <row r="53414" spans="5:5" ht="13.5" customHeight="1">
      <c r="E53414" s="337"/>
    </row>
    <row r="53415" spans="5:5" ht="13.5" customHeight="1">
      <c r="E53415" s="337"/>
    </row>
    <row r="53416" spans="5:5" ht="13.5" customHeight="1">
      <c r="E53416" s="337"/>
    </row>
    <row r="53417" spans="5:5" ht="13.5" customHeight="1">
      <c r="E53417" s="337"/>
    </row>
    <row r="53418" spans="5:5" ht="13.5" customHeight="1">
      <c r="E53418" s="337"/>
    </row>
    <row r="53419" spans="5:5" ht="13.5" customHeight="1">
      <c r="E53419" s="337"/>
    </row>
    <row r="53420" spans="5:5" ht="13.5" customHeight="1">
      <c r="E53420" s="337"/>
    </row>
    <row r="53421" spans="5:5" ht="13.5" customHeight="1">
      <c r="E53421" s="337"/>
    </row>
    <row r="53422" spans="5:5" ht="13.5" customHeight="1">
      <c r="E53422" s="337"/>
    </row>
    <row r="53423" spans="5:5" ht="13.5" customHeight="1">
      <c r="E53423" s="337"/>
    </row>
    <row r="53424" spans="5:5" ht="13.5" customHeight="1">
      <c r="E53424" s="337"/>
    </row>
    <row r="53425" spans="5:5" ht="13.5" customHeight="1">
      <c r="E53425" s="337"/>
    </row>
    <row r="53426" spans="5:5" ht="13.5" customHeight="1">
      <c r="E53426" s="337"/>
    </row>
    <row r="53427" spans="5:5" ht="13.5" customHeight="1">
      <c r="E53427" s="337"/>
    </row>
    <row r="53428" spans="5:5" ht="13.5" customHeight="1">
      <c r="E53428" s="337"/>
    </row>
    <row r="53429" spans="5:5" ht="13.5" customHeight="1">
      <c r="E53429" s="337"/>
    </row>
    <row r="53430" spans="5:5" ht="13.5" customHeight="1">
      <c r="E53430" s="337"/>
    </row>
    <row r="53431" spans="5:5" ht="13.5" customHeight="1">
      <c r="E53431" s="337"/>
    </row>
    <row r="53432" spans="5:5" ht="13.5" customHeight="1">
      <c r="E53432" s="337"/>
    </row>
    <row r="53433" spans="5:5" ht="13.5" customHeight="1">
      <c r="E53433" s="337"/>
    </row>
    <row r="53434" spans="5:5" ht="13.5" customHeight="1">
      <c r="E53434" s="337"/>
    </row>
    <row r="53435" spans="5:5" ht="13.5" customHeight="1">
      <c r="E53435" s="337"/>
    </row>
    <row r="53436" spans="5:5" ht="13.5" customHeight="1">
      <c r="E53436" s="337"/>
    </row>
    <row r="53437" spans="5:5" ht="13.5" customHeight="1">
      <c r="E53437" s="337"/>
    </row>
    <row r="53438" spans="5:5" ht="13.5" customHeight="1">
      <c r="E53438" s="337"/>
    </row>
    <row r="53439" spans="5:5" ht="13.5" customHeight="1">
      <c r="E53439" s="337"/>
    </row>
    <row r="53440" spans="5:5" ht="13.5" customHeight="1">
      <c r="E53440" s="337"/>
    </row>
    <row r="53441" spans="5:5" ht="13.5" customHeight="1">
      <c r="E53441" s="337"/>
    </row>
    <row r="53442" spans="5:5" ht="13.5" customHeight="1">
      <c r="E53442" s="337"/>
    </row>
    <row r="53443" spans="5:5" ht="13.5" customHeight="1">
      <c r="E53443" s="337"/>
    </row>
    <row r="53444" spans="5:5" ht="13.5" customHeight="1">
      <c r="E53444" s="337"/>
    </row>
    <row r="53445" spans="5:5" ht="13.5" customHeight="1">
      <c r="E53445" s="337"/>
    </row>
    <row r="53446" spans="5:5" ht="13.5" customHeight="1">
      <c r="E53446" s="337"/>
    </row>
    <row r="53447" spans="5:5" ht="13.5" customHeight="1">
      <c r="E53447" s="337"/>
    </row>
    <row r="53448" spans="5:5" ht="13.5" customHeight="1">
      <c r="E53448" s="337"/>
    </row>
    <row r="53449" spans="5:5" ht="13.5" customHeight="1">
      <c r="E53449" s="337"/>
    </row>
    <row r="53450" spans="5:5" ht="13.5" customHeight="1">
      <c r="E53450" s="337"/>
    </row>
    <row r="53451" spans="5:5" ht="13.5" customHeight="1">
      <c r="E53451" s="337"/>
    </row>
    <row r="53452" spans="5:5" ht="13.5" customHeight="1">
      <c r="E53452" s="337"/>
    </row>
    <row r="53453" spans="5:5" ht="13.5" customHeight="1">
      <c r="E53453" s="337"/>
    </row>
    <row r="53454" spans="5:5" ht="13.5" customHeight="1">
      <c r="E53454" s="337"/>
    </row>
    <row r="53455" spans="5:5" ht="13.5" customHeight="1">
      <c r="E53455" s="337"/>
    </row>
    <row r="53456" spans="5:5" ht="13.5" customHeight="1">
      <c r="E53456" s="337"/>
    </row>
    <row r="53457" spans="5:5" ht="13.5" customHeight="1">
      <c r="E53457" s="337"/>
    </row>
    <row r="53458" spans="5:5" ht="13.5" customHeight="1">
      <c r="E53458" s="337"/>
    </row>
    <row r="53459" spans="5:5" ht="13.5" customHeight="1">
      <c r="E53459" s="337"/>
    </row>
    <row r="53460" spans="5:5" ht="13.5" customHeight="1">
      <c r="E53460" s="337"/>
    </row>
    <row r="53461" spans="5:5" ht="13.5" customHeight="1">
      <c r="E53461" s="337"/>
    </row>
    <row r="53462" spans="5:5" ht="13.5" customHeight="1">
      <c r="E53462" s="337"/>
    </row>
    <row r="53463" spans="5:5" ht="13.5" customHeight="1">
      <c r="E53463" s="337"/>
    </row>
    <row r="53464" spans="5:5" ht="13.5" customHeight="1">
      <c r="E53464" s="337"/>
    </row>
    <row r="53465" spans="5:5" ht="13.5" customHeight="1">
      <c r="E53465" s="337"/>
    </row>
    <row r="53466" spans="5:5" ht="13.5" customHeight="1">
      <c r="E53466" s="337"/>
    </row>
    <row r="53467" spans="5:5" ht="13.5" customHeight="1">
      <c r="E53467" s="337"/>
    </row>
    <row r="53468" spans="5:5" ht="13.5" customHeight="1">
      <c r="E53468" s="337"/>
    </row>
    <row r="53469" spans="5:5" ht="13.5" customHeight="1">
      <c r="E53469" s="337"/>
    </row>
    <row r="53470" spans="5:5" ht="13.5" customHeight="1">
      <c r="E53470" s="337"/>
    </row>
    <row r="53471" spans="5:5" ht="13.5" customHeight="1">
      <c r="E53471" s="337"/>
    </row>
    <row r="53472" spans="5:5" ht="13.5" customHeight="1">
      <c r="E53472" s="337"/>
    </row>
    <row r="53473" spans="5:5" ht="13.5" customHeight="1">
      <c r="E53473" s="337"/>
    </row>
    <row r="53474" spans="5:5" ht="13.5" customHeight="1">
      <c r="E53474" s="337"/>
    </row>
    <row r="53475" spans="5:5" ht="13.5" customHeight="1">
      <c r="E53475" s="337"/>
    </row>
    <row r="53476" spans="5:5" ht="13.5" customHeight="1">
      <c r="E53476" s="337"/>
    </row>
    <row r="53477" spans="5:5" ht="13.5" customHeight="1">
      <c r="E53477" s="337"/>
    </row>
    <row r="53478" spans="5:5" ht="13.5" customHeight="1">
      <c r="E53478" s="337"/>
    </row>
    <row r="53479" spans="5:5" ht="13.5" customHeight="1">
      <c r="E53479" s="337"/>
    </row>
    <row r="53480" spans="5:5" ht="13.5" customHeight="1">
      <c r="E53480" s="337"/>
    </row>
    <row r="53481" spans="5:5" ht="13.5" customHeight="1">
      <c r="E53481" s="337"/>
    </row>
    <row r="53482" spans="5:5" ht="13.5" customHeight="1">
      <c r="E53482" s="337"/>
    </row>
    <row r="53483" spans="5:5" ht="13.5" customHeight="1">
      <c r="E53483" s="337"/>
    </row>
    <row r="53484" spans="5:5" ht="13.5" customHeight="1">
      <c r="E53484" s="337"/>
    </row>
    <row r="53485" spans="5:5" ht="13.5" customHeight="1">
      <c r="E53485" s="337"/>
    </row>
    <row r="53486" spans="5:5" ht="13.5" customHeight="1">
      <c r="E53486" s="337"/>
    </row>
    <row r="53487" spans="5:5" ht="13.5" customHeight="1">
      <c r="E53487" s="337"/>
    </row>
    <row r="53488" spans="5:5" ht="13.5" customHeight="1">
      <c r="E53488" s="337"/>
    </row>
    <row r="53489" spans="5:5" ht="13.5" customHeight="1">
      <c r="E53489" s="337"/>
    </row>
    <row r="53490" spans="5:5" ht="13.5" customHeight="1">
      <c r="E53490" s="337"/>
    </row>
    <row r="53491" spans="5:5" ht="13.5" customHeight="1">
      <c r="E53491" s="337"/>
    </row>
    <row r="53492" spans="5:5" ht="13.5" customHeight="1">
      <c r="E53492" s="337"/>
    </row>
    <row r="53493" spans="5:5" ht="13.5" customHeight="1">
      <c r="E53493" s="337"/>
    </row>
    <row r="53494" spans="5:5" ht="13.5" customHeight="1">
      <c r="E53494" s="337"/>
    </row>
    <row r="53495" spans="5:5" ht="13.5" customHeight="1">
      <c r="E53495" s="337"/>
    </row>
    <row r="53496" spans="5:5" ht="13.5" customHeight="1">
      <c r="E53496" s="337"/>
    </row>
    <row r="53497" spans="5:5" ht="13.5" customHeight="1">
      <c r="E53497" s="337"/>
    </row>
    <row r="53498" spans="5:5" ht="13.5" customHeight="1">
      <c r="E53498" s="337"/>
    </row>
    <row r="53499" spans="5:5" ht="13.5" customHeight="1">
      <c r="E53499" s="337"/>
    </row>
    <row r="53500" spans="5:5" ht="13.5" customHeight="1">
      <c r="E53500" s="337"/>
    </row>
    <row r="53501" spans="5:5" ht="13.5" customHeight="1">
      <c r="E53501" s="337"/>
    </row>
    <row r="53502" spans="5:5" ht="13.5" customHeight="1">
      <c r="E53502" s="337"/>
    </row>
    <row r="53503" spans="5:5" ht="13.5" customHeight="1">
      <c r="E53503" s="337"/>
    </row>
    <row r="53504" spans="5:5" ht="13.5" customHeight="1">
      <c r="E53504" s="337"/>
    </row>
    <row r="53505" spans="5:5" ht="13.5" customHeight="1">
      <c r="E53505" s="337"/>
    </row>
    <row r="53506" spans="5:5" ht="13.5" customHeight="1">
      <c r="E53506" s="337"/>
    </row>
    <row r="53507" spans="5:5" ht="13.5" customHeight="1">
      <c r="E53507" s="337"/>
    </row>
    <row r="53508" spans="5:5" ht="13.5" customHeight="1">
      <c r="E53508" s="337"/>
    </row>
    <row r="53509" spans="5:5" ht="13.5" customHeight="1">
      <c r="E53509" s="337"/>
    </row>
    <row r="53510" spans="5:5" ht="13.5" customHeight="1">
      <c r="E53510" s="337"/>
    </row>
    <row r="53511" spans="5:5" ht="13.5" customHeight="1">
      <c r="E53511" s="337"/>
    </row>
    <row r="53512" spans="5:5" ht="13.5" customHeight="1">
      <c r="E53512" s="337"/>
    </row>
    <row r="53513" spans="5:5" ht="13.5" customHeight="1">
      <c r="E53513" s="337"/>
    </row>
    <row r="53514" spans="5:5" ht="13.5" customHeight="1">
      <c r="E53514" s="337"/>
    </row>
    <row r="53515" spans="5:5" ht="13.5" customHeight="1">
      <c r="E53515" s="337"/>
    </row>
    <row r="53516" spans="5:5" ht="13.5" customHeight="1">
      <c r="E53516" s="337"/>
    </row>
    <row r="53517" spans="5:5" ht="13.5" customHeight="1">
      <c r="E53517" s="337"/>
    </row>
    <row r="53518" spans="5:5" ht="13.5" customHeight="1">
      <c r="E53518" s="337"/>
    </row>
    <row r="53519" spans="5:5" ht="13.5" customHeight="1">
      <c r="E53519" s="337"/>
    </row>
    <row r="53520" spans="5:5" ht="13.5" customHeight="1">
      <c r="E53520" s="337"/>
    </row>
    <row r="53521" spans="5:5" ht="13.5" customHeight="1">
      <c r="E53521" s="337"/>
    </row>
    <row r="53522" spans="5:5" ht="13.5" customHeight="1">
      <c r="E53522" s="337"/>
    </row>
    <row r="53523" spans="5:5" ht="13.5" customHeight="1">
      <c r="E53523" s="337"/>
    </row>
    <row r="53524" spans="5:5" ht="13.5" customHeight="1">
      <c r="E53524" s="337"/>
    </row>
    <row r="53525" spans="5:5" ht="13.5" customHeight="1">
      <c r="E53525" s="337"/>
    </row>
    <row r="53526" spans="5:5" ht="13.5" customHeight="1">
      <c r="E53526" s="337"/>
    </row>
    <row r="53527" spans="5:5" ht="13.5" customHeight="1">
      <c r="E53527" s="337"/>
    </row>
    <row r="53528" spans="5:5" ht="13.5" customHeight="1">
      <c r="E53528" s="337"/>
    </row>
    <row r="53529" spans="5:5" ht="13.5" customHeight="1">
      <c r="E53529" s="337"/>
    </row>
    <row r="53530" spans="5:5" ht="13.5" customHeight="1">
      <c r="E53530" s="337"/>
    </row>
    <row r="53531" spans="5:5" ht="13.5" customHeight="1">
      <c r="E53531" s="337"/>
    </row>
    <row r="53532" spans="5:5" ht="13.5" customHeight="1">
      <c r="E53532" s="337"/>
    </row>
    <row r="53533" spans="5:5" ht="13.5" customHeight="1">
      <c r="E53533" s="337"/>
    </row>
    <row r="53534" spans="5:5" ht="13.5" customHeight="1">
      <c r="E53534" s="337"/>
    </row>
    <row r="53535" spans="5:5" ht="13.5" customHeight="1">
      <c r="E53535" s="337"/>
    </row>
    <row r="53536" spans="5:5" ht="13.5" customHeight="1">
      <c r="E53536" s="337"/>
    </row>
    <row r="53537" spans="5:5" ht="13.5" customHeight="1">
      <c r="E53537" s="337"/>
    </row>
    <row r="53538" spans="5:5" ht="13.5" customHeight="1">
      <c r="E53538" s="337"/>
    </row>
    <row r="53539" spans="5:5" ht="13.5" customHeight="1">
      <c r="E53539" s="337"/>
    </row>
    <row r="53540" spans="5:5" ht="13.5" customHeight="1">
      <c r="E53540" s="337"/>
    </row>
    <row r="53541" spans="5:5" ht="13.5" customHeight="1">
      <c r="E53541" s="337"/>
    </row>
    <row r="53542" spans="5:5" ht="13.5" customHeight="1">
      <c r="E53542" s="337"/>
    </row>
    <row r="53543" spans="5:5" ht="13.5" customHeight="1">
      <c r="E53543" s="337"/>
    </row>
    <row r="53544" spans="5:5" ht="13.5" customHeight="1">
      <c r="E53544" s="337"/>
    </row>
    <row r="53545" spans="5:5" ht="13.5" customHeight="1">
      <c r="E53545" s="337"/>
    </row>
    <row r="53546" spans="5:5" ht="13.5" customHeight="1">
      <c r="E53546" s="337"/>
    </row>
    <row r="53547" spans="5:5" ht="13.5" customHeight="1">
      <c r="E53547" s="337"/>
    </row>
    <row r="53548" spans="5:5" ht="13.5" customHeight="1">
      <c r="E53548" s="337"/>
    </row>
    <row r="53549" spans="5:5" ht="13.5" customHeight="1">
      <c r="E53549" s="337"/>
    </row>
    <row r="53550" spans="5:5" ht="13.5" customHeight="1">
      <c r="E53550" s="337"/>
    </row>
    <row r="53551" spans="5:5" ht="13.5" customHeight="1">
      <c r="E53551" s="337"/>
    </row>
    <row r="53552" spans="5:5" ht="13.5" customHeight="1">
      <c r="E53552" s="337"/>
    </row>
    <row r="53553" spans="5:5" ht="13.5" customHeight="1">
      <c r="E53553" s="337"/>
    </row>
    <row r="53554" spans="5:5" ht="13.5" customHeight="1">
      <c r="E53554" s="337"/>
    </row>
    <row r="53555" spans="5:5" ht="13.5" customHeight="1">
      <c r="E53555" s="337"/>
    </row>
    <row r="53556" spans="5:5" ht="13.5" customHeight="1">
      <c r="E53556" s="337"/>
    </row>
    <row r="53557" spans="5:5" ht="13.5" customHeight="1">
      <c r="E53557" s="337"/>
    </row>
    <row r="53558" spans="5:5" ht="13.5" customHeight="1">
      <c r="E53558" s="337"/>
    </row>
    <row r="53559" spans="5:5" ht="13.5" customHeight="1">
      <c r="E53559" s="337"/>
    </row>
    <row r="53560" spans="5:5" ht="13.5" customHeight="1">
      <c r="E53560" s="337"/>
    </row>
    <row r="53561" spans="5:5" ht="13.5" customHeight="1">
      <c r="E53561" s="337"/>
    </row>
    <row r="53562" spans="5:5" ht="13.5" customHeight="1">
      <c r="E53562" s="337"/>
    </row>
    <row r="53563" spans="5:5" ht="13.5" customHeight="1">
      <c r="E53563" s="337"/>
    </row>
    <row r="53564" spans="5:5" ht="13.5" customHeight="1">
      <c r="E53564" s="337"/>
    </row>
    <row r="53565" spans="5:5" ht="13.5" customHeight="1">
      <c r="E53565" s="337"/>
    </row>
    <row r="53566" spans="5:5" ht="13.5" customHeight="1">
      <c r="E53566" s="337"/>
    </row>
    <row r="53567" spans="5:5" ht="13.5" customHeight="1">
      <c r="E53567" s="337"/>
    </row>
    <row r="53568" spans="5:5" ht="13.5" customHeight="1">
      <c r="E53568" s="337"/>
    </row>
    <row r="53569" spans="5:5" ht="13.5" customHeight="1">
      <c r="E53569" s="337"/>
    </row>
    <row r="53570" spans="5:5" ht="13.5" customHeight="1">
      <c r="E53570" s="337"/>
    </row>
    <row r="53571" spans="5:5" ht="13.5" customHeight="1">
      <c r="E53571" s="337"/>
    </row>
    <row r="53572" spans="5:5" ht="13.5" customHeight="1">
      <c r="E53572" s="337"/>
    </row>
    <row r="53573" spans="5:5" ht="13.5" customHeight="1">
      <c r="E53573" s="337"/>
    </row>
    <row r="53574" spans="5:5" ht="13.5" customHeight="1">
      <c r="E53574" s="337"/>
    </row>
    <row r="53575" spans="5:5" ht="13.5" customHeight="1">
      <c r="E53575" s="337"/>
    </row>
    <row r="53576" spans="5:5" ht="13.5" customHeight="1">
      <c r="E53576" s="337"/>
    </row>
    <row r="53577" spans="5:5" ht="13.5" customHeight="1">
      <c r="E53577" s="337"/>
    </row>
    <row r="53578" spans="5:5" ht="13.5" customHeight="1">
      <c r="E53578" s="337"/>
    </row>
    <row r="53579" spans="5:5" ht="13.5" customHeight="1">
      <c r="E53579" s="337"/>
    </row>
    <row r="53580" spans="5:5" ht="13.5" customHeight="1">
      <c r="E53580" s="337"/>
    </row>
    <row r="53581" spans="5:5" ht="13.5" customHeight="1">
      <c r="E53581" s="337"/>
    </row>
    <row r="53582" spans="5:5" ht="13.5" customHeight="1">
      <c r="E53582" s="337"/>
    </row>
    <row r="53583" spans="5:5" ht="13.5" customHeight="1">
      <c r="E53583" s="337"/>
    </row>
    <row r="53584" spans="5:5" ht="13.5" customHeight="1">
      <c r="E53584" s="337"/>
    </row>
    <row r="53585" spans="5:5" ht="13.5" customHeight="1">
      <c r="E53585" s="337"/>
    </row>
    <row r="53586" spans="5:5" ht="13.5" customHeight="1">
      <c r="E53586" s="337"/>
    </row>
    <row r="53587" spans="5:5" ht="13.5" customHeight="1">
      <c r="E53587" s="337"/>
    </row>
    <row r="53588" spans="5:5" ht="13.5" customHeight="1">
      <c r="E53588" s="337"/>
    </row>
    <row r="53589" spans="5:5" ht="13.5" customHeight="1">
      <c r="E53589" s="337"/>
    </row>
    <row r="53590" spans="5:5" ht="13.5" customHeight="1">
      <c r="E53590" s="337"/>
    </row>
    <row r="53591" spans="5:5" ht="13.5" customHeight="1">
      <c r="E53591" s="337"/>
    </row>
    <row r="53592" spans="5:5" ht="13.5" customHeight="1">
      <c r="E53592" s="337"/>
    </row>
    <row r="53593" spans="5:5" ht="13.5" customHeight="1">
      <c r="E53593" s="337"/>
    </row>
    <row r="53594" spans="5:5" ht="13.5" customHeight="1">
      <c r="E53594" s="337"/>
    </row>
    <row r="53595" spans="5:5" ht="13.5" customHeight="1">
      <c r="E53595" s="337"/>
    </row>
    <row r="53596" spans="5:5" ht="13.5" customHeight="1">
      <c r="E53596" s="337"/>
    </row>
    <row r="53597" spans="5:5" ht="13.5" customHeight="1">
      <c r="E53597" s="337"/>
    </row>
    <row r="53598" spans="5:5" ht="13.5" customHeight="1">
      <c r="E53598" s="337"/>
    </row>
    <row r="53599" spans="5:5" ht="13.5" customHeight="1">
      <c r="E53599" s="337"/>
    </row>
    <row r="53600" spans="5:5" ht="13.5" customHeight="1">
      <c r="E53600" s="337"/>
    </row>
    <row r="53601" spans="5:5" ht="13.5" customHeight="1">
      <c r="E53601" s="337"/>
    </row>
    <row r="53602" spans="5:5" ht="13.5" customHeight="1">
      <c r="E53602" s="337"/>
    </row>
    <row r="53603" spans="5:5" ht="13.5" customHeight="1">
      <c r="E53603" s="337"/>
    </row>
    <row r="53604" spans="5:5" ht="13.5" customHeight="1">
      <c r="E53604" s="337"/>
    </row>
    <row r="53605" spans="5:5" ht="13.5" customHeight="1">
      <c r="E53605" s="337"/>
    </row>
    <row r="53606" spans="5:5" ht="13.5" customHeight="1">
      <c r="E53606" s="337"/>
    </row>
    <row r="53607" spans="5:5" ht="13.5" customHeight="1">
      <c r="E53607" s="337"/>
    </row>
    <row r="53608" spans="5:5" ht="13.5" customHeight="1">
      <c r="E53608" s="337"/>
    </row>
    <row r="53609" spans="5:5" ht="13.5" customHeight="1">
      <c r="E53609" s="337"/>
    </row>
    <row r="53610" spans="5:5" ht="13.5" customHeight="1">
      <c r="E53610" s="337"/>
    </row>
    <row r="53611" spans="5:5" ht="13.5" customHeight="1">
      <c r="E53611" s="337"/>
    </row>
    <row r="53612" spans="5:5" ht="13.5" customHeight="1">
      <c r="E53612" s="337"/>
    </row>
    <row r="53613" spans="5:5" ht="13.5" customHeight="1">
      <c r="E53613" s="337"/>
    </row>
    <row r="53614" spans="5:5" ht="13.5" customHeight="1">
      <c r="E53614" s="337"/>
    </row>
    <row r="53615" spans="5:5" ht="13.5" customHeight="1">
      <c r="E53615" s="337"/>
    </row>
    <row r="53616" spans="5:5" ht="13.5" customHeight="1">
      <c r="E53616" s="337"/>
    </row>
    <row r="53617" spans="5:5" ht="13.5" customHeight="1">
      <c r="E53617" s="337"/>
    </row>
    <row r="53618" spans="5:5" ht="13.5" customHeight="1">
      <c r="E53618" s="337"/>
    </row>
    <row r="53619" spans="5:5" ht="13.5" customHeight="1">
      <c r="E53619" s="337"/>
    </row>
    <row r="53620" spans="5:5" ht="13.5" customHeight="1">
      <c r="E53620" s="337"/>
    </row>
    <row r="53621" spans="5:5" ht="13.5" customHeight="1">
      <c r="E53621" s="337"/>
    </row>
    <row r="53622" spans="5:5" ht="13.5" customHeight="1">
      <c r="E53622" s="337"/>
    </row>
    <row r="53623" spans="5:5" ht="13.5" customHeight="1">
      <c r="E53623" s="337"/>
    </row>
    <row r="53624" spans="5:5" ht="13.5" customHeight="1">
      <c r="E53624" s="337"/>
    </row>
    <row r="53625" spans="5:5" ht="13.5" customHeight="1">
      <c r="E53625" s="337"/>
    </row>
    <row r="53626" spans="5:5" ht="13.5" customHeight="1">
      <c r="E53626" s="337"/>
    </row>
    <row r="53627" spans="5:5" ht="13.5" customHeight="1">
      <c r="E53627" s="337"/>
    </row>
    <row r="53628" spans="5:5" ht="13.5" customHeight="1">
      <c r="E53628" s="337"/>
    </row>
    <row r="53629" spans="5:5" ht="13.5" customHeight="1">
      <c r="E53629" s="337"/>
    </row>
    <row r="53630" spans="5:5" ht="13.5" customHeight="1">
      <c r="E53630" s="337"/>
    </row>
    <row r="53631" spans="5:5" ht="13.5" customHeight="1">
      <c r="E53631" s="337"/>
    </row>
    <row r="53632" spans="5:5" ht="13.5" customHeight="1">
      <c r="E53632" s="337"/>
    </row>
    <row r="53633" spans="5:5" ht="13.5" customHeight="1">
      <c r="E53633" s="337"/>
    </row>
    <row r="53634" spans="5:5" ht="13.5" customHeight="1">
      <c r="E53634" s="337"/>
    </row>
    <row r="53635" spans="5:5" ht="13.5" customHeight="1">
      <c r="E53635" s="337"/>
    </row>
    <row r="53636" spans="5:5" ht="13.5" customHeight="1">
      <c r="E53636" s="337"/>
    </row>
    <row r="53637" spans="5:5" ht="13.5" customHeight="1">
      <c r="E53637" s="337"/>
    </row>
    <row r="53638" spans="5:5" ht="13.5" customHeight="1">
      <c r="E53638" s="337"/>
    </row>
    <row r="53639" spans="5:5" ht="13.5" customHeight="1">
      <c r="E53639" s="337"/>
    </row>
    <row r="53640" spans="5:5" ht="13.5" customHeight="1">
      <c r="E53640" s="337"/>
    </row>
    <row r="53641" spans="5:5" ht="13.5" customHeight="1">
      <c r="E53641" s="337"/>
    </row>
    <row r="53642" spans="5:5" ht="13.5" customHeight="1">
      <c r="E53642" s="337"/>
    </row>
    <row r="53643" spans="5:5" ht="13.5" customHeight="1">
      <c r="E53643" s="337"/>
    </row>
    <row r="53644" spans="5:5" ht="13.5" customHeight="1">
      <c r="E53644" s="337"/>
    </row>
    <row r="53645" spans="5:5" ht="13.5" customHeight="1">
      <c r="E53645" s="337"/>
    </row>
    <row r="53646" spans="5:5" ht="13.5" customHeight="1">
      <c r="E53646" s="337"/>
    </row>
    <row r="53647" spans="5:5" ht="13.5" customHeight="1">
      <c r="E53647" s="337"/>
    </row>
    <row r="53648" spans="5:5" ht="13.5" customHeight="1">
      <c r="E53648" s="337"/>
    </row>
    <row r="53649" spans="5:5" ht="13.5" customHeight="1">
      <c r="E53649" s="337"/>
    </row>
    <row r="53650" spans="5:5" ht="13.5" customHeight="1">
      <c r="E53650" s="337"/>
    </row>
    <row r="53651" spans="5:5" ht="13.5" customHeight="1">
      <c r="E53651" s="337"/>
    </row>
    <row r="53652" spans="5:5" ht="13.5" customHeight="1">
      <c r="E53652" s="337"/>
    </row>
    <row r="53653" spans="5:5" ht="13.5" customHeight="1">
      <c r="E53653" s="337"/>
    </row>
    <row r="53654" spans="5:5" ht="13.5" customHeight="1">
      <c r="E53654" s="337"/>
    </row>
    <row r="53655" spans="5:5" ht="13.5" customHeight="1">
      <c r="E53655" s="337"/>
    </row>
    <row r="53656" spans="5:5" ht="13.5" customHeight="1">
      <c r="E53656" s="337"/>
    </row>
    <row r="53657" spans="5:5" ht="13.5" customHeight="1">
      <c r="E53657" s="337"/>
    </row>
    <row r="53658" spans="5:5" ht="13.5" customHeight="1">
      <c r="E53658" s="337"/>
    </row>
    <row r="53659" spans="5:5" ht="13.5" customHeight="1">
      <c r="E53659" s="337"/>
    </row>
    <row r="53660" spans="5:5" ht="13.5" customHeight="1">
      <c r="E53660" s="337"/>
    </row>
    <row r="53661" spans="5:5" ht="13.5" customHeight="1">
      <c r="E53661" s="337"/>
    </row>
    <row r="53662" spans="5:5" ht="13.5" customHeight="1">
      <c r="E53662" s="337"/>
    </row>
    <row r="53663" spans="5:5" ht="13.5" customHeight="1">
      <c r="E53663" s="337"/>
    </row>
    <row r="53664" spans="5:5" ht="13.5" customHeight="1">
      <c r="E53664" s="337"/>
    </row>
    <row r="53665" spans="5:5" ht="13.5" customHeight="1">
      <c r="E53665" s="337"/>
    </row>
    <row r="53666" spans="5:5" ht="13.5" customHeight="1">
      <c r="E53666" s="337"/>
    </row>
    <row r="53667" spans="5:5" ht="13.5" customHeight="1">
      <c r="E53667" s="337"/>
    </row>
    <row r="53668" spans="5:5" ht="13.5" customHeight="1">
      <c r="E53668" s="337"/>
    </row>
    <row r="53669" spans="5:5" ht="13.5" customHeight="1">
      <c r="E53669" s="337"/>
    </row>
    <row r="53670" spans="5:5" ht="13.5" customHeight="1">
      <c r="E53670" s="337"/>
    </row>
    <row r="53671" spans="5:5" ht="13.5" customHeight="1">
      <c r="E53671" s="337"/>
    </row>
    <row r="53672" spans="5:5" ht="13.5" customHeight="1">
      <c r="E53672" s="337"/>
    </row>
    <row r="53673" spans="5:5" ht="13.5" customHeight="1">
      <c r="E53673" s="337"/>
    </row>
    <row r="53674" spans="5:5" ht="13.5" customHeight="1">
      <c r="E53674" s="337"/>
    </row>
    <row r="53675" spans="5:5" ht="13.5" customHeight="1">
      <c r="E53675" s="337"/>
    </row>
    <row r="53676" spans="5:5" ht="13.5" customHeight="1">
      <c r="E53676" s="337"/>
    </row>
    <row r="53677" spans="5:5" ht="13.5" customHeight="1">
      <c r="E53677" s="337"/>
    </row>
    <row r="53678" spans="5:5" ht="13.5" customHeight="1">
      <c r="E53678" s="337"/>
    </row>
    <row r="53679" spans="5:5" ht="13.5" customHeight="1">
      <c r="E53679" s="337"/>
    </row>
    <row r="53680" spans="5:5" ht="13.5" customHeight="1">
      <c r="E53680" s="337"/>
    </row>
    <row r="53681" spans="5:5" ht="13.5" customHeight="1">
      <c r="E53681" s="337"/>
    </row>
    <row r="53682" spans="5:5" ht="13.5" customHeight="1">
      <c r="E53682" s="337"/>
    </row>
    <row r="53683" spans="5:5" ht="13.5" customHeight="1">
      <c r="E53683" s="337"/>
    </row>
    <row r="53684" spans="5:5" ht="13.5" customHeight="1">
      <c r="E53684" s="337"/>
    </row>
    <row r="53685" spans="5:5" ht="13.5" customHeight="1">
      <c r="E53685" s="337"/>
    </row>
    <row r="53686" spans="5:5" ht="13.5" customHeight="1">
      <c r="E53686" s="337"/>
    </row>
    <row r="53687" spans="5:5" ht="13.5" customHeight="1">
      <c r="E53687" s="337"/>
    </row>
    <row r="53688" spans="5:5" ht="13.5" customHeight="1">
      <c r="E53688" s="337"/>
    </row>
    <row r="53689" spans="5:5" ht="13.5" customHeight="1">
      <c r="E53689" s="337"/>
    </row>
    <row r="53690" spans="5:5" ht="13.5" customHeight="1">
      <c r="E53690" s="337"/>
    </row>
    <row r="53691" spans="5:5" ht="13.5" customHeight="1">
      <c r="E53691" s="337"/>
    </row>
    <row r="53692" spans="5:5" ht="13.5" customHeight="1">
      <c r="E53692" s="337"/>
    </row>
    <row r="53693" spans="5:5" ht="13.5" customHeight="1">
      <c r="E53693" s="337"/>
    </row>
    <row r="53694" spans="5:5" ht="13.5" customHeight="1">
      <c r="E53694" s="337"/>
    </row>
    <row r="53695" spans="5:5" ht="13.5" customHeight="1">
      <c r="E53695" s="337"/>
    </row>
    <row r="53696" spans="5:5" ht="13.5" customHeight="1">
      <c r="E53696" s="337"/>
    </row>
    <row r="53697" spans="5:5" ht="13.5" customHeight="1">
      <c r="E53697" s="337"/>
    </row>
    <row r="53698" spans="5:5" ht="13.5" customHeight="1">
      <c r="E53698" s="337"/>
    </row>
    <row r="53699" spans="5:5" ht="13.5" customHeight="1">
      <c r="E53699" s="337"/>
    </row>
    <row r="53700" spans="5:5" ht="13.5" customHeight="1">
      <c r="E53700" s="337"/>
    </row>
    <row r="53701" spans="5:5" ht="13.5" customHeight="1">
      <c r="E53701" s="337"/>
    </row>
    <row r="53702" spans="5:5" ht="13.5" customHeight="1">
      <c r="E53702" s="337"/>
    </row>
    <row r="53703" spans="5:5" ht="13.5" customHeight="1">
      <c r="E53703" s="337"/>
    </row>
    <row r="53704" spans="5:5" ht="13.5" customHeight="1">
      <c r="E53704" s="337"/>
    </row>
    <row r="53705" spans="5:5" ht="13.5" customHeight="1">
      <c r="E53705" s="337"/>
    </row>
    <row r="53706" spans="5:5" ht="13.5" customHeight="1">
      <c r="E53706" s="337"/>
    </row>
    <row r="53707" spans="5:5" ht="13.5" customHeight="1">
      <c r="E53707" s="337"/>
    </row>
    <row r="53708" spans="5:5" ht="13.5" customHeight="1">
      <c r="E53708" s="337"/>
    </row>
    <row r="53709" spans="5:5" ht="13.5" customHeight="1">
      <c r="E53709" s="337"/>
    </row>
    <row r="53710" spans="5:5" ht="13.5" customHeight="1">
      <c r="E53710" s="337"/>
    </row>
    <row r="53711" spans="5:5" ht="13.5" customHeight="1">
      <c r="E53711" s="337"/>
    </row>
    <row r="53712" spans="5:5" ht="13.5" customHeight="1">
      <c r="E53712" s="337"/>
    </row>
    <row r="53713" spans="5:5" ht="13.5" customHeight="1">
      <c r="E53713" s="337"/>
    </row>
    <row r="53714" spans="5:5" ht="13.5" customHeight="1">
      <c r="E53714" s="337"/>
    </row>
    <row r="53715" spans="5:5" ht="13.5" customHeight="1">
      <c r="E53715" s="337"/>
    </row>
    <row r="53716" spans="5:5" ht="13.5" customHeight="1">
      <c r="E53716" s="337"/>
    </row>
    <row r="53717" spans="5:5" ht="13.5" customHeight="1">
      <c r="E53717" s="337"/>
    </row>
    <row r="53718" spans="5:5" ht="13.5" customHeight="1">
      <c r="E53718" s="337"/>
    </row>
    <row r="53719" spans="5:5" ht="13.5" customHeight="1">
      <c r="E53719" s="337"/>
    </row>
    <row r="53720" spans="5:5" ht="13.5" customHeight="1">
      <c r="E53720" s="337"/>
    </row>
    <row r="53721" spans="5:5" ht="13.5" customHeight="1">
      <c r="E53721" s="337"/>
    </row>
    <row r="53722" spans="5:5" ht="13.5" customHeight="1">
      <c r="E53722" s="337"/>
    </row>
    <row r="53723" spans="5:5" ht="13.5" customHeight="1">
      <c r="E53723" s="337"/>
    </row>
    <row r="53724" spans="5:5" ht="13.5" customHeight="1">
      <c r="E53724" s="337"/>
    </row>
    <row r="53725" spans="5:5" ht="13.5" customHeight="1">
      <c r="E53725" s="337"/>
    </row>
    <row r="53726" spans="5:5" ht="13.5" customHeight="1">
      <c r="E53726" s="337"/>
    </row>
    <row r="53727" spans="5:5" ht="13.5" customHeight="1">
      <c r="E53727" s="337"/>
    </row>
    <row r="53728" spans="5:5" ht="13.5" customHeight="1">
      <c r="E53728" s="337"/>
    </row>
    <row r="53729" spans="5:5" ht="13.5" customHeight="1">
      <c r="E53729" s="337"/>
    </row>
    <row r="53730" spans="5:5" ht="13.5" customHeight="1">
      <c r="E53730" s="337"/>
    </row>
    <row r="53731" spans="5:5" ht="13.5" customHeight="1">
      <c r="E53731" s="337"/>
    </row>
    <row r="53732" spans="5:5" ht="13.5" customHeight="1">
      <c r="E53732" s="337"/>
    </row>
    <row r="53733" spans="5:5" ht="13.5" customHeight="1">
      <c r="E53733" s="337"/>
    </row>
    <row r="53734" spans="5:5" ht="13.5" customHeight="1">
      <c r="E53734" s="337"/>
    </row>
    <row r="53735" spans="5:5" ht="13.5" customHeight="1">
      <c r="E53735" s="337"/>
    </row>
    <row r="53736" spans="5:5" ht="13.5" customHeight="1">
      <c r="E53736" s="337"/>
    </row>
    <row r="53737" spans="5:5" ht="13.5" customHeight="1">
      <c r="E53737" s="337"/>
    </row>
    <row r="53738" spans="5:5" ht="13.5" customHeight="1">
      <c r="E53738" s="337"/>
    </row>
    <row r="53739" spans="5:5" ht="13.5" customHeight="1">
      <c r="E53739" s="337"/>
    </row>
    <row r="53740" spans="5:5" ht="13.5" customHeight="1">
      <c r="E53740" s="337"/>
    </row>
    <row r="53741" spans="5:5" ht="13.5" customHeight="1">
      <c r="E53741" s="337"/>
    </row>
    <row r="53742" spans="5:5" ht="13.5" customHeight="1">
      <c r="E53742" s="337"/>
    </row>
    <row r="53743" spans="5:5" ht="13.5" customHeight="1">
      <c r="E53743" s="337"/>
    </row>
    <row r="53744" spans="5:5" ht="13.5" customHeight="1">
      <c r="E53744" s="337"/>
    </row>
    <row r="53745" spans="5:5" ht="13.5" customHeight="1">
      <c r="E53745" s="337"/>
    </row>
    <row r="53746" spans="5:5" ht="13.5" customHeight="1">
      <c r="E53746" s="337"/>
    </row>
    <row r="53747" spans="5:5" ht="13.5" customHeight="1">
      <c r="E53747" s="337"/>
    </row>
    <row r="53748" spans="5:5" ht="13.5" customHeight="1">
      <c r="E53748" s="337"/>
    </row>
    <row r="53749" spans="5:5" ht="13.5" customHeight="1">
      <c r="E53749" s="337"/>
    </row>
    <row r="53750" spans="5:5" ht="13.5" customHeight="1">
      <c r="E53750" s="337"/>
    </row>
    <row r="53751" spans="5:5" ht="13.5" customHeight="1">
      <c r="E53751" s="337"/>
    </row>
    <row r="53752" spans="5:5" ht="13.5" customHeight="1">
      <c r="E53752" s="337"/>
    </row>
    <row r="53753" spans="5:5" ht="13.5" customHeight="1">
      <c r="E53753" s="337"/>
    </row>
    <row r="53754" spans="5:5" ht="13.5" customHeight="1">
      <c r="E53754" s="337"/>
    </row>
    <row r="53755" spans="5:5" ht="13.5" customHeight="1">
      <c r="E53755" s="337"/>
    </row>
    <row r="53756" spans="5:5" ht="13.5" customHeight="1">
      <c r="E53756" s="337"/>
    </row>
    <row r="53757" spans="5:5" ht="13.5" customHeight="1">
      <c r="E53757" s="337"/>
    </row>
    <row r="53758" spans="5:5" ht="13.5" customHeight="1">
      <c r="E53758" s="337"/>
    </row>
    <row r="53759" spans="5:5" ht="13.5" customHeight="1">
      <c r="E53759" s="337"/>
    </row>
    <row r="53760" spans="5:5" ht="13.5" customHeight="1">
      <c r="E53760" s="337"/>
    </row>
    <row r="53761" spans="5:5" ht="13.5" customHeight="1">
      <c r="E53761" s="337"/>
    </row>
    <row r="53762" spans="5:5" ht="13.5" customHeight="1">
      <c r="E53762" s="337"/>
    </row>
    <row r="53763" spans="5:5" ht="13.5" customHeight="1">
      <c r="E53763" s="337"/>
    </row>
    <row r="53764" spans="5:5" ht="13.5" customHeight="1">
      <c r="E53764" s="337"/>
    </row>
    <row r="53765" spans="5:5" ht="13.5" customHeight="1">
      <c r="E53765" s="337"/>
    </row>
    <row r="53766" spans="5:5" ht="13.5" customHeight="1">
      <c r="E53766" s="337"/>
    </row>
    <row r="53767" spans="5:5" ht="13.5" customHeight="1">
      <c r="E53767" s="337"/>
    </row>
    <row r="53768" spans="5:5" ht="13.5" customHeight="1">
      <c r="E53768" s="337"/>
    </row>
    <row r="53769" spans="5:5" ht="13.5" customHeight="1">
      <c r="E53769" s="337"/>
    </row>
    <row r="53770" spans="5:5" ht="13.5" customHeight="1">
      <c r="E53770" s="337"/>
    </row>
    <row r="53771" spans="5:5" ht="13.5" customHeight="1">
      <c r="E53771" s="337"/>
    </row>
    <row r="53772" spans="5:5" ht="13.5" customHeight="1">
      <c r="E53772" s="337"/>
    </row>
    <row r="53773" spans="5:5" ht="13.5" customHeight="1">
      <c r="E53773" s="337"/>
    </row>
    <row r="53774" spans="5:5" ht="13.5" customHeight="1">
      <c r="E53774" s="337"/>
    </row>
    <row r="53775" spans="5:5" ht="13.5" customHeight="1">
      <c r="E53775" s="337"/>
    </row>
    <row r="53776" spans="5:5" ht="13.5" customHeight="1">
      <c r="E53776" s="337"/>
    </row>
    <row r="53777" spans="5:5" ht="13.5" customHeight="1">
      <c r="E53777" s="337"/>
    </row>
    <row r="53778" spans="5:5" ht="13.5" customHeight="1">
      <c r="E53778" s="337"/>
    </row>
    <row r="53779" spans="5:5" ht="13.5" customHeight="1">
      <c r="E53779" s="337"/>
    </row>
    <row r="53780" spans="5:5" ht="13.5" customHeight="1">
      <c r="E53780" s="337"/>
    </row>
    <row r="53781" spans="5:5" ht="13.5" customHeight="1">
      <c r="E53781" s="337"/>
    </row>
    <row r="53782" spans="5:5" ht="13.5" customHeight="1">
      <c r="E53782" s="337"/>
    </row>
    <row r="53783" spans="5:5" ht="13.5" customHeight="1">
      <c r="E53783" s="337"/>
    </row>
    <row r="53784" spans="5:5" ht="13.5" customHeight="1">
      <c r="E53784" s="337"/>
    </row>
    <row r="53785" spans="5:5" ht="13.5" customHeight="1">
      <c r="E53785" s="337"/>
    </row>
    <row r="53786" spans="5:5" ht="13.5" customHeight="1">
      <c r="E53786" s="337"/>
    </row>
    <row r="53787" spans="5:5" ht="13.5" customHeight="1">
      <c r="E53787" s="337"/>
    </row>
    <row r="53788" spans="5:5" ht="13.5" customHeight="1">
      <c r="E53788" s="337"/>
    </row>
    <row r="53789" spans="5:5" ht="13.5" customHeight="1">
      <c r="E53789" s="337"/>
    </row>
    <row r="53790" spans="5:5" ht="13.5" customHeight="1">
      <c r="E53790" s="337"/>
    </row>
    <row r="53791" spans="5:5" ht="13.5" customHeight="1">
      <c r="E53791" s="337"/>
    </row>
    <row r="53792" spans="5:5" ht="13.5" customHeight="1">
      <c r="E53792" s="337"/>
    </row>
    <row r="53793" spans="5:5" ht="13.5" customHeight="1">
      <c r="E53793" s="337"/>
    </row>
    <row r="53794" spans="5:5" ht="13.5" customHeight="1">
      <c r="E53794" s="337"/>
    </row>
    <row r="53795" spans="5:5" ht="13.5" customHeight="1">
      <c r="E53795" s="337"/>
    </row>
    <row r="53796" spans="5:5" ht="13.5" customHeight="1">
      <c r="E53796" s="337"/>
    </row>
    <row r="53797" spans="5:5" ht="13.5" customHeight="1">
      <c r="E53797" s="337"/>
    </row>
    <row r="53798" spans="5:5" ht="13.5" customHeight="1">
      <c r="E53798" s="337"/>
    </row>
    <row r="53799" spans="5:5" ht="13.5" customHeight="1">
      <c r="E53799" s="337"/>
    </row>
    <row r="53800" spans="5:5" ht="13.5" customHeight="1">
      <c r="E53800" s="337"/>
    </row>
    <row r="53801" spans="5:5" ht="13.5" customHeight="1">
      <c r="E53801" s="337"/>
    </row>
    <row r="53802" spans="5:5" ht="13.5" customHeight="1">
      <c r="E53802" s="337"/>
    </row>
    <row r="53803" spans="5:5" ht="13.5" customHeight="1">
      <c r="E53803" s="337"/>
    </row>
    <row r="53804" spans="5:5" ht="13.5" customHeight="1">
      <c r="E53804" s="337"/>
    </row>
    <row r="53805" spans="5:5" ht="13.5" customHeight="1">
      <c r="E53805" s="337"/>
    </row>
    <row r="53806" spans="5:5" ht="13.5" customHeight="1">
      <c r="E53806" s="337"/>
    </row>
    <row r="53807" spans="5:5" ht="13.5" customHeight="1">
      <c r="E53807" s="337"/>
    </row>
    <row r="53808" spans="5:5" ht="13.5" customHeight="1">
      <c r="E53808" s="337"/>
    </row>
    <row r="53809" spans="5:5" ht="13.5" customHeight="1">
      <c r="E53809" s="337"/>
    </row>
    <row r="53810" spans="5:5" ht="13.5" customHeight="1">
      <c r="E53810" s="337"/>
    </row>
    <row r="53811" spans="5:5" ht="13.5" customHeight="1">
      <c r="E53811" s="337"/>
    </row>
    <row r="53812" spans="5:5" ht="13.5" customHeight="1">
      <c r="E53812" s="337"/>
    </row>
    <row r="53813" spans="5:5" ht="13.5" customHeight="1">
      <c r="E53813" s="337"/>
    </row>
    <row r="53814" spans="5:5" ht="13.5" customHeight="1">
      <c r="E53814" s="337"/>
    </row>
    <row r="53815" spans="5:5" ht="13.5" customHeight="1">
      <c r="E53815" s="337"/>
    </row>
    <row r="53816" spans="5:5" ht="13.5" customHeight="1">
      <c r="E53816" s="337"/>
    </row>
    <row r="53817" spans="5:5" ht="13.5" customHeight="1">
      <c r="E53817" s="337"/>
    </row>
    <row r="53818" spans="5:5" ht="13.5" customHeight="1">
      <c r="E53818" s="337"/>
    </row>
    <row r="53819" spans="5:5" ht="13.5" customHeight="1">
      <c r="E53819" s="337"/>
    </row>
    <row r="53820" spans="5:5" ht="13.5" customHeight="1">
      <c r="E53820" s="337"/>
    </row>
    <row r="53821" spans="5:5" ht="13.5" customHeight="1">
      <c r="E53821" s="337"/>
    </row>
    <row r="53822" spans="5:5" ht="13.5" customHeight="1">
      <c r="E53822" s="337"/>
    </row>
    <row r="53823" spans="5:5" ht="13.5" customHeight="1">
      <c r="E53823" s="337"/>
    </row>
    <row r="53824" spans="5:5" ht="13.5" customHeight="1">
      <c r="E53824" s="337"/>
    </row>
    <row r="53825" spans="5:5" ht="13.5" customHeight="1">
      <c r="E53825" s="337"/>
    </row>
    <row r="53826" spans="5:5" ht="13.5" customHeight="1">
      <c r="E53826" s="337"/>
    </row>
    <row r="53827" spans="5:5" ht="13.5" customHeight="1">
      <c r="E53827" s="337"/>
    </row>
    <row r="53828" spans="5:5" ht="13.5" customHeight="1">
      <c r="E53828" s="337"/>
    </row>
    <row r="53829" spans="5:5" ht="13.5" customHeight="1">
      <c r="E53829" s="337"/>
    </row>
    <row r="53830" spans="5:5" ht="13.5" customHeight="1">
      <c r="E53830" s="337"/>
    </row>
    <row r="53831" spans="5:5" ht="13.5" customHeight="1">
      <c r="E53831" s="337"/>
    </row>
    <row r="53832" spans="5:5" ht="13.5" customHeight="1">
      <c r="E53832" s="337"/>
    </row>
    <row r="53833" spans="5:5" ht="13.5" customHeight="1">
      <c r="E53833" s="337"/>
    </row>
    <row r="53834" spans="5:5" ht="13.5" customHeight="1">
      <c r="E53834" s="337"/>
    </row>
    <row r="53835" spans="5:5" ht="13.5" customHeight="1">
      <c r="E53835" s="337"/>
    </row>
    <row r="53836" spans="5:5" ht="13.5" customHeight="1">
      <c r="E53836" s="337"/>
    </row>
    <row r="53837" spans="5:5" ht="13.5" customHeight="1">
      <c r="E53837" s="337"/>
    </row>
    <row r="53838" spans="5:5" ht="13.5" customHeight="1">
      <c r="E53838" s="337"/>
    </row>
    <row r="53839" spans="5:5" ht="13.5" customHeight="1">
      <c r="E53839" s="337"/>
    </row>
    <row r="53840" spans="5:5" ht="13.5" customHeight="1">
      <c r="E53840" s="337"/>
    </row>
    <row r="53841" spans="5:5" ht="13.5" customHeight="1">
      <c r="E53841" s="337"/>
    </row>
    <row r="53842" spans="5:5" ht="13.5" customHeight="1">
      <c r="E53842" s="337"/>
    </row>
    <row r="53843" spans="5:5" ht="13.5" customHeight="1">
      <c r="E53843" s="337"/>
    </row>
    <row r="53844" spans="5:5" ht="13.5" customHeight="1">
      <c r="E53844" s="337"/>
    </row>
    <row r="53845" spans="5:5" ht="13.5" customHeight="1">
      <c r="E53845" s="337"/>
    </row>
    <row r="53846" spans="5:5" ht="13.5" customHeight="1">
      <c r="E53846" s="337"/>
    </row>
    <row r="53847" spans="5:5" ht="13.5" customHeight="1">
      <c r="E53847" s="337"/>
    </row>
    <row r="53848" spans="5:5" ht="13.5" customHeight="1">
      <c r="E53848" s="337"/>
    </row>
    <row r="53849" spans="5:5" ht="13.5" customHeight="1">
      <c r="E53849" s="337"/>
    </row>
    <row r="53850" spans="5:5" ht="13.5" customHeight="1">
      <c r="E53850" s="337"/>
    </row>
    <row r="53851" spans="5:5" ht="13.5" customHeight="1">
      <c r="E53851" s="337"/>
    </row>
    <row r="53852" spans="5:5" ht="13.5" customHeight="1">
      <c r="E53852" s="337"/>
    </row>
    <row r="53853" spans="5:5" ht="13.5" customHeight="1">
      <c r="E53853" s="337"/>
    </row>
    <row r="53854" spans="5:5" ht="13.5" customHeight="1">
      <c r="E53854" s="337"/>
    </row>
    <row r="53855" spans="5:5" ht="13.5" customHeight="1">
      <c r="E53855" s="337"/>
    </row>
    <row r="53856" spans="5:5" ht="13.5" customHeight="1">
      <c r="E53856" s="337"/>
    </row>
    <row r="53857" spans="5:5" ht="13.5" customHeight="1">
      <c r="E53857" s="337"/>
    </row>
    <row r="53858" spans="5:5" ht="13.5" customHeight="1">
      <c r="E53858" s="337"/>
    </row>
    <row r="53859" spans="5:5" ht="13.5" customHeight="1">
      <c r="E53859" s="337"/>
    </row>
    <row r="53860" spans="5:5" ht="13.5" customHeight="1">
      <c r="E53860" s="337"/>
    </row>
    <row r="53861" spans="5:5" ht="13.5" customHeight="1">
      <c r="E53861" s="337"/>
    </row>
    <row r="53862" spans="5:5" ht="13.5" customHeight="1">
      <c r="E53862" s="337"/>
    </row>
    <row r="53863" spans="5:5" ht="13.5" customHeight="1">
      <c r="E53863" s="337"/>
    </row>
    <row r="53864" spans="5:5" ht="13.5" customHeight="1">
      <c r="E53864" s="337"/>
    </row>
    <row r="53865" spans="5:5" ht="13.5" customHeight="1">
      <c r="E53865" s="337"/>
    </row>
    <row r="53866" spans="5:5" ht="13.5" customHeight="1">
      <c r="E53866" s="337"/>
    </row>
    <row r="53867" spans="5:5" ht="13.5" customHeight="1">
      <c r="E53867" s="337"/>
    </row>
    <row r="53868" spans="5:5" ht="13.5" customHeight="1">
      <c r="E53868" s="337"/>
    </row>
    <row r="53869" spans="5:5" ht="13.5" customHeight="1">
      <c r="E53869" s="337"/>
    </row>
    <row r="53870" spans="5:5" ht="13.5" customHeight="1">
      <c r="E53870" s="337"/>
    </row>
    <row r="53871" spans="5:5" ht="13.5" customHeight="1">
      <c r="E53871" s="337"/>
    </row>
    <row r="53872" spans="5:5" ht="13.5" customHeight="1">
      <c r="E53872" s="337"/>
    </row>
    <row r="53873" spans="5:5" ht="13.5" customHeight="1">
      <c r="E53873" s="337"/>
    </row>
    <row r="53874" spans="5:5" ht="13.5" customHeight="1">
      <c r="E53874" s="337"/>
    </row>
    <row r="53875" spans="5:5" ht="13.5" customHeight="1">
      <c r="E53875" s="337"/>
    </row>
    <row r="53876" spans="5:5" ht="13.5" customHeight="1">
      <c r="E53876" s="337"/>
    </row>
    <row r="53877" spans="5:5" ht="13.5" customHeight="1">
      <c r="E53877" s="337"/>
    </row>
    <row r="53878" spans="5:5" ht="13.5" customHeight="1">
      <c r="E53878" s="337"/>
    </row>
    <row r="53879" spans="5:5" ht="13.5" customHeight="1">
      <c r="E53879" s="337"/>
    </row>
    <row r="53880" spans="5:5" ht="13.5" customHeight="1">
      <c r="E53880" s="337"/>
    </row>
    <row r="53881" spans="5:5" ht="13.5" customHeight="1">
      <c r="E53881" s="337"/>
    </row>
    <row r="53882" spans="5:5" ht="13.5" customHeight="1">
      <c r="E53882" s="337"/>
    </row>
    <row r="53883" spans="5:5" ht="13.5" customHeight="1">
      <c r="E53883" s="337"/>
    </row>
    <row r="53884" spans="5:5" ht="13.5" customHeight="1">
      <c r="E53884" s="337"/>
    </row>
    <row r="53885" spans="5:5" ht="13.5" customHeight="1">
      <c r="E53885" s="337"/>
    </row>
    <row r="53886" spans="5:5" ht="13.5" customHeight="1">
      <c r="E53886" s="337"/>
    </row>
    <row r="53887" spans="5:5" ht="13.5" customHeight="1">
      <c r="E53887" s="337"/>
    </row>
    <row r="53888" spans="5:5" ht="13.5" customHeight="1">
      <c r="E53888" s="337"/>
    </row>
    <row r="53889" spans="5:5" ht="13.5" customHeight="1">
      <c r="E53889" s="337"/>
    </row>
    <row r="53890" spans="5:5" ht="13.5" customHeight="1">
      <c r="E53890" s="337"/>
    </row>
    <row r="53891" spans="5:5" ht="13.5" customHeight="1">
      <c r="E53891" s="337"/>
    </row>
    <row r="53892" spans="5:5" ht="13.5" customHeight="1">
      <c r="E53892" s="337"/>
    </row>
    <row r="53893" spans="5:5" ht="13.5" customHeight="1">
      <c r="E53893" s="337"/>
    </row>
    <row r="53894" spans="5:5" ht="13.5" customHeight="1">
      <c r="E53894" s="337"/>
    </row>
    <row r="53895" spans="5:5" ht="13.5" customHeight="1">
      <c r="E53895" s="337"/>
    </row>
    <row r="53896" spans="5:5" ht="13.5" customHeight="1">
      <c r="E53896" s="337"/>
    </row>
    <row r="53897" spans="5:5" ht="13.5" customHeight="1">
      <c r="E53897" s="337"/>
    </row>
    <row r="53898" spans="5:5" ht="13.5" customHeight="1">
      <c r="E53898" s="337"/>
    </row>
    <row r="53899" spans="5:5" ht="13.5" customHeight="1">
      <c r="E53899" s="337"/>
    </row>
    <row r="53900" spans="5:5" ht="13.5" customHeight="1">
      <c r="E53900" s="337"/>
    </row>
    <row r="53901" spans="5:5" ht="13.5" customHeight="1">
      <c r="E53901" s="337"/>
    </row>
    <row r="53902" spans="5:5" ht="13.5" customHeight="1">
      <c r="E53902" s="337"/>
    </row>
    <row r="53903" spans="5:5" ht="13.5" customHeight="1">
      <c r="E53903" s="337"/>
    </row>
    <row r="53904" spans="5:5" ht="13.5" customHeight="1">
      <c r="E53904" s="337"/>
    </row>
    <row r="53905" spans="5:5" ht="13.5" customHeight="1">
      <c r="E53905" s="337"/>
    </row>
    <row r="53906" spans="5:5" ht="13.5" customHeight="1">
      <c r="E53906" s="337"/>
    </row>
    <row r="53907" spans="5:5" ht="13.5" customHeight="1">
      <c r="E53907" s="337"/>
    </row>
    <row r="53908" spans="5:5" ht="13.5" customHeight="1">
      <c r="E53908" s="337"/>
    </row>
    <row r="53909" spans="5:5" ht="13.5" customHeight="1">
      <c r="E53909" s="337"/>
    </row>
    <row r="53910" spans="5:5" ht="13.5" customHeight="1">
      <c r="E53910" s="337"/>
    </row>
    <row r="53911" spans="5:5" ht="13.5" customHeight="1">
      <c r="E53911" s="337"/>
    </row>
    <row r="53912" spans="5:5" ht="13.5" customHeight="1">
      <c r="E53912" s="337"/>
    </row>
    <row r="53913" spans="5:5" ht="13.5" customHeight="1">
      <c r="E53913" s="337"/>
    </row>
    <row r="53914" spans="5:5" ht="13.5" customHeight="1">
      <c r="E53914" s="337"/>
    </row>
    <row r="53915" spans="5:5" ht="13.5" customHeight="1">
      <c r="E53915" s="337"/>
    </row>
    <row r="53916" spans="5:5" ht="13.5" customHeight="1">
      <c r="E53916" s="337"/>
    </row>
    <row r="53917" spans="5:5" ht="13.5" customHeight="1">
      <c r="E53917" s="337"/>
    </row>
    <row r="53918" spans="5:5" ht="13.5" customHeight="1">
      <c r="E53918" s="337"/>
    </row>
    <row r="53919" spans="5:5" ht="13.5" customHeight="1">
      <c r="E53919" s="337"/>
    </row>
    <row r="53920" spans="5:5" ht="13.5" customHeight="1">
      <c r="E53920" s="337"/>
    </row>
    <row r="53921" spans="5:5" ht="13.5" customHeight="1">
      <c r="E53921" s="337"/>
    </row>
    <row r="53922" spans="5:5" ht="13.5" customHeight="1">
      <c r="E53922" s="337"/>
    </row>
    <row r="53923" spans="5:5" ht="13.5" customHeight="1">
      <c r="E53923" s="337"/>
    </row>
    <row r="53924" spans="5:5" ht="13.5" customHeight="1">
      <c r="E53924" s="337"/>
    </row>
    <row r="53925" spans="5:5" ht="13.5" customHeight="1">
      <c r="E53925" s="337"/>
    </row>
    <row r="53926" spans="5:5" ht="13.5" customHeight="1">
      <c r="E53926" s="337"/>
    </row>
    <row r="53927" spans="5:5" ht="13.5" customHeight="1">
      <c r="E53927" s="337"/>
    </row>
    <row r="53928" spans="5:5" ht="13.5" customHeight="1">
      <c r="E53928" s="337"/>
    </row>
    <row r="53929" spans="5:5" ht="13.5" customHeight="1">
      <c r="E53929" s="337"/>
    </row>
    <row r="53930" spans="5:5" ht="13.5" customHeight="1">
      <c r="E53930" s="337"/>
    </row>
    <row r="53931" spans="5:5" ht="13.5" customHeight="1">
      <c r="E53931" s="337"/>
    </row>
    <row r="53932" spans="5:5" ht="13.5" customHeight="1">
      <c r="E53932" s="337"/>
    </row>
    <row r="53933" spans="5:5" ht="13.5" customHeight="1">
      <c r="E53933" s="337"/>
    </row>
    <row r="53934" spans="5:5" ht="13.5" customHeight="1">
      <c r="E53934" s="337"/>
    </row>
    <row r="53935" spans="5:5" ht="13.5" customHeight="1">
      <c r="E53935" s="337"/>
    </row>
    <row r="53936" spans="5:5" ht="13.5" customHeight="1">
      <c r="E53936" s="337"/>
    </row>
    <row r="53937" spans="5:5" ht="13.5" customHeight="1">
      <c r="E53937" s="337"/>
    </row>
    <row r="53938" spans="5:5" ht="13.5" customHeight="1">
      <c r="E53938" s="337"/>
    </row>
    <row r="53939" spans="5:5" ht="13.5" customHeight="1">
      <c r="E53939" s="337"/>
    </row>
    <row r="53940" spans="5:5" ht="13.5" customHeight="1">
      <c r="E53940" s="337"/>
    </row>
    <row r="53941" spans="5:5" ht="13.5" customHeight="1">
      <c r="E53941" s="337"/>
    </row>
    <row r="53942" spans="5:5" ht="13.5" customHeight="1">
      <c r="E53942" s="337"/>
    </row>
    <row r="53943" spans="5:5" ht="13.5" customHeight="1">
      <c r="E53943" s="337"/>
    </row>
    <row r="53944" spans="5:5" ht="13.5" customHeight="1">
      <c r="E53944" s="337"/>
    </row>
    <row r="53945" spans="5:5" ht="13.5" customHeight="1">
      <c r="E53945" s="337"/>
    </row>
    <row r="53946" spans="5:5" ht="13.5" customHeight="1">
      <c r="E53946" s="337"/>
    </row>
    <row r="53947" spans="5:5" ht="13.5" customHeight="1">
      <c r="E53947" s="337"/>
    </row>
    <row r="53948" spans="5:5" ht="13.5" customHeight="1">
      <c r="E53948" s="337"/>
    </row>
    <row r="53949" spans="5:5" ht="13.5" customHeight="1">
      <c r="E53949" s="337"/>
    </row>
    <row r="53950" spans="5:5" ht="13.5" customHeight="1">
      <c r="E53950" s="337"/>
    </row>
    <row r="53951" spans="5:5" ht="13.5" customHeight="1">
      <c r="E53951" s="337"/>
    </row>
    <row r="53952" spans="5:5" ht="13.5" customHeight="1">
      <c r="E53952" s="337"/>
    </row>
    <row r="53953" spans="5:5" ht="13.5" customHeight="1">
      <c r="E53953" s="337"/>
    </row>
    <row r="53954" spans="5:5" ht="13.5" customHeight="1">
      <c r="E53954" s="337"/>
    </row>
    <row r="53955" spans="5:5" ht="13.5" customHeight="1">
      <c r="E53955" s="337"/>
    </row>
    <row r="53956" spans="5:5" ht="13.5" customHeight="1">
      <c r="E53956" s="337"/>
    </row>
    <row r="53957" spans="5:5" ht="13.5" customHeight="1">
      <c r="E53957" s="337"/>
    </row>
    <row r="53958" spans="5:5" ht="13.5" customHeight="1">
      <c r="E53958" s="337"/>
    </row>
    <row r="53959" spans="5:5" ht="13.5" customHeight="1">
      <c r="E53959" s="337"/>
    </row>
    <row r="53960" spans="5:5" ht="13.5" customHeight="1">
      <c r="E53960" s="337"/>
    </row>
    <row r="53961" spans="5:5" ht="13.5" customHeight="1">
      <c r="E53961" s="337"/>
    </row>
    <row r="53962" spans="5:5" ht="13.5" customHeight="1">
      <c r="E53962" s="337"/>
    </row>
    <row r="53963" spans="5:5" ht="13.5" customHeight="1">
      <c r="E53963" s="337"/>
    </row>
    <row r="53964" spans="5:5" ht="13.5" customHeight="1">
      <c r="E53964" s="337"/>
    </row>
    <row r="53965" spans="5:5" ht="13.5" customHeight="1">
      <c r="E53965" s="337"/>
    </row>
    <row r="53966" spans="5:5" ht="13.5" customHeight="1">
      <c r="E53966" s="337"/>
    </row>
    <row r="53967" spans="5:5" ht="13.5" customHeight="1">
      <c r="E53967" s="337"/>
    </row>
    <row r="53968" spans="5:5" ht="13.5" customHeight="1">
      <c r="E53968" s="337"/>
    </row>
    <row r="53969" spans="5:5" ht="13.5" customHeight="1">
      <c r="E53969" s="337"/>
    </row>
    <row r="53970" spans="5:5" ht="13.5" customHeight="1">
      <c r="E53970" s="337"/>
    </row>
    <row r="53971" spans="5:5" ht="13.5" customHeight="1">
      <c r="E53971" s="337"/>
    </row>
    <row r="53972" spans="5:5" ht="13.5" customHeight="1">
      <c r="E53972" s="337"/>
    </row>
    <row r="53973" spans="5:5" ht="13.5" customHeight="1">
      <c r="E53973" s="337"/>
    </row>
    <row r="53974" spans="5:5" ht="13.5" customHeight="1">
      <c r="E53974" s="337"/>
    </row>
    <row r="53975" spans="5:5" ht="13.5" customHeight="1">
      <c r="E53975" s="337"/>
    </row>
    <row r="53976" spans="5:5" ht="13.5" customHeight="1">
      <c r="E53976" s="337"/>
    </row>
    <row r="53977" spans="5:5" ht="13.5" customHeight="1">
      <c r="E53977" s="337"/>
    </row>
    <row r="53978" spans="5:5" ht="13.5" customHeight="1">
      <c r="E53978" s="337"/>
    </row>
    <row r="53979" spans="5:5" ht="13.5" customHeight="1">
      <c r="E53979" s="337"/>
    </row>
    <row r="53980" spans="5:5" ht="13.5" customHeight="1">
      <c r="E53980" s="337"/>
    </row>
    <row r="53981" spans="5:5" ht="13.5" customHeight="1">
      <c r="E53981" s="337"/>
    </row>
    <row r="53982" spans="5:5" ht="13.5" customHeight="1">
      <c r="E53982" s="337"/>
    </row>
    <row r="53983" spans="5:5" ht="13.5" customHeight="1">
      <c r="E53983" s="337"/>
    </row>
    <row r="53984" spans="5:5" ht="13.5" customHeight="1">
      <c r="E53984" s="337"/>
    </row>
    <row r="53985" spans="5:5" ht="13.5" customHeight="1">
      <c r="E53985" s="337"/>
    </row>
    <row r="53986" spans="5:5" ht="13.5" customHeight="1">
      <c r="E53986" s="337"/>
    </row>
    <row r="53987" spans="5:5" ht="13.5" customHeight="1">
      <c r="E53987" s="337"/>
    </row>
    <row r="53988" spans="5:5" ht="13.5" customHeight="1">
      <c r="E53988" s="337"/>
    </row>
    <row r="53989" spans="5:5" ht="13.5" customHeight="1">
      <c r="E53989" s="337"/>
    </row>
    <row r="53990" spans="5:5" ht="13.5" customHeight="1">
      <c r="E53990" s="337"/>
    </row>
    <row r="53991" spans="5:5" ht="13.5" customHeight="1">
      <c r="E53991" s="337"/>
    </row>
    <row r="53992" spans="5:5" ht="13.5" customHeight="1">
      <c r="E53992" s="337"/>
    </row>
    <row r="53993" spans="5:5" ht="13.5" customHeight="1">
      <c r="E53993" s="337"/>
    </row>
    <row r="53994" spans="5:5" ht="13.5" customHeight="1">
      <c r="E53994" s="337"/>
    </row>
    <row r="53995" spans="5:5" ht="13.5" customHeight="1">
      <c r="E53995" s="337"/>
    </row>
    <row r="53996" spans="5:5" ht="13.5" customHeight="1">
      <c r="E53996" s="337"/>
    </row>
    <row r="53997" spans="5:5" ht="13.5" customHeight="1">
      <c r="E53997" s="337"/>
    </row>
    <row r="53998" spans="5:5" ht="13.5" customHeight="1">
      <c r="E53998" s="337"/>
    </row>
    <row r="53999" spans="5:5" ht="13.5" customHeight="1">
      <c r="E53999" s="337"/>
    </row>
    <row r="54000" spans="5:5" ht="13.5" customHeight="1">
      <c r="E54000" s="337"/>
    </row>
    <row r="54001" spans="5:5" ht="13.5" customHeight="1">
      <c r="E54001" s="337"/>
    </row>
    <row r="54002" spans="5:5" ht="13.5" customHeight="1">
      <c r="E54002" s="337"/>
    </row>
    <row r="54003" spans="5:5" ht="13.5" customHeight="1">
      <c r="E54003" s="337"/>
    </row>
    <row r="54004" spans="5:5" ht="13.5" customHeight="1">
      <c r="E54004" s="337"/>
    </row>
    <row r="54005" spans="5:5" ht="13.5" customHeight="1">
      <c r="E54005" s="337"/>
    </row>
    <row r="54006" spans="5:5" ht="13.5" customHeight="1">
      <c r="E54006" s="337"/>
    </row>
    <row r="54007" spans="5:5" ht="13.5" customHeight="1">
      <c r="E54007" s="337"/>
    </row>
    <row r="54008" spans="5:5" ht="13.5" customHeight="1">
      <c r="E54008" s="337"/>
    </row>
    <row r="54009" spans="5:5" ht="13.5" customHeight="1">
      <c r="E54009" s="337"/>
    </row>
    <row r="54010" spans="5:5" ht="13.5" customHeight="1">
      <c r="E54010" s="337"/>
    </row>
    <row r="54011" spans="5:5" ht="13.5" customHeight="1">
      <c r="E54011" s="337"/>
    </row>
    <row r="54012" spans="5:5" ht="13.5" customHeight="1">
      <c r="E54012" s="337"/>
    </row>
    <row r="54013" spans="5:5" ht="13.5" customHeight="1">
      <c r="E54013" s="337"/>
    </row>
    <row r="54014" spans="5:5" ht="13.5" customHeight="1">
      <c r="E54014" s="337"/>
    </row>
    <row r="54015" spans="5:5" ht="13.5" customHeight="1">
      <c r="E54015" s="337"/>
    </row>
    <row r="54016" spans="5:5" ht="13.5" customHeight="1">
      <c r="E54016" s="337"/>
    </row>
    <row r="54017" spans="5:5" ht="13.5" customHeight="1">
      <c r="E54017" s="337"/>
    </row>
    <row r="54018" spans="5:5" ht="13.5" customHeight="1">
      <c r="E54018" s="337"/>
    </row>
    <row r="54019" spans="5:5" ht="13.5" customHeight="1">
      <c r="E54019" s="337"/>
    </row>
    <row r="54020" spans="5:5" ht="13.5" customHeight="1">
      <c r="E54020" s="337"/>
    </row>
    <row r="54021" spans="5:5" ht="13.5" customHeight="1">
      <c r="E54021" s="337"/>
    </row>
    <row r="54022" spans="5:5" ht="13.5" customHeight="1">
      <c r="E54022" s="337"/>
    </row>
    <row r="54023" spans="5:5" ht="13.5" customHeight="1">
      <c r="E54023" s="337"/>
    </row>
    <row r="54024" spans="5:5" ht="13.5" customHeight="1">
      <c r="E54024" s="337"/>
    </row>
    <row r="54025" spans="5:5" ht="13.5" customHeight="1">
      <c r="E54025" s="337"/>
    </row>
    <row r="54026" spans="5:5" ht="13.5" customHeight="1">
      <c r="E54026" s="337"/>
    </row>
    <row r="54027" spans="5:5" ht="13.5" customHeight="1">
      <c r="E54027" s="337"/>
    </row>
    <row r="54028" spans="5:5" ht="13.5" customHeight="1">
      <c r="E54028" s="337"/>
    </row>
    <row r="54029" spans="5:5" ht="13.5" customHeight="1">
      <c r="E54029" s="337"/>
    </row>
    <row r="54030" spans="5:5" ht="13.5" customHeight="1">
      <c r="E54030" s="337"/>
    </row>
    <row r="54031" spans="5:5" ht="13.5" customHeight="1">
      <c r="E54031" s="337"/>
    </row>
    <row r="54032" spans="5:5" ht="13.5" customHeight="1">
      <c r="E54032" s="337"/>
    </row>
    <row r="54033" spans="5:5" ht="13.5" customHeight="1">
      <c r="E54033" s="337"/>
    </row>
    <row r="54034" spans="5:5" ht="13.5" customHeight="1">
      <c r="E54034" s="337"/>
    </row>
    <row r="54035" spans="5:5" ht="13.5" customHeight="1">
      <c r="E54035" s="337"/>
    </row>
    <row r="54036" spans="5:5" ht="13.5" customHeight="1">
      <c r="E54036" s="337"/>
    </row>
    <row r="54037" spans="5:5" ht="13.5" customHeight="1">
      <c r="E54037" s="337"/>
    </row>
    <row r="54038" spans="5:5" ht="13.5" customHeight="1">
      <c r="E54038" s="337"/>
    </row>
    <row r="54039" spans="5:5" ht="13.5" customHeight="1">
      <c r="E54039" s="337"/>
    </row>
    <row r="54040" spans="5:5" ht="13.5" customHeight="1">
      <c r="E54040" s="337"/>
    </row>
    <row r="54041" spans="5:5" ht="13.5" customHeight="1">
      <c r="E54041" s="337"/>
    </row>
    <row r="54042" spans="5:5" ht="13.5" customHeight="1">
      <c r="E54042" s="337"/>
    </row>
    <row r="54043" spans="5:5" ht="13.5" customHeight="1">
      <c r="E54043" s="337"/>
    </row>
    <row r="54044" spans="5:5" ht="13.5" customHeight="1">
      <c r="E54044" s="337"/>
    </row>
    <row r="54045" spans="5:5" ht="13.5" customHeight="1">
      <c r="E54045" s="337"/>
    </row>
    <row r="54046" spans="5:5" ht="13.5" customHeight="1">
      <c r="E54046" s="337"/>
    </row>
    <row r="54047" spans="5:5" ht="13.5" customHeight="1">
      <c r="E54047" s="337"/>
    </row>
    <row r="54048" spans="5:5" ht="13.5" customHeight="1">
      <c r="E54048" s="337"/>
    </row>
    <row r="54049" spans="5:5" ht="13.5" customHeight="1">
      <c r="E54049" s="337"/>
    </row>
    <row r="54050" spans="5:5" ht="13.5" customHeight="1">
      <c r="E54050" s="337"/>
    </row>
    <row r="54051" spans="5:5" ht="13.5" customHeight="1">
      <c r="E54051" s="337"/>
    </row>
    <row r="54052" spans="5:5" ht="13.5" customHeight="1">
      <c r="E54052" s="337"/>
    </row>
    <row r="54053" spans="5:5" ht="13.5" customHeight="1">
      <c r="E54053" s="337"/>
    </row>
    <row r="54054" spans="5:5" ht="13.5" customHeight="1">
      <c r="E54054" s="337"/>
    </row>
    <row r="54055" spans="5:5" ht="13.5" customHeight="1">
      <c r="E54055" s="337"/>
    </row>
    <row r="54056" spans="5:5" ht="13.5" customHeight="1">
      <c r="E54056" s="337"/>
    </row>
    <row r="54057" spans="5:5" ht="13.5" customHeight="1">
      <c r="E54057" s="337"/>
    </row>
    <row r="54058" spans="5:5" ht="13.5" customHeight="1">
      <c r="E54058" s="337"/>
    </row>
    <row r="54059" spans="5:5" ht="13.5" customHeight="1">
      <c r="E54059" s="337"/>
    </row>
    <row r="54060" spans="5:5" ht="13.5" customHeight="1">
      <c r="E54060" s="337"/>
    </row>
    <row r="54061" spans="5:5" ht="13.5" customHeight="1">
      <c r="E54061" s="337"/>
    </row>
    <row r="54062" spans="5:5" ht="13.5" customHeight="1">
      <c r="E54062" s="337"/>
    </row>
    <row r="54063" spans="5:5" ht="13.5" customHeight="1">
      <c r="E54063" s="337"/>
    </row>
    <row r="54064" spans="5:5" ht="13.5" customHeight="1">
      <c r="E54064" s="337"/>
    </row>
    <row r="54065" spans="5:5" ht="13.5" customHeight="1">
      <c r="E54065" s="337"/>
    </row>
    <row r="54066" spans="5:5" ht="13.5" customHeight="1">
      <c r="E54066" s="337"/>
    </row>
    <row r="54067" spans="5:5" ht="13.5" customHeight="1">
      <c r="E54067" s="337"/>
    </row>
    <row r="54068" spans="5:5" ht="13.5" customHeight="1">
      <c r="E54068" s="337"/>
    </row>
    <row r="54069" spans="5:5" ht="13.5" customHeight="1">
      <c r="E54069" s="337"/>
    </row>
    <row r="54070" spans="5:5" ht="13.5" customHeight="1">
      <c r="E54070" s="337"/>
    </row>
    <row r="54071" spans="5:5" ht="13.5" customHeight="1">
      <c r="E54071" s="337"/>
    </row>
    <row r="54072" spans="5:5" ht="13.5" customHeight="1">
      <c r="E54072" s="337"/>
    </row>
    <row r="54073" spans="5:5" ht="13.5" customHeight="1">
      <c r="E54073" s="337"/>
    </row>
    <row r="54074" spans="5:5" ht="13.5" customHeight="1">
      <c r="E54074" s="337"/>
    </row>
    <row r="54075" spans="5:5" ht="13.5" customHeight="1">
      <c r="E54075" s="337"/>
    </row>
    <row r="54076" spans="5:5" ht="13.5" customHeight="1">
      <c r="E54076" s="337"/>
    </row>
    <row r="54077" spans="5:5" ht="13.5" customHeight="1">
      <c r="E54077" s="337"/>
    </row>
    <row r="54078" spans="5:5" ht="13.5" customHeight="1">
      <c r="E54078" s="337"/>
    </row>
    <row r="54079" spans="5:5" ht="13.5" customHeight="1">
      <c r="E54079" s="337"/>
    </row>
    <row r="54080" spans="5:5" ht="13.5" customHeight="1">
      <c r="E54080" s="337"/>
    </row>
    <row r="54081" spans="5:5" ht="13.5" customHeight="1">
      <c r="E54081" s="337"/>
    </row>
    <row r="54082" spans="5:5" ht="13.5" customHeight="1">
      <c r="E54082" s="337"/>
    </row>
    <row r="54083" spans="5:5" ht="13.5" customHeight="1">
      <c r="E54083" s="337"/>
    </row>
    <row r="54084" spans="5:5" ht="13.5" customHeight="1">
      <c r="E54084" s="337"/>
    </row>
    <row r="54085" spans="5:5" ht="13.5" customHeight="1">
      <c r="E54085" s="337"/>
    </row>
    <row r="54086" spans="5:5" ht="13.5" customHeight="1">
      <c r="E54086" s="337"/>
    </row>
    <row r="54087" spans="5:5" ht="13.5" customHeight="1">
      <c r="E54087" s="337"/>
    </row>
    <row r="54088" spans="5:5" ht="13.5" customHeight="1">
      <c r="E54088" s="337"/>
    </row>
    <row r="54089" spans="5:5" ht="13.5" customHeight="1">
      <c r="E54089" s="337"/>
    </row>
    <row r="54090" spans="5:5" ht="13.5" customHeight="1">
      <c r="E54090" s="337"/>
    </row>
    <row r="54091" spans="5:5" ht="13.5" customHeight="1">
      <c r="E54091" s="337"/>
    </row>
    <row r="54092" spans="5:5" ht="13.5" customHeight="1">
      <c r="E54092" s="337"/>
    </row>
    <row r="54093" spans="5:5" ht="13.5" customHeight="1">
      <c r="E54093" s="337"/>
    </row>
    <row r="54094" spans="5:5" ht="13.5" customHeight="1">
      <c r="E54094" s="337"/>
    </row>
    <row r="54095" spans="5:5" ht="13.5" customHeight="1">
      <c r="E54095" s="337"/>
    </row>
    <row r="54096" spans="5:5" ht="13.5" customHeight="1">
      <c r="E54096" s="337"/>
    </row>
    <row r="54097" spans="5:5" ht="13.5" customHeight="1">
      <c r="E54097" s="337"/>
    </row>
    <row r="54098" spans="5:5" ht="13.5" customHeight="1">
      <c r="E54098" s="337"/>
    </row>
    <row r="54099" spans="5:5" ht="13.5" customHeight="1">
      <c r="E54099" s="337"/>
    </row>
    <row r="54100" spans="5:5" ht="13.5" customHeight="1">
      <c r="E54100" s="337"/>
    </row>
    <row r="54101" spans="5:5" ht="13.5" customHeight="1">
      <c r="E54101" s="337"/>
    </row>
    <row r="54102" spans="5:5" ht="13.5" customHeight="1">
      <c r="E54102" s="337"/>
    </row>
    <row r="54103" spans="5:5" ht="13.5" customHeight="1">
      <c r="E54103" s="337"/>
    </row>
    <row r="54104" spans="5:5" ht="13.5" customHeight="1">
      <c r="E54104" s="337"/>
    </row>
    <row r="54105" spans="5:5" ht="13.5" customHeight="1">
      <c r="E54105" s="337"/>
    </row>
    <row r="54106" spans="5:5" ht="13.5" customHeight="1">
      <c r="E54106" s="337"/>
    </row>
    <row r="54107" spans="5:5" ht="13.5" customHeight="1">
      <c r="E54107" s="337"/>
    </row>
    <row r="54108" spans="5:5" ht="13.5" customHeight="1">
      <c r="E54108" s="337"/>
    </row>
    <row r="54109" spans="5:5" ht="13.5" customHeight="1">
      <c r="E54109" s="337"/>
    </row>
    <row r="54110" spans="5:5" ht="13.5" customHeight="1">
      <c r="E54110" s="337"/>
    </row>
    <row r="54111" spans="5:5" ht="13.5" customHeight="1">
      <c r="E54111" s="337"/>
    </row>
    <row r="54112" spans="5:5" ht="13.5" customHeight="1">
      <c r="E54112" s="337"/>
    </row>
    <row r="54113" spans="5:5" ht="13.5" customHeight="1">
      <c r="E54113" s="337"/>
    </row>
    <row r="54114" spans="5:5" ht="13.5" customHeight="1">
      <c r="E54114" s="337"/>
    </row>
    <row r="54115" spans="5:5" ht="13.5" customHeight="1">
      <c r="E54115" s="337"/>
    </row>
    <row r="54116" spans="5:5" ht="13.5" customHeight="1">
      <c r="E54116" s="337"/>
    </row>
    <row r="54117" spans="5:5" ht="13.5" customHeight="1">
      <c r="E54117" s="337"/>
    </row>
    <row r="54118" spans="5:5" ht="13.5" customHeight="1">
      <c r="E54118" s="337"/>
    </row>
    <row r="54119" spans="5:5" ht="13.5" customHeight="1">
      <c r="E54119" s="337"/>
    </row>
    <row r="54120" spans="5:5" ht="13.5" customHeight="1">
      <c r="E54120" s="337"/>
    </row>
    <row r="54121" spans="5:5" ht="13.5" customHeight="1">
      <c r="E54121" s="337"/>
    </row>
    <row r="54122" spans="5:5" ht="13.5" customHeight="1">
      <c r="E54122" s="337"/>
    </row>
    <row r="54123" spans="5:5" ht="13.5" customHeight="1">
      <c r="E54123" s="337"/>
    </row>
    <row r="54124" spans="5:5" ht="13.5" customHeight="1">
      <c r="E54124" s="337"/>
    </row>
    <row r="54125" spans="5:5" ht="13.5" customHeight="1">
      <c r="E54125" s="337"/>
    </row>
    <row r="54126" spans="5:5" ht="13.5" customHeight="1">
      <c r="E54126" s="337"/>
    </row>
    <row r="54127" spans="5:5" ht="13.5" customHeight="1">
      <c r="E54127" s="337"/>
    </row>
    <row r="54128" spans="5:5" ht="13.5" customHeight="1">
      <c r="E54128" s="337"/>
    </row>
    <row r="54129" spans="5:5" ht="13.5" customHeight="1">
      <c r="E54129" s="337"/>
    </row>
    <row r="54130" spans="5:5" ht="13.5" customHeight="1">
      <c r="E54130" s="337"/>
    </row>
    <row r="54131" spans="5:5" ht="13.5" customHeight="1">
      <c r="E54131" s="337"/>
    </row>
    <row r="54132" spans="5:5" ht="13.5" customHeight="1">
      <c r="E54132" s="337"/>
    </row>
    <row r="54133" spans="5:5" ht="13.5" customHeight="1">
      <c r="E54133" s="337"/>
    </row>
    <row r="54134" spans="5:5" ht="13.5" customHeight="1">
      <c r="E54134" s="337"/>
    </row>
    <row r="54135" spans="5:5" ht="13.5" customHeight="1">
      <c r="E54135" s="337"/>
    </row>
    <row r="54136" spans="5:5" ht="13.5" customHeight="1">
      <c r="E54136" s="337"/>
    </row>
    <row r="54137" spans="5:5" ht="13.5" customHeight="1">
      <c r="E54137" s="337"/>
    </row>
    <row r="54138" spans="5:5" ht="13.5" customHeight="1">
      <c r="E54138" s="337"/>
    </row>
    <row r="54139" spans="5:5" ht="13.5" customHeight="1">
      <c r="E54139" s="337"/>
    </row>
    <row r="54140" spans="5:5" ht="13.5" customHeight="1">
      <c r="E54140" s="337"/>
    </row>
    <row r="54141" spans="5:5" ht="13.5" customHeight="1">
      <c r="E54141" s="337"/>
    </row>
    <row r="54142" spans="5:5" ht="13.5" customHeight="1">
      <c r="E54142" s="337"/>
    </row>
    <row r="54143" spans="5:5" ht="13.5" customHeight="1">
      <c r="E54143" s="337"/>
    </row>
    <row r="54144" spans="5:5" ht="13.5" customHeight="1">
      <c r="E54144" s="337"/>
    </row>
    <row r="54145" spans="5:5" ht="13.5" customHeight="1">
      <c r="E54145" s="337"/>
    </row>
    <row r="54146" spans="5:5" ht="13.5" customHeight="1">
      <c r="E54146" s="337"/>
    </row>
    <row r="54147" spans="5:5" ht="13.5" customHeight="1">
      <c r="E54147" s="337"/>
    </row>
    <row r="54148" spans="5:5" ht="13.5" customHeight="1">
      <c r="E54148" s="337"/>
    </row>
    <row r="54149" spans="5:5" ht="13.5" customHeight="1">
      <c r="E54149" s="337"/>
    </row>
    <row r="54150" spans="5:5" ht="13.5" customHeight="1">
      <c r="E54150" s="337"/>
    </row>
    <row r="54151" spans="5:5" ht="13.5" customHeight="1">
      <c r="E54151" s="337"/>
    </row>
    <row r="54152" spans="5:5" ht="13.5" customHeight="1">
      <c r="E54152" s="337"/>
    </row>
    <row r="54153" spans="5:5" ht="13.5" customHeight="1">
      <c r="E54153" s="337"/>
    </row>
    <row r="54154" spans="5:5" ht="13.5" customHeight="1">
      <c r="E54154" s="337"/>
    </row>
    <row r="54155" spans="5:5" ht="13.5" customHeight="1">
      <c r="E54155" s="337"/>
    </row>
    <row r="54156" spans="5:5" ht="13.5" customHeight="1">
      <c r="E54156" s="337"/>
    </row>
    <row r="54157" spans="5:5" ht="13.5" customHeight="1">
      <c r="E54157" s="337"/>
    </row>
    <row r="54158" spans="5:5" ht="13.5" customHeight="1">
      <c r="E54158" s="337"/>
    </row>
    <row r="54159" spans="5:5" ht="13.5" customHeight="1">
      <c r="E54159" s="337"/>
    </row>
    <row r="54160" spans="5:5" ht="13.5" customHeight="1">
      <c r="E54160" s="337"/>
    </row>
    <row r="54161" spans="5:5" ht="13.5" customHeight="1">
      <c r="E54161" s="337"/>
    </row>
    <row r="54162" spans="5:5" ht="13.5" customHeight="1">
      <c r="E54162" s="337"/>
    </row>
    <row r="54163" spans="5:5" ht="13.5" customHeight="1">
      <c r="E54163" s="337"/>
    </row>
    <row r="54164" spans="5:5" ht="13.5" customHeight="1">
      <c r="E54164" s="337"/>
    </row>
    <row r="54165" spans="5:5" ht="13.5" customHeight="1">
      <c r="E54165" s="337"/>
    </row>
    <row r="54166" spans="5:5" ht="13.5" customHeight="1">
      <c r="E54166" s="337"/>
    </row>
    <row r="54167" spans="5:5" ht="13.5" customHeight="1">
      <c r="E54167" s="337"/>
    </row>
    <row r="54168" spans="5:5" ht="13.5" customHeight="1">
      <c r="E54168" s="337"/>
    </row>
    <row r="54169" spans="5:5" ht="13.5" customHeight="1">
      <c r="E54169" s="337"/>
    </row>
    <row r="54170" spans="5:5" ht="13.5" customHeight="1">
      <c r="E54170" s="337"/>
    </row>
    <row r="54171" spans="5:5" ht="13.5" customHeight="1">
      <c r="E54171" s="337"/>
    </row>
    <row r="54172" spans="5:5" ht="13.5" customHeight="1">
      <c r="E54172" s="337"/>
    </row>
    <row r="54173" spans="5:5" ht="13.5" customHeight="1">
      <c r="E54173" s="337"/>
    </row>
    <row r="54174" spans="5:5" ht="13.5" customHeight="1">
      <c r="E54174" s="337"/>
    </row>
    <row r="54175" spans="5:5" ht="13.5" customHeight="1">
      <c r="E54175" s="337"/>
    </row>
    <row r="54176" spans="5:5" ht="13.5" customHeight="1">
      <c r="E54176" s="337"/>
    </row>
    <row r="54177" spans="5:5" ht="13.5" customHeight="1">
      <c r="E54177" s="337"/>
    </row>
    <row r="54178" spans="5:5" ht="13.5" customHeight="1">
      <c r="E54178" s="337"/>
    </row>
    <row r="54179" spans="5:5" ht="13.5" customHeight="1">
      <c r="E54179" s="337"/>
    </row>
    <row r="54180" spans="5:5" ht="13.5" customHeight="1">
      <c r="E54180" s="337"/>
    </row>
    <row r="54181" spans="5:5" ht="13.5" customHeight="1">
      <c r="E54181" s="337"/>
    </row>
    <row r="54182" spans="5:5" ht="13.5" customHeight="1">
      <c r="E54182" s="337"/>
    </row>
    <row r="54183" spans="5:5" ht="13.5" customHeight="1">
      <c r="E54183" s="337"/>
    </row>
    <row r="54184" spans="5:5" ht="13.5" customHeight="1">
      <c r="E54184" s="337"/>
    </row>
    <row r="54185" spans="5:5" ht="13.5" customHeight="1">
      <c r="E54185" s="337"/>
    </row>
    <row r="54186" spans="5:5" ht="13.5" customHeight="1">
      <c r="E54186" s="337"/>
    </row>
    <row r="54187" spans="5:5" ht="13.5" customHeight="1">
      <c r="E54187" s="337"/>
    </row>
    <row r="54188" spans="5:5" ht="13.5" customHeight="1">
      <c r="E54188" s="337"/>
    </row>
    <row r="54189" spans="5:5" ht="13.5" customHeight="1">
      <c r="E54189" s="337"/>
    </row>
    <row r="54190" spans="5:5" ht="13.5" customHeight="1">
      <c r="E54190" s="337"/>
    </row>
    <row r="54191" spans="5:5" ht="13.5" customHeight="1">
      <c r="E54191" s="337"/>
    </row>
    <row r="54192" spans="5:5" ht="13.5" customHeight="1">
      <c r="E54192" s="337"/>
    </row>
    <row r="54193" spans="5:5" ht="13.5" customHeight="1">
      <c r="E54193" s="337"/>
    </row>
    <row r="54194" spans="5:5" ht="13.5" customHeight="1">
      <c r="E54194" s="337"/>
    </row>
    <row r="54195" spans="5:5" ht="13.5" customHeight="1">
      <c r="E54195" s="337"/>
    </row>
    <row r="54196" spans="5:5" ht="13.5" customHeight="1">
      <c r="E54196" s="337"/>
    </row>
    <row r="54197" spans="5:5" ht="13.5" customHeight="1">
      <c r="E54197" s="337"/>
    </row>
    <row r="54198" spans="5:5" ht="13.5" customHeight="1">
      <c r="E54198" s="337"/>
    </row>
    <row r="54199" spans="5:5" ht="13.5" customHeight="1">
      <c r="E54199" s="337"/>
    </row>
    <row r="54200" spans="5:5" ht="13.5" customHeight="1">
      <c r="E54200" s="337"/>
    </row>
    <row r="54201" spans="5:5" ht="13.5" customHeight="1">
      <c r="E54201" s="337"/>
    </row>
    <row r="54202" spans="5:5" ht="13.5" customHeight="1">
      <c r="E54202" s="337"/>
    </row>
    <row r="54203" spans="5:5" ht="13.5" customHeight="1">
      <c r="E54203" s="337"/>
    </row>
    <row r="54204" spans="5:5" ht="13.5" customHeight="1">
      <c r="E54204" s="337"/>
    </row>
    <row r="54205" spans="5:5" ht="13.5" customHeight="1">
      <c r="E54205" s="337"/>
    </row>
    <row r="54206" spans="5:5" ht="13.5" customHeight="1">
      <c r="E54206" s="337"/>
    </row>
    <row r="54207" spans="5:5" ht="13.5" customHeight="1">
      <c r="E54207" s="337"/>
    </row>
    <row r="54208" spans="5:5" ht="13.5" customHeight="1">
      <c r="E54208" s="337"/>
    </row>
    <row r="54209" spans="5:5" ht="13.5" customHeight="1">
      <c r="E54209" s="337"/>
    </row>
    <row r="54210" spans="5:5" ht="13.5" customHeight="1">
      <c r="E54210" s="337"/>
    </row>
    <row r="54211" spans="5:5" ht="13.5" customHeight="1">
      <c r="E54211" s="337"/>
    </row>
    <row r="54212" spans="5:5" ht="13.5" customHeight="1">
      <c r="E54212" s="337"/>
    </row>
    <row r="54213" spans="5:5" ht="13.5" customHeight="1">
      <c r="E54213" s="337"/>
    </row>
    <row r="54214" spans="5:5" ht="13.5" customHeight="1">
      <c r="E54214" s="337"/>
    </row>
    <row r="54215" spans="5:5" ht="13.5" customHeight="1">
      <c r="E54215" s="337"/>
    </row>
    <row r="54216" spans="5:5" ht="13.5" customHeight="1">
      <c r="E54216" s="337"/>
    </row>
    <row r="54217" spans="5:5" ht="13.5" customHeight="1">
      <c r="E54217" s="337"/>
    </row>
    <row r="54218" spans="5:5" ht="13.5" customHeight="1">
      <c r="E54218" s="337"/>
    </row>
    <row r="54219" spans="5:5" ht="13.5" customHeight="1">
      <c r="E54219" s="337"/>
    </row>
    <row r="54220" spans="5:5" ht="13.5" customHeight="1">
      <c r="E54220" s="337"/>
    </row>
    <row r="54221" spans="5:5" ht="13.5" customHeight="1">
      <c r="E54221" s="337"/>
    </row>
    <row r="54222" spans="5:5" ht="13.5" customHeight="1">
      <c r="E54222" s="337"/>
    </row>
    <row r="54223" spans="5:5" ht="13.5" customHeight="1">
      <c r="E54223" s="337"/>
    </row>
    <row r="54224" spans="5:5" ht="13.5" customHeight="1">
      <c r="E54224" s="337"/>
    </row>
    <row r="54225" spans="5:5" ht="13.5" customHeight="1">
      <c r="E54225" s="337"/>
    </row>
    <row r="54226" spans="5:5" ht="13.5" customHeight="1">
      <c r="E54226" s="337"/>
    </row>
    <row r="54227" spans="5:5" ht="13.5" customHeight="1">
      <c r="E54227" s="337"/>
    </row>
    <row r="54228" spans="5:5" ht="13.5" customHeight="1">
      <c r="E54228" s="337"/>
    </row>
    <row r="54229" spans="5:5" ht="13.5" customHeight="1">
      <c r="E54229" s="337"/>
    </row>
    <row r="54230" spans="5:5" ht="13.5" customHeight="1">
      <c r="E54230" s="337"/>
    </row>
    <row r="54231" spans="5:5" ht="13.5" customHeight="1">
      <c r="E54231" s="337"/>
    </row>
    <row r="54232" spans="5:5" ht="13.5" customHeight="1">
      <c r="E54232" s="337"/>
    </row>
    <row r="54233" spans="5:5" ht="13.5" customHeight="1">
      <c r="E54233" s="337"/>
    </row>
    <row r="54234" spans="5:5" ht="13.5" customHeight="1">
      <c r="E54234" s="337"/>
    </row>
    <row r="54235" spans="5:5" ht="13.5" customHeight="1">
      <c r="E54235" s="337"/>
    </row>
    <row r="54236" spans="5:5" ht="13.5" customHeight="1">
      <c r="E54236" s="337"/>
    </row>
    <row r="54237" spans="5:5" ht="13.5" customHeight="1">
      <c r="E54237" s="337"/>
    </row>
    <row r="54238" spans="5:5" ht="13.5" customHeight="1">
      <c r="E54238" s="337"/>
    </row>
    <row r="54239" spans="5:5" ht="13.5" customHeight="1">
      <c r="E54239" s="337"/>
    </row>
    <row r="54240" spans="5:5" ht="13.5" customHeight="1">
      <c r="E54240" s="337"/>
    </row>
    <row r="54241" spans="5:5" ht="13.5" customHeight="1">
      <c r="E54241" s="337"/>
    </row>
    <row r="54242" spans="5:5" ht="13.5" customHeight="1">
      <c r="E54242" s="337"/>
    </row>
    <row r="54243" spans="5:5" ht="13.5" customHeight="1">
      <c r="E54243" s="337"/>
    </row>
    <row r="54244" spans="5:5" ht="13.5" customHeight="1">
      <c r="E54244" s="337"/>
    </row>
    <row r="54245" spans="5:5" ht="13.5" customHeight="1">
      <c r="E54245" s="337"/>
    </row>
    <row r="54246" spans="5:5" ht="13.5" customHeight="1">
      <c r="E54246" s="337"/>
    </row>
    <row r="54247" spans="5:5" ht="13.5" customHeight="1">
      <c r="E54247" s="337"/>
    </row>
    <row r="54248" spans="5:5" ht="13.5" customHeight="1">
      <c r="E54248" s="337"/>
    </row>
    <row r="54249" spans="5:5" ht="13.5" customHeight="1">
      <c r="E54249" s="337"/>
    </row>
    <row r="54250" spans="5:5" ht="13.5" customHeight="1">
      <c r="E54250" s="337"/>
    </row>
    <row r="54251" spans="5:5" ht="13.5" customHeight="1">
      <c r="E54251" s="337"/>
    </row>
    <row r="54252" spans="5:5" ht="13.5" customHeight="1">
      <c r="E54252" s="337"/>
    </row>
    <row r="54253" spans="5:5" ht="13.5" customHeight="1">
      <c r="E54253" s="337"/>
    </row>
    <row r="54254" spans="5:5" ht="13.5" customHeight="1">
      <c r="E54254" s="337"/>
    </row>
    <row r="54255" spans="5:5" ht="13.5" customHeight="1">
      <c r="E54255" s="337"/>
    </row>
    <row r="54256" spans="5:5" ht="13.5" customHeight="1">
      <c r="E54256" s="337"/>
    </row>
    <row r="54257" spans="5:5" ht="13.5" customHeight="1">
      <c r="E54257" s="337"/>
    </row>
    <row r="54258" spans="5:5" ht="13.5" customHeight="1">
      <c r="E54258" s="337"/>
    </row>
    <row r="54259" spans="5:5" ht="13.5" customHeight="1">
      <c r="E54259" s="337"/>
    </row>
    <row r="54260" spans="5:5" ht="13.5" customHeight="1">
      <c r="E54260" s="337"/>
    </row>
    <row r="54261" spans="5:5" ht="13.5" customHeight="1">
      <c r="E54261" s="337"/>
    </row>
    <row r="54262" spans="5:5" ht="13.5" customHeight="1">
      <c r="E54262" s="337"/>
    </row>
    <row r="54263" spans="5:5" ht="13.5" customHeight="1">
      <c r="E54263" s="337"/>
    </row>
    <row r="54264" spans="5:5" ht="13.5" customHeight="1">
      <c r="E54264" s="337"/>
    </row>
    <row r="54265" spans="5:5" ht="13.5" customHeight="1">
      <c r="E54265" s="337"/>
    </row>
    <row r="54266" spans="5:5" ht="13.5" customHeight="1">
      <c r="E54266" s="337"/>
    </row>
    <row r="54267" spans="5:5" ht="13.5" customHeight="1">
      <c r="E54267" s="337"/>
    </row>
    <row r="54268" spans="5:5" ht="13.5" customHeight="1">
      <c r="E54268" s="337"/>
    </row>
    <row r="54269" spans="5:5" ht="13.5" customHeight="1">
      <c r="E54269" s="337"/>
    </row>
    <row r="54270" spans="5:5" ht="13.5" customHeight="1">
      <c r="E54270" s="337"/>
    </row>
    <row r="54271" spans="5:5" ht="13.5" customHeight="1">
      <c r="E54271" s="337"/>
    </row>
    <row r="54272" spans="5:5" ht="13.5" customHeight="1">
      <c r="E54272" s="337"/>
    </row>
    <row r="54273" spans="5:5" ht="13.5" customHeight="1">
      <c r="E54273" s="337"/>
    </row>
    <row r="54274" spans="5:5" ht="13.5" customHeight="1">
      <c r="E54274" s="337"/>
    </row>
    <row r="54275" spans="5:5" ht="13.5" customHeight="1">
      <c r="E54275" s="337"/>
    </row>
    <row r="54276" spans="5:5" ht="13.5" customHeight="1">
      <c r="E54276" s="337"/>
    </row>
    <row r="54277" spans="5:5" ht="13.5" customHeight="1">
      <c r="E54277" s="337"/>
    </row>
    <row r="54278" spans="5:5" ht="13.5" customHeight="1">
      <c r="E54278" s="337"/>
    </row>
    <row r="54279" spans="5:5" ht="13.5" customHeight="1">
      <c r="E54279" s="337"/>
    </row>
    <row r="54280" spans="5:5" ht="13.5" customHeight="1">
      <c r="E54280" s="337"/>
    </row>
    <row r="54281" spans="5:5" ht="13.5" customHeight="1">
      <c r="E54281" s="337"/>
    </row>
    <row r="54282" spans="5:5" ht="13.5" customHeight="1">
      <c r="E54282" s="337"/>
    </row>
    <row r="54283" spans="5:5" ht="13.5" customHeight="1">
      <c r="E54283" s="337"/>
    </row>
    <row r="54284" spans="5:5" ht="13.5" customHeight="1">
      <c r="E54284" s="337"/>
    </row>
    <row r="54285" spans="5:5" ht="13.5" customHeight="1">
      <c r="E54285" s="337"/>
    </row>
    <row r="54286" spans="5:5" ht="13.5" customHeight="1">
      <c r="E54286" s="337"/>
    </row>
    <row r="54287" spans="5:5" ht="13.5" customHeight="1">
      <c r="E54287" s="337"/>
    </row>
    <row r="54288" spans="5:5" ht="13.5" customHeight="1">
      <c r="E54288" s="337"/>
    </row>
    <row r="54289" spans="5:5" ht="13.5" customHeight="1">
      <c r="E54289" s="337"/>
    </row>
    <row r="54290" spans="5:5" ht="13.5" customHeight="1">
      <c r="E54290" s="337"/>
    </row>
    <row r="54291" spans="5:5" ht="13.5" customHeight="1">
      <c r="E54291" s="337"/>
    </row>
    <row r="54292" spans="5:5" ht="13.5" customHeight="1">
      <c r="E54292" s="337"/>
    </row>
    <row r="54293" spans="5:5" ht="13.5" customHeight="1">
      <c r="E54293" s="337"/>
    </row>
    <row r="54294" spans="5:5" ht="13.5" customHeight="1">
      <c r="E54294" s="337"/>
    </row>
    <row r="54295" spans="5:5" ht="13.5" customHeight="1">
      <c r="E54295" s="337"/>
    </row>
    <row r="54296" spans="5:5" ht="13.5" customHeight="1">
      <c r="E54296" s="337"/>
    </row>
    <row r="54297" spans="5:5" ht="13.5" customHeight="1">
      <c r="E54297" s="337"/>
    </row>
    <row r="54298" spans="5:5" ht="13.5" customHeight="1">
      <c r="E54298" s="337"/>
    </row>
    <row r="54299" spans="5:5" ht="13.5" customHeight="1">
      <c r="E54299" s="337"/>
    </row>
    <row r="54300" spans="5:5" ht="13.5" customHeight="1">
      <c r="E54300" s="337"/>
    </row>
    <row r="54301" spans="5:5" ht="13.5" customHeight="1">
      <c r="E54301" s="337"/>
    </row>
    <row r="54302" spans="5:5" ht="13.5" customHeight="1">
      <c r="E54302" s="337"/>
    </row>
    <row r="54303" spans="5:5" ht="13.5" customHeight="1">
      <c r="E54303" s="337"/>
    </row>
    <row r="54304" spans="5:5" ht="13.5" customHeight="1">
      <c r="E54304" s="337"/>
    </row>
    <row r="54305" spans="5:5" ht="13.5" customHeight="1">
      <c r="E54305" s="337"/>
    </row>
    <row r="54306" spans="5:5" ht="13.5" customHeight="1">
      <c r="E54306" s="337"/>
    </row>
    <row r="54307" spans="5:5" ht="13.5" customHeight="1">
      <c r="E54307" s="337"/>
    </row>
    <row r="54308" spans="5:5" ht="13.5" customHeight="1">
      <c r="E54308" s="337"/>
    </row>
    <row r="54309" spans="5:5" ht="13.5" customHeight="1">
      <c r="E54309" s="337"/>
    </row>
    <row r="54310" spans="5:5" ht="13.5" customHeight="1">
      <c r="E54310" s="337"/>
    </row>
    <row r="54311" spans="5:5" ht="13.5" customHeight="1">
      <c r="E54311" s="337"/>
    </row>
    <row r="54312" spans="5:5" ht="13.5" customHeight="1">
      <c r="E54312" s="337"/>
    </row>
    <row r="54313" spans="5:5" ht="13.5" customHeight="1">
      <c r="E54313" s="337"/>
    </row>
    <row r="54314" spans="5:5" ht="13.5" customHeight="1">
      <c r="E54314" s="337"/>
    </row>
    <row r="54315" spans="5:5" ht="13.5" customHeight="1">
      <c r="E54315" s="337"/>
    </row>
    <row r="54316" spans="5:5" ht="13.5" customHeight="1">
      <c r="E54316" s="337"/>
    </row>
    <row r="54317" spans="5:5" ht="13.5" customHeight="1">
      <c r="E54317" s="337"/>
    </row>
    <row r="54318" spans="5:5" ht="13.5" customHeight="1">
      <c r="E54318" s="337"/>
    </row>
    <row r="54319" spans="5:5" ht="13.5" customHeight="1">
      <c r="E54319" s="337"/>
    </row>
    <row r="54320" spans="5:5" ht="13.5" customHeight="1">
      <c r="E54320" s="337"/>
    </row>
    <row r="54321" spans="5:5" ht="13.5" customHeight="1">
      <c r="E54321" s="337"/>
    </row>
    <row r="54322" spans="5:5" ht="13.5" customHeight="1">
      <c r="E54322" s="337"/>
    </row>
    <row r="54323" spans="5:5" ht="13.5" customHeight="1">
      <c r="E54323" s="337"/>
    </row>
    <row r="54324" spans="5:5" ht="13.5" customHeight="1">
      <c r="E54324" s="337"/>
    </row>
    <row r="54325" spans="5:5" ht="13.5" customHeight="1">
      <c r="E54325" s="337"/>
    </row>
    <row r="54326" spans="5:5" ht="13.5" customHeight="1">
      <c r="E54326" s="337"/>
    </row>
    <row r="54327" spans="5:5" ht="13.5" customHeight="1">
      <c r="E54327" s="337"/>
    </row>
    <row r="54328" spans="5:5" ht="13.5" customHeight="1">
      <c r="E54328" s="337"/>
    </row>
    <row r="54329" spans="5:5" ht="13.5" customHeight="1">
      <c r="E54329" s="337"/>
    </row>
    <row r="54330" spans="5:5" ht="13.5" customHeight="1">
      <c r="E54330" s="337"/>
    </row>
    <row r="54331" spans="5:5" ht="13.5" customHeight="1">
      <c r="E54331" s="337"/>
    </row>
    <row r="54332" spans="5:5" ht="13.5" customHeight="1">
      <c r="E54332" s="337"/>
    </row>
    <row r="54333" spans="5:5" ht="13.5" customHeight="1">
      <c r="E54333" s="337"/>
    </row>
    <row r="54334" spans="5:5" ht="13.5" customHeight="1">
      <c r="E54334" s="337"/>
    </row>
    <row r="54335" spans="5:5" ht="13.5" customHeight="1">
      <c r="E54335" s="337"/>
    </row>
    <row r="54336" spans="5:5" ht="13.5" customHeight="1">
      <c r="E54336" s="337"/>
    </row>
    <row r="54337" spans="5:5" ht="13.5" customHeight="1">
      <c r="E54337" s="337"/>
    </row>
    <row r="54338" spans="5:5" ht="13.5" customHeight="1">
      <c r="E54338" s="337"/>
    </row>
    <row r="54339" spans="5:5" ht="13.5" customHeight="1">
      <c r="E54339" s="337"/>
    </row>
    <row r="54340" spans="5:5" ht="13.5" customHeight="1">
      <c r="E54340" s="337"/>
    </row>
    <row r="54341" spans="5:5" ht="13.5" customHeight="1">
      <c r="E54341" s="337"/>
    </row>
    <row r="54342" spans="5:5" ht="13.5" customHeight="1">
      <c r="E54342" s="337"/>
    </row>
    <row r="54343" spans="5:5" ht="13.5" customHeight="1">
      <c r="E54343" s="337"/>
    </row>
    <row r="54344" spans="5:5" ht="13.5" customHeight="1">
      <c r="E54344" s="337"/>
    </row>
    <row r="54345" spans="5:5" ht="13.5" customHeight="1">
      <c r="E54345" s="337"/>
    </row>
    <row r="54346" spans="5:5" ht="13.5" customHeight="1">
      <c r="E54346" s="337"/>
    </row>
    <row r="54347" spans="5:5" ht="13.5" customHeight="1">
      <c r="E54347" s="337"/>
    </row>
    <row r="54348" spans="5:5" ht="13.5" customHeight="1">
      <c r="E54348" s="337"/>
    </row>
    <row r="54349" spans="5:5" ht="13.5" customHeight="1">
      <c r="E54349" s="337"/>
    </row>
    <row r="54350" spans="5:5" ht="13.5" customHeight="1">
      <c r="E54350" s="337"/>
    </row>
    <row r="54351" spans="5:5" ht="13.5" customHeight="1">
      <c r="E54351" s="337"/>
    </row>
    <row r="54352" spans="5:5" ht="13.5" customHeight="1">
      <c r="E54352" s="337"/>
    </row>
    <row r="54353" spans="5:5" ht="13.5" customHeight="1">
      <c r="E54353" s="337"/>
    </row>
    <row r="54354" spans="5:5" ht="13.5" customHeight="1">
      <c r="E54354" s="337"/>
    </row>
    <row r="54355" spans="5:5" ht="13.5" customHeight="1">
      <c r="E54355" s="337"/>
    </row>
    <row r="54356" spans="5:5" ht="13.5" customHeight="1">
      <c r="E54356" s="337"/>
    </row>
    <row r="54357" spans="5:5" ht="13.5" customHeight="1">
      <c r="E54357" s="337"/>
    </row>
    <row r="54358" spans="5:5" ht="13.5" customHeight="1">
      <c r="E54358" s="337"/>
    </row>
    <row r="54359" spans="5:5" ht="13.5" customHeight="1">
      <c r="E54359" s="337"/>
    </row>
    <row r="54360" spans="5:5" ht="13.5" customHeight="1">
      <c r="E54360" s="337"/>
    </row>
    <row r="54361" spans="5:5" ht="13.5" customHeight="1">
      <c r="E54361" s="337"/>
    </row>
    <row r="54362" spans="5:5" ht="13.5" customHeight="1">
      <c r="E54362" s="337"/>
    </row>
    <row r="54363" spans="5:5" ht="13.5" customHeight="1">
      <c r="E54363" s="337"/>
    </row>
    <row r="54364" spans="5:5" ht="13.5" customHeight="1">
      <c r="E54364" s="337"/>
    </row>
    <row r="54365" spans="5:5" ht="13.5" customHeight="1">
      <c r="E54365" s="337"/>
    </row>
    <row r="54366" spans="5:5" ht="13.5" customHeight="1">
      <c r="E54366" s="337"/>
    </row>
    <row r="54367" spans="5:5" ht="13.5" customHeight="1">
      <c r="E54367" s="337"/>
    </row>
    <row r="54368" spans="5:5" ht="13.5" customHeight="1">
      <c r="E54368" s="337"/>
    </row>
    <row r="54369" spans="5:5" ht="13.5" customHeight="1">
      <c r="E54369" s="337"/>
    </row>
    <row r="54370" spans="5:5" ht="13.5" customHeight="1">
      <c r="E54370" s="337"/>
    </row>
    <row r="54371" spans="5:5" ht="13.5" customHeight="1">
      <c r="E54371" s="337"/>
    </row>
    <row r="54372" spans="5:5" ht="13.5" customHeight="1">
      <c r="E54372" s="337"/>
    </row>
    <row r="54373" spans="5:5" ht="13.5" customHeight="1">
      <c r="E54373" s="337"/>
    </row>
    <row r="54374" spans="5:5" ht="13.5" customHeight="1">
      <c r="E54374" s="337"/>
    </row>
    <row r="54375" spans="5:5" ht="13.5" customHeight="1">
      <c r="E54375" s="337"/>
    </row>
    <row r="54376" spans="5:5" ht="13.5" customHeight="1">
      <c r="E54376" s="337"/>
    </row>
    <row r="54377" spans="5:5" ht="13.5" customHeight="1">
      <c r="E54377" s="337"/>
    </row>
    <row r="54378" spans="5:5" ht="13.5" customHeight="1">
      <c r="E54378" s="337"/>
    </row>
    <row r="54379" spans="5:5" ht="13.5" customHeight="1">
      <c r="E54379" s="337"/>
    </row>
    <row r="54380" spans="5:5" ht="13.5" customHeight="1">
      <c r="E54380" s="337"/>
    </row>
    <row r="54381" spans="5:5" ht="13.5" customHeight="1">
      <c r="E54381" s="337"/>
    </row>
    <row r="54382" spans="5:5" ht="13.5" customHeight="1">
      <c r="E54382" s="337"/>
    </row>
    <row r="54383" spans="5:5" ht="13.5" customHeight="1">
      <c r="E54383" s="337"/>
    </row>
    <row r="54384" spans="5:5" ht="13.5" customHeight="1">
      <c r="E54384" s="337"/>
    </row>
    <row r="54385" spans="5:5" ht="13.5" customHeight="1">
      <c r="E54385" s="337"/>
    </row>
    <row r="54386" spans="5:5" ht="13.5" customHeight="1">
      <c r="E54386" s="337"/>
    </row>
    <row r="54387" spans="5:5" ht="13.5" customHeight="1">
      <c r="E54387" s="337"/>
    </row>
    <row r="54388" spans="5:5" ht="13.5" customHeight="1">
      <c r="E54388" s="337"/>
    </row>
    <row r="54389" spans="5:5" ht="13.5" customHeight="1">
      <c r="E54389" s="337"/>
    </row>
    <row r="54390" spans="5:5" ht="13.5" customHeight="1">
      <c r="E54390" s="337"/>
    </row>
    <row r="54391" spans="5:5" ht="13.5" customHeight="1">
      <c r="E54391" s="337"/>
    </row>
    <row r="54392" spans="5:5" ht="13.5" customHeight="1">
      <c r="E54392" s="337"/>
    </row>
    <row r="54393" spans="5:5" ht="13.5" customHeight="1">
      <c r="E54393" s="337"/>
    </row>
    <row r="54394" spans="5:5" ht="13.5" customHeight="1">
      <c r="E54394" s="337"/>
    </row>
    <row r="54395" spans="5:5" ht="13.5" customHeight="1">
      <c r="E54395" s="337"/>
    </row>
    <row r="54396" spans="5:5" ht="13.5" customHeight="1">
      <c r="E54396" s="337"/>
    </row>
    <row r="54397" spans="5:5" ht="13.5" customHeight="1">
      <c r="E54397" s="337"/>
    </row>
    <row r="54398" spans="5:5" ht="13.5" customHeight="1">
      <c r="E54398" s="337"/>
    </row>
    <row r="54399" spans="5:5" ht="13.5" customHeight="1">
      <c r="E54399" s="337"/>
    </row>
    <row r="54400" spans="5:5" ht="13.5" customHeight="1">
      <c r="E54400" s="337"/>
    </row>
    <row r="54401" spans="5:5" ht="13.5" customHeight="1">
      <c r="E54401" s="337"/>
    </row>
    <row r="54402" spans="5:5" ht="13.5" customHeight="1">
      <c r="E54402" s="337"/>
    </row>
    <row r="54403" spans="5:5" ht="13.5" customHeight="1">
      <c r="E54403" s="337"/>
    </row>
    <row r="54404" spans="5:5" ht="13.5" customHeight="1">
      <c r="E54404" s="337"/>
    </row>
    <row r="54405" spans="5:5" ht="13.5" customHeight="1">
      <c r="E54405" s="337"/>
    </row>
    <row r="54406" spans="5:5" ht="13.5" customHeight="1">
      <c r="E54406" s="337"/>
    </row>
    <row r="54407" spans="5:5" ht="13.5" customHeight="1">
      <c r="E54407" s="337"/>
    </row>
    <row r="54408" spans="5:5" ht="13.5" customHeight="1">
      <c r="E54408" s="337"/>
    </row>
    <row r="54409" spans="5:5" ht="13.5" customHeight="1">
      <c r="E54409" s="337"/>
    </row>
    <row r="54410" spans="5:5" ht="13.5" customHeight="1">
      <c r="E54410" s="337"/>
    </row>
    <row r="54411" spans="5:5" ht="13.5" customHeight="1">
      <c r="E54411" s="337"/>
    </row>
    <row r="54412" spans="5:5" ht="13.5" customHeight="1">
      <c r="E54412" s="337"/>
    </row>
    <row r="54413" spans="5:5" ht="13.5" customHeight="1">
      <c r="E54413" s="337"/>
    </row>
    <row r="54414" spans="5:5" ht="13.5" customHeight="1">
      <c r="E54414" s="337"/>
    </row>
    <row r="54415" spans="5:5" ht="13.5" customHeight="1">
      <c r="E54415" s="337"/>
    </row>
    <row r="54416" spans="5:5" ht="13.5" customHeight="1">
      <c r="E54416" s="337"/>
    </row>
    <row r="54417" spans="5:5" ht="13.5" customHeight="1">
      <c r="E54417" s="337"/>
    </row>
    <row r="54418" spans="5:5" ht="13.5" customHeight="1">
      <c r="E54418" s="337"/>
    </row>
    <row r="54419" spans="5:5" ht="13.5" customHeight="1">
      <c r="E54419" s="337"/>
    </row>
    <row r="54420" spans="5:5" ht="13.5" customHeight="1">
      <c r="E54420" s="337"/>
    </row>
    <row r="54421" spans="5:5" ht="13.5" customHeight="1">
      <c r="E54421" s="337"/>
    </row>
    <row r="54422" spans="5:5" ht="13.5" customHeight="1">
      <c r="E54422" s="337"/>
    </row>
    <row r="54423" spans="5:5" ht="13.5" customHeight="1">
      <c r="E54423" s="337"/>
    </row>
    <row r="54424" spans="5:5" ht="13.5" customHeight="1">
      <c r="E54424" s="337"/>
    </row>
    <row r="54425" spans="5:5" ht="13.5" customHeight="1">
      <c r="E54425" s="337"/>
    </row>
    <row r="54426" spans="5:5" ht="13.5" customHeight="1">
      <c r="E54426" s="337"/>
    </row>
    <row r="54427" spans="5:5" ht="13.5" customHeight="1">
      <c r="E54427" s="337"/>
    </row>
    <row r="54428" spans="5:5" ht="13.5" customHeight="1">
      <c r="E54428" s="337"/>
    </row>
    <row r="54429" spans="5:5" ht="13.5" customHeight="1">
      <c r="E54429" s="337"/>
    </row>
    <row r="54430" spans="5:5" ht="13.5" customHeight="1">
      <c r="E54430" s="337"/>
    </row>
    <row r="54431" spans="5:5" ht="13.5" customHeight="1">
      <c r="E54431" s="337"/>
    </row>
    <row r="54432" spans="5:5" ht="13.5" customHeight="1">
      <c r="E54432" s="337"/>
    </row>
    <row r="54433" spans="5:5" ht="13.5" customHeight="1">
      <c r="E54433" s="337"/>
    </row>
    <row r="54434" spans="5:5" ht="13.5" customHeight="1">
      <c r="E54434" s="337"/>
    </row>
    <row r="54435" spans="5:5" ht="13.5" customHeight="1">
      <c r="E54435" s="337"/>
    </row>
    <row r="54436" spans="5:5" ht="13.5" customHeight="1">
      <c r="E54436" s="337"/>
    </row>
    <row r="54437" spans="5:5" ht="13.5" customHeight="1">
      <c r="E54437" s="337"/>
    </row>
    <row r="54438" spans="5:5" ht="13.5" customHeight="1">
      <c r="E54438" s="337"/>
    </row>
    <row r="54439" spans="5:5" ht="13.5" customHeight="1">
      <c r="E54439" s="337"/>
    </row>
    <row r="54440" spans="5:5" ht="13.5" customHeight="1">
      <c r="E54440" s="337"/>
    </row>
    <row r="54441" spans="5:5" ht="13.5" customHeight="1">
      <c r="E54441" s="337"/>
    </row>
    <row r="54442" spans="5:5" ht="13.5" customHeight="1">
      <c r="E54442" s="337"/>
    </row>
    <row r="54443" spans="5:5" ht="13.5" customHeight="1">
      <c r="E54443" s="337"/>
    </row>
    <row r="54444" spans="5:5" ht="13.5" customHeight="1">
      <c r="E54444" s="337"/>
    </row>
    <row r="54445" spans="5:5" ht="13.5" customHeight="1">
      <c r="E54445" s="337"/>
    </row>
    <row r="54446" spans="5:5" ht="13.5" customHeight="1">
      <c r="E54446" s="337"/>
    </row>
    <row r="54447" spans="5:5" ht="13.5" customHeight="1">
      <c r="E54447" s="337"/>
    </row>
    <row r="54448" spans="5:5" ht="13.5" customHeight="1">
      <c r="E54448" s="337"/>
    </row>
    <row r="54449" spans="5:5" ht="13.5" customHeight="1">
      <c r="E54449" s="337"/>
    </row>
    <row r="54450" spans="5:5" ht="13.5" customHeight="1">
      <c r="E54450" s="337"/>
    </row>
    <row r="54451" spans="5:5" ht="13.5" customHeight="1">
      <c r="E54451" s="337"/>
    </row>
    <row r="54452" spans="5:5" ht="13.5" customHeight="1">
      <c r="E54452" s="337"/>
    </row>
    <row r="54453" spans="5:5" ht="13.5" customHeight="1">
      <c r="E54453" s="337"/>
    </row>
    <row r="54454" spans="5:5" ht="13.5" customHeight="1">
      <c r="E54454" s="337"/>
    </row>
    <row r="54455" spans="5:5" ht="13.5" customHeight="1">
      <c r="E54455" s="337"/>
    </row>
    <row r="54456" spans="5:5" ht="13.5" customHeight="1">
      <c r="E54456" s="337"/>
    </row>
    <row r="54457" spans="5:5" ht="13.5" customHeight="1">
      <c r="E54457" s="337"/>
    </row>
    <row r="54458" spans="5:5" ht="13.5" customHeight="1">
      <c r="E54458" s="337"/>
    </row>
    <row r="54459" spans="5:5" ht="13.5" customHeight="1">
      <c r="E54459" s="337"/>
    </row>
    <row r="54460" spans="5:5" ht="13.5" customHeight="1">
      <c r="E54460" s="337"/>
    </row>
    <row r="54461" spans="5:5" ht="13.5" customHeight="1">
      <c r="E54461" s="337"/>
    </row>
    <row r="54462" spans="5:5" ht="13.5" customHeight="1">
      <c r="E54462" s="337"/>
    </row>
    <row r="54463" spans="5:5" ht="13.5" customHeight="1">
      <c r="E54463" s="337"/>
    </row>
    <row r="54464" spans="5:5" ht="13.5" customHeight="1">
      <c r="E54464" s="337"/>
    </row>
    <row r="54465" spans="5:5" ht="13.5" customHeight="1">
      <c r="E54465" s="337"/>
    </row>
    <row r="54466" spans="5:5" ht="13.5" customHeight="1">
      <c r="E54466" s="337"/>
    </row>
    <row r="54467" spans="5:5" ht="13.5" customHeight="1">
      <c r="E54467" s="337"/>
    </row>
    <row r="54468" spans="5:5" ht="13.5" customHeight="1">
      <c r="E54468" s="337"/>
    </row>
    <row r="54469" spans="5:5" ht="13.5" customHeight="1">
      <c r="E54469" s="337"/>
    </row>
    <row r="54470" spans="5:5" ht="13.5" customHeight="1">
      <c r="E54470" s="337"/>
    </row>
    <row r="54471" spans="5:5" ht="13.5" customHeight="1">
      <c r="E54471" s="337"/>
    </row>
    <row r="54472" spans="5:5" ht="13.5" customHeight="1">
      <c r="E54472" s="337"/>
    </row>
    <row r="54473" spans="5:5" ht="13.5" customHeight="1">
      <c r="E54473" s="337"/>
    </row>
    <row r="54474" spans="5:5" ht="13.5" customHeight="1">
      <c r="E54474" s="337"/>
    </row>
    <row r="54475" spans="5:5" ht="13.5" customHeight="1">
      <c r="E54475" s="337"/>
    </row>
    <row r="54476" spans="5:5" ht="13.5" customHeight="1">
      <c r="E54476" s="337"/>
    </row>
    <row r="54477" spans="5:5" ht="13.5" customHeight="1">
      <c r="E54477" s="337"/>
    </row>
    <row r="54478" spans="5:5" ht="13.5" customHeight="1">
      <c r="E54478" s="337"/>
    </row>
    <row r="54479" spans="5:5" ht="13.5" customHeight="1">
      <c r="E54479" s="337"/>
    </row>
    <row r="54480" spans="5:5" ht="13.5" customHeight="1">
      <c r="E54480" s="337"/>
    </row>
    <row r="54481" spans="5:5" ht="13.5" customHeight="1">
      <c r="E54481" s="337"/>
    </row>
    <row r="54482" spans="5:5" ht="13.5" customHeight="1">
      <c r="E54482" s="337"/>
    </row>
    <row r="54483" spans="5:5" ht="13.5" customHeight="1">
      <c r="E54483" s="337"/>
    </row>
    <row r="54484" spans="5:5" ht="13.5" customHeight="1">
      <c r="E54484" s="337"/>
    </row>
    <row r="54485" spans="5:5" ht="13.5" customHeight="1">
      <c r="E54485" s="337"/>
    </row>
    <row r="54486" spans="5:5" ht="13.5" customHeight="1">
      <c r="E54486" s="337"/>
    </row>
    <row r="54487" spans="5:5" ht="13.5" customHeight="1">
      <c r="E54487" s="337"/>
    </row>
    <row r="54488" spans="5:5" ht="13.5" customHeight="1">
      <c r="E54488" s="337"/>
    </row>
    <row r="54489" spans="5:5" ht="13.5" customHeight="1">
      <c r="E54489" s="337"/>
    </row>
    <row r="54490" spans="5:5" ht="13.5" customHeight="1">
      <c r="E54490" s="337"/>
    </row>
    <row r="54491" spans="5:5" ht="13.5" customHeight="1">
      <c r="E54491" s="337"/>
    </row>
    <row r="54492" spans="5:5" ht="13.5" customHeight="1">
      <c r="E54492" s="337"/>
    </row>
    <row r="54493" spans="5:5" ht="13.5" customHeight="1">
      <c r="E54493" s="337"/>
    </row>
    <row r="54494" spans="5:5" ht="13.5" customHeight="1">
      <c r="E54494" s="337"/>
    </row>
    <row r="54495" spans="5:5" ht="13.5" customHeight="1">
      <c r="E54495" s="337"/>
    </row>
    <row r="54496" spans="5:5" ht="13.5" customHeight="1">
      <c r="E54496" s="337"/>
    </row>
    <row r="54497" spans="5:5" ht="13.5" customHeight="1">
      <c r="E54497" s="337"/>
    </row>
    <row r="54498" spans="5:5" ht="13.5" customHeight="1">
      <c r="E54498" s="337"/>
    </row>
    <row r="54499" spans="5:5" ht="13.5" customHeight="1">
      <c r="E54499" s="337"/>
    </row>
    <row r="54500" spans="5:5" ht="13.5" customHeight="1">
      <c r="E54500" s="337"/>
    </row>
    <row r="54501" spans="5:5" ht="13.5" customHeight="1">
      <c r="E54501" s="337"/>
    </row>
    <row r="54502" spans="5:5" ht="13.5" customHeight="1">
      <c r="E54502" s="337"/>
    </row>
    <row r="54503" spans="5:5" ht="13.5" customHeight="1">
      <c r="E54503" s="337"/>
    </row>
    <row r="54504" spans="5:5" ht="13.5" customHeight="1">
      <c r="E54504" s="337"/>
    </row>
    <row r="54505" spans="5:5" ht="13.5" customHeight="1">
      <c r="E54505" s="337"/>
    </row>
    <row r="54506" spans="5:5" ht="13.5" customHeight="1">
      <c r="E54506" s="337"/>
    </row>
    <row r="54507" spans="5:5" ht="13.5" customHeight="1">
      <c r="E54507" s="337"/>
    </row>
    <row r="54508" spans="5:5" ht="13.5" customHeight="1">
      <c r="E54508" s="337"/>
    </row>
    <row r="54509" spans="5:5" ht="13.5" customHeight="1">
      <c r="E54509" s="337"/>
    </row>
    <row r="54510" spans="5:5" ht="13.5" customHeight="1">
      <c r="E54510" s="337"/>
    </row>
    <row r="54511" spans="5:5" ht="13.5" customHeight="1">
      <c r="E54511" s="337"/>
    </row>
    <row r="54512" spans="5:5" ht="13.5" customHeight="1">
      <c r="E54512" s="337"/>
    </row>
    <row r="54513" spans="5:5" ht="13.5" customHeight="1">
      <c r="E54513" s="337"/>
    </row>
    <row r="54514" spans="5:5" ht="13.5" customHeight="1">
      <c r="E54514" s="337"/>
    </row>
    <row r="54515" spans="5:5" ht="13.5" customHeight="1">
      <c r="E54515" s="337"/>
    </row>
    <row r="54516" spans="5:5" ht="13.5" customHeight="1">
      <c r="E54516" s="337"/>
    </row>
    <row r="54517" spans="5:5" ht="13.5" customHeight="1">
      <c r="E54517" s="337"/>
    </row>
    <row r="54518" spans="5:5" ht="13.5" customHeight="1">
      <c r="E54518" s="337"/>
    </row>
    <row r="54519" spans="5:5" ht="13.5" customHeight="1">
      <c r="E54519" s="337"/>
    </row>
    <row r="54520" spans="5:5" ht="13.5" customHeight="1">
      <c r="E54520" s="337"/>
    </row>
    <row r="54521" spans="5:5" ht="13.5" customHeight="1">
      <c r="E54521" s="337"/>
    </row>
    <row r="54522" spans="5:5" ht="13.5" customHeight="1">
      <c r="E54522" s="337"/>
    </row>
    <row r="54523" spans="5:5" ht="13.5" customHeight="1">
      <c r="E54523" s="337"/>
    </row>
    <row r="54524" spans="5:5" ht="13.5" customHeight="1">
      <c r="E54524" s="337"/>
    </row>
    <row r="54525" spans="5:5" ht="13.5" customHeight="1">
      <c r="E54525" s="337"/>
    </row>
    <row r="54526" spans="5:5" ht="13.5" customHeight="1">
      <c r="E54526" s="337"/>
    </row>
    <row r="54527" spans="5:5" ht="13.5" customHeight="1">
      <c r="E54527" s="337"/>
    </row>
    <row r="54528" spans="5:5" ht="13.5" customHeight="1">
      <c r="E54528" s="337"/>
    </row>
    <row r="54529" spans="5:5" ht="13.5" customHeight="1">
      <c r="E54529" s="337"/>
    </row>
    <row r="54530" spans="5:5" ht="13.5" customHeight="1">
      <c r="E54530" s="337"/>
    </row>
    <row r="54531" spans="5:5" ht="13.5" customHeight="1">
      <c r="E54531" s="337"/>
    </row>
    <row r="54532" spans="5:5" ht="13.5" customHeight="1">
      <c r="E54532" s="337"/>
    </row>
    <row r="54533" spans="5:5" ht="13.5" customHeight="1">
      <c r="E54533" s="337"/>
    </row>
    <row r="54534" spans="5:5" ht="13.5" customHeight="1">
      <c r="E54534" s="337"/>
    </row>
    <row r="54535" spans="5:5" ht="13.5" customHeight="1">
      <c r="E54535" s="337"/>
    </row>
    <row r="54536" spans="5:5" ht="13.5" customHeight="1">
      <c r="E54536" s="337"/>
    </row>
    <row r="54537" spans="5:5" ht="13.5" customHeight="1">
      <c r="E54537" s="337"/>
    </row>
    <row r="54538" spans="5:5" ht="13.5" customHeight="1">
      <c r="E54538" s="337"/>
    </row>
    <row r="54539" spans="5:5" ht="13.5" customHeight="1">
      <c r="E54539" s="337"/>
    </row>
    <row r="54540" spans="5:5" ht="13.5" customHeight="1">
      <c r="E54540" s="337"/>
    </row>
    <row r="54541" spans="5:5" ht="13.5" customHeight="1">
      <c r="E54541" s="337"/>
    </row>
    <row r="54542" spans="5:5" ht="13.5" customHeight="1">
      <c r="E54542" s="337"/>
    </row>
    <row r="54543" spans="5:5" ht="13.5" customHeight="1">
      <c r="E54543" s="337"/>
    </row>
    <row r="54544" spans="5:5" ht="13.5" customHeight="1">
      <c r="E54544" s="337"/>
    </row>
    <row r="54545" spans="5:5" ht="13.5" customHeight="1">
      <c r="E54545" s="337"/>
    </row>
    <row r="54546" spans="5:5" ht="13.5" customHeight="1">
      <c r="E54546" s="337"/>
    </row>
    <row r="54547" spans="5:5" ht="13.5" customHeight="1">
      <c r="E54547" s="337"/>
    </row>
    <row r="54548" spans="5:5" ht="13.5" customHeight="1">
      <c r="E54548" s="337"/>
    </row>
    <row r="54549" spans="5:5" ht="13.5" customHeight="1">
      <c r="E54549" s="337"/>
    </row>
    <row r="54550" spans="5:5" ht="13.5" customHeight="1">
      <c r="E54550" s="337"/>
    </row>
    <row r="54551" spans="5:5" ht="13.5" customHeight="1">
      <c r="E54551" s="337"/>
    </row>
    <row r="54552" spans="5:5" ht="13.5" customHeight="1">
      <c r="E54552" s="337"/>
    </row>
    <row r="54553" spans="5:5" ht="13.5" customHeight="1">
      <c r="E54553" s="337"/>
    </row>
    <row r="54554" spans="5:5" ht="13.5" customHeight="1">
      <c r="E54554" s="337"/>
    </row>
    <row r="54555" spans="5:5" ht="13.5" customHeight="1">
      <c r="E54555" s="337"/>
    </row>
    <row r="54556" spans="5:5" ht="13.5" customHeight="1">
      <c r="E54556" s="337"/>
    </row>
    <row r="54557" spans="5:5" ht="13.5" customHeight="1">
      <c r="E54557" s="337"/>
    </row>
    <row r="54558" spans="5:5" ht="13.5" customHeight="1">
      <c r="E54558" s="337"/>
    </row>
    <row r="54559" spans="5:5" ht="13.5" customHeight="1">
      <c r="E54559" s="337"/>
    </row>
    <row r="54560" spans="5:5" ht="13.5" customHeight="1">
      <c r="E54560" s="337"/>
    </row>
    <row r="54561" spans="5:5" ht="13.5" customHeight="1">
      <c r="E54561" s="337"/>
    </row>
    <row r="54562" spans="5:5" ht="13.5" customHeight="1">
      <c r="E54562" s="337"/>
    </row>
    <row r="54563" spans="5:5" ht="13.5" customHeight="1">
      <c r="E54563" s="337"/>
    </row>
    <row r="54564" spans="5:5" ht="13.5" customHeight="1">
      <c r="E54564" s="337"/>
    </row>
    <row r="54565" spans="5:5" ht="13.5" customHeight="1">
      <c r="E54565" s="337"/>
    </row>
    <row r="54566" spans="5:5" ht="13.5" customHeight="1">
      <c r="E54566" s="337"/>
    </row>
    <row r="54567" spans="5:5" ht="13.5" customHeight="1">
      <c r="E54567" s="337"/>
    </row>
    <row r="54568" spans="5:5" ht="13.5" customHeight="1">
      <c r="E54568" s="337"/>
    </row>
    <row r="54569" spans="5:5" ht="13.5" customHeight="1">
      <c r="E54569" s="337"/>
    </row>
    <row r="54570" spans="5:5" ht="13.5" customHeight="1">
      <c r="E54570" s="337"/>
    </row>
    <row r="54571" spans="5:5" ht="13.5" customHeight="1">
      <c r="E54571" s="337"/>
    </row>
    <row r="54572" spans="5:5" ht="13.5" customHeight="1">
      <c r="E54572" s="337"/>
    </row>
    <row r="54573" spans="5:5" ht="13.5" customHeight="1">
      <c r="E54573" s="337"/>
    </row>
    <row r="54574" spans="5:5" ht="13.5" customHeight="1">
      <c r="E54574" s="337"/>
    </row>
    <row r="54575" spans="5:5" ht="13.5" customHeight="1">
      <c r="E54575" s="337"/>
    </row>
    <row r="54576" spans="5:5" ht="13.5" customHeight="1">
      <c r="E54576" s="337"/>
    </row>
    <row r="54577" spans="5:5" ht="13.5" customHeight="1">
      <c r="E54577" s="337"/>
    </row>
    <row r="54578" spans="5:5" ht="13.5" customHeight="1">
      <c r="E54578" s="337"/>
    </row>
    <row r="54579" spans="5:5" ht="13.5" customHeight="1">
      <c r="E54579" s="337"/>
    </row>
    <row r="54580" spans="5:5" ht="13.5" customHeight="1">
      <c r="E54580" s="337"/>
    </row>
    <row r="54581" spans="5:5" ht="13.5" customHeight="1">
      <c r="E54581" s="337"/>
    </row>
    <row r="54582" spans="5:5" ht="13.5" customHeight="1">
      <c r="E54582" s="337"/>
    </row>
    <row r="54583" spans="5:5" ht="13.5" customHeight="1">
      <c r="E54583" s="337"/>
    </row>
    <row r="54584" spans="5:5" ht="13.5" customHeight="1">
      <c r="E54584" s="337"/>
    </row>
    <row r="54585" spans="5:5" ht="13.5" customHeight="1">
      <c r="E54585" s="337"/>
    </row>
    <row r="54586" spans="5:5" ht="13.5" customHeight="1">
      <c r="E54586" s="337"/>
    </row>
    <row r="54587" spans="5:5" ht="13.5" customHeight="1">
      <c r="E54587" s="337"/>
    </row>
    <row r="54588" spans="5:5" ht="13.5" customHeight="1">
      <c r="E54588" s="337"/>
    </row>
    <row r="54589" spans="5:5" ht="13.5" customHeight="1">
      <c r="E54589" s="337"/>
    </row>
    <row r="54590" spans="5:5" ht="13.5" customHeight="1">
      <c r="E54590" s="337"/>
    </row>
    <row r="54591" spans="5:5" ht="13.5" customHeight="1">
      <c r="E54591" s="337"/>
    </row>
    <row r="54592" spans="5:5" ht="13.5" customHeight="1">
      <c r="E54592" s="337"/>
    </row>
    <row r="54593" spans="5:5" ht="13.5" customHeight="1">
      <c r="E54593" s="337"/>
    </row>
    <row r="54594" spans="5:5" ht="13.5" customHeight="1">
      <c r="E54594" s="337"/>
    </row>
    <row r="54595" spans="5:5" ht="13.5" customHeight="1">
      <c r="E54595" s="337"/>
    </row>
    <row r="54596" spans="5:5" ht="13.5" customHeight="1">
      <c r="E54596" s="337"/>
    </row>
    <row r="54597" spans="5:5" ht="13.5" customHeight="1">
      <c r="E54597" s="337"/>
    </row>
    <row r="54598" spans="5:5" ht="13.5" customHeight="1">
      <c r="E54598" s="337"/>
    </row>
    <row r="54599" spans="5:5" ht="13.5" customHeight="1">
      <c r="E54599" s="337"/>
    </row>
    <row r="54600" spans="5:5" ht="13.5" customHeight="1">
      <c r="E54600" s="337"/>
    </row>
    <row r="54601" spans="5:5" ht="13.5" customHeight="1">
      <c r="E54601" s="337"/>
    </row>
    <row r="54602" spans="5:5" ht="13.5" customHeight="1">
      <c r="E54602" s="337"/>
    </row>
    <row r="54603" spans="5:5" ht="13.5" customHeight="1">
      <c r="E54603" s="337"/>
    </row>
    <row r="54604" spans="5:5" ht="13.5" customHeight="1">
      <c r="E54604" s="337"/>
    </row>
    <row r="54605" spans="5:5" ht="13.5" customHeight="1">
      <c r="E54605" s="337"/>
    </row>
    <row r="54606" spans="5:5" ht="13.5" customHeight="1">
      <c r="E54606" s="337"/>
    </row>
    <row r="54607" spans="5:5" ht="13.5" customHeight="1">
      <c r="E54607" s="337"/>
    </row>
    <row r="54608" spans="5:5" ht="13.5" customHeight="1">
      <c r="E54608" s="337"/>
    </row>
    <row r="54609" spans="5:5" ht="13.5" customHeight="1">
      <c r="E54609" s="337"/>
    </row>
    <row r="54610" spans="5:5" ht="13.5" customHeight="1">
      <c r="E54610" s="337"/>
    </row>
    <row r="54611" spans="5:5" ht="13.5" customHeight="1">
      <c r="E54611" s="337"/>
    </row>
    <row r="54612" spans="5:5" ht="13.5" customHeight="1">
      <c r="E54612" s="337"/>
    </row>
    <row r="54613" spans="5:5" ht="13.5" customHeight="1">
      <c r="E54613" s="337"/>
    </row>
    <row r="54614" spans="5:5" ht="13.5" customHeight="1">
      <c r="E54614" s="337"/>
    </row>
    <row r="54615" spans="5:5" ht="13.5" customHeight="1">
      <c r="E54615" s="337"/>
    </row>
    <row r="54616" spans="5:5" ht="13.5" customHeight="1">
      <c r="E54616" s="337"/>
    </row>
    <row r="54617" spans="5:5" ht="13.5" customHeight="1">
      <c r="E54617" s="337"/>
    </row>
    <row r="54618" spans="5:5" ht="13.5" customHeight="1">
      <c r="E54618" s="337"/>
    </row>
    <row r="54619" spans="5:5" ht="13.5" customHeight="1">
      <c r="E54619" s="337"/>
    </row>
    <row r="54620" spans="5:5" ht="13.5" customHeight="1">
      <c r="E54620" s="337"/>
    </row>
    <row r="54621" spans="5:5" ht="13.5" customHeight="1">
      <c r="E54621" s="337"/>
    </row>
    <row r="54622" spans="5:5" ht="13.5" customHeight="1">
      <c r="E54622" s="337"/>
    </row>
    <row r="54623" spans="5:5" ht="13.5" customHeight="1">
      <c r="E54623" s="337"/>
    </row>
    <row r="54624" spans="5:5" ht="13.5" customHeight="1">
      <c r="E54624" s="337"/>
    </row>
    <row r="54625" spans="5:5" ht="13.5" customHeight="1">
      <c r="E54625" s="337"/>
    </row>
    <row r="54626" spans="5:5" ht="13.5" customHeight="1">
      <c r="E54626" s="337"/>
    </row>
    <row r="54627" spans="5:5" ht="13.5" customHeight="1">
      <c r="E54627" s="337"/>
    </row>
    <row r="54628" spans="5:5" ht="13.5" customHeight="1">
      <c r="E54628" s="337"/>
    </row>
    <row r="54629" spans="5:5" ht="13.5" customHeight="1">
      <c r="E54629" s="337"/>
    </row>
    <row r="54630" spans="5:5" ht="13.5" customHeight="1">
      <c r="E54630" s="337"/>
    </row>
    <row r="54631" spans="5:5" ht="13.5" customHeight="1">
      <c r="E54631" s="337"/>
    </row>
    <row r="54632" spans="5:5" ht="13.5" customHeight="1">
      <c r="E54632" s="337"/>
    </row>
    <row r="54633" spans="5:5" ht="13.5" customHeight="1">
      <c r="E54633" s="337"/>
    </row>
    <row r="54634" spans="5:5" ht="13.5" customHeight="1">
      <c r="E54634" s="337"/>
    </row>
    <row r="54635" spans="5:5" ht="13.5" customHeight="1">
      <c r="E54635" s="337"/>
    </row>
    <row r="54636" spans="5:5" ht="13.5" customHeight="1">
      <c r="E54636" s="337"/>
    </row>
    <row r="54637" spans="5:5" ht="13.5" customHeight="1">
      <c r="E54637" s="337"/>
    </row>
    <row r="54638" spans="5:5" ht="13.5" customHeight="1">
      <c r="E54638" s="337"/>
    </row>
    <row r="54639" spans="5:5" ht="13.5" customHeight="1">
      <c r="E54639" s="337"/>
    </row>
    <row r="54640" spans="5:5" ht="13.5" customHeight="1">
      <c r="E54640" s="337"/>
    </row>
    <row r="54641" spans="5:5" ht="13.5" customHeight="1">
      <c r="E54641" s="337"/>
    </row>
    <row r="54642" spans="5:5" ht="13.5" customHeight="1">
      <c r="E54642" s="337"/>
    </row>
    <row r="54643" spans="5:5" ht="13.5" customHeight="1">
      <c r="E54643" s="337"/>
    </row>
    <row r="54644" spans="5:5" ht="13.5" customHeight="1">
      <c r="E54644" s="337"/>
    </row>
    <row r="54645" spans="5:5" ht="13.5" customHeight="1">
      <c r="E54645" s="337"/>
    </row>
    <row r="54646" spans="5:5" ht="13.5" customHeight="1">
      <c r="E54646" s="337"/>
    </row>
    <row r="54647" spans="5:5" ht="13.5" customHeight="1">
      <c r="E54647" s="337"/>
    </row>
    <row r="54648" spans="5:5" ht="13.5" customHeight="1">
      <c r="E54648" s="337"/>
    </row>
    <row r="54649" spans="5:5" ht="13.5" customHeight="1">
      <c r="E54649" s="337"/>
    </row>
    <row r="54650" spans="5:5" ht="13.5" customHeight="1">
      <c r="E54650" s="337"/>
    </row>
    <row r="54651" spans="5:5" ht="13.5" customHeight="1">
      <c r="E54651" s="337"/>
    </row>
    <row r="54652" spans="5:5" ht="13.5" customHeight="1">
      <c r="E54652" s="337"/>
    </row>
    <row r="54653" spans="5:5" ht="13.5" customHeight="1">
      <c r="E54653" s="337"/>
    </row>
    <row r="54654" spans="5:5" ht="13.5" customHeight="1">
      <c r="E54654" s="337"/>
    </row>
    <row r="54655" spans="5:5" ht="13.5" customHeight="1">
      <c r="E54655" s="337"/>
    </row>
    <row r="54656" spans="5:5" ht="13.5" customHeight="1">
      <c r="E54656" s="337"/>
    </row>
    <row r="54657" spans="5:5" ht="13.5" customHeight="1">
      <c r="E54657" s="337"/>
    </row>
    <row r="54658" spans="5:5" ht="13.5" customHeight="1">
      <c r="E54658" s="337"/>
    </row>
    <row r="54659" spans="5:5" ht="13.5" customHeight="1">
      <c r="E54659" s="337"/>
    </row>
    <row r="54660" spans="5:5" ht="13.5" customHeight="1">
      <c r="E54660" s="337"/>
    </row>
    <row r="54661" spans="5:5" ht="13.5" customHeight="1">
      <c r="E54661" s="337"/>
    </row>
    <row r="54662" spans="5:5" ht="13.5" customHeight="1">
      <c r="E54662" s="337"/>
    </row>
    <row r="54663" spans="5:5" ht="13.5" customHeight="1">
      <c r="E54663" s="337"/>
    </row>
    <row r="54664" spans="5:5" ht="13.5" customHeight="1">
      <c r="E54664" s="337"/>
    </row>
    <row r="54665" spans="5:5" ht="13.5" customHeight="1">
      <c r="E54665" s="337"/>
    </row>
    <row r="54666" spans="5:5" ht="13.5" customHeight="1">
      <c r="E54666" s="337"/>
    </row>
    <row r="54667" spans="5:5" ht="13.5" customHeight="1">
      <c r="E54667" s="337"/>
    </row>
    <row r="54668" spans="5:5" ht="13.5" customHeight="1">
      <c r="E54668" s="337"/>
    </row>
    <row r="54669" spans="5:5" ht="13.5" customHeight="1">
      <c r="E54669" s="337"/>
    </row>
    <row r="54670" spans="5:5" ht="13.5" customHeight="1">
      <c r="E54670" s="337"/>
    </row>
    <row r="54671" spans="5:5" ht="13.5" customHeight="1">
      <c r="E54671" s="337"/>
    </row>
    <row r="54672" spans="5:5" ht="13.5" customHeight="1">
      <c r="E54672" s="337"/>
    </row>
    <row r="54673" spans="5:5" ht="13.5" customHeight="1">
      <c r="E54673" s="337"/>
    </row>
    <row r="54674" spans="5:5" ht="13.5" customHeight="1">
      <c r="E54674" s="337"/>
    </row>
    <row r="54675" spans="5:5" ht="13.5" customHeight="1">
      <c r="E54675" s="337"/>
    </row>
    <row r="54676" spans="5:5" ht="13.5" customHeight="1">
      <c r="E54676" s="337"/>
    </row>
    <row r="54677" spans="5:5" ht="13.5" customHeight="1">
      <c r="E54677" s="337"/>
    </row>
    <row r="54678" spans="5:5" ht="13.5" customHeight="1">
      <c r="E54678" s="337"/>
    </row>
    <row r="54679" spans="5:5" ht="13.5" customHeight="1">
      <c r="E54679" s="337"/>
    </row>
    <row r="54680" spans="5:5" ht="13.5" customHeight="1">
      <c r="E54680" s="337"/>
    </row>
    <row r="54681" spans="5:5" ht="13.5" customHeight="1">
      <c r="E54681" s="337"/>
    </row>
    <row r="54682" spans="5:5" ht="13.5" customHeight="1">
      <c r="E54682" s="337"/>
    </row>
    <row r="54683" spans="5:5" ht="13.5" customHeight="1">
      <c r="E54683" s="337"/>
    </row>
    <row r="54684" spans="5:5" ht="13.5" customHeight="1">
      <c r="E54684" s="337"/>
    </row>
    <row r="54685" spans="5:5" ht="13.5" customHeight="1">
      <c r="E54685" s="337"/>
    </row>
    <row r="54686" spans="5:5" ht="13.5" customHeight="1">
      <c r="E54686" s="337"/>
    </row>
    <row r="54687" spans="5:5" ht="13.5" customHeight="1">
      <c r="E54687" s="337"/>
    </row>
    <row r="54688" spans="5:5" ht="13.5" customHeight="1">
      <c r="E54688" s="337"/>
    </row>
    <row r="54689" spans="5:5" ht="13.5" customHeight="1">
      <c r="E54689" s="337"/>
    </row>
    <row r="54690" spans="5:5" ht="13.5" customHeight="1">
      <c r="E54690" s="337"/>
    </row>
    <row r="54691" spans="5:5" ht="13.5" customHeight="1">
      <c r="E54691" s="337"/>
    </row>
    <row r="54692" spans="5:5" ht="13.5" customHeight="1">
      <c r="E54692" s="337"/>
    </row>
    <row r="54693" spans="5:5" ht="13.5" customHeight="1">
      <c r="E54693" s="337"/>
    </row>
    <row r="54694" spans="5:5" ht="13.5" customHeight="1">
      <c r="E54694" s="337"/>
    </row>
    <row r="54695" spans="5:5" ht="13.5" customHeight="1">
      <c r="E54695" s="337"/>
    </row>
    <row r="54696" spans="5:5" ht="13.5" customHeight="1">
      <c r="E54696" s="337"/>
    </row>
    <row r="54697" spans="5:5" ht="13.5" customHeight="1">
      <c r="E54697" s="337"/>
    </row>
    <row r="54698" spans="5:5" ht="13.5" customHeight="1">
      <c r="E54698" s="337"/>
    </row>
    <row r="54699" spans="5:5" ht="13.5" customHeight="1">
      <c r="E54699" s="337"/>
    </row>
    <row r="54700" spans="5:5" ht="13.5" customHeight="1">
      <c r="E54700" s="337"/>
    </row>
    <row r="54701" spans="5:5" ht="13.5" customHeight="1">
      <c r="E54701" s="337"/>
    </row>
    <row r="54702" spans="5:5" ht="13.5" customHeight="1">
      <c r="E54702" s="337"/>
    </row>
    <row r="54703" spans="5:5" ht="13.5" customHeight="1">
      <c r="E54703" s="337"/>
    </row>
    <row r="54704" spans="5:5" ht="13.5" customHeight="1">
      <c r="E54704" s="337"/>
    </row>
    <row r="54705" spans="5:5" ht="13.5" customHeight="1">
      <c r="E54705" s="337"/>
    </row>
    <row r="54706" spans="5:5" ht="13.5" customHeight="1">
      <c r="E54706" s="337"/>
    </row>
    <row r="54707" spans="5:5" ht="13.5" customHeight="1">
      <c r="E54707" s="337"/>
    </row>
    <row r="54708" spans="5:5" ht="13.5" customHeight="1">
      <c r="E54708" s="337"/>
    </row>
    <row r="54709" spans="5:5" ht="13.5" customHeight="1">
      <c r="E54709" s="337"/>
    </row>
    <row r="54710" spans="5:5" ht="13.5" customHeight="1">
      <c r="E54710" s="337"/>
    </row>
    <row r="54711" spans="5:5" ht="13.5" customHeight="1">
      <c r="E54711" s="337"/>
    </row>
    <row r="54712" spans="5:5" ht="13.5" customHeight="1">
      <c r="E54712" s="337"/>
    </row>
    <row r="54713" spans="5:5" ht="13.5" customHeight="1">
      <c r="E54713" s="337"/>
    </row>
    <row r="54714" spans="5:5" ht="13.5" customHeight="1">
      <c r="E54714" s="337"/>
    </row>
    <row r="54715" spans="5:5" ht="13.5" customHeight="1">
      <c r="E54715" s="337"/>
    </row>
    <row r="54716" spans="5:5" ht="13.5" customHeight="1">
      <c r="E54716" s="337"/>
    </row>
    <row r="54717" spans="5:5" ht="13.5" customHeight="1">
      <c r="E54717" s="337"/>
    </row>
    <row r="54718" spans="5:5" ht="13.5" customHeight="1">
      <c r="E54718" s="337"/>
    </row>
    <row r="54719" spans="5:5" ht="13.5" customHeight="1">
      <c r="E54719" s="337"/>
    </row>
    <row r="54720" spans="5:5" ht="13.5" customHeight="1">
      <c r="E54720" s="337"/>
    </row>
    <row r="54721" spans="5:5" ht="13.5" customHeight="1">
      <c r="E54721" s="337"/>
    </row>
    <row r="54722" spans="5:5" ht="13.5" customHeight="1">
      <c r="E54722" s="337"/>
    </row>
    <row r="54723" spans="5:5" ht="13.5" customHeight="1">
      <c r="E54723" s="337"/>
    </row>
    <row r="54724" spans="5:5" ht="13.5" customHeight="1">
      <c r="E54724" s="337"/>
    </row>
    <row r="54725" spans="5:5" ht="13.5" customHeight="1">
      <c r="E54725" s="337"/>
    </row>
    <row r="54726" spans="5:5" ht="13.5" customHeight="1">
      <c r="E54726" s="337"/>
    </row>
    <row r="54727" spans="5:5" ht="13.5" customHeight="1">
      <c r="E54727" s="337"/>
    </row>
    <row r="54728" spans="5:5" ht="13.5" customHeight="1">
      <c r="E54728" s="337"/>
    </row>
    <row r="54729" spans="5:5" ht="13.5" customHeight="1">
      <c r="E54729" s="337"/>
    </row>
    <row r="54730" spans="5:5" ht="13.5" customHeight="1">
      <c r="E54730" s="337"/>
    </row>
    <row r="54731" spans="5:5" ht="13.5" customHeight="1">
      <c r="E54731" s="337"/>
    </row>
    <row r="54732" spans="5:5" ht="13.5" customHeight="1">
      <c r="E54732" s="337"/>
    </row>
    <row r="54733" spans="5:5" ht="13.5" customHeight="1">
      <c r="E54733" s="337"/>
    </row>
    <row r="54734" spans="5:5" ht="13.5" customHeight="1">
      <c r="E54734" s="337"/>
    </row>
    <row r="54735" spans="5:5" ht="13.5" customHeight="1">
      <c r="E54735" s="337"/>
    </row>
    <row r="54736" spans="5:5" ht="13.5" customHeight="1">
      <c r="E54736" s="337"/>
    </row>
    <row r="54737" spans="5:5" ht="13.5" customHeight="1">
      <c r="E54737" s="337"/>
    </row>
    <row r="54738" spans="5:5" ht="13.5" customHeight="1">
      <c r="E54738" s="337"/>
    </row>
    <row r="54739" spans="5:5" ht="13.5" customHeight="1">
      <c r="E54739" s="337"/>
    </row>
    <row r="54740" spans="5:5" ht="13.5" customHeight="1">
      <c r="E54740" s="337"/>
    </row>
    <row r="54741" spans="5:5" ht="13.5" customHeight="1">
      <c r="E54741" s="337"/>
    </row>
    <row r="54742" spans="5:5" ht="13.5" customHeight="1">
      <c r="E54742" s="337"/>
    </row>
    <row r="54743" spans="5:5" ht="13.5" customHeight="1">
      <c r="E54743" s="337"/>
    </row>
    <row r="54744" spans="5:5" ht="13.5" customHeight="1">
      <c r="E54744" s="337"/>
    </row>
    <row r="54745" spans="5:5" ht="13.5" customHeight="1">
      <c r="E54745" s="337"/>
    </row>
    <row r="54746" spans="5:5" ht="13.5" customHeight="1">
      <c r="E54746" s="337"/>
    </row>
    <row r="54747" spans="5:5" ht="13.5" customHeight="1">
      <c r="E54747" s="337"/>
    </row>
    <row r="54748" spans="5:5" ht="13.5" customHeight="1">
      <c r="E54748" s="337"/>
    </row>
    <row r="54749" spans="5:5" ht="13.5" customHeight="1">
      <c r="E54749" s="337"/>
    </row>
    <row r="54750" spans="5:5" ht="13.5" customHeight="1">
      <c r="E54750" s="337"/>
    </row>
    <row r="54751" spans="5:5" ht="13.5" customHeight="1">
      <c r="E54751" s="337"/>
    </row>
    <row r="54752" spans="5:5" ht="13.5" customHeight="1">
      <c r="E54752" s="337"/>
    </row>
    <row r="54753" spans="5:5" ht="13.5" customHeight="1">
      <c r="E54753" s="337"/>
    </row>
    <row r="54754" spans="5:5" ht="13.5" customHeight="1">
      <c r="E54754" s="337"/>
    </row>
    <row r="54755" spans="5:5" ht="13.5" customHeight="1">
      <c r="E54755" s="337"/>
    </row>
    <row r="54756" spans="5:5" ht="13.5" customHeight="1">
      <c r="E54756" s="337"/>
    </row>
    <row r="54757" spans="5:5" ht="13.5" customHeight="1">
      <c r="E54757" s="337"/>
    </row>
    <row r="54758" spans="5:5" ht="13.5" customHeight="1">
      <c r="E54758" s="337"/>
    </row>
    <row r="54759" spans="5:5" ht="13.5" customHeight="1">
      <c r="E54759" s="337"/>
    </row>
    <row r="54760" spans="5:5" ht="13.5" customHeight="1">
      <c r="E54760" s="337"/>
    </row>
    <row r="54761" spans="5:5" ht="13.5" customHeight="1">
      <c r="E54761" s="337"/>
    </row>
    <row r="54762" spans="5:5" ht="13.5" customHeight="1">
      <c r="E54762" s="337"/>
    </row>
    <row r="54763" spans="5:5" ht="13.5" customHeight="1">
      <c r="E54763" s="337"/>
    </row>
    <row r="54764" spans="5:5" ht="13.5" customHeight="1">
      <c r="E54764" s="337"/>
    </row>
    <row r="54765" spans="5:5" ht="13.5" customHeight="1">
      <c r="E54765" s="337"/>
    </row>
    <row r="54766" spans="5:5" ht="13.5" customHeight="1">
      <c r="E54766" s="337"/>
    </row>
    <row r="54767" spans="5:5" ht="13.5" customHeight="1">
      <c r="E54767" s="337"/>
    </row>
    <row r="54768" spans="5:5" ht="13.5" customHeight="1">
      <c r="E54768" s="337"/>
    </row>
    <row r="54769" spans="5:5" ht="13.5" customHeight="1">
      <c r="E54769" s="337"/>
    </row>
    <row r="54770" spans="5:5" ht="13.5" customHeight="1">
      <c r="E54770" s="337"/>
    </row>
    <row r="54771" spans="5:5" ht="13.5" customHeight="1">
      <c r="E54771" s="337"/>
    </row>
    <row r="54772" spans="5:5" ht="13.5" customHeight="1">
      <c r="E54772" s="337"/>
    </row>
    <row r="54773" spans="5:5" ht="13.5" customHeight="1">
      <c r="E54773" s="337"/>
    </row>
    <row r="54774" spans="5:5" ht="13.5" customHeight="1">
      <c r="E54774" s="337"/>
    </row>
    <row r="54775" spans="5:5" ht="13.5" customHeight="1">
      <c r="E54775" s="337"/>
    </row>
    <row r="54776" spans="5:5" ht="13.5" customHeight="1">
      <c r="E54776" s="337"/>
    </row>
    <row r="54777" spans="5:5" ht="13.5" customHeight="1">
      <c r="E54777" s="337"/>
    </row>
    <row r="54778" spans="5:5" ht="13.5" customHeight="1">
      <c r="E54778" s="337"/>
    </row>
    <row r="54779" spans="5:5" ht="13.5" customHeight="1">
      <c r="E54779" s="337"/>
    </row>
    <row r="54780" spans="5:5" ht="13.5" customHeight="1">
      <c r="E54780" s="337"/>
    </row>
    <row r="54781" spans="5:5" ht="13.5" customHeight="1">
      <c r="E54781" s="337"/>
    </row>
    <row r="54782" spans="5:5" ht="13.5" customHeight="1">
      <c r="E54782" s="337"/>
    </row>
    <row r="54783" spans="5:5" ht="13.5" customHeight="1">
      <c r="E54783" s="337"/>
    </row>
    <row r="54784" spans="5:5" ht="13.5" customHeight="1">
      <c r="E54784" s="337"/>
    </row>
    <row r="54785" spans="5:5" ht="13.5" customHeight="1">
      <c r="E54785" s="337"/>
    </row>
    <row r="54786" spans="5:5" ht="13.5" customHeight="1">
      <c r="E54786" s="337"/>
    </row>
    <row r="54787" spans="5:5" ht="13.5" customHeight="1">
      <c r="E54787" s="337"/>
    </row>
    <row r="54788" spans="5:5" ht="13.5" customHeight="1">
      <c r="E54788" s="337"/>
    </row>
    <row r="54789" spans="5:5" ht="13.5" customHeight="1">
      <c r="E54789" s="337"/>
    </row>
    <row r="54790" spans="5:5" ht="13.5" customHeight="1">
      <c r="E54790" s="337"/>
    </row>
    <row r="54791" spans="5:5" ht="13.5" customHeight="1">
      <c r="E54791" s="337"/>
    </row>
    <row r="54792" spans="5:5" ht="13.5" customHeight="1">
      <c r="E54792" s="337"/>
    </row>
    <row r="54793" spans="5:5" ht="13.5" customHeight="1">
      <c r="E54793" s="337"/>
    </row>
    <row r="54794" spans="5:5" ht="13.5" customHeight="1">
      <c r="E54794" s="337"/>
    </row>
    <row r="54795" spans="5:5" ht="13.5" customHeight="1">
      <c r="E54795" s="337"/>
    </row>
    <row r="54796" spans="5:5" ht="13.5" customHeight="1">
      <c r="E54796" s="337"/>
    </row>
    <row r="54797" spans="5:5" ht="13.5" customHeight="1">
      <c r="E54797" s="337"/>
    </row>
    <row r="54798" spans="5:5" ht="13.5" customHeight="1">
      <c r="E54798" s="337"/>
    </row>
    <row r="54799" spans="5:5" ht="13.5" customHeight="1">
      <c r="E54799" s="337"/>
    </row>
    <row r="54800" spans="5:5" ht="13.5" customHeight="1">
      <c r="E54800" s="337"/>
    </row>
    <row r="54801" spans="5:5" ht="13.5" customHeight="1">
      <c r="E54801" s="337"/>
    </row>
    <row r="54802" spans="5:5" ht="13.5" customHeight="1">
      <c r="E54802" s="337"/>
    </row>
    <row r="54803" spans="5:5" ht="13.5" customHeight="1">
      <c r="E54803" s="337"/>
    </row>
    <row r="54804" spans="5:5" ht="13.5" customHeight="1">
      <c r="E54804" s="337"/>
    </row>
    <row r="54805" spans="5:5" ht="13.5" customHeight="1">
      <c r="E54805" s="337"/>
    </row>
    <row r="54806" spans="5:5" ht="13.5" customHeight="1">
      <c r="E54806" s="337"/>
    </row>
    <row r="54807" spans="5:5" ht="13.5" customHeight="1">
      <c r="E54807" s="337"/>
    </row>
    <row r="54808" spans="5:5" ht="13.5" customHeight="1">
      <c r="E54808" s="337"/>
    </row>
    <row r="54809" spans="5:5" ht="13.5" customHeight="1">
      <c r="E54809" s="337"/>
    </row>
    <row r="54810" spans="5:5" ht="13.5" customHeight="1">
      <c r="E54810" s="337"/>
    </row>
    <row r="54811" spans="5:5" ht="13.5" customHeight="1">
      <c r="E54811" s="337"/>
    </row>
    <row r="54812" spans="5:5" ht="13.5" customHeight="1">
      <c r="E54812" s="337"/>
    </row>
    <row r="54813" spans="5:5" ht="13.5" customHeight="1">
      <c r="E54813" s="337"/>
    </row>
    <row r="54814" spans="5:5" ht="13.5" customHeight="1">
      <c r="E54814" s="337"/>
    </row>
    <row r="54815" spans="5:5" ht="13.5" customHeight="1">
      <c r="E54815" s="337"/>
    </row>
    <row r="54816" spans="5:5" ht="13.5" customHeight="1">
      <c r="E54816" s="337"/>
    </row>
    <row r="54817" spans="5:5" ht="13.5" customHeight="1">
      <c r="E54817" s="337"/>
    </row>
    <row r="54818" spans="5:5" ht="13.5" customHeight="1">
      <c r="E54818" s="337"/>
    </row>
    <row r="54819" spans="5:5" ht="13.5" customHeight="1">
      <c r="E54819" s="337"/>
    </row>
    <row r="54820" spans="5:5" ht="13.5" customHeight="1">
      <c r="E54820" s="337"/>
    </row>
    <row r="54821" spans="5:5" ht="13.5" customHeight="1">
      <c r="E54821" s="337"/>
    </row>
    <row r="54822" spans="5:5" ht="13.5" customHeight="1">
      <c r="E54822" s="337"/>
    </row>
    <row r="54823" spans="5:5" ht="13.5" customHeight="1">
      <c r="E54823" s="337"/>
    </row>
    <row r="54824" spans="5:5" ht="13.5" customHeight="1">
      <c r="E54824" s="337"/>
    </row>
    <row r="54825" spans="5:5" ht="13.5" customHeight="1">
      <c r="E54825" s="337"/>
    </row>
    <row r="54826" spans="5:5" ht="13.5" customHeight="1">
      <c r="E54826" s="337"/>
    </row>
    <row r="54827" spans="5:5" ht="13.5" customHeight="1">
      <c r="E54827" s="337"/>
    </row>
    <row r="54828" spans="5:5" ht="13.5" customHeight="1">
      <c r="E54828" s="337"/>
    </row>
    <row r="54829" spans="5:5" ht="13.5" customHeight="1">
      <c r="E54829" s="337"/>
    </row>
    <row r="54830" spans="5:5" ht="13.5" customHeight="1">
      <c r="E54830" s="337"/>
    </row>
    <row r="54831" spans="5:5" ht="13.5" customHeight="1">
      <c r="E54831" s="337"/>
    </row>
    <row r="54832" spans="5:5" ht="13.5" customHeight="1">
      <c r="E54832" s="337"/>
    </row>
    <row r="54833" spans="5:5" ht="13.5" customHeight="1">
      <c r="E54833" s="337"/>
    </row>
    <row r="54834" spans="5:5" ht="13.5" customHeight="1">
      <c r="E54834" s="337"/>
    </row>
    <row r="54835" spans="5:5" ht="13.5" customHeight="1">
      <c r="E54835" s="337"/>
    </row>
    <row r="54836" spans="5:5" ht="13.5" customHeight="1">
      <c r="E54836" s="337"/>
    </row>
    <row r="54837" spans="5:5" ht="13.5" customHeight="1">
      <c r="E54837" s="337"/>
    </row>
    <row r="54838" spans="5:5" ht="13.5" customHeight="1">
      <c r="E54838" s="337"/>
    </row>
    <row r="54839" spans="5:5" ht="13.5" customHeight="1">
      <c r="E54839" s="337"/>
    </row>
    <row r="54840" spans="5:5" ht="13.5" customHeight="1">
      <c r="E54840" s="337"/>
    </row>
    <row r="54841" spans="5:5" ht="13.5" customHeight="1">
      <c r="E54841" s="337"/>
    </row>
    <row r="54842" spans="5:5" ht="13.5" customHeight="1">
      <c r="E54842" s="337"/>
    </row>
    <row r="54843" spans="5:5" ht="13.5" customHeight="1">
      <c r="E54843" s="337"/>
    </row>
    <row r="54844" spans="5:5" ht="13.5" customHeight="1">
      <c r="E54844" s="337"/>
    </row>
    <row r="54845" spans="5:5" ht="13.5" customHeight="1">
      <c r="E54845" s="337"/>
    </row>
    <row r="54846" spans="5:5" ht="13.5" customHeight="1">
      <c r="E54846" s="337"/>
    </row>
    <row r="54847" spans="5:5" ht="13.5" customHeight="1">
      <c r="E54847" s="337"/>
    </row>
    <row r="54848" spans="5:5" ht="13.5" customHeight="1">
      <c r="E54848" s="337"/>
    </row>
    <row r="54849" spans="5:5" ht="13.5" customHeight="1">
      <c r="E54849" s="337"/>
    </row>
    <row r="54850" spans="5:5" ht="13.5" customHeight="1">
      <c r="E54850" s="337"/>
    </row>
    <row r="54851" spans="5:5" ht="13.5" customHeight="1">
      <c r="E54851" s="337"/>
    </row>
    <row r="54852" spans="5:5" ht="13.5" customHeight="1">
      <c r="E54852" s="337"/>
    </row>
    <row r="54853" spans="5:5" ht="13.5" customHeight="1">
      <c r="E54853" s="337"/>
    </row>
    <row r="54854" spans="5:5" ht="13.5" customHeight="1">
      <c r="E54854" s="337"/>
    </row>
    <row r="54855" spans="5:5" ht="13.5" customHeight="1">
      <c r="E54855" s="337"/>
    </row>
    <row r="54856" spans="5:5" ht="13.5" customHeight="1">
      <c r="E54856" s="337"/>
    </row>
    <row r="54857" spans="5:5" ht="13.5" customHeight="1">
      <c r="E54857" s="337"/>
    </row>
    <row r="54858" spans="5:5" ht="13.5" customHeight="1">
      <c r="E54858" s="337"/>
    </row>
    <row r="54859" spans="5:5" ht="13.5" customHeight="1">
      <c r="E54859" s="337"/>
    </row>
    <row r="54860" spans="5:5" ht="13.5" customHeight="1">
      <c r="E54860" s="337"/>
    </row>
    <row r="54861" spans="5:5" ht="13.5" customHeight="1">
      <c r="E54861" s="337"/>
    </row>
    <row r="54862" spans="5:5" ht="13.5" customHeight="1">
      <c r="E54862" s="337"/>
    </row>
    <row r="54863" spans="5:5" ht="13.5" customHeight="1">
      <c r="E54863" s="337"/>
    </row>
    <row r="54864" spans="5:5" ht="13.5" customHeight="1">
      <c r="E54864" s="337"/>
    </row>
    <row r="54865" spans="5:5" ht="13.5" customHeight="1">
      <c r="E54865" s="337"/>
    </row>
    <row r="54866" spans="5:5" ht="13.5" customHeight="1">
      <c r="E54866" s="337"/>
    </row>
    <row r="54867" spans="5:5" ht="13.5" customHeight="1">
      <c r="E54867" s="337"/>
    </row>
    <row r="54868" spans="5:5" ht="13.5" customHeight="1">
      <c r="E54868" s="337"/>
    </row>
    <row r="54869" spans="5:5" ht="13.5" customHeight="1">
      <c r="E54869" s="337"/>
    </row>
    <row r="54870" spans="5:5" ht="13.5" customHeight="1">
      <c r="E54870" s="337"/>
    </row>
    <row r="54871" spans="5:5" ht="13.5" customHeight="1">
      <c r="E54871" s="337"/>
    </row>
    <row r="54872" spans="5:5" ht="13.5" customHeight="1">
      <c r="E54872" s="337"/>
    </row>
    <row r="54873" spans="5:5" ht="13.5" customHeight="1">
      <c r="E54873" s="337"/>
    </row>
    <row r="54874" spans="5:5" ht="13.5" customHeight="1">
      <c r="E54874" s="337"/>
    </row>
    <row r="54875" spans="5:5" ht="13.5" customHeight="1">
      <c r="E54875" s="337"/>
    </row>
    <row r="54876" spans="5:5" ht="13.5" customHeight="1">
      <c r="E54876" s="337"/>
    </row>
    <row r="54877" spans="5:5" ht="13.5" customHeight="1">
      <c r="E54877" s="337"/>
    </row>
    <row r="54878" spans="5:5" ht="13.5" customHeight="1">
      <c r="E54878" s="337"/>
    </row>
    <row r="54879" spans="5:5" ht="13.5" customHeight="1">
      <c r="E54879" s="337"/>
    </row>
    <row r="54880" spans="5:5" ht="13.5" customHeight="1">
      <c r="E54880" s="337"/>
    </row>
    <row r="54881" spans="5:5" ht="13.5" customHeight="1">
      <c r="E54881" s="337"/>
    </row>
    <row r="54882" spans="5:5" ht="13.5" customHeight="1">
      <c r="E54882" s="337"/>
    </row>
    <row r="54883" spans="5:5" ht="13.5" customHeight="1">
      <c r="E54883" s="337"/>
    </row>
    <row r="54884" spans="5:5" ht="13.5" customHeight="1">
      <c r="E54884" s="337"/>
    </row>
    <row r="54885" spans="5:5" ht="13.5" customHeight="1">
      <c r="E54885" s="337"/>
    </row>
    <row r="54886" spans="5:5" ht="13.5" customHeight="1">
      <c r="E54886" s="337"/>
    </row>
    <row r="54887" spans="5:5" ht="13.5" customHeight="1">
      <c r="E54887" s="337"/>
    </row>
    <row r="54888" spans="5:5" ht="13.5" customHeight="1">
      <c r="E54888" s="337"/>
    </row>
    <row r="54889" spans="5:5" ht="13.5" customHeight="1">
      <c r="E54889" s="337"/>
    </row>
    <row r="54890" spans="5:5" ht="13.5" customHeight="1">
      <c r="E54890" s="337"/>
    </row>
    <row r="54891" spans="5:5" ht="13.5" customHeight="1">
      <c r="E54891" s="337"/>
    </row>
    <row r="54892" spans="5:5" ht="13.5" customHeight="1">
      <c r="E54892" s="337"/>
    </row>
    <row r="54893" spans="5:5" ht="13.5" customHeight="1">
      <c r="E54893" s="337"/>
    </row>
    <row r="54894" spans="5:5" ht="13.5" customHeight="1">
      <c r="E54894" s="337"/>
    </row>
    <row r="54895" spans="5:5" ht="13.5" customHeight="1">
      <c r="E54895" s="337"/>
    </row>
    <row r="54896" spans="5:5" ht="13.5" customHeight="1">
      <c r="E54896" s="337"/>
    </row>
    <row r="54897" spans="5:5" ht="13.5" customHeight="1">
      <c r="E54897" s="337"/>
    </row>
    <row r="54898" spans="5:5" ht="13.5" customHeight="1">
      <c r="E54898" s="337"/>
    </row>
    <row r="54899" spans="5:5" ht="13.5" customHeight="1">
      <c r="E54899" s="337"/>
    </row>
    <row r="54900" spans="5:5" ht="13.5" customHeight="1">
      <c r="E54900" s="337"/>
    </row>
    <row r="54901" spans="5:5" ht="13.5" customHeight="1">
      <c r="E54901" s="337"/>
    </row>
    <row r="54902" spans="5:5" ht="13.5" customHeight="1">
      <c r="E54902" s="337"/>
    </row>
    <row r="54903" spans="5:5" ht="13.5" customHeight="1">
      <c r="E54903" s="337"/>
    </row>
    <row r="54904" spans="5:5" ht="13.5" customHeight="1">
      <c r="E54904" s="337"/>
    </row>
    <row r="54905" spans="5:5" ht="13.5" customHeight="1">
      <c r="E54905" s="337"/>
    </row>
    <row r="54906" spans="5:5" ht="13.5" customHeight="1">
      <c r="E54906" s="337"/>
    </row>
    <row r="54907" spans="5:5" ht="13.5" customHeight="1">
      <c r="E54907" s="337"/>
    </row>
    <row r="54908" spans="5:5" ht="13.5" customHeight="1">
      <c r="E54908" s="337"/>
    </row>
    <row r="54909" spans="5:5" ht="13.5" customHeight="1">
      <c r="E54909" s="337"/>
    </row>
    <row r="54910" spans="5:5" ht="13.5" customHeight="1">
      <c r="E54910" s="337"/>
    </row>
    <row r="54911" spans="5:5" ht="13.5" customHeight="1">
      <c r="E54911" s="337"/>
    </row>
    <row r="54912" spans="5:5" ht="13.5" customHeight="1">
      <c r="E54912" s="337"/>
    </row>
    <row r="54913" spans="5:5" ht="13.5" customHeight="1">
      <c r="E54913" s="337"/>
    </row>
    <row r="54914" spans="5:5" ht="13.5" customHeight="1">
      <c r="E54914" s="337"/>
    </row>
    <row r="54915" spans="5:5" ht="13.5" customHeight="1">
      <c r="E54915" s="337"/>
    </row>
    <row r="54916" spans="5:5" ht="13.5" customHeight="1">
      <c r="E54916" s="337"/>
    </row>
    <row r="54917" spans="5:5" ht="13.5" customHeight="1">
      <c r="E54917" s="337"/>
    </row>
    <row r="54918" spans="5:5" ht="13.5" customHeight="1">
      <c r="E54918" s="337"/>
    </row>
    <row r="54919" spans="5:5" ht="13.5" customHeight="1">
      <c r="E54919" s="337"/>
    </row>
    <row r="54920" spans="5:5" ht="13.5" customHeight="1">
      <c r="E54920" s="337"/>
    </row>
    <row r="54921" spans="5:5" ht="13.5" customHeight="1">
      <c r="E54921" s="337"/>
    </row>
    <row r="54922" spans="5:5" ht="13.5" customHeight="1">
      <c r="E54922" s="337"/>
    </row>
    <row r="54923" spans="5:5" ht="13.5" customHeight="1">
      <c r="E54923" s="337"/>
    </row>
    <row r="54924" spans="5:5" ht="13.5" customHeight="1">
      <c r="E54924" s="337"/>
    </row>
    <row r="54925" spans="5:5" ht="13.5" customHeight="1">
      <c r="E54925" s="337"/>
    </row>
    <row r="54926" spans="5:5" ht="13.5" customHeight="1">
      <c r="E54926" s="337"/>
    </row>
    <row r="54927" spans="5:5" ht="13.5" customHeight="1">
      <c r="E54927" s="337"/>
    </row>
    <row r="54928" spans="5:5" ht="13.5" customHeight="1">
      <c r="E54928" s="337"/>
    </row>
    <row r="54929" spans="5:5" ht="13.5" customHeight="1">
      <c r="E54929" s="337"/>
    </row>
    <row r="54930" spans="5:5" ht="13.5" customHeight="1">
      <c r="E54930" s="337"/>
    </row>
    <row r="54931" spans="5:5" ht="13.5" customHeight="1">
      <c r="E54931" s="337"/>
    </row>
    <row r="54932" spans="5:5" ht="13.5" customHeight="1">
      <c r="E54932" s="337"/>
    </row>
    <row r="54933" spans="5:5" ht="13.5" customHeight="1">
      <c r="E54933" s="337"/>
    </row>
    <row r="54934" spans="5:5" ht="13.5" customHeight="1">
      <c r="E54934" s="337"/>
    </row>
    <row r="54935" spans="5:5" ht="13.5" customHeight="1">
      <c r="E54935" s="337"/>
    </row>
    <row r="54936" spans="5:5" ht="13.5" customHeight="1">
      <c r="E54936" s="337"/>
    </row>
    <row r="54937" spans="5:5" ht="13.5" customHeight="1">
      <c r="E54937" s="337"/>
    </row>
    <row r="54938" spans="5:5" ht="13.5" customHeight="1">
      <c r="E54938" s="337"/>
    </row>
    <row r="54939" spans="5:5" ht="13.5" customHeight="1">
      <c r="E54939" s="337"/>
    </row>
    <row r="54940" spans="5:5" ht="13.5" customHeight="1">
      <c r="E54940" s="337"/>
    </row>
    <row r="54941" spans="5:5" ht="13.5" customHeight="1">
      <c r="E54941" s="337"/>
    </row>
    <row r="54942" spans="5:5" ht="13.5" customHeight="1">
      <c r="E54942" s="337"/>
    </row>
    <row r="54943" spans="5:5" ht="13.5" customHeight="1">
      <c r="E54943" s="337"/>
    </row>
    <row r="54944" spans="5:5" ht="13.5" customHeight="1">
      <c r="E54944" s="337"/>
    </row>
    <row r="54945" spans="5:5" ht="13.5" customHeight="1">
      <c r="E54945" s="337"/>
    </row>
    <row r="54946" spans="5:5" ht="13.5" customHeight="1">
      <c r="E54946" s="337"/>
    </row>
    <row r="54947" spans="5:5" ht="13.5" customHeight="1">
      <c r="E54947" s="337"/>
    </row>
    <row r="54948" spans="5:5" ht="13.5" customHeight="1">
      <c r="E54948" s="337"/>
    </row>
    <row r="54949" spans="5:5" ht="13.5" customHeight="1">
      <c r="E54949" s="337"/>
    </row>
    <row r="54950" spans="5:5" ht="13.5" customHeight="1">
      <c r="E54950" s="337"/>
    </row>
    <row r="54951" spans="5:5" ht="13.5" customHeight="1">
      <c r="E54951" s="337"/>
    </row>
    <row r="54952" spans="5:5" ht="13.5" customHeight="1">
      <c r="E54952" s="337"/>
    </row>
    <row r="54953" spans="5:5" ht="13.5" customHeight="1">
      <c r="E54953" s="337"/>
    </row>
    <row r="54954" spans="5:5" ht="13.5" customHeight="1">
      <c r="E54954" s="337"/>
    </row>
    <row r="54955" spans="5:5" ht="13.5" customHeight="1">
      <c r="E54955" s="337"/>
    </row>
    <row r="54956" spans="5:5" ht="13.5" customHeight="1">
      <c r="E54956" s="337"/>
    </row>
    <row r="54957" spans="5:5" ht="13.5" customHeight="1">
      <c r="E54957" s="337"/>
    </row>
    <row r="54958" spans="5:5" ht="13.5" customHeight="1">
      <c r="E54958" s="337"/>
    </row>
    <row r="54959" spans="5:5" ht="13.5" customHeight="1">
      <c r="E54959" s="337"/>
    </row>
    <row r="54960" spans="5:5" ht="13.5" customHeight="1">
      <c r="E54960" s="337"/>
    </row>
    <row r="54961" spans="5:5" ht="13.5" customHeight="1">
      <c r="E54961" s="337"/>
    </row>
    <row r="54962" spans="5:5" ht="13.5" customHeight="1">
      <c r="E54962" s="337"/>
    </row>
    <row r="54963" spans="5:5" ht="13.5" customHeight="1">
      <c r="E54963" s="337"/>
    </row>
    <row r="54964" spans="5:5" ht="13.5" customHeight="1">
      <c r="E54964" s="337"/>
    </row>
    <row r="54965" spans="5:5" ht="13.5" customHeight="1">
      <c r="E54965" s="337"/>
    </row>
    <row r="54966" spans="5:5" ht="13.5" customHeight="1">
      <c r="E54966" s="337"/>
    </row>
    <row r="54967" spans="5:5" ht="13.5" customHeight="1">
      <c r="E54967" s="337"/>
    </row>
    <row r="54968" spans="5:5" ht="13.5" customHeight="1">
      <c r="E54968" s="337"/>
    </row>
    <row r="54969" spans="5:5" ht="13.5" customHeight="1">
      <c r="E54969" s="337"/>
    </row>
    <row r="54970" spans="5:5" ht="13.5" customHeight="1">
      <c r="E54970" s="337"/>
    </row>
    <row r="54971" spans="5:5" ht="13.5" customHeight="1">
      <c r="E54971" s="337"/>
    </row>
    <row r="54972" spans="5:5" ht="13.5" customHeight="1">
      <c r="E54972" s="337"/>
    </row>
    <row r="54973" spans="5:5" ht="13.5" customHeight="1">
      <c r="E54973" s="337"/>
    </row>
    <row r="54974" spans="5:5" ht="13.5" customHeight="1">
      <c r="E54974" s="337"/>
    </row>
    <row r="54975" spans="5:5" ht="13.5" customHeight="1">
      <c r="E54975" s="337"/>
    </row>
    <row r="54976" spans="5:5" ht="13.5" customHeight="1">
      <c r="E54976" s="337"/>
    </row>
    <row r="54977" spans="5:5" ht="13.5" customHeight="1">
      <c r="E54977" s="337"/>
    </row>
    <row r="54978" spans="5:5" ht="13.5" customHeight="1">
      <c r="E54978" s="337"/>
    </row>
    <row r="54979" spans="5:5" ht="13.5" customHeight="1">
      <c r="E54979" s="337"/>
    </row>
    <row r="54980" spans="5:5" ht="13.5" customHeight="1">
      <c r="E54980" s="337"/>
    </row>
    <row r="54981" spans="5:5" ht="13.5" customHeight="1">
      <c r="E54981" s="337"/>
    </row>
    <row r="54982" spans="5:5" ht="13.5" customHeight="1">
      <c r="E54982" s="337"/>
    </row>
    <row r="54983" spans="5:5" ht="13.5" customHeight="1">
      <c r="E54983" s="337"/>
    </row>
    <row r="54984" spans="5:5" ht="13.5" customHeight="1">
      <c r="E54984" s="337"/>
    </row>
    <row r="54985" spans="5:5" ht="13.5" customHeight="1">
      <c r="E54985" s="337"/>
    </row>
    <row r="54986" spans="5:5" ht="13.5" customHeight="1">
      <c r="E54986" s="337"/>
    </row>
    <row r="54987" spans="5:5" ht="13.5" customHeight="1">
      <c r="E54987" s="337"/>
    </row>
    <row r="54988" spans="5:5" ht="13.5" customHeight="1">
      <c r="E54988" s="337"/>
    </row>
    <row r="54989" spans="5:5" ht="13.5" customHeight="1">
      <c r="E54989" s="337"/>
    </row>
    <row r="54990" spans="5:5" ht="13.5" customHeight="1">
      <c r="E54990" s="337"/>
    </row>
    <row r="54991" spans="5:5" ht="13.5" customHeight="1">
      <c r="E54991" s="337"/>
    </row>
    <row r="54992" spans="5:5" ht="13.5" customHeight="1">
      <c r="E54992" s="337"/>
    </row>
    <row r="54993" spans="5:5" ht="13.5" customHeight="1">
      <c r="E54993" s="337"/>
    </row>
    <row r="54994" spans="5:5" ht="13.5" customHeight="1">
      <c r="E54994" s="337"/>
    </row>
    <row r="54995" spans="5:5" ht="13.5" customHeight="1">
      <c r="E54995" s="337"/>
    </row>
    <row r="54996" spans="5:5" ht="13.5" customHeight="1">
      <c r="E54996" s="337"/>
    </row>
    <row r="54997" spans="5:5" ht="13.5" customHeight="1">
      <c r="E54997" s="337"/>
    </row>
    <row r="54998" spans="5:5" ht="13.5" customHeight="1">
      <c r="E54998" s="337"/>
    </row>
    <row r="54999" spans="5:5" ht="13.5" customHeight="1">
      <c r="E54999" s="337"/>
    </row>
    <row r="55000" spans="5:5" ht="13.5" customHeight="1">
      <c r="E55000" s="337"/>
    </row>
    <row r="55001" spans="5:5" ht="13.5" customHeight="1">
      <c r="E55001" s="337"/>
    </row>
    <row r="55002" spans="5:5" ht="13.5" customHeight="1">
      <c r="E55002" s="337"/>
    </row>
    <row r="55003" spans="5:5" ht="13.5" customHeight="1">
      <c r="E55003" s="337"/>
    </row>
    <row r="55004" spans="5:5" ht="13.5" customHeight="1">
      <c r="E55004" s="337"/>
    </row>
    <row r="55005" spans="5:5" ht="13.5" customHeight="1">
      <c r="E55005" s="337"/>
    </row>
    <row r="55006" spans="5:5" ht="13.5" customHeight="1">
      <c r="E55006" s="337"/>
    </row>
    <row r="55007" spans="5:5" ht="13.5" customHeight="1">
      <c r="E55007" s="337"/>
    </row>
    <row r="55008" spans="5:5" ht="13.5" customHeight="1">
      <c r="E55008" s="337"/>
    </row>
    <row r="55009" spans="5:5" ht="13.5" customHeight="1">
      <c r="E55009" s="337"/>
    </row>
    <row r="55010" spans="5:5" ht="13.5" customHeight="1">
      <c r="E55010" s="337"/>
    </row>
    <row r="55011" spans="5:5" ht="13.5" customHeight="1">
      <c r="E55011" s="337"/>
    </row>
    <row r="55012" spans="5:5" ht="13.5" customHeight="1">
      <c r="E55012" s="337"/>
    </row>
    <row r="55013" spans="5:5" ht="13.5" customHeight="1">
      <c r="E55013" s="337"/>
    </row>
    <row r="55014" spans="5:5" ht="13.5" customHeight="1">
      <c r="E55014" s="337"/>
    </row>
    <row r="55015" spans="5:5" ht="13.5" customHeight="1">
      <c r="E55015" s="337"/>
    </row>
    <row r="55016" spans="5:5" ht="13.5" customHeight="1">
      <c r="E55016" s="337"/>
    </row>
    <row r="55017" spans="5:5" ht="13.5" customHeight="1">
      <c r="E55017" s="337"/>
    </row>
    <row r="55018" spans="5:5" ht="13.5" customHeight="1">
      <c r="E55018" s="337"/>
    </row>
    <row r="55019" spans="5:5" ht="13.5" customHeight="1">
      <c r="E55019" s="337"/>
    </row>
    <row r="55020" spans="5:5" ht="13.5" customHeight="1">
      <c r="E55020" s="337"/>
    </row>
    <row r="55021" spans="5:5" ht="13.5" customHeight="1">
      <c r="E55021" s="337"/>
    </row>
    <row r="55022" spans="5:5" ht="13.5" customHeight="1">
      <c r="E55022" s="337"/>
    </row>
    <row r="55023" spans="5:5" ht="13.5" customHeight="1">
      <c r="E55023" s="337"/>
    </row>
    <row r="55024" spans="5:5" ht="13.5" customHeight="1">
      <c r="E55024" s="337"/>
    </row>
    <row r="55025" spans="5:5" ht="13.5" customHeight="1">
      <c r="E55025" s="337"/>
    </row>
    <row r="55026" spans="5:5" ht="13.5" customHeight="1">
      <c r="E55026" s="337"/>
    </row>
    <row r="55027" spans="5:5" ht="13.5" customHeight="1">
      <c r="E55027" s="337"/>
    </row>
    <row r="55028" spans="5:5" ht="13.5" customHeight="1">
      <c r="E55028" s="337"/>
    </row>
    <row r="55029" spans="5:5" ht="13.5" customHeight="1">
      <c r="E55029" s="337"/>
    </row>
    <row r="55030" spans="5:5" ht="13.5" customHeight="1">
      <c r="E55030" s="337"/>
    </row>
    <row r="55031" spans="5:5" ht="13.5" customHeight="1">
      <c r="E55031" s="337"/>
    </row>
    <row r="55032" spans="5:5" ht="13.5" customHeight="1">
      <c r="E55032" s="337"/>
    </row>
    <row r="55033" spans="5:5" ht="13.5" customHeight="1">
      <c r="E55033" s="337"/>
    </row>
    <row r="55034" spans="5:5" ht="13.5" customHeight="1">
      <c r="E55034" s="337"/>
    </row>
    <row r="55035" spans="5:5" ht="13.5" customHeight="1">
      <c r="E55035" s="337"/>
    </row>
    <row r="55036" spans="5:5" ht="13.5" customHeight="1">
      <c r="E55036" s="337"/>
    </row>
    <row r="55037" spans="5:5" ht="13.5" customHeight="1">
      <c r="E55037" s="337"/>
    </row>
    <row r="55038" spans="5:5" ht="13.5" customHeight="1">
      <c r="E55038" s="337"/>
    </row>
    <row r="55039" spans="5:5" ht="13.5" customHeight="1">
      <c r="E55039" s="337"/>
    </row>
    <row r="55040" spans="5:5" ht="13.5" customHeight="1">
      <c r="E55040" s="337"/>
    </row>
    <row r="55041" spans="5:5" ht="13.5" customHeight="1">
      <c r="E55041" s="337"/>
    </row>
    <row r="55042" spans="5:5" ht="13.5" customHeight="1">
      <c r="E55042" s="337"/>
    </row>
    <row r="55043" spans="5:5" ht="13.5" customHeight="1">
      <c r="E55043" s="337"/>
    </row>
    <row r="55044" spans="5:5" ht="13.5" customHeight="1">
      <c r="E55044" s="337"/>
    </row>
    <row r="55045" spans="5:5" ht="13.5" customHeight="1">
      <c r="E55045" s="337"/>
    </row>
    <row r="55046" spans="5:5" ht="13.5" customHeight="1">
      <c r="E55046" s="337"/>
    </row>
    <row r="55047" spans="5:5" ht="13.5" customHeight="1">
      <c r="E55047" s="337"/>
    </row>
    <row r="55048" spans="5:5" ht="13.5" customHeight="1">
      <c r="E55048" s="337"/>
    </row>
    <row r="55049" spans="5:5" ht="13.5" customHeight="1">
      <c r="E55049" s="337"/>
    </row>
    <row r="55050" spans="5:5" ht="13.5" customHeight="1">
      <c r="E55050" s="337"/>
    </row>
    <row r="55051" spans="5:5" ht="13.5" customHeight="1">
      <c r="E55051" s="337"/>
    </row>
    <row r="55052" spans="5:5" ht="13.5" customHeight="1">
      <c r="E55052" s="337"/>
    </row>
    <row r="55053" spans="5:5" ht="13.5" customHeight="1">
      <c r="E55053" s="337"/>
    </row>
    <row r="55054" spans="5:5" ht="13.5" customHeight="1">
      <c r="E55054" s="337"/>
    </row>
    <row r="55055" spans="5:5" ht="13.5" customHeight="1">
      <c r="E55055" s="337"/>
    </row>
    <row r="55056" spans="5:5" ht="13.5" customHeight="1">
      <c r="E55056" s="337"/>
    </row>
    <row r="55057" spans="5:5" ht="13.5" customHeight="1">
      <c r="E55057" s="337"/>
    </row>
    <row r="55058" spans="5:5" ht="13.5" customHeight="1">
      <c r="E55058" s="337"/>
    </row>
    <row r="55059" spans="5:5" ht="13.5" customHeight="1">
      <c r="E55059" s="337"/>
    </row>
    <row r="55060" spans="5:5" ht="13.5" customHeight="1">
      <c r="E55060" s="337"/>
    </row>
    <row r="55061" spans="5:5" ht="13.5" customHeight="1">
      <c r="E55061" s="337"/>
    </row>
    <row r="55062" spans="5:5" ht="13.5" customHeight="1">
      <c r="E55062" s="337"/>
    </row>
    <row r="55063" spans="5:5" ht="13.5" customHeight="1">
      <c r="E55063" s="337"/>
    </row>
    <row r="55064" spans="5:5" ht="13.5" customHeight="1">
      <c r="E55064" s="337"/>
    </row>
    <row r="55065" spans="5:5" ht="13.5" customHeight="1">
      <c r="E55065" s="337"/>
    </row>
    <row r="55066" spans="5:5" ht="13.5" customHeight="1">
      <c r="E55066" s="337"/>
    </row>
    <row r="55067" spans="5:5" ht="13.5" customHeight="1">
      <c r="E55067" s="337"/>
    </row>
    <row r="55068" spans="5:5" ht="13.5" customHeight="1">
      <c r="E55068" s="337"/>
    </row>
    <row r="55069" spans="5:5" ht="13.5" customHeight="1">
      <c r="E55069" s="337"/>
    </row>
    <row r="55070" spans="5:5" ht="13.5" customHeight="1">
      <c r="E55070" s="337"/>
    </row>
    <row r="55071" spans="5:5" ht="13.5" customHeight="1">
      <c r="E55071" s="337"/>
    </row>
    <row r="55072" spans="5:5" ht="13.5" customHeight="1">
      <c r="E55072" s="337"/>
    </row>
    <row r="55073" spans="5:5" ht="13.5" customHeight="1">
      <c r="E55073" s="337"/>
    </row>
    <row r="55074" spans="5:5" ht="13.5" customHeight="1">
      <c r="E55074" s="337"/>
    </row>
    <row r="55075" spans="5:5" ht="13.5" customHeight="1">
      <c r="E55075" s="337"/>
    </row>
    <row r="55076" spans="5:5" ht="13.5" customHeight="1">
      <c r="E55076" s="337"/>
    </row>
    <row r="55077" spans="5:5" ht="13.5" customHeight="1">
      <c r="E55077" s="337"/>
    </row>
    <row r="55078" spans="5:5" ht="13.5" customHeight="1">
      <c r="E55078" s="337"/>
    </row>
    <row r="55079" spans="5:5" ht="13.5" customHeight="1">
      <c r="E55079" s="337"/>
    </row>
    <row r="55080" spans="5:5" ht="13.5" customHeight="1">
      <c r="E55080" s="337"/>
    </row>
    <row r="55081" spans="5:5" ht="13.5" customHeight="1">
      <c r="E55081" s="337"/>
    </row>
    <row r="55082" spans="5:5" ht="13.5" customHeight="1">
      <c r="E55082" s="337"/>
    </row>
    <row r="55083" spans="5:5" ht="13.5" customHeight="1">
      <c r="E55083" s="337"/>
    </row>
    <row r="55084" spans="5:5" ht="13.5" customHeight="1">
      <c r="E55084" s="337"/>
    </row>
    <row r="55085" spans="5:5" ht="13.5" customHeight="1">
      <c r="E55085" s="337"/>
    </row>
    <row r="55086" spans="5:5" ht="13.5" customHeight="1">
      <c r="E55086" s="337"/>
    </row>
    <row r="55087" spans="5:5" ht="13.5" customHeight="1">
      <c r="E55087" s="337"/>
    </row>
    <row r="55088" spans="5:5" ht="13.5" customHeight="1">
      <c r="E55088" s="337"/>
    </row>
    <row r="55089" spans="5:5" ht="13.5" customHeight="1">
      <c r="E55089" s="337"/>
    </row>
    <row r="55090" spans="5:5" ht="13.5" customHeight="1">
      <c r="E55090" s="337"/>
    </row>
    <row r="55091" spans="5:5" ht="13.5" customHeight="1">
      <c r="E55091" s="337"/>
    </row>
    <row r="55092" spans="5:5" ht="13.5" customHeight="1">
      <c r="E55092" s="337"/>
    </row>
    <row r="55093" spans="5:5" ht="13.5" customHeight="1">
      <c r="E55093" s="337"/>
    </row>
    <row r="55094" spans="5:5" ht="13.5" customHeight="1">
      <c r="E55094" s="337"/>
    </row>
    <row r="55095" spans="5:5" ht="13.5" customHeight="1">
      <c r="E55095" s="337"/>
    </row>
    <row r="55096" spans="5:5" ht="13.5" customHeight="1">
      <c r="E55096" s="337"/>
    </row>
    <row r="55097" spans="5:5" ht="13.5" customHeight="1">
      <c r="E55097" s="337"/>
    </row>
    <row r="55098" spans="5:5" ht="13.5" customHeight="1">
      <c r="E55098" s="337"/>
    </row>
    <row r="55099" spans="5:5" ht="13.5" customHeight="1">
      <c r="E55099" s="337"/>
    </row>
    <row r="55100" spans="5:5" ht="13.5" customHeight="1">
      <c r="E55100" s="337"/>
    </row>
    <row r="55101" spans="5:5" ht="13.5" customHeight="1">
      <c r="E55101" s="337"/>
    </row>
    <row r="55102" spans="5:5" ht="13.5" customHeight="1">
      <c r="E55102" s="337"/>
    </row>
    <row r="55103" spans="5:5" ht="13.5" customHeight="1">
      <c r="E55103" s="337"/>
    </row>
    <row r="55104" spans="5:5" ht="13.5" customHeight="1">
      <c r="E55104" s="337"/>
    </row>
    <row r="55105" spans="5:5" ht="13.5" customHeight="1">
      <c r="E55105" s="337"/>
    </row>
    <row r="55106" spans="5:5" ht="13.5" customHeight="1">
      <c r="E55106" s="337"/>
    </row>
    <row r="55107" spans="5:5" ht="13.5" customHeight="1">
      <c r="E55107" s="337"/>
    </row>
    <row r="55108" spans="5:5" ht="13.5" customHeight="1">
      <c r="E55108" s="337"/>
    </row>
    <row r="55109" spans="5:5" ht="13.5" customHeight="1">
      <c r="E55109" s="337"/>
    </row>
    <row r="55110" spans="5:5" ht="13.5" customHeight="1">
      <c r="E55110" s="337"/>
    </row>
    <row r="55111" spans="5:5" ht="13.5" customHeight="1">
      <c r="E55111" s="337"/>
    </row>
    <row r="55112" spans="5:5" ht="13.5" customHeight="1">
      <c r="E55112" s="337"/>
    </row>
    <row r="55113" spans="5:5" ht="13.5" customHeight="1">
      <c r="E55113" s="337"/>
    </row>
    <row r="55114" spans="5:5" ht="13.5" customHeight="1">
      <c r="E55114" s="337"/>
    </row>
    <row r="55115" spans="5:5" ht="13.5" customHeight="1">
      <c r="E55115" s="337"/>
    </row>
    <row r="55116" spans="5:5" ht="13.5" customHeight="1">
      <c r="E55116" s="337"/>
    </row>
    <row r="55117" spans="5:5" ht="13.5" customHeight="1">
      <c r="E55117" s="337"/>
    </row>
    <row r="55118" spans="5:5" ht="13.5" customHeight="1">
      <c r="E55118" s="337"/>
    </row>
    <row r="55119" spans="5:5" ht="13.5" customHeight="1">
      <c r="E55119" s="337"/>
    </row>
    <row r="55120" spans="5:5" ht="13.5" customHeight="1">
      <c r="E55120" s="337"/>
    </row>
    <row r="55121" spans="5:5" ht="13.5" customHeight="1">
      <c r="E55121" s="337"/>
    </row>
    <row r="55122" spans="5:5" ht="13.5" customHeight="1">
      <c r="E55122" s="337"/>
    </row>
    <row r="55123" spans="5:5" ht="13.5" customHeight="1">
      <c r="E55123" s="337"/>
    </row>
    <row r="55124" spans="5:5" ht="13.5" customHeight="1">
      <c r="E55124" s="337"/>
    </row>
    <row r="55125" spans="5:5" ht="13.5" customHeight="1">
      <c r="E55125" s="337"/>
    </row>
    <row r="55126" spans="5:5" ht="13.5" customHeight="1">
      <c r="E55126" s="337"/>
    </row>
    <row r="55127" spans="5:5" ht="13.5" customHeight="1">
      <c r="E55127" s="337"/>
    </row>
    <row r="55128" spans="5:5" ht="13.5" customHeight="1">
      <c r="E55128" s="337"/>
    </row>
    <row r="55129" spans="5:5" ht="13.5" customHeight="1">
      <c r="E55129" s="337"/>
    </row>
    <row r="55130" spans="5:5" ht="13.5" customHeight="1">
      <c r="E55130" s="337"/>
    </row>
    <row r="55131" spans="5:5" ht="13.5" customHeight="1">
      <c r="E55131" s="337"/>
    </row>
    <row r="55132" spans="5:5" ht="13.5" customHeight="1">
      <c r="E55132" s="337"/>
    </row>
    <row r="55133" spans="5:5" ht="13.5" customHeight="1">
      <c r="E55133" s="337"/>
    </row>
    <row r="55134" spans="5:5" ht="13.5" customHeight="1">
      <c r="E55134" s="337"/>
    </row>
    <row r="55135" spans="5:5" ht="13.5" customHeight="1">
      <c r="E55135" s="337"/>
    </row>
    <row r="55136" spans="5:5" ht="13.5" customHeight="1">
      <c r="E55136" s="337"/>
    </row>
    <row r="55137" spans="5:5" ht="13.5" customHeight="1">
      <c r="E55137" s="337"/>
    </row>
    <row r="55138" spans="5:5" ht="13.5" customHeight="1">
      <c r="E55138" s="337"/>
    </row>
    <row r="55139" spans="5:5" ht="13.5" customHeight="1">
      <c r="E55139" s="337"/>
    </row>
    <row r="55140" spans="5:5" ht="13.5" customHeight="1">
      <c r="E55140" s="337"/>
    </row>
    <row r="55141" spans="5:5" ht="13.5" customHeight="1">
      <c r="E55141" s="337"/>
    </row>
    <row r="55142" spans="5:5" ht="13.5" customHeight="1">
      <c r="E55142" s="337"/>
    </row>
    <row r="55143" spans="5:5" ht="13.5" customHeight="1">
      <c r="E55143" s="337"/>
    </row>
    <row r="55144" spans="5:5" ht="13.5" customHeight="1">
      <c r="E55144" s="337"/>
    </row>
    <row r="55145" spans="5:5" ht="13.5" customHeight="1">
      <c r="E55145" s="337"/>
    </row>
    <row r="55146" spans="5:5" ht="13.5" customHeight="1">
      <c r="E55146" s="337"/>
    </row>
    <row r="55147" spans="5:5" ht="13.5" customHeight="1">
      <c r="E55147" s="337"/>
    </row>
    <row r="55148" spans="5:5" ht="13.5" customHeight="1">
      <c r="E55148" s="337"/>
    </row>
    <row r="55149" spans="5:5" ht="13.5" customHeight="1">
      <c r="E55149" s="337"/>
    </row>
    <row r="55150" spans="5:5" ht="13.5" customHeight="1">
      <c r="E55150" s="337"/>
    </row>
    <row r="55151" spans="5:5" ht="13.5" customHeight="1">
      <c r="E55151" s="337"/>
    </row>
    <row r="55152" spans="5:5" ht="13.5" customHeight="1">
      <c r="E55152" s="337"/>
    </row>
    <row r="55153" spans="5:5" ht="13.5" customHeight="1">
      <c r="E55153" s="337"/>
    </row>
    <row r="55154" spans="5:5" ht="13.5" customHeight="1">
      <c r="E55154" s="337"/>
    </row>
    <row r="55155" spans="5:5" ht="13.5" customHeight="1">
      <c r="E55155" s="337"/>
    </row>
    <row r="55156" spans="5:5" ht="13.5" customHeight="1">
      <c r="E55156" s="337"/>
    </row>
    <row r="55157" spans="5:5" ht="13.5" customHeight="1">
      <c r="E55157" s="337"/>
    </row>
    <row r="55158" spans="5:5" ht="13.5" customHeight="1">
      <c r="E55158" s="337"/>
    </row>
    <row r="55159" spans="5:5" ht="13.5" customHeight="1">
      <c r="E55159" s="337"/>
    </row>
    <row r="55160" spans="5:5" ht="13.5" customHeight="1">
      <c r="E55160" s="337"/>
    </row>
    <row r="55161" spans="5:5" ht="13.5" customHeight="1">
      <c r="E55161" s="337"/>
    </row>
    <row r="55162" spans="5:5" ht="13.5" customHeight="1">
      <c r="E55162" s="337"/>
    </row>
    <row r="55163" spans="5:5" ht="13.5" customHeight="1">
      <c r="E55163" s="337"/>
    </row>
    <row r="55164" spans="5:5" ht="13.5" customHeight="1">
      <c r="E55164" s="337"/>
    </row>
    <row r="55165" spans="5:5" ht="13.5" customHeight="1">
      <c r="E55165" s="337"/>
    </row>
    <row r="55166" spans="5:5" ht="13.5" customHeight="1">
      <c r="E55166" s="337"/>
    </row>
    <row r="55167" spans="5:5" ht="13.5" customHeight="1">
      <c r="E55167" s="337"/>
    </row>
    <row r="55168" spans="5:5" ht="13.5" customHeight="1">
      <c r="E55168" s="337"/>
    </row>
    <row r="55169" spans="5:5" ht="13.5" customHeight="1">
      <c r="E55169" s="337"/>
    </row>
    <row r="55170" spans="5:5" ht="13.5" customHeight="1">
      <c r="E55170" s="337"/>
    </row>
    <row r="55171" spans="5:5" ht="13.5" customHeight="1">
      <c r="E55171" s="337"/>
    </row>
    <row r="55172" spans="5:5" ht="13.5" customHeight="1">
      <c r="E55172" s="337"/>
    </row>
    <row r="55173" spans="5:5" ht="13.5" customHeight="1">
      <c r="E55173" s="337"/>
    </row>
    <row r="55174" spans="5:5" ht="13.5" customHeight="1">
      <c r="E55174" s="337"/>
    </row>
    <row r="55175" spans="5:5" ht="13.5" customHeight="1">
      <c r="E55175" s="337"/>
    </row>
    <row r="55176" spans="5:5" ht="13.5" customHeight="1">
      <c r="E55176" s="337"/>
    </row>
    <row r="55177" spans="5:5" ht="13.5" customHeight="1">
      <c r="E55177" s="337"/>
    </row>
    <row r="55178" spans="5:5" ht="13.5" customHeight="1">
      <c r="E55178" s="337"/>
    </row>
    <row r="55179" spans="5:5" ht="13.5" customHeight="1">
      <c r="E55179" s="337"/>
    </row>
    <row r="55180" spans="5:5" ht="13.5" customHeight="1">
      <c r="E55180" s="337"/>
    </row>
    <row r="55181" spans="5:5" ht="13.5" customHeight="1">
      <c r="E55181" s="337"/>
    </row>
    <row r="55182" spans="5:5" ht="13.5" customHeight="1">
      <c r="E55182" s="337"/>
    </row>
    <row r="55183" spans="5:5" ht="13.5" customHeight="1">
      <c r="E55183" s="337"/>
    </row>
    <row r="55184" spans="5:5" ht="13.5" customHeight="1">
      <c r="E55184" s="337"/>
    </row>
    <row r="55185" spans="5:5" ht="13.5" customHeight="1">
      <c r="E55185" s="337"/>
    </row>
    <row r="55186" spans="5:5" ht="13.5" customHeight="1">
      <c r="E55186" s="337"/>
    </row>
    <row r="55187" spans="5:5" ht="13.5" customHeight="1">
      <c r="E55187" s="337"/>
    </row>
    <row r="55188" spans="5:5" ht="13.5" customHeight="1">
      <c r="E55188" s="337"/>
    </row>
    <row r="55189" spans="5:5" ht="13.5" customHeight="1">
      <c r="E55189" s="337"/>
    </row>
    <row r="55190" spans="5:5" ht="13.5" customHeight="1">
      <c r="E55190" s="337"/>
    </row>
    <row r="55191" spans="5:5" ht="13.5" customHeight="1">
      <c r="E55191" s="337"/>
    </row>
    <row r="55192" spans="5:5" ht="13.5" customHeight="1">
      <c r="E55192" s="337"/>
    </row>
    <row r="55193" spans="5:5" ht="13.5" customHeight="1">
      <c r="E55193" s="337"/>
    </row>
    <row r="55194" spans="5:5" ht="13.5" customHeight="1">
      <c r="E55194" s="337"/>
    </row>
    <row r="55195" spans="5:5" ht="13.5" customHeight="1">
      <c r="E55195" s="337"/>
    </row>
    <row r="55196" spans="5:5" ht="13.5" customHeight="1">
      <c r="E55196" s="337"/>
    </row>
    <row r="55197" spans="5:5" ht="13.5" customHeight="1">
      <c r="E55197" s="337"/>
    </row>
    <row r="55198" spans="5:5" ht="13.5" customHeight="1">
      <c r="E55198" s="337"/>
    </row>
    <row r="55199" spans="5:5" ht="13.5" customHeight="1">
      <c r="E55199" s="337"/>
    </row>
    <row r="55200" spans="5:5" ht="13.5" customHeight="1">
      <c r="E55200" s="337"/>
    </row>
    <row r="55201" spans="5:5" ht="13.5" customHeight="1">
      <c r="E55201" s="337"/>
    </row>
    <row r="55202" spans="5:5" ht="13.5" customHeight="1">
      <c r="E55202" s="337"/>
    </row>
    <row r="55203" spans="5:5" ht="13.5" customHeight="1">
      <c r="E55203" s="337"/>
    </row>
    <row r="55204" spans="5:5" ht="13.5" customHeight="1">
      <c r="E55204" s="337"/>
    </row>
    <row r="55205" spans="5:5" ht="13.5" customHeight="1">
      <c r="E55205" s="337"/>
    </row>
    <row r="55206" spans="5:5" ht="13.5" customHeight="1">
      <c r="E55206" s="337"/>
    </row>
    <row r="55207" spans="5:5" ht="13.5" customHeight="1">
      <c r="E55207" s="337"/>
    </row>
    <row r="55208" spans="5:5" ht="13.5" customHeight="1">
      <c r="E55208" s="337"/>
    </row>
    <row r="55209" spans="5:5" ht="13.5" customHeight="1">
      <c r="E55209" s="337"/>
    </row>
    <row r="55210" spans="5:5" ht="13.5" customHeight="1">
      <c r="E55210" s="337"/>
    </row>
    <row r="55211" spans="5:5" ht="13.5" customHeight="1">
      <c r="E55211" s="337"/>
    </row>
    <row r="55212" spans="5:5" ht="13.5" customHeight="1">
      <c r="E55212" s="337"/>
    </row>
    <row r="55213" spans="5:5" ht="13.5" customHeight="1">
      <c r="E55213" s="337"/>
    </row>
    <row r="55214" spans="5:5" ht="13.5" customHeight="1">
      <c r="E55214" s="337"/>
    </row>
    <row r="55215" spans="5:5" ht="13.5" customHeight="1">
      <c r="E55215" s="337"/>
    </row>
    <row r="55216" spans="5:5" ht="13.5" customHeight="1">
      <c r="E55216" s="337"/>
    </row>
    <row r="55217" spans="5:5" ht="13.5" customHeight="1">
      <c r="E55217" s="337"/>
    </row>
    <row r="55218" spans="5:5" ht="13.5" customHeight="1">
      <c r="E55218" s="337"/>
    </row>
    <row r="55219" spans="5:5" ht="13.5" customHeight="1">
      <c r="E55219" s="337"/>
    </row>
    <row r="55220" spans="5:5" ht="13.5" customHeight="1">
      <c r="E55220" s="337"/>
    </row>
    <row r="55221" spans="5:5" ht="13.5" customHeight="1">
      <c r="E55221" s="337"/>
    </row>
    <row r="55222" spans="5:5" ht="13.5" customHeight="1">
      <c r="E55222" s="337"/>
    </row>
    <row r="55223" spans="5:5" ht="13.5" customHeight="1">
      <c r="E55223" s="337"/>
    </row>
    <row r="55224" spans="5:5" ht="13.5" customHeight="1">
      <c r="E55224" s="337"/>
    </row>
    <row r="55225" spans="5:5" ht="13.5" customHeight="1">
      <c r="E55225" s="337"/>
    </row>
    <row r="55226" spans="5:5" ht="13.5" customHeight="1">
      <c r="E55226" s="337"/>
    </row>
    <row r="55227" spans="5:5" ht="13.5" customHeight="1">
      <c r="E55227" s="337"/>
    </row>
    <row r="55228" spans="5:5" ht="13.5" customHeight="1">
      <c r="E55228" s="337"/>
    </row>
    <row r="55229" spans="5:5" ht="13.5" customHeight="1">
      <c r="E55229" s="337"/>
    </row>
    <row r="55230" spans="5:5" ht="13.5" customHeight="1">
      <c r="E55230" s="337"/>
    </row>
    <row r="55231" spans="5:5" ht="13.5" customHeight="1">
      <c r="E55231" s="337"/>
    </row>
    <row r="55232" spans="5:5" ht="13.5" customHeight="1">
      <c r="E55232" s="337"/>
    </row>
    <row r="55233" spans="5:5" ht="13.5" customHeight="1">
      <c r="E55233" s="337"/>
    </row>
    <row r="55234" spans="5:5" ht="13.5" customHeight="1">
      <c r="E55234" s="337"/>
    </row>
    <row r="55235" spans="5:5" ht="13.5" customHeight="1">
      <c r="E55235" s="337"/>
    </row>
    <row r="55236" spans="5:5" ht="13.5" customHeight="1">
      <c r="E55236" s="337"/>
    </row>
    <row r="55237" spans="5:5" ht="13.5" customHeight="1">
      <c r="E55237" s="337"/>
    </row>
    <row r="55238" spans="5:5" ht="13.5" customHeight="1">
      <c r="E55238" s="337"/>
    </row>
    <row r="55239" spans="5:5" ht="13.5" customHeight="1">
      <c r="E55239" s="337"/>
    </row>
    <row r="55240" spans="5:5" ht="13.5" customHeight="1">
      <c r="E55240" s="337"/>
    </row>
    <row r="55241" spans="5:5" ht="13.5" customHeight="1">
      <c r="E55241" s="337"/>
    </row>
    <row r="55242" spans="5:5" ht="13.5" customHeight="1">
      <c r="E55242" s="337"/>
    </row>
    <row r="55243" spans="5:5" ht="13.5" customHeight="1">
      <c r="E55243" s="337"/>
    </row>
    <row r="55244" spans="5:5" ht="13.5" customHeight="1">
      <c r="E55244" s="337"/>
    </row>
    <row r="55245" spans="5:5" ht="13.5" customHeight="1">
      <c r="E55245" s="337"/>
    </row>
    <row r="55246" spans="5:5" ht="13.5" customHeight="1">
      <c r="E55246" s="337"/>
    </row>
    <row r="55247" spans="5:5" ht="13.5" customHeight="1">
      <c r="E55247" s="337"/>
    </row>
    <row r="55248" spans="5:5" ht="13.5" customHeight="1">
      <c r="E55248" s="337"/>
    </row>
    <row r="55249" spans="5:5" ht="13.5" customHeight="1">
      <c r="E55249" s="337"/>
    </row>
    <row r="55250" spans="5:5" ht="13.5" customHeight="1">
      <c r="E55250" s="337"/>
    </row>
    <row r="55251" spans="5:5" ht="13.5" customHeight="1">
      <c r="E55251" s="337"/>
    </row>
    <row r="55252" spans="5:5" ht="13.5" customHeight="1">
      <c r="E55252" s="337"/>
    </row>
    <row r="55253" spans="5:5" ht="13.5" customHeight="1">
      <c r="E55253" s="337"/>
    </row>
    <row r="55254" spans="5:5" ht="13.5" customHeight="1">
      <c r="E55254" s="337"/>
    </row>
    <row r="55255" spans="5:5" ht="13.5" customHeight="1">
      <c r="E55255" s="337"/>
    </row>
    <row r="55256" spans="5:5" ht="13.5" customHeight="1">
      <c r="E55256" s="337"/>
    </row>
    <row r="55257" spans="5:5" ht="13.5" customHeight="1">
      <c r="E55257" s="337"/>
    </row>
    <row r="55258" spans="5:5" ht="13.5" customHeight="1">
      <c r="E55258" s="337"/>
    </row>
    <row r="55259" spans="5:5" ht="13.5" customHeight="1">
      <c r="E55259" s="337"/>
    </row>
    <row r="55260" spans="5:5" ht="13.5" customHeight="1">
      <c r="E55260" s="337"/>
    </row>
    <row r="55261" spans="5:5" ht="13.5" customHeight="1">
      <c r="E55261" s="337"/>
    </row>
    <row r="55262" spans="5:5" ht="13.5" customHeight="1">
      <c r="E55262" s="337"/>
    </row>
    <row r="55263" spans="5:5" ht="13.5" customHeight="1">
      <c r="E55263" s="337"/>
    </row>
    <row r="55264" spans="5:5" ht="13.5" customHeight="1">
      <c r="E55264" s="337"/>
    </row>
    <row r="55265" spans="5:5" ht="13.5" customHeight="1">
      <c r="E55265" s="337"/>
    </row>
    <row r="55266" spans="5:5" ht="13.5" customHeight="1">
      <c r="E55266" s="337"/>
    </row>
    <row r="55267" spans="5:5" ht="13.5" customHeight="1">
      <c r="E55267" s="337"/>
    </row>
    <row r="55268" spans="5:5" ht="13.5" customHeight="1">
      <c r="E55268" s="337"/>
    </row>
    <row r="55269" spans="5:5" ht="13.5" customHeight="1">
      <c r="E55269" s="337"/>
    </row>
    <row r="55270" spans="5:5" ht="13.5" customHeight="1">
      <c r="E55270" s="337"/>
    </row>
    <row r="55271" spans="5:5" ht="13.5" customHeight="1">
      <c r="E55271" s="337"/>
    </row>
    <row r="55272" spans="5:5" ht="13.5" customHeight="1">
      <c r="E55272" s="337"/>
    </row>
    <row r="55273" spans="5:5" ht="13.5" customHeight="1">
      <c r="E55273" s="337"/>
    </row>
    <row r="55274" spans="5:5" ht="13.5" customHeight="1">
      <c r="E55274" s="337"/>
    </row>
    <row r="55275" spans="5:5" ht="13.5" customHeight="1">
      <c r="E55275" s="337"/>
    </row>
    <row r="55276" spans="5:5" ht="13.5" customHeight="1">
      <c r="E55276" s="337"/>
    </row>
    <row r="55277" spans="5:5" ht="13.5" customHeight="1">
      <c r="E55277" s="337"/>
    </row>
    <row r="55278" spans="5:5" ht="13.5" customHeight="1">
      <c r="E55278" s="337"/>
    </row>
    <row r="55279" spans="5:5" ht="13.5" customHeight="1">
      <c r="E55279" s="337"/>
    </row>
    <row r="55280" spans="5:5" ht="13.5" customHeight="1">
      <c r="E55280" s="337"/>
    </row>
    <row r="55281" spans="5:5" ht="13.5" customHeight="1">
      <c r="E55281" s="337"/>
    </row>
    <row r="55282" spans="5:5" ht="13.5" customHeight="1">
      <c r="E55282" s="337"/>
    </row>
    <row r="55283" spans="5:5" ht="13.5" customHeight="1">
      <c r="E55283" s="337"/>
    </row>
    <row r="55284" spans="5:5" ht="13.5" customHeight="1">
      <c r="E55284" s="337"/>
    </row>
    <row r="55285" spans="5:5" ht="13.5" customHeight="1">
      <c r="E55285" s="337"/>
    </row>
    <row r="55286" spans="5:5" ht="13.5" customHeight="1">
      <c r="E55286" s="337"/>
    </row>
    <row r="55287" spans="5:5" ht="13.5" customHeight="1">
      <c r="E55287" s="337"/>
    </row>
    <row r="55288" spans="5:5" ht="13.5" customHeight="1">
      <c r="E55288" s="337"/>
    </row>
    <row r="55289" spans="5:5" ht="13.5" customHeight="1">
      <c r="E55289" s="337"/>
    </row>
    <row r="55290" spans="5:5" ht="13.5" customHeight="1">
      <c r="E55290" s="337"/>
    </row>
    <row r="55291" spans="5:5" ht="13.5" customHeight="1">
      <c r="E55291" s="337"/>
    </row>
    <row r="55292" spans="5:5" ht="13.5" customHeight="1">
      <c r="E55292" s="337"/>
    </row>
    <row r="55293" spans="5:5" ht="13.5" customHeight="1">
      <c r="E55293" s="337"/>
    </row>
    <row r="55294" spans="5:5" ht="13.5" customHeight="1">
      <c r="E55294" s="337"/>
    </row>
    <row r="55295" spans="5:5" ht="13.5" customHeight="1">
      <c r="E55295" s="337"/>
    </row>
    <row r="55296" spans="5:5" ht="13.5" customHeight="1">
      <c r="E55296" s="337"/>
    </row>
    <row r="55297" spans="5:5" ht="13.5" customHeight="1">
      <c r="E55297" s="337"/>
    </row>
    <row r="55298" spans="5:5" ht="13.5" customHeight="1">
      <c r="E55298" s="337"/>
    </row>
    <row r="55299" spans="5:5" ht="13.5" customHeight="1">
      <c r="E55299" s="337"/>
    </row>
    <row r="55300" spans="5:5" ht="13.5" customHeight="1">
      <c r="E55300" s="337"/>
    </row>
    <row r="55301" spans="5:5" ht="13.5" customHeight="1">
      <c r="E55301" s="337"/>
    </row>
    <row r="55302" spans="5:5" ht="13.5" customHeight="1">
      <c r="E55302" s="337"/>
    </row>
    <row r="55303" spans="5:5" ht="13.5" customHeight="1">
      <c r="E55303" s="337"/>
    </row>
    <row r="55304" spans="5:5" ht="13.5" customHeight="1">
      <c r="E55304" s="337"/>
    </row>
    <row r="55305" spans="5:5" ht="13.5" customHeight="1">
      <c r="E55305" s="337"/>
    </row>
    <row r="55306" spans="5:5" ht="13.5" customHeight="1">
      <c r="E55306" s="337"/>
    </row>
    <row r="55307" spans="5:5" ht="13.5" customHeight="1">
      <c r="E55307" s="337"/>
    </row>
    <row r="55308" spans="5:5" ht="13.5" customHeight="1">
      <c r="E55308" s="337"/>
    </row>
    <row r="55309" spans="5:5" ht="13.5" customHeight="1">
      <c r="E55309" s="337"/>
    </row>
    <row r="55310" spans="5:5" ht="13.5" customHeight="1">
      <c r="E55310" s="337"/>
    </row>
    <row r="55311" spans="5:5" ht="13.5" customHeight="1">
      <c r="E55311" s="337"/>
    </row>
    <row r="55312" spans="5:5" ht="13.5" customHeight="1">
      <c r="E55312" s="337"/>
    </row>
    <row r="55313" spans="5:5" ht="13.5" customHeight="1">
      <c r="E55313" s="337"/>
    </row>
    <row r="55314" spans="5:5" ht="13.5" customHeight="1">
      <c r="E55314" s="337"/>
    </row>
    <row r="55315" spans="5:5" ht="13.5" customHeight="1">
      <c r="E55315" s="337"/>
    </row>
    <row r="55316" spans="5:5" ht="13.5" customHeight="1">
      <c r="E55316" s="337"/>
    </row>
    <row r="55317" spans="5:5" ht="13.5" customHeight="1">
      <c r="E55317" s="337"/>
    </row>
    <row r="55318" spans="5:5" ht="13.5" customHeight="1">
      <c r="E55318" s="337"/>
    </row>
    <row r="55319" spans="5:5" ht="13.5" customHeight="1">
      <c r="E55319" s="337"/>
    </row>
    <row r="55320" spans="5:5" ht="13.5" customHeight="1">
      <c r="E55320" s="337"/>
    </row>
    <row r="55321" spans="5:5" ht="13.5" customHeight="1">
      <c r="E55321" s="337"/>
    </row>
    <row r="55322" spans="5:5" ht="13.5" customHeight="1">
      <c r="E55322" s="337"/>
    </row>
    <row r="55323" spans="5:5" ht="13.5" customHeight="1">
      <c r="E55323" s="337"/>
    </row>
    <row r="55324" spans="5:5" ht="13.5" customHeight="1">
      <c r="E55324" s="337"/>
    </row>
    <row r="55325" spans="5:5" ht="13.5" customHeight="1">
      <c r="E55325" s="337"/>
    </row>
    <row r="55326" spans="5:5" ht="13.5" customHeight="1">
      <c r="E55326" s="337"/>
    </row>
    <row r="55327" spans="5:5" ht="13.5" customHeight="1">
      <c r="E55327" s="337"/>
    </row>
    <row r="55328" spans="5:5" ht="13.5" customHeight="1">
      <c r="E55328" s="337"/>
    </row>
    <row r="55329" spans="5:5" ht="13.5" customHeight="1">
      <c r="E55329" s="337"/>
    </row>
    <row r="55330" spans="5:5" ht="13.5" customHeight="1">
      <c r="E55330" s="337"/>
    </row>
    <row r="55331" spans="5:5" ht="13.5" customHeight="1">
      <c r="E55331" s="337"/>
    </row>
    <row r="55332" spans="5:5" ht="13.5" customHeight="1">
      <c r="E55332" s="337"/>
    </row>
    <row r="55333" spans="5:5" ht="13.5" customHeight="1">
      <c r="E55333" s="337"/>
    </row>
    <row r="55334" spans="5:5" ht="13.5" customHeight="1">
      <c r="E55334" s="337"/>
    </row>
    <row r="55335" spans="5:5" ht="13.5" customHeight="1">
      <c r="E55335" s="337"/>
    </row>
    <row r="55336" spans="5:5" ht="13.5" customHeight="1">
      <c r="E55336" s="337"/>
    </row>
    <row r="55337" spans="5:5" ht="13.5" customHeight="1">
      <c r="E55337" s="337"/>
    </row>
    <row r="55338" spans="5:5" ht="13.5" customHeight="1">
      <c r="E55338" s="337"/>
    </row>
    <row r="55339" spans="5:5" ht="13.5" customHeight="1">
      <c r="E55339" s="337"/>
    </row>
    <row r="55340" spans="5:5" ht="13.5" customHeight="1">
      <c r="E55340" s="337"/>
    </row>
    <row r="55341" spans="5:5" ht="13.5" customHeight="1">
      <c r="E55341" s="337"/>
    </row>
    <row r="55342" spans="5:5" ht="13.5" customHeight="1">
      <c r="E55342" s="337"/>
    </row>
    <row r="55343" spans="5:5" ht="13.5" customHeight="1">
      <c r="E55343" s="337"/>
    </row>
    <row r="55344" spans="5:5" ht="13.5" customHeight="1">
      <c r="E55344" s="337"/>
    </row>
    <row r="55345" spans="5:5" ht="13.5" customHeight="1">
      <c r="E55345" s="337"/>
    </row>
    <row r="55346" spans="5:5" ht="13.5" customHeight="1">
      <c r="E55346" s="337"/>
    </row>
    <row r="55347" spans="5:5" ht="13.5" customHeight="1">
      <c r="E55347" s="337"/>
    </row>
    <row r="55348" spans="5:5" ht="13.5" customHeight="1">
      <c r="E55348" s="337"/>
    </row>
    <row r="55349" spans="5:5" ht="13.5" customHeight="1">
      <c r="E55349" s="337"/>
    </row>
    <row r="55350" spans="5:5" ht="13.5" customHeight="1">
      <c r="E55350" s="337"/>
    </row>
    <row r="55351" spans="5:5" ht="13.5" customHeight="1">
      <c r="E55351" s="337"/>
    </row>
    <row r="55352" spans="5:5" ht="13.5" customHeight="1">
      <c r="E55352" s="337"/>
    </row>
    <row r="55353" spans="5:5" ht="13.5" customHeight="1">
      <c r="E55353" s="337"/>
    </row>
    <row r="55354" spans="5:5" ht="13.5" customHeight="1">
      <c r="E55354" s="337"/>
    </row>
    <row r="55355" spans="5:5" ht="13.5" customHeight="1">
      <c r="E55355" s="337"/>
    </row>
    <row r="55356" spans="5:5" ht="13.5" customHeight="1">
      <c r="E55356" s="337"/>
    </row>
    <row r="55357" spans="5:5" ht="13.5" customHeight="1">
      <c r="E55357" s="337"/>
    </row>
    <row r="55358" spans="5:5" ht="13.5" customHeight="1">
      <c r="E55358" s="337"/>
    </row>
    <row r="55359" spans="5:5" ht="13.5" customHeight="1">
      <c r="E55359" s="337"/>
    </row>
    <row r="55360" spans="5:5" ht="13.5" customHeight="1">
      <c r="E55360" s="337"/>
    </row>
    <row r="55361" spans="5:5" ht="13.5" customHeight="1">
      <c r="E55361" s="337"/>
    </row>
    <row r="55362" spans="5:5" ht="13.5" customHeight="1">
      <c r="E55362" s="337"/>
    </row>
    <row r="55363" spans="5:5" ht="13.5" customHeight="1">
      <c r="E55363" s="337"/>
    </row>
    <row r="55364" spans="5:5" ht="13.5" customHeight="1">
      <c r="E55364" s="337"/>
    </row>
    <row r="55365" spans="5:5" ht="13.5" customHeight="1">
      <c r="E55365" s="337"/>
    </row>
    <row r="55366" spans="5:5" ht="13.5" customHeight="1">
      <c r="E55366" s="337"/>
    </row>
    <row r="55367" spans="5:5" ht="13.5" customHeight="1">
      <c r="E55367" s="337"/>
    </row>
    <row r="55368" spans="5:5" ht="13.5" customHeight="1">
      <c r="E55368" s="337"/>
    </row>
    <row r="55369" spans="5:5" ht="13.5" customHeight="1">
      <c r="E55369" s="337"/>
    </row>
    <row r="55370" spans="5:5" ht="13.5" customHeight="1">
      <c r="E55370" s="337"/>
    </row>
    <row r="55371" spans="5:5" ht="13.5" customHeight="1">
      <c r="E55371" s="337"/>
    </row>
    <row r="55372" spans="5:5" ht="13.5" customHeight="1">
      <c r="E55372" s="337"/>
    </row>
    <row r="55373" spans="5:5" ht="13.5" customHeight="1">
      <c r="E55373" s="337"/>
    </row>
    <row r="55374" spans="5:5" ht="13.5" customHeight="1">
      <c r="E55374" s="337"/>
    </row>
    <row r="55375" spans="5:5" ht="13.5" customHeight="1">
      <c r="E55375" s="337"/>
    </row>
    <row r="55376" spans="5:5" ht="13.5" customHeight="1">
      <c r="E55376" s="337"/>
    </row>
    <row r="55377" spans="5:5" ht="13.5" customHeight="1">
      <c r="E55377" s="337"/>
    </row>
    <row r="55378" spans="5:5" ht="13.5" customHeight="1">
      <c r="E55378" s="337"/>
    </row>
    <row r="55379" spans="5:5" ht="13.5" customHeight="1">
      <c r="E55379" s="337"/>
    </row>
    <row r="55380" spans="5:5" ht="13.5" customHeight="1">
      <c r="E55380" s="337"/>
    </row>
    <row r="55381" spans="5:5" ht="13.5" customHeight="1">
      <c r="E55381" s="337"/>
    </row>
    <row r="55382" spans="5:5" ht="13.5" customHeight="1">
      <c r="E55382" s="337"/>
    </row>
    <row r="55383" spans="5:5" ht="13.5" customHeight="1">
      <c r="E55383" s="337"/>
    </row>
    <row r="55384" spans="5:5" ht="13.5" customHeight="1">
      <c r="E55384" s="337"/>
    </row>
    <row r="55385" spans="5:5" ht="13.5" customHeight="1">
      <c r="E55385" s="337"/>
    </row>
    <row r="55386" spans="5:5" ht="13.5" customHeight="1">
      <c r="E55386" s="337"/>
    </row>
    <row r="55387" spans="5:5" ht="13.5" customHeight="1">
      <c r="E55387" s="337"/>
    </row>
    <row r="55388" spans="5:5" ht="13.5" customHeight="1">
      <c r="E55388" s="337"/>
    </row>
    <row r="55389" spans="5:5" ht="13.5" customHeight="1">
      <c r="E55389" s="337"/>
    </row>
    <row r="55390" spans="5:5" ht="13.5" customHeight="1">
      <c r="E55390" s="337"/>
    </row>
    <row r="55391" spans="5:5" ht="13.5" customHeight="1">
      <c r="E55391" s="337"/>
    </row>
    <row r="55392" spans="5:5" ht="13.5" customHeight="1">
      <c r="E55392" s="337"/>
    </row>
    <row r="55393" spans="5:5" ht="13.5" customHeight="1">
      <c r="E55393" s="337"/>
    </row>
    <row r="55394" spans="5:5" ht="13.5" customHeight="1">
      <c r="E55394" s="337"/>
    </row>
    <row r="55395" spans="5:5" ht="13.5" customHeight="1">
      <c r="E55395" s="337"/>
    </row>
    <row r="55396" spans="5:5" ht="13.5" customHeight="1">
      <c r="E55396" s="337"/>
    </row>
    <row r="55397" spans="5:5" ht="13.5" customHeight="1">
      <c r="E55397" s="337"/>
    </row>
    <row r="55398" spans="5:5" ht="13.5" customHeight="1">
      <c r="E55398" s="337"/>
    </row>
    <row r="55399" spans="5:5" ht="13.5" customHeight="1">
      <c r="E55399" s="337"/>
    </row>
    <row r="55400" spans="5:5" ht="13.5" customHeight="1">
      <c r="E55400" s="337"/>
    </row>
    <row r="55401" spans="5:5" ht="13.5" customHeight="1">
      <c r="E55401" s="337"/>
    </row>
    <row r="55402" spans="5:5" ht="13.5" customHeight="1">
      <c r="E55402" s="337"/>
    </row>
    <row r="55403" spans="5:5" ht="13.5" customHeight="1">
      <c r="E55403" s="337"/>
    </row>
    <row r="55404" spans="5:5" ht="13.5" customHeight="1">
      <c r="E55404" s="337"/>
    </row>
    <row r="55405" spans="5:5" ht="13.5" customHeight="1">
      <c r="E55405" s="337"/>
    </row>
    <row r="55406" spans="5:5" ht="13.5" customHeight="1">
      <c r="E55406" s="337"/>
    </row>
    <row r="55407" spans="5:5" ht="13.5" customHeight="1">
      <c r="E55407" s="337"/>
    </row>
    <row r="55408" spans="5:5" ht="13.5" customHeight="1">
      <c r="E55408" s="337"/>
    </row>
    <row r="55409" spans="5:5" ht="13.5" customHeight="1">
      <c r="E55409" s="337"/>
    </row>
    <row r="55410" spans="5:5" ht="13.5" customHeight="1">
      <c r="E55410" s="337"/>
    </row>
    <row r="55411" spans="5:5" ht="13.5" customHeight="1">
      <c r="E55411" s="337"/>
    </row>
    <row r="55412" spans="5:5" ht="13.5" customHeight="1">
      <c r="E55412" s="337"/>
    </row>
    <row r="55413" spans="5:5" ht="13.5" customHeight="1">
      <c r="E55413" s="337"/>
    </row>
    <row r="55414" spans="5:5" ht="13.5" customHeight="1">
      <c r="E55414" s="337"/>
    </row>
    <row r="55415" spans="5:5" ht="13.5" customHeight="1">
      <c r="E55415" s="337"/>
    </row>
    <row r="55416" spans="5:5" ht="13.5" customHeight="1">
      <c r="E55416" s="337"/>
    </row>
    <row r="55417" spans="5:5" ht="13.5" customHeight="1">
      <c r="E55417" s="337"/>
    </row>
    <row r="55418" spans="5:5" ht="13.5" customHeight="1">
      <c r="E55418" s="337"/>
    </row>
    <row r="55419" spans="5:5" ht="13.5" customHeight="1">
      <c r="E55419" s="337"/>
    </row>
    <row r="55420" spans="5:5" ht="13.5" customHeight="1">
      <c r="E55420" s="337"/>
    </row>
    <row r="55421" spans="5:5" ht="13.5" customHeight="1">
      <c r="E55421" s="337"/>
    </row>
    <row r="55422" spans="5:5" ht="13.5" customHeight="1">
      <c r="E55422" s="337"/>
    </row>
    <row r="55423" spans="5:5" ht="13.5" customHeight="1">
      <c r="E55423" s="337"/>
    </row>
    <row r="55424" spans="5:5" ht="13.5" customHeight="1">
      <c r="E55424" s="337"/>
    </row>
    <row r="55425" spans="5:5" ht="13.5" customHeight="1">
      <c r="E55425" s="337"/>
    </row>
    <row r="55426" spans="5:5" ht="13.5" customHeight="1">
      <c r="E55426" s="337"/>
    </row>
    <row r="55427" spans="5:5" ht="13.5" customHeight="1">
      <c r="E55427" s="337"/>
    </row>
    <row r="55428" spans="5:5" ht="13.5" customHeight="1">
      <c r="E55428" s="337"/>
    </row>
    <row r="55429" spans="5:5" ht="13.5" customHeight="1">
      <c r="E55429" s="337"/>
    </row>
    <row r="55430" spans="5:5" ht="13.5" customHeight="1">
      <c r="E55430" s="337"/>
    </row>
    <row r="55431" spans="5:5" ht="13.5" customHeight="1">
      <c r="E55431" s="337"/>
    </row>
    <row r="55432" spans="5:5" ht="13.5" customHeight="1">
      <c r="E55432" s="337"/>
    </row>
    <row r="55433" spans="5:5" ht="13.5" customHeight="1">
      <c r="E55433" s="337"/>
    </row>
    <row r="55434" spans="5:5" ht="13.5" customHeight="1">
      <c r="E55434" s="337"/>
    </row>
    <row r="55435" spans="5:5" ht="13.5" customHeight="1">
      <c r="E55435" s="337"/>
    </row>
    <row r="55436" spans="5:5" ht="13.5" customHeight="1">
      <c r="E55436" s="337"/>
    </row>
    <row r="55437" spans="5:5" ht="13.5" customHeight="1">
      <c r="E55437" s="337"/>
    </row>
    <row r="55438" spans="5:5" ht="13.5" customHeight="1">
      <c r="E55438" s="337"/>
    </row>
    <row r="55439" spans="5:5" ht="13.5" customHeight="1">
      <c r="E55439" s="337"/>
    </row>
    <row r="55440" spans="5:5" ht="13.5" customHeight="1">
      <c r="E55440" s="337"/>
    </row>
    <row r="55441" spans="5:5" ht="13.5" customHeight="1">
      <c r="E55441" s="337"/>
    </row>
    <row r="55442" spans="5:5" ht="13.5" customHeight="1">
      <c r="E55442" s="337"/>
    </row>
    <row r="55443" spans="5:5" ht="13.5" customHeight="1">
      <c r="E55443" s="337"/>
    </row>
    <row r="55444" spans="5:5" ht="13.5" customHeight="1">
      <c r="E55444" s="337"/>
    </row>
    <row r="55445" spans="5:5" ht="13.5" customHeight="1">
      <c r="E55445" s="337"/>
    </row>
    <row r="55446" spans="5:5" ht="13.5" customHeight="1">
      <c r="E55446" s="337"/>
    </row>
    <row r="55447" spans="5:5" ht="13.5" customHeight="1">
      <c r="E55447" s="337"/>
    </row>
    <row r="55448" spans="5:5" ht="13.5" customHeight="1">
      <c r="E55448" s="337"/>
    </row>
    <row r="55449" spans="5:5" ht="13.5" customHeight="1">
      <c r="E55449" s="337"/>
    </row>
    <row r="55450" spans="5:5" ht="13.5" customHeight="1">
      <c r="E55450" s="337"/>
    </row>
    <row r="55451" spans="5:5" ht="13.5" customHeight="1">
      <c r="E55451" s="337"/>
    </row>
    <row r="55452" spans="5:5" ht="13.5" customHeight="1">
      <c r="E55452" s="337"/>
    </row>
    <row r="55453" spans="5:5" ht="13.5" customHeight="1">
      <c r="E55453" s="337"/>
    </row>
    <row r="55454" spans="5:5" ht="13.5" customHeight="1">
      <c r="E55454" s="337"/>
    </row>
    <row r="55455" spans="5:5" ht="13.5" customHeight="1">
      <c r="E55455" s="337"/>
    </row>
    <row r="55456" spans="5:5" ht="13.5" customHeight="1">
      <c r="E55456" s="337"/>
    </row>
    <row r="55457" spans="5:5" ht="13.5" customHeight="1">
      <c r="E55457" s="337"/>
    </row>
    <row r="55458" spans="5:5" ht="13.5" customHeight="1">
      <c r="E55458" s="337"/>
    </row>
    <row r="55459" spans="5:5" ht="13.5" customHeight="1">
      <c r="E55459" s="337"/>
    </row>
    <row r="55460" spans="5:5" ht="13.5" customHeight="1">
      <c r="E55460" s="337"/>
    </row>
    <row r="55461" spans="5:5" ht="13.5" customHeight="1">
      <c r="E55461" s="337"/>
    </row>
    <row r="55462" spans="5:5" ht="13.5" customHeight="1">
      <c r="E55462" s="337"/>
    </row>
    <row r="55463" spans="5:5" ht="13.5" customHeight="1">
      <c r="E55463" s="337"/>
    </row>
    <row r="55464" spans="5:5" ht="13.5" customHeight="1">
      <c r="E55464" s="337"/>
    </row>
    <row r="55465" spans="5:5" ht="13.5" customHeight="1">
      <c r="E55465" s="337"/>
    </row>
    <row r="55466" spans="5:5" ht="13.5" customHeight="1">
      <c r="E55466" s="337"/>
    </row>
    <row r="55467" spans="5:5" ht="13.5" customHeight="1">
      <c r="E55467" s="337"/>
    </row>
    <row r="55468" spans="5:5" ht="13.5" customHeight="1">
      <c r="E55468" s="337"/>
    </row>
    <row r="55469" spans="5:5" ht="13.5" customHeight="1">
      <c r="E55469" s="337"/>
    </row>
    <row r="55470" spans="5:5" ht="13.5" customHeight="1">
      <c r="E55470" s="337"/>
    </row>
    <row r="55471" spans="5:5" ht="13.5" customHeight="1">
      <c r="E55471" s="337"/>
    </row>
    <row r="55472" spans="5:5" ht="13.5" customHeight="1">
      <c r="E55472" s="337"/>
    </row>
    <row r="55473" spans="5:5" ht="13.5" customHeight="1">
      <c r="E55473" s="337"/>
    </row>
    <row r="55474" spans="5:5" ht="13.5" customHeight="1">
      <c r="E55474" s="337"/>
    </row>
    <row r="55475" spans="5:5" ht="13.5" customHeight="1">
      <c r="E55475" s="337"/>
    </row>
    <row r="55476" spans="5:5" ht="13.5" customHeight="1">
      <c r="E55476" s="337"/>
    </row>
    <row r="55477" spans="5:5" ht="13.5" customHeight="1">
      <c r="E55477" s="337"/>
    </row>
    <row r="55478" spans="5:5" ht="13.5" customHeight="1">
      <c r="E55478" s="337"/>
    </row>
    <row r="55479" spans="5:5" ht="13.5" customHeight="1">
      <c r="E55479" s="337"/>
    </row>
    <row r="55480" spans="5:5" ht="13.5" customHeight="1">
      <c r="E55480" s="337"/>
    </row>
    <row r="55481" spans="5:5" ht="13.5" customHeight="1">
      <c r="E55481" s="337"/>
    </row>
    <row r="55482" spans="5:5" ht="13.5" customHeight="1">
      <c r="E55482" s="337"/>
    </row>
    <row r="55483" spans="5:5" ht="13.5" customHeight="1">
      <c r="E55483" s="337"/>
    </row>
    <row r="55484" spans="5:5" ht="13.5" customHeight="1">
      <c r="E55484" s="337"/>
    </row>
    <row r="55485" spans="5:5" ht="13.5" customHeight="1">
      <c r="E55485" s="337"/>
    </row>
    <row r="55486" spans="5:5" ht="13.5" customHeight="1">
      <c r="E55486" s="337"/>
    </row>
    <row r="55487" spans="5:5" ht="13.5" customHeight="1">
      <c r="E55487" s="337"/>
    </row>
    <row r="55488" spans="5:5" ht="13.5" customHeight="1">
      <c r="E55488" s="337"/>
    </row>
    <row r="55489" spans="5:5" ht="13.5" customHeight="1">
      <c r="E55489" s="337"/>
    </row>
    <row r="55490" spans="5:5" ht="13.5" customHeight="1">
      <c r="E55490" s="337"/>
    </row>
    <row r="55491" spans="5:5" ht="13.5" customHeight="1">
      <c r="E55491" s="337"/>
    </row>
    <row r="55492" spans="5:5" ht="13.5" customHeight="1">
      <c r="E55492" s="337"/>
    </row>
    <row r="55493" spans="5:5" ht="13.5" customHeight="1">
      <c r="E55493" s="337"/>
    </row>
    <row r="55494" spans="5:5" ht="13.5" customHeight="1">
      <c r="E55494" s="337"/>
    </row>
    <row r="55495" spans="5:5" ht="13.5" customHeight="1">
      <c r="E55495" s="337"/>
    </row>
    <row r="55496" spans="5:5" ht="13.5" customHeight="1">
      <c r="E55496" s="337"/>
    </row>
    <row r="55497" spans="5:5" ht="13.5" customHeight="1">
      <c r="E55497" s="337"/>
    </row>
    <row r="55498" spans="5:5" ht="13.5" customHeight="1">
      <c r="E55498" s="337"/>
    </row>
    <row r="55499" spans="5:5" ht="13.5" customHeight="1">
      <c r="E55499" s="337"/>
    </row>
    <row r="55500" spans="5:5" ht="13.5" customHeight="1">
      <c r="E55500" s="337"/>
    </row>
    <row r="55501" spans="5:5" ht="13.5" customHeight="1">
      <c r="E55501" s="337"/>
    </row>
    <row r="55502" spans="5:5" ht="13.5" customHeight="1">
      <c r="E55502" s="337"/>
    </row>
    <row r="55503" spans="5:5" ht="13.5" customHeight="1">
      <c r="E55503" s="337"/>
    </row>
    <row r="55504" spans="5:5" ht="13.5" customHeight="1">
      <c r="E55504" s="337"/>
    </row>
    <row r="55505" spans="5:5" ht="13.5" customHeight="1">
      <c r="E55505" s="337"/>
    </row>
    <row r="55506" spans="5:5" ht="13.5" customHeight="1">
      <c r="E55506" s="337"/>
    </row>
    <row r="55507" spans="5:5" ht="13.5" customHeight="1">
      <c r="E55507" s="337"/>
    </row>
    <row r="55508" spans="5:5" ht="13.5" customHeight="1">
      <c r="E55508" s="337"/>
    </row>
    <row r="55509" spans="5:5" ht="13.5" customHeight="1">
      <c r="E55509" s="337"/>
    </row>
    <row r="55510" spans="5:5" ht="13.5" customHeight="1">
      <c r="E55510" s="337"/>
    </row>
    <row r="55511" spans="5:5" ht="13.5" customHeight="1">
      <c r="E55511" s="337"/>
    </row>
    <row r="55512" spans="5:5" ht="13.5" customHeight="1">
      <c r="E55512" s="337"/>
    </row>
    <row r="55513" spans="5:5" ht="13.5" customHeight="1">
      <c r="E55513" s="337"/>
    </row>
    <row r="55514" spans="5:5" ht="13.5" customHeight="1">
      <c r="E55514" s="337"/>
    </row>
    <row r="55515" spans="5:5" ht="13.5" customHeight="1">
      <c r="E55515" s="337"/>
    </row>
    <row r="55516" spans="5:5" ht="13.5" customHeight="1">
      <c r="E55516" s="337"/>
    </row>
    <row r="55517" spans="5:5" ht="13.5" customHeight="1">
      <c r="E55517" s="337"/>
    </row>
    <row r="55518" spans="5:5" ht="13.5" customHeight="1">
      <c r="E55518" s="337"/>
    </row>
    <row r="55519" spans="5:5" ht="13.5" customHeight="1">
      <c r="E55519" s="337"/>
    </row>
    <row r="55520" spans="5:5" ht="13.5" customHeight="1">
      <c r="E55520" s="337"/>
    </row>
    <row r="55521" spans="5:5" ht="13.5" customHeight="1">
      <c r="E55521" s="337"/>
    </row>
    <row r="55522" spans="5:5" ht="13.5" customHeight="1">
      <c r="E55522" s="337"/>
    </row>
    <row r="55523" spans="5:5" ht="13.5" customHeight="1">
      <c r="E55523" s="337"/>
    </row>
    <row r="55524" spans="5:5" ht="13.5" customHeight="1">
      <c r="E55524" s="337"/>
    </row>
    <row r="55525" spans="5:5" ht="13.5" customHeight="1">
      <c r="E55525" s="337"/>
    </row>
    <row r="55526" spans="5:5" ht="13.5" customHeight="1">
      <c r="E55526" s="337"/>
    </row>
    <row r="55527" spans="5:5" ht="13.5" customHeight="1">
      <c r="E55527" s="337"/>
    </row>
    <row r="55528" spans="5:5" ht="13.5" customHeight="1">
      <c r="E55528" s="337"/>
    </row>
    <row r="55529" spans="5:5" ht="13.5" customHeight="1">
      <c r="E55529" s="337"/>
    </row>
    <row r="55530" spans="5:5" ht="13.5" customHeight="1">
      <c r="E55530" s="337"/>
    </row>
    <row r="55531" spans="5:5" ht="13.5" customHeight="1">
      <c r="E55531" s="337"/>
    </row>
    <row r="55532" spans="5:5" ht="13.5" customHeight="1">
      <c r="E55532" s="337"/>
    </row>
    <row r="55533" spans="5:5" ht="13.5" customHeight="1">
      <c r="E55533" s="337"/>
    </row>
    <row r="55534" spans="5:5" ht="13.5" customHeight="1">
      <c r="E55534" s="337"/>
    </row>
    <row r="55535" spans="5:5" ht="13.5" customHeight="1">
      <c r="E55535" s="337"/>
    </row>
    <row r="55536" spans="5:5" ht="13.5" customHeight="1">
      <c r="E55536" s="337"/>
    </row>
    <row r="55537" spans="5:5" ht="13.5" customHeight="1">
      <c r="E55537" s="337"/>
    </row>
    <row r="55538" spans="5:5" ht="13.5" customHeight="1">
      <c r="E55538" s="337"/>
    </row>
    <row r="55539" spans="5:5" ht="13.5" customHeight="1">
      <c r="E55539" s="337"/>
    </row>
    <row r="55540" spans="5:5" ht="13.5" customHeight="1">
      <c r="E55540" s="337"/>
    </row>
    <row r="55541" spans="5:5" ht="13.5" customHeight="1">
      <c r="E55541" s="337"/>
    </row>
    <row r="55542" spans="5:5" ht="13.5" customHeight="1">
      <c r="E55542" s="337"/>
    </row>
    <row r="55543" spans="5:5" ht="13.5" customHeight="1">
      <c r="E55543" s="337"/>
    </row>
    <row r="55544" spans="5:5" ht="13.5" customHeight="1">
      <c r="E55544" s="337"/>
    </row>
    <row r="55545" spans="5:5" ht="13.5" customHeight="1">
      <c r="E55545" s="337"/>
    </row>
    <row r="55546" spans="5:5" ht="13.5" customHeight="1">
      <c r="E55546" s="337"/>
    </row>
    <row r="55547" spans="5:5" ht="13.5" customHeight="1">
      <c r="E55547" s="337"/>
    </row>
    <row r="55548" spans="5:5" ht="13.5" customHeight="1">
      <c r="E55548" s="337"/>
    </row>
    <row r="55549" spans="5:5" ht="13.5" customHeight="1">
      <c r="E55549" s="337"/>
    </row>
    <row r="55550" spans="5:5" ht="13.5" customHeight="1">
      <c r="E55550" s="337"/>
    </row>
    <row r="55551" spans="5:5" ht="13.5" customHeight="1">
      <c r="E55551" s="337"/>
    </row>
    <row r="55552" spans="5:5" ht="13.5" customHeight="1">
      <c r="E55552" s="337"/>
    </row>
    <row r="55553" spans="5:5" ht="13.5" customHeight="1">
      <c r="E55553" s="337"/>
    </row>
    <row r="55554" spans="5:5" ht="13.5" customHeight="1">
      <c r="E55554" s="337"/>
    </row>
    <row r="55555" spans="5:5" ht="13.5" customHeight="1">
      <c r="E55555" s="337"/>
    </row>
    <row r="55556" spans="5:5" ht="13.5" customHeight="1">
      <c r="E55556" s="337"/>
    </row>
    <row r="55557" spans="5:5" ht="13.5" customHeight="1">
      <c r="E55557" s="337"/>
    </row>
    <row r="55558" spans="5:5" ht="13.5" customHeight="1">
      <c r="E55558" s="337"/>
    </row>
    <row r="55559" spans="5:5" ht="13.5" customHeight="1">
      <c r="E55559" s="337"/>
    </row>
    <row r="55560" spans="5:5" ht="13.5" customHeight="1">
      <c r="E55560" s="337"/>
    </row>
    <row r="55561" spans="5:5" ht="13.5" customHeight="1">
      <c r="E55561" s="337"/>
    </row>
    <row r="55562" spans="5:5" ht="13.5" customHeight="1">
      <c r="E55562" s="337"/>
    </row>
    <row r="55563" spans="5:5" ht="13.5" customHeight="1">
      <c r="E55563" s="337"/>
    </row>
    <row r="55564" spans="5:5" ht="13.5" customHeight="1">
      <c r="E55564" s="337"/>
    </row>
    <row r="55565" spans="5:5" ht="13.5" customHeight="1">
      <c r="E55565" s="337"/>
    </row>
    <row r="55566" spans="5:5" ht="13.5" customHeight="1">
      <c r="E55566" s="337"/>
    </row>
    <row r="55567" spans="5:5" ht="13.5" customHeight="1">
      <c r="E55567" s="337"/>
    </row>
    <row r="55568" spans="5:5" ht="13.5" customHeight="1">
      <c r="E55568" s="337"/>
    </row>
    <row r="55569" spans="5:5" ht="13.5" customHeight="1">
      <c r="E55569" s="337"/>
    </row>
    <row r="55570" spans="5:5" ht="13.5" customHeight="1">
      <c r="E55570" s="337"/>
    </row>
    <row r="55571" spans="5:5" ht="13.5" customHeight="1">
      <c r="E55571" s="337"/>
    </row>
    <row r="55572" spans="5:5" ht="13.5" customHeight="1">
      <c r="E55572" s="337"/>
    </row>
    <row r="55573" spans="5:5" ht="13.5" customHeight="1">
      <c r="E55573" s="337"/>
    </row>
    <row r="55574" spans="5:5" ht="13.5" customHeight="1">
      <c r="E55574" s="337"/>
    </row>
    <row r="55575" spans="5:5" ht="13.5" customHeight="1">
      <c r="E55575" s="337"/>
    </row>
    <row r="55576" spans="5:5" ht="13.5" customHeight="1">
      <c r="E55576" s="337"/>
    </row>
    <row r="55577" spans="5:5" ht="13.5" customHeight="1">
      <c r="E55577" s="337"/>
    </row>
    <row r="55578" spans="5:5" ht="13.5" customHeight="1">
      <c r="E55578" s="337"/>
    </row>
    <row r="55579" spans="5:5" ht="13.5" customHeight="1">
      <c r="E55579" s="337"/>
    </row>
    <row r="55580" spans="5:5" ht="13.5" customHeight="1">
      <c r="E55580" s="337"/>
    </row>
    <row r="55581" spans="5:5" ht="13.5" customHeight="1">
      <c r="E55581" s="337"/>
    </row>
    <row r="55582" spans="5:5" ht="13.5" customHeight="1">
      <c r="E55582" s="337"/>
    </row>
    <row r="55583" spans="5:5" ht="13.5" customHeight="1">
      <c r="E55583" s="337"/>
    </row>
    <row r="55584" spans="5:5" ht="13.5" customHeight="1">
      <c r="E55584" s="337"/>
    </row>
    <row r="55585" spans="5:5" ht="13.5" customHeight="1">
      <c r="E55585" s="337"/>
    </row>
    <row r="55586" spans="5:5" ht="13.5" customHeight="1">
      <c r="E55586" s="337"/>
    </row>
    <row r="55587" spans="5:5" ht="13.5" customHeight="1">
      <c r="E55587" s="337"/>
    </row>
    <row r="55588" spans="5:5" ht="13.5" customHeight="1">
      <c r="E55588" s="337"/>
    </row>
    <row r="55589" spans="5:5" ht="13.5" customHeight="1">
      <c r="E55589" s="337"/>
    </row>
    <row r="55590" spans="5:5" ht="13.5" customHeight="1">
      <c r="E55590" s="337"/>
    </row>
    <row r="55591" spans="5:5" ht="13.5" customHeight="1">
      <c r="E55591" s="337"/>
    </row>
    <row r="55592" spans="5:5" ht="13.5" customHeight="1">
      <c r="E55592" s="337"/>
    </row>
    <row r="55593" spans="5:5" ht="13.5" customHeight="1">
      <c r="E55593" s="337"/>
    </row>
    <row r="55594" spans="5:5" ht="13.5" customHeight="1">
      <c r="E55594" s="337"/>
    </row>
    <row r="55595" spans="5:5" ht="13.5" customHeight="1">
      <c r="E55595" s="337"/>
    </row>
    <row r="55596" spans="5:5" ht="13.5" customHeight="1">
      <c r="E55596" s="337"/>
    </row>
    <row r="55597" spans="5:5" ht="13.5" customHeight="1">
      <c r="E55597" s="337"/>
    </row>
    <row r="55598" spans="5:5" ht="13.5" customHeight="1">
      <c r="E55598" s="337"/>
    </row>
    <row r="55599" spans="5:5" ht="13.5" customHeight="1">
      <c r="E55599" s="337"/>
    </row>
    <row r="55600" spans="5:5" ht="13.5" customHeight="1">
      <c r="E55600" s="337"/>
    </row>
    <row r="55601" spans="5:5" ht="13.5" customHeight="1">
      <c r="E55601" s="337"/>
    </row>
    <row r="55602" spans="5:5" ht="13.5" customHeight="1">
      <c r="E55602" s="337"/>
    </row>
    <row r="55603" spans="5:5" ht="13.5" customHeight="1">
      <c r="E55603" s="337"/>
    </row>
    <row r="55604" spans="5:5" ht="13.5" customHeight="1">
      <c r="E55604" s="337"/>
    </row>
    <row r="55605" spans="5:5" ht="13.5" customHeight="1">
      <c r="E55605" s="337"/>
    </row>
    <row r="55606" spans="5:5" ht="13.5" customHeight="1">
      <c r="E55606" s="337"/>
    </row>
    <row r="55607" spans="5:5" ht="13.5" customHeight="1">
      <c r="E55607" s="337"/>
    </row>
    <row r="55608" spans="5:5" ht="13.5" customHeight="1">
      <c r="E55608" s="337"/>
    </row>
    <row r="55609" spans="5:5" ht="13.5" customHeight="1">
      <c r="E55609" s="337"/>
    </row>
    <row r="55610" spans="5:5" ht="13.5" customHeight="1">
      <c r="E55610" s="337"/>
    </row>
    <row r="55611" spans="5:5" ht="13.5" customHeight="1">
      <c r="E55611" s="337"/>
    </row>
    <row r="55612" spans="5:5" ht="13.5" customHeight="1">
      <c r="E55612" s="337"/>
    </row>
    <row r="55613" spans="5:5" ht="13.5" customHeight="1">
      <c r="E55613" s="337"/>
    </row>
    <row r="55614" spans="5:5" ht="13.5" customHeight="1">
      <c r="E55614" s="337"/>
    </row>
    <row r="55615" spans="5:5" ht="13.5" customHeight="1">
      <c r="E55615" s="337"/>
    </row>
    <row r="55616" spans="5:5" ht="13.5" customHeight="1">
      <c r="E55616" s="337"/>
    </row>
    <row r="55617" spans="5:5" ht="13.5" customHeight="1">
      <c r="E55617" s="337"/>
    </row>
    <row r="55618" spans="5:5" ht="13.5" customHeight="1">
      <c r="E55618" s="337"/>
    </row>
    <row r="55619" spans="5:5" ht="13.5" customHeight="1">
      <c r="E55619" s="337"/>
    </row>
    <row r="55620" spans="5:5" ht="13.5" customHeight="1">
      <c r="E55620" s="337"/>
    </row>
    <row r="55621" spans="5:5" ht="13.5" customHeight="1">
      <c r="E55621" s="337"/>
    </row>
    <row r="55622" spans="5:5" ht="13.5" customHeight="1">
      <c r="E55622" s="337"/>
    </row>
    <row r="55623" spans="5:5" ht="13.5" customHeight="1">
      <c r="E55623" s="337"/>
    </row>
    <row r="55624" spans="5:5" ht="13.5" customHeight="1">
      <c r="E55624" s="337"/>
    </row>
    <row r="55625" spans="5:5" ht="13.5" customHeight="1">
      <c r="E55625" s="337"/>
    </row>
    <row r="55626" spans="5:5" ht="13.5" customHeight="1">
      <c r="E55626" s="337"/>
    </row>
    <row r="55627" spans="5:5" ht="13.5" customHeight="1">
      <c r="E55627" s="337"/>
    </row>
    <row r="55628" spans="5:5" ht="13.5" customHeight="1">
      <c r="E55628" s="337"/>
    </row>
    <row r="55629" spans="5:5" ht="13.5" customHeight="1">
      <c r="E55629" s="337"/>
    </row>
    <row r="55630" spans="5:5" ht="13.5" customHeight="1">
      <c r="E55630" s="337"/>
    </row>
    <row r="55631" spans="5:5" ht="13.5" customHeight="1">
      <c r="E55631" s="337"/>
    </row>
    <row r="55632" spans="5:5" ht="13.5" customHeight="1">
      <c r="E55632" s="337"/>
    </row>
    <row r="55633" spans="5:5" ht="13.5" customHeight="1">
      <c r="E55633" s="337"/>
    </row>
    <row r="55634" spans="5:5" ht="13.5" customHeight="1">
      <c r="E55634" s="337"/>
    </row>
    <row r="55635" spans="5:5" ht="13.5" customHeight="1">
      <c r="E55635" s="337"/>
    </row>
    <row r="55636" spans="5:5" ht="13.5" customHeight="1">
      <c r="E55636" s="337"/>
    </row>
    <row r="55637" spans="5:5" ht="13.5" customHeight="1">
      <c r="E55637" s="337"/>
    </row>
    <row r="55638" spans="5:5" ht="13.5" customHeight="1">
      <c r="E55638" s="337"/>
    </row>
    <row r="55639" spans="5:5" ht="13.5" customHeight="1">
      <c r="E55639" s="337"/>
    </row>
    <row r="55640" spans="5:5" ht="13.5" customHeight="1">
      <c r="E55640" s="337"/>
    </row>
    <row r="55641" spans="5:5" ht="13.5" customHeight="1">
      <c r="E55641" s="337"/>
    </row>
    <row r="55642" spans="5:5" ht="13.5" customHeight="1">
      <c r="E55642" s="337"/>
    </row>
    <row r="55643" spans="5:5" ht="13.5" customHeight="1">
      <c r="E55643" s="337"/>
    </row>
    <row r="55644" spans="5:5" ht="13.5" customHeight="1">
      <c r="E55644" s="337"/>
    </row>
    <row r="55645" spans="5:5" ht="13.5" customHeight="1">
      <c r="E55645" s="337"/>
    </row>
    <row r="55646" spans="5:5" ht="13.5" customHeight="1">
      <c r="E55646" s="337"/>
    </row>
    <row r="55647" spans="5:5" ht="13.5" customHeight="1">
      <c r="E55647" s="337"/>
    </row>
    <row r="55648" spans="5:5" ht="13.5" customHeight="1">
      <c r="E55648" s="337"/>
    </row>
    <row r="55649" spans="5:5" ht="13.5" customHeight="1">
      <c r="E55649" s="337"/>
    </row>
    <row r="55650" spans="5:5" ht="13.5" customHeight="1">
      <c r="E55650" s="337"/>
    </row>
    <row r="55651" spans="5:5" ht="13.5" customHeight="1">
      <c r="E55651" s="337"/>
    </row>
    <row r="55652" spans="5:5" ht="13.5" customHeight="1">
      <c r="E55652" s="337"/>
    </row>
    <row r="55653" spans="5:5" ht="13.5" customHeight="1">
      <c r="E55653" s="337"/>
    </row>
    <row r="55654" spans="5:5" ht="13.5" customHeight="1">
      <c r="E55654" s="337"/>
    </row>
    <row r="55655" spans="5:5" ht="13.5" customHeight="1">
      <c r="E55655" s="337"/>
    </row>
    <row r="55656" spans="5:5" ht="13.5" customHeight="1">
      <c r="E55656" s="337"/>
    </row>
    <row r="55657" spans="5:5" ht="13.5" customHeight="1">
      <c r="E55657" s="337"/>
    </row>
    <row r="55658" spans="5:5" ht="13.5" customHeight="1">
      <c r="E55658" s="337"/>
    </row>
    <row r="55659" spans="5:5" ht="13.5" customHeight="1">
      <c r="E55659" s="337"/>
    </row>
    <row r="55660" spans="5:5" ht="13.5" customHeight="1">
      <c r="E55660" s="337"/>
    </row>
    <row r="55661" spans="5:5" ht="13.5" customHeight="1">
      <c r="E55661" s="337"/>
    </row>
    <row r="55662" spans="5:5" ht="13.5" customHeight="1">
      <c r="E55662" s="337"/>
    </row>
    <row r="55663" spans="5:5" ht="13.5" customHeight="1">
      <c r="E55663" s="337"/>
    </row>
    <row r="55664" spans="5:5" ht="13.5" customHeight="1">
      <c r="E55664" s="337"/>
    </row>
    <row r="55665" spans="5:5" ht="13.5" customHeight="1">
      <c r="E55665" s="337"/>
    </row>
    <row r="55666" spans="5:5" ht="13.5" customHeight="1">
      <c r="E55666" s="337"/>
    </row>
    <row r="55667" spans="5:5" ht="13.5" customHeight="1">
      <c r="E55667" s="337"/>
    </row>
    <row r="55668" spans="5:5" ht="13.5" customHeight="1">
      <c r="E55668" s="337"/>
    </row>
    <row r="55669" spans="5:5" ht="13.5" customHeight="1">
      <c r="E55669" s="337"/>
    </row>
    <row r="55670" spans="5:5" ht="13.5" customHeight="1">
      <c r="E55670" s="337"/>
    </row>
    <row r="55671" spans="5:5" ht="13.5" customHeight="1">
      <c r="E55671" s="337"/>
    </row>
    <row r="55672" spans="5:5" ht="13.5" customHeight="1">
      <c r="E55672" s="337"/>
    </row>
    <row r="55673" spans="5:5" ht="13.5" customHeight="1">
      <c r="E55673" s="337"/>
    </row>
    <row r="55674" spans="5:5" ht="13.5" customHeight="1">
      <c r="E55674" s="337"/>
    </row>
    <row r="55675" spans="5:5" ht="13.5" customHeight="1">
      <c r="E55675" s="337"/>
    </row>
    <row r="55676" spans="5:5" ht="13.5" customHeight="1">
      <c r="E55676" s="337"/>
    </row>
    <row r="55677" spans="5:5" ht="13.5" customHeight="1">
      <c r="E55677" s="337"/>
    </row>
    <row r="55678" spans="5:5" ht="13.5" customHeight="1">
      <c r="E55678" s="337"/>
    </row>
    <row r="55679" spans="5:5" ht="13.5" customHeight="1">
      <c r="E55679" s="337"/>
    </row>
    <row r="55680" spans="5:5" ht="13.5" customHeight="1">
      <c r="E55680" s="337"/>
    </row>
    <row r="55681" spans="5:5" ht="13.5" customHeight="1">
      <c r="E55681" s="337"/>
    </row>
    <row r="55682" spans="5:5" ht="13.5" customHeight="1">
      <c r="E55682" s="337"/>
    </row>
    <row r="55683" spans="5:5" ht="13.5" customHeight="1">
      <c r="E55683" s="337"/>
    </row>
    <row r="55684" spans="5:5" ht="13.5" customHeight="1">
      <c r="E55684" s="337"/>
    </row>
    <row r="55685" spans="5:5" ht="13.5" customHeight="1">
      <c r="E55685" s="337"/>
    </row>
    <row r="55686" spans="5:5" ht="13.5" customHeight="1">
      <c r="E55686" s="337"/>
    </row>
    <row r="55687" spans="5:5" ht="13.5" customHeight="1">
      <c r="E55687" s="337"/>
    </row>
    <row r="55688" spans="5:5" ht="13.5" customHeight="1">
      <c r="E55688" s="337"/>
    </row>
    <row r="55689" spans="5:5" ht="13.5" customHeight="1">
      <c r="E55689" s="337"/>
    </row>
    <row r="55690" spans="5:5" ht="13.5" customHeight="1">
      <c r="E55690" s="337"/>
    </row>
    <row r="55691" spans="5:5" ht="13.5" customHeight="1">
      <c r="E55691" s="337"/>
    </row>
    <row r="55692" spans="5:5" ht="13.5" customHeight="1">
      <c r="E55692" s="337"/>
    </row>
    <row r="55693" spans="5:5" ht="13.5" customHeight="1">
      <c r="E55693" s="337"/>
    </row>
    <row r="55694" spans="5:5" ht="13.5" customHeight="1">
      <c r="E55694" s="337"/>
    </row>
    <row r="55695" spans="5:5" ht="13.5" customHeight="1">
      <c r="E55695" s="337"/>
    </row>
    <row r="55696" spans="5:5" ht="13.5" customHeight="1">
      <c r="E55696" s="337"/>
    </row>
    <row r="55697" spans="5:5" ht="13.5" customHeight="1">
      <c r="E55697" s="337"/>
    </row>
    <row r="55698" spans="5:5" ht="13.5" customHeight="1">
      <c r="E55698" s="337"/>
    </row>
    <row r="55699" spans="5:5" ht="13.5" customHeight="1">
      <c r="E55699" s="337"/>
    </row>
    <row r="55700" spans="5:5" ht="13.5" customHeight="1">
      <c r="E55700" s="337"/>
    </row>
    <row r="55701" spans="5:5" ht="13.5" customHeight="1">
      <c r="E55701" s="337"/>
    </row>
    <row r="55702" spans="5:5" ht="13.5" customHeight="1">
      <c r="E55702" s="337"/>
    </row>
    <row r="55703" spans="5:5" ht="13.5" customHeight="1">
      <c r="E55703" s="337"/>
    </row>
    <row r="55704" spans="5:5" ht="13.5" customHeight="1">
      <c r="E55704" s="337"/>
    </row>
    <row r="55705" spans="5:5" ht="13.5" customHeight="1">
      <c r="E55705" s="337"/>
    </row>
    <row r="55706" spans="5:5" ht="13.5" customHeight="1">
      <c r="E55706" s="337"/>
    </row>
    <row r="55707" spans="5:5" ht="13.5" customHeight="1">
      <c r="E55707" s="337"/>
    </row>
    <row r="55708" spans="5:5" ht="13.5" customHeight="1">
      <c r="E55708" s="337"/>
    </row>
    <row r="55709" spans="5:5" ht="13.5" customHeight="1">
      <c r="E55709" s="337"/>
    </row>
    <row r="55710" spans="5:5" ht="13.5" customHeight="1">
      <c r="E55710" s="337"/>
    </row>
    <row r="55711" spans="5:5" ht="13.5" customHeight="1">
      <c r="E55711" s="337"/>
    </row>
    <row r="55712" spans="5:5" ht="13.5" customHeight="1">
      <c r="E55712" s="337"/>
    </row>
    <row r="55713" spans="5:5" ht="13.5" customHeight="1">
      <c r="E55713" s="337"/>
    </row>
    <row r="55714" spans="5:5" ht="13.5" customHeight="1">
      <c r="E55714" s="337"/>
    </row>
    <row r="55715" spans="5:5" ht="13.5" customHeight="1">
      <c r="E55715" s="337"/>
    </row>
    <row r="55716" spans="5:5" ht="13.5" customHeight="1">
      <c r="E55716" s="337"/>
    </row>
    <row r="55717" spans="5:5" ht="13.5" customHeight="1">
      <c r="E55717" s="337"/>
    </row>
    <row r="55718" spans="5:5" ht="13.5" customHeight="1">
      <c r="E55718" s="337"/>
    </row>
    <row r="55719" spans="5:5" ht="13.5" customHeight="1">
      <c r="E55719" s="337"/>
    </row>
    <row r="55720" spans="5:5" ht="13.5" customHeight="1">
      <c r="E55720" s="337"/>
    </row>
    <row r="55721" spans="5:5" ht="13.5" customHeight="1">
      <c r="E55721" s="337"/>
    </row>
    <row r="55722" spans="5:5" ht="13.5" customHeight="1">
      <c r="E55722" s="337"/>
    </row>
    <row r="55723" spans="5:5" ht="13.5" customHeight="1">
      <c r="E55723" s="337"/>
    </row>
    <row r="55724" spans="5:5" ht="13.5" customHeight="1">
      <c r="E55724" s="337"/>
    </row>
    <row r="55725" spans="5:5" ht="13.5" customHeight="1">
      <c r="E55725" s="337"/>
    </row>
    <row r="55726" spans="5:5" ht="13.5" customHeight="1">
      <c r="E55726" s="337"/>
    </row>
    <row r="55727" spans="5:5" ht="13.5" customHeight="1">
      <c r="E55727" s="337"/>
    </row>
    <row r="55728" spans="5:5" ht="13.5" customHeight="1">
      <c r="E55728" s="337"/>
    </row>
    <row r="55729" spans="5:5" ht="13.5" customHeight="1">
      <c r="E55729" s="337"/>
    </row>
    <row r="55730" spans="5:5" ht="13.5" customHeight="1">
      <c r="E55730" s="337"/>
    </row>
    <row r="55731" spans="5:5" ht="13.5" customHeight="1">
      <c r="E55731" s="337"/>
    </row>
    <row r="55732" spans="5:5" ht="13.5" customHeight="1">
      <c r="E55732" s="337"/>
    </row>
    <row r="55733" spans="5:5" ht="13.5" customHeight="1">
      <c r="E55733" s="337"/>
    </row>
    <row r="55734" spans="5:5" ht="13.5" customHeight="1">
      <c r="E55734" s="337"/>
    </row>
    <row r="55735" spans="5:5" ht="13.5" customHeight="1">
      <c r="E55735" s="337"/>
    </row>
    <row r="55736" spans="5:5" ht="13.5" customHeight="1">
      <c r="E55736" s="337"/>
    </row>
    <row r="55737" spans="5:5" ht="13.5" customHeight="1">
      <c r="E55737" s="337"/>
    </row>
    <row r="55738" spans="5:5" ht="13.5" customHeight="1">
      <c r="E55738" s="337"/>
    </row>
    <row r="55739" spans="5:5" ht="13.5" customHeight="1">
      <c r="E55739" s="337"/>
    </row>
    <row r="55740" spans="5:5" ht="13.5" customHeight="1">
      <c r="E55740" s="337"/>
    </row>
    <row r="55741" spans="5:5" ht="13.5" customHeight="1">
      <c r="E55741" s="337"/>
    </row>
    <row r="55742" spans="5:5" ht="13.5" customHeight="1">
      <c r="E55742" s="337"/>
    </row>
    <row r="55743" spans="5:5" ht="13.5" customHeight="1">
      <c r="E55743" s="337"/>
    </row>
    <row r="55744" spans="5:5" ht="13.5" customHeight="1">
      <c r="E55744" s="337"/>
    </row>
    <row r="55745" spans="5:5" ht="13.5" customHeight="1">
      <c r="E55745" s="337"/>
    </row>
    <row r="55746" spans="5:5" ht="13.5" customHeight="1">
      <c r="E55746" s="337"/>
    </row>
    <row r="55747" spans="5:5" ht="13.5" customHeight="1">
      <c r="E55747" s="337"/>
    </row>
    <row r="55748" spans="5:5" ht="13.5" customHeight="1">
      <c r="E55748" s="337"/>
    </row>
    <row r="55749" spans="5:5" ht="13.5" customHeight="1">
      <c r="E55749" s="337"/>
    </row>
    <row r="55750" spans="5:5" ht="13.5" customHeight="1">
      <c r="E55750" s="337"/>
    </row>
    <row r="55751" spans="5:5" ht="13.5" customHeight="1">
      <c r="E55751" s="337"/>
    </row>
    <row r="55752" spans="5:5" ht="13.5" customHeight="1">
      <c r="E55752" s="337"/>
    </row>
    <row r="55753" spans="5:5" ht="13.5" customHeight="1">
      <c r="E55753" s="337"/>
    </row>
    <row r="55754" spans="5:5" ht="13.5" customHeight="1">
      <c r="E55754" s="337"/>
    </row>
    <row r="55755" spans="5:5" ht="13.5" customHeight="1">
      <c r="E55755" s="337"/>
    </row>
    <row r="55756" spans="5:5" ht="13.5" customHeight="1">
      <c r="E55756" s="337"/>
    </row>
    <row r="55757" spans="5:5" ht="13.5" customHeight="1">
      <c r="E55757" s="337"/>
    </row>
    <row r="55758" spans="5:5" ht="13.5" customHeight="1">
      <c r="E55758" s="337"/>
    </row>
    <row r="55759" spans="5:5" ht="13.5" customHeight="1">
      <c r="E55759" s="337"/>
    </row>
    <row r="55760" spans="5:5" ht="13.5" customHeight="1">
      <c r="E55760" s="337"/>
    </row>
    <row r="55761" spans="5:5" ht="13.5" customHeight="1">
      <c r="E55761" s="337"/>
    </row>
    <row r="55762" spans="5:5" ht="13.5" customHeight="1">
      <c r="E55762" s="337"/>
    </row>
    <row r="55763" spans="5:5" ht="13.5" customHeight="1">
      <c r="E55763" s="337"/>
    </row>
    <row r="55764" spans="5:5" ht="13.5" customHeight="1">
      <c r="E55764" s="337"/>
    </row>
    <row r="55765" spans="5:5" ht="13.5" customHeight="1">
      <c r="E55765" s="337"/>
    </row>
    <row r="55766" spans="5:5" ht="13.5" customHeight="1">
      <c r="E55766" s="337"/>
    </row>
    <row r="55767" spans="5:5" ht="13.5" customHeight="1">
      <c r="E55767" s="337"/>
    </row>
    <row r="55768" spans="5:5" ht="13.5" customHeight="1">
      <c r="E55768" s="337"/>
    </row>
    <row r="55769" spans="5:5" ht="13.5" customHeight="1">
      <c r="E55769" s="337"/>
    </row>
    <row r="55770" spans="5:5" ht="13.5" customHeight="1">
      <c r="E55770" s="337"/>
    </row>
    <row r="55771" spans="5:5" ht="13.5" customHeight="1">
      <c r="E55771" s="337"/>
    </row>
    <row r="55772" spans="5:5" ht="13.5" customHeight="1">
      <c r="E55772" s="337"/>
    </row>
    <row r="55773" spans="5:5" ht="13.5" customHeight="1">
      <c r="E55773" s="337"/>
    </row>
    <row r="55774" spans="5:5" ht="13.5" customHeight="1">
      <c r="E55774" s="337"/>
    </row>
    <row r="55775" spans="5:5" ht="13.5" customHeight="1">
      <c r="E55775" s="337"/>
    </row>
    <row r="55776" spans="5:5" ht="13.5" customHeight="1">
      <c r="E55776" s="337"/>
    </row>
    <row r="55777" spans="5:5" ht="13.5" customHeight="1">
      <c r="E55777" s="337"/>
    </row>
    <row r="55778" spans="5:5" ht="13.5" customHeight="1">
      <c r="E55778" s="337"/>
    </row>
    <row r="55779" spans="5:5" ht="13.5" customHeight="1">
      <c r="E55779" s="337"/>
    </row>
    <row r="55780" spans="5:5" ht="13.5" customHeight="1">
      <c r="E55780" s="337"/>
    </row>
    <row r="55781" spans="5:5" ht="13.5" customHeight="1">
      <c r="E55781" s="337"/>
    </row>
    <row r="55782" spans="5:5" ht="13.5" customHeight="1">
      <c r="E55782" s="337"/>
    </row>
    <row r="55783" spans="5:5" ht="13.5" customHeight="1">
      <c r="E55783" s="337"/>
    </row>
    <row r="55784" spans="5:5" ht="13.5" customHeight="1">
      <c r="E55784" s="337"/>
    </row>
    <row r="55785" spans="5:5" ht="13.5" customHeight="1">
      <c r="E55785" s="337"/>
    </row>
    <row r="55786" spans="5:5" ht="13.5" customHeight="1">
      <c r="E55786" s="337"/>
    </row>
    <row r="55787" spans="5:5" ht="13.5" customHeight="1">
      <c r="E55787" s="337"/>
    </row>
    <row r="55788" spans="5:5" ht="13.5" customHeight="1">
      <c r="E55788" s="337"/>
    </row>
    <row r="55789" spans="5:5" ht="13.5" customHeight="1">
      <c r="E55789" s="337"/>
    </row>
    <row r="55790" spans="5:5" ht="13.5" customHeight="1">
      <c r="E55790" s="337"/>
    </row>
    <row r="55791" spans="5:5" ht="13.5" customHeight="1">
      <c r="E55791" s="337"/>
    </row>
    <row r="55792" spans="5:5" ht="13.5" customHeight="1">
      <c r="E55792" s="337"/>
    </row>
    <row r="55793" spans="5:5" ht="13.5" customHeight="1">
      <c r="E55793" s="337"/>
    </row>
    <row r="55794" spans="5:5" ht="13.5" customHeight="1">
      <c r="E55794" s="337"/>
    </row>
    <row r="55795" spans="5:5" ht="13.5" customHeight="1">
      <c r="E55795" s="337"/>
    </row>
    <row r="55796" spans="5:5" ht="13.5" customHeight="1">
      <c r="E55796" s="337"/>
    </row>
    <row r="55797" spans="5:5" ht="13.5" customHeight="1">
      <c r="E55797" s="337"/>
    </row>
    <row r="55798" spans="5:5" ht="13.5" customHeight="1">
      <c r="E55798" s="337"/>
    </row>
    <row r="55799" spans="5:5" ht="13.5" customHeight="1">
      <c r="E55799" s="337"/>
    </row>
    <row r="55800" spans="5:5" ht="13.5" customHeight="1">
      <c r="E55800" s="337"/>
    </row>
    <row r="55801" spans="5:5" ht="13.5" customHeight="1">
      <c r="E55801" s="337"/>
    </row>
    <row r="55802" spans="5:5" ht="13.5" customHeight="1">
      <c r="E55802" s="337"/>
    </row>
    <row r="55803" spans="5:5" ht="13.5" customHeight="1">
      <c r="E55803" s="337"/>
    </row>
    <row r="55804" spans="5:5" ht="13.5" customHeight="1">
      <c r="E55804" s="337"/>
    </row>
    <row r="55805" spans="5:5" ht="13.5" customHeight="1">
      <c r="E55805" s="337"/>
    </row>
    <row r="55806" spans="5:5" ht="13.5" customHeight="1">
      <c r="E55806" s="337"/>
    </row>
    <row r="55807" spans="5:5" ht="13.5" customHeight="1">
      <c r="E55807" s="337"/>
    </row>
    <row r="55808" spans="5:5" ht="13.5" customHeight="1">
      <c r="E55808" s="337"/>
    </row>
    <row r="55809" spans="5:5" ht="13.5" customHeight="1">
      <c r="E55809" s="337"/>
    </row>
    <row r="55810" spans="5:5" ht="13.5" customHeight="1">
      <c r="E55810" s="337"/>
    </row>
    <row r="55811" spans="5:5" ht="13.5" customHeight="1">
      <c r="E55811" s="337"/>
    </row>
    <row r="55812" spans="5:5" ht="13.5" customHeight="1">
      <c r="E55812" s="337"/>
    </row>
    <row r="55813" spans="5:5" ht="13.5" customHeight="1">
      <c r="E55813" s="337"/>
    </row>
    <row r="55814" spans="5:5" ht="13.5" customHeight="1">
      <c r="E55814" s="337"/>
    </row>
    <row r="55815" spans="5:5" ht="13.5" customHeight="1">
      <c r="E55815" s="337"/>
    </row>
    <row r="55816" spans="5:5" ht="13.5" customHeight="1">
      <c r="E55816" s="337"/>
    </row>
    <row r="55817" spans="5:5" ht="13.5" customHeight="1">
      <c r="E55817" s="337"/>
    </row>
    <row r="55818" spans="5:5" ht="13.5" customHeight="1">
      <c r="E55818" s="337"/>
    </row>
    <row r="55819" spans="5:5" ht="13.5" customHeight="1">
      <c r="E55819" s="337"/>
    </row>
    <row r="55820" spans="5:5" ht="13.5" customHeight="1">
      <c r="E55820" s="337"/>
    </row>
    <row r="55821" spans="5:5" ht="13.5" customHeight="1">
      <c r="E55821" s="337"/>
    </row>
    <row r="55822" spans="5:5" ht="13.5" customHeight="1">
      <c r="E55822" s="337"/>
    </row>
    <row r="55823" spans="5:5" ht="13.5" customHeight="1">
      <c r="E55823" s="337"/>
    </row>
    <row r="55824" spans="5:5" ht="13.5" customHeight="1">
      <c r="E55824" s="337"/>
    </row>
    <row r="55825" spans="5:5" ht="13.5" customHeight="1">
      <c r="E55825" s="337"/>
    </row>
    <row r="55826" spans="5:5" ht="13.5" customHeight="1">
      <c r="E55826" s="337"/>
    </row>
    <row r="55827" spans="5:5" ht="13.5" customHeight="1">
      <c r="E55827" s="337"/>
    </row>
    <row r="55828" spans="5:5" ht="13.5" customHeight="1">
      <c r="E55828" s="337"/>
    </row>
    <row r="55829" spans="5:5" ht="13.5" customHeight="1">
      <c r="E55829" s="337"/>
    </row>
    <row r="55830" spans="5:5" ht="13.5" customHeight="1">
      <c r="E55830" s="337"/>
    </row>
    <row r="55831" spans="5:5" ht="13.5" customHeight="1">
      <c r="E55831" s="337"/>
    </row>
    <row r="55832" spans="5:5" ht="13.5" customHeight="1">
      <c r="E55832" s="337"/>
    </row>
    <row r="55833" spans="5:5" ht="13.5" customHeight="1">
      <c r="E55833" s="337"/>
    </row>
    <row r="55834" spans="5:5" ht="13.5" customHeight="1">
      <c r="E55834" s="337"/>
    </row>
    <row r="55835" spans="5:5" ht="13.5" customHeight="1">
      <c r="E55835" s="337"/>
    </row>
    <row r="55836" spans="5:5" ht="13.5" customHeight="1">
      <c r="E55836" s="337"/>
    </row>
    <row r="55837" spans="5:5" ht="13.5" customHeight="1">
      <c r="E55837" s="337"/>
    </row>
    <row r="55838" spans="5:5" ht="13.5" customHeight="1">
      <c r="E55838" s="337"/>
    </row>
    <row r="55839" spans="5:5" ht="13.5" customHeight="1">
      <c r="E55839" s="337"/>
    </row>
    <row r="55840" spans="5:5" ht="13.5" customHeight="1">
      <c r="E55840" s="337"/>
    </row>
    <row r="55841" spans="5:5" ht="13.5" customHeight="1">
      <c r="E55841" s="337"/>
    </row>
    <row r="55842" spans="5:5" ht="13.5" customHeight="1">
      <c r="E55842" s="337"/>
    </row>
    <row r="55843" spans="5:5" ht="13.5" customHeight="1">
      <c r="E55843" s="337"/>
    </row>
    <row r="55844" spans="5:5" ht="13.5" customHeight="1">
      <c r="E55844" s="337"/>
    </row>
    <row r="55845" spans="5:5" ht="13.5" customHeight="1">
      <c r="E55845" s="337"/>
    </row>
    <row r="55846" spans="5:5" ht="13.5" customHeight="1">
      <c r="E55846" s="337"/>
    </row>
    <row r="55847" spans="5:5" ht="13.5" customHeight="1">
      <c r="E55847" s="337"/>
    </row>
    <row r="55848" spans="5:5" ht="13.5" customHeight="1">
      <c r="E55848" s="337"/>
    </row>
    <row r="55849" spans="5:5" ht="13.5" customHeight="1">
      <c r="E55849" s="337"/>
    </row>
    <row r="55850" spans="5:5" ht="13.5" customHeight="1">
      <c r="E55850" s="337"/>
    </row>
    <row r="55851" spans="5:5" ht="13.5" customHeight="1">
      <c r="E55851" s="337"/>
    </row>
    <row r="55852" spans="5:5" ht="13.5" customHeight="1">
      <c r="E55852" s="337"/>
    </row>
    <row r="55853" spans="5:5" ht="13.5" customHeight="1">
      <c r="E55853" s="337"/>
    </row>
    <row r="55854" spans="5:5" ht="13.5" customHeight="1">
      <c r="E55854" s="337"/>
    </row>
    <row r="55855" spans="5:5" ht="13.5" customHeight="1">
      <c r="E55855" s="337"/>
    </row>
    <row r="55856" spans="5:5" ht="13.5" customHeight="1">
      <c r="E55856" s="337"/>
    </row>
    <row r="55857" spans="5:5" ht="13.5" customHeight="1">
      <c r="E55857" s="337"/>
    </row>
    <row r="55858" spans="5:5" ht="13.5" customHeight="1">
      <c r="E55858" s="337"/>
    </row>
    <row r="55859" spans="5:5" ht="13.5" customHeight="1">
      <c r="E55859" s="337"/>
    </row>
    <row r="55860" spans="5:5" ht="13.5" customHeight="1">
      <c r="E55860" s="337"/>
    </row>
    <row r="55861" spans="5:5" ht="13.5" customHeight="1">
      <c r="E55861" s="337"/>
    </row>
    <row r="55862" spans="5:5" ht="13.5" customHeight="1">
      <c r="E55862" s="337"/>
    </row>
    <row r="55863" spans="5:5" ht="13.5" customHeight="1">
      <c r="E55863" s="337"/>
    </row>
    <row r="55864" spans="5:5" ht="13.5" customHeight="1">
      <c r="E55864" s="337"/>
    </row>
    <row r="55865" spans="5:5" ht="13.5" customHeight="1">
      <c r="E55865" s="337"/>
    </row>
    <row r="55866" spans="5:5" ht="13.5" customHeight="1">
      <c r="E55866" s="337"/>
    </row>
    <row r="55867" spans="5:5" ht="13.5" customHeight="1">
      <c r="E55867" s="337"/>
    </row>
    <row r="55868" spans="5:5" ht="13.5" customHeight="1">
      <c r="E55868" s="337"/>
    </row>
    <row r="55869" spans="5:5" ht="13.5" customHeight="1">
      <c r="E55869" s="337"/>
    </row>
    <row r="55870" spans="5:5" ht="13.5" customHeight="1">
      <c r="E55870" s="337"/>
    </row>
    <row r="55871" spans="5:5" ht="13.5" customHeight="1">
      <c r="E55871" s="337"/>
    </row>
    <row r="55872" spans="5:5" ht="13.5" customHeight="1">
      <c r="E55872" s="337"/>
    </row>
    <row r="55873" spans="5:5" ht="13.5" customHeight="1">
      <c r="E55873" s="337"/>
    </row>
    <row r="55874" spans="5:5" ht="13.5" customHeight="1">
      <c r="E55874" s="337"/>
    </row>
    <row r="55875" spans="5:5" ht="13.5" customHeight="1">
      <c r="E55875" s="337"/>
    </row>
    <row r="55876" spans="5:5" ht="13.5" customHeight="1">
      <c r="E55876" s="337"/>
    </row>
    <row r="55877" spans="5:5" ht="13.5" customHeight="1">
      <c r="E55877" s="337"/>
    </row>
    <row r="55878" spans="5:5" ht="13.5" customHeight="1">
      <c r="E55878" s="337"/>
    </row>
    <row r="55879" spans="5:5" ht="13.5" customHeight="1">
      <c r="E55879" s="337"/>
    </row>
    <row r="55880" spans="5:5" ht="13.5" customHeight="1">
      <c r="E55880" s="337"/>
    </row>
    <row r="55881" spans="5:5" ht="13.5" customHeight="1">
      <c r="E55881" s="337"/>
    </row>
    <row r="55882" spans="5:5" ht="13.5" customHeight="1">
      <c r="E55882" s="337"/>
    </row>
    <row r="55883" spans="5:5" ht="13.5" customHeight="1">
      <c r="E55883" s="337"/>
    </row>
    <row r="55884" spans="5:5" ht="13.5" customHeight="1">
      <c r="E55884" s="337"/>
    </row>
    <row r="55885" spans="5:5" ht="13.5" customHeight="1">
      <c r="E55885" s="337"/>
    </row>
    <row r="55886" spans="5:5" ht="13.5" customHeight="1">
      <c r="E55886" s="337"/>
    </row>
    <row r="55887" spans="5:5" ht="13.5" customHeight="1">
      <c r="E55887" s="337"/>
    </row>
    <row r="55888" spans="5:5" ht="13.5" customHeight="1">
      <c r="E55888" s="337"/>
    </row>
    <row r="55889" spans="5:5" ht="13.5" customHeight="1">
      <c r="E55889" s="337"/>
    </row>
    <row r="55890" spans="5:5" ht="13.5" customHeight="1">
      <c r="E55890" s="337"/>
    </row>
    <row r="55891" spans="5:5" ht="13.5" customHeight="1">
      <c r="E55891" s="337"/>
    </row>
    <row r="55892" spans="5:5" ht="13.5" customHeight="1">
      <c r="E55892" s="337"/>
    </row>
    <row r="55893" spans="5:5" ht="13.5" customHeight="1">
      <c r="E55893" s="337"/>
    </row>
    <row r="55894" spans="5:5" ht="13.5" customHeight="1">
      <c r="E55894" s="337"/>
    </row>
    <row r="55895" spans="5:5" ht="13.5" customHeight="1">
      <c r="E55895" s="337"/>
    </row>
    <row r="55896" spans="5:5" ht="13.5" customHeight="1">
      <c r="E55896" s="337"/>
    </row>
    <row r="55897" spans="5:5" ht="13.5" customHeight="1">
      <c r="E55897" s="337"/>
    </row>
    <row r="55898" spans="5:5" ht="13.5" customHeight="1">
      <c r="E55898" s="337"/>
    </row>
    <row r="55899" spans="5:5" ht="13.5" customHeight="1">
      <c r="E55899" s="337"/>
    </row>
    <row r="55900" spans="5:5" ht="13.5" customHeight="1">
      <c r="E55900" s="337"/>
    </row>
    <row r="55901" spans="5:5" ht="13.5" customHeight="1">
      <c r="E55901" s="337"/>
    </row>
    <row r="55902" spans="5:5" ht="13.5" customHeight="1">
      <c r="E55902" s="337"/>
    </row>
    <row r="55903" spans="5:5" ht="13.5" customHeight="1">
      <c r="E55903" s="337"/>
    </row>
    <row r="55904" spans="5:5" ht="13.5" customHeight="1">
      <c r="E55904" s="337"/>
    </row>
    <row r="55905" spans="5:5" ht="13.5" customHeight="1">
      <c r="E55905" s="337"/>
    </row>
    <row r="55906" spans="5:5" ht="13.5" customHeight="1">
      <c r="E55906" s="337"/>
    </row>
    <row r="55907" spans="5:5" ht="13.5" customHeight="1">
      <c r="E55907" s="337"/>
    </row>
    <row r="55908" spans="5:5" ht="13.5" customHeight="1">
      <c r="E55908" s="337"/>
    </row>
    <row r="55909" spans="5:5" ht="13.5" customHeight="1">
      <c r="E55909" s="337"/>
    </row>
    <row r="55910" spans="5:5" ht="13.5" customHeight="1">
      <c r="E55910" s="337"/>
    </row>
    <row r="55911" spans="5:5" ht="13.5" customHeight="1">
      <c r="E55911" s="337"/>
    </row>
    <row r="55912" spans="5:5" ht="13.5" customHeight="1">
      <c r="E55912" s="337"/>
    </row>
    <row r="55913" spans="5:5" ht="13.5" customHeight="1">
      <c r="E55913" s="337"/>
    </row>
    <row r="55914" spans="5:5" ht="13.5" customHeight="1">
      <c r="E55914" s="337"/>
    </row>
    <row r="55915" spans="5:5" ht="13.5" customHeight="1">
      <c r="E55915" s="337"/>
    </row>
    <row r="55916" spans="5:5" ht="13.5" customHeight="1">
      <c r="E55916" s="337"/>
    </row>
    <row r="55917" spans="5:5" ht="13.5" customHeight="1">
      <c r="E55917" s="337"/>
    </row>
    <row r="55918" spans="5:5" ht="13.5" customHeight="1">
      <c r="E55918" s="337"/>
    </row>
    <row r="55919" spans="5:5" ht="13.5" customHeight="1">
      <c r="E55919" s="337"/>
    </row>
    <row r="55920" spans="5:5" ht="13.5" customHeight="1">
      <c r="E55920" s="337"/>
    </row>
    <row r="55921" spans="5:5" ht="13.5" customHeight="1">
      <c r="E55921" s="337"/>
    </row>
    <row r="55922" spans="5:5" ht="13.5" customHeight="1">
      <c r="E55922" s="337"/>
    </row>
    <row r="55923" spans="5:5" ht="13.5" customHeight="1">
      <c r="E55923" s="337"/>
    </row>
    <row r="55924" spans="5:5" ht="13.5" customHeight="1">
      <c r="E55924" s="337"/>
    </row>
    <row r="55925" spans="5:5" ht="13.5" customHeight="1">
      <c r="E55925" s="337"/>
    </row>
    <row r="55926" spans="5:5" ht="13.5" customHeight="1">
      <c r="E55926" s="337"/>
    </row>
    <row r="55927" spans="5:5" ht="13.5" customHeight="1">
      <c r="E55927" s="337"/>
    </row>
    <row r="55928" spans="5:5" ht="13.5" customHeight="1">
      <c r="E55928" s="337"/>
    </row>
    <row r="55929" spans="5:5" ht="13.5" customHeight="1">
      <c r="E55929" s="337"/>
    </row>
    <row r="55930" spans="5:5" ht="13.5" customHeight="1">
      <c r="E55930" s="337"/>
    </row>
    <row r="55931" spans="5:5" ht="13.5" customHeight="1">
      <c r="E55931" s="337"/>
    </row>
    <row r="55932" spans="5:5" ht="13.5" customHeight="1">
      <c r="E55932" s="337"/>
    </row>
    <row r="55933" spans="5:5" ht="13.5" customHeight="1">
      <c r="E55933" s="337"/>
    </row>
    <row r="55934" spans="5:5" ht="13.5" customHeight="1">
      <c r="E55934" s="337"/>
    </row>
    <row r="55935" spans="5:5" ht="13.5" customHeight="1">
      <c r="E55935" s="337"/>
    </row>
    <row r="55936" spans="5:5" ht="13.5" customHeight="1">
      <c r="E55936" s="337"/>
    </row>
    <row r="55937" spans="5:5" ht="13.5" customHeight="1">
      <c r="E55937" s="337"/>
    </row>
    <row r="55938" spans="5:5" ht="13.5" customHeight="1">
      <c r="E55938" s="337"/>
    </row>
    <row r="55939" spans="5:5" ht="13.5" customHeight="1">
      <c r="E55939" s="337"/>
    </row>
    <row r="55940" spans="5:5" ht="13.5" customHeight="1">
      <c r="E55940" s="337"/>
    </row>
    <row r="55941" spans="5:5" ht="13.5" customHeight="1">
      <c r="E55941" s="337"/>
    </row>
    <row r="55942" spans="5:5" ht="13.5" customHeight="1">
      <c r="E55942" s="337"/>
    </row>
    <row r="55943" spans="5:5" ht="13.5" customHeight="1">
      <c r="E55943" s="337"/>
    </row>
    <row r="55944" spans="5:5" ht="13.5" customHeight="1">
      <c r="E55944" s="337"/>
    </row>
    <row r="55945" spans="5:5" ht="13.5" customHeight="1">
      <c r="E55945" s="337"/>
    </row>
    <row r="55946" spans="5:5" ht="13.5" customHeight="1">
      <c r="E55946" s="337"/>
    </row>
    <row r="55947" spans="5:5" ht="13.5" customHeight="1">
      <c r="E55947" s="337"/>
    </row>
    <row r="55948" spans="5:5" ht="13.5" customHeight="1">
      <c r="E55948" s="337"/>
    </row>
    <row r="55949" spans="5:5" ht="13.5" customHeight="1">
      <c r="E55949" s="337"/>
    </row>
    <row r="55950" spans="5:5" ht="13.5" customHeight="1">
      <c r="E55950" s="337"/>
    </row>
    <row r="55951" spans="5:5" ht="13.5" customHeight="1">
      <c r="E55951" s="337"/>
    </row>
    <row r="55952" spans="5:5" ht="13.5" customHeight="1">
      <c r="E55952" s="337"/>
    </row>
    <row r="55953" spans="5:5" ht="13.5" customHeight="1">
      <c r="E55953" s="337"/>
    </row>
    <row r="55954" spans="5:5" ht="13.5" customHeight="1">
      <c r="E55954" s="337"/>
    </row>
    <row r="55955" spans="5:5" ht="13.5" customHeight="1">
      <c r="E55955" s="337"/>
    </row>
    <row r="55956" spans="5:5" ht="13.5" customHeight="1">
      <c r="E55956" s="337"/>
    </row>
    <row r="55957" spans="5:5" ht="13.5" customHeight="1">
      <c r="E55957" s="337"/>
    </row>
    <row r="55958" spans="5:5" ht="13.5" customHeight="1">
      <c r="E55958" s="337"/>
    </row>
    <row r="55959" spans="5:5" ht="13.5" customHeight="1">
      <c r="E55959" s="337"/>
    </row>
    <row r="55960" spans="5:5" ht="13.5" customHeight="1">
      <c r="E55960" s="337"/>
    </row>
    <row r="55961" spans="5:5" ht="13.5" customHeight="1">
      <c r="E55961" s="337"/>
    </row>
    <row r="55962" spans="5:5" ht="13.5" customHeight="1">
      <c r="E55962" s="337"/>
    </row>
    <row r="55963" spans="5:5" ht="13.5" customHeight="1">
      <c r="E55963" s="337"/>
    </row>
    <row r="55964" spans="5:5" ht="13.5" customHeight="1">
      <c r="E55964" s="337"/>
    </row>
    <row r="55965" spans="5:5" ht="13.5" customHeight="1">
      <c r="E55965" s="337"/>
    </row>
    <row r="55966" spans="5:5" ht="13.5" customHeight="1">
      <c r="E55966" s="337"/>
    </row>
    <row r="55967" spans="5:5" ht="13.5" customHeight="1">
      <c r="E55967" s="337"/>
    </row>
    <row r="55968" spans="5:5" ht="13.5" customHeight="1">
      <c r="E55968" s="337"/>
    </row>
    <row r="55969" spans="5:5" ht="13.5" customHeight="1">
      <c r="E55969" s="337"/>
    </row>
    <row r="55970" spans="5:5" ht="13.5" customHeight="1">
      <c r="E55970" s="337"/>
    </row>
    <row r="55971" spans="5:5" ht="13.5" customHeight="1">
      <c r="E55971" s="337"/>
    </row>
    <row r="55972" spans="5:5" ht="13.5" customHeight="1">
      <c r="E55972" s="337"/>
    </row>
    <row r="55973" spans="5:5" ht="13.5" customHeight="1">
      <c r="E55973" s="337"/>
    </row>
    <row r="55974" spans="5:5" ht="13.5" customHeight="1">
      <c r="E55974" s="337"/>
    </row>
    <row r="55975" spans="5:5" ht="13.5" customHeight="1">
      <c r="E55975" s="337"/>
    </row>
    <row r="55976" spans="5:5" ht="13.5" customHeight="1">
      <c r="E55976" s="337"/>
    </row>
    <row r="55977" spans="5:5" ht="13.5" customHeight="1">
      <c r="E55977" s="337"/>
    </row>
    <row r="55978" spans="5:5" ht="13.5" customHeight="1">
      <c r="E55978" s="337"/>
    </row>
    <row r="55979" spans="5:5" ht="13.5" customHeight="1">
      <c r="E55979" s="337"/>
    </row>
    <row r="55980" spans="5:5" ht="13.5" customHeight="1">
      <c r="E55980" s="337"/>
    </row>
    <row r="55981" spans="5:5" ht="13.5" customHeight="1">
      <c r="E55981" s="337"/>
    </row>
    <row r="55982" spans="5:5" ht="13.5" customHeight="1">
      <c r="E55982" s="337"/>
    </row>
    <row r="55983" spans="5:5" ht="13.5" customHeight="1">
      <c r="E55983" s="337"/>
    </row>
    <row r="55984" spans="5:5" ht="13.5" customHeight="1">
      <c r="E55984" s="337"/>
    </row>
    <row r="55985" spans="5:5" ht="13.5" customHeight="1">
      <c r="E55985" s="337"/>
    </row>
    <row r="55986" spans="5:5" ht="13.5" customHeight="1">
      <c r="E55986" s="337"/>
    </row>
    <row r="55987" spans="5:5" ht="13.5" customHeight="1">
      <c r="E55987" s="337"/>
    </row>
    <row r="55988" spans="5:5" ht="13.5" customHeight="1">
      <c r="E55988" s="337"/>
    </row>
    <row r="55989" spans="5:5" ht="13.5" customHeight="1">
      <c r="E55989" s="337"/>
    </row>
    <row r="55990" spans="5:5" ht="13.5" customHeight="1">
      <c r="E55990" s="337"/>
    </row>
    <row r="55991" spans="5:5" ht="13.5" customHeight="1">
      <c r="E55991" s="337"/>
    </row>
    <row r="55992" spans="5:5" ht="13.5" customHeight="1">
      <c r="E55992" s="337"/>
    </row>
    <row r="55993" spans="5:5" ht="13.5" customHeight="1">
      <c r="E55993" s="337"/>
    </row>
    <row r="55994" spans="5:5" ht="13.5" customHeight="1">
      <c r="E55994" s="337"/>
    </row>
    <row r="55995" spans="5:5" ht="13.5" customHeight="1">
      <c r="E55995" s="337"/>
    </row>
    <row r="55996" spans="5:5" ht="13.5" customHeight="1">
      <c r="E55996" s="337"/>
    </row>
    <row r="55997" spans="5:5" ht="13.5" customHeight="1">
      <c r="E55997" s="337"/>
    </row>
    <row r="55998" spans="5:5" ht="13.5" customHeight="1">
      <c r="E55998" s="337"/>
    </row>
    <row r="55999" spans="5:5" ht="13.5" customHeight="1">
      <c r="E55999" s="337"/>
    </row>
    <row r="56000" spans="5:5" ht="13.5" customHeight="1">
      <c r="E56000" s="337"/>
    </row>
    <row r="56001" spans="5:5" ht="13.5" customHeight="1">
      <c r="E56001" s="337"/>
    </row>
    <row r="56002" spans="5:5" ht="13.5" customHeight="1">
      <c r="E56002" s="337"/>
    </row>
    <row r="56003" spans="5:5" ht="13.5" customHeight="1">
      <c r="E56003" s="337"/>
    </row>
    <row r="56004" spans="5:5" ht="13.5" customHeight="1">
      <c r="E56004" s="337"/>
    </row>
    <row r="56005" spans="5:5" ht="13.5" customHeight="1">
      <c r="E56005" s="337"/>
    </row>
    <row r="56006" spans="5:5" ht="13.5" customHeight="1">
      <c r="E56006" s="337"/>
    </row>
    <row r="56007" spans="5:5" ht="13.5" customHeight="1">
      <c r="E56007" s="337"/>
    </row>
    <row r="56008" spans="5:5" ht="13.5" customHeight="1">
      <c r="E56008" s="337"/>
    </row>
    <row r="56009" spans="5:5" ht="13.5" customHeight="1">
      <c r="E56009" s="337"/>
    </row>
    <row r="56010" spans="5:5" ht="13.5" customHeight="1">
      <c r="E56010" s="337"/>
    </row>
    <row r="56011" spans="5:5" ht="13.5" customHeight="1">
      <c r="E56011" s="337"/>
    </row>
    <row r="56012" spans="5:5" ht="13.5" customHeight="1">
      <c r="E56012" s="337"/>
    </row>
    <row r="56013" spans="5:5" ht="13.5" customHeight="1">
      <c r="E56013" s="337"/>
    </row>
    <row r="56014" spans="5:5" ht="13.5" customHeight="1">
      <c r="E56014" s="337"/>
    </row>
    <row r="56015" spans="5:5" ht="13.5" customHeight="1">
      <c r="E56015" s="337"/>
    </row>
    <row r="56016" spans="5:5" ht="13.5" customHeight="1">
      <c r="E56016" s="337"/>
    </row>
    <row r="56017" spans="5:5" ht="13.5" customHeight="1">
      <c r="E56017" s="337"/>
    </row>
    <row r="56018" spans="5:5" ht="13.5" customHeight="1">
      <c r="E56018" s="337"/>
    </row>
    <row r="56019" spans="5:5" ht="13.5" customHeight="1">
      <c r="E56019" s="337"/>
    </row>
    <row r="56020" spans="5:5" ht="13.5" customHeight="1">
      <c r="E56020" s="337"/>
    </row>
    <row r="56021" spans="5:5" ht="13.5" customHeight="1">
      <c r="E56021" s="337"/>
    </row>
    <row r="56022" spans="5:5" ht="13.5" customHeight="1">
      <c r="E56022" s="337"/>
    </row>
    <row r="56023" spans="5:5" ht="13.5" customHeight="1">
      <c r="E56023" s="337"/>
    </row>
    <row r="56024" spans="5:5" ht="13.5" customHeight="1">
      <c r="E56024" s="337"/>
    </row>
    <row r="56025" spans="5:5" ht="13.5" customHeight="1">
      <c r="E56025" s="337"/>
    </row>
    <row r="56026" spans="5:5" ht="13.5" customHeight="1">
      <c r="E56026" s="337"/>
    </row>
    <row r="56027" spans="5:5" ht="13.5" customHeight="1">
      <c r="E56027" s="337"/>
    </row>
    <row r="56028" spans="5:5" ht="13.5" customHeight="1">
      <c r="E56028" s="337"/>
    </row>
    <row r="56029" spans="5:5" ht="13.5" customHeight="1">
      <c r="E56029" s="337"/>
    </row>
    <row r="56030" spans="5:5" ht="13.5" customHeight="1">
      <c r="E56030" s="337"/>
    </row>
    <row r="56031" spans="5:5" ht="13.5" customHeight="1">
      <c r="E56031" s="337"/>
    </row>
    <row r="56032" spans="5:5" ht="13.5" customHeight="1">
      <c r="E56032" s="337"/>
    </row>
    <row r="56033" spans="5:5" ht="13.5" customHeight="1">
      <c r="E56033" s="337"/>
    </row>
    <row r="56034" spans="5:5" ht="13.5" customHeight="1">
      <c r="E56034" s="337"/>
    </row>
    <row r="56035" spans="5:5" ht="13.5" customHeight="1">
      <c r="E56035" s="337"/>
    </row>
    <row r="56036" spans="5:5" ht="13.5" customHeight="1">
      <c r="E56036" s="337"/>
    </row>
    <row r="56037" spans="5:5" ht="13.5" customHeight="1">
      <c r="E56037" s="337"/>
    </row>
    <row r="56038" spans="5:5" ht="13.5" customHeight="1">
      <c r="E56038" s="337"/>
    </row>
    <row r="56039" spans="5:5" ht="13.5" customHeight="1">
      <c r="E56039" s="337"/>
    </row>
    <row r="56040" spans="5:5" ht="13.5" customHeight="1">
      <c r="E56040" s="337"/>
    </row>
    <row r="56041" spans="5:5" ht="13.5" customHeight="1">
      <c r="E56041" s="337"/>
    </row>
    <row r="56042" spans="5:5" ht="13.5" customHeight="1">
      <c r="E56042" s="337"/>
    </row>
    <row r="56043" spans="5:5" ht="13.5" customHeight="1">
      <c r="E56043" s="337"/>
    </row>
    <row r="56044" spans="5:5" ht="13.5" customHeight="1">
      <c r="E56044" s="337"/>
    </row>
    <row r="56045" spans="5:5" ht="13.5" customHeight="1">
      <c r="E56045" s="337"/>
    </row>
    <row r="56046" spans="5:5" ht="13.5" customHeight="1">
      <c r="E56046" s="337"/>
    </row>
    <row r="56047" spans="5:5" ht="13.5" customHeight="1">
      <c r="E56047" s="337"/>
    </row>
    <row r="56048" spans="5:5" ht="13.5" customHeight="1">
      <c r="E56048" s="337"/>
    </row>
    <row r="56049" spans="5:5" ht="13.5" customHeight="1">
      <c r="E56049" s="337"/>
    </row>
    <row r="56050" spans="5:5" ht="13.5" customHeight="1">
      <c r="E56050" s="337"/>
    </row>
    <row r="56051" spans="5:5" ht="13.5" customHeight="1">
      <c r="E56051" s="337"/>
    </row>
    <row r="56052" spans="5:5" ht="13.5" customHeight="1">
      <c r="E56052" s="337"/>
    </row>
    <row r="56053" spans="5:5" ht="13.5" customHeight="1">
      <c r="E56053" s="337"/>
    </row>
    <row r="56054" spans="5:5" ht="13.5" customHeight="1">
      <c r="E56054" s="337"/>
    </row>
    <row r="56055" spans="5:5" ht="13.5" customHeight="1">
      <c r="E56055" s="337"/>
    </row>
    <row r="56056" spans="5:5" ht="13.5" customHeight="1">
      <c r="E56056" s="337"/>
    </row>
    <row r="56057" spans="5:5" ht="13.5" customHeight="1">
      <c r="E56057" s="337"/>
    </row>
    <row r="56058" spans="5:5" ht="13.5" customHeight="1">
      <c r="E56058" s="337"/>
    </row>
    <row r="56059" spans="5:5" ht="13.5" customHeight="1">
      <c r="E56059" s="337"/>
    </row>
    <row r="56060" spans="5:5" ht="13.5" customHeight="1">
      <c r="E56060" s="337"/>
    </row>
    <row r="56061" spans="5:5" ht="13.5" customHeight="1">
      <c r="E56061" s="337"/>
    </row>
    <row r="56062" spans="5:5" ht="13.5" customHeight="1">
      <c r="E56062" s="337"/>
    </row>
    <row r="56063" spans="5:5" ht="13.5" customHeight="1">
      <c r="E56063" s="337"/>
    </row>
    <row r="56064" spans="5:5" ht="13.5" customHeight="1">
      <c r="E56064" s="337"/>
    </row>
    <row r="56065" spans="5:5" ht="13.5" customHeight="1">
      <c r="E56065" s="337"/>
    </row>
    <row r="56066" spans="5:5" ht="13.5" customHeight="1">
      <c r="E56066" s="337"/>
    </row>
    <row r="56067" spans="5:5" ht="13.5" customHeight="1">
      <c r="E56067" s="337"/>
    </row>
    <row r="56068" spans="5:5" ht="13.5" customHeight="1">
      <c r="E56068" s="337"/>
    </row>
    <row r="56069" spans="5:5" ht="13.5" customHeight="1">
      <c r="E56069" s="337"/>
    </row>
    <row r="56070" spans="5:5" ht="13.5" customHeight="1">
      <c r="E56070" s="337"/>
    </row>
    <row r="56071" spans="5:5" ht="13.5" customHeight="1">
      <c r="E56071" s="337"/>
    </row>
    <row r="56072" spans="5:5" ht="13.5" customHeight="1">
      <c r="E56072" s="337"/>
    </row>
    <row r="56073" spans="5:5" ht="13.5" customHeight="1">
      <c r="E56073" s="337"/>
    </row>
    <row r="56074" spans="5:5" ht="13.5" customHeight="1">
      <c r="E56074" s="337"/>
    </row>
    <row r="56075" spans="5:5" ht="13.5" customHeight="1">
      <c r="E56075" s="337"/>
    </row>
    <row r="56076" spans="5:5" ht="13.5" customHeight="1">
      <c r="E56076" s="337"/>
    </row>
    <row r="56077" spans="5:5" ht="13.5" customHeight="1">
      <c r="E56077" s="337"/>
    </row>
    <row r="56078" spans="5:5" ht="13.5" customHeight="1">
      <c r="E56078" s="337"/>
    </row>
    <row r="56079" spans="5:5" ht="13.5" customHeight="1">
      <c r="E56079" s="337"/>
    </row>
    <row r="56080" spans="5:5" ht="13.5" customHeight="1">
      <c r="E56080" s="337"/>
    </row>
    <row r="56081" spans="5:5" ht="13.5" customHeight="1">
      <c r="E56081" s="337"/>
    </row>
    <row r="56082" spans="5:5" ht="13.5" customHeight="1">
      <c r="E56082" s="337"/>
    </row>
    <row r="56083" spans="5:5" ht="13.5" customHeight="1">
      <c r="E56083" s="337"/>
    </row>
    <row r="56084" spans="5:5" ht="13.5" customHeight="1">
      <c r="E56084" s="337"/>
    </row>
    <row r="56085" spans="5:5" ht="13.5" customHeight="1">
      <c r="E56085" s="337"/>
    </row>
    <row r="56086" spans="5:5" ht="13.5" customHeight="1">
      <c r="E56086" s="337"/>
    </row>
    <row r="56087" spans="5:5" ht="13.5" customHeight="1">
      <c r="E56087" s="337"/>
    </row>
    <row r="56088" spans="5:5" ht="13.5" customHeight="1">
      <c r="E56088" s="337"/>
    </row>
    <row r="56089" spans="5:5" ht="13.5" customHeight="1">
      <c r="E56089" s="337"/>
    </row>
    <row r="56090" spans="5:5" ht="13.5" customHeight="1">
      <c r="E56090" s="337"/>
    </row>
    <row r="56091" spans="5:5" ht="13.5" customHeight="1">
      <c r="E56091" s="337"/>
    </row>
    <row r="56092" spans="5:5" ht="13.5" customHeight="1">
      <c r="E56092" s="337"/>
    </row>
    <row r="56093" spans="5:5" ht="13.5" customHeight="1">
      <c r="E56093" s="337"/>
    </row>
    <row r="56094" spans="5:5" ht="13.5" customHeight="1">
      <c r="E56094" s="337"/>
    </row>
    <row r="56095" spans="5:5" ht="13.5" customHeight="1">
      <c r="E56095" s="337"/>
    </row>
    <row r="56096" spans="5:5" ht="13.5" customHeight="1">
      <c r="E56096" s="337"/>
    </row>
    <row r="56097" spans="5:5" ht="13.5" customHeight="1">
      <c r="E56097" s="337"/>
    </row>
    <row r="56098" spans="5:5" ht="13.5" customHeight="1">
      <c r="E56098" s="337"/>
    </row>
    <row r="56099" spans="5:5" ht="13.5" customHeight="1">
      <c r="E56099" s="337"/>
    </row>
    <row r="56100" spans="5:5" ht="13.5" customHeight="1">
      <c r="E56100" s="337"/>
    </row>
    <row r="56101" spans="5:5" ht="13.5" customHeight="1">
      <c r="E56101" s="337"/>
    </row>
    <row r="56102" spans="5:5" ht="13.5" customHeight="1">
      <c r="E56102" s="337"/>
    </row>
    <row r="56103" spans="5:5" ht="13.5" customHeight="1">
      <c r="E56103" s="337"/>
    </row>
    <row r="56104" spans="5:5" ht="13.5" customHeight="1">
      <c r="E56104" s="337"/>
    </row>
    <row r="56105" spans="5:5" ht="13.5" customHeight="1">
      <c r="E56105" s="337"/>
    </row>
    <row r="56106" spans="5:5" ht="13.5" customHeight="1">
      <c r="E56106" s="337"/>
    </row>
    <row r="56107" spans="5:5" ht="13.5" customHeight="1">
      <c r="E56107" s="337"/>
    </row>
    <row r="56108" spans="5:5" ht="13.5" customHeight="1">
      <c r="E56108" s="337"/>
    </row>
    <row r="56109" spans="5:5" ht="13.5" customHeight="1">
      <c r="E56109" s="337"/>
    </row>
    <row r="56110" spans="5:5" ht="13.5" customHeight="1">
      <c r="E56110" s="337"/>
    </row>
    <row r="56111" spans="5:5" ht="13.5" customHeight="1">
      <c r="E56111" s="337"/>
    </row>
    <row r="56112" spans="5:5" ht="13.5" customHeight="1">
      <c r="E56112" s="337"/>
    </row>
    <row r="56113" spans="5:5" ht="13.5" customHeight="1">
      <c r="E56113" s="337"/>
    </row>
    <row r="56114" spans="5:5" ht="13.5" customHeight="1">
      <c r="E56114" s="337"/>
    </row>
    <row r="56115" spans="5:5" ht="13.5" customHeight="1">
      <c r="E56115" s="337"/>
    </row>
    <row r="56116" spans="5:5" ht="13.5" customHeight="1">
      <c r="E56116" s="337"/>
    </row>
    <row r="56117" spans="5:5" ht="13.5" customHeight="1">
      <c r="E56117" s="337"/>
    </row>
    <row r="56118" spans="5:5" ht="13.5" customHeight="1">
      <c r="E56118" s="337"/>
    </row>
    <row r="56119" spans="5:5" ht="13.5" customHeight="1">
      <c r="E56119" s="337"/>
    </row>
    <row r="56120" spans="5:5" ht="13.5" customHeight="1">
      <c r="E56120" s="337"/>
    </row>
    <row r="56121" spans="5:5" ht="13.5" customHeight="1">
      <c r="E56121" s="337"/>
    </row>
    <row r="56122" spans="5:5" ht="13.5" customHeight="1">
      <c r="E56122" s="337"/>
    </row>
    <row r="56123" spans="5:5" ht="13.5" customHeight="1">
      <c r="E56123" s="337"/>
    </row>
    <row r="56124" spans="5:5" ht="13.5" customHeight="1">
      <c r="E56124" s="337"/>
    </row>
    <row r="56125" spans="5:5" ht="13.5" customHeight="1">
      <c r="E56125" s="337"/>
    </row>
    <row r="56126" spans="5:5" ht="13.5" customHeight="1">
      <c r="E56126" s="337"/>
    </row>
    <row r="56127" spans="5:5" ht="13.5" customHeight="1">
      <c r="E56127" s="337"/>
    </row>
    <row r="56128" spans="5:5" ht="13.5" customHeight="1">
      <c r="E56128" s="337"/>
    </row>
    <row r="56129" spans="5:5" ht="13.5" customHeight="1">
      <c r="E56129" s="337"/>
    </row>
    <row r="56130" spans="5:5" ht="13.5" customHeight="1">
      <c r="E56130" s="337"/>
    </row>
    <row r="56131" spans="5:5" ht="13.5" customHeight="1">
      <c r="E56131" s="337"/>
    </row>
    <row r="56132" spans="5:5" ht="13.5" customHeight="1">
      <c r="E56132" s="337"/>
    </row>
    <row r="56133" spans="5:5" ht="13.5" customHeight="1">
      <c r="E56133" s="337"/>
    </row>
    <row r="56134" spans="5:5" ht="13.5" customHeight="1">
      <c r="E56134" s="337"/>
    </row>
    <row r="56135" spans="5:5" ht="13.5" customHeight="1">
      <c r="E56135" s="337"/>
    </row>
    <row r="56136" spans="5:5" ht="13.5" customHeight="1">
      <c r="E56136" s="337"/>
    </row>
    <row r="56137" spans="5:5" ht="13.5" customHeight="1">
      <c r="E56137" s="337"/>
    </row>
    <row r="56138" spans="5:5" ht="13.5" customHeight="1">
      <c r="E56138" s="337"/>
    </row>
    <row r="56139" spans="5:5" ht="13.5" customHeight="1">
      <c r="E56139" s="337"/>
    </row>
    <row r="56140" spans="5:5" ht="13.5" customHeight="1">
      <c r="E56140" s="337"/>
    </row>
    <row r="56141" spans="5:5" ht="13.5" customHeight="1">
      <c r="E56141" s="337"/>
    </row>
    <row r="56142" spans="5:5" ht="13.5" customHeight="1">
      <c r="E56142" s="337"/>
    </row>
    <row r="56143" spans="5:5" ht="13.5" customHeight="1">
      <c r="E56143" s="337"/>
    </row>
    <row r="56144" spans="5:5" ht="13.5" customHeight="1">
      <c r="E56144" s="337"/>
    </row>
    <row r="56145" spans="5:5" ht="13.5" customHeight="1">
      <c r="E56145" s="337"/>
    </row>
    <row r="56146" spans="5:5" ht="13.5" customHeight="1">
      <c r="E56146" s="337"/>
    </row>
    <row r="56147" spans="5:5" ht="13.5" customHeight="1">
      <c r="E56147" s="337"/>
    </row>
    <row r="56148" spans="5:5" ht="13.5" customHeight="1">
      <c r="E56148" s="337"/>
    </row>
    <row r="56149" spans="5:5" ht="13.5" customHeight="1">
      <c r="E56149" s="337"/>
    </row>
    <row r="56150" spans="5:5" ht="13.5" customHeight="1">
      <c r="E56150" s="337"/>
    </row>
    <row r="56151" spans="5:5" ht="13.5" customHeight="1">
      <c r="E56151" s="337"/>
    </row>
    <row r="56152" spans="5:5" ht="13.5" customHeight="1">
      <c r="E56152" s="337"/>
    </row>
    <row r="56153" spans="5:5" ht="13.5" customHeight="1">
      <c r="E56153" s="337"/>
    </row>
    <row r="56154" spans="5:5" ht="13.5" customHeight="1">
      <c r="E56154" s="337"/>
    </row>
    <row r="56155" spans="5:5" ht="13.5" customHeight="1">
      <c r="E56155" s="337"/>
    </row>
    <row r="56156" spans="5:5" ht="13.5" customHeight="1">
      <c r="E56156" s="337"/>
    </row>
    <row r="56157" spans="5:5" ht="13.5" customHeight="1">
      <c r="E56157" s="337"/>
    </row>
    <row r="56158" spans="5:5" ht="13.5" customHeight="1">
      <c r="E56158" s="337"/>
    </row>
    <row r="56159" spans="5:5" ht="13.5" customHeight="1">
      <c r="E56159" s="337"/>
    </row>
    <row r="56160" spans="5:5" ht="13.5" customHeight="1">
      <c r="E56160" s="337"/>
    </row>
    <row r="56161" spans="5:5" ht="13.5" customHeight="1">
      <c r="E56161" s="337"/>
    </row>
    <row r="56162" spans="5:5" ht="13.5" customHeight="1">
      <c r="E56162" s="337"/>
    </row>
    <row r="56163" spans="5:5" ht="13.5" customHeight="1">
      <c r="E56163" s="337"/>
    </row>
    <row r="56164" spans="5:5" ht="13.5" customHeight="1">
      <c r="E56164" s="337"/>
    </row>
    <row r="56165" spans="5:5" ht="13.5" customHeight="1">
      <c r="E56165" s="337"/>
    </row>
    <row r="56166" spans="5:5" ht="13.5" customHeight="1">
      <c r="E56166" s="337"/>
    </row>
    <row r="56167" spans="5:5" ht="13.5" customHeight="1">
      <c r="E56167" s="337"/>
    </row>
    <row r="56168" spans="5:5" ht="13.5" customHeight="1">
      <c r="E56168" s="337"/>
    </row>
    <row r="56169" spans="5:5" ht="13.5" customHeight="1">
      <c r="E56169" s="337"/>
    </row>
    <row r="56170" spans="5:5" ht="13.5" customHeight="1">
      <c r="E56170" s="337"/>
    </row>
    <row r="56171" spans="5:5" ht="13.5" customHeight="1">
      <c r="E56171" s="337"/>
    </row>
    <row r="56172" spans="5:5" ht="13.5" customHeight="1">
      <c r="E56172" s="337"/>
    </row>
    <row r="56173" spans="5:5" ht="13.5" customHeight="1">
      <c r="E56173" s="337"/>
    </row>
    <row r="56174" spans="5:5" ht="13.5" customHeight="1">
      <c r="E56174" s="337"/>
    </row>
    <row r="56175" spans="5:5" ht="13.5" customHeight="1">
      <c r="E56175" s="337"/>
    </row>
    <row r="56176" spans="5:5" ht="13.5" customHeight="1">
      <c r="E56176" s="337"/>
    </row>
    <row r="56177" spans="5:5" ht="13.5" customHeight="1">
      <c r="E56177" s="337"/>
    </row>
    <row r="56178" spans="5:5" ht="13.5" customHeight="1">
      <c r="E56178" s="337"/>
    </row>
    <row r="56179" spans="5:5" ht="13.5" customHeight="1">
      <c r="E56179" s="337"/>
    </row>
    <row r="56180" spans="5:5" ht="13.5" customHeight="1">
      <c r="E56180" s="337"/>
    </row>
    <row r="56181" spans="5:5" ht="13.5" customHeight="1">
      <c r="E56181" s="337"/>
    </row>
    <row r="56182" spans="5:5" ht="13.5" customHeight="1">
      <c r="E56182" s="337"/>
    </row>
    <row r="56183" spans="5:5" ht="13.5" customHeight="1">
      <c r="E56183" s="337"/>
    </row>
    <row r="56184" spans="5:5" ht="13.5" customHeight="1">
      <c r="E56184" s="337"/>
    </row>
    <row r="56185" spans="5:5" ht="13.5" customHeight="1">
      <c r="E56185" s="337"/>
    </row>
    <row r="56186" spans="5:5" ht="13.5" customHeight="1">
      <c r="E56186" s="337"/>
    </row>
    <row r="56187" spans="5:5" ht="13.5" customHeight="1">
      <c r="E56187" s="337"/>
    </row>
    <row r="56188" spans="5:5" ht="13.5" customHeight="1">
      <c r="E56188" s="337"/>
    </row>
    <row r="56189" spans="5:5" ht="13.5" customHeight="1">
      <c r="E56189" s="337"/>
    </row>
    <row r="56190" spans="5:5" ht="13.5" customHeight="1">
      <c r="E56190" s="337"/>
    </row>
    <row r="56191" spans="5:5" ht="13.5" customHeight="1">
      <c r="E56191" s="337"/>
    </row>
    <row r="56192" spans="5:5" ht="13.5" customHeight="1">
      <c r="E56192" s="337"/>
    </row>
    <row r="56193" spans="5:5" ht="13.5" customHeight="1">
      <c r="E56193" s="337"/>
    </row>
    <row r="56194" spans="5:5" ht="13.5" customHeight="1">
      <c r="E56194" s="337"/>
    </row>
    <row r="56195" spans="5:5" ht="13.5" customHeight="1">
      <c r="E56195" s="337"/>
    </row>
    <row r="56196" spans="5:5" ht="13.5" customHeight="1">
      <c r="E56196" s="337"/>
    </row>
    <row r="56197" spans="5:5" ht="13.5" customHeight="1">
      <c r="E56197" s="337"/>
    </row>
    <row r="56198" spans="5:5" ht="13.5" customHeight="1">
      <c r="E56198" s="337"/>
    </row>
    <row r="56199" spans="5:5" ht="13.5" customHeight="1">
      <c r="E56199" s="337"/>
    </row>
    <row r="56200" spans="5:5" ht="13.5" customHeight="1">
      <c r="E56200" s="337"/>
    </row>
    <row r="56201" spans="5:5" ht="13.5" customHeight="1">
      <c r="E56201" s="337"/>
    </row>
    <row r="56202" spans="5:5" ht="13.5" customHeight="1">
      <c r="E56202" s="337"/>
    </row>
    <row r="56203" spans="5:5" ht="13.5" customHeight="1">
      <c r="E56203" s="337"/>
    </row>
    <row r="56204" spans="5:5" ht="13.5" customHeight="1">
      <c r="E56204" s="337"/>
    </row>
    <row r="56205" spans="5:5" ht="13.5" customHeight="1">
      <c r="E56205" s="337"/>
    </row>
    <row r="56206" spans="5:5" ht="13.5" customHeight="1">
      <c r="E56206" s="337"/>
    </row>
    <row r="56207" spans="5:5" ht="13.5" customHeight="1">
      <c r="E56207" s="337"/>
    </row>
    <row r="56208" spans="5:5" ht="13.5" customHeight="1">
      <c r="E56208" s="337"/>
    </row>
    <row r="56209" spans="5:5" ht="13.5" customHeight="1">
      <c r="E56209" s="337"/>
    </row>
    <row r="56210" spans="5:5" ht="13.5" customHeight="1">
      <c r="E56210" s="337"/>
    </row>
    <row r="56211" spans="5:5" ht="13.5" customHeight="1">
      <c r="E56211" s="337"/>
    </row>
    <row r="56212" spans="5:5" ht="13.5" customHeight="1">
      <c r="E56212" s="337"/>
    </row>
    <row r="56213" spans="5:5" ht="13.5" customHeight="1">
      <c r="E56213" s="337"/>
    </row>
    <row r="56214" spans="5:5" ht="13.5" customHeight="1">
      <c r="E56214" s="337"/>
    </row>
    <row r="56215" spans="5:5" ht="13.5" customHeight="1">
      <c r="E56215" s="337"/>
    </row>
    <row r="56216" spans="5:5" ht="13.5" customHeight="1">
      <c r="E56216" s="337"/>
    </row>
    <row r="56217" spans="5:5" ht="13.5" customHeight="1">
      <c r="E56217" s="337"/>
    </row>
    <row r="56218" spans="5:5" ht="13.5" customHeight="1">
      <c r="E56218" s="337"/>
    </row>
    <row r="56219" spans="5:5" ht="13.5" customHeight="1">
      <c r="E56219" s="337"/>
    </row>
    <row r="56220" spans="5:5" ht="13.5" customHeight="1">
      <c r="E56220" s="337"/>
    </row>
    <row r="56221" spans="5:5" ht="13.5" customHeight="1">
      <c r="E56221" s="337"/>
    </row>
    <row r="56222" spans="5:5" ht="13.5" customHeight="1">
      <c r="E56222" s="337"/>
    </row>
    <row r="56223" spans="5:5" ht="13.5" customHeight="1">
      <c r="E56223" s="337"/>
    </row>
    <row r="56224" spans="5:5" ht="13.5" customHeight="1">
      <c r="E56224" s="337"/>
    </row>
    <row r="56225" spans="5:5" ht="13.5" customHeight="1">
      <c r="E56225" s="337"/>
    </row>
    <row r="56226" spans="5:5" ht="13.5" customHeight="1">
      <c r="E56226" s="337"/>
    </row>
    <row r="56227" spans="5:5" ht="13.5" customHeight="1">
      <c r="E56227" s="337"/>
    </row>
    <row r="56228" spans="5:5" ht="13.5" customHeight="1">
      <c r="E56228" s="337"/>
    </row>
    <row r="56229" spans="5:5" ht="13.5" customHeight="1">
      <c r="E56229" s="337"/>
    </row>
    <row r="56230" spans="5:5" ht="13.5" customHeight="1">
      <c r="E56230" s="337"/>
    </row>
    <row r="56231" spans="5:5" ht="13.5" customHeight="1">
      <c r="E56231" s="337"/>
    </row>
    <row r="56232" spans="5:5" ht="13.5" customHeight="1">
      <c r="E56232" s="337"/>
    </row>
    <row r="56233" spans="5:5" ht="13.5" customHeight="1">
      <c r="E56233" s="337"/>
    </row>
    <row r="56234" spans="5:5" ht="13.5" customHeight="1">
      <c r="E56234" s="337"/>
    </row>
    <row r="56235" spans="5:5" ht="13.5" customHeight="1">
      <c r="E56235" s="337"/>
    </row>
    <row r="56236" spans="5:5" ht="13.5" customHeight="1">
      <c r="E56236" s="337"/>
    </row>
    <row r="56237" spans="5:5" ht="13.5" customHeight="1">
      <c r="E56237" s="337"/>
    </row>
    <row r="56238" spans="5:5" ht="13.5" customHeight="1">
      <c r="E56238" s="337"/>
    </row>
    <row r="56239" spans="5:5" ht="13.5" customHeight="1">
      <c r="E56239" s="337"/>
    </row>
    <row r="56240" spans="5:5" ht="13.5" customHeight="1">
      <c r="E56240" s="337"/>
    </row>
    <row r="56241" spans="5:5" ht="13.5" customHeight="1">
      <c r="E56241" s="337"/>
    </row>
    <row r="56242" spans="5:5" ht="13.5" customHeight="1">
      <c r="E56242" s="337"/>
    </row>
    <row r="56243" spans="5:5" ht="13.5" customHeight="1">
      <c r="E56243" s="337"/>
    </row>
    <row r="56244" spans="5:5" ht="13.5" customHeight="1">
      <c r="E56244" s="337"/>
    </row>
    <row r="56245" spans="5:5" ht="13.5" customHeight="1">
      <c r="E56245" s="337"/>
    </row>
    <row r="56246" spans="5:5" ht="13.5" customHeight="1">
      <c r="E56246" s="337"/>
    </row>
    <row r="56247" spans="5:5" ht="13.5" customHeight="1">
      <c r="E56247" s="337"/>
    </row>
    <row r="56248" spans="5:5" ht="13.5" customHeight="1">
      <c r="E56248" s="337"/>
    </row>
    <row r="56249" spans="5:5" ht="13.5" customHeight="1">
      <c r="E56249" s="337"/>
    </row>
    <row r="56250" spans="5:5" ht="13.5" customHeight="1">
      <c r="E56250" s="337"/>
    </row>
    <row r="56251" spans="5:5" ht="13.5" customHeight="1">
      <c r="E56251" s="337"/>
    </row>
    <row r="56252" spans="5:5" ht="13.5" customHeight="1">
      <c r="E56252" s="337"/>
    </row>
    <row r="56253" spans="5:5" ht="13.5" customHeight="1">
      <c r="E56253" s="337"/>
    </row>
    <row r="56254" spans="5:5" ht="13.5" customHeight="1">
      <c r="E56254" s="337"/>
    </row>
    <row r="56255" spans="5:5" ht="13.5" customHeight="1">
      <c r="E56255" s="337"/>
    </row>
    <row r="56256" spans="5:5" ht="13.5" customHeight="1">
      <c r="E56256" s="337"/>
    </row>
    <row r="56257" spans="5:5" ht="13.5" customHeight="1">
      <c r="E56257" s="337"/>
    </row>
    <row r="56258" spans="5:5" ht="13.5" customHeight="1">
      <c r="E56258" s="337"/>
    </row>
    <row r="56259" spans="5:5" ht="13.5" customHeight="1">
      <c r="E56259" s="337"/>
    </row>
    <row r="56260" spans="5:5" ht="13.5" customHeight="1">
      <c r="E56260" s="337"/>
    </row>
    <row r="56261" spans="5:5" ht="13.5" customHeight="1">
      <c r="E56261" s="337"/>
    </row>
    <row r="56262" spans="5:5" ht="13.5" customHeight="1">
      <c r="E56262" s="337"/>
    </row>
    <row r="56263" spans="5:5" ht="13.5" customHeight="1">
      <c r="E56263" s="337"/>
    </row>
    <row r="56264" spans="5:5" ht="13.5" customHeight="1">
      <c r="E56264" s="337"/>
    </row>
    <row r="56265" spans="5:5" ht="13.5" customHeight="1">
      <c r="E56265" s="337"/>
    </row>
    <row r="56266" spans="5:5" ht="13.5" customHeight="1">
      <c r="E56266" s="337"/>
    </row>
    <row r="56267" spans="5:5" ht="13.5" customHeight="1">
      <c r="E56267" s="337"/>
    </row>
    <row r="56268" spans="5:5" ht="13.5" customHeight="1">
      <c r="E56268" s="337"/>
    </row>
    <row r="56269" spans="5:5" ht="13.5" customHeight="1">
      <c r="E56269" s="337"/>
    </row>
    <row r="56270" spans="5:5" ht="13.5" customHeight="1">
      <c r="E56270" s="337"/>
    </row>
    <row r="56271" spans="5:5" ht="13.5" customHeight="1">
      <c r="E56271" s="337"/>
    </row>
    <row r="56272" spans="5:5" ht="13.5" customHeight="1">
      <c r="E56272" s="337"/>
    </row>
    <row r="56273" spans="5:5" ht="13.5" customHeight="1">
      <c r="E56273" s="337"/>
    </row>
    <row r="56274" spans="5:5" ht="13.5" customHeight="1">
      <c r="E56274" s="337"/>
    </row>
    <row r="56275" spans="5:5" ht="13.5" customHeight="1">
      <c r="E56275" s="337"/>
    </row>
    <row r="56276" spans="5:5" ht="13.5" customHeight="1">
      <c r="E56276" s="337"/>
    </row>
    <row r="56277" spans="5:5" ht="13.5" customHeight="1">
      <c r="E56277" s="337"/>
    </row>
    <row r="56278" spans="5:5" ht="13.5" customHeight="1">
      <c r="E56278" s="337"/>
    </row>
    <row r="56279" spans="5:5" ht="13.5" customHeight="1">
      <c r="E56279" s="337"/>
    </row>
    <row r="56280" spans="5:5" ht="13.5" customHeight="1">
      <c r="E56280" s="337"/>
    </row>
    <row r="56281" spans="5:5" ht="13.5" customHeight="1">
      <c r="E56281" s="337"/>
    </row>
    <row r="56282" spans="5:5" ht="13.5" customHeight="1">
      <c r="E56282" s="337"/>
    </row>
    <row r="56283" spans="5:5" ht="13.5" customHeight="1">
      <c r="E56283" s="337"/>
    </row>
    <row r="56284" spans="5:5" ht="13.5" customHeight="1">
      <c r="E56284" s="337"/>
    </row>
    <row r="56285" spans="5:5" ht="13.5" customHeight="1">
      <c r="E56285" s="337"/>
    </row>
    <row r="56286" spans="5:5" ht="13.5" customHeight="1">
      <c r="E56286" s="337"/>
    </row>
    <row r="56287" spans="5:5" ht="13.5" customHeight="1">
      <c r="E56287" s="337"/>
    </row>
    <row r="56288" spans="5:5" ht="13.5" customHeight="1">
      <c r="E56288" s="337"/>
    </row>
    <row r="56289" spans="5:5" ht="13.5" customHeight="1">
      <c r="E56289" s="337"/>
    </row>
    <row r="56290" spans="5:5" ht="13.5" customHeight="1">
      <c r="E56290" s="337"/>
    </row>
    <row r="56291" spans="5:5" ht="13.5" customHeight="1">
      <c r="E56291" s="337"/>
    </row>
    <row r="56292" spans="5:5" ht="13.5" customHeight="1">
      <c r="E56292" s="337"/>
    </row>
    <row r="56293" spans="5:5" ht="13.5" customHeight="1">
      <c r="E56293" s="337"/>
    </row>
    <row r="56294" spans="5:5" ht="13.5" customHeight="1">
      <c r="E56294" s="337"/>
    </row>
    <row r="56295" spans="5:5" ht="13.5" customHeight="1">
      <c r="E56295" s="337"/>
    </row>
    <row r="56296" spans="5:5" ht="13.5" customHeight="1">
      <c r="E56296" s="337"/>
    </row>
    <row r="56297" spans="5:5" ht="13.5" customHeight="1">
      <c r="E56297" s="337"/>
    </row>
    <row r="56298" spans="5:5" ht="13.5" customHeight="1">
      <c r="E56298" s="337"/>
    </row>
    <row r="56299" spans="5:5" ht="13.5" customHeight="1">
      <c r="E56299" s="337"/>
    </row>
    <row r="56300" spans="5:5" ht="13.5" customHeight="1">
      <c r="E56300" s="337"/>
    </row>
    <row r="56301" spans="5:5" ht="13.5" customHeight="1">
      <c r="E56301" s="337"/>
    </row>
    <row r="56302" spans="5:5" ht="13.5" customHeight="1">
      <c r="E56302" s="337"/>
    </row>
    <row r="56303" spans="5:5" ht="13.5" customHeight="1">
      <c r="E56303" s="337"/>
    </row>
    <row r="56304" spans="5:5" ht="13.5" customHeight="1">
      <c r="E56304" s="337"/>
    </row>
    <row r="56305" spans="5:5" ht="13.5" customHeight="1">
      <c r="E56305" s="337"/>
    </row>
    <row r="56306" spans="5:5" ht="13.5" customHeight="1">
      <c r="E56306" s="337"/>
    </row>
    <row r="56307" spans="5:5" ht="13.5" customHeight="1">
      <c r="E56307" s="337"/>
    </row>
    <row r="56308" spans="5:5" ht="13.5" customHeight="1">
      <c r="E56308" s="337"/>
    </row>
    <row r="56309" spans="5:5" ht="13.5" customHeight="1">
      <c r="E56309" s="337"/>
    </row>
    <row r="56310" spans="5:5" ht="13.5" customHeight="1">
      <c r="E56310" s="337"/>
    </row>
    <row r="56311" spans="5:5" ht="13.5" customHeight="1">
      <c r="E56311" s="337"/>
    </row>
    <row r="56312" spans="5:5" ht="13.5" customHeight="1">
      <c r="E56312" s="337"/>
    </row>
    <row r="56313" spans="5:5" ht="13.5" customHeight="1">
      <c r="E56313" s="337"/>
    </row>
    <row r="56314" spans="5:5" ht="13.5" customHeight="1">
      <c r="E56314" s="337"/>
    </row>
    <row r="56315" spans="5:5" ht="13.5" customHeight="1">
      <c r="E56315" s="337"/>
    </row>
    <row r="56316" spans="5:5" ht="13.5" customHeight="1">
      <c r="E56316" s="337"/>
    </row>
    <row r="56317" spans="5:5" ht="13.5" customHeight="1">
      <c r="E56317" s="337"/>
    </row>
    <row r="56318" spans="5:5" ht="13.5" customHeight="1">
      <c r="E56318" s="337"/>
    </row>
    <row r="56319" spans="5:5" ht="13.5" customHeight="1">
      <c r="E56319" s="337"/>
    </row>
    <row r="56320" spans="5:5" ht="13.5" customHeight="1">
      <c r="E56320" s="337"/>
    </row>
    <row r="56321" spans="5:5" ht="13.5" customHeight="1">
      <c r="E56321" s="337"/>
    </row>
    <row r="56322" spans="5:5" ht="13.5" customHeight="1">
      <c r="E56322" s="337"/>
    </row>
    <row r="56323" spans="5:5" ht="13.5" customHeight="1">
      <c r="E56323" s="337"/>
    </row>
    <row r="56324" spans="5:5" ht="13.5" customHeight="1">
      <c r="E56324" s="337"/>
    </row>
    <row r="56325" spans="5:5" ht="13.5" customHeight="1">
      <c r="E56325" s="337"/>
    </row>
    <row r="56326" spans="5:5" ht="13.5" customHeight="1">
      <c r="E56326" s="337"/>
    </row>
    <row r="56327" spans="5:5" ht="13.5" customHeight="1">
      <c r="E56327" s="337"/>
    </row>
    <row r="56328" spans="5:5" ht="13.5" customHeight="1">
      <c r="E56328" s="337"/>
    </row>
    <row r="56329" spans="5:5" ht="13.5" customHeight="1">
      <c r="E56329" s="337"/>
    </row>
    <row r="56330" spans="5:5" ht="13.5" customHeight="1">
      <c r="E56330" s="337"/>
    </row>
    <row r="56331" spans="5:5" ht="13.5" customHeight="1">
      <c r="E56331" s="337"/>
    </row>
    <row r="56332" spans="5:5" ht="13.5" customHeight="1">
      <c r="E56332" s="337"/>
    </row>
    <row r="56333" spans="5:5" ht="13.5" customHeight="1">
      <c r="E56333" s="337"/>
    </row>
    <row r="56334" spans="5:5" ht="13.5" customHeight="1">
      <c r="E56334" s="337"/>
    </row>
    <row r="56335" spans="5:5" ht="13.5" customHeight="1">
      <c r="E56335" s="337"/>
    </row>
    <row r="56336" spans="5:5" ht="13.5" customHeight="1">
      <c r="E56336" s="337"/>
    </row>
    <row r="56337" spans="5:5" ht="13.5" customHeight="1">
      <c r="E56337" s="337"/>
    </row>
    <row r="56338" spans="5:5" ht="13.5" customHeight="1">
      <c r="E56338" s="337"/>
    </row>
    <row r="56339" spans="5:5" ht="13.5" customHeight="1">
      <c r="E56339" s="337"/>
    </row>
    <row r="56340" spans="5:5" ht="13.5" customHeight="1">
      <c r="E56340" s="337"/>
    </row>
    <row r="56341" spans="5:5" ht="13.5" customHeight="1">
      <c r="E56341" s="337"/>
    </row>
    <row r="56342" spans="5:5" ht="13.5" customHeight="1">
      <c r="E56342" s="337"/>
    </row>
    <row r="56343" spans="5:5" ht="13.5" customHeight="1">
      <c r="E56343" s="337"/>
    </row>
    <row r="56344" spans="5:5" ht="13.5" customHeight="1">
      <c r="E56344" s="337"/>
    </row>
    <row r="56345" spans="5:5" ht="13.5" customHeight="1">
      <c r="E56345" s="337"/>
    </row>
    <row r="56346" spans="5:5" ht="13.5" customHeight="1">
      <c r="E56346" s="337"/>
    </row>
    <row r="56347" spans="5:5" ht="13.5" customHeight="1">
      <c r="E56347" s="337"/>
    </row>
    <row r="56348" spans="5:5" ht="13.5" customHeight="1">
      <c r="E56348" s="337"/>
    </row>
    <row r="56349" spans="5:5" ht="13.5" customHeight="1">
      <c r="E56349" s="337"/>
    </row>
    <row r="56350" spans="5:5" ht="13.5" customHeight="1">
      <c r="E56350" s="337"/>
    </row>
    <row r="56351" spans="5:5" ht="13.5" customHeight="1">
      <c r="E56351" s="337"/>
    </row>
    <row r="56352" spans="5:5" ht="13.5" customHeight="1">
      <c r="E56352" s="337"/>
    </row>
    <row r="56353" spans="5:5" ht="13.5" customHeight="1">
      <c r="E56353" s="337"/>
    </row>
    <row r="56354" spans="5:5" ht="13.5" customHeight="1">
      <c r="E56354" s="337"/>
    </row>
    <row r="56355" spans="5:5" ht="13.5" customHeight="1">
      <c r="E56355" s="337"/>
    </row>
    <row r="56356" spans="5:5" ht="13.5" customHeight="1">
      <c r="E56356" s="337"/>
    </row>
    <row r="56357" spans="5:5" ht="13.5" customHeight="1">
      <c r="E56357" s="337"/>
    </row>
    <row r="56358" spans="5:5" ht="13.5" customHeight="1">
      <c r="E56358" s="337"/>
    </row>
    <row r="56359" spans="5:5" ht="13.5" customHeight="1">
      <c r="E56359" s="337"/>
    </row>
    <row r="56360" spans="5:5" ht="13.5" customHeight="1">
      <c r="E56360" s="337"/>
    </row>
    <row r="56361" spans="5:5" ht="13.5" customHeight="1">
      <c r="E56361" s="337"/>
    </row>
    <row r="56362" spans="5:5" ht="13.5" customHeight="1">
      <c r="E56362" s="337"/>
    </row>
    <row r="56363" spans="5:5" ht="13.5" customHeight="1">
      <c r="E56363" s="337"/>
    </row>
    <row r="56364" spans="5:5" ht="13.5" customHeight="1">
      <c r="E56364" s="337"/>
    </row>
    <row r="56365" spans="5:5" ht="13.5" customHeight="1">
      <c r="E56365" s="337"/>
    </row>
    <row r="56366" spans="5:5" ht="13.5" customHeight="1">
      <c r="E56366" s="337"/>
    </row>
    <row r="56367" spans="5:5" ht="13.5" customHeight="1">
      <c r="E56367" s="337"/>
    </row>
    <row r="56368" spans="5:5" ht="13.5" customHeight="1">
      <c r="E56368" s="337"/>
    </row>
    <row r="56369" spans="5:5" ht="13.5" customHeight="1">
      <c r="E56369" s="337"/>
    </row>
    <row r="56370" spans="5:5" ht="13.5" customHeight="1">
      <c r="E56370" s="337"/>
    </row>
    <row r="56371" spans="5:5" ht="13.5" customHeight="1">
      <c r="E56371" s="337"/>
    </row>
    <row r="56372" spans="5:5" ht="13.5" customHeight="1">
      <c r="E56372" s="337"/>
    </row>
    <row r="56373" spans="5:5" ht="13.5" customHeight="1">
      <c r="E56373" s="337"/>
    </row>
    <row r="56374" spans="5:5" ht="13.5" customHeight="1">
      <c r="E56374" s="337"/>
    </row>
    <row r="56375" spans="5:5" ht="13.5" customHeight="1">
      <c r="E56375" s="337"/>
    </row>
    <row r="56376" spans="5:5" ht="13.5" customHeight="1">
      <c r="E56376" s="337"/>
    </row>
    <row r="56377" spans="5:5" ht="13.5" customHeight="1">
      <c r="E56377" s="337"/>
    </row>
    <row r="56378" spans="5:5" ht="13.5" customHeight="1">
      <c r="E56378" s="337"/>
    </row>
    <row r="56379" spans="5:5" ht="13.5" customHeight="1">
      <c r="E56379" s="337"/>
    </row>
    <row r="56380" spans="5:5" ht="13.5" customHeight="1">
      <c r="E56380" s="337"/>
    </row>
    <row r="56381" spans="5:5" ht="13.5" customHeight="1">
      <c r="E56381" s="337"/>
    </row>
    <row r="56382" spans="5:5" ht="13.5" customHeight="1">
      <c r="E56382" s="337"/>
    </row>
    <row r="56383" spans="5:5" ht="13.5" customHeight="1">
      <c r="E56383" s="337"/>
    </row>
    <row r="56384" spans="5:5" ht="13.5" customHeight="1">
      <c r="E56384" s="337"/>
    </row>
    <row r="56385" spans="5:5" ht="13.5" customHeight="1">
      <c r="E56385" s="337"/>
    </row>
    <row r="56386" spans="5:5" ht="13.5" customHeight="1">
      <c r="E56386" s="337"/>
    </row>
    <row r="56387" spans="5:5" ht="13.5" customHeight="1">
      <c r="E56387" s="337"/>
    </row>
    <row r="56388" spans="5:5" ht="13.5" customHeight="1">
      <c r="E56388" s="337"/>
    </row>
    <row r="56389" spans="5:5" ht="13.5" customHeight="1">
      <c r="E56389" s="337"/>
    </row>
    <row r="56390" spans="5:5" ht="13.5" customHeight="1">
      <c r="E56390" s="337"/>
    </row>
    <row r="56391" spans="5:5" ht="13.5" customHeight="1">
      <c r="E56391" s="337"/>
    </row>
    <row r="56392" spans="5:5" ht="13.5" customHeight="1">
      <c r="E56392" s="337"/>
    </row>
    <row r="56393" spans="5:5" ht="13.5" customHeight="1">
      <c r="E56393" s="337"/>
    </row>
    <row r="56394" spans="5:5" ht="13.5" customHeight="1">
      <c r="E56394" s="337"/>
    </row>
    <row r="56395" spans="5:5" ht="13.5" customHeight="1">
      <c r="E56395" s="337"/>
    </row>
    <row r="56396" spans="5:5" ht="13.5" customHeight="1">
      <c r="E56396" s="337"/>
    </row>
    <row r="56397" spans="5:5" ht="13.5" customHeight="1">
      <c r="E56397" s="337"/>
    </row>
    <row r="56398" spans="5:5" ht="13.5" customHeight="1">
      <c r="E56398" s="337"/>
    </row>
    <row r="56399" spans="5:5" ht="13.5" customHeight="1">
      <c r="E56399" s="337"/>
    </row>
    <row r="56400" spans="5:5" ht="13.5" customHeight="1">
      <c r="E56400" s="337"/>
    </row>
    <row r="56401" spans="5:5" ht="13.5" customHeight="1">
      <c r="E56401" s="337"/>
    </row>
    <row r="56402" spans="5:5" ht="13.5" customHeight="1">
      <c r="E56402" s="337"/>
    </row>
    <row r="56403" spans="5:5" ht="13.5" customHeight="1">
      <c r="E56403" s="337"/>
    </row>
    <row r="56404" spans="5:5" ht="13.5" customHeight="1">
      <c r="E56404" s="337"/>
    </row>
    <row r="56405" spans="5:5" ht="13.5" customHeight="1">
      <c r="E56405" s="337"/>
    </row>
    <row r="56406" spans="5:5" ht="13.5" customHeight="1">
      <c r="E56406" s="337"/>
    </row>
    <row r="56407" spans="5:5" ht="13.5" customHeight="1">
      <c r="E56407" s="337"/>
    </row>
    <row r="56408" spans="5:5" ht="13.5" customHeight="1">
      <c r="E56408" s="337"/>
    </row>
    <row r="56409" spans="5:5" ht="13.5" customHeight="1">
      <c r="E56409" s="337"/>
    </row>
    <row r="56410" spans="5:5" ht="13.5" customHeight="1">
      <c r="E56410" s="337"/>
    </row>
    <row r="56411" spans="5:5" ht="13.5" customHeight="1">
      <c r="E56411" s="337"/>
    </row>
    <row r="56412" spans="5:5" ht="13.5" customHeight="1">
      <c r="E56412" s="337"/>
    </row>
    <row r="56413" spans="5:5" ht="13.5" customHeight="1">
      <c r="E56413" s="337"/>
    </row>
    <row r="56414" spans="5:5" ht="13.5" customHeight="1">
      <c r="E56414" s="337"/>
    </row>
    <row r="56415" spans="5:5" ht="13.5" customHeight="1">
      <c r="E56415" s="337"/>
    </row>
    <row r="56416" spans="5:5" ht="13.5" customHeight="1">
      <c r="E56416" s="337"/>
    </row>
    <row r="56417" spans="5:5" ht="13.5" customHeight="1">
      <c r="E56417" s="337"/>
    </row>
    <row r="56418" spans="5:5" ht="13.5" customHeight="1">
      <c r="E56418" s="337"/>
    </row>
    <row r="56419" spans="5:5" ht="13.5" customHeight="1">
      <c r="E56419" s="337"/>
    </row>
    <row r="56420" spans="5:5" ht="13.5" customHeight="1">
      <c r="E56420" s="337"/>
    </row>
    <row r="56421" spans="5:5" ht="13.5" customHeight="1">
      <c r="E56421" s="337"/>
    </row>
    <row r="56422" spans="5:5" ht="13.5" customHeight="1">
      <c r="E56422" s="337"/>
    </row>
    <row r="56423" spans="5:5" ht="13.5" customHeight="1">
      <c r="E56423" s="337"/>
    </row>
    <row r="56424" spans="5:5" ht="13.5" customHeight="1">
      <c r="E56424" s="337"/>
    </row>
    <row r="56425" spans="5:5" ht="13.5" customHeight="1">
      <c r="E56425" s="337"/>
    </row>
    <row r="56426" spans="5:5" ht="13.5" customHeight="1">
      <c r="E56426" s="337"/>
    </row>
    <row r="56427" spans="5:5" ht="13.5" customHeight="1">
      <c r="E56427" s="337"/>
    </row>
    <row r="56428" spans="5:5" ht="13.5" customHeight="1">
      <c r="E56428" s="337"/>
    </row>
    <row r="56429" spans="5:5" ht="13.5" customHeight="1">
      <c r="E56429" s="337"/>
    </row>
    <row r="56430" spans="5:5" ht="13.5" customHeight="1">
      <c r="E56430" s="337"/>
    </row>
    <row r="56431" spans="5:5" ht="13.5" customHeight="1">
      <c r="E56431" s="337"/>
    </row>
    <row r="56432" spans="5:5" ht="13.5" customHeight="1">
      <c r="E56432" s="337"/>
    </row>
    <row r="56433" spans="5:5" ht="13.5" customHeight="1">
      <c r="E56433" s="337"/>
    </row>
    <row r="56434" spans="5:5" ht="13.5" customHeight="1">
      <c r="E56434" s="337"/>
    </row>
    <row r="56435" spans="5:5" ht="13.5" customHeight="1">
      <c r="E56435" s="337"/>
    </row>
    <row r="56436" spans="5:5" ht="13.5" customHeight="1">
      <c r="E56436" s="337"/>
    </row>
    <row r="56437" spans="5:5" ht="13.5" customHeight="1">
      <c r="E56437" s="337"/>
    </row>
    <row r="56438" spans="5:5" ht="13.5" customHeight="1">
      <c r="E56438" s="337"/>
    </row>
    <row r="56439" spans="5:5" ht="13.5" customHeight="1">
      <c r="E56439" s="337"/>
    </row>
    <row r="56440" spans="5:5" ht="13.5" customHeight="1">
      <c r="E56440" s="337"/>
    </row>
    <row r="56441" spans="5:5" ht="13.5" customHeight="1">
      <c r="E56441" s="337"/>
    </row>
    <row r="56442" spans="5:5" ht="13.5" customHeight="1">
      <c r="E56442" s="337"/>
    </row>
    <row r="56443" spans="5:5" ht="13.5" customHeight="1">
      <c r="E56443" s="337"/>
    </row>
    <row r="56444" spans="5:5" ht="13.5" customHeight="1">
      <c r="E56444" s="337"/>
    </row>
    <row r="56445" spans="5:5" ht="13.5" customHeight="1">
      <c r="E56445" s="337"/>
    </row>
    <row r="56446" spans="5:5" ht="13.5" customHeight="1">
      <c r="E56446" s="337"/>
    </row>
    <row r="56447" spans="5:5" ht="13.5" customHeight="1">
      <c r="E56447" s="337"/>
    </row>
    <row r="56448" spans="5:5" ht="13.5" customHeight="1">
      <c r="E56448" s="337"/>
    </row>
    <row r="56449" spans="5:5" ht="13.5" customHeight="1">
      <c r="E56449" s="337"/>
    </row>
    <row r="56450" spans="5:5" ht="13.5" customHeight="1">
      <c r="E56450" s="337"/>
    </row>
    <row r="56451" spans="5:5" ht="13.5" customHeight="1">
      <c r="E56451" s="337"/>
    </row>
    <row r="56452" spans="5:5" ht="13.5" customHeight="1">
      <c r="E56452" s="337"/>
    </row>
    <row r="56453" spans="5:5" ht="13.5" customHeight="1">
      <c r="E56453" s="337"/>
    </row>
    <row r="56454" spans="5:5" ht="13.5" customHeight="1">
      <c r="E56454" s="337"/>
    </row>
    <row r="56455" spans="5:5" ht="13.5" customHeight="1">
      <c r="E56455" s="337"/>
    </row>
    <row r="56456" spans="5:5" ht="13.5" customHeight="1">
      <c r="E56456" s="337"/>
    </row>
    <row r="56457" spans="5:5" ht="13.5" customHeight="1">
      <c r="E56457" s="337"/>
    </row>
    <row r="56458" spans="5:5" ht="13.5" customHeight="1">
      <c r="E56458" s="337"/>
    </row>
    <row r="56459" spans="5:5" ht="13.5" customHeight="1">
      <c r="E56459" s="337"/>
    </row>
    <row r="56460" spans="5:5" ht="13.5" customHeight="1">
      <c r="E56460" s="337"/>
    </row>
    <row r="56461" spans="5:5" ht="13.5" customHeight="1">
      <c r="E56461" s="337"/>
    </row>
    <row r="56462" spans="5:5" ht="13.5" customHeight="1">
      <c r="E56462" s="337"/>
    </row>
    <row r="56463" spans="5:5" ht="13.5" customHeight="1">
      <c r="E56463" s="337"/>
    </row>
    <row r="56464" spans="5:5" ht="13.5" customHeight="1">
      <c r="E56464" s="337"/>
    </row>
    <row r="56465" spans="5:5" ht="13.5" customHeight="1">
      <c r="E56465" s="337"/>
    </row>
    <row r="56466" spans="5:5" ht="13.5" customHeight="1">
      <c r="E56466" s="337"/>
    </row>
    <row r="56467" spans="5:5" ht="13.5" customHeight="1">
      <c r="E56467" s="337"/>
    </row>
    <row r="56468" spans="5:5" ht="13.5" customHeight="1">
      <c r="E56468" s="337"/>
    </row>
    <row r="56469" spans="5:5" ht="13.5" customHeight="1">
      <c r="E56469" s="337"/>
    </row>
    <row r="56470" spans="5:5" ht="13.5" customHeight="1">
      <c r="E56470" s="337"/>
    </row>
    <row r="56471" spans="5:5" ht="13.5" customHeight="1">
      <c r="E56471" s="337"/>
    </row>
    <row r="56472" spans="5:5" ht="13.5" customHeight="1">
      <c r="E56472" s="337"/>
    </row>
    <row r="56473" spans="5:5" ht="13.5" customHeight="1">
      <c r="E56473" s="337"/>
    </row>
    <row r="56474" spans="5:5" ht="13.5" customHeight="1">
      <c r="E56474" s="337"/>
    </row>
    <row r="56475" spans="5:5" ht="13.5" customHeight="1">
      <c r="E56475" s="337"/>
    </row>
    <row r="56476" spans="5:5" ht="13.5" customHeight="1">
      <c r="E56476" s="337"/>
    </row>
    <row r="56477" spans="5:5" ht="13.5" customHeight="1">
      <c r="E56477" s="337"/>
    </row>
    <row r="56478" spans="5:5" ht="13.5" customHeight="1">
      <c r="E56478" s="337"/>
    </row>
    <row r="56479" spans="5:5" ht="13.5" customHeight="1">
      <c r="E56479" s="337"/>
    </row>
    <row r="56480" spans="5:5" ht="13.5" customHeight="1">
      <c r="E56480" s="337"/>
    </row>
    <row r="56481" spans="5:5" ht="13.5" customHeight="1">
      <c r="E56481" s="337"/>
    </row>
    <row r="56482" spans="5:5" ht="13.5" customHeight="1">
      <c r="E56482" s="337"/>
    </row>
    <row r="56483" spans="5:5" ht="13.5" customHeight="1">
      <c r="E56483" s="337"/>
    </row>
    <row r="56484" spans="5:5" ht="13.5" customHeight="1">
      <c r="E56484" s="337"/>
    </row>
    <row r="56485" spans="5:5" ht="13.5" customHeight="1">
      <c r="E56485" s="337"/>
    </row>
    <row r="56486" spans="5:5" ht="13.5" customHeight="1">
      <c r="E56486" s="337"/>
    </row>
    <row r="56487" spans="5:5" ht="13.5" customHeight="1">
      <c r="E56487" s="337"/>
    </row>
    <row r="56488" spans="5:5" ht="13.5" customHeight="1">
      <c r="E56488" s="337"/>
    </row>
    <row r="56489" spans="5:5" ht="13.5" customHeight="1">
      <c r="E56489" s="337"/>
    </row>
    <row r="56490" spans="5:5" ht="13.5" customHeight="1">
      <c r="E56490" s="337"/>
    </row>
    <row r="56491" spans="5:5" ht="13.5" customHeight="1">
      <c r="E56491" s="337"/>
    </row>
    <row r="56492" spans="5:5" ht="13.5" customHeight="1">
      <c r="E56492" s="337"/>
    </row>
    <row r="56493" spans="5:5" ht="13.5" customHeight="1">
      <c r="E56493" s="337"/>
    </row>
    <row r="56494" spans="5:5" ht="13.5" customHeight="1">
      <c r="E56494" s="337"/>
    </row>
    <row r="56495" spans="5:5" ht="13.5" customHeight="1">
      <c r="E56495" s="337"/>
    </row>
    <row r="56496" spans="5:5" ht="13.5" customHeight="1">
      <c r="E56496" s="337"/>
    </row>
    <row r="56497" spans="5:5" ht="13.5" customHeight="1">
      <c r="E56497" s="337"/>
    </row>
    <row r="56498" spans="5:5" ht="13.5" customHeight="1">
      <c r="E56498" s="337"/>
    </row>
    <row r="56499" spans="5:5" ht="13.5" customHeight="1">
      <c r="E56499" s="337"/>
    </row>
    <row r="56500" spans="5:5" ht="13.5" customHeight="1">
      <c r="E56500" s="337"/>
    </row>
    <row r="56501" spans="5:5" ht="13.5" customHeight="1">
      <c r="E56501" s="337"/>
    </row>
    <row r="56502" spans="5:5" ht="13.5" customHeight="1">
      <c r="E56502" s="337"/>
    </row>
    <row r="56503" spans="5:5" ht="13.5" customHeight="1">
      <c r="E56503" s="337"/>
    </row>
    <row r="56504" spans="5:5" ht="13.5" customHeight="1">
      <c r="E56504" s="337"/>
    </row>
    <row r="56505" spans="5:5" ht="13.5" customHeight="1">
      <c r="E56505" s="337"/>
    </row>
    <row r="56506" spans="5:5" ht="13.5" customHeight="1">
      <c r="E56506" s="337"/>
    </row>
    <row r="56507" spans="5:5" ht="13.5" customHeight="1">
      <c r="E56507" s="337"/>
    </row>
    <row r="56508" spans="5:5" ht="13.5" customHeight="1">
      <c r="E56508" s="337"/>
    </row>
    <row r="56509" spans="5:5" ht="13.5" customHeight="1">
      <c r="E56509" s="337"/>
    </row>
    <row r="56510" spans="5:5" ht="13.5" customHeight="1">
      <c r="E56510" s="337"/>
    </row>
    <row r="56511" spans="5:5" ht="13.5" customHeight="1">
      <c r="E56511" s="337"/>
    </row>
    <row r="56512" spans="5:5" ht="13.5" customHeight="1">
      <c r="E56512" s="337"/>
    </row>
    <row r="56513" spans="5:5" ht="13.5" customHeight="1">
      <c r="E56513" s="337"/>
    </row>
    <row r="56514" spans="5:5" ht="13.5" customHeight="1">
      <c r="E56514" s="337"/>
    </row>
    <row r="56515" spans="5:5" ht="13.5" customHeight="1">
      <c r="E56515" s="337"/>
    </row>
    <row r="56516" spans="5:5" ht="13.5" customHeight="1">
      <c r="E56516" s="337"/>
    </row>
    <row r="56517" spans="5:5" ht="13.5" customHeight="1">
      <c r="E56517" s="337"/>
    </row>
    <row r="56518" spans="5:5" ht="13.5" customHeight="1">
      <c r="E56518" s="337"/>
    </row>
    <row r="56519" spans="5:5" ht="13.5" customHeight="1">
      <c r="E56519" s="337"/>
    </row>
    <row r="56520" spans="5:5" ht="13.5" customHeight="1">
      <c r="E56520" s="337"/>
    </row>
    <row r="56521" spans="5:5" ht="13.5" customHeight="1">
      <c r="E56521" s="337"/>
    </row>
    <row r="56522" spans="5:5" ht="13.5" customHeight="1">
      <c r="E56522" s="337"/>
    </row>
    <row r="56523" spans="5:5" ht="13.5" customHeight="1">
      <c r="E56523" s="337"/>
    </row>
    <row r="56524" spans="5:5" ht="13.5" customHeight="1">
      <c r="E56524" s="337"/>
    </row>
    <row r="56525" spans="5:5" ht="13.5" customHeight="1">
      <c r="E56525" s="337"/>
    </row>
    <row r="56526" spans="5:5" ht="13.5" customHeight="1">
      <c r="E56526" s="337"/>
    </row>
    <row r="56527" spans="5:5" ht="13.5" customHeight="1">
      <c r="E56527" s="337"/>
    </row>
    <row r="56528" spans="5:5" ht="13.5" customHeight="1">
      <c r="E56528" s="337"/>
    </row>
    <row r="56529" spans="5:5" ht="13.5" customHeight="1">
      <c r="E56529" s="337"/>
    </row>
    <row r="56530" spans="5:5" ht="13.5" customHeight="1">
      <c r="E56530" s="337"/>
    </row>
    <row r="56531" spans="5:5" ht="13.5" customHeight="1">
      <c r="E56531" s="337"/>
    </row>
    <row r="56532" spans="5:5" ht="13.5" customHeight="1">
      <c r="E56532" s="337"/>
    </row>
    <row r="56533" spans="5:5" ht="13.5" customHeight="1">
      <c r="E56533" s="337"/>
    </row>
    <row r="56534" spans="5:5" ht="13.5" customHeight="1">
      <c r="E56534" s="337"/>
    </row>
    <row r="56535" spans="5:5" ht="13.5" customHeight="1">
      <c r="E56535" s="337"/>
    </row>
    <row r="56536" spans="5:5" ht="13.5" customHeight="1">
      <c r="E56536" s="337"/>
    </row>
    <row r="56537" spans="5:5" ht="13.5" customHeight="1">
      <c r="E56537" s="337"/>
    </row>
    <row r="56538" spans="5:5" ht="13.5" customHeight="1">
      <c r="E56538" s="337"/>
    </row>
    <row r="56539" spans="5:5" ht="13.5" customHeight="1">
      <c r="E56539" s="337"/>
    </row>
    <row r="56540" spans="5:5" ht="13.5" customHeight="1">
      <c r="E56540" s="337"/>
    </row>
    <row r="56541" spans="5:5" ht="13.5" customHeight="1">
      <c r="E56541" s="337"/>
    </row>
    <row r="56542" spans="5:5" ht="13.5" customHeight="1">
      <c r="E56542" s="337"/>
    </row>
    <row r="56543" spans="5:5" ht="13.5" customHeight="1">
      <c r="E56543" s="337"/>
    </row>
    <row r="56544" spans="5:5" ht="13.5" customHeight="1">
      <c r="E56544" s="337"/>
    </row>
    <row r="56545" spans="5:5" ht="13.5" customHeight="1">
      <c r="E56545" s="337"/>
    </row>
    <row r="56546" spans="5:5" ht="13.5" customHeight="1">
      <c r="E56546" s="337"/>
    </row>
    <row r="56547" spans="5:5" ht="13.5" customHeight="1">
      <c r="E56547" s="337"/>
    </row>
    <row r="56548" spans="5:5" ht="13.5" customHeight="1">
      <c r="E56548" s="337"/>
    </row>
    <row r="56549" spans="5:5" ht="13.5" customHeight="1">
      <c r="E56549" s="337"/>
    </row>
    <row r="56550" spans="5:5" ht="13.5" customHeight="1">
      <c r="E56550" s="337"/>
    </row>
    <row r="56551" spans="5:5" ht="13.5" customHeight="1">
      <c r="E56551" s="337"/>
    </row>
    <row r="56552" spans="5:5" ht="13.5" customHeight="1">
      <c r="E56552" s="337"/>
    </row>
    <row r="56553" spans="5:5" ht="13.5" customHeight="1">
      <c r="E56553" s="337"/>
    </row>
    <row r="56554" spans="5:5" ht="13.5" customHeight="1">
      <c r="E56554" s="337"/>
    </row>
    <row r="56555" spans="5:5" ht="13.5" customHeight="1">
      <c r="E56555" s="337"/>
    </row>
    <row r="56556" spans="5:5" ht="13.5" customHeight="1">
      <c r="E56556" s="337"/>
    </row>
    <row r="56557" spans="5:5" ht="13.5" customHeight="1">
      <c r="E56557" s="337"/>
    </row>
    <row r="56558" spans="5:5" ht="13.5" customHeight="1">
      <c r="E56558" s="337"/>
    </row>
    <row r="56559" spans="5:5" ht="13.5" customHeight="1">
      <c r="E56559" s="337"/>
    </row>
    <row r="56560" spans="5:5" ht="13.5" customHeight="1">
      <c r="E56560" s="337"/>
    </row>
    <row r="56561" spans="5:5" ht="13.5" customHeight="1">
      <c r="E56561" s="337"/>
    </row>
    <row r="56562" spans="5:5" ht="13.5" customHeight="1">
      <c r="E56562" s="337"/>
    </row>
    <row r="56563" spans="5:5" ht="13.5" customHeight="1">
      <c r="E56563" s="337"/>
    </row>
    <row r="56564" spans="5:5" ht="13.5" customHeight="1">
      <c r="E56564" s="337"/>
    </row>
    <row r="56565" spans="5:5" ht="13.5" customHeight="1">
      <c r="E56565" s="337"/>
    </row>
    <row r="56566" spans="5:5" ht="13.5" customHeight="1">
      <c r="E56566" s="337"/>
    </row>
    <row r="56567" spans="5:5" ht="13.5" customHeight="1">
      <c r="E56567" s="337"/>
    </row>
    <row r="56568" spans="5:5" ht="13.5" customHeight="1">
      <c r="E56568" s="337"/>
    </row>
    <row r="56569" spans="5:5" ht="13.5" customHeight="1">
      <c r="E56569" s="337"/>
    </row>
    <row r="56570" spans="5:5" ht="13.5" customHeight="1">
      <c r="E56570" s="337"/>
    </row>
    <row r="56571" spans="5:5" ht="13.5" customHeight="1">
      <c r="E56571" s="337"/>
    </row>
    <row r="56572" spans="5:5" ht="13.5" customHeight="1">
      <c r="E56572" s="337"/>
    </row>
    <row r="56573" spans="5:5" ht="13.5" customHeight="1">
      <c r="E56573" s="337"/>
    </row>
    <row r="56574" spans="5:5" ht="13.5" customHeight="1">
      <c r="E56574" s="337"/>
    </row>
    <row r="56575" spans="5:5" ht="13.5" customHeight="1">
      <c r="E56575" s="337"/>
    </row>
    <row r="56576" spans="5:5" ht="13.5" customHeight="1">
      <c r="E56576" s="337"/>
    </row>
    <row r="56577" spans="5:5" ht="13.5" customHeight="1">
      <c r="E56577" s="337"/>
    </row>
    <row r="56578" spans="5:5" ht="13.5" customHeight="1">
      <c r="E56578" s="337"/>
    </row>
    <row r="56579" spans="5:5" ht="13.5" customHeight="1">
      <c r="E56579" s="337"/>
    </row>
    <row r="56580" spans="5:5" ht="13.5" customHeight="1">
      <c r="E56580" s="337"/>
    </row>
    <row r="56581" spans="5:5" ht="13.5" customHeight="1">
      <c r="E56581" s="337"/>
    </row>
    <row r="56582" spans="5:5" ht="13.5" customHeight="1">
      <c r="E56582" s="337"/>
    </row>
    <row r="56583" spans="5:5" ht="13.5" customHeight="1">
      <c r="E56583" s="337"/>
    </row>
    <row r="56584" spans="5:5" ht="13.5" customHeight="1">
      <c r="E56584" s="337"/>
    </row>
    <row r="56585" spans="5:5" ht="13.5" customHeight="1">
      <c r="E56585" s="337"/>
    </row>
    <row r="56586" spans="5:5" ht="13.5" customHeight="1">
      <c r="E56586" s="337"/>
    </row>
    <row r="56587" spans="5:5" ht="13.5" customHeight="1">
      <c r="E56587" s="337"/>
    </row>
    <row r="56588" spans="5:5" ht="13.5" customHeight="1">
      <c r="E56588" s="337"/>
    </row>
    <row r="56589" spans="5:5" ht="13.5" customHeight="1">
      <c r="E56589" s="337"/>
    </row>
    <row r="56590" spans="5:5" ht="13.5" customHeight="1">
      <c r="E56590" s="337"/>
    </row>
    <row r="56591" spans="5:5" ht="13.5" customHeight="1">
      <c r="E56591" s="337"/>
    </row>
    <row r="56592" spans="5:5" ht="13.5" customHeight="1">
      <c r="E56592" s="337"/>
    </row>
    <row r="56593" spans="5:5" ht="13.5" customHeight="1">
      <c r="E56593" s="337"/>
    </row>
    <row r="56594" spans="5:5" ht="13.5" customHeight="1">
      <c r="E56594" s="337"/>
    </row>
    <row r="56595" spans="5:5" ht="13.5" customHeight="1">
      <c r="E56595" s="337"/>
    </row>
    <row r="56596" spans="5:5" ht="13.5" customHeight="1">
      <c r="E56596" s="337"/>
    </row>
    <row r="56597" spans="5:5" ht="13.5" customHeight="1">
      <c r="E56597" s="337"/>
    </row>
    <row r="56598" spans="5:5" ht="13.5" customHeight="1">
      <c r="E56598" s="337"/>
    </row>
    <row r="56599" spans="5:5" ht="13.5" customHeight="1">
      <c r="E56599" s="337"/>
    </row>
    <row r="56600" spans="5:5" ht="13.5" customHeight="1">
      <c r="E56600" s="337"/>
    </row>
    <row r="56601" spans="5:5" ht="13.5" customHeight="1">
      <c r="E56601" s="337"/>
    </row>
    <row r="56602" spans="5:5" ht="13.5" customHeight="1">
      <c r="E56602" s="337"/>
    </row>
    <row r="56603" spans="5:5" ht="13.5" customHeight="1">
      <c r="E56603" s="337"/>
    </row>
    <row r="56604" spans="5:5" ht="13.5" customHeight="1">
      <c r="E56604" s="337"/>
    </row>
    <row r="56605" spans="5:5" ht="13.5" customHeight="1">
      <c r="E56605" s="337"/>
    </row>
    <row r="56606" spans="5:5" ht="13.5" customHeight="1">
      <c r="E56606" s="337"/>
    </row>
    <row r="56607" spans="5:5" ht="13.5" customHeight="1">
      <c r="E56607" s="337"/>
    </row>
    <row r="56608" spans="5:5" ht="13.5" customHeight="1">
      <c r="E56608" s="337"/>
    </row>
    <row r="56609" spans="5:5" ht="13.5" customHeight="1">
      <c r="E56609" s="337"/>
    </row>
    <row r="56610" spans="5:5" ht="13.5" customHeight="1">
      <c r="E56610" s="337"/>
    </row>
    <row r="56611" spans="5:5" ht="13.5" customHeight="1">
      <c r="E56611" s="337"/>
    </row>
    <row r="56612" spans="5:5" ht="13.5" customHeight="1">
      <c r="E56612" s="337"/>
    </row>
    <row r="56613" spans="5:5" ht="13.5" customHeight="1">
      <c r="E56613" s="337"/>
    </row>
    <row r="56614" spans="5:5" ht="13.5" customHeight="1">
      <c r="E56614" s="337"/>
    </row>
    <row r="56615" spans="5:5" ht="13.5" customHeight="1">
      <c r="E56615" s="337"/>
    </row>
    <row r="56616" spans="5:5" ht="13.5" customHeight="1">
      <c r="E56616" s="337"/>
    </row>
    <row r="56617" spans="5:5" ht="13.5" customHeight="1">
      <c r="E56617" s="337"/>
    </row>
    <row r="56618" spans="5:5" ht="13.5" customHeight="1">
      <c r="E56618" s="337"/>
    </row>
    <row r="56619" spans="5:5" ht="13.5" customHeight="1">
      <c r="E56619" s="337"/>
    </row>
    <row r="56620" spans="5:5" ht="13.5" customHeight="1">
      <c r="E56620" s="337"/>
    </row>
    <row r="56621" spans="5:5" ht="13.5" customHeight="1">
      <c r="E56621" s="337"/>
    </row>
    <row r="56622" spans="5:5" ht="13.5" customHeight="1">
      <c r="E56622" s="337"/>
    </row>
    <row r="56623" spans="5:5" ht="13.5" customHeight="1">
      <c r="E56623" s="337"/>
    </row>
    <row r="56624" spans="5:5" ht="13.5" customHeight="1">
      <c r="E56624" s="337"/>
    </row>
    <row r="56625" spans="5:5" ht="13.5" customHeight="1">
      <c r="E56625" s="337"/>
    </row>
    <row r="56626" spans="5:5" ht="13.5" customHeight="1">
      <c r="E56626" s="337"/>
    </row>
    <row r="56627" spans="5:5" ht="13.5" customHeight="1">
      <c r="E56627" s="337"/>
    </row>
    <row r="56628" spans="5:5" ht="13.5" customHeight="1">
      <c r="E56628" s="337"/>
    </row>
    <row r="56629" spans="5:5" ht="13.5" customHeight="1">
      <c r="E56629" s="337"/>
    </row>
    <row r="56630" spans="5:5" ht="13.5" customHeight="1">
      <c r="E56630" s="337"/>
    </row>
    <row r="56631" spans="5:5" ht="13.5" customHeight="1">
      <c r="E56631" s="337"/>
    </row>
    <row r="56632" spans="5:5" ht="13.5" customHeight="1">
      <c r="E56632" s="337"/>
    </row>
    <row r="56633" spans="5:5" ht="13.5" customHeight="1">
      <c r="E56633" s="337"/>
    </row>
    <row r="56634" spans="5:5" ht="13.5" customHeight="1">
      <c r="E56634" s="337"/>
    </row>
    <row r="56635" spans="5:5" ht="13.5" customHeight="1">
      <c r="E56635" s="337"/>
    </row>
    <row r="56636" spans="5:5" ht="13.5" customHeight="1">
      <c r="E56636" s="337"/>
    </row>
    <row r="56637" spans="5:5" ht="13.5" customHeight="1">
      <c r="E56637" s="337"/>
    </row>
    <row r="56638" spans="5:5" ht="13.5" customHeight="1">
      <c r="E56638" s="337"/>
    </row>
    <row r="56639" spans="5:5" ht="13.5" customHeight="1">
      <c r="E56639" s="337"/>
    </row>
    <row r="56640" spans="5:5" ht="13.5" customHeight="1">
      <c r="E56640" s="337"/>
    </row>
    <row r="56641" spans="5:5" ht="13.5" customHeight="1">
      <c r="E56641" s="337"/>
    </row>
    <row r="56642" spans="5:5" ht="13.5" customHeight="1">
      <c r="E56642" s="337"/>
    </row>
    <row r="56643" spans="5:5" ht="13.5" customHeight="1">
      <c r="E56643" s="337"/>
    </row>
    <row r="56644" spans="5:5" ht="13.5" customHeight="1">
      <c r="E56644" s="337"/>
    </row>
    <row r="56645" spans="5:5" ht="13.5" customHeight="1">
      <c r="E56645" s="337"/>
    </row>
    <row r="56646" spans="5:5" ht="13.5" customHeight="1">
      <c r="E56646" s="337"/>
    </row>
    <row r="56647" spans="5:5" ht="13.5" customHeight="1">
      <c r="E56647" s="337"/>
    </row>
    <row r="56648" spans="5:5" ht="13.5" customHeight="1">
      <c r="E56648" s="337"/>
    </row>
    <row r="56649" spans="5:5" ht="13.5" customHeight="1">
      <c r="E56649" s="337"/>
    </row>
    <row r="56650" spans="5:5" ht="13.5" customHeight="1">
      <c r="E56650" s="337"/>
    </row>
    <row r="56651" spans="5:5" ht="13.5" customHeight="1">
      <c r="E56651" s="337"/>
    </row>
    <row r="56652" spans="5:5" ht="13.5" customHeight="1">
      <c r="E56652" s="337"/>
    </row>
    <row r="56653" spans="5:5" ht="13.5" customHeight="1">
      <c r="E56653" s="337"/>
    </row>
    <row r="56654" spans="5:5" ht="13.5" customHeight="1">
      <c r="E56654" s="337"/>
    </row>
    <row r="56655" spans="5:5" ht="13.5" customHeight="1">
      <c r="E56655" s="337"/>
    </row>
    <row r="56656" spans="5:5" ht="13.5" customHeight="1">
      <c r="E56656" s="337"/>
    </row>
    <row r="56657" spans="5:5" ht="13.5" customHeight="1">
      <c r="E56657" s="337"/>
    </row>
    <row r="56658" spans="5:5" ht="13.5" customHeight="1">
      <c r="E56658" s="337"/>
    </row>
    <row r="56659" spans="5:5" ht="13.5" customHeight="1">
      <c r="E56659" s="337"/>
    </row>
    <row r="56660" spans="5:5" ht="13.5" customHeight="1">
      <c r="E56660" s="337"/>
    </row>
    <row r="56661" spans="5:5" ht="13.5" customHeight="1">
      <c r="E56661" s="337"/>
    </row>
    <row r="56662" spans="5:5" ht="13.5" customHeight="1">
      <c r="E56662" s="337"/>
    </row>
    <row r="56663" spans="5:5" ht="13.5" customHeight="1">
      <c r="E56663" s="337"/>
    </row>
    <row r="56664" spans="5:5" ht="13.5" customHeight="1">
      <c r="E56664" s="337"/>
    </row>
    <row r="56665" spans="5:5" ht="13.5" customHeight="1">
      <c r="E56665" s="337"/>
    </row>
    <row r="56666" spans="5:5" ht="13.5" customHeight="1">
      <c r="E56666" s="337"/>
    </row>
    <row r="56667" spans="5:5" ht="13.5" customHeight="1">
      <c r="E56667" s="337"/>
    </row>
    <row r="56668" spans="5:5" ht="13.5" customHeight="1">
      <c r="E56668" s="337"/>
    </row>
    <row r="56669" spans="5:5" ht="13.5" customHeight="1">
      <c r="E56669" s="337"/>
    </row>
    <row r="56670" spans="5:5" ht="13.5" customHeight="1">
      <c r="E56670" s="337"/>
    </row>
    <row r="56671" spans="5:5" ht="13.5" customHeight="1">
      <c r="E56671" s="337"/>
    </row>
    <row r="56672" spans="5:5" ht="13.5" customHeight="1">
      <c r="E56672" s="337"/>
    </row>
    <row r="56673" spans="5:5" ht="13.5" customHeight="1">
      <c r="E56673" s="337"/>
    </row>
    <row r="56674" spans="5:5" ht="13.5" customHeight="1">
      <c r="E56674" s="337"/>
    </row>
    <row r="56675" spans="5:5" ht="13.5" customHeight="1">
      <c r="E56675" s="337"/>
    </row>
    <row r="56676" spans="5:5" ht="13.5" customHeight="1">
      <c r="E56676" s="337"/>
    </row>
    <row r="56677" spans="5:5" ht="13.5" customHeight="1">
      <c r="E56677" s="337"/>
    </row>
    <row r="56678" spans="5:5" ht="13.5" customHeight="1">
      <c r="E56678" s="337"/>
    </row>
    <row r="56679" spans="5:5" ht="13.5" customHeight="1">
      <c r="E56679" s="337"/>
    </row>
    <row r="56680" spans="5:5" ht="13.5" customHeight="1">
      <c r="E56680" s="337"/>
    </row>
    <row r="56681" spans="5:5" ht="13.5" customHeight="1">
      <c r="E56681" s="337"/>
    </row>
    <row r="56682" spans="5:5" ht="13.5" customHeight="1">
      <c r="E56682" s="337"/>
    </row>
    <row r="56683" spans="5:5" ht="13.5" customHeight="1">
      <c r="E56683" s="337"/>
    </row>
    <row r="56684" spans="5:5" ht="13.5" customHeight="1">
      <c r="E56684" s="337"/>
    </row>
    <row r="56685" spans="5:5" ht="13.5" customHeight="1">
      <c r="E56685" s="337"/>
    </row>
    <row r="56686" spans="5:5" ht="13.5" customHeight="1">
      <c r="E56686" s="337"/>
    </row>
    <row r="56687" spans="5:5" ht="13.5" customHeight="1">
      <c r="E56687" s="337"/>
    </row>
    <row r="56688" spans="5:5" ht="13.5" customHeight="1">
      <c r="E56688" s="337"/>
    </row>
    <row r="56689" spans="5:5" ht="13.5" customHeight="1">
      <c r="E56689" s="337"/>
    </row>
    <row r="56690" spans="5:5" ht="13.5" customHeight="1">
      <c r="E56690" s="337"/>
    </row>
    <row r="56691" spans="5:5" ht="13.5" customHeight="1">
      <c r="E56691" s="337"/>
    </row>
    <row r="56692" spans="5:5" ht="13.5" customHeight="1">
      <c r="E56692" s="337"/>
    </row>
    <row r="56693" spans="5:5" ht="13.5" customHeight="1">
      <c r="E56693" s="337"/>
    </row>
    <row r="56694" spans="5:5" ht="13.5" customHeight="1">
      <c r="E56694" s="337"/>
    </row>
    <row r="56695" spans="5:5" ht="13.5" customHeight="1">
      <c r="E56695" s="337"/>
    </row>
    <row r="56696" spans="5:5" ht="13.5" customHeight="1">
      <c r="E56696" s="337"/>
    </row>
    <row r="56697" spans="5:5" ht="13.5" customHeight="1">
      <c r="E56697" s="337"/>
    </row>
    <row r="56698" spans="5:5" ht="13.5" customHeight="1">
      <c r="E56698" s="337"/>
    </row>
    <row r="56699" spans="5:5" ht="13.5" customHeight="1">
      <c r="E56699" s="337"/>
    </row>
    <row r="56700" spans="5:5" ht="13.5" customHeight="1">
      <c r="E56700" s="337"/>
    </row>
    <row r="56701" spans="5:5" ht="13.5" customHeight="1">
      <c r="E56701" s="337"/>
    </row>
    <row r="56702" spans="5:5" ht="13.5" customHeight="1">
      <c r="E56702" s="337"/>
    </row>
    <row r="56703" spans="5:5" ht="13.5" customHeight="1">
      <c r="E56703" s="337"/>
    </row>
    <row r="56704" spans="5:5" ht="13.5" customHeight="1">
      <c r="E56704" s="337"/>
    </row>
    <row r="56705" spans="5:5" ht="13.5" customHeight="1">
      <c r="E56705" s="337"/>
    </row>
    <row r="56706" spans="5:5" ht="13.5" customHeight="1">
      <c r="E56706" s="337"/>
    </row>
    <row r="56707" spans="5:5" ht="13.5" customHeight="1">
      <c r="E56707" s="337"/>
    </row>
    <row r="56708" spans="5:5" ht="13.5" customHeight="1">
      <c r="E56708" s="337"/>
    </row>
    <row r="56709" spans="5:5" ht="13.5" customHeight="1">
      <c r="E56709" s="337"/>
    </row>
    <row r="56710" spans="5:5" ht="13.5" customHeight="1">
      <c r="E56710" s="337"/>
    </row>
    <row r="56711" spans="5:5" ht="13.5" customHeight="1">
      <c r="E56711" s="337"/>
    </row>
    <row r="56712" spans="5:5" ht="13.5" customHeight="1">
      <c r="E56712" s="337"/>
    </row>
    <row r="56713" spans="5:5" ht="13.5" customHeight="1">
      <c r="E56713" s="337"/>
    </row>
    <row r="56714" spans="5:5" ht="13.5" customHeight="1">
      <c r="E56714" s="337"/>
    </row>
    <row r="56715" spans="5:5" ht="13.5" customHeight="1">
      <c r="E56715" s="337"/>
    </row>
    <row r="56716" spans="5:5" ht="13.5" customHeight="1">
      <c r="E56716" s="337"/>
    </row>
    <row r="56717" spans="5:5" ht="13.5" customHeight="1">
      <c r="E56717" s="337"/>
    </row>
    <row r="56718" spans="5:5" ht="13.5" customHeight="1">
      <c r="E56718" s="337"/>
    </row>
    <row r="56719" spans="5:5" ht="13.5" customHeight="1">
      <c r="E56719" s="337"/>
    </row>
    <row r="56720" spans="5:5" ht="13.5" customHeight="1">
      <c r="E56720" s="337"/>
    </row>
    <row r="56721" spans="5:5" ht="13.5" customHeight="1">
      <c r="E56721" s="337"/>
    </row>
    <row r="56722" spans="5:5" ht="13.5" customHeight="1">
      <c r="E56722" s="337"/>
    </row>
    <row r="56723" spans="5:5" ht="13.5" customHeight="1">
      <c r="E56723" s="337"/>
    </row>
    <row r="56724" spans="5:5" ht="13.5" customHeight="1">
      <c r="E56724" s="337"/>
    </row>
    <row r="56725" spans="5:5" ht="13.5" customHeight="1">
      <c r="E56725" s="337"/>
    </row>
    <row r="56726" spans="5:5" ht="13.5" customHeight="1">
      <c r="E56726" s="337"/>
    </row>
    <row r="56727" spans="5:5" ht="13.5" customHeight="1">
      <c r="E56727" s="337"/>
    </row>
    <row r="56728" spans="5:5" ht="13.5" customHeight="1">
      <c r="E56728" s="337"/>
    </row>
    <row r="56729" spans="5:5" ht="13.5" customHeight="1">
      <c r="E56729" s="337"/>
    </row>
    <row r="56730" spans="5:5" ht="13.5" customHeight="1">
      <c r="E56730" s="337"/>
    </row>
    <row r="56731" spans="5:5" ht="13.5" customHeight="1">
      <c r="E56731" s="337"/>
    </row>
    <row r="56732" spans="5:5" ht="13.5" customHeight="1">
      <c r="E56732" s="337"/>
    </row>
    <row r="56733" spans="5:5" ht="13.5" customHeight="1">
      <c r="E56733" s="337"/>
    </row>
    <row r="56734" spans="5:5" ht="13.5" customHeight="1">
      <c r="E56734" s="337"/>
    </row>
    <row r="56735" spans="5:5" ht="13.5" customHeight="1">
      <c r="E56735" s="337"/>
    </row>
    <row r="56736" spans="5:5" ht="13.5" customHeight="1">
      <c r="E56736" s="337"/>
    </row>
    <row r="56737" spans="5:5" ht="13.5" customHeight="1">
      <c r="E56737" s="337"/>
    </row>
    <row r="56738" spans="5:5" ht="13.5" customHeight="1">
      <c r="E56738" s="337"/>
    </row>
    <row r="56739" spans="5:5" ht="13.5" customHeight="1">
      <c r="E56739" s="337"/>
    </row>
    <row r="56740" spans="5:5" ht="13.5" customHeight="1">
      <c r="E56740" s="337"/>
    </row>
    <row r="56741" spans="5:5" ht="13.5" customHeight="1">
      <c r="E56741" s="337"/>
    </row>
    <row r="56742" spans="5:5" ht="13.5" customHeight="1">
      <c r="E56742" s="337"/>
    </row>
    <row r="56743" spans="5:5" ht="13.5" customHeight="1">
      <c r="E56743" s="337"/>
    </row>
    <row r="56744" spans="5:5" ht="13.5" customHeight="1">
      <c r="E56744" s="337"/>
    </row>
    <row r="56745" spans="5:5" ht="13.5" customHeight="1">
      <c r="E56745" s="337"/>
    </row>
    <row r="56746" spans="5:5" ht="13.5" customHeight="1">
      <c r="E56746" s="337"/>
    </row>
    <row r="56747" spans="5:5" ht="13.5" customHeight="1">
      <c r="E56747" s="337"/>
    </row>
    <row r="56748" spans="5:5" ht="13.5" customHeight="1">
      <c r="E56748" s="337"/>
    </row>
    <row r="56749" spans="5:5" ht="13.5" customHeight="1">
      <c r="E56749" s="337"/>
    </row>
    <row r="56750" spans="5:5" ht="13.5" customHeight="1">
      <c r="E56750" s="337"/>
    </row>
    <row r="56751" spans="5:5" ht="13.5" customHeight="1">
      <c r="E56751" s="337"/>
    </row>
    <row r="56752" spans="5:5" ht="13.5" customHeight="1">
      <c r="E56752" s="337"/>
    </row>
    <row r="56753" spans="5:5" ht="13.5" customHeight="1">
      <c r="E56753" s="337"/>
    </row>
    <row r="56754" spans="5:5" ht="13.5" customHeight="1">
      <c r="E56754" s="337"/>
    </row>
    <row r="56755" spans="5:5" ht="13.5" customHeight="1">
      <c r="E56755" s="337"/>
    </row>
    <row r="56756" spans="5:5" ht="13.5" customHeight="1">
      <c r="E56756" s="337"/>
    </row>
    <row r="56757" spans="5:5" ht="13.5" customHeight="1">
      <c r="E56757" s="337"/>
    </row>
    <row r="56758" spans="5:5" ht="13.5" customHeight="1">
      <c r="E56758" s="337"/>
    </row>
    <row r="56759" spans="5:5" ht="13.5" customHeight="1">
      <c r="E56759" s="337"/>
    </row>
    <row r="56760" spans="5:5" ht="13.5" customHeight="1">
      <c r="E56760" s="337"/>
    </row>
    <row r="56761" spans="5:5" ht="13.5" customHeight="1">
      <c r="E56761" s="337"/>
    </row>
    <row r="56762" spans="5:5" ht="13.5" customHeight="1">
      <c r="E56762" s="337"/>
    </row>
    <row r="56763" spans="5:5" ht="13.5" customHeight="1">
      <c r="E56763" s="337"/>
    </row>
    <row r="56764" spans="5:5" ht="13.5" customHeight="1">
      <c r="E56764" s="337"/>
    </row>
    <row r="56765" spans="5:5" ht="13.5" customHeight="1">
      <c r="E56765" s="337"/>
    </row>
    <row r="56766" spans="5:5" ht="13.5" customHeight="1">
      <c r="E56766" s="337"/>
    </row>
    <row r="56767" spans="5:5" ht="13.5" customHeight="1">
      <c r="E56767" s="337"/>
    </row>
    <row r="56768" spans="5:5" ht="13.5" customHeight="1">
      <c r="E56768" s="337"/>
    </row>
    <row r="56769" spans="5:5" ht="13.5" customHeight="1">
      <c r="E56769" s="337"/>
    </row>
    <row r="56770" spans="5:5" ht="13.5" customHeight="1">
      <c r="E56770" s="337"/>
    </row>
    <row r="56771" spans="5:5" ht="13.5" customHeight="1">
      <c r="E56771" s="337"/>
    </row>
    <row r="56772" spans="5:5" ht="13.5" customHeight="1">
      <c r="E56772" s="337"/>
    </row>
    <row r="56773" spans="5:5" ht="13.5" customHeight="1">
      <c r="E56773" s="337"/>
    </row>
    <row r="56774" spans="5:5" ht="13.5" customHeight="1">
      <c r="E56774" s="337"/>
    </row>
    <row r="56775" spans="5:5" ht="13.5" customHeight="1">
      <c r="E56775" s="337"/>
    </row>
    <row r="56776" spans="5:5" ht="13.5" customHeight="1">
      <c r="E56776" s="337"/>
    </row>
    <row r="56777" spans="5:5" ht="13.5" customHeight="1">
      <c r="E56777" s="337"/>
    </row>
    <row r="56778" spans="5:5" ht="13.5" customHeight="1">
      <c r="E56778" s="337"/>
    </row>
    <row r="56779" spans="5:5" ht="13.5" customHeight="1">
      <c r="E56779" s="337"/>
    </row>
    <row r="56780" spans="5:5" ht="13.5" customHeight="1">
      <c r="E56780" s="337"/>
    </row>
    <row r="56781" spans="5:5" ht="13.5" customHeight="1">
      <c r="E56781" s="337"/>
    </row>
    <row r="56782" spans="5:5" ht="13.5" customHeight="1">
      <c r="E56782" s="337"/>
    </row>
    <row r="56783" spans="5:5" ht="13.5" customHeight="1">
      <c r="E56783" s="337"/>
    </row>
    <row r="56784" spans="5:5" ht="13.5" customHeight="1">
      <c r="E56784" s="337"/>
    </row>
    <row r="56785" spans="5:5" ht="13.5" customHeight="1">
      <c r="E56785" s="337"/>
    </row>
    <row r="56786" spans="5:5" ht="13.5" customHeight="1">
      <c r="E56786" s="337"/>
    </row>
    <row r="56787" spans="5:5" ht="13.5" customHeight="1">
      <c r="E56787" s="337"/>
    </row>
    <row r="56788" spans="5:5" ht="13.5" customHeight="1">
      <c r="E56788" s="337"/>
    </row>
    <row r="56789" spans="5:5" ht="13.5" customHeight="1">
      <c r="E56789" s="337"/>
    </row>
    <row r="56790" spans="5:5" ht="13.5" customHeight="1">
      <c r="E56790" s="337"/>
    </row>
    <row r="56791" spans="5:5" ht="13.5" customHeight="1">
      <c r="E56791" s="337"/>
    </row>
    <row r="56792" spans="5:5" ht="13.5" customHeight="1">
      <c r="E56792" s="337"/>
    </row>
    <row r="56793" spans="5:5" ht="13.5" customHeight="1">
      <c r="E56793" s="337"/>
    </row>
    <row r="56794" spans="5:5" ht="13.5" customHeight="1">
      <c r="E56794" s="337"/>
    </row>
    <row r="56795" spans="5:5" ht="13.5" customHeight="1">
      <c r="E56795" s="337"/>
    </row>
    <row r="56796" spans="5:5" ht="13.5" customHeight="1">
      <c r="E56796" s="337"/>
    </row>
    <row r="56797" spans="5:5" ht="13.5" customHeight="1">
      <c r="E56797" s="337"/>
    </row>
    <row r="56798" spans="5:5" ht="13.5" customHeight="1">
      <c r="E56798" s="337"/>
    </row>
    <row r="56799" spans="5:5" ht="13.5" customHeight="1">
      <c r="E56799" s="337"/>
    </row>
    <row r="56800" spans="5:5" ht="13.5" customHeight="1">
      <c r="E56800" s="337"/>
    </row>
    <row r="56801" spans="5:5" ht="13.5" customHeight="1">
      <c r="E56801" s="337"/>
    </row>
    <row r="56802" spans="5:5" ht="13.5" customHeight="1">
      <c r="E56802" s="337"/>
    </row>
    <row r="56803" spans="5:5" ht="13.5" customHeight="1">
      <c r="E56803" s="337"/>
    </row>
    <row r="56804" spans="5:5" ht="13.5" customHeight="1">
      <c r="E56804" s="337"/>
    </row>
    <row r="56805" spans="5:5" ht="13.5" customHeight="1">
      <c r="E56805" s="337"/>
    </row>
    <row r="56806" spans="5:5" ht="13.5" customHeight="1">
      <c r="E56806" s="337"/>
    </row>
    <row r="56807" spans="5:5" ht="13.5" customHeight="1">
      <c r="E56807" s="337"/>
    </row>
    <row r="56808" spans="5:5" ht="13.5" customHeight="1">
      <c r="E56808" s="337"/>
    </row>
    <row r="56809" spans="5:5" ht="13.5" customHeight="1">
      <c r="E56809" s="337"/>
    </row>
    <row r="56810" spans="5:5" ht="13.5" customHeight="1">
      <c r="E56810" s="337"/>
    </row>
    <row r="56811" spans="5:5" ht="13.5" customHeight="1">
      <c r="E56811" s="337"/>
    </row>
    <row r="56812" spans="5:5" ht="13.5" customHeight="1">
      <c r="E56812" s="337"/>
    </row>
    <row r="56813" spans="5:5" ht="13.5" customHeight="1">
      <c r="E56813" s="337"/>
    </row>
    <row r="56814" spans="5:5" ht="13.5" customHeight="1">
      <c r="E56814" s="337"/>
    </row>
    <row r="56815" spans="5:5" ht="13.5" customHeight="1">
      <c r="E56815" s="337"/>
    </row>
    <row r="56816" spans="5:5" ht="13.5" customHeight="1">
      <c r="E56816" s="337"/>
    </row>
    <row r="56817" spans="5:5" ht="13.5" customHeight="1">
      <c r="E56817" s="337"/>
    </row>
    <row r="56818" spans="5:5" ht="13.5" customHeight="1">
      <c r="E56818" s="337"/>
    </row>
    <row r="56819" spans="5:5" ht="13.5" customHeight="1">
      <c r="E56819" s="337"/>
    </row>
    <row r="56820" spans="5:5" ht="13.5" customHeight="1">
      <c r="E56820" s="337"/>
    </row>
    <row r="56821" spans="5:5" ht="13.5" customHeight="1">
      <c r="E56821" s="337"/>
    </row>
    <row r="56822" spans="5:5" ht="13.5" customHeight="1">
      <c r="E56822" s="337"/>
    </row>
    <row r="56823" spans="5:5" ht="13.5" customHeight="1">
      <c r="E56823" s="337"/>
    </row>
    <row r="56824" spans="5:5" ht="13.5" customHeight="1">
      <c r="E56824" s="337"/>
    </row>
    <row r="56825" spans="5:5" ht="13.5" customHeight="1">
      <c r="E56825" s="337"/>
    </row>
    <row r="56826" spans="5:5" ht="13.5" customHeight="1">
      <c r="E56826" s="337"/>
    </row>
    <row r="56827" spans="5:5" ht="13.5" customHeight="1">
      <c r="E56827" s="337"/>
    </row>
    <row r="56828" spans="5:5" ht="13.5" customHeight="1">
      <c r="E56828" s="337"/>
    </row>
    <row r="56829" spans="5:5" ht="13.5" customHeight="1">
      <c r="E56829" s="337"/>
    </row>
    <row r="56830" spans="5:5" ht="13.5" customHeight="1">
      <c r="E56830" s="337"/>
    </row>
    <row r="56831" spans="5:5" ht="13.5" customHeight="1">
      <c r="E56831" s="337"/>
    </row>
    <row r="56832" spans="5:5" ht="13.5" customHeight="1">
      <c r="E56832" s="337"/>
    </row>
    <row r="56833" spans="5:5" ht="13.5" customHeight="1">
      <c r="E56833" s="337"/>
    </row>
    <row r="56834" spans="5:5" ht="13.5" customHeight="1">
      <c r="E56834" s="337"/>
    </row>
    <row r="56835" spans="5:5" ht="13.5" customHeight="1">
      <c r="E56835" s="337"/>
    </row>
    <row r="56836" spans="5:5" ht="13.5" customHeight="1">
      <c r="E56836" s="337"/>
    </row>
    <row r="56837" spans="5:5" ht="13.5" customHeight="1">
      <c r="E56837" s="337"/>
    </row>
    <row r="56838" spans="5:5" ht="13.5" customHeight="1">
      <c r="E56838" s="337"/>
    </row>
    <row r="56839" spans="5:5" ht="13.5" customHeight="1">
      <c r="E56839" s="337"/>
    </row>
    <row r="56840" spans="5:5" ht="13.5" customHeight="1">
      <c r="E56840" s="337"/>
    </row>
    <row r="56841" spans="5:5" ht="13.5" customHeight="1">
      <c r="E56841" s="337"/>
    </row>
    <row r="56842" spans="5:5" ht="13.5" customHeight="1">
      <c r="E56842" s="337"/>
    </row>
    <row r="56843" spans="5:5" ht="13.5" customHeight="1">
      <c r="E56843" s="337"/>
    </row>
    <row r="56844" spans="5:5" ht="13.5" customHeight="1">
      <c r="E56844" s="337"/>
    </row>
    <row r="56845" spans="5:5" ht="13.5" customHeight="1">
      <c r="E56845" s="337"/>
    </row>
    <row r="56846" spans="5:5" ht="13.5" customHeight="1">
      <c r="E56846" s="337"/>
    </row>
    <row r="56847" spans="5:5" ht="13.5" customHeight="1">
      <c r="E56847" s="337"/>
    </row>
    <row r="56848" spans="5:5" ht="13.5" customHeight="1">
      <c r="E56848" s="337"/>
    </row>
    <row r="56849" spans="5:5" ht="13.5" customHeight="1">
      <c r="E56849" s="337"/>
    </row>
    <row r="56850" spans="5:5" ht="13.5" customHeight="1">
      <c r="E56850" s="337"/>
    </row>
    <row r="56851" spans="5:5" ht="13.5" customHeight="1">
      <c r="E56851" s="337"/>
    </row>
    <row r="56852" spans="5:5" ht="13.5" customHeight="1">
      <c r="E56852" s="337"/>
    </row>
    <row r="56853" spans="5:5" ht="13.5" customHeight="1">
      <c r="E56853" s="337"/>
    </row>
    <row r="56854" spans="5:5" ht="13.5" customHeight="1">
      <c r="E56854" s="337"/>
    </row>
    <row r="56855" spans="5:5" ht="13.5" customHeight="1">
      <c r="E56855" s="337"/>
    </row>
    <row r="56856" spans="5:5" ht="13.5" customHeight="1">
      <c r="E56856" s="337"/>
    </row>
    <row r="56857" spans="5:5" ht="13.5" customHeight="1">
      <c r="E56857" s="337"/>
    </row>
    <row r="56858" spans="5:5" ht="13.5" customHeight="1">
      <c r="E56858" s="337"/>
    </row>
    <row r="56859" spans="5:5" ht="13.5" customHeight="1">
      <c r="E56859" s="337"/>
    </row>
    <row r="56860" spans="5:5" ht="13.5" customHeight="1">
      <c r="E56860" s="337"/>
    </row>
    <row r="56861" spans="5:5" ht="13.5" customHeight="1">
      <c r="E56861" s="337"/>
    </row>
    <row r="56862" spans="5:5" ht="13.5" customHeight="1">
      <c r="E56862" s="337"/>
    </row>
    <row r="56863" spans="5:5" ht="13.5" customHeight="1">
      <c r="E56863" s="337"/>
    </row>
    <row r="56864" spans="5:5" ht="13.5" customHeight="1">
      <c r="E56864" s="337"/>
    </row>
    <row r="56865" spans="5:5" ht="13.5" customHeight="1">
      <c r="E56865" s="337"/>
    </row>
    <row r="56866" spans="5:5" ht="13.5" customHeight="1">
      <c r="E56866" s="337"/>
    </row>
    <row r="56867" spans="5:5" ht="13.5" customHeight="1">
      <c r="E56867" s="337"/>
    </row>
    <row r="56868" spans="5:5" ht="13.5" customHeight="1">
      <c r="E56868" s="337"/>
    </row>
    <row r="56869" spans="5:5" ht="13.5" customHeight="1">
      <c r="E56869" s="337"/>
    </row>
    <row r="56870" spans="5:5" ht="13.5" customHeight="1">
      <c r="E56870" s="337"/>
    </row>
    <row r="56871" spans="5:5" ht="13.5" customHeight="1">
      <c r="E56871" s="337"/>
    </row>
    <row r="56872" spans="5:5" ht="13.5" customHeight="1">
      <c r="E56872" s="337"/>
    </row>
    <row r="56873" spans="5:5" ht="13.5" customHeight="1">
      <c r="E56873" s="337"/>
    </row>
    <row r="56874" spans="5:5" ht="13.5" customHeight="1">
      <c r="E56874" s="337"/>
    </row>
    <row r="56875" spans="5:5" ht="13.5" customHeight="1">
      <c r="E56875" s="337"/>
    </row>
    <row r="56876" spans="5:5" ht="13.5" customHeight="1">
      <c r="E56876" s="337"/>
    </row>
    <row r="56877" spans="5:5" ht="13.5" customHeight="1">
      <c r="E56877" s="337"/>
    </row>
    <row r="56878" spans="5:5" ht="13.5" customHeight="1">
      <c r="E56878" s="337"/>
    </row>
    <row r="56879" spans="5:5" ht="13.5" customHeight="1">
      <c r="E56879" s="337"/>
    </row>
    <row r="56880" spans="5:5" ht="13.5" customHeight="1">
      <c r="E56880" s="337"/>
    </row>
    <row r="56881" spans="5:5" ht="13.5" customHeight="1">
      <c r="E56881" s="337"/>
    </row>
    <row r="56882" spans="5:5" ht="13.5" customHeight="1">
      <c r="E56882" s="337"/>
    </row>
    <row r="56883" spans="5:5" ht="13.5" customHeight="1">
      <c r="E56883" s="337"/>
    </row>
    <row r="56884" spans="5:5" ht="13.5" customHeight="1">
      <c r="E56884" s="337"/>
    </row>
    <row r="56885" spans="5:5" ht="13.5" customHeight="1">
      <c r="E56885" s="337"/>
    </row>
    <row r="56886" spans="5:5" ht="13.5" customHeight="1">
      <c r="E56886" s="337"/>
    </row>
    <row r="56887" spans="5:5" ht="13.5" customHeight="1">
      <c r="E56887" s="337"/>
    </row>
    <row r="56888" spans="5:5" ht="13.5" customHeight="1">
      <c r="E56888" s="337"/>
    </row>
    <row r="56889" spans="5:5" ht="13.5" customHeight="1">
      <c r="E56889" s="337"/>
    </row>
    <row r="56890" spans="5:5" ht="13.5" customHeight="1">
      <c r="E56890" s="337"/>
    </row>
    <row r="56891" spans="5:5" ht="13.5" customHeight="1">
      <c r="E56891" s="337"/>
    </row>
    <row r="56892" spans="5:5" ht="13.5" customHeight="1">
      <c r="E56892" s="337"/>
    </row>
    <row r="56893" spans="5:5" ht="13.5" customHeight="1">
      <c r="E56893" s="337"/>
    </row>
    <row r="56894" spans="5:5" ht="13.5" customHeight="1">
      <c r="E56894" s="337"/>
    </row>
    <row r="56895" spans="5:5" ht="13.5" customHeight="1">
      <c r="E56895" s="337"/>
    </row>
    <row r="56896" spans="5:5" ht="13.5" customHeight="1">
      <c r="E56896" s="337"/>
    </row>
    <row r="56897" spans="5:5" ht="13.5" customHeight="1">
      <c r="E56897" s="337"/>
    </row>
    <row r="56898" spans="5:5" ht="13.5" customHeight="1">
      <c r="E56898" s="337"/>
    </row>
    <row r="56899" spans="5:5" ht="13.5" customHeight="1">
      <c r="E56899" s="337"/>
    </row>
    <row r="56900" spans="5:5" ht="13.5" customHeight="1">
      <c r="E56900" s="337"/>
    </row>
    <row r="56901" spans="5:5" ht="13.5" customHeight="1">
      <c r="E56901" s="337"/>
    </row>
    <row r="56902" spans="5:5" ht="13.5" customHeight="1">
      <c r="E56902" s="337"/>
    </row>
    <row r="56903" spans="5:5" ht="13.5" customHeight="1">
      <c r="E56903" s="337"/>
    </row>
    <row r="56904" spans="5:5" ht="13.5" customHeight="1">
      <c r="E56904" s="337"/>
    </row>
    <row r="56905" spans="5:5" ht="13.5" customHeight="1">
      <c r="E56905" s="337"/>
    </row>
    <row r="56906" spans="5:5" ht="13.5" customHeight="1">
      <c r="E56906" s="337"/>
    </row>
    <row r="56907" spans="5:5" ht="13.5" customHeight="1">
      <c r="E56907" s="337"/>
    </row>
    <row r="56908" spans="5:5" ht="13.5" customHeight="1">
      <c r="E56908" s="337"/>
    </row>
    <row r="56909" spans="5:5" ht="13.5" customHeight="1">
      <c r="E56909" s="337"/>
    </row>
    <row r="56910" spans="5:5" ht="13.5" customHeight="1">
      <c r="E56910" s="337"/>
    </row>
    <row r="56911" spans="5:5" ht="13.5" customHeight="1">
      <c r="E56911" s="337"/>
    </row>
    <row r="56912" spans="5:5" ht="13.5" customHeight="1">
      <c r="E56912" s="337"/>
    </row>
    <row r="56913" spans="5:5" ht="13.5" customHeight="1">
      <c r="E56913" s="337"/>
    </row>
    <row r="56914" spans="5:5" ht="13.5" customHeight="1">
      <c r="E56914" s="337"/>
    </row>
    <row r="56915" spans="5:5" ht="13.5" customHeight="1">
      <c r="E56915" s="337"/>
    </row>
    <row r="56916" spans="5:5" ht="13.5" customHeight="1">
      <c r="E56916" s="337"/>
    </row>
    <row r="56917" spans="5:5" ht="13.5" customHeight="1">
      <c r="E56917" s="337"/>
    </row>
    <row r="56918" spans="5:5" ht="13.5" customHeight="1">
      <c r="E56918" s="337"/>
    </row>
    <row r="56919" spans="5:5" ht="13.5" customHeight="1">
      <c r="E56919" s="337"/>
    </row>
    <row r="56920" spans="5:5" ht="13.5" customHeight="1">
      <c r="E56920" s="337"/>
    </row>
    <row r="56921" spans="5:5" ht="13.5" customHeight="1">
      <c r="E56921" s="337"/>
    </row>
    <row r="56922" spans="5:5" ht="13.5" customHeight="1">
      <c r="E56922" s="337"/>
    </row>
    <row r="56923" spans="5:5" ht="13.5" customHeight="1">
      <c r="E56923" s="337"/>
    </row>
    <row r="56924" spans="5:5" ht="13.5" customHeight="1">
      <c r="E56924" s="337"/>
    </row>
    <row r="56925" spans="5:5" ht="13.5" customHeight="1">
      <c r="E56925" s="337"/>
    </row>
    <row r="56926" spans="5:5" ht="13.5" customHeight="1">
      <c r="E56926" s="337"/>
    </row>
    <row r="56927" spans="5:5" ht="13.5" customHeight="1">
      <c r="E56927" s="337"/>
    </row>
    <row r="56928" spans="5:5" ht="13.5" customHeight="1">
      <c r="E56928" s="337"/>
    </row>
    <row r="56929" spans="5:5" ht="13.5" customHeight="1">
      <c r="E56929" s="337"/>
    </row>
    <row r="56930" spans="5:5" ht="13.5" customHeight="1">
      <c r="E56930" s="337"/>
    </row>
    <row r="56931" spans="5:5" ht="13.5" customHeight="1">
      <c r="E56931" s="337"/>
    </row>
    <row r="56932" spans="5:5" ht="13.5" customHeight="1">
      <c r="E56932" s="337"/>
    </row>
    <row r="56933" spans="5:5" ht="13.5" customHeight="1">
      <c r="E56933" s="337"/>
    </row>
    <row r="56934" spans="5:5" ht="13.5" customHeight="1">
      <c r="E56934" s="337"/>
    </row>
    <row r="56935" spans="5:5" ht="13.5" customHeight="1">
      <c r="E56935" s="337"/>
    </row>
    <row r="56936" spans="5:5" ht="13.5" customHeight="1">
      <c r="E56936" s="337"/>
    </row>
    <row r="56937" spans="5:5" ht="13.5" customHeight="1">
      <c r="E56937" s="337"/>
    </row>
    <row r="56938" spans="5:5" ht="13.5" customHeight="1">
      <c r="E56938" s="337"/>
    </row>
    <row r="56939" spans="5:5" ht="13.5" customHeight="1">
      <c r="E56939" s="337"/>
    </row>
    <row r="56940" spans="5:5" ht="13.5" customHeight="1">
      <c r="E56940" s="337"/>
    </row>
    <row r="56941" spans="5:5" ht="13.5" customHeight="1">
      <c r="E56941" s="337"/>
    </row>
    <row r="56942" spans="5:5" ht="13.5" customHeight="1">
      <c r="E56942" s="337"/>
    </row>
    <row r="56943" spans="5:5" ht="13.5" customHeight="1">
      <c r="E56943" s="337"/>
    </row>
    <row r="56944" spans="5:5" ht="13.5" customHeight="1">
      <c r="E56944" s="337"/>
    </row>
    <row r="56945" spans="5:5" ht="13.5" customHeight="1">
      <c r="E56945" s="337"/>
    </row>
    <row r="56946" spans="5:5" ht="13.5" customHeight="1">
      <c r="E56946" s="337"/>
    </row>
    <row r="56947" spans="5:5" ht="13.5" customHeight="1">
      <c r="E56947" s="337"/>
    </row>
    <row r="56948" spans="5:5" ht="13.5" customHeight="1">
      <c r="E56948" s="337"/>
    </row>
    <row r="56949" spans="5:5" ht="13.5" customHeight="1">
      <c r="E56949" s="337"/>
    </row>
    <row r="56950" spans="5:5" ht="13.5" customHeight="1">
      <c r="E56950" s="337"/>
    </row>
    <row r="56951" spans="5:5" ht="13.5" customHeight="1">
      <c r="E56951" s="337"/>
    </row>
    <row r="56952" spans="5:5" ht="13.5" customHeight="1">
      <c r="E56952" s="337"/>
    </row>
    <row r="56953" spans="5:5" ht="13.5" customHeight="1">
      <c r="E56953" s="337"/>
    </row>
    <row r="56954" spans="5:5" ht="13.5" customHeight="1">
      <c r="E56954" s="337"/>
    </row>
    <row r="56955" spans="5:5" ht="13.5" customHeight="1">
      <c r="E56955" s="337"/>
    </row>
    <row r="56956" spans="5:5" ht="13.5" customHeight="1">
      <c r="E56956" s="337"/>
    </row>
    <row r="56957" spans="5:5" ht="13.5" customHeight="1">
      <c r="E56957" s="337"/>
    </row>
    <row r="56958" spans="5:5" ht="13.5" customHeight="1">
      <c r="E56958" s="337"/>
    </row>
    <row r="56959" spans="5:5" ht="13.5" customHeight="1">
      <c r="E56959" s="337"/>
    </row>
    <row r="56960" spans="5:5" ht="13.5" customHeight="1">
      <c r="E56960" s="337"/>
    </row>
    <row r="56961" spans="5:5" ht="13.5" customHeight="1">
      <c r="E56961" s="337"/>
    </row>
    <row r="56962" spans="5:5" ht="13.5" customHeight="1">
      <c r="E56962" s="337"/>
    </row>
    <row r="56963" spans="5:5" ht="13.5" customHeight="1">
      <c r="E56963" s="337"/>
    </row>
    <row r="56964" spans="5:5" ht="13.5" customHeight="1">
      <c r="E56964" s="337"/>
    </row>
    <row r="56965" spans="5:5" ht="13.5" customHeight="1">
      <c r="E56965" s="337"/>
    </row>
    <row r="56966" spans="5:5" ht="13.5" customHeight="1">
      <c r="E56966" s="337"/>
    </row>
    <row r="56967" spans="5:5" ht="13.5" customHeight="1">
      <c r="E56967" s="337"/>
    </row>
    <row r="56968" spans="5:5" ht="13.5" customHeight="1">
      <c r="E56968" s="337"/>
    </row>
    <row r="56969" spans="5:5" ht="13.5" customHeight="1">
      <c r="E56969" s="337"/>
    </row>
    <row r="56970" spans="5:5" ht="13.5" customHeight="1">
      <c r="E56970" s="337"/>
    </row>
    <row r="56971" spans="5:5" ht="13.5" customHeight="1">
      <c r="E56971" s="337"/>
    </row>
    <row r="56972" spans="5:5" ht="13.5" customHeight="1">
      <c r="E56972" s="337"/>
    </row>
    <row r="56973" spans="5:5" ht="13.5" customHeight="1">
      <c r="E56973" s="337"/>
    </row>
    <row r="56974" spans="5:5" ht="13.5" customHeight="1">
      <c r="E56974" s="337"/>
    </row>
    <row r="56975" spans="5:5" ht="13.5" customHeight="1">
      <c r="E56975" s="337"/>
    </row>
    <row r="56976" spans="5:5" ht="13.5" customHeight="1">
      <c r="E56976" s="337"/>
    </row>
    <row r="56977" spans="5:5" ht="13.5" customHeight="1">
      <c r="E56977" s="337"/>
    </row>
    <row r="56978" spans="5:5" ht="13.5" customHeight="1">
      <c r="E56978" s="337"/>
    </row>
    <row r="56979" spans="5:5" ht="13.5" customHeight="1">
      <c r="E56979" s="337"/>
    </row>
    <row r="56980" spans="5:5" ht="13.5" customHeight="1">
      <c r="E56980" s="337"/>
    </row>
    <row r="56981" spans="5:5" ht="13.5" customHeight="1">
      <c r="E56981" s="337"/>
    </row>
    <row r="56982" spans="5:5" ht="13.5" customHeight="1">
      <c r="E56982" s="337"/>
    </row>
    <row r="56983" spans="5:5" ht="13.5" customHeight="1">
      <c r="E56983" s="337"/>
    </row>
    <row r="56984" spans="5:5" ht="13.5" customHeight="1">
      <c r="E56984" s="337"/>
    </row>
    <row r="56985" spans="5:5" ht="13.5" customHeight="1">
      <c r="E56985" s="337"/>
    </row>
    <row r="56986" spans="5:5" ht="13.5" customHeight="1">
      <c r="E56986" s="337"/>
    </row>
    <row r="56987" spans="5:5" ht="13.5" customHeight="1">
      <c r="E56987" s="337"/>
    </row>
    <row r="56988" spans="5:5" ht="13.5" customHeight="1">
      <c r="E56988" s="337"/>
    </row>
    <row r="56989" spans="5:5" ht="13.5" customHeight="1">
      <c r="E56989" s="337"/>
    </row>
    <row r="56990" spans="5:5" ht="13.5" customHeight="1">
      <c r="E56990" s="337"/>
    </row>
    <row r="56991" spans="5:5" ht="13.5" customHeight="1">
      <c r="E56991" s="337"/>
    </row>
    <row r="56992" spans="5:5" ht="13.5" customHeight="1">
      <c r="E56992" s="337"/>
    </row>
    <row r="56993" spans="5:5" ht="13.5" customHeight="1">
      <c r="E56993" s="337"/>
    </row>
    <row r="56994" spans="5:5" ht="13.5" customHeight="1">
      <c r="E56994" s="337"/>
    </row>
    <row r="56995" spans="5:5" ht="13.5" customHeight="1">
      <c r="E56995" s="337"/>
    </row>
    <row r="56996" spans="5:5" ht="13.5" customHeight="1">
      <c r="E56996" s="337"/>
    </row>
    <row r="56997" spans="5:5" ht="13.5" customHeight="1">
      <c r="E56997" s="337"/>
    </row>
    <row r="56998" spans="5:5" ht="13.5" customHeight="1">
      <c r="E56998" s="337"/>
    </row>
    <row r="56999" spans="5:5" ht="13.5" customHeight="1">
      <c r="E56999" s="337"/>
    </row>
    <row r="57000" spans="5:5" ht="13.5" customHeight="1">
      <c r="E57000" s="337"/>
    </row>
    <row r="57001" spans="5:5" ht="13.5" customHeight="1">
      <c r="E57001" s="337"/>
    </row>
    <row r="57002" spans="5:5" ht="13.5" customHeight="1">
      <c r="E57002" s="337"/>
    </row>
    <row r="57003" spans="5:5" ht="13.5" customHeight="1">
      <c r="E57003" s="337"/>
    </row>
    <row r="57004" spans="5:5" ht="13.5" customHeight="1">
      <c r="E57004" s="337"/>
    </row>
    <row r="57005" spans="5:5" ht="13.5" customHeight="1">
      <c r="E57005" s="337"/>
    </row>
    <row r="57006" spans="5:5" ht="13.5" customHeight="1">
      <c r="E57006" s="337"/>
    </row>
    <row r="57007" spans="5:5" ht="13.5" customHeight="1">
      <c r="E57007" s="337"/>
    </row>
    <row r="57008" spans="5:5" ht="13.5" customHeight="1">
      <c r="E57008" s="337"/>
    </row>
    <row r="57009" spans="5:5" ht="13.5" customHeight="1">
      <c r="E57009" s="337"/>
    </row>
    <row r="57010" spans="5:5" ht="13.5" customHeight="1">
      <c r="E57010" s="337"/>
    </row>
    <row r="57011" spans="5:5" ht="13.5" customHeight="1">
      <c r="E57011" s="337"/>
    </row>
    <row r="57012" spans="5:5" ht="13.5" customHeight="1">
      <c r="E57012" s="337"/>
    </row>
    <row r="57013" spans="5:5" ht="13.5" customHeight="1">
      <c r="E57013" s="337"/>
    </row>
    <row r="57014" spans="5:5" ht="13.5" customHeight="1">
      <c r="E57014" s="337"/>
    </row>
    <row r="57015" spans="5:5" ht="13.5" customHeight="1">
      <c r="E57015" s="337"/>
    </row>
    <row r="57016" spans="5:5" ht="13.5" customHeight="1">
      <c r="E57016" s="337"/>
    </row>
    <row r="57017" spans="5:5" ht="13.5" customHeight="1">
      <c r="E57017" s="337"/>
    </row>
    <row r="57018" spans="5:5" ht="13.5" customHeight="1">
      <c r="E57018" s="337"/>
    </row>
    <row r="57019" spans="5:5" ht="13.5" customHeight="1">
      <c r="E57019" s="337"/>
    </row>
    <row r="57020" spans="5:5" ht="13.5" customHeight="1">
      <c r="E57020" s="337"/>
    </row>
    <row r="57021" spans="5:5" ht="13.5" customHeight="1">
      <c r="E57021" s="337"/>
    </row>
    <row r="57022" spans="5:5" ht="13.5" customHeight="1">
      <c r="E57022" s="337"/>
    </row>
    <row r="57023" spans="5:5" ht="13.5" customHeight="1">
      <c r="E57023" s="337"/>
    </row>
    <row r="57024" spans="5:5" ht="13.5" customHeight="1">
      <c r="E57024" s="337"/>
    </row>
    <row r="57025" spans="5:5" ht="13.5" customHeight="1">
      <c r="E57025" s="337"/>
    </row>
    <row r="57026" spans="5:5" ht="13.5" customHeight="1">
      <c r="E57026" s="337"/>
    </row>
    <row r="57027" spans="5:5" ht="13.5" customHeight="1">
      <c r="E57027" s="337"/>
    </row>
    <row r="57028" spans="5:5" ht="13.5" customHeight="1">
      <c r="E57028" s="337"/>
    </row>
    <row r="57029" spans="5:5" ht="13.5" customHeight="1">
      <c r="E57029" s="337"/>
    </row>
    <row r="57030" spans="5:5" ht="13.5" customHeight="1">
      <c r="E57030" s="337"/>
    </row>
    <row r="57031" spans="5:5" ht="13.5" customHeight="1">
      <c r="E57031" s="337"/>
    </row>
    <row r="57032" spans="5:5" ht="13.5" customHeight="1">
      <c r="E57032" s="337"/>
    </row>
    <row r="57033" spans="5:5" ht="13.5" customHeight="1">
      <c r="E57033" s="337"/>
    </row>
    <row r="57034" spans="5:5" ht="13.5" customHeight="1">
      <c r="E57034" s="337"/>
    </row>
    <row r="57035" spans="5:5" ht="13.5" customHeight="1">
      <c r="E57035" s="337"/>
    </row>
    <row r="57036" spans="5:5" ht="13.5" customHeight="1">
      <c r="E57036" s="337"/>
    </row>
    <row r="57037" spans="5:5" ht="13.5" customHeight="1">
      <c r="E57037" s="337"/>
    </row>
    <row r="57038" spans="5:5" ht="13.5" customHeight="1">
      <c r="E57038" s="337"/>
    </row>
    <row r="57039" spans="5:5" ht="13.5" customHeight="1">
      <c r="E57039" s="337"/>
    </row>
    <row r="57040" spans="5:5" ht="13.5" customHeight="1">
      <c r="E57040" s="337"/>
    </row>
    <row r="57041" spans="5:5" ht="13.5" customHeight="1">
      <c r="E57041" s="337"/>
    </row>
    <row r="57042" spans="5:5" ht="13.5" customHeight="1">
      <c r="E57042" s="337"/>
    </row>
    <row r="57043" spans="5:5" ht="13.5" customHeight="1">
      <c r="E57043" s="337"/>
    </row>
    <row r="57044" spans="5:5" ht="13.5" customHeight="1">
      <c r="E57044" s="337"/>
    </row>
    <row r="57045" spans="5:5" ht="13.5" customHeight="1">
      <c r="E57045" s="337"/>
    </row>
    <row r="57046" spans="5:5" ht="13.5" customHeight="1">
      <c r="E57046" s="337"/>
    </row>
    <row r="57047" spans="5:5" ht="13.5" customHeight="1">
      <c r="E57047" s="337"/>
    </row>
    <row r="57048" spans="5:5" ht="13.5" customHeight="1">
      <c r="E57048" s="337"/>
    </row>
    <row r="57049" spans="5:5" ht="13.5" customHeight="1">
      <c r="E57049" s="337"/>
    </row>
    <row r="57050" spans="5:5" ht="13.5" customHeight="1">
      <c r="E57050" s="337"/>
    </row>
    <row r="57051" spans="5:5" ht="13.5" customHeight="1">
      <c r="E57051" s="337"/>
    </row>
    <row r="57052" spans="5:5" ht="13.5" customHeight="1">
      <c r="E57052" s="337"/>
    </row>
    <row r="57053" spans="5:5" ht="13.5" customHeight="1">
      <c r="E57053" s="337"/>
    </row>
    <row r="57054" spans="5:5" ht="13.5" customHeight="1">
      <c r="E57054" s="337"/>
    </row>
    <row r="57055" spans="5:5" ht="13.5" customHeight="1">
      <c r="E57055" s="337"/>
    </row>
    <row r="57056" spans="5:5" ht="13.5" customHeight="1">
      <c r="E57056" s="337"/>
    </row>
    <row r="57057" spans="5:5" ht="13.5" customHeight="1">
      <c r="E57057" s="337"/>
    </row>
    <row r="57058" spans="5:5" ht="13.5" customHeight="1">
      <c r="E57058" s="337"/>
    </row>
    <row r="57059" spans="5:5" ht="13.5" customHeight="1">
      <c r="E57059" s="337"/>
    </row>
    <row r="57060" spans="5:5" ht="13.5" customHeight="1">
      <c r="E57060" s="337"/>
    </row>
    <row r="57061" spans="5:5" ht="13.5" customHeight="1">
      <c r="E57061" s="337"/>
    </row>
    <row r="57062" spans="5:5" ht="13.5" customHeight="1">
      <c r="E57062" s="337"/>
    </row>
    <row r="57063" spans="5:5" ht="13.5" customHeight="1">
      <c r="E57063" s="337"/>
    </row>
    <row r="57064" spans="5:5" ht="13.5" customHeight="1">
      <c r="E57064" s="337"/>
    </row>
    <row r="57065" spans="5:5" ht="13.5" customHeight="1">
      <c r="E57065" s="337"/>
    </row>
    <row r="57066" spans="5:5" ht="13.5" customHeight="1">
      <c r="E57066" s="337"/>
    </row>
    <row r="57067" spans="5:5" ht="13.5" customHeight="1">
      <c r="E57067" s="337"/>
    </row>
    <row r="57068" spans="5:5" ht="13.5" customHeight="1">
      <c r="E57068" s="337"/>
    </row>
    <row r="57069" spans="5:5" ht="13.5" customHeight="1">
      <c r="E57069" s="337"/>
    </row>
    <row r="57070" spans="5:5" ht="13.5" customHeight="1">
      <c r="E57070" s="337"/>
    </row>
    <row r="57071" spans="5:5" ht="13.5" customHeight="1">
      <c r="E57071" s="337"/>
    </row>
    <row r="57072" spans="5:5" ht="13.5" customHeight="1">
      <c r="E57072" s="337"/>
    </row>
    <row r="57073" spans="5:5" ht="13.5" customHeight="1">
      <c r="E57073" s="337"/>
    </row>
    <row r="57074" spans="5:5" ht="13.5" customHeight="1">
      <c r="E57074" s="337"/>
    </row>
    <row r="57075" spans="5:5" ht="13.5" customHeight="1">
      <c r="E57075" s="337"/>
    </row>
    <row r="57076" spans="5:5" ht="13.5" customHeight="1">
      <c r="E57076" s="337"/>
    </row>
    <row r="57077" spans="5:5" ht="13.5" customHeight="1">
      <c r="E57077" s="337"/>
    </row>
    <row r="57078" spans="5:5" ht="13.5" customHeight="1">
      <c r="E57078" s="337"/>
    </row>
    <row r="57079" spans="5:5" ht="13.5" customHeight="1">
      <c r="E57079" s="337"/>
    </row>
    <row r="57080" spans="5:5" ht="13.5" customHeight="1">
      <c r="E57080" s="337"/>
    </row>
    <row r="57081" spans="5:5" ht="13.5" customHeight="1">
      <c r="E57081" s="337"/>
    </row>
    <row r="57082" spans="5:5" ht="13.5" customHeight="1">
      <c r="E57082" s="337"/>
    </row>
    <row r="57083" spans="5:5" ht="13.5" customHeight="1">
      <c r="E57083" s="337"/>
    </row>
    <row r="57084" spans="5:5" ht="13.5" customHeight="1">
      <c r="E57084" s="337"/>
    </row>
    <row r="57085" spans="5:5" ht="13.5" customHeight="1">
      <c r="E57085" s="337"/>
    </row>
    <row r="57086" spans="5:5" ht="13.5" customHeight="1">
      <c r="E57086" s="337"/>
    </row>
    <row r="57087" spans="5:5" ht="13.5" customHeight="1">
      <c r="E57087" s="337"/>
    </row>
    <row r="57088" spans="5:5" ht="13.5" customHeight="1">
      <c r="E57088" s="337"/>
    </row>
    <row r="57089" spans="5:5" ht="13.5" customHeight="1">
      <c r="E57089" s="337"/>
    </row>
    <row r="57090" spans="5:5" ht="13.5" customHeight="1">
      <c r="E57090" s="337"/>
    </row>
    <row r="57091" spans="5:5" ht="13.5" customHeight="1">
      <c r="E57091" s="337"/>
    </row>
    <row r="57092" spans="5:5" ht="13.5" customHeight="1">
      <c r="E57092" s="337"/>
    </row>
    <row r="57093" spans="5:5" ht="13.5" customHeight="1">
      <c r="E57093" s="337"/>
    </row>
    <row r="57094" spans="5:5" ht="13.5" customHeight="1">
      <c r="E57094" s="337"/>
    </row>
    <row r="57095" spans="5:5" ht="13.5" customHeight="1">
      <c r="E57095" s="337"/>
    </row>
    <row r="57096" spans="5:5" ht="13.5" customHeight="1">
      <c r="E57096" s="337"/>
    </row>
    <row r="57097" spans="5:5" ht="13.5" customHeight="1">
      <c r="E57097" s="337"/>
    </row>
    <row r="57098" spans="5:5" ht="13.5" customHeight="1">
      <c r="E57098" s="337"/>
    </row>
    <row r="57099" spans="5:5" ht="13.5" customHeight="1">
      <c r="E57099" s="337"/>
    </row>
    <row r="57100" spans="5:5" ht="13.5" customHeight="1">
      <c r="E57100" s="337"/>
    </row>
    <row r="57101" spans="5:5" ht="13.5" customHeight="1">
      <c r="E57101" s="337"/>
    </row>
    <row r="57102" spans="5:5" ht="13.5" customHeight="1">
      <c r="E57102" s="337"/>
    </row>
    <row r="57103" spans="5:5" ht="13.5" customHeight="1">
      <c r="E57103" s="337"/>
    </row>
    <row r="57104" spans="5:5" ht="13.5" customHeight="1">
      <c r="E57104" s="337"/>
    </row>
    <row r="57105" spans="5:5" ht="13.5" customHeight="1">
      <c r="E57105" s="337"/>
    </row>
    <row r="57106" spans="5:5" ht="13.5" customHeight="1">
      <c r="E57106" s="337"/>
    </row>
    <row r="57107" spans="5:5" ht="13.5" customHeight="1">
      <c r="E57107" s="337"/>
    </row>
    <row r="57108" spans="5:5" ht="13.5" customHeight="1">
      <c r="E57108" s="337"/>
    </row>
    <row r="57109" spans="5:5" ht="13.5" customHeight="1">
      <c r="E57109" s="337"/>
    </row>
    <row r="57110" spans="5:5" ht="13.5" customHeight="1">
      <c r="E57110" s="337"/>
    </row>
    <row r="57111" spans="5:5" ht="13.5" customHeight="1">
      <c r="E57111" s="337"/>
    </row>
    <row r="57112" spans="5:5" ht="13.5" customHeight="1">
      <c r="E57112" s="337"/>
    </row>
    <row r="57113" spans="5:5" ht="13.5" customHeight="1">
      <c r="E57113" s="337"/>
    </row>
    <row r="57114" spans="5:5" ht="13.5" customHeight="1">
      <c r="E57114" s="337"/>
    </row>
    <row r="57115" spans="5:5" ht="13.5" customHeight="1">
      <c r="E57115" s="337"/>
    </row>
    <row r="57116" spans="5:5" ht="13.5" customHeight="1">
      <c r="E57116" s="337"/>
    </row>
    <row r="57117" spans="5:5" ht="13.5" customHeight="1">
      <c r="E57117" s="337"/>
    </row>
    <row r="57118" spans="5:5" ht="13.5" customHeight="1">
      <c r="E57118" s="337"/>
    </row>
    <row r="57119" spans="5:5" ht="13.5" customHeight="1">
      <c r="E57119" s="337"/>
    </row>
    <row r="57120" spans="5:5" ht="13.5" customHeight="1">
      <c r="E57120" s="337"/>
    </row>
    <row r="57121" spans="5:5" ht="13.5" customHeight="1">
      <c r="E57121" s="337"/>
    </row>
    <row r="57122" spans="5:5" ht="13.5" customHeight="1">
      <c r="E57122" s="337"/>
    </row>
    <row r="57123" spans="5:5" ht="13.5" customHeight="1">
      <c r="E57123" s="337"/>
    </row>
    <row r="57124" spans="5:5" ht="13.5" customHeight="1">
      <c r="E57124" s="337"/>
    </row>
    <row r="57125" spans="5:5" ht="13.5" customHeight="1">
      <c r="E57125" s="337"/>
    </row>
    <row r="57126" spans="5:5" ht="13.5" customHeight="1">
      <c r="E57126" s="337"/>
    </row>
    <row r="57127" spans="5:5" ht="13.5" customHeight="1">
      <c r="E57127" s="337"/>
    </row>
    <row r="57128" spans="5:5" ht="13.5" customHeight="1">
      <c r="E57128" s="337"/>
    </row>
    <row r="57129" spans="5:5" ht="13.5" customHeight="1">
      <c r="E57129" s="337"/>
    </row>
    <row r="57130" spans="5:5" ht="13.5" customHeight="1">
      <c r="E57130" s="337"/>
    </row>
    <row r="57131" spans="5:5" ht="13.5" customHeight="1">
      <c r="E57131" s="337"/>
    </row>
    <row r="57132" spans="5:5" ht="13.5" customHeight="1">
      <c r="E57132" s="337"/>
    </row>
    <row r="57133" spans="5:5" ht="13.5" customHeight="1">
      <c r="E57133" s="337"/>
    </row>
    <row r="57134" spans="5:5" ht="13.5" customHeight="1">
      <c r="E57134" s="337"/>
    </row>
    <row r="57135" spans="5:5" ht="13.5" customHeight="1">
      <c r="E57135" s="337"/>
    </row>
    <row r="57136" spans="5:5" ht="13.5" customHeight="1">
      <c r="E57136" s="337"/>
    </row>
    <row r="57137" spans="5:5" ht="13.5" customHeight="1">
      <c r="E57137" s="337"/>
    </row>
    <row r="57138" spans="5:5" ht="13.5" customHeight="1">
      <c r="E57138" s="337"/>
    </row>
    <row r="57139" spans="5:5" ht="13.5" customHeight="1">
      <c r="E57139" s="337"/>
    </row>
    <row r="57140" spans="5:5" ht="13.5" customHeight="1">
      <c r="E57140" s="337"/>
    </row>
    <row r="57141" spans="5:5" ht="13.5" customHeight="1">
      <c r="E57141" s="337"/>
    </row>
    <row r="57142" spans="5:5" ht="13.5" customHeight="1">
      <c r="E57142" s="337"/>
    </row>
    <row r="57143" spans="5:5" ht="13.5" customHeight="1">
      <c r="E57143" s="337"/>
    </row>
    <row r="57144" spans="5:5" ht="13.5" customHeight="1">
      <c r="E57144" s="337"/>
    </row>
    <row r="57145" spans="5:5" ht="13.5" customHeight="1">
      <c r="E57145" s="337"/>
    </row>
    <row r="57146" spans="5:5" ht="13.5" customHeight="1">
      <c r="E57146" s="337"/>
    </row>
    <row r="57147" spans="5:5" ht="13.5" customHeight="1">
      <c r="E57147" s="337"/>
    </row>
    <row r="57148" spans="5:5" ht="13.5" customHeight="1">
      <c r="E57148" s="337"/>
    </row>
    <row r="57149" spans="5:5" ht="13.5" customHeight="1">
      <c r="E57149" s="337"/>
    </row>
    <row r="57150" spans="5:5" ht="13.5" customHeight="1">
      <c r="E57150" s="337"/>
    </row>
    <row r="57151" spans="5:5" ht="13.5" customHeight="1">
      <c r="E57151" s="337"/>
    </row>
    <row r="57152" spans="5:5" ht="13.5" customHeight="1">
      <c r="E57152" s="337"/>
    </row>
    <row r="57153" spans="5:5" ht="13.5" customHeight="1">
      <c r="E57153" s="337"/>
    </row>
    <row r="57154" spans="5:5" ht="13.5" customHeight="1">
      <c r="E57154" s="337"/>
    </row>
    <row r="57155" spans="5:5" ht="13.5" customHeight="1">
      <c r="E57155" s="337"/>
    </row>
    <row r="57156" spans="5:5" ht="13.5" customHeight="1">
      <c r="E57156" s="337"/>
    </row>
    <row r="57157" spans="5:5" ht="13.5" customHeight="1">
      <c r="E57157" s="337"/>
    </row>
    <row r="57158" spans="5:5" ht="13.5" customHeight="1">
      <c r="E57158" s="337"/>
    </row>
    <row r="57159" spans="5:5" ht="13.5" customHeight="1">
      <c r="E57159" s="337"/>
    </row>
    <row r="57160" spans="5:5" ht="13.5" customHeight="1">
      <c r="E57160" s="337"/>
    </row>
    <row r="57161" spans="5:5" ht="13.5" customHeight="1">
      <c r="E57161" s="337"/>
    </row>
    <row r="57162" spans="5:5" ht="13.5" customHeight="1">
      <c r="E57162" s="337"/>
    </row>
    <row r="57163" spans="5:5" ht="13.5" customHeight="1">
      <c r="E57163" s="337"/>
    </row>
    <row r="57164" spans="5:5" ht="13.5" customHeight="1">
      <c r="E57164" s="337"/>
    </row>
    <row r="57165" spans="5:5" ht="13.5" customHeight="1">
      <c r="E57165" s="337"/>
    </row>
    <row r="57166" spans="5:5" ht="13.5" customHeight="1">
      <c r="E57166" s="337"/>
    </row>
    <row r="57167" spans="5:5" ht="13.5" customHeight="1">
      <c r="E57167" s="337"/>
    </row>
    <row r="57168" spans="5:5" ht="13.5" customHeight="1">
      <c r="E57168" s="337"/>
    </row>
    <row r="57169" spans="5:5" ht="13.5" customHeight="1">
      <c r="E57169" s="337"/>
    </row>
    <row r="57170" spans="5:5" ht="13.5" customHeight="1">
      <c r="E57170" s="337"/>
    </row>
    <row r="57171" spans="5:5" ht="13.5" customHeight="1">
      <c r="E57171" s="337"/>
    </row>
    <row r="57172" spans="5:5" ht="13.5" customHeight="1">
      <c r="E57172" s="337"/>
    </row>
    <row r="57173" spans="5:5" ht="13.5" customHeight="1">
      <c r="E57173" s="337"/>
    </row>
    <row r="57174" spans="5:5" ht="13.5" customHeight="1">
      <c r="E57174" s="337"/>
    </row>
    <row r="57175" spans="5:5" ht="13.5" customHeight="1">
      <c r="E57175" s="337"/>
    </row>
    <row r="57176" spans="5:5" ht="13.5" customHeight="1">
      <c r="E57176" s="337"/>
    </row>
    <row r="57177" spans="5:5" ht="13.5" customHeight="1">
      <c r="E57177" s="337"/>
    </row>
    <row r="57178" spans="5:5" ht="13.5" customHeight="1">
      <c r="E57178" s="337"/>
    </row>
    <row r="57179" spans="5:5" ht="13.5" customHeight="1">
      <c r="E57179" s="337"/>
    </row>
    <row r="57180" spans="5:5" ht="13.5" customHeight="1">
      <c r="E57180" s="337"/>
    </row>
    <row r="57181" spans="5:5" ht="13.5" customHeight="1">
      <c r="E57181" s="337"/>
    </row>
    <row r="57182" spans="5:5" ht="13.5" customHeight="1">
      <c r="E57182" s="337"/>
    </row>
    <row r="57183" spans="5:5" ht="13.5" customHeight="1">
      <c r="E57183" s="337"/>
    </row>
    <row r="57184" spans="5:5" ht="13.5" customHeight="1">
      <c r="E57184" s="337"/>
    </row>
    <row r="57185" spans="5:5" ht="13.5" customHeight="1">
      <c r="E57185" s="337"/>
    </row>
    <row r="57186" spans="5:5" ht="13.5" customHeight="1">
      <c r="E57186" s="337"/>
    </row>
    <row r="57187" spans="5:5" ht="13.5" customHeight="1">
      <c r="E57187" s="337"/>
    </row>
    <row r="57188" spans="5:5" ht="13.5" customHeight="1">
      <c r="E57188" s="337"/>
    </row>
    <row r="57189" spans="5:5" ht="13.5" customHeight="1">
      <c r="E57189" s="337"/>
    </row>
    <row r="57190" spans="5:5" ht="13.5" customHeight="1">
      <c r="E57190" s="337"/>
    </row>
    <row r="57191" spans="5:5" ht="13.5" customHeight="1">
      <c r="E57191" s="337"/>
    </row>
    <row r="57192" spans="5:5" ht="13.5" customHeight="1">
      <c r="E57192" s="337"/>
    </row>
    <row r="57193" spans="5:5" ht="13.5" customHeight="1">
      <c r="E57193" s="337"/>
    </row>
    <row r="57194" spans="5:5" ht="13.5" customHeight="1">
      <c r="E57194" s="337"/>
    </row>
    <row r="57195" spans="5:5" ht="13.5" customHeight="1">
      <c r="E57195" s="337"/>
    </row>
    <row r="57196" spans="5:5" ht="13.5" customHeight="1">
      <c r="E57196" s="337"/>
    </row>
    <row r="57197" spans="5:5" ht="13.5" customHeight="1">
      <c r="E57197" s="337"/>
    </row>
    <row r="57198" spans="5:5" ht="13.5" customHeight="1">
      <c r="E57198" s="337"/>
    </row>
    <row r="57199" spans="5:5" ht="13.5" customHeight="1">
      <c r="E57199" s="337"/>
    </row>
    <row r="57200" spans="5:5" ht="13.5" customHeight="1">
      <c r="E57200" s="337"/>
    </row>
    <row r="57201" spans="5:5" ht="13.5" customHeight="1">
      <c r="E57201" s="337"/>
    </row>
    <row r="57202" spans="5:5" ht="13.5" customHeight="1">
      <c r="E57202" s="337"/>
    </row>
    <row r="57203" spans="5:5" ht="13.5" customHeight="1">
      <c r="E57203" s="337"/>
    </row>
    <row r="57204" spans="5:5" ht="13.5" customHeight="1">
      <c r="E57204" s="337"/>
    </row>
    <row r="57205" spans="5:5" ht="13.5" customHeight="1">
      <c r="E57205" s="337"/>
    </row>
    <row r="57206" spans="5:5" ht="13.5" customHeight="1">
      <c r="E57206" s="337"/>
    </row>
    <row r="57207" spans="5:5" ht="13.5" customHeight="1">
      <c r="E57207" s="337"/>
    </row>
    <row r="57208" spans="5:5" ht="13.5" customHeight="1">
      <c r="E57208" s="337"/>
    </row>
    <row r="57209" spans="5:5" ht="13.5" customHeight="1">
      <c r="E57209" s="337"/>
    </row>
    <row r="57210" spans="5:5" ht="13.5" customHeight="1">
      <c r="E57210" s="337"/>
    </row>
    <row r="57211" spans="5:5" ht="13.5" customHeight="1">
      <c r="E57211" s="337"/>
    </row>
    <row r="57212" spans="5:5" ht="13.5" customHeight="1">
      <c r="E57212" s="337"/>
    </row>
    <row r="57213" spans="5:5" ht="13.5" customHeight="1">
      <c r="E57213" s="337"/>
    </row>
    <row r="57214" spans="5:5" ht="13.5" customHeight="1">
      <c r="E57214" s="337"/>
    </row>
    <row r="57215" spans="5:5" ht="13.5" customHeight="1">
      <c r="E57215" s="337"/>
    </row>
    <row r="57216" spans="5:5" ht="13.5" customHeight="1">
      <c r="E57216" s="337"/>
    </row>
    <row r="57217" spans="5:5" ht="13.5" customHeight="1">
      <c r="E57217" s="337"/>
    </row>
    <row r="57218" spans="5:5" ht="13.5" customHeight="1">
      <c r="E57218" s="337"/>
    </row>
    <row r="57219" spans="5:5" ht="13.5" customHeight="1">
      <c r="E57219" s="337"/>
    </row>
    <row r="57220" spans="5:5" ht="13.5" customHeight="1">
      <c r="E57220" s="337"/>
    </row>
    <row r="57221" spans="5:5" ht="13.5" customHeight="1">
      <c r="E57221" s="337"/>
    </row>
    <row r="57222" spans="5:5" ht="13.5" customHeight="1">
      <c r="E57222" s="337"/>
    </row>
    <row r="57223" spans="5:5" ht="13.5" customHeight="1">
      <c r="E57223" s="337"/>
    </row>
    <row r="57224" spans="5:5" ht="13.5" customHeight="1">
      <c r="E57224" s="337"/>
    </row>
    <row r="57225" spans="5:5" ht="13.5" customHeight="1">
      <c r="E57225" s="337"/>
    </row>
    <row r="57226" spans="5:5" ht="13.5" customHeight="1">
      <c r="E57226" s="337"/>
    </row>
    <row r="57227" spans="5:5" ht="13.5" customHeight="1">
      <c r="E57227" s="337"/>
    </row>
    <row r="57228" spans="5:5" ht="13.5" customHeight="1">
      <c r="E57228" s="337"/>
    </row>
    <row r="57229" spans="5:5" ht="13.5" customHeight="1">
      <c r="E57229" s="337"/>
    </row>
    <row r="57230" spans="5:5" ht="13.5" customHeight="1">
      <c r="E57230" s="337"/>
    </row>
    <row r="57231" spans="5:5" ht="13.5" customHeight="1">
      <c r="E57231" s="337"/>
    </row>
    <row r="57232" spans="5:5" ht="13.5" customHeight="1">
      <c r="E57232" s="337"/>
    </row>
    <row r="57233" spans="5:5" ht="13.5" customHeight="1">
      <c r="E57233" s="337"/>
    </row>
    <row r="57234" spans="5:5" ht="13.5" customHeight="1">
      <c r="E57234" s="337"/>
    </row>
    <row r="57235" spans="5:5" ht="13.5" customHeight="1">
      <c r="E57235" s="337"/>
    </row>
    <row r="57236" spans="5:5" ht="13.5" customHeight="1">
      <c r="E57236" s="337"/>
    </row>
    <row r="57237" spans="5:5" ht="13.5" customHeight="1">
      <c r="E57237" s="337"/>
    </row>
    <row r="57238" spans="5:5" ht="13.5" customHeight="1">
      <c r="E57238" s="337"/>
    </row>
    <row r="57239" spans="5:5" ht="13.5" customHeight="1">
      <c r="E57239" s="337"/>
    </row>
    <row r="57240" spans="5:5" ht="13.5" customHeight="1">
      <c r="E57240" s="337"/>
    </row>
    <row r="57241" spans="5:5" ht="13.5" customHeight="1">
      <c r="E57241" s="337"/>
    </row>
    <row r="57242" spans="5:5" ht="13.5" customHeight="1">
      <c r="E57242" s="337"/>
    </row>
    <row r="57243" spans="5:5" ht="13.5" customHeight="1">
      <c r="E57243" s="337"/>
    </row>
    <row r="57244" spans="5:5" ht="13.5" customHeight="1">
      <c r="E57244" s="337"/>
    </row>
    <row r="57245" spans="5:5" ht="13.5" customHeight="1">
      <c r="E57245" s="337"/>
    </row>
    <row r="57246" spans="5:5" ht="13.5" customHeight="1">
      <c r="E57246" s="337"/>
    </row>
    <row r="57247" spans="5:5" ht="13.5" customHeight="1">
      <c r="E57247" s="337"/>
    </row>
    <row r="57248" spans="5:5" ht="13.5" customHeight="1">
      <c r="E57248" s="337"/>
    </row>
    <row r="57249" spans="5:5" ht="13.5" customHeight="1">
      <c r="E57249" s="337"/>
    </row>
    <row r="57250" spans="5:5" ht="13.5" customHeight="1">
      <c r="E57250" s="337"/>
    </row>
    <row r="57251" spans="5:5" ht="13.5" customHeight="1">
      <c r="E57251" s="337"/>
    </row>
    <row r="57252" spans="5:5" ht="13.5" customHeight="1">
      <c r="E57252" s="337"/>
    </row>
    <row r="57253" spans="5:5" ht="13.5" customHeight="1">
      <c r="E57253" s="337"/>
    </row>
    <row r="57254" spans="5:5" ht="13.5" customHeight="1">
      <c r="E57254" s="337"/>
    </row>
    <row r="57255" spans="5:5" ht="13.5" customHeight="1">
      <c r="E57255" s="337"/>
    </row>
    <row r="57256" spans="5:5" ht="13.5" customHeight="1">
      <c r="E57256" s="337"/>
    </row>
    <row r="57257" spans="5:5" ht="13.5" customHeight="1">
      <c r="E57257" s="337"/>
    </row>
    <row r="57258" spans="5:5" ht="13.5" customHeight="1">
      <c r="E57258" s="337"/>
    </row>
    <row r="57259" spans="5:5" ht="13.5" customHeight="1">
      <c r="E57259" s="337"/>
    </row>
    <row r="57260" spans="5:5" ht="13.5" customHeight="1">
      <c r="E57260" s="337"/>
    </row>
    <row r="57261" spans="5:5" ht="13.5" customHeight="1">
      <c r="E57261" s="337"/>
    </row>
    <row r="57262" spans="5:5" ht="13.5" customHeight="1">
      <c r="E57262" s="337"/>
    </row>
    <row r="57263" spans="5:5" ht="13.5" customHeight="1">
      <c r="E57263" s="337"/>
    </row>
    <row r="57264" spans="5:5" ht="13.5" customHeight="1">
      <c r="E57264" s="337"/>
    </row>
    <row r="57265" spans="5:5" ht="13.5" customHeight="1">
      <c r="E57265" s="337"/>
    </row>
    <row r="57266" spans="5:5" ht="13.5" customHeight="1">
      <c r="E57266" s="337"/>
    </row>
    <row r="57267" spans="5:5" ht="13.5" customHeight="1">
      <c r="E57267" s="337"/>
    </row>
    <row r="57268" spans="5:5" ht="13.5" customHeight="1">
      <c r="E57268" s="337"/>
    </row>
    <row r="57269" spans="5:5" ht="13.5" customHeight="1">
      <c r="E57269" s="337"/>
    </row>
    <row r="57270" spans="5:5" ht="13.5" customHeight="1">
      <c r="E57270" s="337"/>
    </row>
    <row r="57271" spans="5:5" ht="13.5" customHeight="1">
      <c r="E57271" s="337"/>
    </row>
    <row r="57272" spans="5:5" ht="13.5" customHeight="1">
      <c r="E57272" s="337"/>
    </row>
    <row r="57273" spans="5:5" ht="13.5" customHeight="1">
      <c r="E57273" s="337"/>
    </row>
    <row r="57274" spans="5:5" ht="13.5" customHeight="1">
      <c r="E57274" s="337"/>
    </row>
    <row r="57275" spans="5:5" ht="13.5" customHeight="1">
      <c r="E57275" s="337"/>
    </row>
    <row r="57276" spans="5:5" ht="13.5" customHeight="1">
      <c r="E57276" s="337"/>
    </row>
    <row r="57277" spans="5:5" ht="13.5" customHeight="1">
      <c r="E57277" s="337"/>
    </row>
    <row r="57278" spans="5:5" ht="13.5" customHeight="1">
      <c r="E57278" s="337"/>
    </row>
    <row r="57279" spans="5:5" ht="13.5" customHeight="1">
      <c r="E57279" s="337"/>
    </row>
    <row r="57280" spans="5:5" ht="13.5" customHeight="1">
      <c r="E57280" s="337"/>
    </row>
    <row r="57281" spans="5:5" ht="13.5" customHeight="1">
      <c r="E57281" s="337"/>
    </row>
    <row r="57282" spans="5:5" ht="13.5" customHeight="1">
      <c r="E57282" s="337"/>
    </row>
    <row r="57283" spans="5:5" ht="13.5" customHeight="1">
      <c r="E57283" s="337"/>
    </row>
    <row r="57284" spans="5:5" ht="13.5" customHeight="1">
      <c r="E57284" s="337"/>
    </row>
    <row r="57285" spans="5:5" ht="13.5" customHeight="1">
      <c r="E57285" s="337"/>
    </row>
    <row r="57286" spans="5:5" ht="13.5" customHeight="1">
      <c r="E57286" s="337"/>
    </row>
    <row r="57287" spans="5:5" ht="13.5" customHeight="1">
      <c r="E57287" s="337"/>
    </row>
    <row r="57288" spans="5:5" ht="13.5" customHeight="1">
      <c r="E57288" s="337"/>
    </row>
    <row r="57289" spans="5:5" ht="13.5" customHeight="1">
      <c r="E57289" s="337"/>
    </row>
    <row r="57290" spans="5:5" ht="13.5" customHeight="1">
      <c r="E57290" s="337"/>
    </row>
    <row r="57291" spans="5:5" ht="13.5" customHeight="1">
      <c r="E57291" s="337"/>
    </row>
    <row r="57292" spans="5:5" ht="13.5" customHeight="1">
      <c r="E57292" s="337"/>
    </row>
    <row r="57293" spans="5:5" ht="13.5" customHeight="1">
      <c r="E57293" s="337"/>
    </row>
    <row r="57294" spans="5:5" ht="13.5" customHeight="1">
      <c r="E57294" s="337"/>
    </row>
    <row r="57295" spans="5:5" ht="13.5" customHeight="1">
      <c r="E57295" s="337"/>
    </row>
    <row r="57296" spans="5:5" ht="13.5" customHeight="1">
      <c r="E57296" s="337"/>
    </row>
    <row r="57297" spans="5:5" ht="13.5" customHeight="1">
      <c r="E57297" s="337"/>
    </row>
    <row r="57298" spans="5:5" ht="13.5" customHeight="1">
      <c r="E57298" s="337"/>
    </row>
    <row r="57299" spans="5:5" ht="13.5" customHeight="1">
      <c r="E57299" s="337"/>
    </row>
    <row r="57300" spans="5:5" ht="13.5" customHeight="1">
      <c r="E57300" s="337"/>
    </row>
    <row r="57301" spans="5:5" ht="13.5" customHeight="1">
      <c r="E57301" s="337"/>
    </row>
    <row r="57302" spans="5:5" ht="13.5" customHeight="1">
      <c r="E57302" s="337"/>
    </row>
    <row r="57303" spans="5:5" ht="13.5" customHeight="1">
      <c r="E57303" s="337"/>
    </row>
    <row r="57304" spans="5:5" ht="13.5" customHeight="1">
      <c r="E57304" s="337"/>
    </row>
    <row r="57305" spans="5:5" ht="13.5" customHeight="1">
      <c r="E57305" s="337"/>
    </row>
    <row r="57306" spans="5:5" ht="13.5" customHeight="1">
      <c r="E57306" s="337"/>
    </row>
    <row r="57307" spans="5:5" ht="13.5" customHeight="1">
      <c r="E57307" s="337"/>
    </row>
    <row r="57308" spans="5:5" ht="13.5" customHeight="1">
      <c r="E57308" s="337"/>
    </row>
    <row r="57309" spans="5:5" ht="13.5" customHeight="1">
      <c r="E57309" s="337"/>
    </row>
    <row r="57310" spans="5:5" ht="13.5" customHeight="1">
      <c r="E57310" s="337"/>
    </row>
    <row r="57311" spans="5:5" ht="13.5" customHeight="1">
      <c r="E57311" s="337"/>
    </row>
    <row r="57312" spans="5:5" ht="13.5" customHeight="1">
      <c r="E57312" s="337"/>
    </row>
    <row r="57313" spans="5:5" ht="13.5" customHeight="1">
      <c r="E57313" s="337"/>
    </row>
    <row r="57314" spans="5:5" ht="13.5" customHeight="1">
      <c r="E57314" s="337"/>
    </row>
    <row r="57315" spans="5:5" ht="13.5" customHeight="1">
      <c r="E57315" s="337"/>
    </row>
    <row r="57316" spans="5:5" ht="13.5" customHeight="1">
      <c r="E57316" s="337"/>
    </row>
    <row r="57317" spans="5:5" ht="13.5" customHeight="1">
      <c r="E57317" s="337"/>
    </row>
    <row r="57318" spans="5:5" ht="13.5" customHeight="1">
      <c r="E57318" s="337"/>
    </row>
    <row r="57319" spans="5:5" ht="13.5" customHeight="1">
      <c r="E57319" s="337"/>
    </row>
    <row r="57320" spans="5:5" ht="13.5" customHeight="1">
      <c r="E57320" s="337"/>
    </row>
    <row r="57321" spans="5:5" ht="13.5" customHeight="1">
      <c r="E57321" s="337"/>
    </row>
    <row r="57322" spans="5:5" ht="13.5" customHeight="1">
      <c r="E57322" s="337"/>
    </row>
    <row r="57323" spans="5:5" ht="13.5" customHeight="1">
      <c r="E57323" s="337"/>
    </row>
    <row r="57324" spans="5:5" ht="13.5" customHeight="1">
      <c r="E57324" s="337"/>
    </row>
    <row r="57325" spans="5:5" ht="13.5" customHeight="1">
      <c r="E57325" s="337"/>
    </row>
    <row r="57326" spans="5:5" ht="13.5" customHeight="1">
      <c r="E57326" s="337"/>
    </row>
    <row r="57327" spans="5:5" ht="13.5" customHeight="1">
      <c r="E57327" s="337"/>
    </row>
    <row r="57328" spans="5:5" ht="13.5" customHeight="1">
      <c r="E57328" s="337"/>
    </row>
    <row r="57329" spans="5:5" ht="13.5" customHeight="1">
      <c r="E57329" s="337"/>
    </row>
    <row r="57330" spans="5:5" ht="13.5" customHeight="1">
      <c r="E57330" s="337"/>
    </row>
    <row r="57331" spans="5:5" ht="13.5" customHeight="1">
      <c r="E57331" s="337"/>
    </row>
    <row r="57332" spans="5:5" ht="13.5" customHeight="1">
      <c r="E57332" s="337"/>
    </row>
    <row r="57333" spans="5:5" ht="13.5" customHeight="1">
      <c r="E57333" s="337"/>
    </row>
    <row r="57334" spans="5:5" ht="13.5" customHeight="1">
      <c r="E57334" s="337"/>
    </row>
    <row r="57335" spans="5:5" ht="13.5" customHeight="1">
      <c r="E57335" s="337"/>
    </row>
    <row r="57336" spans="5:5" ht="13.5" customHeight="1">
      <c r="E57336" s="337"/>
    </row>
    <row r="57337" spans="5:5" ht="13.5" customHeight="1">
      <c r="E57337" s="337"/>
    </row>
    <row r="57338" spans="5:5" ht="13.5" customHeight="1">
      <c r="E57338" s="337"/>
    </row>
    <row r="57339" spans="5:5" ht="13.5" customHeight="1">
      <c r="E57339" s="337"/>
    </row>
    <row r="57340" spans="5:5" ht="13.5" customHeight="1">
      <c r="E57340" s="337"/>
    </row>
    <row r="57341" spans="5:5" ht="13.5" customHeight="1">
      <c r="E57341" s="337"/>
    </row>
    <row r="57342" spans="5:5" ht="13.5" customHeight="1">
      <c r="E57342" s="337"/>
    </row>
    <row r="57343" spans="5:5" ht="13.5" customHeight="1">
      <c r="E57343" s="337"/>
    </row>
    <row r="57344" spans="5:5" ht="13.5" customHeight="1">
      <c r="E57344" s="337"/>
    </row>
    <row r="57345" spans="5:5" ht="13.5" customHeight="1">
      <c r="E57345" s="337"/>
    </row>
    <row r="57346" spans="5:5" ht="13.5" customHeight="1">
      <c r="E57346" s="337"/>
    </row>
    <row r="57347" spans="5:5" ht="13.5" customHeight="1">
      <c r="E57347" s="337"/>
    </row>
    <row r="57348" spans="5:5" ht="13.5" customHeight="1">
      <c r="E57348" s="337"/>
    </row>
    <row r="57349" spans="5:5" ht="13.5" customHeight="1">
      <c r="E57349" s="337"/>
    </row>
    <row r="57350" spans="5:5" ht="13.5" customHeight="1">
      <c r="E57350" s="337"/>
    </row>
    <row r="57351" spans="5:5" ht="13.5" customHeight="1">
      <c r="E57351" s="337"/>
    </row>
    <row r="57352" spans="5:5" ht="13.5" customHeight="1">
      <c r="E57352" s="337"/>
    </row>
    <row r="57353" spans="5:5" ht="13.5" customHeight="1">
      <c r="E57353" s="337"/>
    </row>
    <row r="57354" spans="5:5" ht="13.5" customHeight="1">
      <c r="E57354" s="337"/>
    </row>
    <row r="57355" spans="5:5" ht="13.5" customHeight="1">
      <c r="E57355" s="337"/>
    </row>
    <row r="57356" spans="5:5" ht="13.5" customHeight="1">
      <c r="E57356" s="337"/>
    </row>
    <row r="57357" spans="5:5" ht="13.5" customHeight="1">
      <c r="E57357" s="337"/>
    </row>
    <row r="57358" spans="5:5" ht="13.5" customHeight="1">
      <c r="E57358" s="337"/>
    </row>
    <row r="57359" spans="5:5" ht="13.5" customHeight="1">
      <c r="E57359" s="337"/>
    </row>
    <row r="57360" spans="5:5" ht="13.5" customHeight="1">
      <c r="E57360" s="337"/>
    </row>
    <row r="57361" spans="5:5" ht="13.5" customHeight="1">
      <c r="E57361" s="337"/>
    </row>
    <row r="57362" spans="5:5" ht="13.5" customHeight="1">
      <c r="E57362" s="337"/>
    </row>
    <row r="57363" spans="5:5" ht="13.5" customHeight="1">
      <c r="E57363" s="337"/>
    </row>
    <row r="57364" spans="5:5" ht="13.5" customHeight="1">
      <c r="E57364" s="337"/>
    </row>
    <row r="57365" spans="5:5" ht="13.5" customHeight="1">
      <c r="E57365" s="337"/>
    </row>
    <row r="57366" spans="5:5" ht="13.5" customHeight="1">
      <c r="E57366" s="337"/>
    </row>
    <row r="57367" spans="5:5" ht="13.5" customHeight="1">
      <c r="E57367" s="337"/>
    </row>
    <row r="57368" spans="5:5" ht="13.5" customHeight="1">
      <c r="E57368" s="337"/>
    </row>
    <row r="57369" spans="5:5" ht="13.5" customHeight="1">
      <c r="E57369" s="337"/>
    </row>
    <row r="57370" spans="5:5" ht="13.5" customHeight="1">
      <c r="E57370" s="337"/>
    </row>
    <row r="57371" spans="5:5" ht="13.5" customHeight="1">
      <c r="E57371" s="337"/>
    </row>
    <row r="57372" spans="5:5" ht="13.5" customHeight="1">
      <c r="E57372" s="337"/>
    </row>
    <row r="57373" spans="5:5" ht="13.5" customHeight="1">
      <c r="E57373" s="337"/>
    </row>
    <row r="57374" spans="5:5" ht="13.5" customHeight="1">
      <c r="E57374" s="337"/>
    </row>
    <row r="57375" spans="5:5" ht="13.5" customHeight="1">
      <c r="E57375" s="337"/>
    </row>
    <row r="57376" spans="5:5" ht="13.5" customHeight="1">
      <c r="E57376" s="337"/>
    </row>
    <row r="57377" spans="5:5" ht="13.5" customHeight="1">
      <c r="E57377" s="337"/>
    </row>
    <row r="57378" spans="5:5" ht="13.5" customHeight="1">
      <c r="E57378" s="337"/>
    </row>
    <row r="57379" spans="5:5" ht="13.5" customHeight="1">
      <c r="E57379" s="337"/>
    </row>
    <row r="57380" spans="5:5" ht="13.5" customHeight="1">
      <c r="E57380" s="337"/>
    </row>
    <row r="57381" spans="5:5" ht="13.5" customHeight="1">
      <c r="E57381" s="337"/>
    </row>
    <row r="57382" spans="5:5" ht="13.5" customHeight="1">
      <c r="E57382" s="337"/>
    </row>
    <row r="57383" spans="5:5" ht="13.5" customHeight="1">
      <c r="E57383" s="337"/>
    </row>
    <row r="57384" spans="5:5" ht="13.5" customHeight="1">
      <c r="E57384" s="337"/>
    </row>
    <row r="57385" spans="5:5" ht="13.5" customHeight="1">
      <c r="E57385" s="337"/>
    </row>
    <row r="57386" spans="5:5" ht="13.5" customHeight="1">
      <c r="E57386" s="337"/>
    </row>
    <row r="57387" spans="5:5" ht="13.5" customHeight="1">
      <c r="E57387" s="337"/>
    </row>
    <row r="57388" spans="5:5" ht="13.5" customHeight="1">
      <c r="E57388" s="337"/>
    </row>
    <row r="57389" spans="5:5" ht="13.5" customHeight="1">
      <c r="E57389" s="337"/>
    </row>
    <row r="57390" spans="5:5" ht="13.5" customHeight="1">
      <c r="E57390" s="337"/>
    </row>
    <row r="57391" spans="5:5" ht="13.5" customHeight="1">
      <c r="E57391" s="337"/>
    </row>
    <row r="57392" spans="5:5" ht="13.5" customHeight="1">
      <c r="E57392" s="337"/>
    </row>
    <row r="57393" spans="5:5" ht="13.5" customHeight="1">
      <c r="E57393" s="337"/>
    </row>
    <row r="57394" spans="5:5" ht="13.5" customHeight="1">
      <c r="E57394" s="337"/>
    </row>
    <row r="57395" spans="5:5" ht="13.5" customHeight="1">
      <c r="E57395" s="337"/>
    </row>
    <row r="57396" spans="5:5" ht="13.5" customHeight="1">
      <c r="E57396" s="337"/>
    </row>
    <row r="57397" spans="5:5" ht="13.5" customHeight="1">
      <c r="E57397" s="337"/>
    </row>
    <row r="57398" spans="5:5" ht="13.5" customHeight="1">
      <c r="E57398" s="337"/>
    </row>
    <row r="57399" spans="5:5" ht="13.5" customHeight="1">
      <c r="E57399" s="337"/>
    </row>
    <row r="57400" spans="5:5" ht="13.5" customHeight="1">
      <c r="E57400" s="337"/>
    </row>
    <row r="57401" spans="5:5" ht="13.5" customHeight="1">
      <c r="E57401" s="337"/>
    </row>
    <row r="57402" spans="5:5" ht="13.5" customHeight="1">
      <c r="E57402" s="337"/>
    </row>
    <row r="57403" spans="5:5" ht="13.5" customHeight="1">
      <c r="E57403" s="337"/>
    </row>
    <row r="57404" spans="5:5" ht="13.5" customHeight="1">
      <c r="E57404" s="337"/>
    </row>
    <row r="57405" spans="5:5" ht="13.5" customHeight="1">
      <c r="E57405" s="337"/>
    </row>
    <row r="57406" spans="5:5" ht="13.5" customHeight="1">
      <c r="E57406" s="337"/>
    </row>
    <row r="57407" spans="5:5" ht="13.5" customHeight="1">
      <c r="E57407" s="337"/>
    </row>
    <row r="57408" spans="5:5" ht="13.5" customHeight="1">
      <c r="E57408" s="337"/>
    </row>
    <row r="57409" spans="5:5" ht="13.5" customHeight="1">
      <c r="E57409" s="337"/>
    </row>
    <row r="57410" spans="5:5" ht="13.5" customHeight="1">
      <c r="E57410" s="337"/>
    </row>
    <row r="57411" spans="5:5" ht="13.5" customHeight="1">
      <c r="E57411" s="337"/>
    </row>
    <row r="57412" spans="5:5" ht="13.5" customHeight="1">
      <c r="E57412" s="337"/>
    </row>
    <row r="57413" spans="5:5" ht="13.5" customHeight="1">
      <c r="E57413" s="337"/>
    </row>
    <row r="57414" spans="5:5" ht="13.5" customHeight="1">
      <c r="E57414" s="337"/>
    </row>
    <row r="57415" spans="5:5" ht="13.5" customHeight="1">
      <c r="E57415" s="337"/>
    </row>
    <row r="57416" spans="5:5" ht="13.5" customHeight="1">
      <c r="E57416" s="337"/>
    </row>
    <row r="57417" spans="5:5" ht="13.5" customHeight="1">
      <c r="E57417" s="337"/>
    </row>
    <row r="57418" spans="5:5" ht="13.5" customHeight="1">
      <c r="E57418" s="337"/>
    </row>
    <row r="57419" spans="5:5" ht="13.5" customHeight="1">
      <c r="E57419" s="337"/>
    </row>
    <row r="57420" spans="5:5" ht="13.5" customHeight="1">
      <c r="E57420" s="337"/>
    </row>
    <row r="57421" spans="5:5" ht="13.5" customHeight="1">
      <c r="E57421" s="337"/>
    </row>
    <row r="57422" spans="5:5" ht="13.5" customHeight="1">
      <c r="E57422" s="337"/>
    </row>
    <row r="57423" spans="5:5" ht="13.5" customHeight="1">
      <c r="E57423" s="337"/>
    </row>
    <row r="57424" spans="5:5" ht="13.5" customHeight="1">
      <c r="E57424" s="337"/>
    </row>
    <row r="57425" spans="5:5" ht="13.5" customHeight="1">
      <c r="E57425" s="337"/>
    </row>
    <row r="57426" spans="5:5" ht="13.5" customHeight="1">
      <c r="E57426" s="337"/>
    </row>
    <row r="57427" spans="5:5" ht="13.5" customHeight="1">
      <c r="E57427" s="337"/>
    </row>
    <row r="57428" spans="5:5" ht="13.5" customHeight="1">
      <c r="E57428" s="337"/>
    </row>
    <row r="57429" spans="5:5" ht="13.5" customHeight="1">
      <c r="E57429" s="337"/>
    </row>
    <row r="57430" spans="5:5" ht="13.5" customHeight="1">
      <c r="E57430" s="337"/>
    </row>
    <row r="57431" spans="5:5" ht="13.5" customHeight="1">
      <c r="E57431" s="337"/>
    </row>
    <row r="57432" spans="5:5" ht="13.5" customHeight="1">
      <c r="E57432" s="337"/>
    </row>
    <row r="57433" spans="5:5" ht="13.5" customHeight="1">
      <c r="E57433" s="337"/>
    </row>
    <row r="57434" spans="5:5" ht="13.5" customHeight="1">
      <c r="E57434" s="337"/>
    </row>
    <row r="57435" spans="5:5" ht="13.5" customHeight="1">
      <c r="E57435" s="337"/>
    </row>
    <row r="57436" spans="5:5" ht="13.5" customHeight="1">
      <c r="E57436" s="337"/>
    </row>
    <row r="57437" spans="5:5" ht="13.5" customHeight="1">
      <c r="E57437" s="337"/>
    </row>
    <row r="57438" spans="5:5" ht="13.5" customHeight="1">
      <c r="E57438" s="337"/>
    </row>
    <row r="57439" spans="5:5" ht="13.5" customHeight="1">
      <c r="E57439" s="337"/>
    </row>
    <row r="57440" spans="5:5" ht="13.5" customHeight="1">
      <c r="E57440" s="337"/>
    </row>
    <row r="57441" spans="5:5" ht="13.5" customHeight="1">
      <c r="E57441" s="337"/>
    </row>
    <row r="57442" spans="5:5" ht="13.5" customHeight="1">
      <c r="E57442" s="337"/>
    </row>
    <row r="57443" spans="5:5" ht="13.5" customHeight="1">
      <c r="E57443" s="337"/>
    </row>
    <row r="57444" spans="5:5" ht="13.5" customHeight="1">
      <c r="E57444" s="337"/>
    </row>
    <row r="57445" spans="5:5" ht="13.5" customHeight="1">
      <c r="E57445" s="337"/>
    </row>
    <row r="57446" spans="5:5" ht="13.5" customHeight="1">
      <c r="E57446" s="337"/>
    </row>
    <row r="57447" spans="5:5" ht="13.5" customHeight="1">
      <c r="E57447" s="337"/>
    </row>
    <row r="57448" spans="5:5" ht="13.5" customHeight="1">
      <c r="E57448" s="337"/>
    </row>
    <row r="57449" spans="5:5" ht="13.5" customHeight="1">
      <c r="E57449" s="337"/>
    </row>
    <row r="57450" spans="5:5" ht="13.5" customHeight="1">
      <c r="E57450" s="337"/>
    </row>
    <row r="57451" spans="5:5" ht="13.5" customHeight="1">
      <c r="E57451" s="337"/>
    </row>
    <row r="57452" spans="5:5" ht="13.5" customHeight="1">
      <c r="E57452" s="337"/>
    </row>
    <row r="57453" spans="5:5" ht="13.5" customHeight="1">
      <c r="E57453" s="337"/>
    </row>
    <row r="57454" spans="5:5" ht="13.5" customHeight="1">
      <c r="E57454" s="337"/>
    </row>
    <row r="57455" spans="5:5" ht="13.5" customHeight="1">
      <c r="E57455" s="337"/>
    </row>
    <row r="57456" spans="5:5" ht="13.5" customHeight="1">
      <c r="E57456" s="337"/>
    </row>
    <row r="57457" spans="5:5" ht="13.5" customHeight="1">
      <c r="E57457" s="337"/>
    </row>
    <row r="57458" spans="5:5" ht="13.5" customHeight="1">
      <c r="E57458" s="337"/>
    </row>
    <row r="57459" spans="5:5" ht="13.5" customHeight="1">
      <c r="E57459" s="337"/>
    </row>
    <row r="57460" spans="5:5" ht="13.5" customHeight="1">
      <c r="E57460" s="337"/>
    </row>
    <row r="57461" spans="5:5" ht="13.5" customHeight="1">
      <c r="E57461" s="337"/>
    </row>
    <row r="57462" spans="5:5" ht="13.5" customHeight="1">
      <c r="E57462" s="337"/>
    </row>
    <row r="57463" spans="5:5" ht="13.5" customHeight="1">
      <c r="E57463" s="337"/>
    </row>
    <row r="57464" spans="5:5" ht="13.5" customHeight="1">
      <c r="E57464" s="337"/>
    </row>
    <row r="57465" spans="5:5" ht="13.5" customHeight="1">
      <c r="E57465" s="337"/>
    </row>
    <row r="57466" spans="5:5" ht="13.5" customHeight="1">
      <c r="E57466" s="337"/>
    </row>
    <row r="57467" spans="5:5" ht="13.5" customHeight="1">
      <c r="E57467" s="337"/>
    </row>
    <row r="57468" spans="5:5" ht="13.5" customHeight="1">
      <c r="E57468" s="337"/>
    </row>
    <row r="57469" spans="5:5" ht="13.5" customHeight="1">
      <c r="E57469" s="337"/>
    </row>
    <row r="57470" spans="5:5" ht="13.5" customHeight="1">
      <c r="E57470" s="337"/>
    </row>
    <row r="57471" spans="5:5" ht="13.5" customHeight="1">
      <c r="E57471" s="337"/>
    </row>
    <row r="57472" spans="5:5" ht="13.5" customHeight="1">
      <c r="E57472" s="337"/>
    </row>
    <row r="57473" spans="5:5" ht="13.5" customHeight="1">
      <c r="E57473" s="337"/>
    </row>
    <row r="57474" spans="5:5" ht="13.5" customHeight="1">
      <c r="E57474" s="337"/>
    </row>
    <row r="57475" spans="5:5" ht="13.5" customHeight="1">
      <c r="E57475" s="337"/>
    </row>
    <row r="57476" spans="5:5" ht="13.5" customHeight="1">
      <c r="E57476" s="337"/>
    </row>
    <row r="57477" spans="5:5" ht="13.5" customHeight="1">
      <c r="E57477" s="337"/>
    </row>
    <row r="57478" spans="5:5" ht="13.5" customHeight="1">
      <c r="E57478" s="337"/>
    </row>
    <row r="57479" spans="5:5" ht="13.5" customHeight="1">
      <c r="E57479" s="337"/>
    </row>
    <row r="57480" spans="5:5" ht="13.5" customHeight="1">
      <c r="E57480" s="337"/>
    </row>
    <row r="57481" spans="5:5" ht="13.5" customHeight="1">
      <c r="E57481" s="337"/>
    </row>
    <row r="57482" spans="5:5" ht="13.5" customHeight="1">
      <c r="E57482" s="337"/>
    </row>
    <row r="57483" spans="5:5" ht="13.5" customHeight="1">
      <c r="E57483" s="337"/>
    </row>
    <row r="57484" spans="5:5" ht="13.5" customHeight="1">
      <c r="E57484" s="337"/>
    </row>
    <row r="57485" spans="5:5" ht="13.5" customHeight="1">
      <c r="E57485" s="337"/>
    </row>
    <row r="57486" spans="5:5" ht="13.5" customHeight="1">
      <c r="E57486" s="337"/>
    </row>
    <row r="57487" spans="5:5" ht="13.5" customHeight="1">
      <c r="E57487" s="337"/>
    </row>
    <row r="57488" spans="5:5" ht="13.5" customHeight="1">
      <c r="E57488" s="337"/>
    </row>
    <row r="57489" spans="5:5" ht="13.5" customHeight="1">
      <c r="E57489" s="337"/>
    </row>
    <row r="57490" spans="5:5" ht="13.5" customHeight="1">
      <c r="E57490" s="337"/>
    </row>
    <row r="57491" spans="5:5" ht="13.5" customHeight="1">
      <c r="E57491" s="337"/>
    </row>
    <row r="57492" spans="5:5" ht="13.5" customHeight="1">
      <c r="E57492" s="337"/>
    </row>
    <row r="57493" spans="5:5" ht="13.5" customHeight="1">
      <c r="E57493" s="337"/>
    </row>
    <row r="57494" spans="5:5" ht="13.5" customHeight="1">
      <c r="E57494" s="337"/>
    </row>
    <row r="57495" spans="5:5" ht="13.5" customHeight="1">
      <c r="E57495" s="337"/>
    </row>
    <row r="57496" spans="5:5" ht="13.5" customHeight="1">
      <c r="E57496" s="337"/>
    </row>
    <row r="57497" spans="5:5" ht="13.5" customHeight="1">
      <c r="E57497" s="337"/>
    </row>
    <row r="57498" spans="5:5" ht="13.5" customHeight="1">
      <c r="E57498" s="337"/>
    </row>
    <row r="57499" spans="5:5" ht="13.5" customHeight="1">
      <c r="E57499" s="337"/>
    </row>
    <row r="57500" spans="5:5" ht="13.5" customHeight="1">
      <c r="E57500" s="337"/>
    </row>
    <row r="57501" spans="5:5" ht="13.5" customHeight="1">
      <c r="E57501" s="337"/>
    </row>
    <row r="57502" spans="5:5" ht="13.5" customHeight="1">
      <c r="E57502" s="337"/>
    </row>
    <row r="57503" spans="5:5" ht="13.5" customHeight="1">
      <c r="E57503" s="337"/>
    </row>
    <row r="57504" spans="5:5" ht="13.5" customHeight="1">
      <c r="E57504" s="337"/>
    </row>
    <row r="57505" spans="5:5" ht="13.5" customHeight="1">
      <c r="E57505" s="337"/>
    </row>
    <row r="57506" spans="5:5" ht="13.5" customHeight="1">
      <c r="E57506" s="337"/>
    </row>
    <row r="57507" spans="5:5" ht="13.5" customHeight="1">
      <c r="E57507" s="337"/>
    </row>
    <row r="57508" spans="5:5" ht="13.5" customHeight="1">
      <c r="E57508" s="337"/>
    </row>
    <row r="57509" spans="5:5" ht="13.5" customHeight="1">
      <c r="E57509" s="337"/>
    </row>
    <row r="57510" spans="5:5" ht="13.5" customHeight="1">
      <c r="E57510" s="337"/>
    </row>
    <row r="57511" spans="5:5" ht="13.5" customHeight="1">
      <c r="E57511" s="337"/>
    </row>
    <row r="57512" spans="5:5" ht="13.5" customHeight="1">
      <c r="E57512" s="337"/>
    </row>
    <row r="57513" spans="5:5" ht="13.5" customHeight="1">
      <c r="E57513" s="337"/>
    </row>
    <row r="57514" spans="5:5" ht="13.5" customHeight="1">
      <c r="E57514" s="337"/>
    </row>
    <row r="57515" spans="5:5" ht="13.5" customHeight="1">
      <c r="E57515" s="337"/>
    </row>
    <row r="57516" spans="5:5" ht="13.5" customHeight="1">
      <c r="E57516" s="337"/>
    </row>
    <row r="57517" spans="5:5" ht="13.5" customHeight="1">
      <c r="E57517" s="337"/>
    </row>
    <row r="57518" spans="5:5" ht="13.5" customHeight="1">
      <c r="E57518" s="337"/>
    </row>
    <row r="57519" spans="5:5" ht="13.5" customHeight="1">
      <c r="E57519" s="337"/>
    </row>
    <row r="57520" spans="5:5" ht="13.5" customHeight="1">
      <c r="E57520" s="337"/>
    </row>
    <row r="57521" spans="5:5" ht="13.5" customHeight="1">
      <c r="E57521" s="337"/>
    </row>
    <row r="57522" spans="5:5" ht="13.5" customHeight="1">
      <c r="E57522" s="337"/>
    </row>
    <row r="57523" spans="5:5" ht="13.5" customHeight="1">
      <c r="E57523" s="337"/>
    </row>
    <row r="57524" spans="5:5" ht="13.5" customHeight="1">
      <c r="E57524" s="337"/>
    </row>
    <row r="57525" spans="5:5" ht="13.5" customHeight="1">
      <c r="E57525" s="337"/>
    </row>
    <row r="57526" spans="5:5" ht="13.5" customHeight="1">
      <c r="E57526" s="337"/>
    </row>
    <row r="57527" spans="5:5" ht="13.5" customHeight="1">
      <c r="E57527" s="337"/>
    </row>
    <row r="57528" spans="5:5" ht="13.5" customHeight="1">
      <c r="E57528" s="337"/>
    </row>
    <row r="57529" spans="5:5" ht="13.5" customHeight="1">
      <c r="E57529" s="337"/>
    </row>
    <row r="57530" spans="5:5" ht="13.5" customHeight="1">
      <c r="E57530" s="337"/>
    </row>
    <row r="57531" spans="5:5" ht="13.5" customHeight="1">
      <c r="E57531" s="337"/>
    </row>
    <row r="57532" spans="5:5" ht="13.5" customHeight="1">
      <c r="E57532" s="337"/>
    </row>
    <row r="57533" spans="5:5" ht="13.5" customHeight="1">
      <c r="E57533" s="337"/>
    </row>
    <row r="57534" spans="5:5" ht="13.5" customHeight="1">
      <c r="E57534" s="337"/>
    </row>
    <row r="57535" spans="5:5" ht="13.5" customHeight="1">
      <c r="E57535" s="337"/>
    </row>
    <row r="57536" spans="5:5" ht="13.5" customHeight="1">
      <c r="E57536" s="337"/>
    </row>
    <row r="57537" spans="5:5" ht="13.5" customHeight="1">
      <c r="E57537" s="337"/>
    </row>
    <row r="57538" spans="5:5" ht="13.5" customHeight="1">
      <c r="E57538" s="337"/>
    </row>
    <row r="57539" spans="5:5" ht="13.5" customHeight="1">
      <c r="E57539" s="337"/>
    </row>
    <row r="57540" spans="5:5" ht="13.5" customHeight="1">
      <c r="E57540" s="337"/>
    </row>
    <row r="57541" spans="5:5" ht="13.5" customHeight="1">
      <c r="E57541" s="337"/>
    </row>
    <row r="57542" spans="5:5" ht="13.5" customHeight="1">
      <c r="E57542" s="337"/>
    </row>
    <row r="57543" spans="5:5" ht="13.5" customHeight="1">
      <c r="E57543" s="337"/>
    </row>
    <row r="57544" spans="5:5" ht="13.5" customHeight="1">
      <c r="E57544" s="337"/>
    </row>
    <row r="57545" spans="5:5" ht="13.5" customHeight="1">
      <c r="E57545" s="337"/>
    </row>
    <row r="57546" spans="5:5" ht="13.5" customHeight="1">
      <c r="E57546" s="337"/>
    </row>
    <row r="57547" spans="5:5" ht="13.5" customHeight="1">
      <c r="E57547" s="337"/>
    </row>
    <row r="57548" spans="5:5" ht="13.5" customHeight="1">
      <c r="E57548" s="337"/>
    </row>
    <row r="57549" spans="5:5" ht="13.5" customHeight="1">
      <c r="E57549" s="337"/>
    </row>
    <row r="57550" spans="5:5" ht="13.5" customHeight="1">
      <c r="E57550" s="337"/>
    </row>
    <row r="57551" spans="5:5" ht="13.5" customHeight="1">
      <c r="E57551" s="337"/>
    </row>
    <row r="57552" spans="5:5" ht="13.5" customHeight="1">
      <c r="E57552" s="337"/>
    </row>
    <row r="57553" spans="5:5" ht="13.5" customHeight="1">
      <c r="E57553" s="337"/>
    </row>
    <row r="57554" spans="5:5" ht="13.5" customHeight="1">
      <c r="E57554" s="337"/>
    </row>
    <row r="57555" spans="5:5" ht="13.5" customHeight="1">
      <c r="E57555" s="337"/>
    </row>
    <row r="57556" spans="5:5" ht="13.5" customHeight="1">
      <c r="E57556" s="337"/>
    </row>
    <row r="57557" spans="5:5" ht="13.5" customHeight="1">
      <c r="E57557" s="337"/>
    </row>
    <row r="57558" spans="5:5" ht="13.5" customHeight="1">
      <c r="E57558" s="337"/>
    </row>
    <row r="57559" spans="5:5" ht="13.5" customHeight="1">
      <c r="E57559" s="337"/>
    </row>
    <row r="57560" spans="5:5" ht="13.5" customHeight="1">
      <c r="E57560" s="337"/>
    </row>
    <row r="57561" spans="5:5" ht="13.5" customHeight="1">
      <c r="E57561" s="337"/>
    </row>
    <row r="57562" spans="5:5" ht="13.5" customHeight="1">
      <c r="E57562" s="337"/>
    </row>
    <row r="57563" spans="5:5" ht="13.5" customHeight="1">
      <c r="E57563" s="337"/>
    </row>
    <row r="57564" spans="5:5" ht="13.5" customHeight="1">
      <c r="E57564" s="337"/>
    </row>
    <row r="57565" spans="5:5" ht="13.5" customHeight="1">
      <c r="E57565" s="337"/>
    </row>
    <row r="57566" spans="5:5" ht="13.5" customHeight="1">
      <c r="E57566" s="337"/>
    </row>
    <row r="57567" spans="5:5" ht="13.5" customHeight="1">
      <c r="E57567" s="337"/>
    </row>
    <row r="57568" spans="5:5" ht="13.5" customHeight="1">
      <c r="E57568" s="337"/>
    </row>
    <row r="57569" spans="5:5" ht="13.5" customHeight="1">
      <c r="E57569" s="337"/>
    </row>
    <row r="57570" spans="5:5" ht="13.5" customHeight="1">
      <c r="E57570" s="337"/>
    </row>
    <row r="57571" spans="5:5" ht="13.5" customHeight="1">
      <c r="E57571" s="337"/>
    </row>
    <row r="57572" spans="5:5" ht="13.5" customHeight="1">
      <c r="E57572" s="337"/>
    </row>
    <row r="57573" spans="5:5" ht="13.5" customHeight="1">
      <c r="E57573" s="337"/>
    </row>
    <row r="57574" spans="5:5" ht="13.5" customHeight="1">
      <c r="E57574" s="337"/>
    </row>
    <row r="57575" spans="5:5" ht="13.5" customHeight="1">
      <c r="E57575" s="337"/>
    </row>
    <row r="57576" spans="5:5" ht="13.5" customHeight="1">
      <c r="E57576" s="337"/>
    </row>
    <row r="57577" spans="5:5" ht="13.5" customHeight="1">
      <c r="E57577" s="337"/>
    </row>
    <row r="57578" spans="5:5" ht="13.5" customHeight="1">
      <c r="E57578" s="337"/>
    </row>
    <row r="57579" spans="5:5" ht="13.5" customHeight="1">
      <c r="E57579" s="337"/>
    </row>
    <row r="57580" spans="5:5" ht="13.5" customHeight="1">
      <c r="E57580" s="337"/>
    </row>
    <row r="57581" spans="5:5" ht="13.5" customHeight="1">
      <c r="E57581" s="337"/>
    </row>
    <row r="57582" spans="5:5" ht="13.5" customHeight="1">
      <c r="E57582" s="337"/>
    </row>
    <row r="57583" spans="5:5" ht="13.5" customHeight="1">
      <c r="E57583" s="337"/>
    </row>
    <row r="57584" spans="5:5" ht="13.5" customHeight="1">
      <c r="E57584" s="337"/>
    </row>
    <row r="57585" spans="5:5" ht="13.5" customHeight="1">
      <c r="E57585" s="337"/>
    </row>
    <row r="57586" spans="5:5" ht="13.5" customHeight="1">
      <c r="E57586" s="337"/>
    </row>
    <row r="57587" spans="5:5" ht="13.5" customHeight="1">
      <c r="E57587" s="337"/>
    </row>
    <row r="57588" spans="5:5" ht="13.5" customHeight="1">
      <c r="E57588" s="337"/>
    </row>
    <row r="57589" spans="5:5" ht="13.5" customHeight="1">
      <c r="E57589" s="337"/>
    </row>
    <row r="57590" spans="5:5" ht="13.5" customHeight="1">
      <c r="E57590" s="337"/>
    </row>
    <row r="57591" spans="5:5" ht="13.5" customHeight="1">
      <c r="E57591" s="337"/>
    </row>
    <row r="57592" spans="5:5" ht="13.5" customHeight="1">
      <c r="E57592" s="337"/>
    </row>
    <row r="57593" spans="5:5" ht="13.5" customHeight="1">
      <c r="E57593" s="337"/>
    </row>
    <row r="57594" spans="5:5" ht="13.5" customHeight="1">
      <c r="E57594" s="337"/>
    </row>
    <row r="57595" spans="5:5" ht="13.5" customHeight="1">
      <c r="E57595" s="337"/>
    </row>
    <row r="57596" spans="5:5" ht="13.5" customHeight="1">
      <c r="E57596" s="337"/>
    </row>
    <row r="57597" spans="5:5" ht="13.5" customHeight="1">
      <c r="E57597" s="337"/>
    </row>
    <row r="57598" spans="5:5" ht="13.5" customHeight="1">
      <c r="E57598" s="337"/>
    </row>
    <row r="57599" spans="5:5" ht="13.5" customHeight="1">
      <c r="E57599" s="337"/>
    </row>
    <row r="57600" spans="5:5" ht="13.5" customHeight="1">
      <c r="E57600" s="337"/>
    </row>
    <row r="57601" spans="5:5" ht="13.5" customHeight="1">
      <c r="E57601" s="337"/>
    </row>
    <row r="57602" spans="5:5" ht="13.5" customHeight="1">
      <c r="E57602" s="337"/>
    </row>
    <row r="57603" spans="5:5" ht="13.5" customHeight="1">
      <c r="E57603" s="337"/>
    </row>
    <row r="57604" spans="5:5" ht="13.5" customHeight="1">
      <c r="E57604" s="337"/>
    </row>
    <row r="57605" spans="5:5" ht="13.5" customHeight="1">
      <c r="E57605" s="337"/>
    </row>
    <row r="57606" spans="5:5" ht="13.5" customHeight="1">
      <c r="E57606" s="337"/>
    </row>
    <row r="57607" spans="5:5" ht="13.5" customHeight="1">
      <c r="E57607" s="337"/>
    </row>
    <row r="57608" spans="5:5" ht="13.5" customHeight="1">
      <c r="E57608" s="337"/>
    </row>
    <row r="57609" spans="5:5" ht="13.5" customHeight="1">
      <c r="E57609" s="337"/>
    </row>
    <row r="57610" spans="5:5" ht="13.5" customHeight="1">
      <c r="E57610" s="337"/>
    </row>
    <row r="57611" spans="5:5" ht="13.5" customHeight="1">
      <c r="E57611" s="337"/>
    </row>
    <row r="57612" spans="5:5" ht="13.5" customHeight="1">
      <c r="E57612" s="337"/>
    </row>
    <row r="57613" spans="5:5" ht="13.5" customHeight="1">
      <c r="E57613" s="337"/>
    </row>
    <row r="57614" spans="5:5" ht="13.5" customHeight="1">
      <c r="E57614" s="337"/>
    </row>
    <row r="57615" spans="5:5" ht="13.5" customHeight="1">
      <c r="E57615" s="337"/>
    </row>
    <row r="57616" spans="5:5" ht="13.5" customHeight="1">
      <c r="E57616" s="337"/>
    </row>
    <row r="57617" spans="5:5" ht="13.5" customHeight="1">
      <c r="E57617" s="337"/>
    </row>
    <row r="57618" spans="5:5" ht="13.5" customHeight="1">
      <c r="E57618" s="337"/>
    </row>
    <row r="57619" spans="5:5" ht="13.5" customHeight="1">
      <c r="E57619" s="337"/>
    </row>
    <row r="57620" spans="5:5" ht="13.5" customHeight="1">
      <c r="E57620" s="337"/>
    </row>
    <row r="57621" spans="5:5" ht="13.5" customHeight="1">
      <c r="E57621" s="337"/>
    </row>
    <row r="57622" spans="5:5" ht="13.5" customHeight="1">
      <c r="E57622" s="337"/>
    </row>
    <row r="57623" spans="5:5" ht="13.5" customHeight="1">
      <c r="E57623" s="337"/>
    </row>
    <row r="57624" spans="5:5" ht="13.5" customHeight="1">
      <c r="E57624" s="337"/>
    </row>
    <row r="57625" spans="5:5" ht="13.5" customHeight="1">
      <c r="E57625" s="337"/>
    </row>
    <row r="57626" spans="5:5" ht="13.5" customHeight="1">
      <c r="E57626" s="337"/>
    </row>
    <row r="57627" spans="5:5" ht="13.5" customHeight="1">
      <c r="E57627" s="337"/>
    </row>
    <row r="57628" spans="5:5" ht="13.5" customHeight="1">
      <c r="E57628" s="337"/>
    </row>
    <row r="57629" spans="5:5" ht="13.5" customHeight="1">
      <c r="E57629" s="337"/>
    </row>
    <row r="57630" spans="5:5" ht="13.5" customHeight="1">
      <c r="E57630" s="337"/>
    </row>
    <row r="57631" spans="5:5" ht="13.5" customHeight="1">
      <c r="E57631" s="337"/>
    </row>
    <row r="57632" spans="5:5" ht="13.5" customHeight="1">
      <c r="E57632" s="337"/>
    </row>
    <row r="57633" spans="5:5" ht="13.5" customHeight="1">
      <c r="E57633" s="337"/>
    </row>
    <row r="57634" spans="5:5" ht="13.5" customHeight="1">
      <c r="E57634" s="337"/>
    </row>
    <row r="57635" spans="5:5" ht="13.5" customHeight="1">
      <c r="E57635" s="337"/>
    </row>
    <row r="57636" spans="5:5" ht="13.5" customHeight="1">
      <c r="E57636" s="337"/>
    </row>
    <row r="57637" spans="5:5" ht="13.5" customHeight="1">
      <c r="E57637" s="337"/>
    </row>
    <row r="57638" spans="5:5" ht="13.5" customHeight="1">
      <c r="E57638" s="337"/>
    </row>
    <row r="57639" spans="5:5" ht="13.5" customHeight="1">
      <c r="E57639" s="337"/>
    </row>
    <row r="57640" spans="5:5" ht="13.5" customHeight="1">
      <c r="E57640" s="337"/>
    </row>
    <row r="57641" spans="5:5" ht="13.5" customHeight="1">
      <c r="E57641" s="337"/>
    </row>
    <row r="57642" spans="5:5" ht="13.5" customHeight="1">
      <c r="E57642" s="337"/>
    </row>
    <row r="57643" spans="5:5" ht="13.5" customHeight="1">
      <c r="E57643" s="337"/>
    </row>
    <row r="57644" spans="5:5" ht="13.5" customHeight="1">
      <c r="E57644" s="337"/>
    </row>
    <row r="57645" spans="5:5" ht="13.5" customHeight="1">
      <c r="E57645" s="337"/>
    </row>
    <row r="57646" spans="5:5" ht="13.5" customHeight="1">
      <c r="E57646" s="337"/>
    </row>
    <row r="57647" spans="5:5" ht="13.5" customHeight="1">
      <c r="E57647" s="337"/>
    </row>
    <row r="57648" spans="5:5" ht="13.5" customHeight="1">
      <c r="E57648" s="337"/>
    </row>
    <row r="57649" spans="5:5" ht="13.5" customHeight="1">
      <c r="E57649" s="337"/>
    </row>
    <row r="57650" spans="5:5" ht="13.5" customHeight="1">
      <c r="E57650" s="337"/>
    </row>
    <row r="57651" spans="5:5" ht="13.5" customHeight="1">
      <c r="E57651" s="337"/>
    </row>
    <row r="57652" spans="5:5" ht="13.5" customHeight="1">
      <c r="E57652" s="337"/>
    </row>
    <row r="57653" spans="5:5" ht="13.5" customHeight="1">
      <c r="E57653" s="337"/>
    </row>
    <row r="57654" spans="5:5" ht="13.5" customHeight="1">
      <c r="E57654" s="337"/>
    </row>
    <row r="57655" spans="5:5" ht="13.5" customHeight="1">
      <c r="E57655" s="337"/>
    </row>
    <row r="57656" spans="5:5" ht="13.5" customHeight="1">
      <c r="E57656" s="337"/>
    </row>
    <row r="57657" spans="5:5" ht="13.5" customHeight="1">
      <c r="E57657" s="337"/>
    </row>
    <row r="57658" spans="5:5" ht="13.5" customHeight="1">
      <c r="E57658" s="337"/>
    </row>
    <row r="57659" spans="5:5" ht="13.5" customHeight="1">
      <c r="E57659" s="337"/>
    </row>
    <row r="57660" spans="5:5" ht="13.5" customHeight="1">
      <c r="E57660" s="337"/>
    </row>
    <row r="57661" spans="5:5" ht="13.5" customHeight="1">
      <c r="E57661" s="337"/>
    </row>
    <row r="57662" spans="5:5" ht="13.5" customHeight="1">
      <c r="E57662" s="337"/>
    </row>
    <row r="57663" spans="5:5" ht="13.5" customHeight="1">
      <c r="E57663" s="337"/>
    </row>
    <row r="57664" spans="5:5" ht="13.5" customHeight="1">
      <c r="E57664" s="337"/>
    </row>
    <row r="57665" spans="5:5" ht="13.5" customHeight="1">
      <c r="E57665" s="337"/>
    </row>
    <row r="57666" spans="5:5" ht="13.5" customHeight="1">
      <c r="E57666" s="337"/>
    </row>
    <row r="57667" spans="5:5" ht="13.5" customHeight="1">
      <c r="E57667" s="337"/>
    </row>
    <row r="57668" spans="5:5" ht="13.5" customHeight="1">
      <c r="E57668" s="337"/>
    </row>
    <row r="57669" spans="5:5" ht="13.5" customHeight="1">
      <c r="E57669" s="337"/>
    </row>
    <row r="57670" spans="5:5" ht="13.5" customHeight="1">
      <c r="E57670" s="337"/>
    </row>
    <row r="57671" spans="5:5" ht="13.5" customHeight="1">
      <c r="E57671" s="337"/>
    </row>
    <row r="57672" spans="5:5" ht="13.5" customHeight="1">
      <c r="E57672" s="337"/>
    </row>
    <row r="57673" spans="5:5" ht="13.5" customHeight="1">
      <c r="E57673" s="337"/>
    </row>
    <row r="57674" spans="5:5" ht="13.5" customHeight="1">
      <c r="E57674" s="337"/>
    </row>
    <row r="57675" spans="5:5" ht="13.5" customHeight="1">
      <c r="E57675" s="337"/>
    </row>
    <row r="57676" spans="5:5" ht="13.5" customHeight="1">
      <c r="E57676" s="337"/>
    </row>
    <row r="57677" spans="5:5" ht="13.5" customHeight="1">
      <c r="E57677" s="337"/>
    </row>
    <row r="57678" spans="5:5" ht="13.5" customHeight="1">
      <c r="E57678" s="337"/>
    </row>
    <row r="57679" spans="5:5" ht="13.5" customHeight="1">
      <c r="E57679" s="337"/>
    </row>
    <row r="57680" spans="5:5" ht="13.5" customHeight="1">
      <c r="E57680" s="337"/>
    </row>
    <row r="57681" spans="5:5" ht="13.5" customHeight="1">
      <c r="E57681" s="337"/>
    </row>
    <row r="57682" spans="5:5" ht="13.5" customHeight="1">
      <c r="E57682" s="337"/>
    </row>
    <row r="57683" spans="5:5" ht="13.5" customHeight="1">
      <c r="E57683" s="337"/>
    </row>
    <row r="57684" spans="5:5" ht="13.5" customHeight="1">
      <c r="E57684" s="337"/>
    </row>
    <row r="57685" spans="5:5" ht="13.5" customHeight="1">
      <c r="E57685" s="337"/>
    </row>
    <row r="57686" spans="5:5" ht="13.5" customHeight="1">
      <c r="E57686" s="337"/>
    </row>
    <row r="57687" spans="5:5" ht="13.5" customHeight="1">
      <c r="E57687" s="337"/>
    </row>
    <row r="57688" spans="5:5" ht="13.5" customHeight="1">
      <c r="E57688" s="337"/>
    </row>
    <row r="57689" spans="5:5" ht="13.5" customHeight="1">
      <c r="E57689" s="337"/>
    </row>
    <row r="57690" spans="5:5" ht="13.5" customHeight="1">
      <c r="E57690" s="337"/>
    </row>
    <row r="57691" spans="5:5" ht="13.5" customHeight="1">
      <c r="E57691" s="337"/>
    </row>
    <row r="57692" spans="5:5" ht="13.5" customHeight="1">
      <c r="E57692" s="337"/>
    </row>
    <row r="57693" spans="5:5" ht="13.5" customHeight="1">
      <c r="E57693" s="337"/>
    </row>
    <row r="57694" spans="5:5" ht="13.5" customHeight="1">
      <c r="E57694" s="337"/>
    </row>
    <row r="57695" spans="5:5" ht="13.5" customHeight="1">
      <c r="E57695" s="337"/>
    </row>
    <row r="57696" spans="5:5" ht="13.5" customHeight="1">
      <c r="E57696" s="337"/>
    </row>
    <row r="57697" spans="5:5" ht="13.5" customHeight="1">
      <c r="E57697" s="337"/>
    </row>
    <row r="57698" spans="5:5" ht="13.5" customHeight="1">
      <c r="E57698" s="337"/>
    </row>
    <row r="57699" spans="5:5" ht="13.5" customHeight="1">
      <c r="E57699" s="337"/>
    </row>
    <row r="57700" spans="5:5" ht="13.5" customHeight="1">
      <c r="E57700" s="337"/>
    </row>
    <row r="57701" spans="5:5" ht="13.5" customHeight="1">
      <c r="E57701" s="337"/>
    </row>
    <row r="57702" spans="5:5" ht="13.5" customHeight="1">
      <c r="E57702" s="337"/>
    </row>
    <row r="57703" spans="5:5" ht="13.5" customHeight="1">
      <c r="E57703" s="337"/>
    </row>
    <row r="57704" spans="5:5" ht="13.5" customHeight="1">
      <c r="E57704" s="337"/>
    </row>
    <row r="57705" spans="5:5" ht="13.5" customHeight="1">
      <c r="E57705" s="337"/>
    </row>
    <row r="57706" spans="5:5" ht="13.5" customHeight="1">
      <c r="E57706" s="337"/>
    </row>
    <row r="57707" spans="5:5" ht="13.5" customHeight="1">
      <c r="E57707" s="337"/>
    </row>
    <row r="57708" spans="5:5" ht="13.5" customHeight="1">
      <c r="E57708" s="337"/>
    </row>
    <row r="57709" spans="5:5" ht="13.5" customHeight="1">
      <c r="E57709" s="337"/>
    </row>
    <row r="57710" spans="5:5" ht="13.5" customHeight="1">
      <c r="E57710" s="337"/>
    </row>
    <row r="57711" spans="5:5" ht="13.5" customHeight="1">
      <c r="E57711" s="337"/>
    </row>
    <row r="57712" spans="5:5" ht="13.5" customHeight="1">
      <c r="E57712" s="337"/>
    </row>
    <row r="57713" spans="5:5" ht="13.5" customHeight="1">
      <c r="E57713" s="337"/>
    </row>
    <row r="57714" spans="5:5" ht="13.5" customHeight="1">
      <c r="E57714" s="337"/>
    </row>
    <row r="57715" spans="5:5" ht="13.5" customHeight="1">
      <c r="E57715" s="337"/>
    </row>
    <row r="57716" spans="5:5" ht="13.5" customHeight="1">
      <c r="E57716" s="337"/>
    </row>
    <row r="57717" spans="5:5" ht="13.5" customHeight="1">
      <c r="E57717" s="337"/>
    </row>
    <row r="57718" spans="5:5" ht="13.5" customHeight="1">
      <c r="E57718" s="337"/>
    </row>
    <row r="57719" spans="5:5" ht="13.5" customHeight="1">
      <c r="E57719" s="337"/>
    </row>
    <row r="57720" spans="5:5" ht="13.5" customHeight="1">
      <c r="E57720" s="337"/>
    </row>
    <row r="57721" spans="5:5" ht="13.5" customHeight="1">
      <c r="E57721" s="337"/>
    </row>
    <row r="57722" spans="5:5" ht="13.5" customHeight="1">
      <c r="E57722" s="337"/>
    </row>
    <row r="57723" spans="5:5" ht="13.5" customHeight="1">
      <c r="E57723" s="337"/>
    </row>
    <row r="57724" spans="5:5" ht="13.5" customHeight="1">
      <c r="E57724" s="337"/>
    </row>
    <row r="57725" spans="5:5" ht="13.5" customHeight="1">
      <c r="E57725" s="337"/>
    </row>
    <row r="57726" spans="5:5" ht="13.5" customHeight="1">
      <c r="E57726" s="337"/>
    </row>
    <row r="57727" spans="5:5" ht="13.5" customHeight="1">
      <c r="E57727" s="337"/>
    </row>
    <row r="57728" spans="5:5" ht="13.5" customHeight="1">
      <c r="E57728" s="337"/>
    </row>
    <row r="57729" spans="5:5" ht="13.5" customHeight="1">
      <c r="E57729" s="337"/>
    </row>
    <row r="57730" spans="5:5" ht="13.5" customHeight="1">
      <c r="E57730" s="337"/>
    </row>
    <row r="57731" spans="5:5" ht="13.5" customHeight="1">
      <c r="E57731" s="337"/>
    </row>
    <row r="57732" spans="5:5" ht="13.5" customHeight="1">
      <c r="E57732" s="337"/>
    </row>
    <row r="57733" spans="5:5" ht="13.5" customHeight="1">
      <c r="E57733" s="337"/>
    </row>
    <row r="57734" spans="5:5" ht="13.5" customHeight="1">
      <c r="E57734" s="337"/>
    </row>
    <row r="57735" spans="5:5" ht="13.5" customHeight="1">
      <c r="E57735" s="337"/>
    </row>
    <row r="57736" spans="5:5" ht="13.5" customHeight="1">
      <c r="E57736" s="337"/>
    </row>
    <row r="57737" spans="5:5" ht="13.5" customHeight="1">
      <c r="E57737" s="337"/>
    </row>
    <row r="57738" spans="5:5" ht="13.5" customHeight="1">
      <c r="E57738" s="337"/>
    </row>
    <row r="57739" spans="5:5" ht="13.5" customHeight="1">
      <c r="E57739" s="337"/>
    </row>
    <row r="57740" spans="5:5" ht="13.5" customHeight="1">
      <c r="E57740" s="337"/>
    </row>
    <row r="57741" spans="5:5" ht="13.5" customHeight="1">
      <c r="E57741" s="337"/>
    </row>
    <row r="57742" spans="5:5" ht="13.5" customHeight="1">
      <c r="E57742" s="337"/>
    </row>
    <row r="57743" spans="5:5" ht="13.5" customHeight="1">
      <c r="E57743" s="337"/>
    </row>
    <row r="57744" spans="5:5" ht="13.5" customHeight="1">
      <c r="E57744" s="337"/>
    </row>
    <row r="57745" spans="5:5" ht="13.5" customHeight="1">
      <c r="E57745" s="337"/>
    </row>
    <row r="57746" spans="5:5" ht="13.5" customHeight="1">
      <c r="E57746" s="337"/>
    </row>
    <row r="57747" spans="5:5" ht="13.5" customHeight="1">
      <c r="E57747" s="337"/>
    </row>
    <row r="57748" spans="5:5" ht="13.5" customHeight="1">
      <c r="E57748" s="337"/>
    </row>
    <row r="57749" spans="5:5" ht="13.5" customHeight="1">
      <c r="E57749" s="337"/>
    </row>
    <row r="57750" spans="5:5" ht="13.5" customHeight="1">
      <c r="E57750" s="337"/>
    </row>
    <row r="57751" spans="5:5" ht="13.5" customHeight="1">
      <c r="E57751" s="337"/>
    </row>
    <row r="57752" spans="5:5" ht="13.5" customHeight="1">
      <c r="E57752" s="337"/>
    </row>
    <row r="57753" spans="5:5" ht="13.5" customHeight="1">
      <c r="E57753" s="337"/>
    </row>
    <row r="57754" spans="5:5" ht="13.5" customHeight="1">
      <c r="E57754" s="337"/>
    </row>
    <row r="57755" spans="5:5" ht="13.5" customHeight="1">
      <c r="E57755" s="337"/>
    </row>
    <row r="57756" spans="5:5" ht="13.5" customHeight="1">
      <c r="E57756" s="337"/>
    </row>
    <row r="57757" spans="5:5" ht="13.5" customHeight="1">
      <c r="E57757" s="337"/>
    </row>
    <row r="57758" spans="5:5" ht="13.5" customHeight="1">
      <c r="E57758" s="337"/>
    </row>
    <row r="57759" spans="5:5" ht="13.5" customHeight="1">
      <c r="E57759" s="337"/>
    </row>
    <row r="57760" spans="5:5" ht="13.5" customHeight="1">
      <c r="E57760" s="337"/>
    </row>
    <row r="57761" spans="5:5" ht="13.5" customHeight="1">
      <c r="E57761" s="337"/>
    </row>
    <row r="57762" spans="5:5" ht="13.5" customHeight="1">
      <c r="E57762" s="337"/>
    </row>
    <row r="57763" spans="5:5" ht="13.5" customHeight="1">
      <c r="E57763" s="337"/>
    </row>
    <row r="57764" spans="5:5" ht="13.5" customHeight="1">
      <c r="E57764" s="337"/>
    </row>
    <row r="57765" spans="5:5" ht="13.5" customHeight="1">
      <c r="E57765" s="337"/>
    </row>
    <row r="57766" spans="5:5" ht="13.5" customHeight="1">
      <c r="E57766" s="337"/>
    </row>
    <row r="57767" spans="5:5" ht="13.5" customHeight="1">
      <c r="E57767" s="337"/>
    </row>
    <row r="57768" spans="5:5" ht="13.5" customHeight="1">
      <c r="E57768" s="337"/>
    </row>
    <row r="57769" spans="5:5" ht="13.5" customHeight="1">
      <c r="E57769" s="337"/>
    </row>
    <row r="57770" spans="5:5" ht="13.5" customHeight="1">
      <c r="E57770" s="337"/>
    </row>
    <row r="57771" spans="5:5" ht="13.5" customHeight="1">
      <c r="E57771" s="337"/>
    </row>
    <row r="57772" spans="5:5" ht="13.5" customHeight="1">
      <c r="E57772" s="337"/>
    </row>
    <row r="57773" spans="5:5" ht="13.5" customHeight="1">
      <c r="E57773" s="337"/>
    </row>
    <row r="57774" spans="5:5" ht="13.5" customHeight="1">
      <c r="E57774" s="337"/>
    </row>
    <row r="57775" spans="5:5" ht="13.5" customHeight="1">
      <c r="E57775" s="337"/>
    </row>
    <row r="57776" spans="5:5" ht="13.5" customHeight="1">
      <c r="E57776" s="337"/>
    </row>
    <row r="57777" spans="5:5" ht="13.5" customHeight="1">
      <c r="E57777" s="337"/>
    </row>
    <row r="57778" spans="5:5" ht="13.5" customHeight="1">
      <c r="E57778" s="337"/>
    </row>
    <row r="57779" spans="5:5" ht="13.5" customHeight="1">
      <c r="E57779" s="337"/>
    </row>
    <row r="57780" spans="5:5" ht="13.5" customHeight="1">
      <c r="E57780" s="337"/>
    </row>
    <row r="57781" spans="5:5" ht="13.5" customHeight="1">
      <c r="E57781" s="337"/>
    </row>
    <row r="57782" spans="5:5" ht="13.5" customHeight="1">
      <c r="E57782" s="337"/>
    </row>
    <row r="57783" spans="5:5" ht="13.5" customHeight="1">
      <c r="E57783" s="337"/>
    </row>
    <row r="57784" spans="5:5" ht="13.5" customHeight="1">
      <c r="E57784" s="337"/>
    </row>
    <row r="57785" spans="5:5" ht="13.5" customHeight="1">
      <c r="E57785" s="337"/>
    </row>
    <row r="57786" spans="5:5" ht="13.5" customHeight="1">
      <c r="E57786" s="337"/>
    </row>
    <row r="57787" spans="5:5" ht="13.5" customHeight="1">
      <c r="E57787" s="337"/>
    </row>
    <row r="57788" spans="5:5" ht="13.5" customHeight="1">
      <c r="E57788" s="337"/>
    </row>
    <row r="57789" spans="5:5" ht="13.5" customHeight="1">
      <c r="E57789" s="337"/>
    </row>
    <row r="57790" spans="5:5" ht="13.5" customHeight="1">
      <c r="E57790" s="337"/>
    </row>
    <row r="57791" spans="5:5" ht="13.5" customHeight="1">
      <c r="E57791" s="337"/>
    </row>
    <row r="57792" spans="5:5" ht="13.5" customHeight="1">
      <c r="E57792" s="337"/>
    </row>
    <row r="57793" spans="5:5" ht="13.5" customHeight="1">
      <c r="E57793" s="337"/>
    </row>
    <row r="57794" spans="5:5" ht="13.5" customHeight="1">
      <c r="E57794" s="337"/>
    </row>
    <row r="57795" spans="5:5" ht="13.5" customHeight="1">
      <c r="E57795" s="337"/>
    </row>
    <row r="57796" spans="5:5" ht="13.5" customHeight="1">
      <c r="E57796" s="337"/>
    </row>
    <row r="57797" spans="5:5" ht="13.5" customHeight="1">
      <c r="E57797" s="337"/>
    </row>
    <row r="57798" spans="5:5" ht="13.5" customHeight="1">
      <c r="E57798" s="337"/>
    </row>
    <row r="57799" spans="5:5" ht="13.5" customHeight="1">
      <c r="E57799" s="337"/>
    </row>
    <row r="57800" spans="5:5" ht="13.5" customHeight="1">
      <c r="E57800" s="337"/>
    </row>
    <row r="57801" spans="5:5" ht="13.5" customHeight="1">
      <c r="E57801" s="337"/>
    </row>
    <row r="57802" spans="5:5" ht="13.5" customHeight="1">
      <c r="E57802" s="337"/>
    </row>
    <row r="57803" spans="5:5" ht="13.5" customHeight="1">
      <c r="E57803" s="337"/>
    </row>
    <row r="57804" spans="5:5" ht="13.5" customHeight="1">
      <c r="E57804" s="337"/>
    </row>
    <row r="57805" spans="5:5" ht="13.5" customHeight="1">
      <c r="E57805" s="337"/>
    </row>
    <row r="57806" spans="5:5" ht="13.5" customHeight="1">
      <c r="E57806" s="337"/>
    </row>
    <row r="57807" spans="5:5" ht="13.5" customHeight="1">
      <c r="E57807" s="337"/>
    </row>
    <row r="57808" spans="5:5" ht="13.5" customHeight="1">
      <c r="E57808" s="337"/>
    </row>
    <row r="57809" spans="5:5" ht="13.5" customHeight="1">
      <c r="E57809" s="337"/>
    </row>
    <row r="57810" spans="5:5" ht="13.5" customHeight="1">
      <c r="E57810" s="337"/>
    </row>
    <row r="57811" spans="5:5" ht="13.5" customHeight="1">
      <c r="E57811" s="337"/>
    </row>
    <row r="57812" spans="5:5" ht="13.5" customHeight="1">
      <c r="E57812" s="337"/>
    </row>
    <row r="57813" spans="5:5" ht="13.5" customHeight="1">
      <c r="E57813" s="337"/>
    </row>
    <row r="57814" spans="5:5" ht="13.5" customHeight="1">
      <c r="E57814" s="337"/>
    </row>
    <row r="57815" spans="5:5" ht="13.5" customHeight="1">
      <c r="E57815" s="337"/>
    </row>
    <row r="57816" spans="5:5" ht="13.5" customHeight="1">
      <c r="E57816" s="337"/>
    </row>
    <row r="57817" spans="5:5" ht="13.5" customHeight="1">
      <c r="E57817" s="337"/>
    </row>
    <row r="57818" spans="5:5" ht="13.5" customHeight="1">
      <c r="E57818" s="337"/>
    </row>
    <row r="57819" spans="5:5" ht="13.5" customHeight="1">
      <c r="E57819" s="337"/>
    </row>
    <row r="57820" spans="5:5" ht="13.5" customHeight="1">
      <c r="E57820" s="337"/>
    </row>
    <row r="57821" spans="5:5" ht="13.5" customHeight="1">
      <c r="E57821" s="337"/>
    </row>
    <row r="57822" spans="5:5" ht="13.5" customHeight="1">
      <c r="E57822" s="337"/>
    </row>
    <row r="57823" spans="5:5" ht="13.5" customHeight="1">
      <c r="E57823" s="337"/>
    </row>
    <row r="57824" spans="5:5" ht="13.5" customHeight="1">
      <c r="E57824" s="337"/>
    </row>
    <row r="57825" spans="5:5" ht="13.5" customHeight="1">
      <c r="E57825" s="337"/>
    </row>
    <row r="57826" spans="5:5" ht="13.5" customHeight="1">
      <c r="E57826" s="337"/>
    </row>
    <row r="57827" spans="5:5" ht="13.5" customHeight="1">
      <c r="E57827" s="337"/>
    </row>
    <row r="57828" spans="5:5" ht="13.5" customHeight="1">
      <c r="E57828" s="337"/>
    </row>
    <row r="57829" spans="5:5" ht="13.5" customHeight="1">
      <c r="E57829" s="337"/>
    </row>
    <row r="57830" spans="5:5" ht="13.5" customHeight="1">
      <c r="E57830" s="337"/>
    </row>
    <row r="57831" spans="5:5" ht="13.5" customHeight="1">
      <c r="E57831" s="337"/>
    </row>
    <row r="57832" spans="5:5" ht="13.5" customHeight="1">
      <c r="E57832" s="337"/>
    </row>
    <row r="57833" spans="5:5" ht="13.5" customHeight="1">
      <c r="E57833" s="337"/>
    </row>
    <row r="57834" spans="5:5" ht="13.5" customHeight="1">
      <c r="E57834" s="337"/>
    </row>
    <row r="57835" spans="5:5" ht="13.5" customHeight="1">
      <c r="E57835" s="337"/>
    </row>
    <row r="57836" spans="5:5" ht="13.5" customHeight="1">
      <c r="E57836" s="337"/>
    </row>
    <row r="57837" spans="5:5" ht="13.5" customHeight="1">
      <c r="E57837" s="337"/>
    </row>
    <row r="57838" spans="5:5" ht="13.5" customHeight="1">
      <c r="E57838" s="337"/>
    </row>
    <row r="57839" spans="5:5" ht="13.5" customHeight="1">
      <c r="E57839" s="337"/>
    </row>
    <row r="57840" spans="5:5" ht="13.5" customHeight="1">
      <c r="E57840" s="337"/>
    </row>
    <row r="57841" spans="5:5" ht="13.5" customHeight="1">
      <c r="E57841" s="337"/>
    </row>
    <row r="57842" spans="5:5" ht="13.5" customHeight="1">
      <c r="E57842" s="337"/>
    </row>
    <row r="57843" spans="5:5" ht="13.5" customHeight="1">
      <c r="E57843" s="337"/>
    </row>
    <row r="57844" spans="5:5" ht="13.5" customHeight="1">
      <c r="E57844" s="337"/>
    </row>
    <row r="57845" spans="5:5" ht="13.5" customHeight="1">
      <c r="E57845" s="337"/>
    </row>
    <row r="57846" spans="5:5" ht="13.5" customHeight="1">
      <c r="E57846" s="337"/>
    </row>
    <row r="57847" spans="5:5" ht="13.5" customHeight="1">
      <c r="E57847" s="337"/>
    </row>
    <row r="57848" spans="5:5" ht="13.5" customHeight="1">
      <c r="E57848" s="337"/>
    </row>
    <row r="57849" spans="5:5" ht="13.5" customHeight="1">
      <c r="E57849" s="337"/>
    </row>
    <row r="57850" spans="5:5" ht="13.5" customHeight="1">
      <c r="E57850" s="337"/>
    </row>
    <row r="57851" spans="5:5" ht="13.5" customHeight="1">
      <c r="E57851" s="337"/>
    </row>
    <row r="57852" spans="5:5" ht="13.5" customHeight="1">
      <c r="E57852" s="337"/>
    </row>
    <row r="57853" spans="5:5" ht="13.5" customHeight="1">
      <c r="E57853" s="337"/>
    </row>
    <row r="57854" spans="5:5" ht="13.5" customHeight="1">
      <c r="E57854" s="337"/>
    </row>
    <row r="57855" spans="5:5" ht="13.5" customHeight="1">
      <c r="E57855" s="337"/>
    </row>
    <row r="57856" spans="5:5" ht="13.5" customHeight="1">
      <c r="E57856" s="337"/>
    </row>
    <row r="57857" spans="5:5" ht="13.5" customHeight="1">
      <c r="E57857" s="337"/>
    </row>
    <row r="57858" spans="5:5" ht="13.5" customHeight="1">
      <c r="E57858" s="337"/>
    </row>
    <row r="57859" spans="5:5" ht="13.5" customHeight="1">
      <c r="E57859" s="337"/>
    </row>
    <row r="57860" spans="5:5" ht="13.5" customHeight="1">
      <c r="E57860" s="337"/>
    </row>
    <row r="57861" spans="5:5" ht="13.5" customHeight="1">
      <c r="E57861" s="337"/>
    </row>
    <row r="57862" spans="5:5" ht="13.5" customHeight="1">
      <c r="E57862" s="337"/>
    </row>
    <row r="57863" spans="5:5" ht="13.5" customHeight="1">
      <c r="E57863" s="337"/>
    </row>
    <row r="57864" spans="5:5" ht="13.5" customHeight="1">
      <c r="E57864" s="337"/>
    </row>
    <row r="57865" spans="5:5" ht="13.5" customHeight="1">
      <c r="E57865" s="337"/>
    </row>
    <row r="57866" spans="5:5" ht="13.5" customHeight="1">
      <c r="E57866" s="337"/>
    </row>
    <row r="57867" spans="5:5" ht="13.5" customHeight="1">
      <c r="E57867" s="337"/>
    </row>
    <row r="57868" spans="5:5" ht="13.5" customHeight="1">
      <c r="E57868" s="337"/>
    </row>
    <row r="57869" spans="5:5" ht="13.5" customHeight="1">
      <c r="E57869" s="337"/>
    </row>
    <row r="57870" spans="5:5" ht="13.5" customHeight="1">
      <c r="E57870" s="337"/>
    </row>
    <row r="57871" spans="5:5" ht="13.5" customHeight="1">
      <c r="E57871" s="337"/>
    </row>
    <row r="57872" spans="5:5" ht="13.5" customHeight="1">
      <c r="E57872" s="337"/>
    </row>
    <row r="57873" spans="5:5" ht="13.5" customHeight="1">
      <c r="E57873" s="337"/>
    </row>
    <row r="57874" spans="5:5" ht="13.5" customHeight="1">
      <c r="E57874" s="337"/>
    </row>
    <row r="57875" spans="5:5" ht="13.5" customHeight="1">
      <c r="E57875" s="337"/>
    </row>
    <row r="57876" spans="5:5" ht="13.5" customHeight="1">
      <c r="E57876" s="337"/>
    </row>
    <row r="57877" spans="5:5" ht="13.5" customHeight="1">
      <c r="E57877" s="337"/>
    </row>
    <row r="57878" spans="5:5" ht="13.5" customHeight="1">
      <c r="E57878" s="337"/>
    </row>
    <row r="57879" spans="5:5" ht="13.5" customHeight="1">
      <c r="E57879" s="337"/>
    </row>
    <row r="57880" spans="5:5" ht="13.5" customHeight="1">
      <c r="E57880" s="337"/>
    </row>
    <row r="57881" spans="5:5" ht="13.5" customHeight="1">
      <c r="E57881" s="337"/>
    </row>
    <row r="57882" spans="5:5" ht="13.5" customHeight="1">
      <c r="E57882" s="337"/>
    </row>
    <row r="57883" spans="5:5" ht="13.5" customHeight="1">
      <c r="E57883" s="337"/>
    </row>
    <row r="57884" spans="5:5" ht="13.5" customHeight="1">
      <c r="E57884" s="337"/>
    </row>
    <row r="57885" spans="5:5" ht="13.5" customHeight="1">
      <c r="E57885" s="337"/>
    </row>
    <row r="57886" spans="5:5" ht="13.5" customHeight="1">
      <c r="E57886" s="337"/>
    </row>
    <row r="57887" spans="5:5" ht="13.5" customHeight="1">
      <c r="E57887" s="337"/>
    </row>
    <row r="57888" spans="5:5" ht="13.5" customHeight="1">
      <c r="E57888" s="337"/>
    </row>
    <row r="57889" spans="5:5" ht="13.5" customHeight="1">
      <c r="E57889" s="337"/>
    </row>
    <row r="57890" spans="5:5" ht="13.5" customHeight="1">
      <c r="E57890" s="337"/>
    </row>
    <row r="57891" spans="5:5" ht="13.5" customHeight="1">
      <c r="E57891" s="337"/>
    </row>
    <row r="57892" spans="5:5" ht="13.5" customHeight="1">
      <c r="E57892" s="337"/>
    </row>
    <row r="57893" spans="5:5" ht="13.5" customHeight="1">
      <c r="E57893" s="337"/>
    </row>
    <row r="57894" spans="5:5" ht="13.5" customHeight="1">
      <c r="E57894" s="337"/>
    </row>
    <row r="57895" spans="5:5" ht="13.5" customHeight="1">
      <c r="E57895" s="337"/>
    </row>
    <row r="57896" spans="5:5" ht="13.5" customHeight="1">
      <c r="E57896" s="337"/>
    </row>
    <row r="57897" spans="5:5" ht="13.5" customHeight="1">
      <c r="E57897" s="337"/>
    </row>
    <row r="57898" spans="5:5" ht="13.5" customHeight="1">
      <c r="E57898" s="337"/>
    </row>
    <row r="57899" spans="5:5" ht="13.5" customHeight="1">
      <c r="E57899" s="337"/>
    </row>
    <row r="57900" spans="5:5" ht="13.5" customHeight="1">
      <c r="E57900" s="337"/>
    </row>
    <row r="57901" spans="5:5" ht="13.5" customHeight="1">
      <c r="E57901" s="337"/>
    </row>
    <row r="57902" spans="5:5" ht="13.5" customHeight="1">
      <c r="E57902" s="337"/>
    </row>
    <row r="57903" spans="5:5" ht="13.5" customHeight="1">
      <c r="E57903" s="337"/>
    </row>
    <row r="57904" spans="5:5" ht="13.5" customHeight="1">
      <c r="E57904" s="337"/>
    </row>
    <row r="57905" spans="5:5" ht="13.5" customHeight="1">
      <c r="E57905" s="337"/>
    </row>
    <row r="57906" spans="5:5" ht="13.5" customHeight="1">
      <c r="E57906" s="337"/>
    </row>
    <row r="57907" spans="5:5" ht="13.5" customHeight="1">
      <c r="E57907" s="337"/>
    </row>
    <row r="57908" spans="5:5" ht="13.5" customHeight="1">
      <c r="E57908" s="337"/>
    </row>
    <row r="57909" spans="5:5" ht="13.5" customHeight="1">
      <c r="E57909" s="337"/>
    </row>
    <row r="57910" spans="5:5" ht="13.5" customHeight="1">
      <c r="E57910" s="337"/>
    </row>
    <row r="57911" spans="5:5" ht="13.5" customHeight="1">
      <c r="E57911" s="337"/>
    </row>
    <row r="57912" spans="5:5" ht="13.5" customHeight="1">
      <c r="E57912" s="337"/>
    </row>
    <row r="57913" spans="5:5" ht="13.5" customHeight="1">
      <c r="E57913" s="337"/>
    </row>
    <row r="57914" spans="5:5" ht="13.5" customHeight="1">
      <c r="E57914" s="337"/>
    </row>
    <row r="57915" spans="5:5" ht="13.5" customHeight="1">
      <c r="E57915" s="337"/>
    </row>
    <row r="57916" spans="5:5" ht="13.5" customHeight="1">
      <c r="E57916" s="337"/>
    </row>
    <row r="57917" spans="5:5" ht="13.5" customHeight="1">
      <c r="E57917" s="337"/>
    </row>
    <row r="57918" spans="5:5" ht="13.5" customHeight="1">
      <c r="E57918" s="337"/>
    </row>
    <row r="57919" spans="5:5" ht="13.5" customHeight="1">
      <c r="E57919" s="337"/>
    </row>
    <row r="57920" spans="5:5" ht="13.5" customHeight="1">
      <c r="E57920" s="337"/>
    </row>
    <row r="57921" spans="5:5" ht="13.5" customHeight="1">
      <c r="E57921" s="337"/>
    </row>
    <row r="57922" spans="5:5" ht="13.5" customHeight="1">
      <c r="E57922" s="337"/>
    </row>
    <row r="57923" spans="5:5" ht="13.5" customHeight="1">
      <c r="E57923" s="337"/>
    </row>
    <row r="57924" spans="5:5" ht="13.5" customHeight="1">
      <c r="E57924" s="337"/>
    </row>
    <row r="57925" spans="5:5" ht="13.5" customHeight="1">
      <c r="E57925" s="337"/>
    </row>
    <row r="57926" spans="5:5" ht="13.5" customHeight="1">
      <c r="E57926" s="337"/>
    </row>
    <row r="57927" spans="5:5" ht="13.5" customHeight="1">
      <c r="E57927" s="337"/>
    </row>
    <row r="57928" spans="5:5" ht="13.5" customHeight="1">
      <c r="E57928" s="337"/>
    </row>
    <row r="57929" spans="5:5" ht="13.5" customHeight="1">
      <c r="E57929" s="337"/>
    </row>
    <row r="57930" spans="5:5" ht="13.5" customHeight="1">
      <c r="E57930" s="337"/>
    </row>
    <row r="57931" spans="5:5" ht="13.5" customHeight="1">
      <c r="E57931" s="337"/>
    </row>
    <row r="57932" spans="5:5" ht="13.5" customHeight="1">
      <c r="E57932" s="337"/>
    </row>
    <row r="57933" spans="5:5" ht="13.5" customHeight="1">
      <c r="E57933" s="337"/>
    </row>
    <row r="57934" spans="5:5" ht="13.5" customHeight="1">
      <c r="E57934" s="337"/>
    </row>
    <row r="57935" spans="5:5" ht="13.5" customHeight="1">
      <c r="E57935" s="337"/>
    </row>
    <row r="57936" spans="5:5" ht="13.5" customHeight="1">
      <c r="E57936" s="337"/>
    </row>
    <row r="57937" spans="5:5" ht="13.5" customHeight="1">
      <c r="E57937" s="337"/>
    </row>
    <row r="57938" spans="5:5" ht="13.5" customHeight="1">
      <c r="E57938" s="337"/>
    </row>
    <row r="57939" spans="5:5" ht="13.5" customHeight="1">
      <c r="E57939" s="337"/>
    </row>
    <row r="57940" spans="5:5" ht="13.5" customHeight="1">
      <c r="E57940" s="337"/>
    </row>
    <row r="57941" spans="5:5" ht="13.5" customHeight="1">
      <c r="E57941" s="337"/>
    </row>
    <row r="57942" spans="5:5" ht="13.5" customHeight="1">
      <c r="E57942" s="337"/>
    </row>
    <row r="57943" spans="5:5" ht="13.5" customHeight="1">
      <c r="E57943" s="337"/>
    </row>
    <row r="57944" spans="5:5" ht="13.5" customHeight="1">
      <c r="E57944" s="337"/>
    </row>
    <row r="57945" spans="5:5" ht="13.5" customHeight="1">
      <c r="E57945" s="337"/>
    </row>
    <row r="57946" spans="5:5" ht="13.5" customHeight="1">
      <c r="E57946" s="337"/>
    </row>
    <row r="57947" spans="5:5" ht="13.5" customHeight="1">
      <c r="E57947" s="337"/>
    </row>
    <row r="57948" spans="5:5" ht="13.5" customHeight="1">
      <c r="E57948" s="337"/>
    </row>
    <row r="57949" spans="5:5" ht="13.5" customHeight="1">
      <c r="E57949" s="337"/>
    </row>
    <row r="57950" spans="5:5" ht="13.5" customHeight="1">
      <c r="E57950" s="337"/>
    </row>
    <row r="57951" spans="5:5" ht="13.5" customHeight="1">
      <c r="E57951" s="337"/>
    </row>
    <row r="57952" spans="5:5" ht="13.5" customHeight="1">
      <c r="E57952" s="337"/>
    </row>
    <row r="57953" spans="5:5" ht="13.5" customHeight="1">
      <c r="E57953" s="337"/>
    </row>
    <row r="57954" spans="5:5" ht="13.5" customHeight="1">
      <c r="E57954" s="337"/>
    </row>
    <row r="57955" spans="5:5" ht="13.5" customHeight="1">
      <c r="E57955" s="337"/>
    </row>
    <row r="57956" spans="5:5" ht="13.5" customHeight="1">
      <c r="E57956" s="337"/>
    </row>
    <row r="57957" spans="5:5" ht="13.5" customHeight="1">
      <c r="E57957" s="337"/>
    </row>
    <row r="57958" spans="5:5" ht="13.5" customHeight="1">
      <c r="E57958" s="337"/>
    </row>
    <row r="57959" spans="5:5" ht="13.5" customHeight="1">
      <c r="E57959" s="337"/>
    </row>
    <row r="57960" spans="5:5" ht="13.5" customHeight="1">
      <c r="E57960" s="337"/>
    </row>
    <row r="57961" spans="5:5" ht="13.5" customHeight="1">
      <c r="E57961" s="337"/>
    </row>
    <row r="57962" spans="5:5" ht="13.5" customHeight="1">
      <c r="E57962" s="337"/>
    </row>
    <row r="57963" spans="5:5" ht="13.5" customHeight="1">
      <c r="E57963" s="337"/>
    </row>
    <row r="57964" spans="5:5" ht="13.5" customHeight="1">
      <c r="E57964" s="337"/>
    </row>
    <row r="57965" spans="5:5" ht="13.5" customHeight="1">
      <c r="E57965" s="337"/>
    </row>
    <row r="57966" spans="5:5" ht="13.5" customHeight="1">
      <c r="E57966" s="337"/>
    </row>
    <row r="57967" spans="5:5" ht="13.5" customHeight="1">
      <c r="E57967" s="337"/>
    </row>
    <row r="57968" spans="5:5" ht="13.5" customHeight="1">
      <c r="E57968" s="337"/>
    </row>
    <row r="57969" spans="5:5" ht="13.5" customHeight="1">
      <c r="E57969" s="337"/>
    </row>
    <row r="57970" spans="5:5" ht="13.5" customHeight="1">
      <c r="E57970" s="337"/>
    </row>
    <row r="57971" spans="5:5" ht="13.5" customHeight="1">
      <c r="E57971" s="337"/>
    </row>
    <row r="57972" spans="5:5" ht="13.5" customHeight="1">
      <c r="E57972" s="337"/>
    </row>
    <row r="57973" spans="5:5" ht="13.5" customHeight="1">
      <c r="E57973" s="337"/>
    </row>
    <row r="57974" spans="5:5" ht="13.5" customHeight="1">
      <c r="E57974" s="337"/>
    </row>
    <row r="57975" spans="5:5" ht="13.5" customHeight="1">
      <c r="E57975" s="337"/>
    </row>
    <row r="57976" spans="5:5" ht="13.5" customHeight="1">
      <c r="E57976" s="337"/>
    </row>
    <row r="57977" spans="5:5" ht="13.5" customHeight="1">
      <c r="E57977" s="337"/>
    </row>
    <row r="57978" spans="5:5" ht="13.5" customHeight="1">
      <c r="E57978" s="337"/>
    </row>
    <row r="57979" spans="5:5" ht="13.5" customHeight="1">
      <c r="E57979" s="337"/>
    </row>
    <row r="57980" spans="5:5" ht="13.5" customHeight="1">
      <c r="E57980" s="337"/>
    </row>
    <row r="57981" spans="5:5" ht="13.5" customHeight="1">
      <c r="E57981" s="337"/>
    </row>
    <row r="57982" spans="5:5" ht="13.5" customHeight="1">
      <c r="E57982" s="337"/>
    </row>
    <row r="57983" spans="5:5" ht="13.5" customHeight="1">
      <c r="E57983" s="337"/>
    </row>
    <row r="57984" spans="5:5" ht="13.5" customHeight="1">
      <c r="E57984" s="337"/>
    </row>
    <row r="57985" spans="5:5" ht="13.5" customHeight="1">
      <c r="E57985" s="337"/>
    </row>
    <row r="57986" spans="5:5" ht="13.5" customHeight="1">
      <c r="E57986" s="337"/>
    </row>
    <row r="57987" spans="5:5" ht="13.5" customHeight="1">
      <c r="E57987" s="337"/>
    </row>
    <row r="57988" spans="5:5" ht="13.5" customHeight="1">
      <c r="E57988" s="337"/>
    </row>
    <row r="57989" spans="5:5" ht="13.5" customHeight="1">
      <c r="E57989" s="337"/>
    </row>
    <row r="57990" spans="5:5" ht="13.5" customHeight="1">
      <c r="E57990" s="337"/>
    </row>
    <row r="57991" spans="5:5" ht="13.5" customHeight="1">
      <c r="E57991" s="337"/>
    </row>
    <row r="57992" spans="5:5" ht="13.5" customHeight="1">
      <c r="E57992" s="337"/>
    </row>
    <row r="57993" spans="5:5" ht="13.5" customHeight="1">
      <c r="E57993" s="337"/>
    </row>
    <row r="57994" spans="5:5" ht="13.5" customHeight="1">
      <c r="E57994" s="337"/>
    </row>
    <row r="57995" spans="5:5" ht="13.5" customHeight="1">
      <c r="E57995" s="337"/>
    </row>
    <row r="57996" spans="5:5" ht="13.5" customHeight="1">
      <c r="E57996" s="337"/>
    </row>
    <row r="57997" spans="5:5" ht="13.5" customHeight="1">
      <c r="E57997" s="337"/>
    </row>
    <row r="57998" spans="5:5" ht="13.5" customHeight="1">
      <c r="E57998" s="337"/>
    </row>
    <row r="57999" spans="5:5" ht="13.5" customHeight="1">
      <c r="E57999" s="337"/>
    </row>
    <row r="58000" spans="5:5" ht="13.5" customHeight="1">
      <c r="E58000" s="337"/>
    </row>
    <row r="58001" spans="5:5" ht="13.5" customHeight="1">
      <c r="E58001" s="337"/>
    </row>
    <row r="58002" spans="5:5" ht="13.5" customHeight="1">
      <c r="E58002" s="337"/>
    </row>
    <row r="58003" spans="5:5" ht="13.5" customHeight="1">
      <c r="E58003" s="337"/>
    </row>
    <row r="58004" spans="5:5" ht="13.5" customHeight="1">
      <c r="E58004" s="337"/>
    </row>
    <row r="58005" spans="5:5" ht="13.5" customHeight="1">
      <c r="E58005" s="337"/>
    </row>
    <row r="58006" spans="5:5" ht="13.5" customHeight="1">
      <c r="E58006" s="337"/>
    </row>
    <row r="58007" spans="5:5" ht="13.5" customHeight="1">
      <c r="E58007" s="337"/>
    </row>
    <row r="58008" spans="5:5" ht="13.5" customHeight="1">
      <c r="E58008" s="337"/>
    </row>
    <row r="58009" spans="5:5" ht="13.5" customHeight="1">
      <c r="E58009" s="337"/>
    </row>
    <row r="58010" spans="5:5" ht="13.5" customHeight="1">
      <c r="E58010" s="337"/>
    </row>
    <row r="58011" spans="5:5" ht="13.5" customHeight="1">
      <c r="E58011" s="337"/>
    </row>
    <row r="58012" spans="5:5" ht="13.5" customHeight="1">
      <c r="E58012" s="337"/>
    </row>
    <row r="58013" spans="5:5" ht="13.5" customHeight="1">
      <c r="E58013" s="337"/>
    </row>
    <row r="58014" spans="5:5" ht="13.5" customHeight="1">
      <c r="E58014" s="337"/>
    </row>
    <row r="58015" spans="5:5" ht="13.5" customHeight="1">
      <c r="E58015" s="337"/>
    </row>
    <row r="58016" spans="5:5" ht="13.5" customHeight="1">
      <c r="E58016" s="337"/>
    </row>
    <row r="58017" spans="5:5" ht="13.5" customHeight="1">
      <c r="E58017" s="337"/>
    </row>
    <row r="58018" spans="5:5" ht="13.5" customHeight="1">
      <c r="E58018" s="337"/>
    </row>
    <row r="58019" spans="5:5" ht="13.5" customHeight="1">
      <c r="E58019" s="337"/>
    </row>
    <row r="58020" spans="5:5" ht="13.5" customHeight="1">
      <c r="E58020" s="337"/>
    </row>
    <row r="58021" spans="5:5" ht="13.5" customHeight="1">
      <c r="E58021" s="337"/>
    </row>
    <row r="58022" spans="5:5" ht="13.5" customHeight="1">
      <c r="E58022" s="337"/>
    </row>
    <row r="58023" spans="5:5" ht="13.5" customHeight="1">
      <c r="E58023" s="337"/>
    </row>
    <row r="58024" spans="5:5" ht="13.5" customHeight="1">
      <c r="E58024" s="337"/>
    </row>
    <row r="58025" spans="5:5" ht="13.5" customHeight="1">
      <c r="E58025" s="337"/>
    </row>
    <row r="58026" spans="5:5" ht="13.5" customHeight="1">
      <c r="E58026" s="337"/>
    </row>
    <row r="58027" spans="5:5" ht="13.5" customHeight="1">
      <c r="E58027" s="337"/>
    </row>
    <row r="58028" spans="5:5" ht="13.5" customHeight="1">
      <c r="E58028" s="337"/>
    </row>
    <row r="58029" spans="5:5" ht="13.5" customHeight="1">
      <c r="E58029" s="337"/>
    </row>
    <row r="58030" spans="5:5" ht="13.5" customHeight="1">
      <c r="E58030" s="337"/>
    </row>
    <row r="58031" spans="5:5" ht="13.5" customHeight="1">
      <c r="E58031" s="337"/>
    </row>
    <row r="58032" spans="5:5" ht="13.5" customHeight="1">
      <c r="E58032" s="337"/>
    </row>
    <row r="58033" spans="5:5" ht="13.5" customHeight="1">
      <c r="E58033" s="337"/>
    </row>
    <row r="58034" spans="5:5" ht="13.5" customHeight="1">
      <c r="E58034" s="337"/>
    </row>
    <row r="58035" spans="5:5" ht="13.5" customHeight="1">
      <c r="E58035" s="337"/>
    </row>
    <row r="58036" spans="5:5" ht="13.5" customHeight="1">
      <c r="E58036" s="337"/>
    </row>
    <row r="58037" spans="5:5" ht="13.5" customHeight="1">
      <c r="E58037" s="337"/>
    </row>
    <row r="58038" spans="5:5" ht="13.5" customHeight="1">
      <c r="E58038" s="337"/>
    </row>
    <row r="58039" spans="5:5" ht="13.5" customHeight="1">
      <c r="E58039" s="337"/>
    </row>
    <row r="58040" spans="5:5" ht="13.5" customHeight="1">
      <c r="E58040" s="337"/>
    </row>
    <row r="58041" spans="5:5" ht="13.5" customHeight="1">
      <c r="E58041" s="337"/>
    </row>
    <row r="58042" spans="5:5" ht="13.5" customHeight="1">
      <c r="E58042" s="337"/>
    </row>
    <row r="58043" spans="5:5" ht="13.5" customHeight="1">
      <c r="E58043" s="337"/>
    </row>
    <row r="58044" spans="5:5" ht="13.5" customHeight="1">
      <c r="E58044" s="337"/>
    </row>
    <row r="58045" spans="5:5" ht="13.5" customHeight="1">
      <c r="E58045" s="337"/>
    </row>
    <row r="58046" spans="5:5" ht="13.5" customHeight="1">
      <c r="E58046" s="337"/>
    </row>
    <row r="58047" spans="5:5" ht="13.5" customHeight="1">
      <c r="E58047" s="337"/>
    </row>
    <row r="58048" spans="5:5" ht="13.5" customHeight="1">
      <c r="E58048" s="337"/>
    </row>
    <row r="58049" spans="5:5" ht="13.5" customHeight="1">
      <c r="E58049" s="337"/>
    </row>
    <row r="58050" spans="5:5" ht="13.5" customHeight="1">
      <c r="E58050" s="337"/>
    </row>
    <row r="58051" spans="5:5" ht="13.5" customHeight="1">
      <c r="E58051" s="337"/>
    </row>
    <row r="58052" spans="5:5" ht="13.5" customHeight="1">
      <c r="E58052" s="337"/>
    </row>
    <row r="58053" spans="5:5" ht="13.5" customHeight="1">
      <c r="E58053" s="337"/>
    </row>
    <row r="58054" spans="5:5" ht="13.5" customHeight="1">
      <c r="E58054" s="337"/>
    </row>
    <row r="58055" spans="5:5" ht="13.5" customHeight="1">
      <c r="E58055" s="337"/>
    </row>
    <row r="58056" spans="5:5" ht="13.5" customHeight="1">
      <c r="E58056" s="337"/>
    </row>
    <row r="58057" spans="5:5" ht="13.5" customHeight="1">
      <c r="E58057" s="337"/>
    </row>
    <row r="58058" spans="5:5" ht="13.5" customHeight="1">
      <c r="E58058" s="337"/>
    </row>
    <row r="58059" spans="5:5" ht="13.5" customHeight="1">
      <c r="E58059" s="337"/>
    </row>
    <row r="58060" spans="5:5" ht="13.5" customHeight="1">
      <c r="E58060" s="337"/>
    </row>
    <row r="58061" spans="5:5" ht="13.5" customHeight="1">
      <c r="E58061" s="337"/>
    </row>
    <row r="58062" spans="5:5" ht="13.5" customHeight="1">
      <c r="E58062" s="337"/>
    </row>
    <row r="58063" spans="5:5" ht="13.5" customHeight="1">
      <c r="E58063" s="337"/>
    </row>
    <row r="58064" spans="5:5" ht="13.5" customHeight="1">
      <c r="E58064" s="337"/>
    </row>
    <row r="58065" spans="5:5" ht="13.5" customHeight="1">
      <c r="E58065" s="337"/>
    </row>
    <row r="58066" spans="5:5" ht="13.5" customHeight="1">
      <c r="E58066" s="337"/>
    </row>
    <row r="58067" spans="5:5" ht="13.5" customHeight="1">
      <c r="E58067" s="337"/>
    </row>
    <row r="58068" spans="5:5" ht="13.5" customHeight="1">
      <c r="E58068" s="337"/>
    </row>
    <row r="58069" spans="5:5" ht="13.5" customHeight="1">
      <c r="E58069" s="337"/>
    </row>
    <row r="58070" spans="5:5" ht="13.5" customHeight="1">
      <c r="E58070" s="337"/>
    </row>
    <row r="58071" spans="5:5" ht="13.5" customHeight="1">
      <c r="E58071" s="337"/>
    </row>
    <row r="58072" spans="5:5" ht="13.5" customHeight="1">
      <c r="E58072" s="337"/>
    </row>
    <row r="58073" spans="5:5" ht="13.5" customHeight="1">
      <c r="E58073" s="337"/>
    </row>
    <row r="58074" spans="5:5" ht="13.5" customHeight="1">
      <c r="E58074" s="337"/>
    </row>
    <row r="58075" spans="5:5" ht="13.5" customHeight="1">
      <c r="E58075" s="337"/>
    </row>
    <row r="58076" spans="5:5" ht="13.5" customHeight="1">
      <c r="E58076" s="337"/>
    </row>
    <row r="58077" spans="5:5" ht="13.5" customHeight="1">
      <c r="E58077" s="337"/>
    </row>
    <row r="58078" spans="5:5" ht="13.5" customHeight="1">
      <c r="E58078" s="337"/>
    </row>
    <row r="58079" spans="5:5" ht="13.5" customHeight="1">
      <c r="E58079" s="337"/>
    </row>
    <row r="58080" spans="5:5" ht="13.5" customHeight="1">
      <c r="E58080" s="337"/>
    </row>
    <row r="58081" spans="5:5" ht="13.5" customHeight="1">
      <c r="E58081" s="337"/>
    </row>
    <row r="58082" spans="5:5" ht="13.5" customHeight="1">
      <c r="E58082" s="337"/>
    </row>
    <row r="58083" spans="5:5" ht="13.5" customHeight="1">
      <c r="E58083" s="337"/>
    </row>
    <row r="58084" spans="5:5" ht="13.5" customHeight="1">
      <c r="E58084" s="337"/>
    </row>
    <row r="58085" spans="5:5" ht="13.5" customHeight="1">
      <c r="E58085" s="337"/>
    </row>
    <row r="58086" spans="5:5" ht="13.5" customHeight="1">
      <c r="E58086" s="337"/>
    </row>
    <row r="58087" spans="5:5" ht="13.5" customHeight="1">
      <c r="E58087" s="337"/>
    </row>
    <row r="58088" spans="5:5" ht="13.5" customHeight="1">
      <c r="E58088" s="337"/>
    </row>
    <row r="58089" spans="5:5" ht="13.5" customHeight="1">
      <c r="E58089" s="337"/>
    </row>
    <row r="58090" spans="5:5" ht="13.5" customHeight="1">
      <c r="E58090" s="337"/>
    </row>
    <row r="58091" spans="5:5" ht="13.5" customHeight="1">
      <c r="E58091" s="337"/>
    </row>
    <row r="58092" spans="5:5" ht="13.5" customHeight="1">
      <c r="E58092" s="337"/>
    </row>
    <row r="58093" spans="5:5" ht="13.5" customHeight="1">
      <c r="E58093" s="337"/>
    </row>
    <row r="58094" spans="5:5" ht="13.5" customHeight="1">
      <c r="E58094" s="337"/>
    </row>
    <row r="58095" spans="5:5" ht="13.5" customHeight="1">
      <c r="E58095" s="337"/>
    </row>
    <row r="58096" spans="5:5" ht="13.5" customHeight="1">
      <c r="E58096" s="337"/>
    </row>
    <row r="58097" spans="5:5" ht="13.5" customHeight="1">
      <c r="E58097" s="337"/>
    </row>
    <row r="58098" spans="5:5" ht="13.5" customHeight="1">
      <c r="E58098" s="337"/>
    </row>
    <row r="58099" spans="5:5" ht="13.5" customHeight="1">
      <c r="E58099" s="337"/>
    </row>
    <row r="58100" spans="5:5" ht="13.5" customHeight="1">
      <c r="E58100" s="337"/>
    </row>
    <row r="58101" spans="5:5" ht="13.5" customHeight="1">
      <c r="E58101" s="337"/>
    </row>
    <row r="58102" spans="5:5" ht="13.5" customHeight="1">
      <c r="E58102" s="337"/>
    </row>
    <row r="58103" spans="5:5" ht="13.5" customHeight="1">
      <c r="E58103" s="337"/>
    </row>
    <row r="58104" spans="5:5" ht="13.5" customHeight="1">
      <c r="E58104" s="337"/>
    </row>
    <row r="58105" spans="5:5" ht="13.5" customHeight="1">
      <c r="E58105" s="337"/>
    </row>
    <row r="58106" spans="5:5" ht="13.5" customHeight="1">
      <c r="E58106" s="337"/>
    </row>
    <row r="58107" spans="5:5" ht="13.5" customHeight="1">
      <c r="E58107" s="337"/>
    </row>
    <row r="58108" spans="5:5" ht="13.5" customHeight="1">
      <c r="E58108" s="337"/>
    </row>
    <row r="58109" spans="5:5" ht="13.5" customHeight="1">
      <c r="E58109" s="337"/>
    </row>
    <row r="58110" spans="5:5" ht="13.5" customHeight="1">
      <c r="E58110" s="337"/>
    </row>
    <row r="58111" spans="5:5" ht="13.5" customHeight="1">
      <c r="E58111" s="337"/>
    </row>
    <row r="58112" spans="5:5" ht="13.5" customHeight="1">
      <c r="E58112" s="337"/>
    </row>
    <row r="58113" spans="5:5" ht="13.5" customHeight="1">
      <c r="E58113" s="337"/>
    </row>
    <row r="58114" spans="5:5" ht="13.5" customHeight="1">
      <c r="E58114" s="337"/>
    </row>
    <row r="58115" spans="5:5" ht="13.5" customHeight="1">
      <c r="E58115" s="337"/>
    </row>
    <row r="58116" spans="5:5" ht="13.5" customHeight="1">
      <c r="E58116" s="337"/>
    </row>
    <row r="58117" spans="5:5" ht="13.5" customHeight="1">
      <c r="E58117" s="337"/>
    </row>
    <row r="58118" spans="5:5" ht="13.5" customHeight="1">
      <c r="E58118" s="337"/>
    </row>
    <row r="58119" spans="5:5" ht="13.5" customHeight="1">
      <c r="E58119" s="337"/>
    </row>
    <row r="58120" spans="5:5" ht="13.5" customHeight="1">
      <c r="E58120" s="337"/>
    </row>
    <row r="58121" spans="5:5" ht="13.5" customHeight="1">
      <c r="E58121" s="337"/>
    </row>
    <row r="58122" spans="5:5" ht="13.5" customHeight="1">
      <c r="E58122" s="337"/>
    </row>
    <row r="58123" spans="5:5" ht="13.5" customHeight="1">
      <c r="E58123" s="337"/>
    </row>
    <row r="58124" spans="5:5" ht="13.5" customHeight="1">
      <c r="E58124" s="337"/>
    </row>
    <row r="58125" spans="5:5" ht="13.5" customHeight="1">
      <c r="E58125" s="337"/>
    </row>
    <row r="58126" spans="5:5" ht="13.5" customHeight="1">
      <c r="E58126" s="337"/>
    </row>
    <row r="58127" spans="5:5" ht="13.5" customHeight="1">
      <c r="E58127" s="337"/>
    </row>
    <row r="58128" spans="5:5" ht="13.5" customHeight="1">
      <c r="E58128" s="337"/>
    </row>
    <row r="58129" spans="5:5" ht="13.5" customHeight="1">
      <c r="E58129" s="337"/>
    </row>
    <row r="58130" spans="5:5" ht="13.5" customHeight="1">
      <c r="E58130" s="337"/>
    </row>
    <row r="58131" spans="5:5" ht="13.5" customHeight="1">
      <c r="E58131" s="337"/>
    </row>
    <row r="58132" spans="5:5" ht="13.5" customHeight="1">
      <c r="E58132" s="337"/>
    </row>
    <row r="58133" spans="5:5" ht="13.5" customHeight="1">
      <c r="E58133" s="337"/>
    </row>
    <row r="58134" spans="5:5" ht="13.5" customHeight="1">
      <c r="E58134" s="337"/>
    </row>
    <row r="58135" spans="5:5" ht="13.5" customHeight="1">
      <c r="E58135" s="337"/>
    </row>
    <row r="58136" spans="5:5" ht="13.5" customHeight="1">
      <c r="E58136" s="337"/>
    </row>
    <row r="58137" spans="5:5" ht="13.5" customHeight="1">
      <c r="E58137" s="337"/>
    </row>
    <row r="58138" spans="5:5" ht="13.5" customHeight="1">
      <c r="E58138" s="337"/>
    </row>
    <row r="58139" spans="5:5" ht="13.5" customHeight="1">
      <c r="E58139" s="337"/>
    </row>
    <row r="58140" spans="5:5" ht="13.5" customHeight="1">
      <c r="E58140" s="337"/>
    </row>
    <row r="58141" spans="5:5" ht="13.5" customHeight="1">
      <c r="E58141" s="337"/>
    </row>
    <row r="58142" spans="5:5" ht="13.5" customHeight="1">
      <c r="E58142" s="337"/>
    </row>
    <row r="58143" spans="5:5" ht="13.5" customHeight="1">
      <c r="E58143" s="337"/>
    </row>
    <row r="58144" spans="5:5" ht="13.5" customHeight="1">
      <c r="E58144" s="337"/>
    </row>
    <row r="58145" spans="5:5" ht="13.5" customHeight="1">
      <c r="E58145" s="337"/>
    </row>
    <row r="58146" spans="5:5" ht="13.5" customHeight="1">
      <c r="E58146" s="337"/>
    </row>
    <row r="58147" spans="5:5" ht="13.5" customHeight="1">
      <c r="E58147" s="337"/>
    </row>
    <row r="58148" spans="5:5" ht="13.5" customHeight="1">
      <c r="E58148" s="337"/>
    </row>
    <row r="58149" spans="5:5" ht="13.5" customHeight="1">
      <c r="E58149" s="337"/>
    </row>
    <row r="58150" spans="5:5" ht="13.5" customHeight="1">
      <c r="E58150" s="337"/>
    </row>
    <row r="58151" spans="5:5" ht="13.5" customHeight="1">
      <c r="E58151" s="337"/>
    </row>
    <row r="58152" spans="5:5" ht="13.5" customHeight="1">
      <c r="E58152" s="337"/>
    </row>
    <row r="58153" spans="5:5" ht="13.5" customHeight="1">
      <c r="E58153" s="337"/>
    </row>
    <row r="58154" spans="5:5" ht="13.5" customHeight="1">
      <c r="E58154" s="337"/>
    </row>
    <row r="58155" spans="5:5" ht="13.5" customHeight="1">
      <c r="E58155" s="337"/>
    </row>
    <row r="58156" spans="5:5" ht="13.5" customHeight="1">
      <c r="E58156" s="337"/>
    </row>
    <row r="58157" spans="5:5" ht="13.5" customHeight="1">
      <c r="E58157" s="337"/>
    </row>
    <row r="58158" spans="5:5" ht="13.5" customHeight="1">
      <c r="E58158" s="337"/>
    </row>
    <row r="58159" spans="5:5" ht="13.5" customHeight="1">
      <c r="E58159" s="337"/>
    </row>
    <row r="58160" spans="5:5" ht="13.5" customHeight="1">
      <c r="E58160" s="337"/>
    </row>
    <row r="58161" spans="5:5" ht="13.5" customHeight="1">
      <c r="E58161" s="337"/>
    </row>
    <row r="58162" spans="5:5" ht="13.5" customHeight="1">
      <c r="E58162" s="337"/>
    </row>
    <row r="58163" spans="5:5" ht="13.5" customHeight="1">
      <c r="E58163" s="337"/>
    </row>
    <row r="58164" spans="5:5" ht="13.5" customHeight="1">
      <c r="E58164" s="337"/>
    </row>
    <row r="58165" spans="5:5" ht="13.5" customHeight="1">
      <c r="E58165" s="337"/>
    </row>
    <row r="58166" spans="5:5" ht="13.5" customHeight="1">
      <c r="E58166" s="337"/>
    </row>
    <row r="58167" spans="5:5" ht="13.5" customHeight="1">
      <c r="E58167" s="337"/>
    </row>
    <row r="58168" spans="5:5" ht="13.5" customHeight="1">
      <c r="E58168" s="337"/>
    </row>
    <row r="58169" spans="5:5" ht="13.5" customHeight="1">
      <c r="E58169" s="337"/>
    </row>
    <row r="58170" spans="5:5" ht="13.5" customHeight="1">
      <c r="E58170" s="337"/>
    </row>
    <row r="58171" spans="5:5" ht="13.5" customHeight="1">
      <c r="E58171" s="337"/>
    </row>
    <row r="58172" spans="5:5" ht="13.5" customHeight="1">
      <c r="E58172" s="337"/>
    </row>
    <row r="58173" spans="5:5" ht="13.5" customHeight="1">
      <c r="E58173" s="337"/>
    </row>
    <row r="58174" spans="5:5" ht="13.5" customHeight="1">
      <c r="E58174" s="337"/>
    </row>
    <row r="58175" spans="5:5" ht="13.5" customHeight="1">
      <c r="E58175" s="337"/>
    </row>
    <row r="58176" spans="5:5" ht="13.5" customHeight="1">
      <c r="E58176" s="337"/>
    </row>
    <row r="58177" spans="5:5" ht="13.5" customHeight="1">
      <c r="E58177" s="337"/>
    </row>
    <row r="58178" spans="5:5" ht="13.5" customHeight="1">
      <c r="E58178" s="337"/>
    </row>
    <row r="58179" spans="5:5" ht="13.5" customHeight="1">
      <c r="E58179" s="337"/>
    </row>
    <row r="58180" spans="5:5" ht="13.5" customHeight="1">
      <c r="E58180" s="337"/>
    </row>
    <row r="58181" spans="5:5" ht="13.5" customHeight="1">
      <c r="E58181" s="337"/>
    </row>
    <row r="58182" spans="5:5" ht="13.5" customHeight="1">
      <c r="E58182" s="337"/>
    </row>
    <row r="58183" spans="5:5" ht="13.5" customHeight="1">
      <c r="E58183" s="337"/>
    </row>
    <row r="58184" spans="5:5" ht="13.5" customHeight="1">
      <c r="E58184" s="337"/>
    </row>
    <row r="58185" spans="5:5" ht="13.5" customHeight="1">
      <c r="E58185" s="337"/>
    </row>
    <row r="58186" spans="5:5" ht="13.5" customHeight="1">
      <c r="E58186" s="337"/>
    </row>
    <row r="58187" spans="5:5" ht="13.5" customHeight="1">
      <c r="E58187" s="337"/>
    </row>
    <row r="58188" spans="5:5" ht="13.5" customHeight="1">
      <c r="E58188" s="337"/>
    </row>
    <row r="58189" spans="5:5" ht="13.5" customHeight="1">
      <c r="E58189" s="337"/>
    </row>
    <row r="58190" spans="5:5" ht="13.5" customHeight="1">
      <c r="E58190" s="337"/>
    </row>
    <row r="58191" spans="5:5" ht="13.5" customHeight="1">
      <c r="E58191" s="337"/>
    </row>
    <row r="58192" spans="5:5" ht="13.5" customHeight="1">
      <c r="E58192" s="337"/>
    </row>
    <row r="58193" spans="5:5" ht="13.5" customHeight="1">
      <c r="E58193" s="337"/>
    </row>
    <row r="58194" spans="5:5" ht="13.5" customHeight="1">
      <c r="E58194" s="337"/>
    </row>
    <row r="58195" spans="5:5" ht="13.5" customHeight="1">
      <c r="E58195" s="337"/>
    </row>
    <row r="58196" spans="5:5" ht="13.5" customHeight="1">
      <c r="E58196" s="337"/>
    </row>
    <row r="58197" spans="5:5" ht="13.5" customHeight="1">
      <c r="E58197" s="337"/>
    </row>
    <row r="58198" spans="5:5" ht="13.5" customHeight="1">
      <c r="E58198" s="337"/>
    </row>
    <row r="58199" spans="5:5" ht="13.5" customHeight="1">
      <c r="E58199" s="337"/>
    </row>
    <row r="58200" spans="5:5" ht="13.5" customHeight="1">
      <c r="E58200" s="337"/>
    </row>
    <row r="58201" spans="5:5" ht="13.5" customHeight="1">
      <c r="E58201" s="337"/>
    </row>
    <row r="58202" spans="5:5" ht="13.5" customHeight="1">
      <c r="E58202" s="337"/>
    </row>
    <row r="58203" spans="5:5" ht="13.5" customHeight="1">
      <c r="E58203" s="337"/>
    </row>
    <row r="58204" spans="5:5" ht="13.5" customHeight="1">
      <c r="E58204" s="337"/>
    </row>
    <row r="58205" spans="5:5" ht="13.5" customHeight="1">
      <c r="E58205" s="337"/>
    </row>
    <row r="58206" spans="5:5" ht="13.5" customHeight="1">
      <c r="E58206" s="337"/>
    </row>
    <row r="58207" spans="5:5" ht="13.5" customHeight="1">
      <c r="E58207" s="337"/>
    </row>
    <row r="58208" spans="5:5" ht="13.5" customHeight="1">
      <c r="E58208" s="337"/>
    </row>
    <row r="58209" spans="5:5" ht="13.5" customHeight="1">
      <c r="E58209" s="337"/>
    </row>
    <row r="58210" spans="5:5" ht="13.5" customHeight="1">
      <c r="E58210" s="337"/>
    </row>
    <row r="58211" spans="5:5" ht="13.5" customHeight="1">
      <c r="E58211" s="337"/>
    </row>
    <row r="58212" spans="5:5" ht="13.5" customHeight="1">
      <c r="E58212" s="337"/>
    </row>
    <row r="58213" spans="5:5" ht="13.5" customHeight="1">
      <c r="E58213" s="337"/>
    </row>
    <row r="58214" spans="5:5" ht="13.5" customHeight="1">
      <c r="E58214" s="337"/>
    </row>
    <row r="58215" spans="5:5" ht="13.5" customHeight="1">
      <c r="E58215" s="337"/>
    </row>
    <row r="58216" spans="5:5" ht="13.5" customHeight="1">
      <c r="E58216" s="337"/>
    </row>
    <row r="58217" spans="5:5" ht="13.5" customHeight="1">
      <c r="E58217" s="337"/>
    </row>
    <row r="58218" spans="5:5" ht="13.5" customHeight="1">
      <c r="E58218" s="337"/>
    </row>
    <row r="58219" spans="5:5" ht="13.5" customHeight="1">
      <c r="E58219" s="337"/>
    </row>
    <row r="58220" spans="5:5" ht="13.5" customHeight="1">
      <c r="E58220" s="337"/>
    </row>
    <row r="58221" spans="5:5" ht="13.5" customHeight="1">
      <c r="E58221" s="337"/>
    </row>
    <row r="58222" spans="5:5" ht="13.5" customHeight="1">
      <c r="E58222" s="337"/>
    </row>
    <row r="58223" spans="5:5" ht="13.5" customHeight="1">
      <c r="E58223" s="337"/>
    </row>
    <row r="58224" spans="5:5" ht="13.5" customHeight="1">
      <c r="E58224" s="337"/>
    </row>
    <row r="58225" spans="5:5" ht="13.5" customHeight="1">
      <c r="E58225" s="337"/>
    </row>
    <row r="58226" spans="5:5" ht="13.5" customHeight="1">
      <c r="E58226" s="337"/>
    </row>
    <row r="58227" spans="5:5" ht="13.5" customHeight="1">
      <c r="E58227" s="337"/>
    </row>
    <row r="58228" spans="5:5" ht="13.5" customHeight="1">
      <c r="E58228" s="337"/>
    </row>
    <row r="58229" spans="5:5" ht="13.5" customHeight="1">
      <c r="E58229" s="337"/>
    </row>
    <row r="58230" spans="5:5" ht="13.5" customHeight="1">
      <c r="E58230" s="337"/>
    </row>
    <row r="58231" spans="5:5" ht="13.5" customHeight="1">
      <c r="E58231" s="337"/>
    </row>
    <row r="58232" spans="5:5" ht="13.5" customHeight="1">
      <c r="E58232" s="337"/>
    </row>
    <row r="58233" spans="5:5" ht="13.5" customHeight="1">
      <c r="E58233" s="337"/>
    </row>
    <row r="58234" spans="5:5" ht="13.5" customHeight="1">
      <c r="E58234" s="337"/>
    </row>
    <row r="58235" spans="5:5" ht="13.5" customHeight="1">
      <c r="E58235" s="337"/>
    </row>
    <row r="58236" spans="5:5" ht="13.5" customHeight="1">
      <c r="E58236" s="337"/>
    </row>
    <row r="58237" spans="5:5" ht="13.5" customHeight="1">
      <c r="E58237" s="337"/>
    </row>
    <row r="58238" spans="5:5" ht="13.5" customHeight="1">
      <c r="E58238" s="337"/>
    </row>
    <row r="58239" spans="5:5" ht="13.5" customHeight="1">
      <c r="E58239" s="337"/>
    </row>
    <row r="58240" spans="5:5" ht="13.5" customHeight="1">
      <c r="E58240" s="337"/>
    </row>
    <row r="58241" spans="5:5" ht="13.5" customHeight="1">
      <c r="E58241" s="337"/>
    </row>
    <row r="58242" spans="5:5" ht="13.5" customHeight="1">
      <c r="E58242" s="337"/>
    </row>
    <row r="58243" spans="5:5" ht="13.5" customHeight="1">
      <c r="E58243" s="337"/>
    </row>
    <row r="58244" spans="5:5" ht="13.5" customHeight="1">
      <c r="E58244" s="337"/>
    </row>
    <row r="58245" spans="5:5" ht="13.5" customHeight="1">
      <c r="E58245" s="337"/>
    </row>
    <row r="58246" spans="5:5" ht="13.5" customHeight="1">
      <c r="E58246" s="337"/>
    </row>
    <row r="58247" spans="5:5" ht="13.5" customHeight="1">
      <c r="E58247" s="337"/>
    </row>
    <row r="58248" spans="5:5" ht="13.5" customHeight="1">
      <c r="E58248" s="337"/>
    </row>
    <row r="58249" spans="5:5" ht="13.5" customHeight="1">
      <c r="E58249" s="337"/>
    </row>
    <row r="58250" spans="5:5" ht="13.5" customHeight="1">
      <c r="E58250" s="337"/>
    </row>
    <row r="58251" spans="5:5" ht="13.5" customHeight="1">
      <c r="E58251" s="337"/>
    </row>
    <row r="58252" spans="5:5" ht="13.5" customHeight="1">
      <c r="E58252" s="337"/>
    </row>
    <row r="58253" spans="5:5" ht="13.5" customHeight="1">
      <c r="E58253" s="337"/>
    </row>
    <row r="58254" spans="5:5" ht="13.5" customHeight="1">
      <c r="E58254" s="337"/>
    </row>
    <row r="58255" spans="5:5" ht="13.5" customHeight="1">
      <c r="E58255" s="337"/>
    </row>
    <row r="58256" spans="5:5" ht="13.5" customHeight="1">
      <c r="E58256" s="337"/>
    </row>
    <row r="58257" spans="5:5" ht="13.5" customHeight="1">
      <c r="E58257" s="337"/>
    </row>
    <row r="58258" spans="5:5" ht="13.5" customHeight="1">
      <c r="E58258" s="337"/>
    </row>
    <row r="58259" spans="5:5" ht="13.5" customHeight="1">
      <c r="E58259" s="337"/>
    </row>
    <row r="58260" spans="5:5" ht="13.5" customHeight="1">
      <c r="E58260" s="337"/>
    </row>
    <row r="58261" spans="5:5" ht="13.5" customHeight="1">
      <c r="E58261" s="337"/>
    </row>
    <row r="58262" spans="5:5" ht="13.5" customHeight="1">
      <c r="E58262" s="337"/>
    </row>
    <row r="58263" spans="5:5" ht="13.5" customHeight="1">
      <c r="E58263" s="337"/>
    </row>
    <row r="58264" spans="5:5" ht="13.5" customHeight="1">
      <c r="E58264" s="337"/>
    </row>
    <row r="58265" spans="5:5" ht="13.5" customHeight="1">
      <c r="E58265" s="337"/>
    </row>
    <row r="58266" spans="5:5" ht="13.5" customHeight="1">
      <c r="E58266" s="337"/>
    </row>
    <row r="58267" spans="5:5" ht="13.5" customHeight="1">
      <c r="E58267" s="337"/>
    </row>
    <row r="58268" spans="5:5" ht="13.5" customHeight="1">
      <c r="E58268" s="337"/>
    </row>
    <row r="58269" spans="5:5" ht="13.5" customHeight="1">
      <c r="E58269" s="337"/>
    </row>
    <row r="58270" spans="5:5" ht="13.5" customHeight="1">
      <c r="E58270" s="337"/>
    </row>
    <row r="58271" spans="5:5" ht="13.5" customHeight="1">
      <c r="E58271" s="337"/>
    </row>
    <row r="58272" spans="5:5" ht="13.5" customHeight="1">
      <c r="E58272" s="337"/>
    </row>
    <row r="58273" spans="5:5" ht="13.5" customHeight="1">
      <c r="E58273" s="337"/>
    </row>
    <row r="58274" spans="5:5" ht="13.5" customHeight="1">
      <c r="E58274" s="337"/>
    </row>
    <row r="58275" spans="5:5" ht="13.5" customHeight="1">
      <c r="E58275" s="337"/>
    </row>
    <row r="58276" spans="5:5" ht="13.5" customHeight="1">
      <c r="E58276" s="337"/>
    </row>
    <row r="58277" spans="5:5" ht="13.5" customHeight="1">
      <c r="E58277" s="337"/>
    </row>
    <row r="58278" spans="5:5" ht="13.5" customHeight="1">
      <c r="E58278" s="337"/>
    </row>
    <row r="58279" spans="5:5" ht="13.5" customHeight="1">
      <c r="E58279" s="337"/>
    </row>
    <row r="58280" spans="5:5" ht="13.5" customHeight="1">
      <c r="E58280" s="337"/>
    </row>
    <row r="58281" spans="5:5" ht="13.5" customHeight="1">
      <c r="E58281" s="337"/>
    </row>
    <row r="58282" spans="5:5" ht="13.5" customHeight="1">
      <c r="E58282" s="337"/>
    </row>
    <row r="58283" spans="5:5" ht="13.5" customHeight="1">
      <c r="E58283" s="337"/>
    </row>
    <row r="58284" spans="5:5" ht="13.5" customHeight="1">
      <c r="E58284" s="337"/>
    </row>
    <row r="58285" spans="5:5" ht="13.5" customHeight="1">
      <c r="E58285" s="337"/>
    </row>
    <row r="58286" spans="5:5" ht="13.5" customHeight="1">
      <c r="E58286" s="337"/>
    </row>
    <row r="58287" spans="5:5" ht="13.5" customHeight="1">
      <c r="E58287" s="337"/>
    </row>
    <row r="58288" spans="5:5" ht="13.5" customHeight="1">
      <c r="E58288" s="337"/>
    </row>
    <row r="58289" spans="5:5" ht="13.5" customHeight="1">
      <c r="E58289" s="337"/>
    </row>
    <row r="58290" spans="5:5" ht="13.5" customHeight="1">
      <c r="E58290" s="337"/>
    </row>
    <row r="58291" spans="5:5" ht="13.5" customHeight="1">
      <c r="E58291" s="337"/>
    </row>
    <row r="58292" spans="5:5" ht="13.5" customHeight="1">
      <c r="E58292" s="337"/>
    </row>
    <row r="58293" spans="5:5" ht="13.5" customHeight="1">
      <c r="E58293" s="337"/>
    </row>
    <row r="58294" spans="5:5" ht="13.5" customHeight="1">
      <c r="E58294" s="337"/>
    </row>
    <row r="58295" spans="5:5" ht="13.5" customHeight="1">
      <c r="E58295" s="337"/>
    </row>
    <row r="58296" spans="5:5" ht="13.5" customHeight="1">
      <c r="E58296" s="337"/>
    </row>
    <row r="58297" spans="5:5" ht="13.5" customHeight="1">
      <c r="E58297" s="337"/>
    </row>
    <row r="58298" spans="5:5" ht="13.5" customHeight="1">
      <c r="E58298" s="337"/>
    </row>
    <row r="58299" spans="5:5" ht="13.5" customHeight="1">
      <c r="E58299" s="337"/>
    </row>
    <row r="58300" spans="5:5" ht="13.5" customHeight="1">
      <c r="E58300" s="337"/>
    </row>
    <row r="58301" spans="5:5" ht="13.5" customHeight="1">
      <c r="E58301" s="337"/>
    </row>
    <row r="58302" spans="5:5" ht="13.5" customHeight="1">
      <c r="E58302" s="337"/>
    </row>
    <row r="58303" spans="5:5" ht="13.5" customHeight="1">
      <c r="E58303" s="337"/>
    </row>
    <row r="58304" spans="5:5" ht="13.5" customHeight="1">
      <c r="E58304" s="337"/>
    </row>
    <row r="58305" spans="5:5" ht="13.5" customHeight="1">
      <c r="E58305" s="337"/>
    </row>
    <row r="58306" spans="5:5" ht="13.5" customHeight="1">
      <c r="E58306" s="337"/>
    </row>
    <row r="58307" spans="5:5" ht="13.5" customHeight="1">
      <c r="E58307" s="337"/>
    </row>
    <row r="58308" spans="5:5" ht="13.5" customHeight="1">
      <c r="E58308" s="337"/>
    </row>
    <row r="58309" spans="5:5" ht="13.5" customHeight="1">
      <c r="E58309" s="337"/>
    </row>
    <row r="58310" spans="5:5" ht="13.5" customHeight="1">
      <c r="E58310" s="337"/>
    </row>
    <row r="58311" spans="5:5" ht="13.5" customHeight="1">
      <c r="E58311" s="337"/>
    </row>
    <row r="58312" spans="5:5" ht="13.5" customHeight="1">
      <c r="E58312" s="337"/>
    </row>
    <row r="58313" spans="5:5" ht="13.5" customHeight="1">
      <c r="E58313" s="337"/>
    </row>
    <row r="58314" spans="5:5" ht="13.5" customHeight="1">
      <c r="E58314" s="337"/>
    </row>
    <row r="58315" spans="5:5" ht="13.5" customHeight="1">
      <c r="E58315" s="337"/>
    </row>
    <row r="58316" spans="5:5" ht="13.5" customHeight="1">
      <c r="E58316" s="337"/>
    </row>
    <row r="58317" spans="5:5" ht="13.5" customHeight="1">
      <c r="E58317" s="337"/>
    </row>
    <row r="58318" spans="5:5" ht="13.5" customHeight="1">
      <c r="E58318" s="337"/>
    </row>
    <row r="58319" spans="5:5" ht="13.5" customHeight="1">
      <c r="E58319" s="337"/>
    </row>
    <row r="58320" spans="5:5" ht="13.5" customHeight="1">
      <c r="E58320" s="337"/>
    </row>
    <row r="58321" spans="5:5" ht="13.5" customHeight="1">
      <c r="E58321" s="337"/>
    </row>
    <row r="58322" spans="5:5" ht="13.5" customHeight="1">
      <c r="E58322" s="337"/>
    </row>
    <row r="58323" spans="5:5" ht="13.5" customHeight="1">
      <c r="E58323" s="337"/>
    </row>
    <row r="58324" spans="5:5" ht="13.5" customHeight="1">
      <c r="E58324" s="337"/>
    </row>
    <row r="58325" spans="5:5" ht="13.5" customHeight="1">
      <c r="E58325" s="337"/>
    </row>
    <row r="58326" spans="5:5" ht="13.5" customHeight="1">
      <c r="E58326" s="337"/>
    </row>
    <row r="58327" spans="5:5" ht="13.5" customHeight="1">
      <c r="E58327" s="337"/>
    </row>
    <row r="58328" spans="5:5" ht="13.5" customHeight="1">
      <c r="E58328" s="337"/>
    </row>
    <row r="58329" spans="5:5" ht="13.5" customHeight="1">
      <c r="E58329" s="337"/>
    </row>
    <row r="58330" spans="5:5" ht="13.5" customHeight="1">
      <c r="E58330" s="337"/>
    </row>
    <row r="58331" spans="5:5" ht="13.5" customHeight="1">
      <c r="E58331" s="337"/>
    </row>
    <row r="58332" spans="5:5" ht="13.5" customHeight="1">
      <c r="E58332" s="337"/>
    </row>
    <row r="58333" spans="5:5" ht="13.5" customHeight="1">
      <c r="E58333" s="337"/>
    </row>
    <row r="58334" spans="5:5" ht="13.5" customHeight="1">
      <c r="E58334" s="337"/>
    </row>
    <row r="58335" spans="5:5" ht="13.5" customHeight="1">
      <c r="E58335" s="337"/>
    </row>
    <row r="58336" spans="5:5" ht="13.5" customHeight="1">
      <c r="E58336" s="337"/>
    </row>
    <row r="58337" spans="5:5" ht="13.5" customHeight="1">
      <c r="E58337" s="337"/>
    </row>
    <row r="58338" spans="5:5" ht="13.5" customHeight="1">
      <c r="E58338" s="337"/>
    </row>
    <row r="58339" spans="5:5" ht="13.5" customHeight="1">
      <c r="E58339" s="337"/>
    </row>
    <row r="58340" spans="5:5" ht="13.5" customHeight="1">
      <c r="E58340" s="337"/>
    </row>
    <row r="58341" spans="5:5" ht="13.5" customHeight="1">
      <c r="E58341" s="337"/>
    </row>
    <row r="58342" spans="5:5" ht="13.5" customHeight="1">
      <c r="E58342" s="337"/>
    </row>
    <row r="58343" spans="5:5" ht="13.5" customHeight="1">
      <c r="E58343" s="337"/>
    </row>
    <row r="58344" spans="5:5" ht="13.5" customHeight="1">
      <c r="E58344" s="337"/>
    </row>
    <row r="58345" spans="5:5" ht="13.5" customHeight="1">
      <c r="E58345" s="337"/>
    </row>
    <row r="58346" spans="5:5" ht="13.5" customHeight="1">
      <c r="E58346" s="337"/>
    </row>
    <row r="58347" spans="5:5" ht="13.5" customHeight="1">
      <c r="E58347" s="337"/>
    </row>
    <row r="58348" spans="5:5" ht="13.5" customHeight="1">
      <c r="E58348" s="337"/>
    </row>
    <row r="58349" spans="5:5" ht="13.5" customHeight="1">
      <c r="E58349" s="337"/>
    </row>
    <row r="58350" spans="5:5" ht="13.5" customHeight="1">
      <c r="E58350" s="337"/>
    </row>
    <row r="58351" spans="5:5" ht="13.5" customHeight="1">
      <c r="E58351" s="337"/>
    </row>
    <row r="58352" spans="5:5" ht="13.5" customHeight="1">
      <c r="E58352" s="337"/>
    </row>
    <row r="58353" spans="5:5" ht="13.5" customHeight="1">
      <c r="E58353" s="337"/>
    </row>
    <row r="58354" spans="5:5" ht="13.5" customHeight="1">
      <c r="E58354" s="337"/>
    </row>
    <row r="58355" spans="5:5" ht="13.5" customHeight="1">
      <c r="E58355" s="337"/>
    </row>
    <row r="58356" spans="5:5" ht="13.5" customHeight="1">
      <c r="E58356" s="337"/>
    </row>
    <row r="58357" spans="5:5" ht="13.5" customHeight="1">
      <c r="E58357" s="337"/>
    </row>
    <row r="58358" spans="5:5" ht="13.5" customHeight="1">
      <c r="E58358" s="337"/>
    </row>
    <row r="58359" spans="5:5" ht="13.5" customHeight="1">
      <c r="E58359" s="337"/>
    </row>
    <row r="58360" spans="5:5" ht="13.5" customHeight="1">
      <c r="E58360" s="337"/>
    </row>
    <row r="58361" spans="5:5" ht="13.5" customHeight="1">
      <c r="E58361" s="337"/>
    </row>
    <row r="58362" spans="5:5" ht="13.5" customHeight="1">
      <c r="E58362" s="337"/>
    </row>
    <row r="58363" spans="5:5" ht="13.5" customHeight="1">
      <c r="E58363" s="337"/>
    </row>
    <row r="58364" spans="5:5" ht="13.5" customHeight="1">
      <c r="E58364" s="337"/>
    </row>
    <row r="58365" spans="5:5" ht="13.5" customHeight="1">
      <c r="E58365" s="337"/>
    </row>
    <row r="58366" spans="5:5" ht="13.5" customHeight="1">
      <c r="E58366" s="337"/>
    </row>
    <row r="58367" spans="5:5" ht="13.5" customHeight="1">
      <c r="E58367" s="337"/>
    </row>
    <row r="58368" spans="5:5" ht="13.5" customHeight="1">
      <c r="E58368" s="337"/>
    </row>
    <row r="58369" spans="5:5" ht="13.5" customHeight="1">
      <c r="E58369" s="337"/>
    </row>
    <row r="58370" spans="5:5" ht="13.5" customHeight="1">
      <c r="E58370" s="337"/>
    </row>
    <row r="58371" spans="5:5" ht="13.5" customHeight="1">
      <c r="E58371" s="337"/>
    </row>
    <row r="58372" spans="5:5" ht="13.5" customHeight="1">
      <c r="E58372" s="337"/>
    </row>
    <row r="58373" spans="5:5" ht="13.5" customHeight="1">
      <c r="E58373" s="337"/>
    </row>
    <row r="58374" spans="5:5" ht="13.5" customHeight="1">
      <c r="E58374" s="337"/>
    </row>
    <row r="58375" spans="5:5" ht="13.5" customHeight="1">
      <c r="E58375" s="337"/>
    </row>
    <row r="58376" spans="5:5" ht="13.5" customHeight="1">
      <c r="E58376" s="337"/>
    </row>
    <row r="58377" spans="5:5" ht="13.5" customHeight="1">
      <c r="E58377" s="337"/>
    </row>
    <row r="58378" spans="5:5" ht="13.5" customHeight="1">
      <c r="E58378" s="337"/>
    </row>
    <row r="58379" spans="5:5" ht="13.5" customHeight="1">
      <c r="E58379" s="337"/>
    </row>
    <row r="58380" spans="5:5" ht="13.5" customHeight="1">
      <c r="E58380" s="337"/>
    </row>
    <row r="58381" spans="5:5" ht="13.5" customHeight="1">
      <c r="E58381" s="337"/>
    </row>
    <row r="58382" spans="5:5" ht="13.5" customHeight="1">
      <c r="E58382" s="337"/>
    </row>
    <row r="58383" spans="5:5" ht="13.5" customHeight="1">
      <c r="E58383" s="337"/>
    </row>
    <row r="58384" spans="5:5" ht="13.5" customHeight="1">
      <c r="E58384" s="337"/>
    </row>
    <row r="58385" spans="5:5" ht="13.5" customHeight="1">
      <c r="E58385" s="337"/>
    </row>
    <row r="58386" spans="5:5" ht="13.5" customHeight="1">
      <c r="E58386" s="337"/>
    </row>
    <row r="58387" spans="5:5" ht="13.5" customHeight="1">
      <c r="E58387" s="337"/>
    </row>
    <row r="58388" spans="5:5" ht="13.5" customHeight="1">
      <c r="E58388" s="337"/>
    </row>
    <row r="58389" spans="5:5" ht="13.5" customHeight="1">
      <c r="E58389" s="337"/>
    </row>
    <row r="58390" spans="5:5" ht="13.5" customHeight="1">
      <c r="E58390" s="337"/>
    </row>
    <row r="58391" spans="5:5" ht="13.5" customHeight="1">
      <c r="E58391" s="337"/>
    </row>
    <row r="58392" spans="5:5" ht="13.5" customHeight="1">
      <c r="E58392" s="337"/>
    </row>
    <row r="58393" spans="5:5" ht="13.5" customHeight="1">
      <c r="E58393" s="337"/>
    </row>
    <row r="58394" spans="5:5" ht="13.5" customHeight="1">
      <c r="E58394" s="337"/>
    </row>
    <row r="58395" spans="5:5" ht="13.5" customHeight="1">
      <c r="E58395" s="337"/>
    </row>
    <row r="58396" spans="5:5" ht="13.5" customHeight="1">
      <c r="E58396" s="337"/>
    </row>
    <row r="58397" spans="5:5" ht="13.5" customHeight="1">
      <c r="E58397" s="337"/>
    </row>
    <row r="58398" spans="5:5" ht="13.5" customHeight="1">
      <c r="E58398" s="337"/>
    </row>
    <row r="58399" spans="5:5" ht="13.5" customHeight="1">
      <c r="E58399" s="337"/>
    </row>
    <row r="58400" spans="5:5" ht="13.5" customHeight="1">
      <c r="E58400" s="337"/>
    </row>
    <row r="58401" spans="5:5" ht="13.5" customHeight="1">
      <c r="E58401" s="337"/>
    </row>
    <row r="58402" spans="5:5" ht="13.5" customHeight="1">
      <c r="E58402" s="337"/>
    </row>
    <row r="58403" spans="5:5" ht="13.5" customHeight="1">
      <c r="E58403" s="337"/>
    </row>
    <row r="58404" spans="5:5" ht="13.5" customHeight="1">
      <c r="E58404" s="337"/>
    </row>
    <row r="58405" spans="5:5" ht="13.5" customHeight="1">
      <c r="E58405" s="337"/>
    </row>
    <row r="58406" spans="5:5" ht="13.5" customHeight="1">
      <c r="E58406" s="337"/>
    </row>
    <row r="58407" spans="5:5" ht="13.5" customHeight="1">
      <c r="E58407" s="337"/>
    </row>
    <row r="58408" spans="5:5" ht="13.5" customHeight="1">
      <c r="E58408" s="337"/>
    </row>
    <row r="58409" spans="5:5" ht="13.5" customHeight="1">
      <c r="E58409" s="337"/>
    </row>
    <row r="58410" spans="5:5" ht="13.5" customHeight="1">
      <c r="E58410" s="337"/>
    </row>
    <row r="58411" spans="5:5" ht="13.5" customHeight="1">
      <c r="E58411" s="337"/>
    </row>
    <row r="58412" spans="5:5" ht="13.5" customHeight="1">
      <c r="E58412" s="337"/>
    </row>
    <row r="58413" spans="5:5" ht="13.5" customHeight="1">
      <c r="E58413" s="337"/>
    </row>
    <row r="58414" spans="5:5" ht="13.5" customHeight="1">
      <c r="E58414" s="337"/>
    </row>
    <row r="58415" spans="5:5" ht="13.5" customHeight="1">
      <c r="E58415" s="337"/>
    </row>
    <row r="58416" spans="5:5" ht="13.5" customHeight="1">
      <c r="E58416" s="337"/>
    </row>
    <row r="58417" spans="5:5" ht="13.5" customHeight="1">
      <c r="E58417" s="337"/>
    </row>
    <row r="58418" spans="5:5" ht="13.5" customHeight="1">
      <c r="E58418" s="337"/>
    </row>
    <row r="58419" spans="5:5" ht="13.5" customHeight="1">
      <c r="E58419" s="337"/>
    </row>
    <row r="58420" spans="5:5" ht="13.5" customHeight="1">
      <c r="E58420" s="337"/>
    </row>
    <row r="58421" spans="5:5" ht="13.5" customHeight="1">
      <c r="E58421" s="337"/>
    </row>
    <row r="58422" spans="5:5" ht="13.5" customHeight="1">
      <c r="E58422" s="337"/>
    </row>
    <row r="58423" spans="5:5" ht="13.5" customHeight="1">
      <c r="E58423" s="337"/>
    </row>
    <row r="58424" spans="5:5" ht="13.5" customHeight="1">
      <c r="E58424" s="337"/>
    </row>
    <row r="58425" spans="5:5" ht="13.5" customHeight="1">
      <c r="E58425" s="337"/>
    </row>
    <row r="58426" spans="5:5" ht="13.5" customHeight="1">
      <c r="E58426" s="337"/>
    </row>
    <row r="58427" spans="5:5" ht="13.5" customHeight="1">
      <c r="E58427" s="337"/>
    </row>
    <row r="58428" spans="5:5" ht="13.5" customHeight="1">
      <c r="E58428" s="337"/>
    </row>
    <row r="58429" spans="5:5" ht="13.5" customHeight="1">
      <c r="E58429" s="337"/>
    </row>
    <row r="58430" spans="5:5" ht="13.5" customHeight="1">
      <c r="E58430" s="337"/>
    </row>
    <row r="58431" spans="5:5" ht="13.5" customHeight="1">
      <c r="E58431" s="337"/>
    </row>
    <row r="58432" spans="5:5" ht="13.5" customHeight="1">
      <c r="E58432" s="337"/>
    </row>
    <row r="58433" spans="5:5" ht="13.5" customHeight="1">
      <c r="E58433" s="337"/>
    </row>
    <row r="58434" spans="5:5" ht="13.5" customHeight="1">
      <c r="E58434" s="337"/>
    </row>
    <row r="58435" spans="5:5" ht="13.5" customHeight="1">
      <c r="E58435" s="337"/>
    </row>
    <row r="58436" spans="5:5" ht="13.5" customHeight="1">
      <c r="E58436" s="337"/>
    </row>
    <row r="58437" spans="5:5" ht="13.5" customHeight="1">
      <c r="E58437" s="337"/>
    </row>
    <row r="58438" spans="5:5" ht="13.5" customHeight="1">
      <c r="E58438" s="337"/>
    </row>
    <row r="58439" spans="5:5" ht="13.5" customHeight="1">
      <c r="E58439" s="337"/>
    </row>
    <row r="58440" spans="5:5" ht="13.5" customHeight="1">
      <c r="E58440" s="337"/>
    </row>
    <row r="58441" spans="5:5" ht="13.5" customHeight="1">
      <c r="E58441" s="337"/>
    </row>
    <row r="58442" spans="5:5" ht="13.5" customHeight="1">
      <c r="E58442" s="337"/>
    </row>
    <row r="58443" spans="5:5" ht="13.5" customHeight="1">
      <c r="E58443" s="337"/>
    </row>
    <row r="58444" spans="5:5" ht="13.5" customHeight="1">
      <c r="E58444" s="337"/>
    </row>
    <row r="58445" spans="5:5" ht="13.5" customHeight="1">
      <c r="E58445" s="337"/>
    </row>
    <row r="58446" spans="5:5" ht="13.5" customHeight="1">
      <c r="E58446" s="337"/>
    </row>
    <row r="58447" spans="5:5" ht="13.5" customHeight="1">
      <c r="E58447" s="337"/>
    </row>
    <row r="58448" spans="5:5" ht="13.5" customHeight="1">
      <c r="E58448" s="337"/>
    </row>
    <row r="58449" spans="5:5" ht="13.5" customHeight="1">
      <c r="E58449" s="337"/>
    </row>
    <row r="58450" spans="5:5" ht="13.5" customHeight="1">
      <c r="E58450" s="337"/>
    </row>
    <row r="58451" spans="5:5" ht="13.5" customHeight="1">
      <c r="E58451" s="337"/>
    </row>
    <row r="58452" spans="5:5" ht="13.5" customHeight="1">
      <c r="E58452" s="337"/>
    </row>
    <row r="58453" spans="5:5" ht="13.5" customHeight="1">
      <c r="E58453" s="337"/>
    </row>
    <row r="58454" spans="5:5" ht="13.5" customHeight="1">
      <c r="E58454" s="337"/>
    </row>
    <row r="58455" spans="5:5" ht="13.5" customHeight="1">
      <c r="E58455" s="337"/>
    </row>
    <row r="58456" spans="5:5" ht="13.5" customHeight="1">
      <c r="E58456" s="337"/>
    </row>
    <row r="58457" spans="5:5" ht="13.5" customHeight="1">
      <c r="E58457" s="337"/>
    </row>
    <row r="58458" spans="5:5" ht="13.5" customHeight="1">
      <c r="E58458" s="337"/>
    </row>
    <row r="58459" spans="5:5" ht="13.5" customHeight="1">
      <c r="E58459" s="337"/>
    </row>
    <row r="58460" spans="5:5" ht="13.5" customHeight="1">
      <c r="E58460" s="337"/>
    </row>
    <row r="58461" spans="5:5" ht="13.5" customHeight="1">
      <c r="E58461" s="337"/>
    </row>
    <row r="58462" spans="5:5" ht="13.5" customHeight="1">
      <c r="E58462" s="337"/>
    </row>
    <row r="58463" spans="5:5" ht="13.5" customHeight="1">
      <c r="E58463" s="337"/>
    </row>
    <row r="58464" spans="5:5" ht="13.5" customHeight="1">
      <c r="E58464" s="337"/>
    </row>
    <row r="58465" spans="5:5" ht="13.5" customHeight="1">
      <c r="E58465" s="337"/>
    </row>
    <row r="58466" spans="5:5" ht="13.5" customHeight="1">
      <c r="E58466" s="337"/>
    </row>
    <row r="58467" spans="5:5" ht="13.5" customHeight="1">
      <c r="E58467" s="337"/>
    </row>
    <row r="58468" spans="5:5" ht="13.5" customHeight="1">
      <c r="E58468" s="337"/>
    </row>
    <row r="58469" spans="5:5" ht="13.5" customHeight="1">
      <c r="E58469" s="337"/>
    </row>
    <row r="58470" spans="5:5" ht="13.5" customHeight="1">
      <c r="E58470" s="337"/>
    </row>
    <row r="58471" spans="5:5" ht="13.5" customHeight="1">
      <c r="E58471" s="337"/>
    </row>
    <row r="58472" spans="5:5" ht="13.5" customHeight="1">
      <c r="E58472" s="337"/>
    </row>
    <row r="58473" spans="5:5" ht="13.5" customHeight="1">
      <c r="E58473" s="337"/>
    </row>
    <row r="58474" spans="5:5" ht="13.5" customHeight="1">
      <c r="E58474" s="337"/>
    </row>
    <row r="58475" spans="5:5" ht="13.5" customHeight="1">
      <c r="E58475" s="337"/>
    </row>
    <row r="58476" spans="5:5" ht="13.5" customHeight="1">
      <c r="E58476" s="337"/>
    </row>
    <row r="58477" spans="5:5" ht="13.5" customHeight="1">
      <c r="E58477" s="337"/>
    </row>
    <row r="58478" spans="5:5" ht="13.5" customHeight="1">
      <c r="E58478" s="337"/>
    </row>
    <row r="58479" spans="5:5" ht="13.5" customHeight="1">
      <c r="E58479" s="337"/>
    </row>
    <row r="58480" spans="5:5" ht="13.5" customHeight="1">
      <c r="E58480" s="337"/>
    </row>
    <row r="58481" spans="5:5" ht="13.5" customHeight="1">
      <c r="E58481" s="337"/>
    </row>
    <row r="58482" spans="5:5" ht="13.5" customHeight="1">
      <c r="E58482" s="337"/>
    </row>
    <row r="58483" spans="5:5" ht="13.5" customHeight="1">
      <c r="E58483" s="337"/>
    </row>
    <row r="58484" spans="5:5" ht="13.5" customHeight="1">
      <c r="E58484" s="337"/>
    </row>
    <row r="58485" spans="5:5" ht="13.5" customHeight="1">
      <c r="E58485" s="337"/>
    </row>
    <row r="58486" spans="5:5" ht="13.5" customHeight="1">
      <c r="E58486" s="337"/>
    </row>
    <row r="58487" spans="5:5" ht="13.5" customHeight="1">
      <c r="E58487" s="337"/>
    </row>
    <row r="58488" spans="5:5" ht="13.5" customHeight="1">
      <c r="E58488" s="337"/>
    </row>
    <row r="58489" spans="5:5" ht="13.5" customHeight="1">
      <c r="E58489" s="337"/>
    </row>
    <row r="58490" spans="5:5" ht="13.5" customHeight="1">
      <c r="E58490" s="337"/>
    </row>
    <row r="58491" spans="5:5" ht="13.5" customHeight="1">
      <c r="E58491" s="337"/>
    </row>
    <row r="58492" spans="5:5" ht="13.5" customHeight="1">
      <c r="E58492" s="337"/>
    </row>
    <row r="58493" spans="5:5" ht="13.5" customHeight="1">
      <c r="E58493" s="337"/>
    </row>
    <row r="58494" spans="5:5" ht="13.5" customHeight="1">
      <c r="E58494" s="337"/>
    </row>
    <row r="58495" spans="5:5" ht="13.5" customHeight="1">
      <c r="E58495" s="337"/>
    </row>
    <row r="58496" spans="5:5" ht="13.5" customHeight="1">
      <c r="E58496" s="337"/>
    </row>
    <row r="58497" spans="5:5" ht="13.5" customHeight="1">
      <c r="E58497" s="337"/>
    </row>
    <row r="58498" spans="5:5" ht="13.5" customHeight="1">
      <c r="E58498" s="337"/>
    </row>
    <row r="58499" spans="5:5" ht="13.5" customHeight="1">
      <c r="E58499" s="337"/>
    </row>
    <row r="58500" spans="5:5" ht="13.5" customHeight="1">
      <c r="E58500" s="337"/>
    </row>
    <row r="58501" spans="5:5" ht="13.5" customHeight="1">
      <c r="E58501" s="337"/>
    </row>
    <row r="58502" spans="5:5" ht="13.5" customHeight="1">
      <c r="E58502" s="337"/>
    </row>
    <row r="58503" spans="5:5" ht="13.5" customHeight="1">
      <c r="E58503" s="337"/>
    </row>
    <row r="58504" spans="5:5" ht="13.5" customHeight="1">
      <c r="E58504" s="337"/>
    </row>
    <row r="58505" spans="5:5" ht="13.5" customHeight="1">
      <c r="E58505" s="337"/>
    </row>
    <row r="58506" spans="5:5" ht="13.5" customHeight="1">
      <c r="E58506" s="337"/>
    </row>
    <row r="58507" spans="5:5" ht="13.5" customHeight="1">
      <c r="E58507" s="337"/>
    </row>
    <row r="58508" spans="5:5" ht="13.5" customHeight="1">
      <c r="E58508" s="337"/>
    </row>
    <row r="58509" spans="5:5" ht="13.5" customHeight="1">
      <c r="E58509" s="337"/>
    </row>
    <row r="58510" spans="5:5" ht="13.5" customHeight="1">
      <c r="E58510" s="337"/>
    </row>
    <row r="58511" spans="5:5" ht="13.5" customHeight="1">
      <c r="E58511" s="337"/>
    </row>
    <row r="58512" spans="5:5" ht="13.5" customHeight="1">
      <c r="E58512" s="337"/>
    </row>
    <row r="58513" spans="5:5" ht="13.5" customHeight="1">
      <c r="E58513" s="337"/>
    </row>
    <row r="58514" spans="5:5" ht="13.5" customHeight="1">
      <c r="E58514" s="337"/>
    </row>
    <row r="58515" spans="5:5" ht="13.5" customHeight="1">
      <c r="E58515" s="337"/>
    </row>
    <row r="58516" spans="5:5" ht="13.5" customHeight="1">
      <c r="E58516" s="337"/>
    </row>
    <row r="58517" spans="5:5" ht="13.5" customHeight="1">
      <c r="E58517" s="337"/>
    </row>
    <row r="58518" spans="5:5" ht="13.5" customHeight="1">
      <c r="E58518" s="337"/>
    </row>
    <row r="58519" spans="5:5" ht="13.5" customHeight="1">
      <c r="E58519" s="337"/>
    </row>
    <row r="58520" spans="5:5" ht="13.5" customHeight="1">
      <c r="E58520" s="337"/>
    </row>
    <row r="58521" spans="5:5" ht="13.5" customHeight="1">
      <c r="E58521" s="337"/>
    </row>
    <row r="58522" spans="5:5" ht="13.5" customHeight="1">
      <c r="E58522" s="337"/>
    </row>
    <row r="58523" spans="5:5" ht="13.5" customHeight="1">
      <c r="E58523" s="337"/>
    </row>
    <row r="58524" spans="5:5" ht="13.5" customHeight="1">
      <c r="E58524" s="337"/>
    </row>
    <row r="58525" spans="5:5" ht="13.5" customHeight="1">
      <c r="E58525" s="337"/>
    </row>
    <row r="58526" spans="5:5" ht="13.5" customHeight="1">
      <c r="E58526" s="337"/>
    </row>
    <row r="58527" spans="5:5" ht="13.5" customHeight="1">
      <c r="E58527" s="337"/>
    </row>
    <row r="58528" spans="5:5" ht="13.5" customHeight="1">
      <c r="E58528" s="337"/>
    </row>
    <row r="58529" spans="5:5" ht="13.5" customHeight="1">
      <c r="E58529" s="337"/>
    </row>
    <row r="58530" spans="5:5" ht="13.5" customHeight="1">
      <c r="E58530" s="337"/>
    </row>
    <row r="58531" spans="5:5" ht="13.5" customHeight="1">
      <c r="E58531" s="337"/>
    </row>
    <row r="58532" spans="5:5" ht="13.5" customHeight="1">
      <c r="E58532" s="337"/>
    </row>
    <row r="58533" spans="5:5" ht="13.5" customHeight="1">
      <c r="E58533" s="337"/>
    </row>
    <row r="58534" spans="5:5" ht="13.5" customHeight="1">
      <c r="E58534" s="337"/>
    </row>
    <row r="58535" spans="5:5" ht="13.5" customHeight="1">
      <c r="E58535" s="337"/>
    </row>
    <row r="58536" spans="5:5" ht="13.5" customHeight="1">
      <c r="E58536" s="337"/>
    </row>
    <row r="58537" spans="5:5" ht="13.5" customHeight="1">
      <c r="E58537" s="337"/>
    </row>
    <row r="58538" spans="5:5" ht="13.5" customHeight="1">
      <c r="E58538" s="337"/>
    </row>
    <row r="58539" spans="5:5" ht="13.5" customHeight="1">
      <c r="E58539" s="337"/>
    </row>
    <row r="58540" spans="5:5" ht="13.5" customHeight="1">
      <c r="E58540" s="337"/>
    </row>
    <row r="58541" spans="5:5" ht="13.5" customHeight="1">
      <c r="E58541" s="337"/>
    </row>
    <row r="58542" spans="5:5" ht="13.5" customHeight="1">
      <c r="E58542" s="337"/>
    </row>
    <row r="58543" spans="5:5" ht="13.5" customHeight="1">
      <c r="E58543" s="337"/>
    </row>
    <row r="58544" spans="5:5" ht="13.5" customHeight="1">
      <c r="E58544" s="337"/>
    </row>
    <row r="58545" spans="5:5" ht="13.5" customHeight="1">
      <c r="E58545" s="337"/>
    </row>
    <row r="58546" spans="5:5" ht="13.5" customHeight="1">
      <c r="E58546" s="337"/>
    </row>
    <row r="58547" spans="5:5" ht="13.5" customHeight="1">
      <c r="E58547" s="337"/>
    </row>
    <row r="58548" spans="5:5" ht="13.5" customHeight="1">
      <c r="E58548" s="337"/>
    </row>
    <row r="58549" spans="5:5" ht="13.5" customHeight="1">
      <c r="E58549" s="337"/>
    </row>
    <row r="58550" spans="5:5" ht="13.5" customHeight="1">
      <c r="E58550" s="337"/>
    </row>
    <row r="58551" spans="5:5" ht="13.5" customHeight="1">
      <c r="E58551" s="337"/>
    </row>
    <row r="58552" spans="5:5" ht="13.5" customHeight="1">
      <c r="E58552" s="337"/>
    </row>
    <row r="58553" spans="5:5" ht="13.5" customHeight="1">
      <c r="E58553" s="337"/>
    </row>
    <row r="58554" spans="5:5" ht="13.5" customHeight="1">
      <c r="E58554" s="337"/>
    </row>
    <row r="58555" spans="5:5" ht="13.5" customHeight="1">
      <c r="E58555" s="337"/>
    </row>
    <row r="58556" spans="5:5" ht="13.5" customHeight="1">
      <c r="E58556" s="337"/>
    </row>
    <row r="58557" spans="5:5" ht="13.5" customHeight="1">
      <c r="E58557" s="337"/>
    </row>
    <row r="58558" spans="5:5" ht="13.5" customHeight="1">
      <c r="E58558" s="337"/>
    </row>
    <row r="58559" spans="5:5" ht="13.5" customHeight="1">
      <c r="E58559" s="337"/>
    </row>
    <row r="58560" spans="5:5" ht="13.5" customHeight="1">
      <c r="E58560" s="337"/>
    </row>
    <row r="58561" spans="5:5" ht="13.5" customHeight="1">
      <c r="E58561" s="337"/>
    </row>
    <row r="58562" spans="5:5" ht="13.5" customHeight="1">
      <c r="E58562" s="337"/>
    </row>
    <row r="58563" spans="5:5" ht="13.5" customHeight="1">
      <c r="E58563" s="337"/>
    </row>
    <row r="58564" spans="5:5" ht="13.5" customHeight="1">
      <c r="E58564" s="337"/>
    </row>
    <row r="58565" spans="5:5" ht="13.5" customHeight="1">
      <c r="E58565" s="337"/>
    </row>
    <row r="58566" spans="5:5" ht="13.5" customHeight="1">
      <c r="E58566" s="337"/>
    </row>
    <row r="58567" spans="5:5" ht="13.5" customHeight="1">
      <c r="E58567" s="337"/>
    </row>
    <row r="58568" spans="5:5" ht="13.5" customHeight="1">
      <c r="E58568" s="337"/>
    </row>
    <row r="58569" spans="5:5" ht="13.5" customHeight="1">
      <c r="E58569" s="337"/>
    </row>
    <row r="58570" spans="5:5" ht="13.5" customHeight="1">
      <c r="E58570" s="337"/>
    </row>
    <row r="58571" spans="5:5" ht="13.5" customHeight="1">
      <c r="E58571" s="337"/>
    </row>
    <row r="58572" spans="5:5" ht="13.5" customHeight="1">
      <c r="E58572" s="337"/>
    </row>
    <row r="58573" spans="5:5" ht="13.5" customHeight="1">
      <c r="E58573" s="337"/>
    </row>
    <row r="58574" spans="5:5" ht="13.5" customHeight="1">
      <c r="E58574" s="337"/>
    </row>
    <row r="58575" spans="5:5" ht="13.5" customHeight="1">
      <c r="E58575" s="337"/>
    </row>
    <row r="58576" spans="5:5" ht="13.5" customHeight="1">
      <c r="E58576" s="337"/>
    </row>
    <row r="58577" spans="5:5" ht="13.5" customHeight="1">
      <c r="E58577" s="337"/>
    </row>
    <row r="58578" spans="5:5" ht="13.5" customHeight="1">
      <c r="E58578" s="337"/>
    </row>
    <row r="58579" spans="5:5" ht="13.5" customHeight="1">
      <c r="E58579" s="337"/>
    </row>
    <row r="58580" spans="5:5" ht="13.5" customHeight="1">
      <c r="E58580" s="337"/>
    </row>
    <row r="58581" spans="5:5" ht="13.5" customHeight="1">
      <c r="E58581" s="337"/>
    </row>
    <row r="58582" spans="5:5" ht="13.5" customHeight="1">
      <c r="E58582" s="337"/>
    </row>
    <row r="58583" spans="5:5" ht="13.5" customHeight="1">
      <c r="E58583" s="337"/>
    </row>
    <row r="58584" spans="5:5" ht="13.5" customHeight="1">
      <c r="E58584" s="337"/>
    </row>
    <row r="58585" spans="5:5" ht="13.5" customHeight="1">
      <c r="E58585" s="337"/>
    </row>
    <row r="58586" spans="5:5" ht="13.5" customHeight="1">
      <c r="E58586" s="337"/>
    </row>
    <row r="58587" spans="5:5" ht="13.5" customHeight="1">
      <c r="E58587" s="337"/>
    </row>
    <row r="58588" spans="5:5" ht="13.5" customHeight="1">
      <c r="E58588" s="337"/>
    </row>
    <row r="58589" spans="5:5" ht="13.5" customHeight="1">
      <c r="E58589" s="337"/>
    </row>
    <row r="58590" spans="5:5" ht="13.5" customHeight="1">
      <c r="E58590" s="337"/>
    </row>
    <row r="58591" spans="5:5" ht="13.5" customHeight="1">
      <c r="E58591" s="337"/>
    </row>
    <row r="58592" spans="5:5" ht="13.5" customHeight="1">
      <c r="E58592" s="337"/>
    </row>
    <row r="58593" spans="5:5" ht="13.5" customHeight="1">
      <c r="E58593" s="337"/>
    </row>
    <row r="58594" spans="5:5" ht="13.5" customHeight="1">
      <c r="E58594" s="337"/>
    </row>
    <row r="58595" spans="5:5" ht="13.5" customHeight="1">
      <c r="E58595" s="337"/>
    </row>
    <row r="58596" spans="5:5" ht="13.5" customHeight="1">
      <c r="E58596" s="337"/>
    </row>
    <row r="58597" spans="5:5" ht="13.5" customHeight="1">
      <c r="E58597" s="337"/>
    </row>
    <row r="58598" spans="5:5" ht="13.5" customHeight="1">
      <c r="E58598" s="337"/>
    </row>
    <row r="58599" spans="5:5" ht="13.5" customHeight="1">
      <c r="E58599" s="337"/>
    </row>
    <row r="58600" spans="5:5" ht="13.5" customHeight="1">
      <c r="E58600" s="337"/>
    </row>
    <row r="58601" spans="5:5" ht="13.5" customHeight="1">
      <c r="E58601" s="337"/>
    </row>
    <row r="58602" spans="5:5" ht="13.5" customHeight="1">
      <c r="E58602" s="337"/>
    </row>
    <row r="58603" spans="5:5" ht="13.5" customHeight="1">
      <c r="E58603" s="337"/>
    </row>
    <row r="58604" spans="5:5" ht="13.5" customHeight="1">
      <c r="E58604" s="337"/>
    </row>
    <row r="58605" spans="5:5" ht="13.5" customHeight="1">
      <c r="E58605" s="337"/>
    </row>
    <row r="58606" spans="5:5" ht="13.5" customHeight="1">
      <c r="E58606" s="337"/>
    </row>
    <row r="58607" spans="5:5" ht="13.5" customHeight="1">
      <c r="E58607" s="337"/>
    </row>
    <row r="58608" spans="5:5" ht="13.5" customHeight="1">
      <c r="E58608" s="337"/>
    </row>
    <row r="58609" spans="5:5" ht="13.5" customHeight="1">
      <c r="E58609" s="337"/>
    </row>
    <row r="58610" spans="5:5" ht="13.5" customHeight="1">
      <c r="E58610" s="337"/>
    </row>
    <row r="58611" spans="5:5" ht="13.5" customHeight="1">
      <c r="E58611" s="337"/>
    </row>
    <row r="58612" spans="5:5" ht="13.5" customHeight="1">
      <c r="E58612" s="337"/>
    </row>
    <row r="58613" spans="5:5" ht="13.5" customHeight="1">
      <c r="E58613" s="337"/>
    </row>
    <row r="58614" spans="5:5" ht="13.5" customHeight="1">
      <c r="E58614" s="337"/>
    </row>
    <row r="58615" spans="5:5" ht="13.5" customHeight="1">
      <c r="E58615" s="337"/>
    </row>
    <row r="58616" spans="5:5" ht="13.5" customHeight="1">
      <c r="E58616" s="337"/>
    </row>
    <row r="58617" spans="5:5" ht="13.5" customHeight="1">
      <c r="E58617" s="337"/>
    </row>
    <row r="58618" spans="5:5" ht="13.5" customHeight="1">
      <c r="E58618" s="337"/>
    </row>
    <row r="58619" spans="5:5" ht="13.5" customHeight="1">
      <c r="E58619" s="337"/>
    </row>
    <row r="58620" spans="5:5" ht="13.5" customHeight="1">
      <c r="E58620" s="337"/>
    </row>
    <row r="58621" spans="5:5" ht="13.5" customHeight="1">
      <c r="E58621" s="337"/>
    </row>
    <row r="58622" spans="5:5" ht="13.5" customHeight="1">
      <c r="E58622" s="337"/>
    </row>
    <row r="58623" spans="5:5" ht="13.5" customHeight="1">
      <c r="E58623" s="337"/>
    </row>
    <row r="58624" spans="5:5" ht="13.5" customHeight="1">
      <c r="E58624" s="337"/>
    </row>
    <row r="58625" spans="5:5" ht="13.5" customHeight="1">
      <c r="E58625" s="337"/>
    </row>
    <row r="58626" spans="5:5" ht="13.5" customHeight="1">
      <c r="E58626" s="337"/>
    </row>
    <row r="58627" spans="5:5" ht="13.5" customHeight="1">
      <c r="E58627" s="337"/>
    </row>
    <row r="58628" spans="5:5" ht="13.5" customHeight="1">
      <c r="E58628" s="337"/>
    </row>
    <row r="58629" spans="5:5" ht="13.5" customHeight="1">
      <c r="E58629" s="337"/>
    </row>
    <row r="58630" spans="5:5" ht="13.5" customHeight="1">
      <c r="E58630" s="337"/>
    </row>
    <row r="58631" spans="5:5" ht="13.5" customHeight="1">
      <c r="E58631" s="337"/>
    </row>
    <row r="58632" spans="5:5" ht="13.5" customHeight="1">
      <c r="E58632" s="337"/>
    </row>
    <row r="58633" spans="5:5" ht="13.5" customHeight="1">
      <c r="E58633" s="337"/>
    </row>
    <row r="58634" spans="5:5" ht="13.5" customHeight="1">
      <c r="E58634" s="337"/>
    </row>
    <row r="58635" spans="5:5" ht="13.5" customHeight="1">
      <c r="E58635" s="337"/>
    </row>
    <row r="58636" spans="5:5" ht="13.5" customHeight="1">
      <c r="E58636" s="337"/>
    </row>
    <row r="58637" spans="5:5" ht="13.5" customHeight="1">
      <c r="E58637" s="337"/>
    </row>
    <row r="58638" spans="5:5" ht="13.5" customHeight="1">
      <c r="E58638" s="337"/>
    </row>
    <row r="58639" spans="5:5" ht="13.5" customHeight="1">
      <c r="E58639" s="337"/>
    </row>
    <row r="58640" spans="5:5" ht="13.5" customHeight="1">
      <c r="E58640" s="337"/>
    </row>
    <row r="58641" spans="5:5" ht="13.5" customHeight="1">
      <c r="E58641" s="337"/>
    </row>
    <row r="58642" spans="5:5" ht="13.5" customHeight="1">
      <c r="E58642" s="337"/>
    </row>
    <row r="58643" spans="5:5" ht="13.5" customHeight="1">
      <c r="E58643" s="337"/>
    </row>
    <row r="58644" spans="5:5" ht="13.5" customHeight="1">
      <c r="E58644" s="337"/>
    </row>
    <row r="58645" spans="5:5" ht="13.5" customHeight="1">
      <c r="E58645" s="337"/>
    </row>
    <row r="58646" spans="5:5" ht="13.5" customHeight="1">
      <c r="E58646" s="337"/>
    </row>
    <row r="58647" spans="5:5" ht="13.5" customHeight="1">
      <c r="E58647" s="337"/>
    </row>
    <row r="58648" spans="5:5" ht="13.5" customHeight="1">
      <c r="E58648" s="337"/>
    </row>
    <row r="58649" spans="5:5" ht="13.5" customHeight="1">
      <c r="E58649" s="337"/>
    </row>
    <row r="58650" spans="5:5" ht="13.5" customHeight="1">
      <c r="E58650" s="337"/>
    </row>
    <row r="58651" spans="5:5" ht="13.5" customHeight="1">
      <c r="E58651" s="337"/>
    </row>
    <row r="58652" spans="5:5" ht="13.5" customHeight="1">
      <c r="E58652" s="337"/>
    </row>
    <row r="58653" spans="5:5" ht="13.5" customHeight="1">
      <c r="E58653" s="337"/>
    </row>
    <row r="58654" spans="5:5" ht="13.5" customHeight="1">
      <c r="E58654" s="337"/>
    </row>
    <row r="58655" spans="5:5" ht="13.5" customHeight="1">
      <c r="E58655" s="337"/>
    </row>
    <row r="58656" spans="5:5" ht="13.5" customHeight="1">
      <c r="E58656" s="337"/>
    </row>
    <row r="58657" spans="5:5" ht="13.5" customHeight="1">
      <c r="E58657" s="337"/>
    </row>
    <row r="58658" spans="5:5" ht="13.5" customHeight="1">
      <c r="E58658" s="337"/>
    </row>
    <row r="58659" spans="5:5" ht="13.5" customHeight="1">
      <c r="E58659" s="337"/>
    </row>
    <row r="58660" spans="5:5" ht="13.5" customHeight="1">
      <c r="E58660" s="337"/>
    </row>
    <row r="58661" spans="5:5" ht="13.5" customHeight="1">
      <c r="E58661" s="337"/>
    </row>
    <row r="58662" spans="5:5" ht="13.5" customHeight="1">
      <c r="E58662" s="337"/>
    </row>
    <row r="58663" spans="5:5" ht="13.5" customHeight="1">
      <c r="E58663" s="337"/>
    </row>
    <row r="58664" spans="5:5" ht="13.5" customHeight="1">
      <c r="E58664" s="337"/>
    </row>
    <row r="58665" spans="5:5" ht="13.5" customHeight="1">
      <c r="E58665" s="337"/>
    </row>
    <row r="58666" spans="5:5" ht="13.5" customHeight="1">
      <c r="E58666" s="337"/>
    </row>
    <row r="58667" spans="5:5" ht="13.5" customHeight="1">
      <c r="E58667" s="337"/>
    </row>
    <row r="58668" spans="5:5" ht="13.5" customHeight="1">
      <c r="E58668" s="337"/>
    </row>
    <row r="58669" spans="5:5" ht="13.5" customHeight="1">
      <c r="E58669" s="337"/>
    </row>
    <row r="58670" spans="5:5" ht="13.5" customHeight="1">
      <c r="E58670" s="337"/>
    </row>
    <row r="58671" spans="5:5" ht="13.5" customHeight="1">
      <c r="E58671" s="337"/>
    </row>
    <row r="58672" spans="5:5" ht="13.5" customHeight="1">
      <c r="E58672" s="337"/>
    </row>
    <row r="58673" spans="5:5" ht="13.5" customHeight="1">
      <c r="E58673" s="337"/>
    </row>
    <row r="58674" spans="5:5" ht="13.5" customHeight="1">
      <c r="E58674" s="337"/>
    </row>
    <row r="58675" spans="5:5" ht="13.5" customHeight="1">
      <c r="E58675" s="337"/>
    </row>
    <row r="58676" spans="5:5" ht="13.5" customHeight="1">
      <c r="E58676" s="337"/>
    </row>
    <row r="58677" spans="5:5" ht="13.5" customHeight="1">
      <c r="E58677" s="337"/>
    </row>
    <row r="58678" spans="5:5" ht="13.5" customHeight="1">
      <c r="E58678" s="337"/>
    </row>
    <row r="58679" spans="5:5" ht="13.5" customHeight="1">
      <c r="E58679" s="337"/>
    </row>
    <row r="58680" spans="5:5" ht="13.5" customHeight="1">
      <c r="E58680" s="337"/>
    </row>
    <row r="58681" spans="5:5" ht="13.5" customHeight="1">
      <c r="E58681" s="337"/>
    </row>
    <row r="58682" spans="5:5" ht="13.5" customHeight="1">
      <c r="E58682" s="337"/>
    </row>
    <row r="58683" spans="5:5" ht="13.5" customHeight="1">
      <c r="E58683" s="337"/>
    </row>
    <row r="58684" spans="5:5" ht="13.5" customHeight="1">
      <c r="E58684" s="337"/>
    </row>
    <row r="58685" spans="5:5" ht="13.5" customHeight="1">
      <c r="E58685" s="337"/>
    </row>
    <row r="58686" spans="5:5" ht="13.5" customHeight="1">
      <c r="E58686" s="337"/>
    </row>
    <row r="58687" spans="5:5" ht="13.5" customHeight="1">
      <c r="E58687" s="337"/>
    </row>
    <row r="58688" spans="5:5" ht="13.5" customHeight="1">
      <c r="E58688" s="337"/>
    </row>
    <row r="58689" spans="5:5" ht="13.5" customHeight="1">
      <c r="E58689" s="337"/>
    </row>
    <row r="58690" spans="5:5" ht="13.5" customHeight="1">
      <c r="E58690" s="337"/>
    </row>
    <row r="58691" spans="5:5" ht="13.5" customHeight="1">
      <c r="E58691" s="337"/>
    </row>
    <row r="58692" spans="5:5" ht="13.5" customHeight="1">
      <c r="E58692" s="337"/>
    </row>
    <row r="58693" spans="5:5" ht="13.5" customHeight="1">
      <c r="E58693" s="337"/>
    </row>
    <row r="58694" spans="5:5" ht="13.5" customHeight="1">
      <c r="E58694" s="337"/>
    </row>
    <row r="58695" spans="5:5" ht="13.5" customHeight="1">
      <c r="E58695" s="337"/>
    </row>
    <row r="58696" spans="5:5" ht="13.5" customHeight="1">
      <c r="E58696" s="337"/>
    </row>
    <row r="58697" spans="5:5" ht="13.5" customHeight="1">
      <c r="E58697" s="337"/>
    </row>
    <row r="58698" spans="5:5" ht="13.5" customHeight="1">
      <c r="E58698" s="337"/>
    </row>
    <row r="58699" spans="5:5" ht="13.5" customHeight="1">
      <c r="E58699" s="337"/>
    </row>
    <row r="58700" spans="5:5" ht="13.5" customHeight="1">
      <c r="E58700" s="337"/>
    </row>
    <row r="58701" spans="5:5" ht="13.5" customHeight="1">
      <c r="E58701" s="337"/>
    </row>
    <row r="58702" spans="5:5" ht="13.5" customHeight="1">
      <c r="E58702" s="337"/>
    </row>
    <row r="58703" spans="5:5" ht="13.5" customHeight="1">
      <c r="E58703" s="337"/>
    </row>
    <row r="58704" spans="5:5" ht="13.5" customHeight="1">
      <c r="E58704" s="337"/>
    </row>
    <row r="58705" spans="5:5" ht="13.5" customHeight="1">
      <c r="E58705" s="337"/>
    </row>
    <row r="58706" spans="5:5" ht="13.5" customHeight="1">
      <c r="E58706" s="337"/>
    </row>
    <row r="58707" spans="5:5" ht="13.5" customHeight="1">
      <c r="E58707" s="337"/>
    </row>
    <row r="58708" spans="5:5" ht="13.5" customHeight="1">
      <c r="E58708" s="337"/>
    </row>
    <row r="58709" spans="5:5" ht="13.5" customHeight="1">
      <c r="E58709" s="337"/>
    </row>
    <row r="58710" spans="5:5" ht="13.5" customHeight="1">
      <c r="E58710" s="337"/>
    </row>
    <row r="58711" spans="5:5" ht="13.5" customHeight="1">
      <c r="E58711" s="337"/>
    </row>
    <row r="58712" spans="5:5" ht="13.5" customHeight="1">
      <c r="E58712" s="337"/>
    </row>
    <row r="58713" spans="5:5" ht="13.5" customHeight="1">
      <c r="E58713" s="337"/>
    </row>
    <row r="58714" spans="5:5" ht="13.5" customHeight="1">
      <c r="E58714" s="337"/>
    </row>
    <row r="58715" spans="5:5" ht="13.5" customHeight="1">
      <c r="E58715" s="337"/>
    </row>
    <row r="58716" spans="5:5" ht="13.5" customHeight="1">
      <c r="E58716" s="337"/>
    </row>
    <row r="58717" spans="5:5" ht="13.5" customHeight="1">
      <c r="E58717" s="337"/>
    </row>
    <row r="58718" spans="5:5" ht="13.5" customHeight="1">
      <c r="E58718" s="337"/>
    </row>
    <row r="58719" spans="5:5" ht="13.5" customHeight="1">
      <c r="E58719" s="337"/>
    </row>
    <row r="58720" spans="5:5" ht="13.5" customHeight="1">
      <c r="E58720" s="337"/>
    </row>
    <row r="58721" spans="5:5" ht="13.5" customHeight="1">
      <c r="E58721" s="337"/>
    </row>
    <row r="58722" spans="5:5" ht="13.5" customHeight="1">
      <c r="E58722" s="337"/>
    </row>
    <row r="58723" spans="5:5" ht="13.5" customHeight="1">
      <c r="E58723" s="337"/>
    </row>
    <row r="58724" spans="5:5" ht="13.5" customHeight="1">
      <c r="E58724" s="337"/>
    </row>
    <row r="58725" spans="5:5" ht="13.5" customHeight="1">
      <c r="E58725" s="337"/>
    </row>
    <row r="58726" spans="5:5" ht="13.5" customHeight="1">
      <c r="E58726" s="337"/>
    </row>
    <row r="58727" spans="5:5" ht="13.5" customHeight="1">
      <c r="E58727" s="337"/>
    </row>
    <row r="58728" spans="5:5" ht="13.5" customHeight="1">
      <c r="E58728" s="337"/>
    </row>
    <row r="58729" spans="5:5" ht="13.5" customHeight="1">
      <c r="E58729" s="337"/>
    </row>
    <row r="58730" spans="5:5" ht="13.5" customHeight="1">
      <c r="E58730" s="337"/>
    </row>
    <row r="58731" spans="5:5" ht="13.5" customHeight="1">
      <c r="E58731" s="337"/>
    </row>
    <row r="58732" spans="5:5" ht="13.5" customHeight="1">
      <c r="E58732" s="337"/>
    </row>
    <row r="58733" spans="5:5" ht="13.5" customHeight="1">
      <c r="E58733" s="337"/>
    </row>
    <row r="58734" spans="5:5" ht="13.5" customHeight="1">
      <c r="E58734" s="337"/>
    </row>
    <row r="58735" spans="5:5" ht="13.5" customHeight="1">
      <c r="E58735" s="337"/>
    </row>
    <row r="58736" spans="5:5" ht="13.5" customHeight="1">
      <c r="E58736" s="337"/>
    </row>
    <row r="58737" spans="5:5" ht="13.5" customHeight="1">
      <c r="E58737" s="337"/>
    </row>
    <row r="58738" spans="5:5" ht="13.5" customHeight="1">
      <c r="E58738" s="337"/>
    </row>
    <row r="58739" spans="5:5" ht="13.5" customHeight="1">
      <c r="E58739" s="337"/>
    </row>
    <row r="58740" spans="5:5" ht="13.5" customHeight="1">
      <c r="E58740" s="337"/>
    </row>
    <row r="58741" spans="5:5" ht="13.5" customHeight="1">
      <c r="E58741" s="337"/>
    </row>
    <row r="58742" spans="5:5" ht="13.5" customHeight="1">
      <c r="E58742" s="337"/>
    </row>
    <row r="58743" spans="5:5" ht="13.5" customHeight="1">
      <c r="E58743" s="337"/>
    </row>
    <row r="58744" spans="5:5" ht="13.5" customHeight="1">
      <c r="E58744" s="337"/>
    </row>
    <row r="58745" spans="5:5" ht="13.5" customHeight="1">
      <c r="E58745" s="337"/>
    </row>
    <row r="58746" spans="5:5" ht="13.5" customHeight="1">
      <c r="E58746" s="337"/>
    </row>
    <row r="58747" spans="5:5" ht="13.5" customHeight="1">
      <c r="E58747" s="337"/>
    </row>
    <row r="58748" spans="5:5" ht="13.5" customHeight="1">
      <c r="E58748" s="337"/>
    </row>
    <row r="58749" spans="5:5" ht="13.5" customHeight="1">
      <c r="E58749" s="337"/>
    </row>
    <row r="58750" spans="5:5" ht="13.5" customHeight="1">
      <c r="E58750" s="337"/>
    </row>
    <row r="58751" spans="5:5" ht="13.5" customHeight="1">
      <c r="E58751" s="337"/>
    </row>
    <row r="58752" spans="5:5" ht="13.5" customHeight="1">
      <c r="E58752" s="337"/>
    </row>
    <row r="58753" spans="5:5" ht="13.5" customHeight="1">
      <c r="E58753" s="337"/>
    </row>
    <row r="58754" spans="5:5" ht="13.5" customHeight="1">
      <c r="E58754" s="337"/>
    </row>
    <row r="58755" spans="5:5" ht="13.5" customHeight="1">
      <c r="E58755" s="337"/>
    </row>
    <row r="58756" spans="5:5" ht="13.5" customHeight="1">
      <c r="E58756" s="337"/>
    </row>
    <row r="58757" spans="5:5" ht="13.5" customHeight="1">
      <c r="E58757" s="337"/>
    </row>
    <row r="58758" spans="5:5" ht="13.5" customHeight="1">
      <c r="E58758" s="337"/>
    </row>
    <row r="58759" spans="5:5" ht="13.5" customHeight="1">
      <c r="E58759" s="337"/>
    </row>
    <row r="58760" spans="5:5" ht="13.5" customHeight="1">
      <c r="E58760" s="337"/>
    </row>
    <row r="58761" spans="5:5" ht="13.5" customHeight="1">
      <c r="E58761" s="337"/>
    </row>
    <row r="58762" spans="5:5" ht="13.5" customHeight="1">
      <c r="E58762" s="337"/>
    </row>
    <row r="58763" spans="5:5" ht="13.5" customHeight="1">
      <c r="E58763" s="337"/>
    </row>
    <row r="58764" spans="5:5" ht="13.5" customHeight="1">
      <c r="E58764" s="337"/>
    </row>
    <row r="58765" spans="5:5" ht="13.5" customHeight="1">
      <c r="E58765" s="337"/>
    </row>
    <row r="58766" spans="5:5" ht="13.5" customHeight="1">
      <c r="E58766" s="337"/>
    </row>
    <row r="58767" spans="5:5" ht="13.5" customHeight="1">
      <c r="E58767" s="337"/>
    </row>
    <row r="58768" spans="5:5" ht="13.5" customHeight="1">
      <c r="E58768" s="337"/>
    </row>
    <row r="58769" spans="5:5" ht="13.5" customHeight="1">
      <c r="E58769" s="337"/>
    </row>
    <row r="58770" spans="5:5" ht="13.5" customHeight="1">
      <c r="E58770" s="337"/>
    </row>
    <row r="58771" spans="5:5" ht="13.5" customHeight="1">
      <c r="E58771" s="337"/>
    </row>
    <row r="58772" spans="5:5" ht="13.5" customHeight="1">
      <c r="E58772" s="337"/>
    </row>
    <row r="58773" spans="5:5" ht="13.5" customHeight="1">
      <c r="E58773" s="337"/>
    </row>
    <row r="58774" spans="5:5" ht="13.5" customHeight="1">
      <c r="E58774" s="337"/>
    </row>
    <row r="58775" spans="5:5" ht="13.5" customHeight="1">
      <c r="E58775" s="337"/>
    </row>
    <row r="58776" spans="5:5" ht="13.5" customHeight="1">
      <c r="E58776" s="337"/>
    </row>
    <row r="58777" spans="5:5" ht="13.5" customHeight="1">
      <c r="E58777" s="337"/>
    </row>
    <row r="58778" spans="5:5" ht="13.5" customHeight="1">
      <c r="E58778" s="337"/>
    </row>
    <row r="58779" spans="5:5" ht="13.5" customHeight="1">
      <c r="E58779" s="337"/>
    </row>
    <row r="58780" spans="5:5" ht="13.5" customHeight="1">
      <c r="E58780" s="337"/>
    </row>
    <row r="58781" spans="5:5" ht="13.5" customHeight="1">
      <c r="E58781" s="337"/>
    </row>
    <row r="58782" spans="5:5" ht="13.5" customHeight="1">
      <c r="E58782" s="337"/>
    </row>
    <row r="58783" spans="5:5" ht="13.5" customHeight="1">
      <c r="E58783" s="337"/>
    </row>
    <row r="58784" spans="5:5" ht="13.5" customHeight="1">
      <c r="E58784" s="337"/>
    </row>
    <row r="58785" spans="5:5" ht="13.5" customHeight="1">
      <c r="E58785" s="337"/>
    </row>
    <row r="58786" spans="5:5" ht="13.5" customHeight="1">
      <c r="E58786" s="337"/>
    </row>
    <row r="58787" spans="5:5" ht="13.5" customHeight="1">
      <c r="E58787" s="337"/>
    </row>
    <row r="58788" spans="5:5" ht="13.5" customHeight="1">
      <c r="E58788" s="337"/>
    </row>
    <row r="58789" spans="5:5" ht="13.5" customHeight="1">
      <c r="E58789" s="337"/>
    </row>
    <row r="58790" spans="5:5" ht="13.5" customHeight="1">
      <c r="E58790" s="337"/>
    </row>
    <row r="58791" spans="5:5" ht="13.5" customHeight="1">
      <c r="E58791" s="337"/>
    </row>
    <row r="58792" spans="5:5" ht="13.5" customHeight="1">
      <c r="E58792" s="337"/>
    </row>
    <row r="58793" spans="5:5" ht="13.5" customHeight="1">
      <c r="E58793" s="337"/>
    </row>
    <row r="58794" spans="5:5" ht="13.5" customHeight="1">
      <c r="E58794" s="337"/>
    </row>
    <row r="58795" spans="5:5" ht="13.5" customHeight="1">
      <c r="E58795" s="337"/>
    </row>
    <row r="58796" spans="5:5" ht="13.5" customHeight="1">
      <c r="E58796" s="337"/>
    </row>
    <row r="58797" spans="5:5" ht="13.5" customHeight="1">
      <c r="E58797" s="337"/>
    </row>
    <row r="58798" spans="5:5" ht="13.5" customHeight="1">
      <c r="E58798" s="337"/>
    </row>
    <row r="58799" spans="5:5" ht="13.5" customHeight="1">
      <c r="E58799" s="337"/>
    </row>
    <row r="58800" spans="5:5" ht="13.5" customHeight="1">
      <c r="E58800" s="337"/>
    </row>
    <row r="58801" spans="5:5" ht="13.5" customHeight="1">
      <c r="E58801" s="337"/>
    </row>
    <row r="58802" spans="5:5" ht="13.5" customHeight="1">
      <c r="E58802" s="337"/>
    </row>
    <row r="58803" spans="5:5" ht="13.5" customHeight="1">
      <c r="E58803" s="337"/>
    </row>
    <row r="58804" spans="5:5" ht="13.5" customHeight="1">
      <c r="E58804" s="337"/>
    </row>
    <row r="58805" spans="5:5" ht="13.5" customHeight="1">
      <c r="E58805" s="337"/>
    </row>
    <row r="58806" spans="5:5" ht="13.5" customHeight="1">
      <c r="E58806" s="337"/>
    </row>
    <row r="58807" spans="5:5" ht="13.5" customHeight="1">
      <c r="E58807" s="337"/>
    </row>
    <row r="58808" spans="5:5" ht="13.5" customHeight="1">
      <c r="E58808" s="337"/>
    </row>
    <row r="58809" spans="5:5" ht="13.5" customHeight="1">
      <c r="E58809" s="337"/>
    </row>
    <row r="58810" spans="5:5" ht="13.5" customHeight="1">
      <c r="E58810" s="337"/>
    </row>
    <row r="58811" spans="5:5" ht="13.5" customHeight="1">
      <c r="E58811" s="337"/>
    </row>
    <row r="58812" spans="5:5" ht="13.5" customHeight="1">
      <c r="E58812" s="337"/>
    </row>
    <row r="58813" spans="5:5" ht="13.5" customHeight="1">
      <c r="E58813" s="337"/>
    </row>
    <row r="58814" spans="5:5" ht="13.5" customHeight="1">
      <c r="E58814" s="337"/>
    </row>
    <row r="58815" spans="5:5" ht="13.5" customHeight="1">
      <c r="E58815" s="337"/>
    </row>
    <row r="58816" spans="5:5" ht="13.5" customHeight="1">
      <c r="E58816" s="337"/>
    </row>
    <row r="58817" spans="5:5" ht="13.5" customHeight="1">
      <c r="E58817" s="337"/>
    </row>
    <row r="58818" spans="5:5" ht="13.5" customHeight="1">
      <c r="E58818" s="337"/>
    </row>
    <row r="58819" spans="5:5" ht="13.5" customHeight="1">
      <c r="E58819" s="337"/>
    </row>
    <row r="58820" spans="5:5" ht="13.5" customHeight="1">
      <c r="E58820" s="337"/>
    </row>
    <row r="58821" spans="5:5" ht="13.5" customHeight="1">
      <c r="E58821" s="337"/>
    </row>
    <row r="58822" spans="5:5" ht="13.5" customHeight="1">
      <c r="E58822" s="337"/>
    </row>
    <row r="58823" spans="5:5" ht="13.5" customHeight="1">
      <c r="E58823" s="337"/>
    </row>
    <row r="58824" spans="5:5" ht="13.5" customHeight="1">
      <c r="E58824" s="337"/>
    </row>
    <row r="58825" spans="5:5" ht="13.5" customHeight="1">
      <c r="E58825" s="337"/>
    </row>
    <row r="58826" spans="5:5" ht="13.5" customHeight="1">
      <c r="E58826" s="337"/>
    </row>
    <row r="58827" spans="5:5" ht="13.5" customHeight="1">
      <c r="E58827" s="337"/>
    </row>
    <row r="58828" spans="5:5" ht="13.5" customHeight="1">
      <c r="E58828" s="337"/>
    </row>
    <row r="58829" spans="5:5" ht="13.5" customHeight="1">
      <c r="E58829" s="337"/>
    </row>
    <row r="58830" spans="5:5" ht="13.5" customHeight="1">
      <c r="E58830" s="337"/>
    </row>
    <row r="58831" spans="5:5" ht="13.5" customHeight="1">
      <c r="E58831" s="337"/>
    </row>
    <row r="58832" spans="5:5" ht="13.5" customHeight="1">
      <c r="E58832" s="337"/>
    </row>
    <row r="58833" spans="5:5" ht="13.5" customHeight="1">
      <c r="E58833" s="337"/>
    </row>
    <row r="58834" spans="5:5" ht="13.5" customHeight="1">
      <c r="E58834" s="337"/>
    </row>
    <row r="58835" spans="5:5" ht="13.5" customHeight="1">
      <c r="E58835" s="337"/>
    </row>
    <row r="58836" spans="5:5" ht="13.5" customHeight="1">
      <c r="E58836" s="337"/>
    </row>
    <row r="58837" spans="5:5" ht="13.5" customHeight="1">
      <c r="E58837" s="337"/>
    </row>
    <row r="58838" spans="5:5" ht="13.5" customHeight="1">
      <c r="E58838" s="337"/>
    </row>
    <row r="58839" spans="5:5" ht="13.5" customHeight="1">
      <c r="E58839" s="337"/>
    </row>
    <row r="58840" spans="5:5" ht="13.5" customHeight="1">
      <c r="E58840" s="337"/>
    </row>
    <row r="58841" spans="5:5" ht="13.5" customHeight="1">
      <c r="E58841" s="337"/>
    </row>
    <row r="58842" spans="5:5" ht="13.5" customHeight="1">
      <c r="E58842" s="337"/>
    </row>
    <row r="58843" spans="5:5" ht="13.5" customHeight="1">
      <c r="E58843" s="337"/>
    </row>
    <row r="58844" spans="5:5" ht="13.5" customHeight="1">
      <c r="E58844" s="337"/>
    </row>
    <row r="58845" spans="5:5" ht="13.5" customHeight="1">
      <c r="E58845" s="337"/>
    </row>
    <row r="58846" spans="5:5" ht="13.5" customHeight="1">
      <c r="E58846" s="337"/>
    </row>
    <row r="58847" spans="5:5" ht="13.5" customHeight="1">
      <c r="E58847" s="337"/>
    </row>
    <row r="58848" spans="5:5" ht="13.5" customHeight="1">
      <c r="E58848" s="337"/>
    </row>
    <row r="58849" spans="5:5" ht="13.5" customHeight="1">
      <c r="E58849" s="337"/>
    </row>
    <row r="58850" spans="5:5" ht="13.5" customHeight="1">
      <c r="E58850" s="337"/>
    </row>
    <row r="58851" spans="5:5" ht="13.5" customHeight="1">
      <c r="E58851" s="337"/>
    </row>
    <row r="58852" spans="5:5" ht="13.5" customHeight="1">
      <c r="E58852" s="337"/>
    </row>
    <row r="58853" spans="5:5" ht="13.5" customHeight="1">
      <c r="E58853" s="337"/>
    </row>
    <row r="58854" spans="5:5" ht="13.5" customHeight="1">
      <c r="E58854" s="337"/>
    </row>
    <row r="58855" spans="5:5" ht="13.5" customHeight="1">
      <c r="E58855" s="337"/>
    </row>
    <row r="58856" spans="5:5" ht="13.5" customHeight="1">
      <c r="E58856" s="337"/>
    </row>
    <row r="58857" spans="5:5" ht="13.5" customHeight="1">
      <c r="E58857" s="337"/>
    </row>
    <row r="58858" spans="5:5" ht="13.5" customHeight="1">
      <c r="E58858" s="337"/>
    </row>
    <row r="58859" spans="5:5" ht="13.5" customHeight="1">
      <c r="E58859" s="337"/>
    </row>
    <row r="58860" spans="5:5" ht="13.5" customHeight="1">
      <c r="E58860" s="337"/>
    </row>
    <row r="58861" spans="5:5" ht="13.5" customHeight="1">
      <c r="E58861" s="337"/>
    </row>
    <row r="58862" spans="5:5" ht="13.5" customHeight="1">
      <c r="E58862" s="337"/>
    </row>
    <row r="58863" spans="5:5" ht="13.5" customHeight="1">
      <c r="E58863" s="337"/>
    </row>
    <row r="58864" spans="5:5" ht="13.5" customHeight="1">
      <c r="E58864" s="337"/>
    </row>
    <row r="58865" spans="5:5" ht="13.5" customHeight="1">
      <c r="E58865" s="337"/>
    </row>
    <row r="58866" spans="5:5" ht="13.5" customHeight="1">
      <c r="E58866" s="337"/>
    </row>
    <row r="58867" spans="5:5" ht="13.5" customHeight="1">
      <c r="E58867" s="337"/>
    </row>
    <row r="58868" spans="5:5" ht="13.5" customHeight="1">
      <c r="E58868" s="337"/>
    </row>
    <row r="58869" spans="5:5" ht="13.5" customHeight="1">
      <c r="E58869" s="337"/>
    </row>
    <row r="58870" spans="5:5" ht="13.5" customHeight="1">
      <c r="E58870" s="337"/>
    </row>
    <row r="58871" spans="5:5" ht="13.5" customHeight="1">
      <c r="E58871" s="337"/>
    </row>
    <row r="58872" spans="5:5" ht="13.5" customHeight="1">
      <c r="E58872" s="337"/>
    </row>
    <row r="58873" spans="5:5" ht="13.5" customHeight="1">
      <c r="E58873" s="337"/>
    </row>
    <row r="58874" spans="5:5" ht="13.5" customHeight="1">
      <c r="E58874" s="337"/>
    </row>
    <row r="58875" spans="5:5" ht="13.5" customHeight="1">
      <c r="E58875" s="337"/>
    </row>
    <row r="58876" spans="5:5" ht="13.5" customHeight="1">
      <c r="E58876" s="337"/>
    </row>
    <row r="58877" spans="5:5" ht="13.5" customHeight="1">
      <c r="E58877" s="337"/>
    </row>
    <row r="58878" spans="5:5" ht="13.5" customHeight="1">
      <c r="E58878" s="337"/>
    </row>
    <row r="58879" spans="5:5" ht="13.5" customHeight="1">
      <c r="E58879" s="337"/>
    </row>
    <row r="58880" spans="5:5" ht="13.5" customHeight="1">
      <c r="E58880" s="337"/>
    </row>
    <row r="58881" spans="5:5" ht="13.5" customHeight="1">
      <c r="E58881" s="337"/>
    </row>
    <row r="58882" spans="5:5" ht="13.5" customHeight="1">
      <c r="E58882" s="337"/>
    </row>
    <row r="58883" spans="5:5" ht="13.5" customHeight="1">
      <c r="E58883" s="337"/>
    </row>
    <row r="58884" spans="5:5" ht="13.5" customHeight="1">
      <c r="E58884" s="337"/>
    </row>
    <row r="58885" spans="5:5" ht="13.5" customHeight="1">
      <c r="E58885" s="337"/>
    </row>
    <row r="58886" spans="5:5" ht="13.5" customHeight="1">
      <c r="E58886" s="337"/>
    </row>
    <row r="58887" spans="5:5" ht="13.5" customHeight="1">
      <c r="E58887" s="337"/>
    </row>
    <row r="58888" spans="5:5" ht="13.5" customHeight="1">
      <c r="E58888" s="337"/>
    </row>
    <row r="58889" spans="5:5" ht="13.5" customHeight="1">
      <c r="E58889" s="337"/>
    </row>
    <row r="58890" spans="5:5" ht="13.5" customHeight="1">
      <c r="E58890" s="337"/>
    </row>
    <row r="58891" spans="5:5" ht="13.5" customHeight="1">
      <c r="E58891" s="337"/>
    </row>
    <row r="58892" spans="5:5" ht="13.5" customHeight="1">
      <c r="E58892" s="337"/>
    </row>
    <row r="58893" spans="5:5" ht="13.5" customHeight="1">
      <c r="E58893" s="337"/>
    </row>
    <row r="58894" spans="5:5" ht="13.5" customHeight="1">
      <c r="E58894" s="337"/>
    </row>
    <row r="58895" spans="5:5" ht="13.5" customHeight="1">
      <c r="E58895" s="337"/>
    </row>
    <row r="58896" spans="5:5" ht="13.5" customHeight="1">
      <c r="E58896" s="337"/>
    </row>
    <row r="58897" spans="5:5" ht="13.5" customHeight="1">
      <c r="E58897" s="337"/>
    </row>
    <row r="58898" spans="5:5" ht="13.5" customHeight="1">
      <c r="E58898" s="337"/>
    </row>
    <row r="58899" spans="5:5" ht="13.5" customHeight="1">
      <c r="E58899" s="337"/>
    </row>
    <row r="58900" spans="5:5" ht="13.5" customHeight="1">
      <c r="E58900" s="337"/>
    </row>
    <row r="58901" spans="5:5" ht="13.5" customHeight="1">
      <c r="E58901" s="337"/>
    </row>
    <row r="58902" spans="5:5" ht="13.5" customHeight="1">
      <c r="E58902" s="337"/>
    </row>
    <row r="58903" spans="5:5" ht="13.5" customHeight="1">
      <c r="E58903" s="337"/>
    </row>
    <row r="58904" spans="5:5" ht="13.5" customHeight="1">
      <c r="E58904" s="337"/>
    </row>
    <row r="58905" spans="5:5" ht="13.5" customHeight="1">
      <c r="E58905" s="337"/>
    </row>
    <row r="58906" spans="5:5" ht="13.5" customHeight="1">
      <c r="E58906" s="337"/>
    </row>
    <row r="58907" spans="5:5" ht="13.5" customHeight="1">
      <c r="E58907" s="337"/>
    </row>
    <row r="58908" spans="5:5" ht="13.5" customHeight="1">
      <c r="E58908" s="337"/>
    </row>
    <row r="58909" spans="5:5" ht="13.5" customHeight="1">
      <c r="E58909" s="337"/>
    </row>
    <row r="58910" spans="5:5" ht="13.5" customHeight="1">
      <c r="E58910" s="337"/>
    </row>
    <row r="58911" spans="5:5" ht="13.5" customHeight="1">
      <c r="E58911" s="337"/>
    </row>
    <row r="58912" spans="5:5" ht="13.5" customHeight="1">
      <c r="E58912" s="337"/>
    </row>
    <row r="58913" spans="5:5" ht="13.5" customHeight="1">
      <c r="E58913" s="337"/>
    </row>
    <row r="58914" spans="5:5" ht="13.5" customHeight="1">
      <c r="E58914" s="337"/>
    </row>
    <row r="58915" spans="5:5" ht="13.5" customHeight="1">
      <c r="E58915" s="337"/>
    </row>
    <row r="58916" spans="5:5" ht="13.5" customHeight="1">
      <c r="E58916" s="337"/>
    </row>
    <row r="58917" spans="5:5" ht="13.5" customHeight="1">
      <c r="E58917" s="337"/>
    </row>
    <row r="58918" spans="5:5" ht="13.5" customHeight="1">
      <c r="E58918" s="337"/>
    </row>
    <row r="58919" spans="5:5" ht="13.5" customHeight="1">
      <c r="E58919" s="337"/>
    </row>
    <row r="58920" spans="5:5" ht="13.5" customHeight="1">
      <c r="E58920" s="337"/>
    </row>
    <row r="58921" spans="5:5" ht="13.5" customHeight="1">
      <c r="E58921" s="337"/>
    </row>
    <row r="58922" spans="5:5" ht="13.5" customHeight="1">
      <c r="E58922" s="337"/>
    </row>
    <row r="58923" spans="5:5" ht="13.5" customHeight="1">
      <c r="E58923" s="337"/>
    </row>
    <row r="58924" spans="5:5" ht="13.5" customHeight="1">
      <c r="E58924" s="337"/>
    </row>
    <row r="58925" spans="5:5" ht="13.5" customHeight="1">
      <c r="E58925" s="337"/>
    </row>
    <row r="58926" spans="5:5" ht="13.5" customHeight="1">
      <c r="E58926" s="337"/>
    </row>
    <row r="58927" spans="5:5" ht="13.5" customHeight="1">
      <c r="E58927" s="337"/>
    </row>
    <row r="58928" spans="5:5" ht="13.5" customHeight="1">
      <c r="E58928" s="337"/>
    </row>
    <row r="58929" spans="5:5" ht="13.5" customHeight="1">
      <c r="E58929" s="337"/>
    </row>
    <row r="58930" spans="5:5" ht="13.5" customHeight="1">
      <c r="E58930" s="337"/>
    </row>
    <row r="58931" spans="5:5" ht="13.5" customHeight="1">
      <c r="E58931" s="337"/>
    </row>
    <row r="58932" spans="5:5" ht="13.5" customHeight="1">
      <c r="E58932" s="337"/>
    </row>
    <row r="58933" spans="5:5" ht="13.5" customHeight="1">
      <c r="E58933" s="337"/>
    </row>
    <row r="58934" spans="5:5" ht="13.5" customHeight="1">
      <c r="E58934" s="337"/>
    </row>
    <row r="58935" spans="5:5" ht="13.5" customHeight="1">
      <c r="E58935" s="337"/>
    </row>
    <row r="58936" spans="5:5" ht="13.5" customHeight="1">
      <c r="E58936" s="337"/>
    </row>
    <row r="58937" spans="5:5" ht="13.5" customHeight="1">
      <c r="E58937" s="337"/>
    </row>
    <row r="58938" spans="5:5" ht="13.5" customHeight="1">
      <c r="E58938" s="337"/>
    </row>
    <row r="58939" spans="5:5" ht="13.5" customHeight="1">
      <c r="E58939" s="337"/>
    </row>
    <row r="58940" spans="5:5" ht="13.5" customHeight="1">
      <c r="E58940" s="337"/>
    </row>
    <row r="58941" spans="5:5" ht="13.5" customHeight="1">
      <c r="E58941" s="337"/>
    </row>
    <row r="58942" spans="5:5" ht="13.5" customHeight="1">
      <c r="E58942" s="337"/>
    </row>
    <row r="58943" spans="5:5" ht="13.5" customHeight="1">
      <c r="E58943" s="337"/>
    </row>
    <row r="58944" spans="5:5" ht="13.5" customHeight="1">
      <c r="E58944" s="337"/>
    </row>
    <row r="58945" spans="5:5" ht="13.5" customHeight="1">
      <c r="E58945" s="337"/>
    </row>
    <row r="58946" spans="5:5" ht="13.5" customHeight="1">
      <c r="E58946" s="337"/>
    </row>
    <row r="58947" spans="5:5" ht="13.5" customHeight="1">
      <c r="E58947" s="337"/>
    </row>
    <row r="58948" spans="5:5" ht="13.5" customHeight="1">
      <c r="E58948" s="337"/>
    </row>
    <row r="58949" spans="5:5" ht="13.5" customHeight="1">
      <c r="E58949" s="337"/>
    </row>
    <row r="58950" spans="5:5" ht="13.5" customHeight="1">
      <c r="E58950" s="337"/>
    </row>
    <row r="58951" spans="5:5" ht="13.5" customHeight="1">
      <c r="E58951" s="337"/>
    </row>
    <row r="58952" spans="5:5" ht="13.5" customHeight="1">
      <c r="E58952" s="337"/>
    </row>
    <row r="58953" spans="5:5" ht="13.5" customHeight="1">
      <c r="E58953" s="337"/>
    </row>
    <row r="58954" spans="5:5" ht="13.5" customHeight="1">
      <c r="E58954" s="337"/>
    </row>
    <row r="58955" spans="5:5" ht="13.5" customHeight="1">
      <c r="E58955" s="337"/>
    </row>
    <row r="58956" spans="5:5" ht="13.5" customHeight="1">
      <c r="E58956" s="337"/>
    </row>
    <row r="58957" spans="5:5" ht="13.5" customHeight="1">
      <c r="E58957" s="337"/>
    </row>
    <row r="58958" spans="5:5" ht="13.5" customHeight="1">
      <c r="E58958" s="337"/>
    </row>
    <row r="58959" spans="5:5" ht="13.5" customHeight="1">
      <c r="E58959" s="337"/>
    </row>
    <row r="58960" spans="5:5" ht="13.5" customHeight="1">
      <c r="E58960" s="337"/>
    </row>
    <row r="58961" spans="5:5" ht="13.5" customHeight="1">
      <c r="E58961" s="337"/>
    </row>
    <row r="58962" spans="5:5" ht="13.5" customHeight="1">
      <c r="E58962" s="337"/>
    </row>
    <row r="58963" spans="5:5" ht="13.5" customHeight="1">
      <c r="E58963" s="337"/>
    </row>
    <row r="58964" spans="5:5" ht="13.5" customHeight="1">
      <c r="E58964" s="337"/>
    </row>
    <row r="58965" spans="5:5" ht="13.5" customHeight="1">
      <c r="E58965" s="337"/>
    </row>
    <row r="58966" spans="5:5" ht="13.5" customHeight="1">
      <c r="E58966" s="337"/>
    </row>
    <row r="58967" spans="5:5" ht="13.5" customHeight="1">
      <c r="E58967" s="337"/>
    </row>
    <row r="58968" spans="5:5" ht="13.5" customHeight="1">
      <c r="E58968" s="337"/>
    </row>
    <row r="58969" spans="5:5" ht="13.5" customHeight="1">
      <c r="E58969" s="337"/>
    </row>
    <row r="58970" spans="5:5" ht="13.5" customHeight="1">
      <c r="E58970" s="337"/>
    </row>
    <row r="58971" spans="5:5" ht="13.5" customHeight="1">
      <c r="E58971" s="337"/>
    </row>
    <row r="58972" spans="5:5" ht="13.5" customHeight="1">
      <c r="E58972" s="337"/>
    </row>
    <row r="58973" spans="5:5" ht="13.5" customHeight="1">
      <c r="E58973" s="337"/>
    </row>
    <row r="58974" spans="5:5" ht="13.5" customHeight="1">
      <c r="E58974" s="337"/>
    </row>
    <row r="58975" spans="5:5" ht="13.5" customHeight="1">
      <c r="E58975" s="337"/>
    </row>
    <row r="58976" spans="5:5" ht="13.5" customHeight="1">
      <c r="E58976" s="337"/>
    </row>
    <row r="58977" spans="5:5" ht="13.5" customHeight="1">
      <c r="E58977" s="337"/>
    </row>
    <row r="58978" spans="5:5" ht="13.5" customHeight="1">
      <c r="E58978" s="337"/>
    </row>
    <row r="58979" spans="5:5" ht="13.5" customHeight="1">
      <c r="E58979" s="337"/>
    </row>
    <row r="58980" spans="5:5" ht="13.5" customHeight="1">
      <c r="E58980" s="337"/>
    </row>
    <row r="58981" spans="5:5" ht="13.5" customHeight="1">
      <c r="E58981" s="337"/>
    </row>
    <row r="58982" spans="5:5" ht="13.5" customHeight="1">
      <c r="E58982" s="337"/>
    </row>
    <row r="58983" spans="5:5" ht="13.5" customHeight="1">
      <c r="E58983" s="337"/>
    </row>
    <row r="58984" spans="5:5" ht="13.5" customHeight="1">
      <c r="E58984" s="337"/>
    </row>
    <row r="58985" spans="5:5" ht="13.5" customHeight="1">
      <c r="E58985" s="337"/>
    </row>
    <row r="58986" spans="5:5" ht="13.5" customHeight="1">
      <c r="E58986" s="337"/>
    </row>
    <row r="58987" spans="5:5" ht="13.5" customHeight="1">
      <c r="E58987" s="337"/>
    </row>
    <row r="58988" spans="5:5" ht="13.5" customHeight="1">
      <c r="E58988" s="337"/>
    </row>
    <row r="58989" spans="5:5" ht="13.5" customHeight="1">
      <c r="E58989" s="337"/>
    </row>
    <row r="58990" spans="5:5" ht="13.5" customHeight="1">
      <c r="E58990" s="337"/>
    </row>
    <row r="58991" spans="5:5" ht="13.5" customHeight="1">
      <c r="E58991" s="337"/>
    </row>
    <row r="58992" spans="5:5" ht="13.5" customHeight="1">
      <c r="E58992" s="337"/>
    </row>
    <row r="58993" spans="5:5" ht="13.5" customHeight="1">
      <c r="E58993" s="337"/>
    </row>
    <row r="58994" spans="5:5" ht="13.5" customHeight="1">
      <c r="E58994" s="337"/>
    </row>
    <row r="58995" spans="5:5" ht="13.5" customHeight="1">
      <c r="E58995" s="337"/>
    </row>
    <row r="58996" spans="5:5" ht="13.5" customHeight="1">
      <c r="E58996" s="337"/>
    </row>
    <row r="58997" spans="5:5" ht="13.5" customHeight="1">
      <c r="E58997" s="337"/>
    </row>
    <row r="58998" spans="5:5" ht="13.5" customHeight="1">
      <c r="E58998" s="337"/>
    </row>
    <row r="58999" spans="5:5" ht="13.5" customHeight="1">
      <c r="E58999" s="337"/>
    </row>
    <row r="59000" spans="5:5" ht="13.5" customHeight="1">
      <c r="E59000" s="337"/>
    </row>
    <row r="59001" spans="5:5" ht="13.5" customHeight="1">
      <c r="E59001" s="337"/>
    </row>
    <row r="59002" spans="5:5" ht="13.5" customHeight="1">
      <c r="E59002" s="337"/>
    </row>
    <row r="59003" spans="5:5" ht="13.5" customHeight="1">
      <c r="E59003" s="337"/>
    </row>
    <row r="59004" spans="5:5" ht="13.5" customHeight="1">
      <c r="E59004" s="337"/>
    </row>
    <row r="59005" spans="5:5" ht="13.5" customHeight="1">
      <c r="E59005" s="337"/>
    </row>
    <row r="59006" spans="5:5" ht="13.5" customHeight="1">
      <c r="E59006" s="337"/>
    </row>
    <row r="59007" spans="5:5" ht="13.5" customHeight="1">
      <c r="E59007" s="337"/>
    </row>
    <row r="59008" spans="5:5" ht="13.5" customHeight="1">
      <c r="E59008" s="337"/>
    </row>
    <row r="59009" spans="5:5" ht="13.5" customHeight="1">
      <c r="E59009" s="337"/>
    </row>
    <row r="59010" spans="5:5" ht="13.5" customHeight="1">
      <c r="E59010" s="337"/>
    </row>
    <row r="59011" spans="5:5" ht="13.5" customHeight="1">
      <c r="E59011" s="337"/>
    </row>
    <row r="59012" spans="5:5" ht="13.5" customHeight="1">
      <c r="E59012" s="337"/>
    </row>
    <row r="59013" spans="5:5" ht="13.5" customHeight="1">
      <c r="E59013" s="337"/>
    </row>
    <row r="59014" spans="5:5" ht="13.5" customHeight="1">
      <c r="E59014" s="337"/>
    </row>
    <row r="59015" spans="5:5" ht="13.5" customHeight="1">
      <c r="E59015" s="337"/>
    </row>
    <row r="59016" spans="5:5" ht="13.5" customHeight="1">
      <c r="E59016" s="337"/>
    </row>
    <row r="59017" spans="5:5" ht="13.5" customHeight="1">
      <c r="E59017" s="337"/>
    </row>
    <row r="59018" spans="5:5" ht="13.5" customHeight="1">
      <c r="E59018" s="337"/>
    </row>
    <row r="59019" spans="5:5" ht="13.5" customHeight="1">
      <c r="E59019" s="337"/>
    </row>
    <row r="59020" spans="5:5" ht="13.5" customHeight="1">
      <c r="E59020" s="337"/>
    </row>
    <row r="59021" spans="5:5" ht="13.5" customHeight="1">
      <c r="E59021" s="337"/>
    </row>
    <row r="59022" spans="5:5" ht="13.5" customHeight="1">
      <c r="E59022" s="337"/>
    </row>
    <row r="59023" spans="5:5" ht="13.5" customHeight="1">
      <c r="E59023" s="337"/>
    </row>
    <row r="59024" spans="5:5" ht="13.5" customHeight="1">
      <c r="E59024" s="337"/>
    </row>
    <row r="59025" spans="5:5" ht="13.5" customHeight="1">
      <c r="E59025" s="337"/>
    </row>
    <row r="59026" spans="5:5" ht="13.5" customHeight="1">
      <c r="E59026" s="337"/>
    </row>
    <row r="59027" spans="5:5" ht="13.5" customHeight="1">
      <c r="E59027" s="337"/>
    </row>
    <row r="59028" spans="5:5" ht="13.5" customHeight="1">
      <c r="E59028" s="337"/>
    </row>
    <row r="59029" spans="5:5" ht="13.5" customHeight="1">
      <c r="E59029" s="337"/>
    </row>
    <row r="59030" spans="5:5" ht="13.5" customHeight="1">
      <c r="E59030" s="337"/>
    </row>
    <row r="59031" spans="5:5" ht="13.5" customHeight="1">
      <c r="E59031" s="337"/>
    </row>
    <row r="59032" spans="5:5" ht="13.5" customHeight="1">
      <c r="E59032" s="337"/>
    </row>
    <row r="59033" spans="5:5" ht="13.5" customHeight="1">
      <c r="E59033" s="337"/>
    </row>
    <row r="59034" spans="5:5" ht="13.5" customHeight="1">
      <c r="E59034" s="337"/>
    </row>
    <row r="59035" spans="5:5" ht="13.5" customHeight="1">
      <c r="E59035" s="337"/>
    </row>
    <row r="59036" spans="5:5" ht="13.5" customHeight="1">
      <c r="E59036" s="337"/>
    </row>
    <row r="59037" spans="5:5" ht="13.5" customHeight="1">
      <c r="E59037" s="337"/>
    </row>
    <row r="59038" spans="5:5" ht="13.5" customHeight="1">
      <c r="E59038" s="337"/>
    </row>
    <row r="59039" spans="5:5" ht="13.5" customHeight="1">
      <c r="E59039" s="337"/>
    </row>
    <row r="59040" spans="5:5" ht="13.5" customHeight="1">
      <c r="E59040" s="337"/>
    </row>
    <row r="59041" spans="5:5" ht="13.5" customHeight="1">
      <c r="E59041" s="337"/>
    </row>
    <row r="59042" spans="5:5" ht="13.5" customHeight="1">
      <c r="E59042" s="337"/>
    </row>
    <row r="59043" spans="5:5" ht="13.5" customHeight="1">
      <c r="E59043" s="337"/>
    </row>
    <row r="59044" spans="5:5" ht="13.5" customHeight="1">
      <c r="E59044" s="337"/>
    </row>
    <row r="59045" spans="5:5" ht="13.5" customHeight="1">
      <c r="E59045" s="337"/>
    </row>
    <row r="59046" spans="5:5" ht="13.5" customHeight="1">
      <c r="E59046" s="337"/>
    </row>
    <row r="59047" spans="5:5" ht="13.5" customHeight="1">
      <c r="E59047" s="337"/>
    </row>
    <row r="59048" spans="5:5" ht="13.5" customHeight="1">
      <c r="E59048" s="337"/>
    </row>
    <row r="59049" spans="5:5" ht="13.5" customHeight="1">
      <c r="E59049" s="337"/>
    </row>
    <row r="59050" spans="5:5" ht="13.5" customHeight="1">
      <c r="E59050" s="337"/>
    </row>
    <row r="59051" spans="5:5" ht="13.5" customHeight="1">
      <c r="E59051" s="337"/>
    </row>
    <row r="59052" spans="5:5" ht="13.5" customHeight="1">
      <c r="E59052" s="337"/>
    </row>
    <row r="59053" spans="5:5" ht="13.5" customHeight="1">
      <c r="E59053" s="337"/>
    </row>
    <row r="59054" spans="5:5" ht="13.5" customHeight="1">
      <c r="E59054" s="337"/>
    </row>
    <row r="59055" spans="5:5" ht="13.5" customHeight="1">
      <c r="E59055" s="337"/>
    </row>
    <row r="59056" spans="5:5" ht="13.5" customHeight="1">
      <c r="E59056" s="337"/>
    </row>
    <row r="59057" spans="5:5" ht="13.5" customHeight="1">
      <c r="E59057" s="337"/>
    </row>
    <row r="59058" spans="5:5" ht="13.5" customHeight="1">
      <c r="E59058" s="337"/>
    </row>
    <row r="59059" spans="5:5" ht="13.5" customHeight="1">
      <c r="E59059" s="337"/>
    </row>
    <row r="59060" spans="5:5" ht="13.5" customHeight="1">
      <c r="E59060" s="337"/>
    </row>
    <row r="59061" spans="5:5" ht="13.5" customHeight="1">
      <c r="E59061" s="337"/>
    </row>
    <row r="59062" spans="5:5" ht="13.5" customHeight="1">
      <c r="E59062" s="337"/>
    </row>
    <row r="59063" spans="5:5" ht="13.5" customHeight="1">
      <c r="E59063" s="337"/>
    </row>
    <row r="59064" spans="5:5" ht="13.5" customHeight="1">
      <c r="E59064" s="337"/>
    </row>
    <row r="59065" spans="5:5" ht="13.5" customHeight="1">
      <c r="E59065" s="337"/>
    </row>
    <row r="59066" spans="5:5" ht="13.5" customHeight="1">
      <c r="E59066" s="337"/>
    </row>
    <row r="59067" spans="5:5" ht="13.5" customHeight="1">
      <c r="E59067" s="337"/>
    </row>
    <row r="59068" spans="5:5" ht="13.5" customHeight="1">
      <c r="E59068" s="337"/>
    </row>
    <row r="59069" spans="5:5" ht="13.5" customHeight="1">
      <c r="E59069" s="337"/>
    </row>
    <row r="59070" spans="5:5" ht="13.5" customHeight="1">
      <c r="E59070" s="337"/>
    </row>
    <row r="59071" spans="5:5" ht="13.5" customHeight="1">
      <c r="E59071" s="337"/>
    </row>
    <row r="59072" spans="5:5" ht="13.5" customHeight="1">
      <c r="E59072" s="337"/>
    </row>
    <row r="59073" spans="5:5" ht="13.5" customHeight="1">
      <c r="E59073" s="337"/>
    </row>
    <row r="59074" spans="5:5" ht="13.5" customHeight="1">
      <c r="E59074" s="337"/>
    </row>
    <row r="59075" spans="5:5" ht="13.5" customHeight="1">
      <c r="E59075" s="337"/>
    </row>
    <row r="59076" spans="5:5" ht="13.5" customHeight="1">
      <c r="E59076" s="337"/>
    </row>
    <row r="59077" spans="5:5" ht="13.5" customHeight="1">
      <c r="E59077" s="337"/>
    </row>
    <row r="59078" spans="5:5" ht="13.5" customHeight="1">
      <c r="E59078" s="337"/>
    </row>
    <row r="59079" spans="5:5" ht="13.5" customHeight="1">
      <c r="E59079" s="337"/>
    </row>
    <row r="59080" spans="5:5" ht="13.5" customHeight="1">
      <c r="E59080" s="337"/>
    </row>
    <row r="59081" spans="5:5" ht="13.5" customHeight="1">
      <c r="E59081" s="337"/>
    </row>
    <row r="59082" spans="5:5" ht="13.5" customHeight="1">
      <c r="E59082" s="337"/>
    </row>
    <row r="59083" spans="5:5" ht="13.5" customHeight="1">
      <c r="E59083" s="337"/>
    </row>
    <row r="59084" spans="5:5" ht="13.5" customHeight="1">
      <c r="E59084" s="337"/>
    </row>
    <row r="59085" spans="5:5" ht="13.5" customHeight="1">
      <c r="E59085" s="337"/>
    </row>
    <row r="59086" spans="5:5" ht="13.5" customHeight="1">
      <c r="E59086" s="337"/>
    </row>
    <row r="59087" spans="5:5" ht="13.5" customHeight="1">
      <c r="E59087" s="337"/>
    </row>
    <row r="59088" spans="5:5" ht="13.5" customHeight="1">
      <c r="E59088" s="337"/>
    </row>
    <row r="59089" spans="5:5" ht="13.5" customHeight="1">
      <c r="E59089" s="337"/>
    </row>
    <row r="59090" spans="5:5" ht="13.5" customHeight="1">
      <c r="E59090" s="337"/>
    </row>
    <row r="59091" spans="5:5" ht="13.5" customHeight="1">
      <c r="E59091" s="337"/>
    </row>
    <row r="59092" spans="5:5" ht="13.5" customHeight="1">
      <c r="E59092" s="337"/>
    </row>
    <row r="59093" spans="5:5" ht="13.5" customHeight="1">
      <c r="E59093" s="337"/>
    </row>
    <row r="59094" spans="5:5" ht="13.5" customHeight="1">
      <c r="E59094" s="337"/>
    </row>
    <row r="59095" spans="5:5" ht="13.5" customHeight="1">
      <c r="E59095" s="337"/>
    </row>
    <row r="59096" spans="5:5" ht="13.5" customHeight="1">
      <c r="E59096" s="337"/>
    </row>
    <row r="59097" spans="5:5" ht="13.5" customHeight="1">
      <c r="E59097" s="337"/>
    </row>
    <row r="59098" spans="5:5" ht="13.5" customHeight="1">
      <c r="E59098" s="337"/>
    </row>
    <row r="59099" spans="5:5" ht="13.5" customHeight="1">
      <c r="E59099" s="337"/>
    </row>
    <row r="59100" spans="5:5" ht="13.5" customHeight="1">
      <c r="E59100" s="337"/>
    </row>
    <row r="59101" spans="5:5" ht="13.5" customHeight="1">
      <c r="E59101" s="337"/>
    </row>
    <row r="59102" spans="5:5" ht="13.5" customHeight="1">
      <c r="E59102" s="337"/>
    </row>
    <row r="59103" spans="5:5" ht="13.5" customHeight="1">
      <c r="E59103" s="337"/>
    </row>
    <row r="59104" spans="5:5" ht="13.5" customHeight="1">
      <c r="E59104" s="337"/>
    </row>
    <row r="59105" spans="5:5" ht="13.5" customHeight="1">
      <c r="E59105" s="337"/>
    </row>
    <row r="59106" spans="5:5" ht="13.5" customHeight="1">
      <c r="E59106" s="337"/>
    </row>
    <row r="59107" spans="5:5" ht="13.5" customHeight="1">
      <c r="E59107" s="337"/>
    </row>
    <row r="59108" spans="5:5" ht="13.5" customHeight="1">
      <c r="E59108" s="337"/>
    </row>
    <row r="59109" spans="5:5" ht="13.5" customHeight="1">
      <c r="E59109" s="337"/>
    </row>
    <row r="59110" spans="5:5" ht="13.5" customHeight="1">
      <c r="E59110" s="337"/>
    </row>
    <row r="59111" spans="5:5" ht="13.5" customHeight="1">
      <c r="E59111" s="337"/>
    </row>
    <row r="59112" spans="5:5" ht="13.5" customHeight="1">
      <c r="E59112" s="337"/>
    </row>
    <row r="59113" spans="5:5" ht="13.5" customHeight="1">
      <c r="E59113" s="337"/>
    </row>
    <row r="59114" spans="5:5" ht="13.5" customHeight="1">
      <c r="E59114" s="337"/>
    </row>
    <row r="59115" spans="5:5" ht="13.5" customHeight="1">
      <c r="E59115" s="337"/>
    </row>
    <row r="59116" spans="5:5" ht="13.5" customHeight="1">
      <c r="E59116" s="337"/>
    </row>
    <row r="59117" spans="5:5" ht="13.5" customHeight="1">
      <c r="E59117" s="337"/>
    </row>
    <row r="59118" spans="5:5" ht="13.5" customHeight="1">
      <c r="E59118" s="337"/>
    </row>
    <row r="59119" spans="5:5" ht="13.5" customHeight="1">
      <c r="E59119" s="337"/>
    </row>
    <row r="59120" spans="5:5" ht="13.5" customHeight="1">
      <c r="E59120" s="337"/>
    </row>
    <row r="59121" spans="5:5" ht="13.5" customHeight="1">
      <c r="E59121" s="337"/>
    </row>
    <row r="59122" spans="5:5" ht="13.5" customHeight="1">
      <c r="E59122" s="337"/>
    </row>
    <row r="59123" spans="5:5" ht="13.5" customHeight="1">
      <c r="E59123" s="337"/>
    </row>
    <row r="59124" spans="5:5" ht="13.5" customHeight="1">
      <c r="E59124" s="337"/>
    </row>
    <row r="59125" spans="5:5" ht="13.5" customHeight="1">
      <c r="E59125" s="337"/>
    </row>
    <row r="59126" spans="5:5" ht="13.5" customHeight="1">
      <c r="E59126" s="337"/>
    </row>
    <row r="59127" spans="5:5" ht="13.5" customHeight="1">
      <c r="E59127" s="337"/>
    </row>
    <row r="59128" spans="5:5" ht="13.5" customHeight="1">
      <c r="E59128" s="337"/>
    </row>
    <row r="59129" spans="5:5" ht="13.5" customHeight="1">
      <c r="E59129" s="337"/>
    </row>
    <row r="59130" spans="5:5" ht="13.5" customHeight="1">
      <c r="E59130" s="337"/>
    </row>
    <row r="59131" spans="5:5" ht="13.5" customHeight="1">
      <c r="E59131" s="337"/>
    </row>
    <row r="59132" spans="5:5" ht="13.5" customHeight="1">
      <c r="E59132" s="337"/>
    </row>
    <row r="59133" spans="5:5" ht="13.5" customHeight="1">
      <c r="E59133" s="337"/>
    </row>
    <row r="59134" spans="5:5" ht="13.5" customHeight="1">
      <c r="E59134" s="337"/>
    </row>
    <row r="59135" spans="5:5" ht="13.5" customHeight="1">
      <c r="E59135" s="337"/>
    </row>
    <row r="59136" spans="5:5" ht="13.5" customHeight="1">
      <c r="E59136" s="337"/>
    </row>
    <row r="59137" spans="5:5" ht="13.5" customHeight="1">
      <c r="E59137" s="337"/>
    </row>
    <row r="59138" spans="5:5" ht="13.5" customHeight="1">
      <c r="E59138" s="337"/>
    </row>
    <row r="59139" spans="5:5" ht="13.5" customHeight="1">
      <c r="E59139" s="337"/>
    </row>
    <row r="59140" spans="5:5" ht="13.5" customHeight="1">
      <c r="E59140" s="337"/>
    </row>
    <row r="59141" spans="5:5" ht="13.5" customHeight="1">
      <c r="E59141" s="337"/>
    </row>
    <row r="59142" spans="5:5" ht="13.5" customHeight="1">
      <c r="E59142" s="337"/>
    </row>
    <row r="59143" spans="5:5" ht="13.5" customHeight="1">
      <c r="E59143" s="337"/>
    </row>
    <row r="59144" spans="5:5" ht="13.5" customHeight="1">
      <c r="E59144" s="337"/>
    </row>
    <row r="59145" spans="5:5" ht="13.5" customHeight="1">
      <c r="E59145" s="337"/>
    </row>
    <row r="59146" spans="5:5" ht="13.5" customHeight="1">
      <c r="E59146" s="337"/>
    </row>
    <row r="59147" spans="5:5" ht="13.5" customHeight="1">
      <c r="E59147" s="337"/>
    </row>
    <row r="59148" spans="5:5" ht="13.5" customHeight="1">
      <c r="E59148" s="337"/>
    </row>
    <row r="59149" spans="5:5" ht="13.5" customHeight="1">
      <c r="E59149" s="337"/>
    </row>
    <row r="59150" spans="5:5" ht="13.5" customHeight="1">
      <c r="E59150" s="337"/>
    </row>
    <row r="59151" spans="5:5" ht="13.5" customHeight="1">
      <c r="E59151" s="337"/>
    </row>
    <row r="59152" spans="5:5" ht="13.5" customHeight="1">
      <c r="E59152" s="337"/>
    </row>
    <row r="59153" spans="5:5" ht="13.5" customHeight="1">
      <c r="E59153" s="337"/>
    </row>
    <row r="59154" spans="5:5" ht="13.5" customHeight="1">
      <c r="E59154" s="337"/>
    </row>
    <row r="59155" spans="5:5" ht="13.5" customHeight="1">
      <c r="E59155" s="337"/>
    </row>
    <row r="59156" spans="5:5" ht="13.5" customHeight="1">
      <c r="E59156" s="337"/>
    </row>
    <row r="59157" spans="5:5" ht="13.5" customHeight="1">
      <c r="E59157" s="337"/>
    </row>
    <row r="59158" spans="5:5" ht="13.5" customHeight="1">
      <c r="E59158" s="337"/>
    </row>
    <row r="59159" spans="5:5" ht="13.5" customHeight="1">
      <c r="E59159" s="337"/>
    </row>
    <row r="59160" spans="5:5" ht="13.5" customHeight="1">
      <c r="E59160" s="337"/>
    </row>
    <row r="59161" spans="5:5" ht="13.5" customHeight="1">
      <c r="E59161" s="337"/>
    </row>
    <row r="59162" spans="5:5" ht="13.5" customHeight="1">
      <c r="E59162" s="337"/>
    </row>
    <row r="59163" spans="5:5" ht="13.5" customHeight="1">
      <c r="E59163" s="337"/>
    </row>
    <row r="59164" spans="5:5" ht="13.5" customHeight="1">
      <c r="E59164" s="337"/>
    </row>
    <row r="59165" spans="5:5" ht="13.5" customHeight="1">
      <c r="E59165" s="337"/>
    </row>
    <row r="59166" spans="5:5" ht="13.5" customHeight="1">
      <c r="E59166" s="337"/>
    </row>
    <row r="59167" spans="5:5" ht="13.5" customHeight="1">
      <c r="E59167" s="337"/>
    </row>
    <row r="59168" spans="5:5" ht="13.5" customHeight="1">
      <c r="E59168" s="337"/>
    </row>
    <row r="59169" spans="5:5" ht="13.5" customHeight="1">
      <c r="E59169" s="337"/>
    </row>
    <row r="59170" spans="5:5" ht="13.5" customHeight="1">
      <c r="E59170" s="337"/>
    </row>
    <row r="59171" spans="5:5" ht="13.5" customHeight="1">
      <c r="E59171" s="337"/>
    </row>
    <row r="59172" spans="5:5" ht="13.5" customHeight="1">
      <c r="E59172" s="337"/>
    </row>
    <row r="59173" spans="5:5" ht="13.5" customHeight="1">
      <c r="E59173" s="337"/>
    </row>
    <row r="59174" spans="5:5" ht="13.5" customHeight="1">
      <c r="E59174" s="337"/>
    </row>
    <row r="59175" spans="5:5" ht="13.5" customHeight="1">
      <c r="E59175" s="337"/>
    </row>
    <row r="59176" spans="5:5" ht="13.5" customHeight="1">
      <c r="E59176" s="337"/>
    </row>
    <row r="59177" spans="5:5" ht="13.5" customHeight="1">
      <c r="E59177" s="337"/>
    </row>
    <row r="59178" spans="5:5" ht="13.5" customHeight="1">
      <c r="E59178" s="337"/>
    </row>
    <row r="59179" spans="5:5" ht="13.5" customHeight="1">
      <c r="E59179" s="337"/>
    </row>
    <row r="59180" spans="5:5" ht="13.5" customHeight="1">
      <c r="E59180" s="337"/>
    </row>
    <row r="59181" spans="5:5" ht="13.5" customHeight="1">
      <c r="E59181" s="337"/>
    </row>
    <row r="59182" spans="5:5" ht="13.5" customHeight="1">
      <c r="E59182" s="337"/>
    </row>
    <row r="59183" spans="5:5" ht="13.5" customHeight="1">
      <c r="E59183" s="337"/>
    </row>
    <row r="59184" spans="5:5" ht="13.5" customHeight="1">
      <c r="E59184" s="337"/>
    </row>
    <row r="59185" spans="5:5" ht="13.5" customHeight="1">
      <c r="E59185" s="337"/>
    </row>
    <row r="59186" spans="5:5" ht="13.5" customHeight="1">
      <c r="E59186" s="337"/>
    </row>
    <row r="59187" spans="5:5" ht="13.5" customHeight="1">
      <c r="E59187" s="337"/>
    </row>
    <row r="59188" spans="5:5" ht="13.5" customHeight="1">
      <c r="E59188" s="337"/>
    </row>
    <row r="59189" spans="5:5" ht="13.5" customHeight="1">
      <c r="E59189" s="337"/>
    </row>
    <row r="59190" spans="5:5" ht="13.5" customHeight="1">
      <c r="E59190" s="337"/>
    </row>
    <row r="59191" spans="5:5" ht="13.5" customHeight="1">
      <c r="E59191" s="337"/>
    </row>
    <row r="59192" spans="5:5" ht="13.5" customHeight="1">
      <c r="E59192" s="337"/>
    </row>
    <row r="59193" spans="5:5" ht="13.5" customHeight="1">
      <c r="E59193" s="337"/>
    </row>
    <row r="59194" spans="5:5" ht="13.5" customHeight="1">
      <c r="E59194" s="337"/>
    </row>
    <row r="59195" spans="5:5" ht="13.5" customHeight="1">
      <c r="E59195" s="337"/>
    </row>
    <row r="59196" spans="5:5" ht="13.5" customHeight="1">
      <c r="E59196" s="337"/>
    </row>
    <row r="59197" spans="5:5" ht="13.5" customHeight="1">
      <c r="E59197" s="337"/>
    </row>
    <row r="59198" spans="5:5" ht="13.5" customHeight="1">
      <c r="E59198" s="337"/>
    </row>
    <row r="59199" spans="5:5" ht="13.5" customHeight="1">
      <c r="E59199" s="337"/>
    </row>
    <row r="59200" spans="5:5" ht="13.5" customHeight="1">
      <c r="E59200" s="337"/>
    </row>
    <row r="59201" spans="5:5" ht="13.5" customHeight="1">
      <c r="E59201" s="337"/>
    </row>
    <row r="59202" spans="5:5" ht="13.5" customHeight="1">
      <c r="E59202" s="337"/>
    </row>
    <row r="59203" spans="5:5" ht="13.5" customHeight="1">
      <c r="E59203" s="337"/>
    </row>
    <row r="59204" spans="5:5" ht="13.5" customHeight="1">
      <c r="E59204" s="337"/>
    </row>
    <row r="59205" spans="5:5" ht="13.5" customHeight="1">
      <c r="E59205" s="337"/>
    </row>
    <row r="59206" spans="5:5" ht="13.5" customHeight="1">
      <c r="E59206" s="337"/>
    </row>
    <row r="59207" spans="5:5" ht="13.5" customHeight="1">
      <c r="E59207" s="337"/>
    </row>
    <row r="59208" spans="5:5" ht="13.5" customHeight="1">
      <c r="E59208" s="337"/>
    </row>
    <row r="59209" spans="5:5" ht="13.5" customHeight="1">
      <c r="E59209" s="337"/>
    </row>
    <row r="59210" spans="5:5" ht="13.5" customHeight="1">
      <c r="E59210" s="337"/>
    </row>
    <row r="59211" spans="5:5" ht="13.5" customHeight="1">
      <c r="E59211" s="337"/>
    </row>
    <row r="59212" spans="5:5" ht="13.5" customHeight="1">
      <c r="E59212" s="337"/>
    </row>
    <row r="59213" spans="5:5" ht="13.5" customHeight="1">
      <c r="E59213" s="337"/>
    </row>
    <row r="59214" spans="5:5" ht="13.5" customHeight="1">
      <c r="E59214" s="337"/>
    </row>
    <row r="59215" spans="5:5" ht="13.5" customHeight="1">
      <c r="E59215" s="337"/>
    </row>
    <row r="59216" spans="5:5" ht="13.5" customHeight="1">
      <c r="E59216" s="337"/>
    </row>
    <row r="59217" spans="5:5" ht="13.5" customHeight="1">
      <c r="E59217" s="337"/>
    </row>
    <row r="59218" spans="5:5" ht="13.5" customHeight="1">
      <c r="E59218" s="337"/>
    </row>
    <row r="59219" spans="5:5" ht="13.5" customHeight="1">
      <c r="E59219" s="337"/>
    </row>
    <row r="59220" spans="5:5" ht="13.5" customHeight="1">
      <c r="E59220" s="337"/>
    </row>
    <row r="59221" spans="5:5" ht="13.5" customHeight="1">
      <c r="E59221" s="337"/>
    </row>
    <row r="59222" spans="5:5" ht="13.5" customHeight="1">
      <c r="E59222" s="337"/>
    </row>
    <row r="59223" spans="5:5" ht="13.5" customHeight="1">
      <c r="E59223" s="337"/>
    </row>
    <row r="59224" spans="5:5" ht="13.5" customHeight="1">
      <c r="E59224" s="337"/>
    </row>
    <row r="59225" spans="5:5" ht="13.5" customHeight="1">
      <c r="E59225" s="337"/>
    </row>
    <row r="59226" spans="5:5" ht="13.5" customHeight="1">
      <c r="E59226" s="337"/>
    </row>
    <row r="59227" spans="5:5" ht="13.5" customHeight="1">
      <c r="E59227" s="337"/>
    </row>
    <row r="59228" spans="5:5" ht="13.5" customHeight="1">
      <c r="E59228" s="337"/>
    </row>
    <row r="59229" spans="5:5" ht="13.5" customHeight="1">
      <c r="E59229" s="337"/>
    </row>
    <row r="59230" spans="5:5" ht="13.5" customHeight="1">
      <c r="E59230" s="337"/>
    </row>
    <row r="59231" spans="5:5" ht="13.5" customHeight="1">
      <c r="E59231" s="337"/>
    </row>
    <row r="59232" spans="5:5" ht="13.5" customHeight="1">
      <c r="E59232" s="337"/>
    </row>
    <row r="59233" spans="5:5" ht="13.5" customHeight="1">
      <c r="E59233" s="337"/>
    </row>
    <row r="59234" spans="5:5" ht="13.5" customHeight="1">
      <c r="E59234" s="337"/>
    </row>
    <row r="59235" spans="5:5" ht="13.5" customHeight="1">
      <c r="E59235" s="337"/>
    </row>
    <row r="59236" spans="5:5" ht="13.5" customHeight="1">
      <c r="E59236" s="337"/>
    </row>
    <row r="59237" spans="5:5" ht="13.5" customHeight="1">
      <c r="E59237" s="337"/>
    </row>
    <row r="59238" spans="5:5" ht="13.5" customHeight="1">
      <c r="E59238" s="337"/>
    </row>
    <row r="59239" spans="5:5" ht="13.5" customHeight="1">
      <c r="E59239" s="337"/>
    </row>
    <row r="59240" spans="5:5" ht="13.5" customHeight="1">
      <c r="E59240" s="337"/>
    </row>
    <row r="59241" spans="5:5" ht="13.5" customHeight="1">
      <c r="E59241" s="337"/>
    </row>
    <row r="59242" spans="5:5" ht="13.5" customHeight="1">
      <c r="E59242" s="337"/>
    </row>
    <row r="59243" spans="5:5" ht="13.5" customHeight="1">
      <c r="E59243" s="337"/>
    </row>
    <row r="59244" spans="5:5" ht="13.5" customHeight="1">
      <c r="E59244" s="337"/>
    </row>
    <row r="59245" spans="5:5" ht="13.5" customHeight="1">
      <c r="E59245" s="337"/>
    </row>
    <row r="59246" spans="5:5" ht="13.5" customHeight="1">
      <c r="E59246" s="337"/>
    </row>
    <row r="59247" spans="5:5" ht="13.5" customHeight="1">
      <c r="E59247" s="337"/>
    </row>
    <row r="59248" spans="5:5" ht="13.5" customHeight="1">
      <c r="E59248" s="337"/>
    </row>
    <row r="59249" spans="5:5" ht="13.5" customHeight="1">
      <c r="E59249" s="337"/>
    </row>
    <row r="59250" spans="5:5" ht="13.5" customHeight="1">
      <c r="E59250" s="337"/>
    </row>
    <row r="59251" spans="5:5" ht="13.5" customHeight="1">
      <c r="E59251" s="337"/>
    </row>
    <row r="59252" spans="5:5" ht="13.5" customHeight="1">
      <c r="E59252" s="337"/>
    </row>
    <row r="59253" spans="5:5" ht="13.5" customHeight="1">
      <c r="E59253" s="337"/>
    </row>
    <row r="59254" spans="5:5" ht="13.5" customHeight="1">
      <c r="E59254" s="337"/>
    </row>
    <row r="59255" spans="5:5" ht="13.5" customHeight="1">
      <c r="E59255" s="337"/>
    </row>
    <row r="59256" spans="5:5" ht="13.5" customHeight="1">
      <c r="E59256" s="337"/>
    </row>
    <row r="59257" spans="5:5" ht="13.5" customHeight="1">
      <c r="E59257" s="337"/>
    </row>
    <row r="59258" spans="5:5" ht="13.5" customHeight="1">
      <c r="E59258" s="337"/>
    </row>
    <row r="59259" spans="5:5" ht="13.5" customHeight="1">
      <c r="E59259" s="337"/>
    </row>
    <row r="59260" spans="5:5" ht="13.5" customHeight="1">
      <c r="E59260" s="337"/>
    </row>
    <row r="59261" spans="5:5" ht="13.5" customHeight="1">
      <c r="E59261" s="337"/>
    </row>
    <row r="59262" spans="5:5" ht="13.5" customHeight="1">
      <c r="E59262" s="337"/>
    </row>
    <row r="59263" spans="5:5" ht="13.5" customHeight="1">
      <c r="E59263" s="337"/>
    </row>
    <row r="59264" spans="5:5" ht="13.5" customHeight="1">
      <c r="E59264" s="337"/>
    </row>
    <row r="59265" spans="5:5" ht="13.5" customHeight="1">
      <c r="E59265" s="337"/>
    </row>
    <row r="59266" spans="5:5" ht="13.5" customHeight="1">
      <c r="E59266" s="337"/>
    </row>
    <row r="59267" spans="5:5" ht="13.5" customHeight="1">
      <c r="E59267" s="337"/>
    </row>
    <row r="59268" spans="5:5" ht="13.5" customHeight="1">
      <c r="E59268" s="337"/>
    </row>
    <row r="59269" spans="5:5" ht="13.5" customHeight="1">
      <c r="E59269" s="337"/>
    </row>
    <row r="59270" spans="5:5" ht="13.5" customHeight="1">
      <c r="E59270" s="337"/>
    </row>
    <row r="59271" spans="5:5" ht="13.5" customHeight="1">
      <c r="E59271" s="337"/>
    </row>
    <row r="59272" spans="5:5" ht="13.5" customHeight="1">
      <c r="E59272" s="337"/>
    </row>
    <row r="59273" spans="5:5" ht="13.5" customHeight="1">
      <c r="E59273" s="337"/>
    </row>
    <row r="59274" spans="5:5" ht="13.5" customHeight="1">
      <c r="E59274" s="337"/>
    </row>
    <row r="59275" spans="5:5" ht="13.5" customHeight="1">
      <c r="E59275" s="337"/>
    </row>
    <row r="59276" spans="5:5" ht="13.5" customHeight="1">
      <c r="E59276" s="337"/>
    </row>
    <row r="59277" spans="5:5" ht="13.5" customHeight="1">
      <c r="E59277" s="337"/>
    </row>
    <row r="59278" spans="5:5" ht="13.5" customHeight="1">
      <c r="E59278" s="337"/>
    </row>
    <row r="59279" spans="5:5" ht="13.5" customHeight="1">
      <c r="E59279" s="337"/>
    </row>
    <row r="59280" spans="5:5" ht="13.5" customHeight="1">
      <c r="E59280" s="337"/>
    </row>
    <row r="59281" spans="5:5" ht="13.5" customHeight="1">
      <c r="E59281" s="337"/>
    </row>
    <row r="59282" spans="5:5" ht="13.5" customHeight="1">
      <c r="E59282" s="337"/>
    </row>
    <row r="59283" spans="5:5" ht="13.5" customHeight="1">
      <c r="E59283" s="337"/>
    </row>
    <row r="59284" spans="5:5" ht="13.5" customHeight="1">
      <c r="E59284" s="337"/>
    </row>
    <row r="59285" spans="5:5" ht="13.5" customHeight="1">
      <c r="E59285" s="337"/>
    </row>
    <row r="59286" spans="5:5" ht="13.5" customHeight="1">
      <c r="E59286" s="337"/>
    </row>
    <row r="59287" spans="5:5" ht="13.5" customHeight="1">
      <c r="E59287" s="337"/>
    </row>
    <row r="59288" spans="5:5" ht="13.5" customHeight="1">
      <c r="E59288" s="337"/>
    </row>
    <row r="59289" spans="5:5" ht="13.5" customHeight="1">
      <c r="E59289" s="337"/>
    </row>
    <row r="59290" spans="5:5" ht="13.5" customHeight="1">
      <c r="E59290" s="337"/>
    </row>
    <row r="59291" spans="5:5" ht="13.5" customHeight="1">
      <c r="E59291" s="337"/>
    </row>
    <row r="59292" spans="5:5" ht="13.5" customHeight="1">
      <c r="E59292" s="337"/>
    </row>
    <row r="59293" spans="5:5" ht="13.5" customHeight="1">
      <c r="E59293" s="337"/>
    </row>
    <row r="59294" spans="5:5" ht="13.5" customHeight="1">
      <c r="E59294" s="337"/>
    </row>
    <row r="59295" spans="5:5" ht="13.5" customHeight="1">
      <c r="E59295" s="337"/>
    </row>
    <row r="59296" spans="5:5" ht="13.5" customHeight="1">
      <c r="E59296" s="337"/>
    </row>
    <row r="59297" spans="5:5" ht="13.5" customHeight="1">
      <c r="E59297" s="337"/>
    </row>
    <row r="59298" spans="5:5" ht="13.5" customHeight="1">
      <c r="E59298" s="337"/>
    </row>
    <row r="59299" spans="5:5" ht="13.5" customHeight="1">
      <c r="E59299" s="337"/>
    </row>
    <row r="59300" spans="5:5" ht="13.5" customHeight="1">
      <c r="E59300" s="337"/>
    </row>
    <row r="59301" spans="5:5" ht="13.5" customHeight="1">
      <c r="E59301" s="337"/>
    </row>
    <row r="59302" spans="5:5" ht="13.5" customHeight="1">
      <c r="E59302" s="337"/>
    </row>
    <row r="59303" spans="5:5" ht="13.5" customHeight="1">
      <c r="E59303" s="337"/>
    </row>
    <row r="59304" spans="5:5" ht="13.5" customHeight="1">
      <c r="E59304" s="337"/>
    </row>
    <row r="59305" spans="5:5" ht="13.5" customHeight="1">
      <c r="E59305" s="337"/>
    </row>
    <row r="59306" spans="5:5" ht="13.5" customHeight="1">
      <c r="E59306" s="337"/>
    </row>
    <row r="59307" spans="5:5" ht="13.5" customHeight="1">
      <c r="E59307" s="337"/>
    </row>
    <row r="59308" spans="5:5" ht="13.5" customHeight="1">
      <c r="E59308" s="337"/>
    </row>
    <row r="59309" spans="5:5" ht="13.5" customHeight="1">
      <c r="E59309" s="337"/>
    </row>
    <row r="59310" spans="5:5" ht="13.5" customHeight="1">
      <c r="E59310" s="337"/>
    </row>
    <row r="59311" spans="5:5" ht="13.5" customHeight="1">
      <c r="E59311" s="337"/>
    </row>
    <row r="59312" spans="5:5" ht="13.5" customHeight="1">
      <c r="E59312" s="337"/>
    </row>
    <row r="59313" spans="5:5" ht="13.5" customHeight="1">
      <c r="E59313" s="337"/>
    </row>
    <row r="59314" spans="5:5" ht="13.5" customHeight="1">
      <c r="E59314" s="337"/>
    </row>
    <row r="59315" spans="5:5" ht="13.5" customHeight="1">
      <c r="E59315" s="337"/>
    </row>
    <row r="59316" spans="5:5" ht="13.5" customHeight="1">
      <c r="E59316" s="337"/>
    </row>
    <row r="59317" spans="5:5" ht="13.5" customHeight="1">
      <c r="E59317" s="337"/>
    </row>
    <row r="59318" spans="5:5" ht="13.5" customHeight="1">
      <c r="E59318" s="337"/>
    </row>
    <row r="59319" spans="5:5" ht="13.5" customHeight="1">
      <c r="E59319" s="337"/>
    </row>
    <row r="59320" spans="5:5" ht="13.5" customHeight="1">
      <c r="E59320" s="337"/>
    </row>
    <row r="59321" spans="5:5" ht="13.5" customHeight="1">
      <c r="E59321" s="337"/>
    </row>
    <row r="59322" spans="5:5" ht="13.5" customHeight="1">
      <c r="E59322" s="337"/>
    </row>
    <row r="59323" spans="5:5" ht="13.5" customHeight="1">
      <c r="E59323" s="337"/>
    </row>
    <row r="59324" spans="5:5" ht="13.5" customHeight="1">
      <c r="E59324" s="337"/>
    </row>
    <row r="59325" spans="5:5" ht="13.5" customHeight="1">
      <c r="E59325" s="337"/>
    </row>
    <row r="59326" spans="5:5" ht="13.5" customHeight="1">
      <c r="E59326" s="337"/>
    </row>
    <row r="59327" spans="5:5" ht="13.5" customHeight="1">
      <c r="E59327" s="337"/>
    </row>
    <row r="59328" spans="5:5" ht="13.5" customHeight="1">
      <c r="E59328" s="337"/>
    </row>
    <row r="59329" spans="5:5" ht="13.5" customHeight="1">
      <c r="E59329" s="337"/>
    </row>
    <row r="59330" spans="5:5" ht="13.5" customHeight="1">
      <c r="E59330" s="337"/>
    </row>
    <row r="59331" spans="5:5" ht="13.5" customHeight="1">
      <c r="E59331" s="337"/>
    </row>
    <row r="59332" spans="5:5" ht="13.5" customHeight="1">
      <c r="E59332" s="337"/>
    </row>
    <row r="59333" spans="5:5" ht="13.5" customHeight="1">
      <c r="E59333" s="337"/>
    </row>
    <row r="59334" spans="5:5" ht="13.5" customHeight="1">
      <c r="E59334" s="337"/>
    </row>
    <row r="59335" spans="5:5" ht="13.5" customHeight="1">
      <c r="E59335" s="337"/>
    </row>
    <row r="59336" spans="5:5" ht="13.5" customHeight="1">
      <c r="E59336" s="337"/>
    </row>
    <row r="59337" spans="5:5" ht="13.5" customHeight="1">
      <c r="E59337" s="337"/>
    </row>
    <row r="59338" spans="5:5" ht="13.5" customHeight="1">
      <c r="E59338" s="337"/>
    </row>
    <row r="59339" spans="5:5" ht="13.5" customHeight="1">
      <c r="E59339" s="337"/>
    </row>
    <row r="59340" spans="5:5" ht="13.5" customHeight="1">
      <c r="E59340" s="337"/>
    </row>
    <row r="59341" spans="5:5" ht="13.5" customHeight="1">
      <c r="E59341" s="337"/>
    </row>
    <row r="59342" spans="5:5" ht="13.5" customHeight="1">
      <c r="E59342" s="337"/>
    </row>
    <row r="59343" spans="5:5" ht="13.5" customHeight="1">
      <c r="E59343" s="337"/>
    </row>
    <row r="59344" spans="5:5" ht="13.5" customHeight="1">
      <c r="E59344" s="337"/>
    </row>
    <row r="59345" spans="5:5" ht="13.5" customHeight="1">
      <c r="E59345" s="337"/>
    </row>
    <row r="59346" spans="5:5" ht="13.5" customHeight="1">
      <c r="E59346" s="337"/>
    </row>
    <row r="59347" spans="5:5" ht="13.5" customHeight="1">
      <c r="E59347" s="337"/>
    </row>
    <row r="59348" spans="5:5" ht="13.5" customHeight="1">
      <c r="E59348" s="337"/>
    </row>
    <row r="59349" spans="5:5" ht="13.5" customHeight="1">
      <c r="E59349" s="337"/>
    </row>
    <row r="59350" spans="5:5" ht="13.5" customHeight="1">
      <c r="E59350" s="337"/>
    </row>
    <row r="59351" spans="5:5" ht="13.5" customHeight="1">
      <c r="E59351" s="337"/>
    </row>
    <row r="59352" spans="5:5" ht="13.5" customHeight="1">
      <c r="E59352" s="337"/>
    </row>
    <row r="59353" spans="5:5" ht="13.5" customHeight="1">
      <c r="E59353" s="337"/>
    </row>
    <row r="59354" spans="5:5" ht="13.5" customHeight="1">
      <c r="E59354" s="337"/>
    </row>
    <row r="59355" spans="5:5" ht="13.5" customHeight="1">
      <c r="E59355" s="337"/>
    </row>
    <row r="59356" spans="5:5" ht="13.5" customHeight="1">
      <c r="E59356" s="337"/>
    </row>
    <row r="59357" spans="5:5" ht="13.5" customHeight="1">
      <c r="E59357" s="337"/>
    </row>
    <row r="59358" spans="5:5" ht="13.5" customHeight="1">
      <c r="E59358" s="337"/>
    </row>
    <row r="59359" spans="5:5" ht="13.5" customHeight="1">
      <c r="E59359" s="337"/>
    </row>
    <row r="59360" spans="5:5" ht="13.5" customHeight="1">
      <c r="E59360" s="337"/>
    </row>
    <row r="59361" spans="5:5" ht="13.5" customHeight="1">
      <c r="E59361" s="337"/>
    </row>
    <row r="59362" spans="5:5" ht="13.5" customHeight="1">
      <c r="E59362" s="337"/>
    </row>
    <row r="59363" spans="5:5" ht="13.5" customHeight="1">
      <c r="E59363" s="337"/>
    </row>
    <row r="59364" spans="5:5" ht="13.5" customHeight="1">
      <c r="E59364" s="337"/>
    </row>
    <row r="59365" spans="5:5" ht="13.5" customHeight="1">
      <c r="E59365" s="337"/>
    </row>
    <row r="59366" spans="5:5" ht="13.5" customHeight="1">
      <c r="E59366" s="337"/>
    </row>
    <row r="59367" spans="5:5" ht="13.5" customHeight="1">
      <c r="E59367" s="337"/>
    </row>
    <row r="59368" spans="5:5" ht="13.5" customHeight="1">
      <c r="E59368" s="337"/>
    </row>
    <row r="59369" spans="5:5" ht="13.5" customHeight="1">
      <c r="E59369" s="337"/>
    </row>
    <row r="59370" spans="5:5" ht="13.5" customHeight="1">
      <c r="E59370" s="337"/>
    </row>
    <row r="59371" spans="5:5" ht="13.5" customHeight="1">
      <c r="E59371" s="337"/>
    </row>
    <row r="59372" spans="5:5" ht="13.5" customHeight="1">
      <c r="E59372" s="337"/>
    </row>
    <row r="59373" spans="5:5" ht="13.5" customHeight="1">
      <c r="E59373" s="337"/>
    </row>
    <row r="59374" spans="5:5" ht="13.5" customHeight="1">
      <c r="E59374" s="337"/>
    </row>
    <row r="59375" spans="5:5" ht="13.5" customHeight="1">
      <c r="E59375" s="337"/>
    </row>
    <row r="59376" spans="5:5" ht="13.5" customHeight="1">
      <c r="E59376" s="337"/>
    </row>
    <row r="59377" spans="5:5" ht="13.5" customHeight="1">
      <c r="E59377" s="337"/>
    </row>
    <row r="59378" spans="5:5" ht="13.5" customHeight="1">
      <c r="E59378" s="337"/>
    </row>
    <row r="59379" spans="5:5" ht="13.5" customHeight="1">
      <c r="E59379" s="337"/>
    </row>
    <row r="59380" spans="5:5" ht="13.5" customHeight="1">
      <c r="E59380" s="337"/>
    </row>
    <row r="59381" spans="5:5" ht="13.5" customHeight="1">
      <c r="E59381" s="337"/>
    </row>
    <row r="59382" spans="5:5" ht="13.5" customHeight="1">
      <c r="E59382" s="337"/>
    </row>
    <row r="59383" spans="5:5" ht="13.5" customHeight="1">
      <c r="E59383" s="337"/>
    </row>
    <row r="59384" spans="5:5" ht="13.5" customHeight="1">
      <c r="E59384" s="337"/>
    </row>
    <row r="59385" spans="5:5" ht="13.5" customHeight="1">
      <c r="E59385" s="337"/>
    </row>
    <row r="59386" spans="5:5" ht="13.5" customHeight="1">
      <c r="E59386" s="337"/>
    </row>
    <row r="59387" spans="5:5" ht="13.5" customHeight="1">
      <c r="E59387" s="337"/>
    </row>
    <row r="59388" spans="5:5" ht="13.5" customHeight="1">
      <c r="E59388" s="337"/>
    </row>
    <row r="59389" spans="5:5" ht="13.5" customHeight="1">
      <c r="E59389" s="337"/>
    </row>
    <row r="59390" spans="5:5" ht="13.5" customHeight="1">
      <c r="E59390" s="337"/>
    </row>
    <row r="59391" spans="5:5" ht="13.5" customHeight="1">
      <c r="E59391" s="337"/>
    </row>
    <row r="59392" spans="5:5" ht="13.5" customHeight="1">
      <c r="E59392" s="337"/>
    </row>
    <row r="59393" spans="5:5" ht="13.5" customHeight="1">
      <c r="E59393" s="337"/>
    </row>
    <row r="59394" spans="5:5" ht="13.5" customHeight="1">
      <c r="E59394" s="337"/>
    </row>
    <row r="59395" spans="5:5" ht="13.5" customHeight="1">
      <c r="E59395" s="337"/>
    </row>
    <row r="59396" spans="5:5" ht="13.5" customHeight="1">
      <c r="E59396" s="337"/>
    </row>
    <row r="59397" spans="5:5" ht="13.5" customHeight="1">
      <c r="E59397" s="337"/>
    </row>
    <row r="59398" spans="5:5" ht="13.5" customHeight="1">
      <c r="E59398" s="337"/>
    </row>
    <row r="59399" spans="5:5" ht="13.5" customHeight="1">
      <c r="E59399" s="337"/>
    </row>
    <row r="59400" spans="5:5" ht="13.5" customHeight="1">
      <c r="E59400" s="337"/>
    </row>
    <row r="59401" spans="5:5" ht="13.5" customHeight="1">
      <c r="E59401" s="337"/>
    </row>
    <row r="59402" spans="5:5" ht="13.5" customHeight="1">
      <c r="E59402" s="337"/>
    </row>
    <row r="59403" spans="5:5" ht="13.5" customHeight="1">
      <c r="E59403" s="337"/>
    </row>
    <row r="59404" spans="5:5" ht="13.5" customHeight="1">
      <c r="E59404" s="337"/>
    </row>
    <row r="59405" spans="5:5" ht="13.5" customHeight="1">
      <c r="E59405" s="337"/>
    </row>
    <row r="59406" spans="5:5" ht="13.5" customHeight="1">
      <c r="E59406" s="337"/>
    </row>
    <row r="59407" spans="5:5" ht="13.5" customHeight="1">
      <c r="E59407" s="337"/>
    </row>
    <row r="59408" spans="5:5" ht="13.5" customHeight="1">
      <c r="E59408" s="337"/>
    </row>
    <row r="59409" spans="5:5" ht="13.5" customHeight="1">
      <c r="E59409" s="337"/>
    </row>
    <row r="59410" spans="5:5" ht="13.5" customHeight="1">
      <c r="E59410" s="337"/>
    </row>
    <row r="59411" spans="5:5" ht="13.5" customHeight="1">
      <c r="E59411" s="337"/>
    </row>
    <row r="59412" spans="5:5" ht="13.5" customHeight="1">
      <c r="E59412" s="337"/>
    </row>
    <row r="59413" spans="5:5" ht="13.5" customHeight="1">
      <c r="E59413" s="337"/>
    </row>
    <row r="59414" spans="5:5" ht="13.5" customHeight="1">
      <c r="E59414" s="337"/>
    </row>
    <row r="59415" spans="5:5" ht="13.5" customHeight="1">
      <c r="E59415" s="337"/>
    </row>
    <row r="59416" spans="5:5" ht="13.5" customHeight="1">
      <c r="E59416" s="337"/>
    </row>
    <row r="59417" spans="5:5" ht="13.5" customHeight="1">
      <c r="E59417" s="337"/>
    </row>
    <row r="59418" spans="5:5" ht="13.5" customHeight="1">
      <c r="E59418" s="337"/>
    </row>
    <row r="59419" spans="5:5" ht="13.5" customHeight="1">
      <c r="E59419" s="337"/>
    </row>
    <row r="59420" spans="5:5" ht="13.5" customHeight="1">
      <c r="E59420" s="337"/>
    </row>
    <row r="59421" spans="5:5" ht="13.5" customHeight="1">
      <c r="E59421" s="337"/>
    </row>
    <row r="59422" spans="5:5" ht="13.5" customHeight="1">
      <c r="E59422" s="337"/>
    </row>
    <row r="59423" spans="5:5" ht="13.5" customHeight="1">
      <c r="E59423" s="337"/>
    </row>
    <row r="59424" spans="5:5" ht="13.5" customHeight="1">
      <c r="E59424" s="337"/>
    </row>
    <row r="59425" spans="5:5" ht="13.5" customHeight="1">
      <c r="E59425" s="337"/>
    </row>
    <row r="59426" spans="5:5" ht="13.5" customHeight="1">
      <c r="E59426" s="337"/>
    </row>
    <row r="59427" spans="5:5" ht="13.5" customHeight="1">
      <c r="E59427" s="337"/>
    </row>
    <row r="59428" spans="5:5" ht="13.5" customHeight="1">
      <c r="E59428" s="337"/>
    </row>
    <row r="59429" spans="5:5" ht="13.5" customHeight="1">
      <c r="E59429" s="337"/>
    </row>
    <row r="59430" spans="5:5" ht="13.5" customHeight="1">
      <c r="E59430" s="337"/>
    </row>
    <row r="59431" spans="5:5" ht="13.5" customHeight="1">
      <c r="E59431" s="337"/>
    </row>
    <row r="59432" spans="5:5" ht="13.5" customHeight="1">
      <c r="E59432" s="337"/>
    </row>
    <row r="59433" spans="5:5" ht="13.5" customHeight="1">
      <c r="E59433" s="337"/>
    </row>
    <row r="59434" spans="5:5" ht="13.5" customHeight="1">
      <c r="E59434" s="337"/>
    </row>
    <row r="59435" spans="5:5" ht="13.5" customHeight="1">
      <c r="E59435" s="337"/>
    </row>
    <row r="59436" spans="5:5" ht="13.5" customHeight="1">
      <c r="E59436" s="337"/>
    </row>
    <row r="59437" spans="5:5" ht="13.5" customHeight="1">
      <c r="E59437" s="337"/>
    </row>
    <row r="59438" spans="5:5" ht="13.5" customHeight="1">
      <c r="E59438" s="337"/>
    </row>
    <row r="59439" spans="5:5" ht="13.5" customHeight="1">
      <c r="E59439" s="337"/>
    </row>
    <row r="59440" spans="5:5" ht="13.5" customHeight="1">
      <c r="E59440" s="337"/>
    </row>
    <row r="59441" spans="5:5" ht="13.5" customHeight="1">
      <c r="E59441" s="337"/>
    </row>
    <row r="59442" spans="5:5" ht="13.5" customHeight="1">
      <c r="E59442" s="337"/>
    </row>
    <row r="59443" spans="5:5" ht="13.5" customHeight="1">
      <c r="E59443" s="337"/>
    </row>
    <row r="59444" spans="5:5" ht="13.5" customHeight="1">
      <c r="E59444" s="337"/>
    </row>
    <row r="59445" spans="5:5" ht="13.5" customHeight="1">
      <c r="E59445" s="337"/>
    </row>
    <row r="59446" spans="5:5" ht="13.5" customHeight="1">
      <c r="E59446" s="337"/>
    </row>
    <row r="59447" spans="5:5" ht="13.5" customHeight="1">
      <c r="E59447" s="337"/>
    </row>
    <row r="59448" spans="5:5" ht="13.5" customHeight="1">
      <c r="E59448" s="337"/>
    </row>
    <row r="59449" spans="5:5" ht="13.5" customHeight="1">
      <c r="E59449" s="337"/>
    </row>
    <row r="59450" spans="5:5" ht="13.5" customHeight="1">
      <c r="E59450" s="337"/>
    </row>
    <row r="59451" spans="5:5" ht="13.5" customHeight="1">
      <c r="E59451" s="337"/>
    </row>
    <row r="59452" spans="5:5" ht="13.5" customHeight="1">
      <c r="E59452" s="337"/>
    </row>
    <row r="59453" spans="5:5" ht="13.5" customHeight="1">
      <c r="E59453" s="337"/>
    </row>
    <row r="59454" spans="5:5" ht="13.5" customHeight="1">
      <c r="E59454" s="337"/>
    </row>
    <row r="59455" spans="5:5" ht="13.5" customHeight="1">
      <c r="E59455" s="337"/>
    </row>
    <row r="59456" spans="5:5" ht="13.5" customHeight="1">
      <c r="E59456" s="337"/>
    </row>
    <row r="59457" spans="5:5" ht="13.5" customHeight="1">
      <c r="E59457" s="337"/>
    </row>
    <row r="59458" spans="5:5" ht="13.5" customHeight="1">
      <c r="E59458" s="337"/>
    </row>
    <row r="59459" spans="5:5" ht="13.5" customHeight="1">
      <c r="E59459" s="337"/>
    </row>
    <row r="59460" spans="5:5" ht="13.5" customHeight="1">
      <c r="E59460" s="337"/>
    </row>
    <row r="59461" spans="5:5" ht="13.5" customHeight="1">
      <c r="E59461" s="337"/>
    </row>
    <row r="59462" spans="5:5" ht="13.5" customHeight="1">
      <c r="E59462" s="337"/>
    </row>
    <row r="59463" spans="5:5" ht="13.5" customHeight="1">
      <c r="E59463" s="337"/>
    </row>
    <row r="59464" spans="5:5" ht="13.5" customHeight="1">
      <c r="E59464" s="337"/>
    </row>
    <row r="59465" spans="5:5" ht="13.5" customHeight="1">
      <c r="E59465" s="337"/>
    </row>
    <row r="59466" spans="5:5" ht="13.5" customHeight="1">
      <c r="E59466" s="337"/>
    </row>
    <row r="59467" spans="5:5" ht="13.5" customHeight="1">
      <c r="E59467" s="337"/>
    </row>
    <row r="59468" spans="5:5" ht="13.5" customHeight="1">
      <c r="E59468" s="337"/>
    </row>
    <row r="59469" spans="5:5" ht="13.5" customHeight="1">
      <c r="E59469" s="337"/>
    </row>
    <row r="59470" spans="5:5" ht="13.5" customHeight="1">
      <c r="E59470" s="337"/>
    </row>
    <row r="59471" spans="5:5" ht="13.5" customHeight="1">
      <c r="E59471" s="337"/>
    </row>
    <row r="59472" spans="5:5" ht="13.5" customHeight="1">
      <c r="E59472" s="337"/>
    </row>
    <row r="59473" spans="5:5" ht="13.5" customHeight="1">
      <c r="E59473" s="337"/>
    </row>
    <row r="59474" spans="5:5" ht="13.5" customHeight="1">
      <c r="E59474" s="337"/>
    </row>
    <row r="59475" spans="5:5" ht="13.5" customHeight="1">
      <c r="E59475" s="337"/>
    </row>
    <row r="59476" spans="5:5" ht="13.5" customHeight="1">
      <c r="E59476" s="337"/>
    </row>
    <row r="59477" spans="5:5" ht="13.5" customHeight="1">
      <c r="E59477" s="337"/>
    </row>
    <row r="59478" spans="5:5" ht="13.5" customHeight="1">
      <c r="E59478" s="337"/>
    </row>
    <row r="59479" spans="5:5" ht="13.5" customHeight="1">
      <c r="E59479" s="337"/>
    </row>
    <row r="59480" spans="5:5" ht="13.5" customHeight="1">
      <c r="E59480" s="337"/>
    </row>
    <row r="59481" spans="5:5" ht="13.5" customHeight="1">
      <c r="E59481" s="337"/>
    </row>
    <row r="59482" spans="5:5" ht="13.5" customHeight="1">
      <c r="E59482" s="337"/>
    </row>
    <row r="59483" spans="5:5" ht="13.5" customHeight="1">
      <c r="E59483" s="337"/>
    </row>
    <row r="59484" spans="5:5" ht="13.5" customHeight="1">
      <c r="E59484" s="337"/>
    </row>
    <row r="59485" spans="5:5" ht="13.5" customHeight="1">
      <c r="E59485" s="337"/>
    </row>
    <row r="59486" spans="5:5" ht="13.5" customHeight="1">
      <c r="E59486" s="337"/>
    </row>
    <row r="59487" spans="5:5" ht="13.5" customHeight="1">
      <c r="E59487" s="337"/>
    </row>
    <row r="59488" spans="5:5" ht="13.5" customHeight="1">
      <c r="E59488" s="337"/>
    </row>
    <row r="59489" spans="5:5" ht="13.5" customHeight="1">
      <c r="E59489" s="337"/>
    </row>
    <row r="59490" spans="5:5" ht="13.5" customHeight="1">
      <c r="E59490" s="337"/>
    </row>
    <row r="59491" spans="5:5" ht="13.5" customHeight="1">
      <c r="E59491" s="337"/>
    </row>
    <row r="59492" spans="5:5" ht="13.5" customHeight="1">
      <c r="E59492" s="337"/>
    </row>
    <row r="59493" spans="5:5" ht="13.5" customHeight="1">
      <c r="E59493" s="337"/>
    </row>
    <row r="59494" spans="5:5" ht="13.5" customHeight="1">
      <c r="E59494" s="337"/>
    </row>
    <row r="59495" spans="5:5" ht="13.5" customHeight="1">
      <c r="E59495" s="337"/>
    </row>
    <row r="59496" spans="5:5" ht="13.5" customHeight="1">
      <c r="E59496" s="337"/>
    </row>
    <row r="59497" spans="5:5" ht="13.5" customHeight="1">
      <c r="E59497" s="337"/>
    </row>
    <row r="59498" spans="5:5" ht="13.5" customHeight="1">
      <c r="E59498" s="337"/>
    </row>
    <row r="59499" spans="5:5" ht="13.5" customHeight="1">
      <c r="E59499" s="337"/>
    </row>
    <row r="59500" spans="5:5" ht="13.5" customHeight="1">
      <c r="E59500" s="337"/>
    </row>
    <row r="59501" spans="5:5" ht="13.5" customHeight="1">
      <c r="E59501" s="337"/>
    </row>
    <row r="59502" spans="5:5" ht="13.5" customHeight="1">
      <c r="E59502" s="337"/>
    </row>
    <row r="59503" spans="5:5" ht="13.5" customHeight="1">
      <c r="E59503" s="337"/>
    </row>
    <row r="59504" spans="5:5" ht="13.5" customHeight="1">
      <c r="E59504" s="337"/>
    </row>
    <row r="59505" spans="5:5" ht="13.5" customHeight="1">
      <c r="E59505" s="337"/>
    </row>
    <row r="59506" spans="5:5" ht="13.5" customHeight="1">
      <c r="E59506" s="337"/>
    </row>
    <row r="59507" spans="5:5" ht="13.5" customHeight="1">
      <c r="E59507" s="337"/>
    </row>
    <row r="59508" spans="5:5" ht="13.5" customHeight="1">
      <c r="E59508" s="337"/>
    </row>
    <row r="59509" spans="5:5" ht="13.5" customHeight="1">
      <c r="E59509" s="337"/>
    </row>
    <row r="59510" spans="5:5" ht="13.5" customHeight="1">
      <c r="E59510" s="337"/>
    </row>
    <row r="59511" spans="5:5" ht="13.5" customHeight="1">
      <c r="E59511" s="337"/>
    </row>
    <row r="59512" spans="5:5" ht="13.5" customHeight="1">
      <c r="E59512" s="337"/>
    </row>
    <row r="59513" spans="5:5" ht="13.5" customHeight="1">
      <c r="E59513" s="337"/>
    </row>
    <row r="59514" spans="5:5" ht="13.5" customHeight="1">
      <c r="E59514" s="337"/>
    </row>
    <row r="59515" spans="5:5" ht="13.5" customHeight="1">
      <c r="E59515" s="337"/>
    </row>
    <row r="59516" spans="5:5" ht="13.5" customHeight="1">
      <c r="E59516" s="337"/>
    </row>
    <row r="59517" spans="5:5" ht="13.5" customHeight="1">
      <c r="E59517" s="337"/>
    </row>
    <row r="59518" spans="5:5" ht="13.5" customHeight="1">
      <c r="E59518" s="337"/>
    </row>
    <row r="59519" spans="5:5" ht="13.5" customHeight="1">
      <c r="E59519" s="337"/>
    </row>
    <row r="59520" spans="5:5" ht="13.5" customHeight="1">
      <c r="E59520" s="337"/>
    </row>
    <row r="59521" spans="5:5" ht="13.5" customHeight="1">
      <c r="E59521" s="337"/>
    </row>
    <row r="59522" spans="5:5" ht="13.5" customHeight="1">
      <c r="E59522" s="337"/>
    </row>
    <row r="59523" spans="5:5" ht="13.5" customHeight="1">
      <c r="E59523" s="337"/>
    </row>
    <row r="59524" spans="5:5" ht="13.5" customHeight="1">
      <c r="E59524" s="337"/>
    </row>
    <row r="59525" spans="5:5" ht="13.5" customHeight="1">
      <c r="E59525" s="337"/>
    </row>
    <row r="59526" spans="5:5" ht="13.5" customHeight="1">
      <c r="E59526" s="337"/>
    </row>
    <row r="59527" spans="5:5" ht="13.5" customHeight="1">
      <c r="E59527" s="337"/>
    </row>
    <row r="59528" spans="5:5" ht="13.5" customHeight="1">
      <c r="E59528" s="337"/>
    </row>
    <row r="59529" spans="5:5" ht="13.5" customHeight="1">
      <c r="E59529" s="337"/>
    </row>
    <row r="59530" spans="5:5" ht="13.5" customHeight="1">
      <c r="E59530" s="337"/>
    </row>
    <row r="59531" spans="5:5" ht="13.5" customHeight="1">
      <c r="E59531" s="337"/>
    </row>
    <row r="59532" spans="5:5" ht="13.5" customHeight="1">
      <c r="E59532" s="337"/>
    </row>
    <row r="59533" spans="5:5" ht="13.5" customHeight="1">
      <c r="E59533" s="337"/>
    </row>
    <row r="59534" spans="5:5" ht="13.5" customHeight="1">
      <c r="E59534" s="337"/>
    </row>
    <row r="59535" spans="5:5" ht="13.5" customHeight="1">
      <c r="E59535" s="337"/>
    </row>
    <row r="59536" spans="5:5" ht="13.5" customHeight="1">
      <c r="E59536" s="337"/>
    </row>
    <row r="59537" spans="5:5" ht="13.5" customHeight="1">
      <c r="E59537" s="337"/>
    </row>
    <row r="59538" spans="5:5" ht="13.5" customHeight="1">
      <c r="E59538" s="337"/>
    </row>
    <row r="59539" spans="5:5" ht="13.5" customHeight="1">
      <c r="E59539" s="337"/>
    </row>
    <row r="59540" spans="5:5" ht="13.5" customHeight="1">
      <c r="E59540" s="337"/>
    </row>
    <row r="59541" spans="5:5" ht="13.5" customHeight="1">
      <c r="E59541" s="337"/>
    </row>
    <row r="59542" spans="5:5" ht="13.5" customHeight="1">
      <c r="E59542" s="337"/>
    </row>
    <row r="59543" spans="5:5" ht="13.5" customHeight="1">
      <c r="E59543" s="337"/>
    </row>
    <row r="59544" spans="5:5" ht="13.5" customHeight="1">
      <c r="E59544" s="337"/>
    </row>
    <row r="59545" spans="5:5" ht="13.5" customHeight="1">
      <c r="E59545" s="337"/>
    </row>
    <row r="59546" spans="5:5" ht="13.5" customHeight="1">
      <c r="E59546" s="337"/>
    </row>
    <row r="59547" spans="5:5" ht="13.5" customHeight="1">
      <c r="E59547" s="337"/>
    </row>
    <row r="59548" spans="5:5" ht="13.5" customHeight="1">
      <c r="E59548" s="337"/>
    </row>
    <row r="59549" spans="5:5" ht="13.5" customHeight="1">
      <c r="E59549" s="337"/>
    </row>
    <row r="59550" spans="5:5" ht="13.5" customHeight="1">
      <c r="E59550" s="337"/>
    </row>
    <row r="59551" spans="5:5" ht="13.5" customHeight="1">
      <c r="E59551" s="337"/>
    </row>
    <row r="59552" spans="5:5" ht="13.5" customHeight="1">
      <c r="E59552" s="337"/>
    </row>
    <row r="59553" spans="5:5" ht="13.5" customHeight="1">
      <c r="E59553" s="337"/>
    </row>
    <row r="59554" spans="5:5" ht="13.5" customHeight="1">
      <c r="E59554" s="337"/>
    </row>
    <row r="59555" spans="5:5" ht="13.5" customHeight="1">
      <c r="E59555" s="337"/>
    </row>
    <row r="59556" spans="5:5" ht="13.5" customHeight="1">
      <c r="E59556" s="337"/>
    </row>
    <row r="59557" spans="5:5" ht="13.5" customHeight="1">
      <c r="E59557" s="337"/>
    </row>
    <row r="59558" spans="5:5" ht="13.5" customHeight="1">
      <c r="E59558" s="337"/>
    </row>
    <row r="59559" spans="5:5" ht="13.5" customHeight="1">
      <c r="E59559" s="337"/>
    </row>
    <row r="59560" spans="5:5" ht="13.5" customHeight="1">
      <c r="E59560" s="337"/>
    </row>
    <row r="59561" spans="5:5" ht="13.5" customHeight="1">
      <c r="E59561" s="337"/>
    </row>
    <row r="59562" spans="5:5" ht="13.5" customHeight="1">
      <c r="E59562" s="337"/>
    </row>
    <row r="59563" spans="5:5" ht="13.5" customHeight="1">
      <c r="E59563" s="337"/>
    </row>
    <row r="59564" spans="5:5" ht="13.5" customHeight="1">
      <c r="E59564" s="337"/>
    </row>
    <row r="59565" spans="5:5" ht="13.5" customHeight="1">
      <c r="E59565" s="337"/>
    </row>
    <row r="59566" spans="5:5" ht="13.5" customHeight="1">
      <c r="E59566" s="337"/>
    </row>
    <row r="59567" spans="5:5" ht="13.5" customHeight="1">
      <c r="E59567" s="337"/>
    </row>
    <row r="59568" spans="5:5" ht="13.5" customHeight="1">
      <c r="E59568" s="337"/>
    </row>
    <row r="59569" spans="5:5" ht="13.5" customHeight="1">
      <c r="E59569" s="337"/>
    </row>
    <row r="59570" spans="5:5" ht="13.5" customHeight="1">
      <c r="E59570" s="337"/>
    </row>
    <row r="59571" spans="5:5" ht="13.5" customHeight="1">
      <c r="E59571" s="337"/>
    </row>
    <row r="59572" spans="5:5" ht="13.5" customHeight="1">
      <c r="E59572" s="337"/>
    </row>
    <row r="59573" spans="5:5" ht="13.5" customHeight="1">
      <c r="E59573" s="337"/>
    </row>
    <row r="59574" spans="5:5" ht="13.5" customHeight="1">
      <c r="E59574" s="337"/>
    </row>
    <row r="59575" spans="5:5" ht="13.5" customHeight="1">
      <c r="E59575" s="337"/>
    </row>
    <row r="59576" spans="5:5" ht="13.5" customHeight="1">
      <c r="E59576" s="337"/>
    </row>
    <row r="59577" spans="5:5" ht="13.5" customHeight="1">
      <c r="E59577" s="337"/>
    </row>
    <row r="59578" spans="5:5" ht="13.5" customHeight="1">
      <c r="E59578" s="337"/>
    </row>
    <row r="59579" spans="5:5" ht="13.5" customHeight="1">
      <c r="E59579" s="337"/>
    </row>
    <row r="59580" spans="5:5" ht="13.5" customHeight="1">
      <c r="E59580" s="337"/>
    </row>
    <row r="59581" spans="5:5" ht="13.5" customHeight="1">
      <c r="E59581" s="337"/>
    </row>
    <row r="59582" spans="5:5" ht="13.5" customHeight="1">
      <c r="E59582" s="337"/>
    </row>
    <row r="59583" spans="5:5" ht="13.5" customHeight="1">
      <c r="E59583" s="337"/>
    </row>
    <row r="59584" spans="5:5" ht="13.5" customHeight="1">
      <c r="E59584" s="337"/>
    </row>
    <row r="59585" spans="5:5" ht="13.5" customHeight="1">
      <c r="E59585" s="337"/>
    </row>
    <row r="59586" spans="5:5" ht="13.5" customHeight="1">
      <c r="E59586" s="337"/>
    </row>
    <row r="59587" spans="5:5" ht="13.5" customHeight="1">
      <c r="E59587" s="337"/>
    </row>
    <row r="59588" spans="5:5" ht="13.5" customHeight="1">
      <c r="E59588" s="337"/>
    </row>
    <row r="59589" spans="5:5" ht="13.5" customHeight="1">
      <c r="E59589" s="337"/>
    </row>
    <row r="59590" spans="5:5" ht="13.5" customHeight="1">
      <c r="E59590" s="337"/>
    </row>
    <row r="59591" spans="5:5" ht="13.5" customHeight="1">
      <c r="E59591" s="337"/>
    </row>
    <row r="59592" spans="5:5" ht="13.5" customHeight="1">
      <c r="E59592" s="337"/>
    </row>
    <row r="59593" spans="5:5" ht="13.5" customHeight="1">
      <c r="E59593" s="337"/>
    </row>
    <row r="59594" spans="5:5" ht="13.5" customHeight="1">
      <c r="E59594" s="337"/>
    </row>
    <row r="59595" spans="5:5" ht="13.5" customHeight="1">
      <c r="E59595" s="337"/>
    </row>
    <row r="59596" spans="5:5" ht="13.5" customHeight="1">
      <c r="E59596" s="337"/>
    </row>
    <row r="59597" spans="5:5" ht="13.5" customHeight="1">
      <c r="E59597" s="337"/>
    </row>
    <row r="59598" spans="5:5" ht="13.5" customHeight="1">
      <c r="E59598" s="337"/>
    </row>
    <row r="59599" spans="5:5" ht="13.5" customHeight="1">
      <c r="E59599" s="337"/>
    </row>
    <row r="59600" spans="5:5" ht="13.5" customHeight="1">
      <c r="E59600" s="337"/>
    </row>
    <row r="59601" spans="5:5" ht="13.5" customHeight="1">
      <c r="E59601" s="337"/>
    </row>
    <row r="59602" spans="5:5" ht="13.5" customHeight="1">
      <c r="E59602" s="337"/>
    </row>
    <row r="59603" spans="5:5" ht="13.5" customHeight="1">
      <c r="E59603" s="337"/>
    </row>
    <row r="59604" spans="5:5" ht="13.5" customHeight="1">
      <c r="E59604" s="337"/>
    </row>
    <row r="59605" spans="5:5" ht="13.5" customHeight="1">
      <c r="E59605" s="337"/>
    </row>
    <row r="59606" spans="5:5" ht="13.5" customHeight="1">
      <c r="E59606" s="337"/>
    </row>
    <row r="59607" spans="5:5" ht="13.5" customHeight="1">
      <c r="E59607" s="337"/>
    </row>
    <row r="59608" spans="5:5" ht="13.5" customHeight="1">
      <c r="E59608" s="337"/>
    </row>
    <row r="59609" spans="5:5" ht="13.5" customHeight="1">
      <c r="E59609" s="337"/>
    </row>
    <row r="59610" spans="5:5" ht="13.5" customHeight="1">
      <c r="E59610" s="337"/>
    </row>
    <row r="59611" spans="5:5" ht="13.5" customHeight="1">
      <c r="E59611" s="337"/>
    </row>
    <row r="59612" spans="5:5" ht="13.5" customHeight="1">
      <c r="E59612" s="337"/>
    </row>
    <row r="59613" spans="5:5" ht="13.5" customHeight="1">
      <c r="E59613" s="337"/>
    </row>
    <row r="59614" spans="5:5" ht="13.5" customHeight="1">
      <c r="E59614" s="337"/>
    </row>
    <row r="59615" spans="5:5" ht="13.5" customHeight="1">
      <c r="E59615" s="337"/>
    </row>
    <row r="59616" spans="5:5" ht="13.5" customHeight="1">
      <c r="E59616" s="337"/>
    </row>
    <row r="59617" spans="5:5" ht="13.5" customHeight="1">
      <c r="E59617" s="337"/>
    </row>
    <row r="59618" spans="5:5" ht="13.5" customHeight="1">
      <c r="E59618" s="337"/>
    </row>
    <row r="59619" spans="5:5" ht="13.5" customHeight="1">
      <c r="E59619" s="337"/>
    </row>
    <row r="59620" spans="5:5" ht="13.5" customHeight="1">
      <c r="E59620" s="337"/>
    </row>
    <row r="59621" spans="5:5" ht="13.5" customHeight="1">
      <c r="E59621" s="337"/>
    </row>
    <row r="59622" spans="5:5" ht="13.5" customHeight="1">
      <c r="E59622" s="337"/>
    </row>
    <row r="59623" spans="5:5" ht="13.5" customHeight="1">
      <c r="E59623" s="337"/>
    </row>
    <row r="59624" spans="5:5" ht="13.5" customHeight="1">
      <c r="E59624" s="337"/>
    </row>
    <row r="59625" spans="5:5" ht="13.5" customHeight="1">
      <c r="E59625" s="337"/>
    </row>
    <row r="59626" spans="5:5" ht="13.5" customHeight="1">
      <c r="E59626" s="337"/>
    </row>
    <row r="59627" spans="5:5" ht="13.5" customHeight="1">
      <c r="E59627" s="337"/>
    </row>
    <row r="59628" spans="5:5" ht="13.5" customHeight="1">
      <c r="E59628" s="337"/>
    </row>
    <row r="59629" spans="5:5" ht="13.5" customHeight="1">
      <c r="E59629" s="337"/>
    </row>
    <row r="59630" spans="5:5" ht="13.5" customHeight="1">
      <c r="E59630" s="337"/>
    </row>
    <row r="59631" spans="5:5" ht="13.5" customHeight="1">
      <c r="E59631" s="337"/>
    </row>
    <row r="59632" spans="5:5" ht="13.5" customHeight="1">
      <c r="E59632" s="337"/>
    </row>
    <row r="59633" spans="5:5" ht="13.5" customHeight="1">
      <c r="E59633" s="337"/>
    </row>
    <row r="59634" spans="5:5" ht="13.5" customHeight="1">
      <c r="E59634" s="337"/>
    </row>
    <row r="59635" spans="5:5" ht="13.5" customHeight="1">
      <c r="E59635" s="337"/>
    </row>
    <row r="59636" spans="5:5" ht="13.5" customHeight="1">
      <c r="E59636" s="337"/>
    </row>
    <row r="59637" spans="5:5" ht="13.5" customHeight="1">
      <c r="E59637" s="337"/>
    </row>
    <row r="59638" spans="5:5" ht="13.5" customHeight="1">
      <c r="E59638" s="337"/>
    </row>
    <row r="59639" spans="5:5" ht="13.5" customHeight="1">
      <c r="E59639" s="337"/>
    </row>
    <row r="59640" spans="5:5" ht="13.5" customHeight="1">
      <c r="E59640" s="337"/>
    </row>
    <row r="59641" spans="5:5" ht="13.5" customHeight="1">
      <c r="E59641" s="337"/>
    </row>
    <row r="59642" spans="5:5" ht="13.5" customHeight="1">
      <c r="E59642" s="337"/>
    </row>
    <row r="59643" spans="5:5" ht="13.5" customHeight="1">
      <c r="E59643" s="337"/>
    </row>
    <row r="59644" spans="5:5" ht="13.5" customHeight="1">
      <c r="E59644" s="337"/>
    </row>
    <row r="59645" spans="5:5" ht="13.5" customHeight="1">
      <c r="E59645" s="337"/>
    </row>
    <row r="59646" spans="5:5" ht="13.5" customHeight="1">
      <c r="E59646" s="337"/>
    </row>
    <row r="59647" spans="5:5" ht="13.5" customHeight="1">
      <c r="E59647" s="337"/>
    </row>
    <row r="59648" spans="5:5" ht="13.5" customHeight="1">
      <c r="E59648" s="337"/>
    </row>
    <row r="59649" spans="5:5" ht="13.5" customHeight="1">
      <c r="E59649" s="337"/>
    </row>
    <row r="59650" spans="5:5" ht="13.5" customHeight="1">
      <c r="E59650" s="337"/>
    </row>
    <row r="59651" spans="5:5" ht="13.5" customHeight="1">
      <c r="E59651" s="337"/>
    </row>
    <row r="59652" spans="5:5" ht="13.5" customHeight="1">
      <c r="E59652" s="337"/>
    </row>
    <row r="59653" spans="5:5" ht="13.5" customHeight="1">
      <c r="E59653" s="337"/>
    </row>
    <row r="59654" spans="5:5" ht="13.5" customHeight="1">
      <c r="E59654" s="337"/>
    </row>
    <row r="59655" spans="5:5" ht="13.5" customHeight="1">
      <c r="E59655" s="337"/>
    </row>
    <row r="59656" spans="5:5" ht="13.5" customHeight="1">
      <c r="E59656" s="337"/>
    </row>
    <row r="59657" spans="5:5" ht="13.5" customHeight="1">
      <c r="E59657" s="337"/>
    </row>
    <row r="59658" spans="5:5" ht="13.5" customHeight="1">
      <c r="E59658" s="337"/>
    </row>
    <row r="59659" spans="5:5" ht="13.5" customHeight="1">
      <c r="E59659" s="337"/>
    </row>
    <row r="59660" spans="5:5" ht="13.5" customHeight="1">
      <c r="E59660" s="337"/>
    </row>
    <row r="59661" spans="5:5" ht="13.5" customHeight="1">
      <c r="E59661" s="337"/>
    </row>
    <row r="59662" spans="5:5" ht="13.5" customHeight="1">
      <c r="E59662" s="337"/>
    </row>
    <row r="59663" spans="5:5" ht="13.5" customHeight="1">
      <c r="E59663" s="337"/>
    </row>
    <row r="59664" spans="5:5" ht="13.5" customHeight="1">
      <c r="E59664" s="337"/>
    </row>
    <row r="59665" spans="5:5" ht="13.5" customHeight="1">
      <c r="E59665" s="337"/>
    </row>
    <row r="59666" spans="5:5" ht="13.5" customHeight="1">
      <c r="E59666" s="337"/>
    </row>
    <row r="59667" spans="5:5" ht="13.5" customHeight="1">
      <c r="E59667" s="337"/>
    </row>
    <row r="59668" spans="5:5" ht="13.5" customHeight="1">
      <c r="E59668" s="337"/>
    </row>
    <row r="59669" spans="5:5" ht="13.5" customHeight="1">
      <c r="E59669" s="337"/>
    </row>
    <row r="59670" spans="5:5" ht="13.5" customHeight="1">
      <c r="E59670" s="337"/>
    </row>
    <row r="59671" spans="5:5" ht="13.5" customHeight="1">
      <c r="E59671" s="337"/>
    </row>
    <row r="59672" spans="5:5" ht="13.5" customHeight="1">
      <c r="E59672" s="337"/>
    </row>
    <row r="59673" spans="5:5" ht="13.5" customHeight="1">
      <c r="E59673" s="337"/>
    </row>
    <row r="59674" spans="5:5" ht="13.5" customHeight="1">
      <c r="E59674" s="337"/>
    </row>
    <row r="59675" spans="5:5" ht="13.5" customHeight="1">
      <c r="E59675" s="337"/>
    </row>
    <row r="59676" spans="5:5" ht="13.5" customHeight="1">
      <c r="E59676" s="337"/>
    </row>
    <row r="59677" spans="5:5" ht="13.5" customHeight="1">
      <c r="E59677" s="337"/>
    </row>
    <row r="59678" spans="5:5" ht="13.5" customHeight="1">
      <c r="E59678" s="337"/>
    </row>
    <row r="59679" spans="5:5" ht="13.5" customHeight="1">
      <c r="E59679" s="337"/>
    </row>
    <row r="59680" spans="5:5" ht="13.5" customHeight="1">
      <c r="E59680" s="337"/>
    </row>
    <row r="59681" spans="5:5" ht="13.5" customHeight="1">
      <c r="E59681" s="337"/>
    </row>
    <row r="59682" spans="5:5" ht="13.5" customHeight="1">
      <c r="E59682" s="337"/>
    </row>
    <row r="59683" spans="5:5" ht="13.5" customHeight="1">
      <c r="E59683" s="337"/>
    </row>
    <row r="59684" spans="5:5" ht="13.5" customHeight="1">
      <c r="E59684" s="337"/>
    </row>
    <row r="59685" spans="5:5" ht="13.5" customHeight="1">
      <c r="E59685" s="337"/>
    </row>
    <row r="59686" spans="5:5" ht="13.5" customHeight="1">
      <c r="E59686" s="337"/>
    </row>
    <row r="59687" spans="5:5" ht="13.5" customHeight="1">
      <c r="E59687" s="337"/>
    </row>
    <row r="59688" spans="5:5" ht="13.5" customHeight="1">
      <c r="E59688" s="337"/>
    </row>
    <row r="59689" spans="5:5" ht="13.5" customHeight="1">
      <c r="E59689" s="337"/>
    </row>
    <row r="59690" spans="5:5" ht="13.5" customHeight="1">
      <c r="E59690" s="337"/>
    </row>
    <row r="59691" spans="5:5" ht="13.5" customHeight="1">
      <c r="E59691" s="337"/>
    </row>
    <row r="59692" spans="5:5" ht="13.5" customHeight="1">
      <c r="E59692" s="337"/>
    </row>
    <row r="59693" spans="5:5" ht="13.5" customHeight="1">
      <c r="E59693" s="337"/>
    </row>
    <row r="59694" spans="5:5" ht="13.5" customHeight="1">
      <c r="E59694" s="337"/>
    </row>
    <row r="59695" spans="5:5" ht="13.5" customHeight="1">
      <c r="E59695" s="337"/>
    </row>
    <row r="59696" spans="5:5" ht="13.5" customHeight="1">
      <c r="E59696" s="337"/>
    </row>
    <row r="59697" spans="5:5" ht="13.5" customHeight="1">
      <c r="E59697" s="337"/>
    </row>
    <row r="59698" spans="5:5" ht="13.5" customHeight="1">
      <c r="E59698" s="337"/>
    </row>
    <row r="59699" spans="5:5" ht="13.5" customHeight="1">
      <c r="E59699" s="337"/>
    </row>
    <row r="59700" spans="5:5" ht="13.5" customHeight="1">
      <c r="E59700" s="337"/>
    </row>
    <row r="59701" spans="5:5" ht="13.5" customHeight="1">
      <c r="E59701" s="337"/>
    </row>
    <row r="59702" spans="5:5" ht="13.5" customHeight="1">
      <c r="E59702" s="337"/>
    </row>
    <row r="59703" spans="5:5" ht="13.5" customHeight="1">
      <c r="E59703" s="337"/>
    </row>
    <row r="59704" spans="5:5" ht="13.5" customHeight="1">
      <c r="E59704" s="337"/>
    </row>
    <row r="59705" spans="5:5" ht="13.5" customHeight="1">
      <c r="E59705" s="337"/>
    </row>
    <row r="59706" spans="5:5" ht="13.5" customHeight="1">
      <c r="E59706" s="337"/>
    </row>
    <row r="59707" spans="5:5" ht="13.5" customHeight="1">
      <c r="E59707" s="337"/>
    </row>
    <row r="59708" spans="5:5" ht="13.5" customHeight="1">
      <c r="E59708" s="337"/>
    </row>
    <row r="59709" spans="5:5" ht="13.5" customHeight="1">
      <c r="E59709" s="337"/>
    </row>
    <row r="59710" spans="5:5" ht="13.5" customHeight="1">
      <c r="E59710" s="337"/>
    </row>
    <row r="59711" spans="5:5" ht="13.5" customHeight="1">
      <c r="E59711" s="337"/>
    </row>
    <row r="59712" spans="5:5" ht="13.5" customHeight="1">
      <c r="E59712" s="337"/>
    </row>
    <row r="59713" spans="5:5" ht="13.5" customHeight="1">
      <c r="E59713" s="337"/>
    </row>
    <row r="59714" spans="5:5" ht="13.5" customHeight="1">
      <c r="E59714" s="337"/>
    </row>
    <row r="59715" spans="5:5" ht="13.5" customHeight="1">
      <c r="E59715" s="337"/>
    </row>
    <row r="59716" spans="5:5" ht="13.5" customHeight="1">
      <c r="E59716" s="337"/>
    </row>
    <row r="59717" spans="5:5" ht="13.5" customHeight="1">
      <c r="E59717" s="337"/>
    </row>
    <row r="59718" spans="5:5" ht="13.5" customHeight="1">
      <c r="E59718" s="337"/>
    </row>
    <row r="59719" spans="5:5" ht="13.5" customHeight="1">
      <c r="E59719" s="337"/>
    </row>
    <row r="59720" spans="5:5" ht="13.5" customHeight="1">
      <c r="E59720" s="337"/>
    </row>
    <row r="59721" spans="5:5" ht="13.5" customHeight="1">
      <c r="E59721" s="337"/>
    </row>
    <row r="59722" spans="5:5" ht="13.5" customHeight="1">
      <c r="E59722" s="337"/>
    </row>
    <row r="59723" spans="5:5" ht="13.5" customHeight="1">
      <c r="E59723" s="337"/>
    </row>
    <row r="59724" spans="5:5" ht="13.5" customHeight="1">
      <c r="E59724" s="337"/>
    </row>
    <row r="59725" spans="5:5" ht="13.5" customHeight="1">
      <c r="E59725" s="337"/>
    </row>
    <row r="59726" spans="5:5" ht="13.5" customHeight="1">
      <c r="E59726" s="337"/>
    </row>
    <row r="59727" spans="5:5" ht="13.5" customHeight="1">
      <c r="E59727" s="337"/>
    </row>
    <row r="59728" spans="5:5" ht="13.5" customHeight="1">
      <c r="E59728" s="337"/>
    </row>
    <row r="59729" spans="5:5" ht="13.5" customHeight="1">
      <c r="E59729" s="337"/>
    </row>
    <row r="59730" spans="5:5" ht="13.5" customHeight="1">
      <c r="E59730" s="337"/>
    </row>
    <row r="59731" spans="5:5" ht="13.5" customHeight="1">
      <c r="E59731" s="337"/>
    </row>
    <row r="59732" spans="5:5" ht="13.5" customHeight="1">
      <c r="E59732" s="337"/>
    </row>
    <row r="59733" spans="5:5" ht="13.5" customHeight="1">
      <c r="E59733" s="337"/>
    </row>
    <row r="59734" spans="5:5" ht="13.5" customHeight="1">
      <c r="E59734" s="337"/>
    </row>
    <row r="59735" spans="5:5" ht="13.5" customHeight="1">
      <c r="E59735" s="337"/>
    </row>
    <row r="59736" spans="5:5" ht="13.5" customHeight="1">
      <c r="E59736" s="337"/>
    </row>
    <row r="59737" spans="5:5" ht="13.5" customHeight="1">
      <c r="E59737" s="337"/>
    </row>
    <row r="59738" spans="5:5" ht="13.5" customHeight="1">
      <c r="E59738" s="337"/>
    </row>
    <row r="59739" spans="5:5" ht="13.5" customHeight="1">
      <c r="E59739" s="337"/>
    </row>
    <row r="59740" spans="5:5" ht="13.5" customHeight="1">
      <c r="E59740" s="337"/>
    </row>
    <row r="59741" spans="5:5" ht="13.5" customHeight="1">
      <c r="E59741" s="337"/>
    </row>
    <row r="59742" spans="5:5" ht="13.5" customHeight="1">
      <c r="E59742" s="337"/>
    </row>
    <row r="59743" spans="5:5" ht="13.5" customHeight="1">
      <c r="E59743" s="337"/>
    </row>
    <row r="59744" spans="5:5" ht="13.5" customHeight="1">
      <c r="E59744" s="337"/>
    </row>
    <row r="59745" spans="5:5" ht="13.5" customHeight="1">
      <c r="E59745" s="337"/>
    </row>
    <row r="59746" spans="5:5" ht="13.5" customHeight="1">
      <c r="E59746" s="337"/>
    </row>
    <row r="59747" spans="5:5" ht="13.5" customHeight="1">
      <c r="E59747" s="337"/>
    </row>
    <row r="59748" spans="5:5" ht="13.5" customHeight="1">
      <c r="E59748" s="337"/>
    </row>
    <row r="59749" spans="5:5" ht="13.5" customHeight="1">
      <c r="E59749" s="337"/>
    </row>
    <row r="59750" spans="5:5" ht="13.5" customHeight="1">
      <c r="E59750" s="337"/>
    </row>
    <row r="59751" spans="5:5" ht="13.5" customHeight="1">
      <c r="E59751" s="337"/>
    </row>
    <row r="59752" spans="5:5" ht="13.5" customHeight="1">
      <c r="E59752" s="337"/>
    </row>
    <row r="59753" spans="5:5" ht="13.5" customHeight="1">
      <c r="E59753" s="337"/>
    </row>
    <row r="59754" spans="5:5" ht="13.5" customHeight="1">
      <c r="E59754" s="337"/>
    </row>
    <row r="59755" spans="5:5" ht="13.5" customHeight="1">
      <c r="E59755" s="337"/>
    </row>
    <row r="59756" spans="5:5" ht="13.5" customHeight="1">
      <c r="E59756" s="337"/>
    </row>
    <row r="59757" spans="5:5" ht="13.5" customHeight="1">
      <c r="E59757" s="337"/>
    </row>
    <row r="59758" spans="5:5" ht="13.5" customHeight="1">
      <c r="E59758" s="337"/>
    </row>
    <row r="59759" spans="5:5" ht="13.5" customHeight="1">
      <c r="E59759" s="337"/>
    </row>
    <row r="59760" spans="5:5" ht="13.5" customHeight="1">
      <c r="E59760" s="337"/>
    </row>
    <row r="59761" spans="5:5" ht="13.5" customHeight="1">
      <c r="E59761" s="337"/>
    </row>
    <row r="59762" spans="5:5" ht="13.5" customHeight="1">
      <c r="E59762" s="337"/>
    </row>
    <row r="59763" spans="5:5" ht="13.5" customHeight="1">
      <c r="E59763" s="337"/>
    </row>
    <row r="59764" spans="5:5" ht="13.5" customHeight="1">
      <c r="E59764" s="337"/>
    </row>
    <row r="59765" spans="5:5" ht="13.5" customHeight="1">
      <c r="E59765" s="337"/>
    </row>
    <row r="59766" spans="5:5" ht="13.5" customHeight="1">
      <c r="E59766" s="337"/>
    </row>
    <row r="59767" spans="5:5" ht="13.5" customHeight="1">
      <c r="E59767" s="337"/>
    </row>
    <row r="59768" spans="5:5" ht="13.5" customHeight="1">
      <c r="E59768" s="337"/>
    </row>
    <row r="59769" spans="5:5" ht="13.5" customHeight="1">
      <c r="E59769" s="337"/>
    </row>
    <row r="59770" spans="5:5" ht="13.5" customHeight="1">
      <c r="E59770" s="337"/>
    </row>
    <row r="59771" spans="5:5" ht="13.5" customHeight="1">
      <c r="E59771" s="337"/>
    </row>
    <row r="59772" spans="5:5" ht="13.5" customHeight="1">
      <c r="E59772" s="337"/>
    </row>
    <row r="59773" spans="5:5" ht="13.5" customHeight="1">
      <c r="E59773" s="337"/>
    </row>
    <row r="59774" spans="5:5" ht="13.5" customHeight="1">
      <c r="E59774" s="337"/>
    </row>
    <row r="59775" spans="5:5" ht="13.5" customHeight="1">
      <c r="E59775" s="337"/>
    </row>
    <row r="59776" spans="5:5" ht="13.5" customHeight="1">
      <c r="E59776" s="337"/>
    </row>
    <row r="59777" spans="5:5" ht="13.5" customHeight="1">
      <c r="E59777" s="337"/>
    </row>
    <row r="59778" spans="5:5" ht="13.5" customHeight="1">
      <c r="E59778" s="337"/>
    </row>
    <row r="59779" spans="5:5" ht="13.5" customHeight="1">
      <c r="E59779" s="337"/>
    </row>
    <row r="59780" spans="5:5" ht="13.5" customHeight="1">
      <c r="E59780" s="337"/>
    </row>
    <row r="59781" spans="5:5" ht="13.5" customHeight="1">
      <c r="E59781" s="337"/>
    </row>
    <row r="59782" spans="5:5" ht="13.5" customHeight="1">
      <c r="E59782" s="337"/>
    </row>
    <row r="59783" spans="5:5" ht="13.5" customHeight="1">
      <c r="E59783" s="337"/>
    </row>
    <row r="59784" spans="5:5" ht="13.5" customHeight="1">
      <c r="E59784" s="337"/>
    </row>
    <row r="59785" spans="5:5" ht="13.5" customHeight="1">
      <c r="E59785" s="337"/>
    </row>
    <row r="59786" spans="5:5" ht="13.5" customHeight="1">
      <c r="E59786" s="337"/>
    </row>
    <row r="59787" spans="5:5" ht="13.5" customHeight="1">
      <c r="E59787" s="337"/>
    </row>
    <row r="59788" spans="5:5" ht="13.5" customHeight="1">
      <c r="E59788" s="337"/>
    </row>
    <row r="59789" spans="5:5" ht="13.5" customHeight="1">
      <c r="E59789" s="337"/>
    </row>
    <row r="59790" spans="5:5" ht="13.5" customHeight="1">
      <c r="E59790" s="337"/>
    </row>
    <row r="59791" spans="5:5" ht="13.5" customHeight="1">
      <c r="E59791" s="337"/>
    </row>
    <row r="59792" spans="5:5" ht="13.5" customHeight="1">
      <c r="E59792" s="337"/>
    </row>
    <row r="59793" spans="5:5" ht="13.5" customHeight="1">
      <c r="E59793" s="337"/>
    </row>
    <row r="59794" spans="5:5" ht="13.5" customHeight="1">
      <c r="E59794" s="337"/>
    </row>
    <row r="59795" spans="5:5" ht="13.5" customHeight="1">
      <c r="E59795" s="337"/>
    </row>
    <row r="59796" spans="5:5" ht="13.5" customHeight="1">
      <c r="E59796" s="337"/>
    </row>
    <row r="59797" spans="5:5" ht="13.5" customHeight="1">
      <c r="E59797" s="337"/>
    </row>
    <row r="59798" spans="5:5" ht="13.5" customHeight="1">
      <c r="E59798" s="337"/>
    </row>
    <row r="59799" spans="5:5" ht="13.5" customHeight="1">
      <c r="E59799" s="337"/>
    </row>
    <row r="59800" spans="5:5" ht="13.5" customHeight="1">
      <c r="E59800" s="337"/>
    </row>
    <row r="59801" spans="5:5" ht="13.5" customHeight="1">
      <c r="E59801" s="337"/>
    </row>
    <row r="59802" spans="5:5" ht="13.5" customHeight="1">
      <c r="E59802" s="337"/>
    </row>
    <row r="59803" spans="5:5" ht="13.5" customHeight="1">
      <c r="E59803" s="337"/>
    </row>
    <row r="59804" spans="5:5" ht="13.5" customHeight="1">
      <c r="E59804" s="337"/>
    </row>
    <row r="59805" spans="5:5" ht="13.5" customHeight="1">
      <c r="E59805" s="337"/>
    </row>
    <row r="59806" spans="5:5" ht="13.5" customHeight="1">
      <c r="E59806" s="337"/>
    </row>
    <row r="59807" spans="5:5" ht="13.5" customHeight="1">
      <c r="E59807" s="337"/>
    </row>
    <row r="59808" spans="5:5" ht="13.5" customHeight="1">
      <c r="E59808" s="337"/>
    </row>
    <row r="59809" spans="5:5" ht="13.5" customHeight="1">
      <c r="E59809" s="337"/>
    </row>
    <row r="59810" spans="5:5" ht="13.5" customHeight="1">
      <c r="E59810" s="337"/>
    </row>
    <row r="59811" spans="5:5" ht="13.5" customHeight="1">
      <c r="E59811" s="337"/>
    </row>
    <row r="59812" spans="5:5" ht="13.5" customHeight="1">
      <c r="E59812" s="337"/>
    </row>
    <row r="59813" spans="5:5" ht="13.5" customHeight="1">
      <c r="E59813" s="337"/>
    </row>
    <row r="59814" spans="5:5" ht="13.5" customHeight="1">
      <c r="E59814" s="337"/>
    </row>
    <row r="59815" spans="5:5" ht="13.5" customHeight="1">
      <c r="E59815" s="337"/>
    </row>
    <row r="59816" spans="5:5" ht="13.5" customHeight="1">
      <c r="E59816" s="337"/>
    </row>
    <row r="59817" spans="5:5" ht="13.5" customHeight="1">
      <c r="E59817" s="337"/>
    </row>
    <row r="59818" spans="5:5" ht="13.5" customHeight="1">
      <c r="E59818" s="337"/>
    </row>
    <row r="59819" spans="5:5" ht="13.5" customHeight="1">
      <c r="E59819" s="337"/>
    </row>
    <row r="59820" spans="5:5" ht="13.5" customHeight="1">
      <c r="E59820" s="337"/>
    </row>
    <row r="59821" spans="5:5" ht="13.5" customHeight="1">
      <c r="E59821" s="337"/>
    </row>
    <row r="59822" spans="5:5" ht="13.5" customHeight="1">
      <c r="E59822" s="337"/>
    </row>
    <row r="59823" spans="5:5" ht="13.5" customHeight="1">
      <c r="E59823" s="337"/>
    </row>
    <row r="59824" spans="5:5" ht="13.5" customHeight="1">
      <c r="E59824" s="337"/>
    </row>
    <row r="59825" spans="5:5" ht="13.5" customHeight="1">
      <c r="E59825" s="337"/>
    </row>
    <row r="59826" spans="5:5" ht="13.5" customHeight="1">
      <c r="E59826" s="337"/>
    </row>
    <row r="59827" spans="5:5" ht="13.5" customHeight="1">
      <c r="E59827" s="337"/>
    </row>
    <row r="59828" spans="5:5" ht="13.5" customHeight="1">
      <c r="E59828" s="337"/>
    </row>
    <row r="59829" spans="5:5" ht="13.5" customHeight="1">
      <c r="E59829" s="337"/>
    </row>
    <row r="59830" spans="5:5" ht="13.5" customHeight="1">
      <c r="E59830" s="337"/>
    </row>
    <row r="59831" spans="5:5" ht="13.5" customHeight="1">
      <c r="E59831" s="337"/>
    </row>
    <row r="59832" spans="5:5" ht="13.5" customHeight="1">
      <c r="E59832" s="337"/>
    </row>
    <row r="59833" spans="5:5" ht="13.5" customHeight="1">
      <c r="E59833" s="337"/>
    </row>
    <row r="59834" spans="5:5" ht="13.5" customHeight="1">
      <c r="E59834" s="337"/>
    </row>
    <row r="59835" spans="5:5" ht="13.5" customHeight="1">
      <c r="E59835" s="337"/>
    </row>
    <row r="59836" spans="5:5" ht="13.5" customHeight="1">
      <c r="E59836" s="337"/>
    </row>
    <row r="59837" spans="5:5" ht="13.5" customHeight="1">
      <c r="E59837" s="337"/>
    </row>
    <row r="59838" spans="5:5" ht="13.5" customHeight="1">
      <c r="E59838" s="337"/>
    </row>
    <row r="59839" spans="5:5" ht="13.5" customHeight="1">
      <c r="E59839" s="337"/>
    </row>
    <row r="59840" spans="5:5" ht="13.5" customHeight="1">
      <c r="E59840" s="337"/>
    </row>
    <row r="59841" spans="5:5" ht="13.5" customHeight="1">
      <c r="E59841" s="337"/>
    </row>
    <row r="59842" spans="5:5" ht="13.5" customHeight="1">
      <c r="E59842" s="337"/>
    </row>
    <row r="59843" spans="5:5" ht="13.5" customHeight="1">
      <c r="E59843" s="337"/>
    </row>
    <row r="59844" spans="5:5" ht="13.5" customHeight="1">
      <c r="E59844" s="337"/>
    </row>
    <row r="59845" spans="5:5" ht="13.5" customHeight="1">
      <c r="E59845" s="337"/>
    </row>
    <row r="59846" spans="5:5" ht="13.5" customHeight="1">
      <c r="E59846" s="337"/>
    </row>
    <row r="59847" spans="5:5" ht="13.5" customHeight="1">
      <c r="E59847" s="337"/>
    </row>
    <row r="59848" spans="5:5" ht="13.5" customHeight="1">
      <c r="E59848" s="337"/>
    </row>
    <row r="59849" spans="5:5" ht="13.5" customHeight="1">
      <c r="E59849" s="337"/>
    </row>
    <row r="59850" spans="5:5" ht="13.5" customHeight="1">
      <c r="E59850" s="337"/>
    </row>
    <row r="59851" spans="5:5" ht="13.5" customHeight="1">
      <c r="E59851" s="337"/>
    </row>
    <row r="59852" spans="5:5" ht="13.5" customHeight="1">
      <c r="E59852" s="337"/>
    </row>
    <row r="59853" spans="5:5" ht="13.5" customHeight="1">
      <c r="E59853" s="337"/>
    </row>
    <row r="59854" spans="5:5" ht="13.5" customHeight="1">
      <c r="E59854" s="337"/>
    </row>
    <row r="59855" spans="5:5" ht="13.5" customHeight="1">
      <c r="E59855" s="337"/>
    </row>
    <row r="59856" spans="5:5" ht="13.5" customHeight="1">
      <c r="E59856" s="337"/>
    </row>
    <row r="59857" spans="5:5" ht="13.5" customHeight="1">
      <c r="E59857" s="337"/>
    </row>
    <row r="59858" spans="5:5" ht="13.5" customHeight="1">
      <c r="E59858" s="337"/>
    </row>
    <row r="59859" spans="5:5" ht="13.5" customHeight="1">
      <c r="E59859" s="337"/>
    </row>
    <row r="59860" spans="5:5" ht="13.5" customHeight="1">
      <c r="E59860" s="337"/>
    </row>
    <row r="59861" spans="5:5" ht="13.5" customHeight="1">
      <c r="E59861" s="337"/>
    </row>
    <row r="59862" spans="5:5" ht="13.5" customHeight="1">
      <c r="E59862" s="337"/>
    </row>
    <row r="59863" spans="5:5" ht="13.5" customHeight="1">
      <c r="E59863" s="337"/>
    </row>
    <row r="59864" spans="5:5" ht="13.5" customHeight="1">
      <c r="E59864" s="337"/>
    </row>
    <row r="59865" spans="5:5" ht="13.5" customHeight="1">
      <c r="E59865" s="337"/>
    </row>
    <row r="59866" spans="5:5" ht="13.5" customHeight="1">
      <c r="E59866" s="337"/>
    </row>
    <row r="59867" spans="5:5" ht="13.5" customHeight="1">
      <c r="E59867" s="337"/>
    </row>
    <row r="59868" spans="5:5" ht="13.5" customHeight="1">
      <c r="E59868" s="337"/>
    </row>
    <row r="59869" spans="5:5" ht="13.5" customHeight="1">
      <c r="E59869" s="337"/>
    </row>
    <row r="59870" spans="5:5" ht="13.5" customHeight="1">
      <c r="E59870" s="337"/>
    </row>
    <row r="59871" spans="5:5" ht="13.5" customHeight="1">
      <c r="E59871" s="337"/>
    </row>
    <row r="59872" spans="5:5" ht="13.5" customHeight="1">
      <c r="E59872" s="337"/>
    </row>
    <row r="59873" spans="5:5" ht="13.5" customHeight="1">
      <c r="E59873" s="337"/>
    </row>
    <row r="59874" spans="5:5" ht="13.5" customHeight="1">
      <c r="E59874" s="337"/>
    </row>
    <row r="59875" spans="5:5" ht="13.5" customHeight="1">
      <c r="E59875" s="337"/>
    </row>
    <row r="59876" spans="5:5" ht="13.5" customHeight="1">
      <c r="E59876" s="337"/>
    </row>
    <row r="59877" spans="5:5" ht="13.5" customHeight="1">
      <c r="E59877" s="337"/>
    </row>
    <row r="59878" spans="5:5" ht="13.5" customHeight="1">
      <c r="E59878" s="337"/>
    </row>
    <row r="59879" spans="5:5" ht="13.5" customHeight="1">
      <c r="E59879" s="337"/>
    </row>
    <row r="59880" spans="5:5" ht="13.5" customHeight="1">
      <c r="E59880" s="337"/>
    </row>
    <row r="59881" spans="5:5" ht="13.5" customHeight="1">
      <c r="E59881" s="337"/>
    </row>
    <row r="59882" spans="5:5" ht="13.5" customHeight="1">
      <c r="E59882" s="337"/>
    </row>
    <row r="59883" spans="5:5" ht="13.5" customHeight="1">
      <c r="E59883" s="337"/>
    </row>
    <row r="59884" spans="5:5" ht="13.5" customHeight="1">
      <c r="E59884" s="337"/>
    </row>
    <row r="59885" spans="5:5" ht="13.5" customHeight="1">
      <c r="E59885" s="337"/>
    </row>
    <row r="59886" spans="5:5" ht="13.5" customHeight="1">
      <c r="E59886" s="337"/>
    </row>
    <row r="59887" spans="5:5" ht="13.5" customHeight="1">
      <c r="E59887" s="337"/>
    </row>
    <row r="59888" spans="5:5" ht="13.5" customHeight="1">
      <c r="E59888" s="337"/>
    </row>
    <row r="59889" spans="5:5" ht="13.5" customHeight="1">
      <c r="E59889" s="337"/>
    </row>
    <row r="59890" spans="5:5" ht="13.5" customHeight="1">
      <c r="E59890" s="337"/>
    </row>
    <row r="59891" spans="5:5" ht="13.5" customHeight="1">
      <c r="E59891" s="337"/>
    </row>
    <row r="59892" spans="5:5" ht="13.5" customHeight="1">
      <c r="E59892" s="337"/>
    </row>
    <row r="59893" spans="5:5" ht="13.5" customHeight="1">
      <c r="E59893" s="337"/>
    </row>
    <row r="59894" spans="5:5" ht="13.5" customHeight="1">
      <c r="E59894" s="337"/>
    </row>
    <row r="59895" spans="5:5" ht="13.5" customHeight="1">
      <c r="E59895" s="337"/>
    </row>
    <row r="59896" spans="5:5" ht="13.5" customHeight="1">
      <c r="E59896" s="337"/>
    </row>
    <row r="59897" spans="5:5" ht="13.5" customHeight="1">
      <c r="E59897" s="337"/>
    </row>
    <row r="59898" spans="5:5" ht="13.5" customHeight="1">
      <c r="E59898" s="337"/>
    </row>
    <row r="59899" spans="5:5" ht="13.5" customHeight="1">
      <c r="E59899" s="337"/>
    </row>
    <row r="59900" spans="5:5" ht="13.5" customHeight="1">
      <c r="E59900" s="337"/>
    </row>
    <row r="59901" spans="5:5" ht="13.5" customHeight="1">
      <c r="E59901" s="337"/>
    </row>
    <row r="59902" spans="5:5" ht="13.5" customHeight="1">
      <c r="E59902" s="337"/>
    </row>
    <row r="59903" spans="5:5" ht="13.5" customHeight="1">
      <c r="E59903" s="337"/>
    </row>
    <row r="59904" spans="5:5" ht="13.5" customHeight="1">
      <c r="E59904" s="337"/>
    </row>
    <row r="59905" spans="5:5" ht="13.5" customHeight="1">
      <c r="E59905" s="337"/>
    </row>
    <row r="59906" spans="5:5" ht="13.5" customHeight="1">
      <c r="E59906" s="337"/>
    </row>
    <row r="59907" spans="5:5" ht="13.5" customHeight="1">
      <c r="E59907" s="337"/>
    </row>
    <row r="59908" spans="5:5" ht="13.5" customHeight="1">
      <c r="E59908" s="337"/>
    </row>
    <row r="59909" spans="5:5" ht="13.5" customHeight="1">
      <c r="E59909" s="337"/>
    </row>
    <row r="59910" spans="5:5" ht="13.5" customHeight="1">
      <c r="E59910" s="337"/>
    </row>
    <row r="59911" spans="5:5" ht="13.5" customHeight="1">
      <c r="E59911" s="337"/>
    </row>
    <row r="59912" spans="5:5" ht="13.5" customHeight="1">
      <c r="E59912" s="337"/>
    </row>
    <row r="59913" spans="5:5" ht="13.5" customHeight="1">
      <c r="E59913" s="337"/>
    </row>
    <row r="59914" spans="5:5" ht="13.5" customHeight="1">
      <c r="E59914" s="337"/>
    </row>
    <row r="59915" spans="5:5" ht="13.5" customHeight="1">
      <c r="E59915" s="337"/>
    </row>
    <row r="59916" spans="5:5" ht="13.5" customHeight="1">
      <c r="E59916" s="337"/>
    </row>
    <row r="59917" spans="5:5" ht="13.5" customHeight="1">
      <c r="E59917" s="337"/>
    </row>
    <row r="59918" spans="5:5" ht="13.5" customHeight="1">
      <c r="E59918" s="337"/>
    </row>
    <row r="59919" spans="5:5" ht="13.5" customHeight="1">
      <c r="E59919" s="337"/>
    </row>
    <row r="59920" spans="5:5" ht="13.5" customHeight="1">
      <c r="E59920" s="337"/>
    </row>
    <row r="59921" spans="5:5" ht="13.5" customHeight="1">
      <c r="E59921" s="337"/>
    </row>
    <row r="59922" spans="5:5" ht="13.5" customHeight="1">
      <c r="E59922" s="337"/>
    </row>
    <row r="59923" spans="5:5" ht="13.5" customHeight="1">
      <c r="E59923" s="337"/>
    </row>
    <row r="59924" spans="5:5" ht="13.5" customHeight="1">
      <c r="E59924" s="337"/>
    </row>
    <row r="59925" spans="5:5" ht="13.5" customHeight="1">
      <c r="E59925" s="337"/>
    </row>
    <row r="59926" spans="5:5" ht="13.5" customHeight="1">
      <c r="E59926" s="337"/>
    </row>
    <row r="59927" spans="5:5" ht="13.5" customHeight="1">
      <c r="E59927" s="337"/>
    </row>
    <row r="59928" spans="5:5" ht="13.5" customHeight="1">
      <c r="E59928" s="337"/>
    </row>
    <row r="59929" spans="5:5" ht="13.5" customHeight="1">
      <c r="E59929" s="337"/>
    </row>
    <row r="59930" spans="5:5" ht="13.5" customHeight="1">
      <c r="E59930" s="337"/>
    </row>
    <row r="59931" spans="5:5" ht="13.5" customHeight="1">
      <c r="E59931" s="337"/>
    </row>
    <row r="59932" spans="5:5" ht="13.5" customHeight="1">
      <c r="E59932" s="337"/>
    </row>
    <row r="59933" spans="5:5" ht="13.5" customHeight="1">
      <c r="E59933" s="337"/>
    </row>
    <row r="59934" spans="5:5" ht="13.5" customHeight="1">
      <c r="E59934" s="337"/>
    </row>
    <row r="59935" spans="5:5" ht="13.5" customHeight="1">
      <c r="E59935" s="337"/>
    </row>
    <row r="59936" spans="5:5" ht="13.5" customHeight="1">
      <c r="E59936" s="337"/>
    </row>
    <row r="59937" spans="5:5" ht="13.5" customHeight="1">
      <c r="E59937" s="337"/>
    </row>
    <row r="59938" spans="5:5" ht="13.5" customHeight="1">
      <c r="E59938" s="337"/>
    </row>
    <row r="59939" spans="5:5" ht="13.5" customHeight="1">
      <c r="E59939" s="337"/>
    </row>
    <row r="59940" spans="5:5" ht="13.5" customHeight="1">
      <c r="E59940" s="337"/>
    </row>
    <row r="59941" spans="5:5" ht="13.5" customHeight="1">
      <c r="E59941" s="337"/>
    </row>
    <row r="59942" spans="5:5" ht="13.5" customHeight="1">
      <c r="E59942" s="337"/>
    </row>
    <row r="59943" spans="5:5" ht="13.5" customHeight="1">
      <c r="E59943" s="337"/>
    </row>
    <row r="59944" spans="5:5" ht="13.5" customHeight="1">
      <c r="E59944" s="337"/>
    </row>
    <row r="59945" spans="5:5" ht="13.5" customHeight="1">
      <c r="E59945" s="337"/>
    </row>
    <row r="59946" spans="5:5" ht="13.5" customHeight="1">
      <c r="E59946" s="337"/>
    </row>
    <row r="59947" spans="5:5" ht="13.5" customHeight="1">
      <c r="E59947" s="337"/>
    </row>
    <row r="59948" spans="5:5" ht="13.5" customHeight="1">
      <c r="E59948" s="337"/>
    </row>
    <row r="59949" spans="5:5" ht="13.5" customHeight="1">
      <c r="E59949" s="337"/>
    </row>
    <row r="59950" spans="5:5" ht="13.5" customHeight="1">
      <c r="E59950" s="337"/>
    </row>
    <row r="59951" spans="5:5" ht="13.5" customHeight="1">
      <c r="E59951" s="337"/>
    </row>
    <row r="59952" spans="5:5" ht="13.5" customHeight="1">
      <c r="E59952" s="337"/>
    </row>
    <row r="59953" spans="5:5" ht="13.5" customHeight="1">
      <c r="E59953" s="337"/>
    </row>
    <row r="59954" spans="5:5" ht="13.5" customHeight="1">
      <c r="E59954" s="337"/>
    </row>
    <row r="59955" spans="5:5" ht="13.5" customHeight="1">
      <c r="E59955" s="337"/>
    </row>
    <row r="59956" spans="5:5" ht="13.5" customHeight="1">
      <c r="E59956" s="337"/>
    </row>
    <row r="59957" spans="5:5" ht="13.5" customHeight="1">
      <c r="E59957" s="337"/>
    </row>
    <row r="59958" spans="5:5" ht="13.5" customHeight="1">
      <c r="E59958" s="337"/>
    </row>
    <row r="59959" spans="5:5" ht="13.5" customHeight="1">
      <c r="E59959" s="337"/>
    </row>
    <row r="59960" spans="5:5" ht="13.5" customHeight="1">
      <c r="E59960" s="337"/>
    </row>
    <row r="59961" spans="5:5" ht="13.5" customHeight="1">
      <c r="E59961" s="337"/>
    </row>
    <row r="59962" spans="5:5" ht="13.5" customHeight="1">
      <c r="E59962" s="337"/>
    </row>
    <row r="59963" spans="5:5" ht="13.5" customHeight="1">
      <c r="E59963" s="337"/>
    </row>
    <row r="59964" spans="5:5" ht="13.5" customHeight="1">
      <c r="E59964" s="337"/>
    </row>
    <row r="59965" spans="5:5" ht="13.5" customHeight="1">
      <c r="E59965" s="337"/>
    </row>
    <row r="59966" spans="5:5" ht="13.5" customHeight="1">
      <c r="E59966" s="337"/>
    </row>
    <row r="59967" spans="5:5" ht="13.5" customHeight="1">
      <c r="E59967" s="337"/>
    </row>
    <row r="59968" spans="5:5" ht="13.5" customHeight="1">
      <c r="E59968" s="337"/>
    </row>
    <row r="59969" spans="5:5" ht="13.5" customHeight="1">
      <c r="E59969" s="337"/>
    </row>
    <row r="59970" spans="5:5" ht="13.5" customHeight="1">
      <c r="E59970" s="337"/>
    </row>
    <row r="59971" spans="5:5" ht="13.5" customHeight="1">
      <c r="E59971" s="337"/>
    </row>
    <row r="59972" spans="5:5" ht="13.5" customHeight="1">
      <c r="E59972" s="337"/>
    </row>
    <row r="59973" spans="5:5" ht="13.5" customHeight="1">
      <c r="E59973" s="337"/>
    </row>
    <row r="59974" spans="5:5" ht="13.5" customHeight="1">
      <c r="E59974" s="337"/>
    </row>
    <row r="59975" spans="5:5" ht="13.5" customHeight="1">
      <c r="E59975" s="337"/>
    </row>
    <row r="59976" spans="5:5" ht="13.5" customHeight="1">
      <c r="E59976" s="337"/>
    </row>
    <row r="59977" spans="5:5" ht="13.5" customHeight="1">
      <c r="E59977" s="337"/>
    </row>
    <row r="59978" spans="5:5" ht="13.5" customHeight="1">
      <c r="E59978" s="337"/>
    </row>
    <row r="59979" spans="5:5" ht="13.5" customHeight="1">
      <c r="E59979" s="337"/>
    </row>
    <row r="59980" spans="5:5" ht="13.5" customHeight="1">
      <c r="E59980" s="337"/>
    </row>
    <row r="59981" spans="5:5" ht="13.5" customHeight="1">
      <c r="E59981" s="337"/>
    </row>
    <row r="59982" spans="5:5" ht="13.5" customHeight="1">
      <c r="E59982" s="337"/>
    </row>
    <row r="59983" spans="5:5" ht="13.5" customHeight="1">
      <c r="E59983" s="337"/>
    </row>
    <row r="59984" spans="5:5" ht="13.5" customHeight="1">
      <c r="E59984" s="337"/>
    </row>
    <row r="59985" spans="5:5" ht="13.5" customHeight="1">
      <c r="E59985" s="337"/>
    </row>
    <row r="59986" spans="5:5" ht="13.5" customHeight="1">
      <c r="E59986" s="337"/>
    </row>
    <row r="59987" spans="5:5" ht="13.5" customHeight="1">
      <c r="E59987" s="337"/>
    </row>
    <row r="59988" spans="5:5" ht="13.5" customHeight="1">
      <c r="E59988" s="337"/>
    </row>
    <row r="59989" spans="5:5" ht="13.5" customHeight="1">
      <c r="E59989" s="337"/>
    </row>
    <row r="59990" spans="5:5" ht="13.5" customHeight="1">
      <c r="E59990" s="337"/>
    </row>
    <row r="59991" spans="5:5" ht="13.5" customHeight="1">
      <c r="E59991" s="337"/>
    </row>
    <row r="59992" spans="5:5" ht="13.5" customHeight="1">
      <c r="E59992" s="337"/>
    </row>
    <row r="59993" spans="5:5" ht="13.5" customHeight="1">
      <c r="E59993" s="337"/>
    </row>
    <row r="59994" spans="5:5" ht="13.5" customHeight="1">
      <c r="E59994" s="337"/>
    </row>
    <row r="59995" spans="5:5" ht="13.5" customHeight="1">
      <c r="E59995" s="337"/>
    </row>
    <row r="59996" spans="5:5" ht="13.5" customHeight="1">
      <c r="E59996" s="337"/>
    </row>
    <row r="59997" spans="5:5" ht="13.5" customHeight="1">
      <c r="E59997" s="337"/>
    </row>
    <row r="59998" spans="5:5" ht="13.5" customHeight="1">
      <c r="E59998" s="337"/>
    </row>
    <row r="59999" spans="5:5" ht="13.5" customHeight="1">
      <c r="E59999" s="337"/>
    </row>
    <row r="60000" spans="5:5" ht="13.5" customHeight="1">
      <c r="E60000" s="337"/>
    </row>
    <row r="60001" spans="5:5" ht="13.5" customHeight="1">
      <c r="E60001" s="337"/>
    </row>
    <row r="60002" spans="5:5" ht="13.5" customHeight="1">
      <c r="E60002" s="337"/>
    </row>
    <row r="60003" spans="5:5" ht="13.5" customHeight="1">
      <c r="E60003" s="337"/>
    </row>
    <row r="60004" spans="5:5" ht="13.5" customHeight="1">
      <c r="E60004" s="337"/>
    </row>
    <row r="60005" spans="5:5" ht="13.5" customHeight="1">
      <c r="E60005" s="337"/>
    </row>
    <row r="60006" spans="5:5" ht="13.5" customHeight="1">
      <c r="E60006" s="337"/>
    </row>
    <row r="60007" spans="5:5" ht="13.5" customHeight="1">
      <c r="E60007" s="337"/>
    </row>
    <row r="60008" spans="5:5" ht="13.5" customHeight="1">
      <c r="E60008" s="337"/>
    </row>
    <row r="60009" spans="5:5" ht="13.5" customHeight="1">
      <c r="E60009" s="337"/>
    </row>
    <row r="60010" spans="5:5" ht="13.5" customHeight="1">
      <c r="E60010" s="337"/>
    </row>
    <row r="60011" spans="5:5" ht="13.5" customHeight="1">
      <c r="E60011" s="337"/>
    </row>
    <row r="60012" spans="5:5" ht="13.5" customHeight="1">
      <c r="E60012" s="337"/>
    </row>
    <row r="60013" spans="5:5" ht="13.5" customHeight="1">
      <c r="E60013" s="337"/>
    </row>
    <row r="60014" spans="5:5" ht="13.5" customHeight="1">
      <c r="E60014" s="337"/>
    </row>
    <row r="60015" spans="5:5" ht="13.5" customHeight="1">
      <c r="E60015" s="337"/>
    </row>
    <row r="60016" spans="5:5" ht="13.5" customHeight="1">
      <c r="E60016" s="337"/>
    </row>
    <row r="60017" spans="5:5" ht="13.5" customHeight="1">
      <c r="E60017" s="337"/>
    </row>
    <row r="60018" spans="5:5" ht="13.5" customHeight="1">
      <c r="E60018" s="337"/>
    </row>
    <row r="60019" spans="5:5" ht="13.5" customHeight="1">
      <c r="E60019" s="337"/>
    </row>
    <row r="60020" spans="5:5" ht="13.5" customHeight="1">
      <c r="E60020" s="337"/>
    </row>
    <row r="60021" spans="5:5" ht="13.5" customHeight="1">
      <c r="E60021" s="337"/>
    </row>
    <row r="60022" spans="5:5" ht="13.5" customHeight="1">
      <c r="E60022" s="337"/>
    </row>
    <row r="60023" spans="5:5" ht="13.5" customHeight="1">
      <c r="E60023" s="337"/>
    </row>
    <row r="60024" spans="5:5" ht="13.5" customHeight="1">
      <c r="E60024" s="337"/>
    </row>
    <row r="60025" spans="5:5" ht="13.5" customHeight="1">
      <c r="E60025" s="337"/>
    </row>
    <row r="60026" spans="5:5" ht="13.5" customHeight="1">
      <c r="E60026" s="337"/>
    </row>
    <row r="60027" spans="5:5" ht="13.5" customHeight="1">
      <c r="E60027" s="337"/>
    </row>
    <row r="60028" spans="5:5" ht="13.5" customHeight="1">
      <c r="E60028" s="337"/>
    </row>
    <row r="60029" spans="5:5" ht="13.5" customHeight="1">
      <c r="E60029" s="337"/>
    </row>
    <row r="60030" spans="5:5" ht="13.5" customHeight="1">
      <c r="E60030" s="337"/>
    </row>
    <row r="60031" spans="5:5" ht="13.5" customHeight="1">
      <c r="E60031" s="337"/>
    </row>
    <row r="60032" spans="5:5" ht="13.5" customHeight="1">
      <c r="E60032" s="337"/>
    </row>
    <row r="60033" spans="5:5" ht="13.5" customHeight="1">
      <c r="E60033" s="337"/>
    </row>
    <row r="60034" spans="5:5" ht="13.5" customHeight="1">
      <c r="E60034" s="337"/>
    </row>
    <row r="60035" spans="5:5" ht="13.5" customHeight="1">
      <c r="E60035" s="337"/>
    </row>
    <row r="60036" spans="5:5" ht="13.5" customHeight="1">
      <c r="E60036" s="337"/>
    </row>
    <row r="60037" spans="5:5" ht="13.5" customHeight="1">
      <c r="E60037" s="337"/>
    </row>
    <row r="60038" spans="5:5" ht="13.5" customHeight="1">
      <c r="E60038" s="337"/>
    </row>
    <row r="60039" spans="5:5" ht="13.5" customHeight="1">
      <c r="E60039" s="337"/>
    </row>
    <row r="60040" spans="5:5" ht="13.5" customHeight="1">
      <c r="E60040" s="337"/>
    </row>
    <row r="60041" spans="5:5" ht="13.5" customHeight="1">
      <c r="E60041" s="337"/>
    </row>
    <row r="60042" spans="5:5" ht="13.5" customHeight="1">
      <c r="E60042" s="337"/>
    </row>
    <row r="60043" spans="5:5" ht="13.5" customHeight="1">
      <c r="E60043" s="337"/>
    </row>
    <row r="60044" spans="5:5" ht="13.5" customHeight="1">
      <c r="E60044" s="337"/>
    </row>
    <row r="60045" spans="5:5" ht="13.5" customHeight="1">
      <c r="E60045" s="337"/>
    </row>
    <row r="60046" spans="5:5" ht="13.5" customHeight="1">
      <c r="E60046" s="337"/>
    </row>
    <row r="60047" spans="5:5" ht="13.5" customHeight="1">
      <c r="E60047" s="337"/>
    </row>
    <row r="60048" spans="5:5" ht="13.5" customHeight="1">
      <c r="E60048" s="337"/>
    </row>
    <row r="60049" spans="5:5" ht="13.5" customHeight="1">
      <c r="E60049" s="337"/>
    </row>
    <row r="60050" spans="5:5" ht="13.5" customHeight="1">
      <c r="E60050" s="337"/>
    </row>
    <row r="60051" spans="5:5" ht="13.5" customHeight="1">
      <c r="E60051" s="337"/>
    </row>
    <row r="60052" spans="5:5" ht="13.5" customHeight="1">
      <c r="E60052" s="337"/>
    </row>
    <row r="60053" spans="5:5" ht="13.5" customHeight="1">
      <c r="E60053" s="337"/>
    </row>
    <row r="60054" spans="5:5" ht="13.5" customHeight="1">
      <c r="E60054" s="337"/>
    </row>
    <row r="60055" spans="5:5" ht="13.5" customHeight="1">
      <c r="E60055" s="337"/>
    </row>
    <row r="60056" spans="5:5" ht="13.5" customHeight="1">
      <c r="E60056" s="337"/>
    </row>
    <row r="60057" spans="5:5" ht="13.5" customHeight="1">
      <c r="E60057" s="337"/>
    </row>
    <row r="60058" spans="5:5" ht="13.5" customHeight="1">
      <c r="E60058" s="337"/>
    </row>
    <row r="60059" spans="5:5" ht="13.5" customHeight="1">
      <c r="E60059" s="337"/>
    </row>
    <row r="60060" spans="5:5" ht="13.5" customHeight="1">
      <c r="E60060" s="337"/>
    </row>
    <row r="60061" spans="5:5" ht="13.5" customHeight="1">
      <c r="E60061" s="337"/>
    </row>
    <row r="60062" spans="5:5" ht="13.5" customHeight="1">
      <c r="E60062" s="337"/>
    </row>
    <row r="60063" spans="5:5" ht="13.5" customHeight="1">
      <c r="E60063" s="337"/>
    </row>
    <row r="60064" spans="5:5" ht="13.5" customHeight="1">
      <c r="E60064" s="337"/>
    </row>
    <row r="60065" spans="5:5" ht="13.5" customHeight="1">
      <c r="E60065" s="337"/>
    </row>
    <row r="60066" spans="5:5" ht="13.5" customHeight="1">
      <c r="E60066" s="337"/>
    </row>
    <row r="60067" spans="5:5" ht="13.5" customHeight="1">
      <c r="E60067" s="337"/>
    </row>
    <row r="60068" spans="5:5" ht="13.5" customHeight="1">
      <c r="E60068" s="337"/>
    </row>
    <row r="60069" spans="5:5" ht="13.5" customHeight="1">
      <c r="E60069" s="337"/>
    </row>
    <row r="60070" spans="5:5" ht="13.5" customHeight="1">
      <c r="E60070" s="337"/>
    </row>
    <row r="60071" spans="5:5" ht="13.5" customHeight="1">
      <c r="E60071" s="337"/>
    </row>
    <row r="60072" spans="5:5" ht="13.5" customHeight="1">
      <c r="E60072" s="337"/>
    </row>
    <row r="60073" spans="5:5" ht="13.5" customHeight="1">
      <c r="E60073" s="337"/>
    </row>
    <row r="60074" spans="5:5" ht="13.5" customHeight="1">
      <c r="E60074" s="337"/>
    </row>
    <row r="60075" spans="5:5" ht="13.5" customHeight="1">
      <c r="E60075" s="337"/>
    </row>
    <row r="60076" spans="5:5" ht="13.5" customHeight="1">
      <c r="E60076" s="337"/>
    </row>
    <row r="60077" spans="5:5" ht="13.5" customHeight="1">
      <c r="E60077" s="337"/>
    </row>
    <row r="60078" spans="5:5" ht="13.5" customHeight="1">
      <c r="E60078" s="337"/>
    </row>
    <row r="60079" spans="5:5" ht="13.5" customHeight="1">
      <c r="E60079" s="337"/>
    </row>
    <row r="60080" spans="5:5" ht="13.5" customHeight="1">
      <c r="E60080" s="337"/>
    </row>
    <row r="60081" spans="5:5" ht="13.5" customHeight="1">
      <c r="E60081" s="337"/>
    </row>
    <row r="60082" spans="5:5" ht="13.5" customHeight="1">
      <c r="E60082" s="337"/>
    </row>
    <row r="60083" spans="5:5" ht="13.5" customHeight="1">
      <c r="E60083" s="337"/>
    </row>
    <row r="60084" spans="5:5" ht="13.5" customHeight="1">
      <c r="E60084" s="337"/>
    </row>
    <row r="60085" spans="5:5" ht="13.5" customHeight="1">
      <c r="E60085" s="337"/>
    </row>
    <row r="60086" spans="5:5" ht="13.5" customHeight="1">
      <c r="E60086" s="337"/>
    </row>
    <row r="60087" spans="5:5" ht="13.5" customHeight="1">
      <c r="E60087" s="337"/>
    </row>
    <row r="60088" spans="5:5" ht="13.5" customHeight="1">
      <c r="E60088" s="337"/>
    </row>
    <row r="60089" spans="5:5" ht="13.5" customHeight="1">
      <c r="E60089" s="337"/>
    </row>
    <row r="60090" spans="5:5" ht="13.5" customHeight="1">
      <c r="E60090" s="337"/>
    </row>
    <row r="60091" spans="5:5" ht="13.5" customHeight="1">
      <c r="E60091" s="337"/>
    </row>
    <row r="60092" spans="5:5" ht="13.5" customHeight="1">
      <c r="E60092" s="337"/>
    </row>
    <row r="60093" spans="5:5" ht="13.5" customHeight="1">
      <c r="E60093" s="337"/>
    </row>
    <row r="60094" spans="5:5" ht="13.5" customHeight="1">
      <c r="E60094" s="337"/>
    </row>
    <row r="60095" spans="5:5" ht="13.5" customHeight="1">
      <c r="E60095" s="337"/>
    </row>
    <row r="60096" spans="5:5" ht="13.5" customHeight="1">
      <c r="E60096" s="337"/>
    </row>
    <row r="60097" spans="5:5" ht="13.5" customHeight="1">
      <c r="E60097" s="337"/>
    </row>
    <row r="60098" spans="5:5" ht="13.5" customHeight="1">
      <c r="E60098" s="337"/>
    </row>
    <row r="60099" spans="5:5" ht="13.5" customHeight="1">
      <c r="E60099" s="337"/>
    </row>
    <row r="60100" spans="5:5" ht="13.5" customHeight="1">
      <c r="E60100" s="337"/>
    </row>
    <row r="60101" spans="5:5" ht="13.5" customHeight="1">
      <c r="E60101" s="337"/>
    </row>
    <row r="60102" spans="5:5" ht="13.5" customHeight="1">
      <c r="E60102" s="337"/>
    </row>
    <row r="60103" spans="5:5" ht="13.5" customHeight="1">
      <c r="E60103" s="337"/>
    </row>
    <row r="60104" spans="5:5" ht="13.5" customHeight="1">
      <c r="E60104" s="337"/>
    </row>
    <row r="60105" spans="5:5" ht="13.5" customHeight="1">
      <c r="E60105" s="337"/>
    </row>
    <row r="60106" spans="5:5" ht="13.5" customHeight="1">
      <c r="E60106" s="337"/>
    </row>
    <row r="60107" spans="5:5" ht="13.5" customHeight="1">
      <c r="E60107" s="337"/>
    </row>
    <row r="60108" spans="5:5" ht="13.5" customHeight="1">
      <c r="E60108" s="337"/>
    </row>
    <row r="60109" spans="5:5" ht="13.5" customHeight="1">
      <c r="E60109" s="337"/>
    </row>
    <row r="60110" spans="5:5" ht="13.5" customHeight="1">
      <c r="E60110" s="337"/>
    </row>
    <row r="60111" spans="5:5" ht="13.5" customHeight="1">
      <c r="E60111" s="337"/>
    </row>
    <row r="60112" spans="5:5" ht="13.5" customHeight="1">
      <c r="E60112" s="337"/>
    </row>
    <row r="60113" spans="5:5" ht="13.5" customHeight="1">
      <c r="E60113" s="337"/>
    </row>
    <row r="60114" spans="5:5" ht="13.5" customHeight="1">
      <c r="E60114" s="337"/>
    </row>
    <row r="60115" spans="5:5" ht="13.5" customHeight="1">
      <c r="E60115" s="337"/>
    </row>
    <row r="60116" spans="5:5" ht="13.5" customHeight="1">
      <c r="E60116" s="337"/>
    </row>
    <row r="60117" spans="5:5" ht="13.5" customHeight="1">
      <c r="E60117" s="337"/>
    </row>
    <row r="60118" spans="5:5" ht="13.5" customHeight="1">
      <c r="E60118" s="337"/>
    </row>
    <row r="60119" spans="5:5" ht="13.5" customHeight="1">
      <c r="E60119" s="337"/>
    </row>
    <row r="60120" spans="5:5" ht="13.5" customHeight="1">
      <c r="E60120" s="337"/>
    </row>
    <row r="60121" spans="5:5" ht="13.5" customHeight="1">
      <c r="E60121" s="337"/>
    </row>
    <row r="60122" spans="5:5" ht="13.5" customHeight="1">
      <c r="E60122" s="337"/>
    </row>
    <row r="60123" spans="5:5" ht="13.5" customHeight="1">
      <c r="E60123" s="337"/>
    </row>
    <row r="60124" spans="5:5" ht="13.5" customHeight="1">
      <c r="E60124" s="337"/>
    </row>
    <row r="60125" spans="5:5" ht="13.5" customHeight="1">
      <c r="E60125" s="337"/>
    </row>
    <row r="60126" spans="5:5" ht="13.5" customHeight="1">
      <c r="E60126" s="337"/>
    </row>
    <row r="60127" spans="5:5" ht="13.5" customHeight="1">
      <c r="E60127" s="337"/>
    </row>
    <row r="60128" spans="5:5" ht="13.5" customHeight="1">
      <c r="E60128" s="337"/>
    </row>
    <row r="60129" spans="5:5" ht="13.5" customHeight="1">
      <c r="E60129" s="337"/>
    </row>
    <row r="60130" spans="5:5" ht="13.5" customHeight="1">
      <c r="E60130" s="337"/>
    </row>
    <row r="60131" spans="5:5" ht="13.5" customHeight="1">
      <c r="E60131" s="337"/>
    </row>
    <row r="60132" spans="5:5" ht="13.5" customHeight="1">
      <c r="E60132" s="337"/>
    </row>
    <row r="60133" spans="5:5" ht="13.5" customHeight="1">
      <c r="E60133" s="337"/>
    </row>
    <row r="60134" spans="5:5" ht="13.5" customHeight="1">
      <c r="E60134" s="337"/>
    </row>
    <row r="60135" spans="5:5" ht="13.5" customHeight="1">
      <c r="E60135" s="337"/>
    </row>
    <row r="60136" spans="5:5" ht="13.5" customHeight="1">
      <c r="E60136" s="337"/>
    </row>
    <row r="60137" spans="5:5" ht="13.5" customHeight="1">
      <c r="E60137" s="337"/>
    </row>
    <row r="60138" spans="5:5" ht="13.5" customHeight="1">
      <c r="E60138" s="337"/>
    </row>
    <row r="60139" spans="5:5" ht="13.5" customHeight="1">
      <c r="E60139" s="337"/>
    </row>
    <row r="60140" spans="5:5" ht="13.5" customHeight="1">
      <c r="E60140" s="337"/>
    </row>
    <row r="60141" spans="5:5" ht="13.5" customHeight="1">
      <c r="E60141" s="337"/>
    </row>
    <row r="60142" spans="5:5" ht="13.5" customHeight="1">
      <c r="E60142" s="337"/>
    </row>
    <row r="60143" spans="5:5" ht="13.5" customHeight="1">
      <c r="E60143" s="337"/>
    </row>
    <row r="60144" spans="5:5" ht="13.5" customHeight="1">
      <c r="E60144" s="337"/>
    </row>
    <row r="60145" spans="5:5" ht="13.5" customHeight="1">
      <c r="E60145" s="337"/>
    </row>
    <row r="60146" spans="5:5" ht="13.5" customHeight="1">
      <c r="E60146" s="337"/>
    </row>
    <row r="60147" spans="5:5" ht="13.5" customHeight="1">
      <c r="E60147" s="337"/>
    </row>
    <row r="60148" spans="5:5" ht="13.5" customHeight="1">
      <c r="E60148" s="337"/>
    </row>
    <row r="60149" spans="5:5" ht="13.5" customHeight="1">
      <c r="E60149" s="337"/>
    </row>
    <row r="60150" spans="5:5" ht="13.5" customHeight="1">
      <c r="E60150" s="337"/>
    </row>
    <row r="60151" spans="5:5" ht="13.5" customHeight="1">
      <c r="E60151" s="337"/>
    </row>
    <row r="60152" spans="5:5" ht="13.5" customHeight="1">
      <c r="E60152" s="337"/>
    </row>
    <row r="60153" spans="5:5" ht="13.5" customHeight="1">
      <c r="E60153" s="337"/>
    </row>
    <row r="60154" spans="5:5" ht="13.5" customHeight="1">
      <c r="E60154" s="337"/>
    </row>
    <row r="60155" spans="5:5" ht="13.5" customHeight="1">
      <c r="E60155" s="337"/>
    </row>
    <row r="60156" spans="5:5" ht="13.5" customHeight="1">
      <c r="E60156" s="337"/>
    </row>
    <row r="60157" spans="5:5" ht="13.5" customHeight="1">
      <c r="E60157" s="337"/>
    </row>
    <row r="60158" spans="5:5" ht="13.5" customHeight="1">
      <c r="E60158" s="337"/>
    </row>
    <row r="60159" spans="5:5" ht="13.5" customHeight="1">
      <c r="E60159" s="337"/>
    </row>
    <row r="60160" spans="5:5" ht="13.5" customHeight="1">
      <c r="E60160" s="337"/>
    </row>
    <row r="60161" spans="5:5" ht="13.5" customHeight="1">
      <c r="E60161" s="337"/>
    </row>
    <row r="60162" spans="5:5" ht="13.5" customHeight="1">
      <c r="E60162" s="337"/>
    </row>
    <row r="60163" spans="5:5" ht="13.5" customHeight="1">
      <c r="E60163" s="337"/>
    </row>
    <row r="60164" spans="5:5" ht="13.5" customHeight="1">
      <c r="E60164" s="337"/>
    </row>
    <row r="60165" spans="5:5" ht="13.5" customHeight="1">
      <c r="E60165" s="337"/>
    </row>
    <row r="60166" spans="5:5" ht="13.5" customHeight="1">
      <c r="E60166" s="337"/>
    </row>
    <row r="60167" spans="5:5" ht="13.5" customHeight="1">
      <c r="E60167" s="337"/>
    </row>
    <row r="60168" spans="5:5" ht="13.5" customHeight="1">
      <c r="E60168" s="337"/>
    </row>
    <row r="60169" spans="5:5" ht="13.5" customHeight="1">
      <c r="E60169" s="337"/>
    </row>
    <row r="60170" spans="5:5" ht="13.5" customHeight="1">
      <c r="E60170" s="337"/>
    </row>
    <row r="60171" spans="5:5" ht="13.5" customHeight="1">
      <c r="E60171" s="337"/>
    </row>
    <row r="60172" spans="5:5" ht="13.5" customHeight="1">
      <c r="E60172" s="337"/>
    </row>
    <row r="60173" spans="5:5" ht="13.5" customHeight="1">
      <c r="E60173" s="337"/>
    </row>
    <row r="60174" spans="5:5" ht="13.5" customHeight="1">
      <c r="E60174" s="337"/>
    </row>
    <row r="60175" spans="5:5" ht="13.5" customHeight="1">
      <c r="E60175" s="337"/>
    </row>
    <row r="60176" spans="5:5" ht="13.5" customHeight="1">
      <c r="E60176" s="337"/>
    </row>
    <row r="60177" spans="5:5" ht="13.5" customHeight="1">
      <c r="E60177" s="337"/>
    </row>
    <row r="60178" spans="5:5" ht="13.5" customHeight="1">
      <c r="E60178" s="337"/>
    </row>
    <row r="60179" spans="5:5" ht="13.5" customHeight="1">
      <c r="E60179" s="337"/>
    </row>
    <row r="60180" spans="5:5" ht="13.5" customHeight="1">
      <c r="E60180" s="337"/>
    </row>
    <row r="60181" spans="5:5" ht="13.5" customHeight="1">
      <c r="E60181" s="337"/>
    </row>
    <row r="60182" spans="5:5" ht="13.5" customHeight="1">
      <c r="E60182" s="337"/>
    </row>
    <row r="60183" spans="5:5" ht="13.5" customHeight="1">
      <c r="E60183" s="337"/>
    </row>
    <row r="60184" spans="5:5" ht="13.5" customHeight="1">
      <c r="E60184" s="337"/>
    </row>
    <row r="60185" spans="5:5" ht="13.5" customHeight="1">
      <c r="E60185" s="337"/>
    </row>
    <row r="60186" spans="5:5" ht="13.5" customHeight="1">
      <c r="E60186" s="337"/>
    </row>
    <row r="60187" spans="5:5" ht="13.5" customHeight="1">
      <c r="E60187" s="337"/>
    </row>
    <row r="60188" spans="5:5" ht="13.5" customHeight="1">
      <c r="E60188" s="337"/>
    </row>
    <row r="60189" spans="5:5" ht="13.5" customHeight="1">
      <c r="E60189" s="337"/>
    </row>
    <row r="60190" spans="5:5" ht="13.5" customHeight="1">
      <c r="E60190" s="337"/>
    </row>
    <row r="60191" spans="5:5" ht="13.5" customHeight="1">
      <c r="E60191" s="337"/>
    </row>
    <row r="60192" spans="5:5" ht="13.5" customHeight="1">
      <c r="E60192" s="337"/>
    </row>
    <row r="60193" spans="5:5" ht="13.5" customHeight="1">
      <c r="E60193" s="337"/>
    </row>
    <row r="60194" spans="5:5" ht="13.5" customHeight="1">
      <c r="E60194" s="337"/>
    </row>
    <row r="60195" spans="5:5" ht="13.5" customHeight="1">
      <c r="E60195" s="337"/>
    </row>
    <row r="60196" spans="5:5" ht="13.5" customHeight="1">
      <c r="E60196" s="337"/>
    </row>
    <row r="60197" spans="5:5" ht="13.5" customHeight="1">
      <c r="E60197" s="337"/>
    </row>
    <row r="60198" spans="5:5" ht="13.5" customHeight="1">
      <c r="E60198" s="337"/>
    </row>
    <row r="60199" spans="5:5" ht="13.5" customHeight="1">
      <c r="E60199" s="337"/>
    </row>
    <row r="60200" spans="5:5" ht="13.5" customHeight="1">
      <c r="E60200" s="337"/>
    </row>
    <row r="60201" spans="5:5" ht="13.5" customHeight="1">
      <c r="E60201" s="337"/>
    </row>
    <row r="60202" spans="5:5" ht="13.5" customHeight="1">
      <c r="E60202" s="337"/>
    </row>
    <row r="60203" spans="5:5" ht="13.5" customHeight="1">
      <c r="E60203" s="337"/>
    </row>
    <row r="60204" spans="5:5" ht="13.5" customHeight="1">
      <c r="E60204" s="337"/>
    </row>
    <row r="60205" spans="5:5" ht="13.5" customHeight="1">
      <c r="E60205" s="337"/>
    </row>
    <row r="60206" spans="5:5" ht="13.5" customHeight="1">
      <c r="E60206" s="337"/>
    </row>
    <row r="60207" spans="5:5" ht="13.5" customHeight="1">
      <c r="E60207" s="337"/>
    </row>
    <row r="60208" spans="5:5" ht="13.5" customHeight="1">
      <c r="E60208" s="337"/>
    </row>
    <row r="60209" spans="5:5" ht="13.5" customHeight="1">
      <c r="E60209" s="337"/>
    </row>
    <row r="60210" spans="5:5" ht="13.5" customHeight="1">
      <c r="E60210" s="337"/>
    </row>
    <row r="60211" spans="5:5" ht="13.5" customHeight="1">
      <c r="E60211" s="337"/>
    </row>
    <row r="60212" spans="5:5" ht="13.5" customHeight="1">
      <c r="E60212" s="337"/>
    </row>
    <row r="60213" spans="5:5" ht="13.5" customHeight="1">
      <c r="E60213" s="337"/>
    </row>
    <row r="60214" spans="5:5" ht="13.5" customHeight="1">
      <c r="E60214" s="337"/>
    </row>
    <row r="60215" spans="5:5" ht="13.5" customHeight="1">
      <c r="E60215" s="337"/>
    </row>
    <row r="60216" spans="5:5" ht="13.5" customHeight="1">
      <c r="E60216" s="337"/>
    </row>
    <row r="60217" spans="5:5" ht="13.5" customHeight="1">
      <c r="E60217" s="337"/>
    </row>
    <row r="60218" spans="5:5" ht="13.5" customHeight="1">
      <c r="E60218" s="337"/>
    </row>
    <row r="60219" spans="5:5" ht="13.5" customHeight="1">
      <c r="E60219" s="337"/>
    </row>
    <row r="60220" spans="5:5" ht="13.5" customHeight="1">
      <c r="E60220" s="337"/>
    </row>
    <row r="60221" spans="5:5" ht="13.5" customHeight="1">
      <c r="E60221" s="337"/>
    </row>
    <row r="60222" spans="5:5" ht="13.5" customHeight="1">
      <c r="E60222" s="337"/>
    </row>
    <row r="60223" spans="5:5" ht="13.5" customHeight="1">
      <c r="E60223" s="337"/>
    </row>
    <row r="60224" spans="5:5" ht="13.5" customHeight="1">
      <c r="E60224" s="337"/>
    </row>
    <row r="60225" spans="5:5" ht="13.5" customHeight="1">
      <c r="E60225" s="337"/>
    </row>
    <row r="60226" spans="5:5" ht="13.5" customHeight="1">
      <c r="E60226" s="337"/>
    </row>
    <row r="60227" spans="5:5" ht="13.5" customHeight="1">
      <c r="E60227" s="337"/>
    </row>
    <row r="60228" spans="5:5" ht="13.5" customHeight="1">
      <c r="E60228" s="337"/>
    </row>
    <row r="60229" spans="5:5" ht="13.5" customHeight="1">
      <c r="E60229" s="337"/>
    </row>
    <row r="60230" spans="5:5" ht="13.5" customHeight="1">
      <c r="E60230" s="337"/>
    </row>
    <row r="60231" spans="5:5" ht="13.5" customHeight="1">
      <c r="E60231" s="337"/>
    </row>
    <row r="60232" spans="5:5" ht="13.5" customHeight="1">
      <c r="E60232" s="337"/>
    </row>
    <row r="60233" spans="5:5" ht="13.5" customHeight="1">
      <c r="E60233" s="337"/>
    </row>
    <row r="60234" spans="5:5" ht="13.5" customHeight="1">
      <c r="E60234" s="337"/>
    </row>
    <row r="60235" spans="5:5" ht="13.5" customHeight="1">
      <c r="E60235" s="337"/>
    </row>
    <row r="60236" spans="5:5" ht="13.5" customHeight="1">
      <c r="E60236" s="337"/>
    </row>
    <row r="60237" spans="5:5" ht="13.5" customHeight="1">
      <c r="E60237" s="337"/>
    </row>
    <row r="60238" spans="5:5" ht="13.5" customHeight="1">
      <c r="E60238" s="337"/>
    </row>
    <row r="60239" spans="5:5" ht="13.5" customHeight="1">
      <c r="E60239" s="337"/>
    </row>
    <row r="60240" spans="5:5" ht="13.5" customHeight="1">
      <c r="E60240" s="337"/>
    </row>
    <row r="60241" spans="5:5" ht="13.5" customHeight="1">
      <c r="E60241" s="337"/>
    </row>
    <row r="60242" spans="5:5" ht="13.5" customHeight="1">
      <c r="E60242" s="337"/>
    </row>
    <row r="60243" spans="5:5" ht="13.5" customHeight="1">
      <c r="E60243" s="337"/>
    </row>
    <row r="60244" spans="5:5" ht="13.5" customHeight="1">
      <c r="E60244" s="337"/>
    </row>
    <row r="60245" spans="5:5" ht="13.5" customHeight="1">
      <c r="E60245" s="337"/>
    </row>
    <row r="60246" spans="5:5" ht="13.5" customHeight="1">
      <c r="E60246" s="337"/>
    </row>
    <row r="60247" spans="5:5" ht="13.5" customHeight="1">
      <c r="E60247" s="337"/>
    </row>
    <row r="60248" spans="5:5" ht="13.5" customHeight="1">
      <c r="E60248" s="337"/>
    </row>
    <row r="60249" spans="5:5" ht="13.5" customHeight="1">
      <c r="E60249" s="337"/>
    </row>
    <row r="60250" spans="5:5" ht="13.5" customHeight="1">
      <c r="E60250" s="337"/>
    </row>
    <row r="60251" spans="5:5" ht="13.5" customHeight="1">
      <c r="E60251" s="337"/>
    </row>
    <row r="60252" spans="5:5" ht="13.5" customHeight="1">
      <c r="E60252" s="337"/>
    </row>
    <row r="60253" spans="5:5" ht="13.5" customHeight="1">
      <c r="E60253" s="337"/>
    </row>
    <row r="60254" spans="5:5" ht="13.5" customHeight="1">
      <c r="E60254" s="337"/>
    </row>
    <row r="60255" spans="5:5" ht="13.5" customHeight="1">
      <c r="E60255" s="337"/>
    </row>
    <row r="60256" spans="5:5" ht="13.5" customHeight="1">
      <c r="E60256" s="337"/>
    </row>
    <row r="60257" spans="5:5" ht="13.5" customHeight="1">
      <c r="E60257" s="337"/>
    </row>
    <row r="60258" spans="5:5" ht="13.5" customHeight="1">
      <c r="E60258" s="337"/>
    </row>
    <row r="60259" spans="5:5" ht="13.5" customHeight="1">
      <c r="E60259" s="337"/>
    </row>
    <row r="60260" spans="5:5" ht="13.5" customHeight="1">
      <c r="E60260" s="337"/>
    </row>
    <row r="60261" spans="5:5" ht="13.5" customHeight="1">
      <c r="E60261" s="337"/>
    </row>
    <row r="60262" spans="5:5" ht="13.5" customHeight="1">
      <c r="E60262" s="337"/>
    </row>
    <row r="60263" spans="5:5" ht="13.5" customHeight="1">
      <c r="E60263" s="337"/>
    </row>
    <row r="60264" spans="5:5" ht="13.5" customHeight="1">
      <c r="E60264" s="337"/>
    </row>
    <row r="60265" spans="5:5" ht="13.5" customHeight="1">
      <c r="E60265" s="337"/>
    </row>
    <row r="60266" spans="5:5" ht="13.5" customHeight="1">
      <c r="E60266" s="337"/>
    </row>
    <row r="60267" spans="5:5" ht="13.5" customHeight="1">
      <c r="E60267" s="337"/>
    </row>
    <row r="60268" spans="5:5" ht="13.5" customHeight="1">
      <c r="E60268" s="337"/>
    </row>
    <row r="60269" spans="5:5" ht="13.5" customHeight="1">
      <c r="E60269" s="337"/>
    </row>
    <row r="60270" spans="5:5" ht="13.5" customHeight="1">
      <c r="E60270" s="337"/>
    </row>
    <row r="60271" spans="5:5" ht="13.5" customHeight="1">
      <c r="E60271" s="337"/>
    </row>
    <row r="60272" spans="5:5" ht="13.5" customHeight="1">
      <c r="E60272" s="337"/>
    </row>
    <row r="60273" spans="5:5" ht="13.5" customHeight="1">
      <c r="E60273" s="337"/>
    </row>
    <row r="60274" spans="5:5" ht="13.5" customHeight="1">
      <c r="E60274" s="337"/>
    </row>
    <row r="60275" spans="5:5" ht="13.5" customHeight="1">
      <c r="E60275" s="337"/>
    </row>
    <row r="60276" spans="5:5" ht="13.5" customHeight="1">
      <c r="E60276" s="337"/>
    </row>
    <row r="60277" spans="5:5" ht="13.5" customHeight="1">
      <c r="E60277" s="337"/>
    </row>
    <row r="60278" spans="5:5" ht="13.5" customHeight="1">
      <c r="E60278" s="337"/>
    </row>
    <row r="60279" spans="5:5" ht="13.5" customHeight="1">
      <c r="E60279" s="337"/>
    </row>
    <row r="60280" spans="5:5" ht="13.5" customHeight="1">
      <c r="E60280" s="337"/>
    </row>
    <row r="60281" spans="5:5" ht="13.5" customHeight="1">
      <c r="E60281" s="337"/>
    </row>
    <row r="60282" spans="5:5" ht="13.5" customHeight="1">
      <c r="E60282" s="337"/>
    </row>
    <row r="60283" spans="5:5" ht="13.5" customHeight="1">
      <c r="E60283" s="337"/>
    </row>
    <row r="60284" spans="5:5" ht="13.5" customHeight="1">
      <c r="E60284" s="337"/>
    </row>
    <row r="60285" spans="5:5" ht="13.5" customHeight="1">
      <c r="E60285" s="337"/>
    </row>
    <row r="60286" spans="5:5" ht="13.5" customHeight="1">
      <c r="E60286" s="337"/>
    </row>
    <row r="60287" spans="5:5" ht="13.5" customHeight="1">
      <c r="E60287" s="337"/>
    </row>
    <row r="60288" spans="5:5" ht="13.5" customHeight="1">
      <c r="E60288" s="337"/>
    </row>
    <row r="60289" spans="5:5" ht="13.5" customHeight="1">
      <c r="E60289" s="337"/>
    </row>
    <row r="60290" spans="5:5" ht="13.5" customHeight="1">
      <c r="E60290" s="337"/>
    </row>
    <row r="60291" spans="5:5" ht="13.5" customHeight="1">
      <c r="E60291" s="337"/>
    </row>
    <row r="60292" spans="5:5" ht="13.5" customHeight="1">
      <c r="E60292" s="337"/>
    </row>
    <row r="60293" spans="5:5" ht="13.5" customHeight="1">
      <c r="E60293" s="337"/>
    </row>
    <row r="60294" spans="5:5" ht="13.5" customHeight="1">
      <c r="E60294" s="337"/>
    </row>
    <row r="60295" spans="5:5" ht="13.5" customHeight="1">
      <c r="E60295" s="337"/>
    </row>
    <row r="60296" spans="5:5" ht="13.5" customHeight="1">
      <c r="E60296" s="337"/>
    </row>
    <row r="60297" spans="5:5" ht="13.5" customHeight="1">
      <c r="E60297" s="337"/>
    </row>
    <row r="60298" spans="5:5" ht="13.5" customHeight="1">
      <c r="E60298" s="337"/>
    </row>
    <row r="60299" spans="5:5" ht="13.5" customHeight="1">
      <c r="E60299" s="337"/>
    </row>
    <row r="60300" spans="5:5" ht="13.5" customHeight="1">
      <c r="E60300" s="337"/>
    </row>
    <row r="60301" spans="5:5" ht="13.5" customHeight="1">
      <c r="E60301" s="337"/>
    </row>
    <row r="60302" spans="5:5" ht="13.5" customHeight="1">
      <c r="E60302" s="337"/>
    </row>
    <row r="60303" spans="5:5" ht="13.5" customHeight="1">
      <c r="E60303" s="337"/>
    </row>
    <row r="60304" spans="5:5" ht="13.5" customHeight="1">
      <c r="E60304" s="337"/>
    </row>
    <row r="60305" spans="5:5" ht="13.5" customHeight="1">
      <c r="E60305" s="337"/>
    </row>
    <row r="60306" spans="5:5" ht="13.5" customHeight="1">
      <c r="E60306" s="337"/>
    </row>
    <row r="60307" spans="5:5" ht="13.5" customHeight="1">
      <c r="E60307" s="337"/>
    </row>
    <row r="60308" spans="5:5" ht="13.5" customHeight="1">
      <c r="E60308" s="337"/>
    </row>
    <row r="60309" spans="5:5" ht="13.5" customHeight="1">
      <c r="E60309" s="337"/>
    </row>
    <row r="60310" spans="5:5" ht="13.5" customHeight="1">
      <c r="E60310" s="337"/>
    </row>
    <row r="60311" spans="5:5" ht="13.5" customHeight="1">
      <c r="E60311" s="337"/>
    </row>
    <row r="60312" spans="5:5" ht="13.5" customHeight="1">
      <c r="E60312" s="337"/>
    </row>
    <row r="60313" spans="5:5" ht="13.5" customHeight="1">
      <c r="E60313" s="337"/>
    </row>
    <row r="60314" spans="5:5" ht="13.5" customHeight="1">
      <c r="E60314" s="337"/>
    </row>
    <row r="60315" spans="5:5" ht="13.5" customHeight="1">
      <c r="E60315" s="337"/>
    </row>
    <row r="60316" spans="5:5" ht="13.5" customHeight="1">
      <c r="E60316" s="337"/>
    </row>
    <row r="60317" spans="5:5" ht="13.5" customHeight="1">
      <c r="E60317" s="337"/>
    </row>
    <row r="60318" spans="5:5" ht="13.5" customHeight="1">
      <c r="E60318" s="337"/>
    </row>
    <row r="60319" spans="5:5" ht="13.5" customHeight="1">
      <c r="E60319" s="337"/>
    </row>
    <row r="60320" spans="5:5" ht="13.5" customHeight="1">
      <c r="E60320" s="337"/>
    </row>
    <row r="60321" spans="5:5" ht="13.5" customHeight="1">
      <c r="E60321" s="337"/>
    </row>
    <row r="60322" spans="5:5" ht="13.5" customHeight="1">
      <c r="E60322" s="337"/>
    </row>
    <row r="60323" spans="5:5" ht="13.5" customHeight="1">
      <c r="E60323" s="337"/>
    </row>
    <row r="60324" spans="5:5" ht="13.5" customHeight="1">
      <c r="E60324" s="337"/>
    </row>
    <row r="60325" spans="5:5" ht="13.5" customHeight="1">
      <c r="E60325" s="337"/>
    </row>
    <row r="60326" spans="5:5" ht="13.5" customHeight="1">
      <c r="E60326" s="337"/>
    </row>
    <row r="60327" spans="5:5" ht="13.5" customHeight="1">
      <c r="E60327" s="337"/>
    </row>
    <row r="60328" spans="5:5" ht="13.5" customHeight="1">
      <c r="E60328" s="337"/>
    </row>
    <row r="60329" spans="5:5" ht="13.5" customHeight="1">
      <c r="E60329" s="337"/>
    </row>
    <row r="60330" spans="5:5" ht="13.5" customHeight="1">
      <c r="E60330" s="337"/>
    </row>
    <row r="60331" spans="5:5" ht="13.5" customHeight="1">
      <c r="E60331" s="337"/>
    </row>
    <row r="60332" spans="5:5" ht="13.5" customHeight="1">
      <c r="E60332" s="337"/>
    </row>
    <row r="60333" spans="5:5" ht="13.5" customHeight="1">
      <c r="E60333" s="337"/>
    </row>
    <row r="60334" spans="5:5" ht="13.5" customHeight="1">
      <c r="E60334" s="337"/>
    </row>
    <row r="60335" spans="5:5" ht="13.5" customHeight="1">
      <c r="E60335" s="337"/>
    </row>
    <row r="60336" spans="5:5" ht="13.5" customHeight="1">
      <c r="E60336" s="337"/>
    </row>
    <row r="60337" spans="5:5" ht="13.5" customHeight="1">
      <c r="E60337" s="337"/>
    </row>
    <row r="60338" spans="5:5" ht="13.5" customHeight="1">
      <c r="E60338" s="337"/>
    </row>
    <row r="60339" spans="5:5" ht="13.5" customHeight="1">
      <c r="E60339" s="337"/>
    </row>
    <row r="60340" spans="5:5" ht="13.5" customHeight="1">
      <c r="E60340" s="337"/>
    </row>
    <row r="60341" spans="5:5" ht="13.5" customHeight="1">
      <c r="E60341" s="337"/>
    </row>
    <row r="60342" spans="5:5" ht="13.5" customHeight="1">
      <c r="E60342" s="337"/>
    </row>
    <row r="60343" spans="5:5" ht="13.5" customHeight="1">
      <c r="E60343" s="337"/>
    </row>
    <row r="60344" spans="5:5" ht="13.5" customHeight="1">
      <c r="E60344" s="337"/>
    </row>
    <row r="60345" spans="5:5" ht="13.5" customHeight="1">
      <c r="E60345" s="337"/>
    </row>
    <row r="60346" spans="5:5" ht="13.5" customHeight="1">
      <c r="E60346" s="337"/>
    </row>
    <row r="60347" spans="5:5" ht="13.5" customHeight="1">
      <c r="E60347" s="337"/>
    </row>
    <row r="60348" spans="5:5" ht="13.5" customHeight="1">
      <c r="E60348" s="337"/>
    </row>
    <row r="60349" spans="5:5" ht="13.5" customHeight="1">
      <c r="E60349" s="337"/>
    </row>
    <row r="60350" spans="5:5" ht="13.5" customHeight="1">
      <c r="E60350" s="337"/>
    </row>
    <row r="60351" spans="5:5" ht="13.5" customHeight="1">
      <c r="E60351" s="337"/>
    </row>
    <row r="60352" spans="5:5" ht="13.5" customHeight="1">
      <c r="E60352" s="337"/>
    </row>
    <row r="60353" spans="5:5" ht="13.5" customHeight="1">
      <c r="E60353" s="337"/>
    </row>
    <row r="60354" spans="5:5" ht="13.5" customHeight="1">
      <c r="E60354" s="337"/>
    </row>
    <row r="60355" spans="5:5" ht="13.5" customHeight="1">
      <c r="E60355" s="337"/>
    </row>
    <row r="60356" spans="5:5" ht="13.5" customHeight="1">
      <c r="E60356" s="337"/>
    </row>
    <row r="60357" spans="5:5" ht="13.5" customHeight="1">
      <c r="E60357" s="337"/>
    </row>
    <row r="60358" spans="5:5" ht="13.5" customHeight="1">
      <c r="E60358" s="337"/>
    </row>
    <row r="60359" spans="5:5" ht="13.5" customHeight="1">
      <c r="E60359" s="337"/>
    </row>
    <row r="60360" spans="5:5" ht="13.5" customHeight="1">
      <c r="E60360" s="337"/>
    </row>
    <row r="60361" spans="5:5" ht="13.5" customHeight="1">
      <c r="E60361" s="337"/>
    </row>
    <row r="60362" spans="5:5" ht="13.5" customHeight="1">
      <c r="E60362" s="337"/>
    </row>
    <row r="60363" spans="5:5" ht="13.5" customHeight="1">
      <c r="E60363" s="337"/>
    </row>
    <row r="60364" spans="5:5" ht="13.5" customHeight="1">
      <c r="E60364" s="337"/>
    </row>
    <row r="60365" spans="5:5" ht="13.5" customHeight="1">
      <c r="E60365" s="337"/>
    </row>
    <row r="60366" spans="5:5" ht="13.5" customHeight="1">
      <c r="E60366" s="337"/>
    </row>
    <row r="60367" spans="5:5" ht="13.5" customHeight="1">
      <c r="E60367" s="337"/>
    </row>
    <row r="60368" spans="5:5" ht="13.5" customHeight="1">
      <c r="E60368" s="337"/>
    </row>
    <row r="60369" spans="5:5" ht="13.5" customHeight="1">
      <c r="E60369" s="337"/>
    </row>
    <row r="60370" spans="5:5" ht="13.5" customHeight="1">
      <c r="E60370" s="337"/>
    </row>
    <row r="60371" spans="5:5" ht="13.5" customHeight="1">
      <c r="E60371" s="337"/>
    </row>
    <row r="60372" spans="5:5" ht="13.5" customHeight="1">
      <c r="E60372" s="337"/>
    </row>
    <row r="60373" spans="5:5" ht="13.5" customHeight="1">
      <c r="E60373" s="337"/>
    </row>
    <row r="60374" spans="5:5" ht="13.5" customHeight="1">
      <c r="E60374" s="337"/>
    </row>
    <row r="60375" spans="5:5" ht="13.5" customHeight="1">
      <c r="E60375" s="337"/>
    </row>
    <row r="60376" spans="5:5" ht="13.5" customHeight="1">
      <c r="E60376" s="337"/>
    </row>
    <row r="60377" spans="5:5" ht="13.5" customHeight="1">
      <c r="E60377" s="337"/>
    </row>
    <row r="60378" spans="5:5" ht="13.5" customHeight="1">
      <c r="E60378" s="337"/>
    </row>
    <row r="60379" spans="5:5" ht="13.5" customHeight="1">
      <c r="E60379" s="337"/>
    </row>
    <row r="60380" spans="5:5" ht="13.5" customHeight="1">
      <c r="E60380" s="337"/>
    </row>
    <row r="60381" spans="5:5" ht="13.5" customHeight="1">
      <c r="E60381" s="337"/>
    </row>
    <row r="60382" spans="5:5" ht="13.5" customHeight="1">
      <c r="E60382" s="337"/>
    </row>
    <row r="60383" spans="5:5" ht="13.5" customHeight="1">
      <c r="E60383" s="337"/>
    </row>
    <row r="60384" spans="5:5" ht="13.5" customHeight="1">
      <c r="E60384" s="337"/>
    </row>
    <row r="60385" spans="5:5" ht="13.5" customHeight="1">
      <c r="E60385" s="337"/>
    </row>
    <row r="60386" spans="5:5" ht="13.5" customHeight="1">
      <c r="E60386" s="337"/>
    </row>
    <row r="60387" spans="5:5" ht="13.5" customHeight="1">
      <c r="E60387" s="337"/>
    </row>
    <row r="60388" spans="5:5" ht="13.5" customHeight="1">
      <c r="E60388" s="337"/>
    </row>
    <row r="60389" spans="5:5" ht="13.5" customHeight="1">
      <c r="E60389" s="337"/>
    </row>
    <row r="60390" spans="5:5" ht="13.5" customHeight="1">
      <c r="E60390" s="337"/>
    </row>
    <row r="60391" spans="5:5" ht="13.5" customHeight="1">
      <c r="E60391" s="337"/>
    </row>
    <row r="60392" spans="5:5" ht="13.5" customHeight="1">
      <c r="E60392" s="337"/>
    </row>
    <row r="60393" spans="5:5" ht="13.5" customHeight="1">
      <c r="E60393" s="337"/>
    </row>
    <row r="60394" spans="5:5" ht="13.5" customHeight="1">
      <c r="E60394" s="337"/>
    </row>
    <row r="60395" spans="5:5" ht="13.5" customHeight="1">
      <c r="E60395" s="337"/>
    </row>
    <row r="60396" spans="5:5" ht="13.5" customHeight="1">
      <c r="E60396" s="337"/>
    </row>
    <row r="60397" spans="5:5" ht="13.5" customHeight="1">
      <c r="E60397" s="337"/>
    </row>
    <row r="60398" spans="5:5" ht="13.5" customHeight="1">
      <c r="E60398" s="337"/>
    </row>
    <row r="60399" spans="5:5" ht="13.5" customHeight="1">
      <c r="E60399" s="337"/>
    </row>
    <row r="60400" spans="5:5" ht="13.5" customHeight="1">
      <c r="E60400" s="337"/>
    </row>
    <row r="60401" spans="5:5" ht="13.5" customHeight="1">
      <c r="E60401" s="337"/>
    </row>
    <row r="60402" spans="5:5" ht="13.5" customHeight="1">
      <c r="E60402" s="337"/>
    </row>
    <row r="60403" spans="5:5" ht="13.5" customHeight="1">
      <c r="E60403" s="337"/>
    </row>
    <row r="60404" spans="5:5" ht="13.5" customHeight="1">
      <c r="E60404" s="337"/>
    </row>
    <row r="60405" spans="5:5" ht="13.5" customHeight="1">
      <c r="E60405" s="337"/>
    </row>
    <row r="60406" spans="5:5" ht="13.5" customHeight="1">
      <c r="E60406" s="337"/>
    </row>
    <row r="60407" spans="5:5" ht="13.5" customHeight="1">
      <c r="E60407" s="337"/>
    </row>
    <row r="60408" spans="5:5" ht="13.5" customHeight="1">
      <c r="E60408" s="337"/>
    </row>
    <row r="60409" spans="5:5" ht="13.5" customHeight="1">
      <c r="E60409" s="337"/>
    </row>
    <row r="60410" spans="5:5" ht="13.5" customHeight="1">
      <c r="E60410" s="337"/>
    </row>
    <row r="60411" spans="5:5" ht="13.5" customHeight="1">
      <c r="E60411" s="337"/>
    </row>
    <row r="60412" spans="5:5" ht="13.5" customHeight="1">
      <c r="E60412" s="337"/>
    </row>
    <row r="60413" spans="5:5" ht="13.5" customHeight="1">
      <c r="E60413" s="337"/>
    </row>
    <row r="60414" spans="5:5" ht="13.5" customHeight="1">
      <c r="E60414" s="337"/>
    </row>
    <row r="60415" spans="5:5" ht="13.5" customHeight="1">
      <c r="E60415" s="337"/>
    </row>
    <row r="60416" spans="5:5" ht="13.5" customHeight="1">
      <c r="E60416" s="337"/>
    </row>
    <row r="60417" spans="5:5" ht="13.5" customHeight="1">
      <c r="E60417" s="337"/>
    </row>
    <row r="60418" spans="5:5" ht="13.5" customHeight="1">
      <c r="E60418" s="337"/>
    </row>
    <row r="60419" spans="5:5" ht="13.5" customHeight="1">
      <c r="E60419" s="337"/>
    </row>
    <row r="60420" spans="5:5" ht="13.5" customHeight="1">
      <c r="E60420" s="337"/>
    </row>
    <row r="60421" spans="5:5" ht="13.5" customHeight="1">
      <c r="E60421" s="337"/>
    </row>
    <row r="60422" spans="5:5" ht="13.5" customHeight="1">
      <c r="E60422" s="337"/>
    </row>
    <row r="60423" spans="5:5" ht="13.5" customHeight="1">
      <c r="E60423" s="337"/>
    </row>
    <row r="60424" spans="5:5" ht="13.5" customHeight="1">
      <c r="E60424" s="337"/>
    </row>
    <row r="60425" spans="5:5" ht="13.5" customHeight="1">
      <c r="E60425" s="337"/>
    </row>
    <row r="60426" spans="5:5" ht="13.5" customHeight="1">
      <c r="E60426" s="337"/>
    </row>
    <row r="60427" spans="5:5" ht="13.5" customHeight="1">
      <c r="E60427" s="337"/>
    </row>
    <row r="60428" spans="5:5" ht="13.5" customHeight="1">
      <c r="E60428" s="337"/>
    </row>
    <row r="60429" spans="5:5" ht="13.5" customHeight="1">
      <c r="E60429" s="337"/>
    </row>
    <row r="60430" spans="5:5" ht="13.5" customHeight="1">
      <c r="E60430" s="337"/>
    </row>
    <row r="60431" spans="5:5" ht="13.5" customHeight="1">
      <c r="E60431" s="337"/>
    </row>
    <row r="60432" spans="5:5" ht="13.5" customHeight="1">
      <c r="E60432" s="337"/>
    </row>
    <row r="60433" spans="5:5" ht="13.5" customHeight="1">
      <c r="E60433" s="337"/>
    </row>
    <row r="60434" spans="5:5" ht="13.5" customHeight="1">
      <c r="E60434" s="337"/>
    </row>
    <row r="60435" spans="5:5" ht="13.5" customHeight="1">
      <c r="E60435" s="337"/>
    </row>
    <row r="60436" spans="5:5" ht="13.5" customHeight="1">
      <c r="E60436" s="337"/>
    </row>
    <row r="60437" spans="5:5" ht="13.5" customHeight="1">
      <c r="E60437" s="337"/>
    </row>
    <row r="60438" spans="5:5" ht="13.5" customHeight="1">
      <c r="E60438" s="337"/>
    </row>
    <row r="60439" spans="5:5" ht="13.5" customHeight="1">
      <c r="E60439" s="337"/>
    </row>
    <row r="60440" spans="5:5" ht="13.5" customHeight="1">
      <c r="E60440" s="337"/>
    </row>
    <row r="60441" spans="5:5" ht="13.5" customHeight="1">
      <c r="E60441" s="337"/>
    </row>
    <row r="60442" spans="5:5" ht="13.5" customHeight="1">
      <c r="E60442" s="337"/>
    </row>
    <row r="60443" spans="5:5" ht="13.5" customHeight="1">
      <c r="E60443" s="337"/>
    </row>
    <row r="60444" spans="5:5" ht="13.5" customHeight="1">
      <c r="E60444" s="337"/>
    </row>
    <row r="60445" spans="5:5" ht="13.5" customHeight="1">
      <c r="E60445" s="337"/>
    </row>
    <row r="60446" spans="5:5" ht="13.5" customHeight="1">
      <c r="E60446" s="337"/>
    </row>
    <row r="60447" spans="5:5" ht="13.5" customHeight="1">
      <c r="E60447" s="337"/>
    </row>
    <row r="60448" spans="5:5" ht="13.5" customHeight="1">
      <c r="E60448" s="337"/>
    </row>
    <row r="60449" spans="5:5" ht="13.5" customHeight="1">
      <c r="E60449" s="337"/>
    </row>
    <row r="60450" spans="5:5" ht="13.5" customHeight="1">
      <c r="E60450" s="337"/>
    </row>
    <row r="60451" spans="5:5" ht="13.5" customHeight="1">
      <c r="E60451" s="337"/>
    </row>
    <row r="60452" spans="5:5" ht="13.5" customHeight="1">
      <c r="E60452" s="337"/>
    </row>
    <row r="60453" spans="5:5" ht="13.5" customHeight="1">
      <c r="E60453" s="337"/>
    </row>
    <row r="60454" spans="5:5" ht="13.5" customHeight="1">
      <c r="E60454" s="337"/>
    </row>
    <row r="60455" spans="5:5" ht="13.5" customHeight="1">
      <c r="E60455" s="337"/>
    </row>
    <row r="60456" spans="5:5" ht="13.5" customHeight="1">
      <c r="E60456" s="337"/>
    </row>
    <row r="60457" spans="5:5" ht="13.5" customHeight="1">
      <c r="E60457" s="337"/>
    </row>
    <row r="60458" spans="5:5" ht="13.5" customHeight="1">
      <c r="E60458" s="337"/>
    </row>
    <row r="60459" spans="5:5" ht="13.5" customHeight="1">
      <c r="E60459" s="337"/>
    </row>
    <row r="60460" spans="5:5" ht="13.5" customHeight="1">
      <c r="E60460" s="337"/>
    </row>
    <row r="60461" spans="5:5" ht="13.5" customHeight="1">
      <c r="E60461" s="337"/>
    </row>
    <row r="60462" spans="5:5" ht="13.5" customHeight="1">
      <c r="E60462" s="337"/>
    </row>
    <row r="60463" spans="5:5" ht="13.5" customHeight="1">
      <c r="E60463" s="337"/>
    </row>
    <row r="60464" spans="5:5" ht="13.5" customHeight="1">
      <c r="E60464" s="337"/>
    </row>
    <row r="60465" spans="5:5" ht="13.5" customHeight="1">
      <c r="E60465" s="337"/>
    </row>
    <row r="60466" spans="5:5" ht="13.5" customHeight="1">
      <c r="E60466" s="337"/>
    </row>
    <row r="60467" spans="5:5" ht="13.5" customHeight="1">
      <c r="E60467" s="337"/>
    </row>
    <row r="60468" spans="5:5" ht="13.5" customHeight="1">
      <c r="E60468" s="337"/>
    </row>
    <row r="60469" spans="5:5" ht="13.5" customHeight="1">
      <c r="E60469" s="337"/>
    </row>
    <row r="60470" spans="5:5" ht="13.5" customHeight="1">
      <c r="E60470" s="337"/>
    </row>
    <row r="60471" spans="5:5" ht="13.5" customHeight="1">
      <c r="E60471" s="337"/>
    </row>
    <row r="60472" spans="5:5" ht="13.5" customHeight="1">
      <c r="E60472" s="337"/>
    </row>
    <row r="60473" spans="5:5" ht="13.5" customHeight="1">
      <c r="E60473" s="337"/>
    </row>
    <row r="60474" spans="5:5" ht="13.5" customHeight="1">
      <c r="E60474" s="337"/>
    </row>
    <row r="60475" spans="5:5" ht="13.5" customHeight="1">
      <c r="E60475" s="337"/>
    </row>
    <row r="60476" spans="5:5" ht="13.5" customHeight="1">
      <c r="E60476" s="337"/>
    </row>
    <row r="60477" spans="5:5" ht="13.5" customHeight="1">
      <c r="E60477" s="337"/>
    </row>
    <row r="60478" spans="5:5" ht="13.5" customHeight="1">
      <c r="E60478" s="337"/>
    </row>
    <row r="60479" spans="5:5" ht="13.5" customHeight="1">
      <c r="E60479" s="337"/>
    </row>
    <row r="60480" spans="5:5" ht="13.5" customHeight="1">
      <c r="E60480" s="337"/>
    </row>
    <row r="60481" spans="5:5" ht="13.5" customHeight="1">
      <c r="E60481" s="337"/>
    </row>
    <row r="60482" spans="5:5" ht="13.5" customHeight="1">
      <c r="E60482" s="337"/>
    </row>
    <row r="60483" spans="5:5" ht="13.5" customHeight="1">
      <c r="E60483" s="337"/>
    </row>
    <row r="60484" spans="5:5" ht="13.5" customHeight="1">
      <c r="E60484" s="337"/>
    </row>
    <row r="60485" spans="5:5" ht="13.5" customHeight="1">
      <c r="E60485" s="337"/>
    </row>
    <row r="60486" spans="5:5" ht="13.5" customHeight="1">
      <c r="E60486" s="337"/>
    </row>
    <row r="60487" spans="5:5" ht="13.5" customHeight="1">
      <c r="E60487" s="337"/>
    </row>
    <row r="60488" spans="5:5" ht="13.5" customHeight="1">
      <c r="E60488" s="337"/>
    </row>
    <row r="60489" spans="5:5" ht="13.5" customHeight="1">
      <c r="E60489" s="337"/>
    </row>
    <row r="60490" spans="5:5" ht="13.5" customHeight="1">
      <c r="E60490" s="337"/>
    </row>
    <row r="60491" spans="5:5" ht="13.5" customHeight="1">
      <c r="E60491" s="337"/>
    </row>
    <row r="60492" spans="5:5" ht="13.5" customHeight="1">
      <c r="E60492" s="337"/>
    </row>
    <row r="60493" spans="5:5" ht="13.5" customHeight="1">
      <c r="E60493" s="337"/>
    </row>
    <row r="60494" spans="5:5" ht="13.5" customHeight="1">
      <c r="E60494" s="337"/>
    </row>
    <row r="60495" spans="5:5" ht="13.5" customHeight="1">
      <c r="E60495" s="337"/>
    </row>
    <row r="60496" spans="5:5" ht="13.5" customHeight="1">
      <c r="E60496" s="337"/>
    </row>
    <row r="60497" spans="5:5" ht="13.5" customHeight="1">
      <c r="E60497" s="337"/>
    </row>
    <row r="60498" spans="5:5" ht="13.5" customHeight="1">
      <c r="E60498" s="337"/>
    </row>
    <row r="60499" spans="5:5" ht="13.5" customHeight="1">
      <c r="E60499" s="337"/>
    </row>
    <row r="60500" spans="5:5" ht="13.5" customHeight="1">
      <c r="E60500" s="337"/>
    </row>
    <row r="60501" spans="5:5" ht="13.5" customHeight="1">
      <c r="E60501" s="337"/>
    </row>
    <row r="60502" spans="5:5" ht="13.5" customHeight="1">
      <c r="E60502" s="337"/>
    </row>
    <row r="60503" spans="5:5" ht="13.5" customHeight="1">
      <c r="E60503" s="337"/>
    </row>
    <row r="60504" spans="5:5" ht="13.5" customHeight="1">
      <c r="E60504" s="337"/>
    </row>
    <row r="60505" spans="5:5" ht="13.5" customHeight="1">
      <c r="E60505" s="337"/>
    </row>
    <row r="60506" spans="5:5" ht="13.5" customHeight="1">
      <c r="E60506" s="337"/>
    </row>
    <row r="60507" spans="5:5" ht="13.5" customHeight="1">
      <c r="E60507" s="337"/>
    </row>
    <row r="60508" spans="5:5" ht="13.5" customHeight="1">
      <c r="E60508" s="337"/>
    </row>
    <row r="60509" spans="5:5" ht="13.5" customHeight="1">
      <c r="E60509" s="337"/>
    </row>
    <row r="60510" spans="5:5" ht="13.5" customHeight="1">
      <c r="E60510" s="337"/>
    </row>
    <row r="60511" spans="5:5" ht="13.5" customHeight="1">
      <c r="E60511" s="337"/>
    </row>
    <row r="60512" spans="5:5" ht="13.5" customHeight="1">
      <c r="E60512" s="337"/>
    </row>
    <row r="60513" spans="5:5" ht="13.5" customHeight="1">
      <c r="E60513" s="337"/>
    </row>
    <row r="60514" spans="5:5" ht="13.5" customHeight="1">
      <c r="E60514" s="337"/>
    </row>
    <row r="60515" spans="5:5" ht="13.5" customHeight="1">
      <c r="E60515" s="337"/>
    </row>
    <row r="60516" spans="5:5" ht="13.5" customHeight="1">
      <c r="E60516" s="337"/>
    </row>
    <row r="60517" spans="5:5" ht="13.5" customHeight="1">
      <c r="E60517" s="337"/>
    </row>
    <row r="60518" spans="5:5" ht="13.5" customHeight="1">
      <c r="E60518" s="337"/>
    </row>
    <row r="60519" spans="5:5" ht="13.5" customHeight="1">
      <c r="E60519" s="337"/>
    </row>
    <row r="60520" spans="5:5" ht="13.5" customHeight="1">
      <c r="E60520" s="337"/>
    </row>
    <row r="60521" spans="5:5" ht="13.5" customHeight="1">
      <c r="E60521" s="337"/>
    </row>
    <row r="60522" spans="5:5" ht="13.5" customHeight="1">
      <c r="E60522" s="337"/>
    </row>
    <row r="60523" spans="5:5" ht="13.5" customHeight="1">
      <c r="E60523" s="337"/>
    </row>
    <row r="60524" spans="5:5" ht="13.5" customHeight="1">
      <c r="E60524" s="337"/>
    </row>
    <row r="60525" spans="5:5" ht="13.5" customHeight="1">
      <c r="E60525" s="337"/>
    </row>
    <row r="60526" spans="5:5" ht="13.5" customHeight="1">
      <c r="E60526" s="337"/>
    </row>
    <row r="60527" spans="5:5" ht="13.5" customHeight="1">
      <c r="E60527" s="337"/>
    </row>
    <row r="60528" spans="5:5" ht="13.5" customHeight="1">
      <c r="E60528" s="337"/>
    </row>
    <row r="60529" spans="5:5" ht="13.5" customHeight="1">
      <c r="E60529" s="337"/>
    </row>
    <row r="60530" spans="5:5" ht="13.5" customHeight="1">
      <c r="E60530" s="337"/>
    </row>
    <row r="60531" spans="5:5" ht="13.5" customHeight="1">
      <c r="E60531" s="337"/>
    </row>
    <row r="60532" spans="5:5" ht="13.5" customHeight="1">
      <c r="E60532" s="337"/>
    </row>
    <row r="60533" spans="5:5" ht="13.5" customHeight="1">
      <c r="E60533" s="337"/>
    </row>
    <row r="60534" spans="5:5" ht="13.5" customHeight="1">
      <c r="E60534" s="337"/>
    </row>
    <row r="60535" spans="5:5" ht="13.5" customHeight="1">
      <c r="E60535" s="337"/>
    </row>
    <row r="60536" spans="5:5" ht="13.5" customHeight="1">
      <c r="E60536" s="337"/>
    </row>
    <row r="60537" spans="5:5" ht="13.5" customHeight="1">
      <c r="E60537" s="337"/>
    </row>
    <row r="60538" spans="5:5" ht="13.5" customHeight="1">
      <c r="E60538" s="337"/>
    </row>
    <row r="60539" spans="5:5" ht="13.5" customHeight="1">
      <c r="E60539" s="337"/>
    </row>
    <row r="60540" spans="5:5" ht="13.5" customHeight="1">
      <c r="E60540" s="337"/>
    </row>
    <row r="60541" spans="5:5" ht="13.5" customHeight="1">
      <c r="E60541" s="337"/>
    </row>
    <row r="60542" spans="5:5" ht="13.5" customHeight="1">
      <c r="E60542" s="337"/>
    </row>
    <row r="60543" spans="5:5" ht="13.5" customHeight="1">
      <c r="E60543" s="337"/>
    </row>
    <row r="60544" spans="5:5" ht="13.5" customHeight="1">
      <c r="E60544" s="337"/>
    </row>
    <row r="60545" spans="5:5" ht="13.5" customHeight="1">
      <c r="E60545" s="337"/>
    </row>
    <row r="60546" spans="5:5" ht="13.5" customHeight="1">
      <c r="E60546" s="337"/>
    </row>
    <row r="60547" spans="5:5" ht="13.5" customHeight="1">
      <c r="E60547" s="337"/>
    </row>
    <row r="60548" spans="5:5" ht="13.5" customHeight="1">
      <c r="E60548" s="337"/>
    </row>
    <row r="60549" spans="5:5" ht="13.5" customHeight="1">
      <c r="E60549" s="337"/>
    </row>
    <row r="60550" spans="5:5" ht="13.5" customHeight="1">
      <c r="E60550" s="337"/>
    </row>
    <row r="60551" spans="5:5" ht="13.5" customHeight="1">
      <c r="E60551" s="337"/>
    </row>
    <row r="60552" spans="5:5" ht="13.5" customHeight="1">
      <c r="E60552" s="337"/>
    </row>
    <row r="60553" spans="5:5" ht="13.5" customHeight="1">
      <c r="E60553" s="337"/>
    </row>
    <row r="60554" spans="5:5" ht="13.5" customHeight="1">
      <c r="E60554" s="337"/>
    </row>
    <row r="60555" spans="5:5" ht="13.5" customHeight="1">
      <c r="E60555" s="337"/>
    </row>
    <row r="60556" spans="5:5" ht="13.5" customHeight="1">
      <c r="E60556" s="337"/>
    </row>
    <row r="60557" spans="5:5" ht="13.5" customHeight="1">
      <c r="E60557" s="337"/>
    </row>
    <row r="60558" spans="5:5" ht="13.5" customHeight="1">
      <c r="E60558" s="337"/>
    </row>
    <row r="60559" spans="5:5" ht="13.5" customHeight="1">
      <c r="E60559" s="337"/>
    </row>
    <row r="60560" spans="5:5" ht="13.5" customHeight="1">
      <c r="E60560" s="337"/>
    </row>
    <row r="60561" spans="5:5" ht="13.5" customHeight="1">
      <c r="E60561" s="337"/>
    </row>
    <row r="60562" spans="5:5" ht="13.5" customHeight="1">
      <c r="E60562" s="337"/>
    </row>
    <row r="60563" spans="5:5" ht="13.5" customHeight="1">
      <c r="E60563" s="337"/>
    </row>
    <row r="60564" spans="5:5" ht="13.5" customHeight="1">
      <c r="E60564" s="337"/>
    </row>
    <row r="60565" spans="5:5" ht="13.5" customHeight="1">
      <c r="E60565" s="337"/>
    </row>
    <row r="60566" spans="5:5" ht="13.5" customHeight="1">
      <c r="E60566" s="337"/>
    </row>
    <row r="60567" spans="5:5" ht="13.5" customHeight="1">
      <c r="E60567" s="337"/>
    </row>
    <row r="60568" spans="5:5" ht="13.5" customHeight="1">
      <c r="E60568" s="337"/>
    </row>
    <row r="60569" spans="5:5" ht="13.5" customHeight="1">
      <c r="E60569" s="337"/>
    </row>
    <row r="60570" spans="5:5" ht="13.5" customHeight="1">
      <c r="E60570" s="337"/>
    </row>
    <row r="60571" spans="5:5" ht="13.5" customHeight="1">
      <c r="E60571" s="337"/>
    </row>
    <row r="60572" spans="5:5" ht="13.5" customHeight="1">
      <c r="E60572" s="337"/>
    </row>
    <row r="60573" spans="5:5" ht="13.5" customHeight="1">
      <c r="E60573" s="337"/>
    </row>
    <row r="60574" spans="5:5" ht="13.5" customHeight="1">
      <c r="E60574" s="337"/>
    </row>
    <row r="60575" spans="5:5" ht="13.5" customHeight="1">
      <c r="E60575" s="337"/>
    </row>
    <row r="60576" spans="5:5" ht="13.5" customHeight="1">
      <c r="E60576" s="337"/>
    </row>
    <row r="60577" spans="5:5" ht="13.5" customHeight="1">
      <c r="E60577" s="337"/>
    </row>
    <row r="60578" spans="5:5" ht="13.5" customHeight="1">
      <c r="E60578" s="337"/>
    </row>
    <row r="60579" spans="5:5" ht="13.5" customHeight="1">
      <c r="E60579" s="337"/>
    </row>
    <row r="60580" spans="5:5" ht="13.5" customHeight="1">
      <c r="E60580" s="337"/>
    </row>
    <row r="60581" spans="5:5" ht="13.5" customHeight="1">
      <c r="E60581" s="337"/>
    </row>
    <row r="60582" spans="5:5" ht="13.5" customHeight="1">
      <c r="E60582" s="337"/>
    </row>
    <row r="60583" spans="5:5" ht="13.5" customHeight="1">
      <c r="E60583" s="337"/>
    </row>
    <row r="60584" spans="5:5" ht="13.5" customHeight="1">
      <c r="E60584" s="337"/>
    </row>
    <row r="60585" spans="5:5" ht="13.5" customHeight="1">
      <c r="E60585" s="337"/>
    </row>
    <row r="60586" spans="5:5" ht="13.5" customHeight="1">
      <c r="E60586" s="337"/>
    </row>
    <row r="60587" spans="5:5" ht="13.5" customHeight="1">
      <c r="E60587" s="337"/>
    </row>
    <row r="60588" spans="5:5" ht="13.5" customHeight="1">
      <c r="E60588" s="337"/>
    </row>
    <row r="60589" spans="5:5" ht="13.5" customHeight="1">
      <c r="E60589" s="337"/>
    </row>
    <row r="60590" spans="5:5" ht="13.5" customHeight="1">
      <c r="E60590" s="337"/>
    </row>
    <row r="60591" spans="5:5" ht="13.5" customHeight="1">
      <c r="E60591" s="337"/>
    </row>
    <row r="60592" spans="5:5" ht="13.5" customHeight="1">
      <c r="E60592" s="337"/>
    </row>
    <row r="60593" spans="5:5" ht="13.5" customHeight="1">
      <c r="E60593" s="337"/>
    </row>
    <row r="60594" spans="5:5" ht="13.5" customHeight="1">
      <c r="E60594" s="337"/>
    </row>
    <row r="60595" spans="5:5" ht="13.5" customHeight="1">
      <c r="E60595" s="337"/>
    </row>
    <row r="60596" spans="5:5" ht="13.5" customHeight="1">
      <c r="E60596" s="337"/>
    </row>
    <row r="60597" spans="5:5" ht="13.5" customHeight="1">
      <c r="E60597" s="337"/>
    </row>
    <row r="60598" spans="5:5" ht="13.5" customHeight="1">
      <c r="E60598" s="337"/>
    </row>
    <row r="60599" spans="5:5" ht="13.5" customHeight="1">
      <c r="E60599" s="337"/>
    </row>
    <row r="60600" spans="5:5" ht="13.5" customHeight="1">
      <c r="E60600" s="337"/>
    </row>
    <row r="60601" spans="5:5" ht="13.5" customHeight="1">
      <c r="E60601" s="337"/>
    </row>
    <row r="60602" spans="5:5" ht="13.5" customHeight="1">
      <c r="E60602" s="337"/>
    </row>
    <row r="60603" spans="5:5" ht="13.5" customHeight="1">
      <c r="E60603" s="337"/>
    </row>
    <row r="60604" spans="5:5" ht="13.5" customHeight="1">
      <c r="E60604" s="337"/>
    </row>
    <row r="60605" spans="5:5" ht="13.5" customHeight="1">
      <c r="E60605" s="337"/>
    </row>
    <row r="60606" spans="5:5" ht="13.5" customHeight="1">
      <c r="E60606" s="337"/>
    </row>
    <row r="60607" spans="5:5" ht="13.5" customHeight="1">
      <c r="E60607" s="337"/>
    </row>
    <row r="60608" spans="5:5" ht="13.5" customHeight="1">
      <c r="E60608" s="337"/>
    </row>
    <row r="60609" spans="5:5" ht="13.5" customHeight="1">
      <c r="E60609" s="337"/>
    </row>
    <row r="60610" spans="5:5" ht="13.5" customHeight="1">
      <c r="E60610" s="337"/>
    </row>
    <row r="60611" spans="5:5" ht="13.5" customHeight="1">
      <c r="E60611" s="337"/>
    </row>
    <row r="60612" spans="5:5" ht="13.5" customHeight="1">
      <c r="E60612" s="337"/>
    </row>
    <row r="60613" spans="5:5" ht="13.5" customHeight="1">
      <c r="E60613" s="337"/>
    </row>
    <row r="60614" spans="5:5" ht="13.5" customHeight="1">
      <c r="E60614" s="337"/>
    </row>
    <row r="60615" spans="5:5" ht="13.5" customHeight="1">
      <c r="E60615" s="337"/>
    </row>
    <row r="60616" spans="5:5" ht="13.5" customHeight="1">
      <c r="E60616" s="337"/>
    </row>
    <row r="60617" spans="5:5" ht="13.5" customHeight="1">
      <c r="E60617" s="337"/>
    </row>
    <row r="60618" spans="5:5" ht="13.5" customHeight="1">
      <c r="E60618" s="337"/>
    </row>
    <row r="60619" spans="5:5" ht="13.5" customHeight="1">
      <c r="E60619" s="337"/>
    </row>
    <row r="60620" spans="5:5" ht="13.5" customHeight="1">
      <c r="E60620" s="337"/>
    </row>
    <row r="60621" spans="5:5" ht="13.5" customHeight="1">
      <c r="E60621" s="337"/>
    </row>
    <row r="60622" spans="5:5" ht="13.5" customHeight="1">
      <c r="E60622" s="337"/>
    </row>
    <row r="60623" spans="5:5" ht="13.5" customHeight="1">
      <c r="E60623" s="337"/>
    </row>
    <row r="60624" spans="5:5" ht="13.5" customHeight="1">
      <c r="E60624" s="337"/>
    </row>
    <row r="60625" spans="5:5" ht="13.5" customHeight="1">
      <c r="E60625" s="337"/>
    </row>
    <row r="60626" spans="5:5" ht="13.5" customHeight="1">
      <c r="E60626" s="337"/>
    </row>
    <row r="60627" spans="5:5" ht="13.5" customHeight="1">
      <c r="E60627" s="337"/>
    </row>
    <row r="60628" spans="5:5" ht="13.5" customHeight="1">
      <c r="E60628" s="337"/>
    </row>
    <row r="60629" spans="5:5" ht="13.5" customHeight="1">
      <c r="E60629" s="337"/>
    </row>
    <row r="60630" spans="5:5" ht="13.5" customHeight="1">
      <c r="E60630" s="337"/>
    </row>
    <row r="60631" spans="5:5" ht="13.5" customHeight="1">
      <c r="E60631" s="337"/>
    </row>
    <row r="60632" spans="5:5" ht="13.5" customHeight="1">
      <c r="E60632" s="337"/>
    </row>
    <row r="60633" spans="5:5" ht="13.5" customHeight="1">
      <c r="E60633" s="337"/>
    </row>
    <row r="60634" spans="5:5" ht="13.5" customHeight="1">
      <c r="E60634" s="337"/>
    </row>
    <row r="60635" spans="5:5" ht="13.5" customHeight="1">
      <c r="E60635" s="337"/>
    </row>
    <row r="60636" spans="5:5" ht="13.5" customHeight="1">
      <c r="E60636" s="337"/>
    </row>
    <row r="60637" spans="5:5" ht="13.5" customHeight="1">
      <c r="E60637" s="337"/>
    </row>
    <row r="60638" spans="5:5" ht="13.5" customHeight="1">
      <c r="E60638" s="337"/>
    </row>
    <row r="60639" spans="5:5" ht="13.5" customHeight="1">
      <c r="E60639" s="337"/>
    </row>
    <row r="60640" spans="5:5" ht="13.5" customHeight="1">
      <c r="E60640" s="337"/>
    </row>
    <row r="60641" spans="5:5" ht="13.5" customHeight="1">
      <c r="E60641" s="337"/>
    </row>
    <row r="60642" spans="5:5" ht="13.5" customHeight="1">
      <c r="E60642" s="337"/>
    </row>
    <row r="60643" spans="5:5" ht="13.5" customHeight="1">
      <c r="E60643" s="337"/>
    </row>
    <row r="60644" spans="5:5" ht="13.5" customHeight="1">
      <c r="E60644" s="337"/>
    </row>
    <row r="60645" spans="5:5" ht="13.5" customHeight="1">
      <c r="E60645" s="337"/>
    </row>
    <row r="60646" spans="5:5" ht="13.5" customHeight="1">
      <c r="E60646" s="337"/>
    </row>
    <row r="60647" spans="5:5" ht="13.5" customHeight="1">
      <c r="E60647" s="337"/>
    </row>
    <row r="60648" spans="5:5" ht="13.5" customHeight="1">
      <c r="E60648" s="337"/>
    </row>
    <row r="60649" spans="5:5" ht="13.5" customHeight="1">
      <c r="E60649" s="337"/>
    </row>
    <row r="60650" spans="5:5" ht="13.5" customHeight="1">
      <c r="E60650" s="337"/>
    </row>
    <row r="60651" spans="5:5" ht="13.5" customHeight="1">
      <c r="E60651" s="337"/>
    </row>
    <row r="60652" spans="5:5" ht="13.5" customHeight="1">
      <c r="E60652" s="337"/>
    </row>
    <row r="60653" spans="5:5" ht="13.5" customHeight="1">
      <c r="E60653" s="337"/>
    </row>
    <row r="60654" spans="5:5" ht="13.5" customHeight="1">
      <c r="E60654" s="337"/>
    </row>
    <row r="60655" spans="5:5" ht="13.5" customHeight="1">
      <c r="E60655" s="337"/>
    </row>
    <row r="60656" spans="5:5" ht="13.5" customHeight="1">
      <c r="E60656" s="337"/>
    </row>
    <row r="60657" spans="5:5" ht="13.5" customHeight="1">
      <c r="E60657" s="337"/>
    </row>
    <row r="60658" spans="5:5" ht="13.5" customHeight="1">
      <c r="E60658" s="337"/>
    </row>
    <row r="60659" spans="5:5" ht="13.5" customHeight="1">
      <c r="E60659" s="337"/>
    </row>
    <row r="60660" spans="5:5" ht="13.5" customHeight="1">
      <c r="E60660" s="337"/>
    </row>
    <row r="60661" spans="5:5" ht="13.5" customHeight="1">
      <c r="E60661" s="337"/>
    </row>
    <row r="60662" spans="5:5" ht="13.5" customHeight="1">
      <c r="E60662" s="337"/>
    </row>
    <row r="60663" spans="5:5" ht="13.5" customHeight="1">
      <c r="E60663" s="337"/>
    </row>
    <row r="60664" spans="5:5" ht="13.5" customHeight="1">
      <c r="E60664" s="337"/>
    </row>
    <row r="60665" spans="5:5" ht="13.5" customHeight="1">
      <c r="E60665" s="337"/>
    </row>
    <row r="60666" spans="5:5" ht="13.5" customHeight="1">
      <c r="E60666" s="337"/>
    </row>
    <row r="60667" spans="5:5" ht="13.5" customHeight="1">
      <c r="E60667" s="337"/>
    </row>
    <row r="60668" spans="5:5" ht="13.5" customHeight="1">
      <c r="E60668" s="337"/>
    </row>
    <row r="60669" spans="5:5" ht="13.5" customHeight="1">
      <c r="E60669" s="337"/>
    </row>
    <row r="60670" spans="5:5" ht="13.5" customHeight="1">
      <c r="E60670" s="337"/>
    </row>
    <row r="60671" spans="5:5" ht="13.5" customHeight="1">
      <c r="E60671" s="337"/>
    </row>
    <row r="60672" spans="5:5" ht="13.5" customHeight="1">
      <c r="E60672" s="337"/>
    </row>
    <row r="60673" spans="5:5" ht="13.5" customHeight="1">
      <c r="E60673" s="337"/>
    </row>
    <row r="60674" spans="5:5" ht="13.5" customHeight="1">
      <c r="E60674" s="337"/>
    </row>
    <row r="60675" spans="5:5" ht="13.5" customHeight="1">
      <c r="E60675" s="337"/>
    </row>
    <row r="60676" spans="5:5" ht="13.5" customHeight="1">
      <c r="E60676" s="337"/>
    </row>
    <row r="60677" spans="5:5" ht="13.5" customHeight="1">
      <c r="E60677" s="337"/>
    </row>
    <row r="60678" spans="5:5" ht="13.5" customHeight="1">
      <c r="E60678" s="337"/>
    </row>
    <row r="60679" spans="5:5" ht="13.5" customHeight="1">
      <c r="E60679" s="337"/>
    </row>
    <row r="60680" spans="5:5" ht="13.5" customHeight="1">
      <c r="E60680" s="337"/>
    </row>
    <row r="60681" spans="5:5" ht="13.5" customHeight="1">
      <c r="E60681" s="337"/>
    </row>
    <row r="60682" spans="5:5" ht="13.5" customHeight="1">
      <c r="E60682" s="337"/>
    </row>
    <row r="60683" spans="5:5" ht="13.5" customHeight="1">
      <c r="E60683" s="337"/>
    </row>
    <row r="60684" spans="5:5" ht="13.5" customHeight="1">
      <c r="E60684" s="337"/>
    </row>
    <row r="60685" spans="5:5" ht="13.5" customHeight="1">
      <c r="E60685" s="337"/>
    </row>
    <row r="60686" spans="5:5" ht="13.5" customHeight="1">
      <c r="E60686" s="337"/>
    </row>
    <row r="60687" spans="5:5" ht="13.5" customHeight="1">
      <c r="E60687" s="337"/>
    </row>
    <row r="60688" spans="5:5" ht="13.5" customHeight="1">
      <c r="E60688" s="337"/>
    </row>
    <row r="60689" spans="5:5" ht="13.5" customHeight="1">
      <c r="E60689" s="337"/>
    </row>
    <row r="60690" spans="5:5" ht="13.5" customHeight="1">
      <c r="E60690" s="337"/>
    </row>
    <row r="60691" spans="5:5" ht="13.5" customHeight="1">
      <c r="E60691" s="337"/>
    </row>
    <row r="60692" spans="5:5" ht="13.5" customHeight="1">
      <c r="E60692" s="337"/>
    </row>
    <row r="60693" spans="5:5" ht="13.5" customHeight="1">
      <c r="E60693" s="337"/>
    </row>
    <row r="60694" spans="5:5" ht="13.5" customHeight="1">
      <c r="E60694" s="337"/>
    </row>
    <row r="60695" spans="5:5" ht="13.5" customHeight="1">
      <c r="E60695" s="337"/>
    </row>
    <row r="60696" spans="5:5" ht="13.5" customHeight="1">
      <c r="E60696" s="337"/>
    </row>
    <row r="60697" spans="5:5" ht="13.5" customHeight="1">
      <c r="E60697" s="337"/>
    </row>
    <row r="60698" spans="5:5" ht="13.5" customHeight="1">
      <c r="E60698" s="337"/>
    </row>
    <row r="60699" spans="5:5" ht="13.5" customHeight="1">
      <c r="E60699" s="337"/>
    </row>
    <row r="60700" spans="5:5" ht="13.5" customHeight="1">
      <c r="E60700" s="337"/>
    </row>
    <row r="60701" spans="5:5" ht="13.5" customHeight="1">
      <c r="E60701" s="337"/>
    </row>
    <row r="60702" spans="5:5" ht="13.5" customHeight="1">
      <c r="E60702" s="337"/>
    </row>
    <row r="60703" spans="5:5" ht="13.5" customHeight="1">
      <c r="E60703" s="337"/>
    </row>
    <row r="60704" spans="5:5" ht="13.5" customHeight="1">
      <c r="E60704" s="337"/>
    </row>
    <row r="60705" spans="5:5" ht="13.5" customHeight="1">
      <c r="E60705" s="337"/>
    </row>
    <row r="60706" spans="5:5" ht="13.5" customHeight="1">
      <c r="E60706" s="337"/>
    </row>
    <row r="60707" spans="5:5" ht="13.5" customHeight="1">
      <c r="E60707" s="337"/>
    </row>
    <row r="60708" spans="5:5" ht="13.5" customHeight="1">
      <c r="E60708" s="337"/>
    </row>
    <row r="60709" spans="5:5" ht="13.5" customHeight="1">
      <c r="E60709" s="337"/>
    </row>
    <row r="60710" spans="5:5" ht="13.5" customHeight="1">
      <c r="E60710" s="337"/>
    </row>
    <row r="60711" spans="5:5" ht="13.5" customHeight="1">
      <c r="E60711" s="337"/>
    </row>
    <row r="60712" spans="5:5" ht="13.5" customHeight="1">
      <c r="E60712" s="337"/>
    </row>
    <row r="60713" spans="5:5" ht="13.5" customHeight="1">
      <c r="E60713" s="337"/>
    </row>
    <row r="60714" spans="5:5" ht="13.5" customHeight="1">
      <c r="E60714" s="337"/>
    </row>
    <row r="60715" spans="5:5" ht="13.5" customHeight="1">
      <c r="E60715" s="337"/>
    </row>
    <row r="60716" spans="5:5" ht="13.5" customHeight="1">
      <c r="E60716" s="337"/>
    </row>
    <row r="60717" spans="5:5" ht="13.5" customHeight="1">
      <c r="E60717" s="337"/>
    </row>
    <row r="60718" spans="5:5" ht="13.5" customHeight="1">
      <c r="E60718" s="337"/>
    </row>
    <row r="60719" spans="5:5" ht="13.5" customHeight="1">
      <c r="E60719" s="337"/>
    </row>
    <row r="60720" spans="5:5" ht="13.5" customHeight="1">
      <c r="E60720" s="337"/>
    </row>
    <row r="60721" spans="5:5" ht="13.5" customHeight="1">
      <c r="E60721" s="337"/>
    </row>
    <row r="60722" spans="5:5" ht="13.5" customHeight="1">
      <c r="E60722" s="337"/>
    </row>
    <row r="60723" spans="5:5" ht="13.5" customHeight="1">
      <c r="E60723" s="337"/>
    </row>
    <row r="60724" spans="5:5" ht="13.5" customHeight="1">
      <c r="E60724" s="337"/>
    </row>
    <row r="60725" spans="5:5" ht="13.5" customHeight="1">
      <c r="E60725" s="337"/>
    </row>
    <row r="60726" spans="5:5" ht="13.5" customHeight="1">
      <c r="E60726" s="337"/>
    </row>
    <row r="60727" spans="5:5" ht="13.5" customHeight="1">
      <c r="E60727" s="337"/>
    </row>
    <row r="60728" spans="5:5" ht="13.5" customHeight="1">
      <c r="E60728" s="337"/>
    </row>
    <row r="60729" spans="5:5" ht="13.5" customHeight="1">
      <c r="E60729" s="337"/>
    </row>
    <row r="60730" spans="5:5" ht="13.5" customHeight="1">
      <c r="E60730" s="337"/>
    </row>
    <row r="60731" spans="5:5" ht="13.5" customHeight="1">
      <c r="E60731" s="337"/>
    </row>
    <row r="60732" spans="5:5" ht="13.5" customHeight="1">
      <c r="E60732" s="337"/>
    </row>
    <row r="60733" spans="5:5" ht="13.5" customHeight="1">
      <c r="E60733" s="337"/>
    </row>
    <row r="60734" spans="5:5" ht="13.5" customHeight="1">
      <c r="E60734" s="337"/>
    </row>
    <row r="60735" spans="5:5" ht="13.5" customHeight="1">
      <c r="E60735" s="337"/>
    </row>
    <row r="60736" spans="5:5" ht="13.5" customHeight="1">
      <c r="E60736" s="337"/>
    </row>
    <row r="60737" spans="5:5" ht="13.5" customHeight="1">
      <c r="E60737" s="337"/>
    </row>
    <row r="60738" spans="5:5" ht="13.5" customHeight="1">
      <c r="E60738" s="337"/>
    </row>
    <row r="60739" spans="5:5" ht="13.5" customHeight="1">
      <c r="E60739" s="337"/>
    </row>
    <row r="60740" spans="5:5" ht="13.5" customHeight="1">
      <c r="E60740" s="337"/>
    </row>
    <row r="60741" spans="5:5" ht="13.5" customHeight="1">
      <c r="E60741" s="337"/>
    </row>
    <row r="60742" spans="5:5" ht="13.5" customHeight="1">
      <c r="E60742" s="337"/>
    </row>
    <row r="60743" spans="5:5" ht="13.5" customHeight="1">
      <c r="E60743" s="337"/>
    </row>
    <row r="60744" spans="5:5" ht="13.5" customHeight="1">
      <c r="E60744" s="337"/>
    </row>
    <row r="60745" spans="5:5" ht="13.5" customHeight="1">
      <c r="E60745" s="337"/>
    </row>
    <row r="60746" spans="5:5" ht="13.5" customHeight="1">
      <c r="E60746" s="337"/>
    </row>
    <row r="60747" spans="5:5" ht="13.5" customHeight="1">
      <c r="E60747" s="337"/>
    </row>
    <row r="60748" spans="5:5" ht="13.5" customHeight="1">
      <c r="E60748" s="337"/>
    </row>
    <row r="60749" spans="5:5" ht="13.5" customHeight="1">
      <c r="E60749" s="337"/>
    </row>
    <row r="60750" spans="5:5" ht="13.5" customHeight="1">
      <c r="E60750" s="337"/>
    </row>
    <row r="60751" spans="5:5" ht="13.5" customHeight="1">
      <c r="E60751" s="337"/>
    </row>
    <row r="60752" spans="5:5" ht="13.5" customHeight="1">
      <c r="E60752" s="337"/>
    </row>
    <row r="60753" spans="5:5" ht="13.5" customHeight="1">
      <c r="E60753" s="337"/>
    </row>
    <row r="60754" spans="5:5" ht="13.5" customHeight="1">
      <c r="E60754" s="337"/>
    </row>
    <row r="60755" spans="5:5" ht="13.5" customHeight="1">
      <c r="E60755" s="337"/>
    </row>
    <row r="60756" spans="5:5" ht="13.5" customHeight="1">
      <c r="E60756" s="337"/>
    </row>
    <row r="60757" spans="5:5" ht="13.5" customHeight="1">
      <c r="E60757" s="337"/>
    </row>
    <row r="60758" spans="5:5" ht="13.5" customHeight="1">
      <c r="E60758" s="337"/>
    </row>
    <row r="60759" spans="5:5" ht="13.5" customHeight="1">
      <c r="E60759" s="337"/>
    </row>
    <row r="60760" spans="5:5" ht="13.5" customHeight="1">
      <c r="E60760" s="337"/>
    </row>
    <row r="60761" spans="5:5" ht="13.5" customHeight="1">
      <c r="E60761" s="337"/>
    </row>
    <row r="60762" spans="5:5" ht="13.5" customHeight="1">
      <c r="E60762" s="337"/>
    </row>
    <row r="60763" spans="5:5" ht="13.5" customHeight="1">
      <c r="E60763" s="337"/>
    </row>
    <row r="60764" spans="5:5" ht="13.5" customHeight="1">
      <c r="E60764" s="337"/>
    </row>
    <row r="60765" spans="5:5" ht="13.5" customHeight="1">
      <c r="E60765" s="337"/>
    </row>
    <row r="60766" spans="5:5" ht="13.5" customHeight="1">
      <c r="E60766" s="337"/>
    </row>
    <row r="60767" spans="5:5" ht="13.5" customHeight="1">
      <c r="E60767" s="337"/>
    </row>
    <row r="60768" spans="5:5" ht="13.5" customHeight="1">
      <c r="E60768" s="337"/>
    </row>
    <row r="60769" spans="5:5" ht="13.5" customHeight="1">
      <c r="E60769" s="337"/>
    </row>
    <row r="60770" spans="5:5" ht="13.5" customHeight="1">
      <c r="E60770" s="337"/>
    </row>
    <row r="60771" spans="5:5" ht="13.5" customHeight="1">
      <c r="E60771" s="337"/>
    </row>
    <row r="60772" spans="5:5" ht="13.5" customHeight="1">
      <c r="E60772" s="337"/>
    </row>
    <row r="60773" spans="5:5" ht="13.5" customHeight="1">
      <c r="E60773" s="337"/>
    </row>
    <row r="60774" spans="5:5" ht="13.5" customHeight="1">
      <c r="E60774" s="337"/>
    </row>
    <row r="60775" spans="5:5" ht="13.5" customHeight="1">
      <c r="E60775" s="337"/>
    </row>
    <row r="60776" spans="5:5" ht="13.5" customHeight="1">
      <c r="E60776" s="337"/>
    </row>
    <row r="60777" spans="5:5" ht="13.5" customHeight="1">
      <c r="E60777" s="337"/>
    </row>
    <row r="60778" spans="5:5" ht="13.5" customHeight="1">
      <c r="E60778" s="337"/>
    </row>
    <row r="60779" spans="5:5" ht="13.5" customHeight="1">
      <c r="E60779" s="337"/>
    </row>
    <row r="60780" spans="5:5" ht="13.5" customHeight="1">
      <c r="E60780" s="337"/>
    </row>
    <row r="60781" spans="5:5" ht="13.5" customHeight="1">
      <c r="E60781" s="337"/>
    </row>
    <row r="60782" spans="5:5" ht="13.5" customHeight="1">
      <c r="E60782" s="337"/>
    </row>
    <row r="60783" spans="5:5" ht="13.5" customHeight="1">
      <c r="E60783" s="337"/>
    </row>
    <row r="60784" spans="5:5" ht="13.5" customHeight="1">
      <c r="E60784" s="337"/>
    </row>
    <row r="60785" spans="5:5" ht="13.5" customHeight="1">
      <c r="E60785" s="337"/>
    </row>
    <row r="60786" spans="5:5" ht="13.5" customHeight="1">
      <c r="E60786" s="337"/>
    </row>
    <row r="60787" spans="5:5" ht="13.5" customHeight="1">
      <c r="E60787" s="337"/>
    </row>
    <row r="60788" spans="5:5" ht="13.5" customHeight="1">
      <c r="E60788" s="337"/>
    </row>
    <row r="60789" spans="5:5" ht="13.5" customHeight="1">
      <c r="E60789" s="337"/>
    </row>
    <row r="60790" spans="5:5" ht="13.5" customHeight="1">
      <c r="E60790" s="337"/>
    </row>
    <row r="60791" spans="5:5" ht="13.5" customHeight="1">
      <c r="E60791" s="337"/>
    </row>
    <row r="60792" spans="5:5" ht="13.5" customHeight="1">
      <c r="E60792" s="337"/>
    </row>
    <row r="60793" spans="5:5" ht="13.5" customHeight="1">
      <c r="E60793" s="337"/>
    </row>
    <row r="60794" spans="5:5" ht="13.5" customHeight="1">
      <c r="E60794" s="337"/>
    </row>
    <row r="60795" spans="5:5" ht="13.5" customHeight="1">
      <c r="E60795" s="337"/>
    </row>
    <row r="60796" spans="5:5" ht="13.5" customHeight="1">
      <c r="E60796" s="337"/>
    </row>
    <row r="60797" spans="5:5" ht="13.5" customHeight="1">
      <c r="E60797" s="337"/>
    </row>
    <row r="60798" spans="5:5" ht="13.5" customHeight="1">
      <c r="E60798" s="337"/>
    </row>
    <row r="60799" spans="5:5" ht="13.5" customHeight="1">
      <c r="E60799" s="337"/>
    </row>
    <row r="60800" spans="5:5" ht="13.5" customHeight="1">
      <c r="E60800" s="337"/>
    </row>
    <row r="60801" spans="5:5" ht="13.5" customHeight="1">
      <c r="E60801" s="337"/>
    </row>
    <row r="60802" spans="5:5" ht="13.5" customHeight="1">
      <c r="E60802" s="337"/>
    </row>
    <row r="60803" spans="5:5" ht="13.5" customHeight="1">
      <c r="E60803" s="337"/>
    </row>
    <row r="60804" spans="5:5" ht="13.5" customHeight="1">
      <c r="E60804" s="337"/>
    </row>
    <row r="60805" spans="5:5" ht="13.5" customHeight="1">
      <c r="E60805" s="337"/>
    </row>
    <row r="60806" spans="5:5" ht="13.5" customHeight="1">
      <c r="E60806" s="337"/>
    </row>
    <row r="60807" spans="5:5" ht="13.5" customHeight="1">
      <c r="E60807" s="337"/>
    </row>
    <row r="60808" spans="5:5" ht="13.5" customHeight="1">
      <c r="E60808" s="337"/>
    </row>
    <row r="60809" spans="5:5" ht="13.5" customHeight="1">
      <c r="E60809" s="337"/>
    </row>
    <row r="60810" spans="5:5" ht="13.5" customHeight="1">
      <c r="E60810" s="337"/>
    </row>
    <row r="60811" spans="5:5" ht="13.5" customHeight="1">
      <c r="E60811" s="337"/>
    </row>
    <row r="60812" spans="5:5" ht="13.5" customHeight="1">
      <c r="E60812" s="337"/>
    </row>
    <row r="60813" spans="5:5" ht="13.5" customHeight="1">
      <c r="E60813" s="337"/>
    </row>
    <row r="60814" spans="5:5" ht="13.5" customHeight="1">
      <c r="E60814" s="337"/>
    </row>
    <row r="60815" spans="5:5" ht="13.5" customHeight="1">
      <c r="E60815" s="337"/>
    </row>
    <row r="60816" spans="5:5" ht="13.5" customHeight="1">
      <c r="E60816" s="337"/>
    </row>
    <row r="60817" spans="5:5" ht="13.5" customHeight="1">
      <c r="E60817" s="337"/>
    </row>
    <row r="60818" spans="5:5" ht="13.5" customHeight="1">
      <c r="E60818" s="337"/>
    </row>
    <row r="60819" spans="5:5" ht="13.5" customHeight="1">
      <c r="E60819" s="337"/>
    </row>
    <row r="60820" spans="5:5" ht="13.5" customHeight="1">
      <c r="E60820" s="337"/>
    </row>
    <row r="60821" spans="5:5" ht="13.5" customHeight="1">
      <c r="E60821" s="337"/>
    </row>
    <row r="60822" spans="5:5" ht="13.5" customHeight="1">
      <c r="E60822" s="337"/>
    </row>
    <row r="60823" spans="5:5" ht="13.5" customHeight="1">
      <c r="E60823" s="337"/>
    </row>
    <row r="60824" spans="5:5" ht="13.5" customHeight="1">
      <c r="E60824" s="337"/>
    </row>
    <row r="60825" spans="5:5" ht="13.5" customHeight="1">
      <c r="E60825" s="337"/>
    </row>
    <row r="60826" spans="5:5" ht="13.5" customHeight="1">
      <c r="E60826" s="337"/>
    </row>
    <row r="60827" spans="5:5" ht="13.5" customHeight="1">
      <c r="E60827" s="337"/>
    </row>
    <row r="60828" spans="5:5" ht="13.5" customHeight="1">
      <c r="E60828" s="337"/>
    </row>
    <row r="60829" spans="5:5" ht="13.5" customHeight="1">
      <c r="E60829" s="337"/>
    </row>
    <row r="60830" spans="5:5" ht="13.5" customHeight="1">
      <c r="E60830" s="337"/>
    </row>
    <row r="60831" spans="5:5" ht="13.5" customHeight="1">
      <c r="E60831" s="337"/>
    </row>
    <row r="60832" spans="5:5" ht="13.5" customHeight="1">
      <c r="E60832" s="337"/>
    </row>
    <row r="60833" spans="5:5" ht="13.5" customHeight="1">
      <c r="E60833" s="337"/>
    </row>
    <row r="60834" spans="5:5" ht="13.5" customHeight="1">
      <c r="E60834" s="337"/>
    </row>
    <row r="60835" spans="5:5" ht="13.5" customHeight="1">
      <c r="E60835" s="337"/>
    </row>
    <row r="60836" spans="5:5" ht="13.5" customHeight="1">
      <c r="E60836" s="337"/>
    </row>
    <row r="60837" spans="5:5" ht="13.5" customHeight="1">
      <c r="E60837" s="337"/>
    </row>
    <row r="60838" spans="5:5" ht="13.5" customHeight="1">
      <c r="E60838" s="337"/>
    </row>
    <row r="60839" spans="5:5" ht="13.5" customHeight="1">
      <c r="E60839" s="337"/>
    </row>
    <row r="60840" spans="5:5" ht="13.5" customHeight="1">
      <c r="E60840" s="337"/>
    </row>
    <row r="60841" spans="5:5" ht="13.5" customHeight="1">
      <c r="E60841" s="337"/>
    </row>
    <row r="60842" spans="5:5" ht="13.5" customHeight="1">
      <c r="E60842" s="337"/>
    </row>
    <row r="60843" spans="5:5" ht="13.5" customHeight="1">
      <c r="E60843" s="337"/>
    </row>
    <row r="60844" spans="5:5" ht="13.5" customHeight="1">
      <c r="E60844" s="337"/>
    </row>
    <row r="60845" spans="5:5" ht="13.5" customHeight="1">
      <c r="E60845" s="337"/>
    </row>
    <row r="60846" spans="5:5" ht="13.5" customHeight="1">
      <c r="E60846" s="337"/>
    </row>
    <row r="60847" spans="5:5" ht="13.5" customHeight="1">
      <c r="E60847" s="337"/>
    </row>
    <row r="60848" spans="5:5" ht="13.5" customHeight="1">
      <c r="E60848" s="337"/>
    </row>
    <row r="60849" spans="5:5" ht="13.5" customHeight="1">
      <c r="E60849" s="337"/>
    </row>
    <row r="60850" spans="5:5" ht="13.5" customHeight="1">
      <c r="E60850" s="337"/>
    </row>
    <row r="60851" spans="5:5" ht="13.5" customHeight="1">
      <c r="E60851" s="337"/>
    </row>
    <row r="60852" spans="5:5" ht="13.5" customHeight="1">
      <c r="E60852" s="337"/>
    </row>
    <row r="60853" spans="5:5" ht="13.5" customHeight="1">
      <c r="E60853" s="337"/>
    </row>
    <row r="60854" spans="5:5" ht="13.5" customHeight="1">
      <c r="E60854" s="337"/>
    </row>
    <row r="60855" spans="5:5" ht="13.5" customHeight="1">
      <c r="E60855" s="337"/>
    </row>
    <row r="60856" spans="5:5" ht="13.5" customHeight="1">
      <c r="E60856" s="337"/>
    </row>
    <row r="60857" spans="5:5" ht="13.5" customHeight="1">
      <c r="E60857" s="337"/>
    </row>
    <row r="60858" spans="5:5" ht="13.5" customHeight="1">
      <c r="E60858" s="337"/>
    </row>
    <row r="60859" spans="5:5" ht="13.5" customHeight="1">
      <c r="E60859" s="337"/>
    </row>
    <row r="60860" spans="5:5" ht="13.5" customHeight="1">
      <c r="E60860" s="337"/>
    </row>
    <row r="60861" spans="5:5" ht="13.5" customHeight="1">
      <c r="E60861" s="337"/>
    </row>
    <row r="60862" spans="5:5" ht="13.5" customHeight="1">
      <c r="E60862" s="337"/>
    </row>
    <row r="60863" spans="5:5" ht="13.5" customHeight="1">
      <c r="E60863" s="337"/>
    </row>
    <row r="60864" spans="5:5" ht="13.5" customHeight="1">
      <c r="E60864" s="337"/>
    </row>
    <row r="60865" spans="5:5" ht="13.5" customHeight="1">
      <c r="E60865" s="337"/>
    </row>
    <row r="60866" spans="5:5" ht="13.5" customHeight="1">
      <c r="E60866" s="337"/>
    </row>
    <row r="60867" spans="5:5" ht="13.5" customHeight="1">
      <c r="E60867" s="337"/>
    </row>
    <row r="60868" spans="5:5" ht="13.5" customHeight="1">
      <c r="E60868" s="337"/>
    </row>
    <row r="60869" spans="5:5" ht="13.5" customHeight="1">
      <c r="E60869" s="337"/>
    </row>
    <row r="60870" spans="5:5" ht="13.5" customHeight="1">
      <c r="E60870" s="337"/>
    </row>
    <row r="60871" spans="5:5" ht="13.5" customHeight="1">
      <c r="E60871" s="337"/>
    </row>
    <row r="60872" spans="5:5" ht="13.5" customHeight="1">
      <c r="E60872" s="337"/>
    </row>
    <row r="60873" spans="5:5" ht="13.5" customHeight="1">
      <c r="E60873" s="337"/>
    </row>
    <row r="60874" spans="5:5" ht="13.5" customHeight="1">
      <c r="E60874" s="337"/>
    </row>
    <row r="60875" spans="5:5" ht="13.5" customHeight="1">
      <c r="E60875" s="337"/>
    </row>
    <row r="60876" spans="5:5" ht="13.5" customHeight="1">
      <c r="E60876" s="337"/>
    </row>
    <row r="60877" spans="5:5" ht="13.5" customHeight="1">
      <c r="E60877" s="337"/>
    </row>
    <row r="60878" spans="5:5" ht="13.5" customHeight="1">
      <c r="E60878" s="337"/>
    </row>
    <row r="60879" spans="5:5" ht="13.5" customHeight="1">
      <c r="E60879" s="337"/>
    </row>
    <row r="60880" spans="5:5" ht="13.5" customHeight="1">
      <c r="E60880" s="337"/>
    </row>
    <row r="60881" spans="5:5" ht="13.5" customHeight="1">
      <c r="E60881" s="337"/>
    </row>
    <row r="60882" spans="5:5" ht="13.5" customHeight="1">
      <c r="E60882" s="337"/>
    </row>
    <row r="60883" spans="5:5" ht="13.5" customHeight="1">
      <c r="E60883" s="337"/>
    </row>
    <row r="60884" spans="5:5" ht="13.5" customHeight="1">
      <c r="E60884" s="337"/>
    </row>
    <row r="60885" spans="5:5" ht="13.5" customHeight="1">
      <c r="E60885" s="337"/>
    </row>
    <row r="60886" spans="5:5" ht="13.5" customHeight="1">
      <c r="E60886" s="337"/>
    </row>
    <row r="60887" spans="5:5" ht="13.5" customHeight="1">
      <c r="E60887" s="337"/>
    </row>
    <row r="60888" spans="5:5" ht="13.5" customHeight="1">
      <c r="E60888" s="337"/>
    </row>
    <row r="60889" spans="5:5" ht="13.5" customHeight="1">
      <c r="E60889" s="337"/>
    </row>
    <row r="60890" spans="5:5" ht="13.5" customHeight="1">
      <c r="E60890" s="337"/>
    </row>
    <row r="60891" spans="5:5" ht="13.5" customHeight="1">
      <c r="E60891" s="337"/>
    </row>
    <row r="60892" spans="5:5" ht="13.5" customHeight="1">
      <c r="E60892" s="337"/>
    </row>
    <row r="60893" spans="5:5" ht="13.5" customHeight="1">
      <c r="E60893" s="337"/>
    </row>
    <row r="60894" spans="5:5" ht="13.5" customHeight="1">
      <c r="E60894" s="337"/>
    </row>
    <row r="60895" spans="5:5" ht="13.5" customHeight="1">
      <c r="E60895" s="337"/>
    </row>
    <row r="60896" spans="5:5" ht="13.5" customHeight="1">
      <c r="E60896" s="337"/>
    </row>
    <row r="60897" spans="5:5" ht="13.5" customHeight="1">
      <c r="E60897" s="337"/>
    </row>
    <row r="60898" spans="5:5" ht="13.5" customHeight="1">
      <c r="E60898" s="337"/>
    </row>
    <row r="60899" spans="5:5" ht="13.5" customHeight="1">
      <c r="E60899" s="337"/>
    </row>
    <row r="60900" spans="5:5" ht="13.5" customHeight="1">
      <c r="E60900" s="337"/>
    </row>
    <row r="60901" spans="5:5" ht="13.5" customHeight="1">
      <c r="E60901" s="337"/>
    </row>
    <row r="60902" spans="5:5" ht="13.5" customHeight="1">
      <c r="E60902" s="337"/>
    </row>
    <row r="60903" spans="5:5" ht="13.5" customHeight="1">
      <c r="E60903" s="337"/>
    </row>
    <row r="60904" spans="5:5" ht="13.5" customHeight="1">
      <c r="E60904" s="337"/>
    </row>
    <row r="60905" spans="5:5" ht="13.5" customHeight="1">
      <c r="E60905" s="337"/>
    </row>
    <row r="60906" spans="5:5" ht="13.5" customHeight="1">
      <c r="E60906" s="337"/>
    </row>
    <row r="60907" spans="5:5" ht="13.5" customHeight="1">
      <c r="E60907" s="337"/>
    </row>
    <row r="60908" spans="5:5" ht="13.5" customHeight="1">
      <c r="E60908" s="337"/>
    </row>
    <row r="60909" spans="5:5" ht="13.5" customHeight="1">
      <c r="E60909" s="337"/>
    </row>
    <row r="60910" spans="5:5" ht="13.5" customHeight="1">
      <c r="E60910" s="337"/>
    </row>
    <row r="60911" spans="5:5" ht="13.5" customHeight="1">
      <c r="E60911" s="337"/>
    </row>
    <row r="60912" spans="5:5" ht="13.5" customHeight="1">
      <c r="E60912" s="337"/>
    </row>
    <row r="60913" spans="5:5" ht="13.5" customHeight="1">
      <c r="E60913" s="337"/>
    </row>
    <row r="60914" spans="5:5" ht="13.5" customHeight="1">
      <c r="E60914" s="337"/>
    </row>
    <row r="60915" spans="5:5" ht="13.5" customHeight="1">
      <c r="E60915" s="337"/>
    </row>
    <row r="60916" spans="5:5" ht="13.5" customHeight="1">
      <c r="E60916" s="337"/>
    </row>
    <row r="60917" spans="5:5" ht="13.5" customHeight="1">
      <c r="E60917" s="337"/>
    </row>
    <row r="60918" spans="5:5" ht="13.5" customHeight="1">
      <c r="E60918" s="337"/>
    </row>
    <row r="60919" spans="5:5" ht="13.5" customHeight="1">
      <c r="E60919" s="337"/>
    </row>
    <row r="60920" spans="5:5" ht="13.5" customHeight="1">
      <c r="E60920" s="337"/>
    </row>
    <row r="60921" spans="5:5" ht="13.5" customHeight="1">
      <c r="E60921" s="337"/>
    </row>
    <row r="60922" spans="5:5" ht="13.5" customHeight="1">
      <c r="E60922" s="337"/>
    </row>
    <row r="60923" spans="5:5" ht="13.5" customHeight="1">
      <c r="E60923" s="337"/>
    </row>
    <row r="60924" spans="5:5" ht="13.5" customHeight="1">
      <c r="E60924" s="337"/>
    </row>
    <row r="60925" spans="5:5" ht="13.5" customHeight="1">
      <c r="E60925" s="337"/>
    </row>
    <row r="60926" spans="5:5" ht="13.5" customHeight="1">
      <c r="E60926" s="337"/>
    </row>
    <row r="60927" spans="5:5" ht="13.5" customHeight="1">
      <c r="E60927" s="337"/>
    </row>
    <row r="60928" spans="5:5" ht="13.5" customHeight="1">
      <c r="E60928" s="337"/>
    </row>
    <row r="60929" spans="5:5" ht="13.5" customHeight="1">
      <c r="E60929" s="337"/>
    </row>
    <row r="60930" spans="5:5" ht="13.5" customHeight="1">
      <c r="E60930" s="337"/>
    </row>
    <row r="60931" spans="5:5" ht="13.5" customHeight="1">
      <c r="E60931" s="337"/>
    </row>
    <row r="60932" spans="5:5" ht="13.5" customHeight="1">
      <c r="E60932" s="337"/>
    </row>
    <row r="60933" spans="5:5" ht="13.5" customHeight="1">
      <c r="E60933" s="337"/>
    </row>
    <row r="60934" spans="5:5" ht="13.5" customHeight="1">
      <c r="E60934" s="337"/>
    </row>
    <row r="60935" spans="5:5" ht="13.5" customHeight="1">
      <c r="E60935" s="337"/>
    </row>
    <row r="60936" spans="5:5" ht="13.5" customHeight="1">
      <c r="E60936" s="337"/>
    </row>
    <row r="60937" spans="5:5" ht="13.5" customHeight="1">
      <c r="E60937" s="337"/>
    </row>
    <row r="60938" spans="5:5" ht="13.5" customHeight="1">
      <c r="E60938" s="337"/>
    </row>
    <row r="60939" spans="5:5" ht="13.5" customHeight="1">
      <c r="E60939" s="337"/>
    </row>
    <row r="60940" spans="5:5" ht="13.5" customHeight="1">
      <c r="E60940" s="337"/>
    </row>
    <row r="60941" spans="5:5" ht="13.5" customHeight="1">
      <c r="E60941" s="337"/>
    </row>
    <row r="60942" spans="5:5" ht="13.5" customHeight="1">
      <c r="E60942" s="337"/>
    </row>
    <row r="60943" spans="5:5" ht="13.5" customHeight="1">
      <c r="E60943" s="337"/>
    </row>
    <row r="60944" spans="5:5" ht="13.5" customHeight="1">
      <c r="E60944" s="337"/>
    </row>
    <row r="60945" spans="5:5" ht="13.5" customHeight="1">
      <c r="E60945" s="337"/>
    </row>
    <row r="60946" spans="5:5" ht="13.5" customHeight="1">
      <c r="E60946" s="337"/>
    </row>
    <row r="60947" spans="5:5" ht="13.5" customHeight="1">
      <c r="E60947" s="337"/>
    </row>
    <row r="60948" spans="5:5" ht="13.5" customHeight="1">
      <c r="E60948" s="337"/>
    </row>
    <row r="60949" spans="5:5" ht="13.5" customHeight="1">
      <c r="E60949" s="337"/>
    </row>
    <row r="60950" spans="5:5" ht="13.5" customHeight="1">
      <c r="E60950" s="337"/>
    </row>
    <row r="60951" spans="5:5" ht="13.5" customHeight="1">
      <c r="E60951" s="337"/>
    </row>
    <row r="60952" spans="5:5" ht="13.5" customHeight="1">
      <c r="E60952" s="337"/>
    </row>
    <row r="60953" spans="5:5" ht="13.5" customHeight="1">
      <c r="E60953" s="337"/>
    </row>
    <row r="60954" spans="5:5" ht="13.5" customHeight="1">
      <c r="E60954" s="337"/>
    </row>
    <row r="60955" spans="5:5" ht="13.5" customHeight="1">
      <c r="E60955" s="337"/>
    </row>
    <row r="60956" spans="5:5" ht="13.5" customHeight="1">
      <c r="E60956" s="337"/>
    </row>
    <row r="60957" spans="5:5" ht="13.5" customHeight="1">
      <c r="E60957" s="337"/>
    </row>
    <row r="60958" spans="5:5" ht="13.5" customHeight="1">
      <c r="E60958" s="337"/>
    </row>
    <row r="60959" spans="5:5" ht="13.5" customHeight="1">
      <c r="E60959" s="337"/>
    </row>
    <row r="60960" spans="5:5" ht="13.5" customHeight="1">
      <c r="E60960" s="337"/>
    </row>
    <row r="60961" spans="5:5" ht="13.5" customHeight="1">
      <c r="E60961" s="337"/>
    </row>
    <row r="60962" spans="5:5" ht="13.5" customHeight="1">
      <c r="E60962" s="337"/>
    </row>
    <row r="60963" spans="5:5" ht="13.5" customHeight="1">
      <c r="E60963" s="337"/>
    </row>
    <row r="60964" spans="5:5" ht="13.5" customHeight="1">
      <c r="E60964" s="337"/>
    </row>
    <row r="60965" spans="5:5" ht="13.5" customHeight="1">
      <c r="E60965" s="337"/>
    </row>
    <row r="60966" spans="5:5" ht="13.5" customHeight="1">
      <c r="E60966" s="337"/>
    </row>
    <row r="60967" spans="5:5" ht="13.5" customHeight="1">
      <c r="E60967" s="337"/>
    </row>
    <row r="60968" spans="5:5" ht="13.5" customHeight="1">
      <c r="E60968" s="337"/>
    </row>
    <row r="60969" spans="5:5" ht="13.5" customHeight="1">
      <c r="E60969" s="337"/>
    </row>
    <row r="60970" spans="5:5" ht="13.5" customHeight="1">
      <c r="E60970" s="337"/>
    </row>
    <row r="60971" spans="5:5" ht="13.5" customHeight="1">
      <c r="E60971" s="337"/>
    </row>
    <row r="60972" spans="5:5" ht="13.5" customHeight="1">
      <c r="E60972" s="337"/>
    </row>
    <row r="60973" spans="5:5" ht="13.5" customHeight="1">
      <c r="E60973" s="337"/>
    </row>
    <row r="60974" spans="5:5" ht="13.5" customHeight="1">
      <c r="E60974" s="337"/>
    </row>
    <row r="60975" spans="5:5" ht="13.5" customHeight="1">
      <c r="E60975" s="337"/>
    </row>
    <row r="60976" spans="5:5" ht="13.5" customHeight="1">
      <c r="E60976" s="337"/>
    </row>
    <row r="60977" spans="5:5" ht="13.5" customHeight="1">
      <c r="E60977" s="337"/>
    </row>
    <row r="60978" spans="5:5" ht="13.5" customHeight="1">
      <c r="E60978" s="337"/>
    </row>
    <row r="60979" spans="5:5" ht="13.5" customHeight="1">
      <c r="E60979" s="337"/>
    </row>
    <row r="60980" spans="5:5" ht="13.5" customHeight="1">
      <c r="E60980" s="337"/>
    </row>
    <row r="60981" spans="5:5" ht="13.5" customHeight="1">
      <c r="E60981" s="337"/>
    </row>
    <row r="60982" spans="5:5" ht="13.5" customHeight="1">
      <c r="E60982" s="337"/>
    </row>
    <row r="60983" spans="5:5" ht="13.5" customHeight="1">
      <c r="E60983" s="337"/>
    </row>
    <row r="60984" spans="5:5" ht="13.5" customHeight="1">
      <c r="E60984" s="337"/>
    </row>
    <row r="60985" spans="5:5" ht="13.5" customHeight="1">
      <c r="E60985" s="337"/>
    </row>
    <row r="60986" spans="5:5" ht="13.5" customHeight="1">
      <c r="E60986" s="337"/>
    </row>
    <row r="60987" spans="5:5" ht="13.5" customHeight="1">
      <c r="E60987" s="337"/>
    </row>
    <row r="60988" spans="5:5" ht="13.5" customHeight="1">
      <c r="E60988" s="337"/>
    </row>
    <row r="60989" spans="5:5" ht="13.5" customHeight="1">
      <c r="E60989" s="337"/>
    </row>
    <row r="60990" spans="5:5" ht="13.5" customHeight="1">
      <c r="E60990" s="337"/>
    </row>
    <row r="60991" spans="5:5" ht="13.5" customHeight="1">
      <c r="E60991" s="337"/>
    </row>
    <row r="60992" spans="5:5" ht="13.5" customHeight="1">
      <c r="E60992" s="337"/>
    </row>
    <row r="60993" spans="5:5" ht="13.5" customHeight="1">
      <c r="E60993" s="337"/>
    </row>
    <row r="60994" spans="5:5" ht="13.5" customHeight="1">
      <c r="E60994" s="337"/>
    </row>
    <row r="60995" spans="5:5" ht="13.5" customHeight="1">
      <c r="E60995" s="337"/>
    </row>
    <row r="60996" spans="5:5" ht="13.5" customHeight="1">
      <c r="E60996" s="337"/>
    </row>
    <row r="60997" spans="5:5" ht="13.5" customHeight="1">
      <c r="E60997" s="337"/>
    </row>
    <row r="60998" spans="5:5" ht="13.5" customHeight="1">
      <c r="E60998" s="337"/>
    </row>
    <row r="60999" spans="5:5" ht="13.5" customHeight="1">
      <c r="E60999" s="337"/>
    </row>
    <row r="61000" spans="5:5" ht="13.5" customHeight="1">
      <c r="E61000" s="337"/>
    </row>
    <row r="61001" spans="5:5" ht="13.5" customHeight="1">
      <c r="E61001" s="337"/>
    </row>
    <row r="61002" spans="5:5" ht="13.5" customHeight="1">
      <c r="E61002" s="337"/>
    </row>
    <row r="61003" spans="5:5" ht="13.5" customHeight="1">
      <c r="E61003" s="337"/>
    </row>
    <row r="61004" spans="5:5" ht="13.5" customHeight="1">
      <c r="E61004" s="337"/>
    </row>
    <row r="61005" spans="5:5" ht="13.5" customHeight="1">
      <c r="E61005" s="337"/>
    </row>
    <row r="61006" spans="5:5" ht="13.5" customHeight="1">
      <c r="E61006" s="337"/>
    </row>
    <row r="61007" spans="5:5" ht="13.5" customHeight="1">
      <c r="E61007" s="337"/>
    </row>
    <row r="61008" spans="5:5" ht="13.5" customHeight="1">
      <c r="E61008" s="337"/>
    </row>
    <row r="61009" spans="5:5" ht="13.5" customHeight="1">
      <c r="E61009" s="337"/>
    </row>
    <row r="61010" spans="5:5" ht="13.5" customHeight="1">
      <c r="E61010" s="337"/>
    </row>
    <row r="61011" spans="5:5" ht="13.5" customHeight="1">
      <c r="E61011" s="337"/>
    </row>
    <row r="61012" spans="5:5" ht="13.5" customHeight="1">
      <c r="E61012" s="337"/>
    </row>
    <row r="61013" spans="5:5" ht="13.5" customHeight="1">
      <c r="E61013" s="337"/>
    </row>
    <row r="61014" spans="5:5" ht="13.5" customHeight="1">
      <c r="E61014" s="337"/>
    </row>
    <row r="61015" spans="5:5" ht="13.5" customHeight="1">
      <c r="E61015" s="337"/>
    </row>
    <row r="61016" spans="5:5" ht="13.5" customHeight="1">
      <c r="E61016" s="337"/>
    </row>
    <row r="61017" spans="5:5" ht="13.5" customHeight="1">
      <c r="E61017" s="337"/>
    </row>
    <row r="61018" spans="5:5" ht="13.5" customHeight="1">
      <c r="E61018" s="337"/>
    </row>
    <row r="61019" spans="5:5" ht="13.5" customHeight="1">
      <c r="E61019" s="337"/>
    </row>
    <row r="61020" spans="5:5" ht="13.5" customHeight="1">
      <c r="E61020" s="337"/>
    </row>
    <row r="61021" spans="5:5" ht="13.5" customHeight="1">
      <c r="E61021" s="337"/>
    </row>
    <row r="61022" spans="5:5" ht="13.5" customHeight="1">
      <c r="E61022" s="337"/>
    </row>
    <row r="61023" spans="5:5" ht="13.5" customHeight="1">
      <c r="E61023" s="337"/>
    </row>
    <row r="61024" spans="5:5" ht="13.5" customHeight="1">
      <c r="E61024" s="337"/>
    </row>
    <row r="61025" spans="5:5" ht="13.5" customHeight="1">
      <c r="E61025" s="337"/>
    </row>
    <row r="61026" spans="5:5" ht="13.5" customHeight="1">
      <c r="E61026" s="337"/>
    </row>
    <row r="61027" spans="5:5" ht="13.5" customHeight="1">
      <c r="E61027" s="337"/>
    </row>
    <row r="61028" spans="5:5" ht="13.5" customHeight="1">
      <c r="E61028" s="337"/>
    </row>
    <row r="61029" spans="5:5" ht="13.5" customHeight="1">
      <c r="E61029" s="337"/>
    </row>
    <row r="61030" spans="5:5" ht="13.5" customHeight="1">
      <c r="E61030" s="337"/>
    </row>
    <row r="61031" spans="5:5" ht="13.5" customHeight="1">
      <c r="E61031" s="337"/>
    </row>
    <row r="61032" spans="5:5" ht="13.5" customHeight="1">
      <c r="E61032" s="337"/>
    </row>
    <row r="61033" spans="5:5" ht="13.5" customHeight="1">
      <c r="E61033" s="337"/>
    </row>
    <row r="61034" spans="5:5" ht="13.5" customHeight="1">
      <c r="E61034" s="337"/>
    </row>
    <row r="61035" spans="5:5" ht="13.5" customHeight="1">
      <c r="E61035" s="337"/>
    </row>
    <row r="61036" spans="5:5" ht="13.5" customHeight="1">
      <c r="E61036" s="337"/>
    </row>
    <row r="61037" spans="5:5" ht="13.5" customHeight="1">
      <c r="E61037" s="337"/>
    </row>
    <row r="61038" spans="5:5" ht="13.5" customHeight="1">
      <c r="E61038" s="337"/>
    </row>
    <row r="61039" spans="5:5" ht="13.5" customHeight="1">
      <c r="E61039" s="337"/>
    </row>
    <row r="61040" spans="5:5" ht="13.5" customHeight="1">
      <c r="E61040" s="337"/>
    </row>
    <row r="61041" spans="5:5" ht="13.5" customHeight="1">
      <c r="E61041" s="337"/>
    </row>
    <row r="61042" spans="5:5" ht="13.5" customHeight="1">
      <c r="E61042" s="337"/>
    </row>
    <row r="61043" spans="5:5" ht="13.5" customHeight="1">
      <c r="E61043" s="337"/>
    </row>
    <row r="61044" spans="5:5" ht="13.5" customHeight="1">
      <c r="E61044" s="337"/>
    </row>
    <row r="61045" spans="5:5" ht="13.5" customHeight="1">
      <c r="E61045" s="337"/>
    </row>
    <row r="61046" spans="5:5" ht="13.5" customHeight="1">
      <c r="E61046" s="337"/>
    </row>
    <row r="61047" spans="5:5" ht="13.5" customHeight="1">
      <c r="E61047" s="337"/>
    </row>
    <row r="61048" spans="5:5" ht="13.5" customHeight="1">
      <c r="E61048" s="337"/>
    </row>
    <row r="61049" spans="5:5" ht="13.5" customHeight="1">
      <c r="E61049" s="337"/>
    </row>
    <row r="61050" spans="5:5" ht="13.5" customHeight="1">
      <c r="E61050" s="337"/>
    </row>
    <row r="61051" spans="5:5" ht="13.5" customHeight="1">
      <c r="E61051" s="337"/>
    </row>
    <row r="61052" spans="5:5" ht="13.5" customHeight="1">
      <c r="E61052" s="337"/>
    </row>
    <row r="61053" spans="5:5" ht="13.5" customHeight="1">
      <c r="E61053" s="337"/>
    </row>
    <row r="61054" spans="5:5" ht="13.5" customHeight="1">
      <c r="E61054" s="337"/>
    </row>
    <row r="61055" spans="5:5" ht="13.5" customHeight="1">
      <c r="E61055" s="337"/>
    </row>
    <row r="61056" spans="5:5" ht="13.5" customHeight="1">
      <c r="E61056" s="337"/>
    </row>
    <row r="61057" spans="5:5" ht="13.5" customHeight="1">
      <c r="E61057" s="337"/>
    </row>
    <row r="61058" spans="5:5" ht="13.5" customHeight="1">
      <c r="E61058" s="337"/>
    </row>
    <row r="61059" spans="5:5" ht="13.5" customHeight="1">
      <c r="E61059" s="337"/>
    </row>
    <row r="61060" spans="5:5" ht="13.5" customHeight="1">
      <c r="E61060" s="337"/>
    </row>
    <row r="61061" spans="5:5" ht="13.5" customHeight="1">
      <c r="E61061" s="337"/>
    </row>
    <row r="61062" spans="5:5" ht="13.5" customHeight="1">
      <c r="E61062" s="337"/>
    </row>
    <row r="61063" spans="5:5" ht="13.5" customHeight="1">
      <c r="E61063" s="337"/>
    </row>
    <row r="61064" spans="5:5" ht="13.5" customHeight="1">
      <c r="E61064" s="337"/>
    </row>
    <row r="61065" spans="5:5" ht="13.5" customHeight="1">
      <c r="E61065" s="337"/>
    </row>
    <row r="61066" spans="5:5" ht="13.5" customHeight="1">
      <c r="E61066" s="337"/>
    </row>
    <row r="61067" spans="5:5" ht="13.5" customHeight="1">
      <c r="E61067" s="337"/>
    </row>
    <row r="61068" spans="5:5" ht="13.5" customHeight="1">
      <c r="E61068" s="337"/>
    </row>
    <row r="61069" spans="5:5" ht="13.5" customHeight="1">
      <c r="E61069" s="337"/>
    </row>
    <row r="61070" spans="5:5" ht="13.5" customHeight="1">
      <c r="E61070" s="337"/>
    </row>
    <row r="61071" spans="5:5" ht="13.5" customHeight="1">
      <c r="E61071" s="337"/>
    </row>
    <row r="61072" spans="5:5" ht="13.5" customHeight="1">
      <c r="E61072" s="337"/>
    </row>
    <row r="61073" spans="5:5" ht="13.5" customHeight="1">
      <c r="E61073" s="337"/>
    </row>
    <row r="61074" spans="5:5" ht="13.5" customHeight="1">
      <c r="E61074" s="337"/>
    </row>
    <row r="61075" spans="5:5" ht="13.5" customHeight="1">
      <c r="E61075" s="337"/>
    </row>
    <row r="61076" spans="5:5" ht="13.5" customHeight="1">
      <c r="E61076" s="337"/>
    </row>
    <row r="61077" spans="5:5" ht="13.5" customHeight="1">
      <c r="E61077" s="337"/>
    </row>
    <row r="61078" spans="5:5" ht="13.5" customHeight="1">
      <c r="E61078" s="337"/>
    </row>
    <row r="61079" spans="5:5" ht="13.5" customHeight="1">
      <c r="E61079" s="337"/>
    </row>
    <row r="61080" spans="5:5" ht="13.5" customHeight="1">
      <c r="E61080" s="337"/>
    </row>
    <row r="61081" spans="5:5" ht="13.5" customHeight="1">
      <c r="E61081" s="337"/>
    </row>
    <row r="61082" spans="5:5" ht="13.5" customHeight="1">
      <c r="E61082" s="337"/>
    </row>
    <row r="61083" spans="5:5" ht="13.5" customHeight="1">
      <c r="E61083" s="337"/>
    </row>
    <row r="61084" spans="5:5" ht="13.5" customHeight="1">
      <c r="E61084" s="337"/>
    </row>
    <row r="61085" spans="5:5" ht="13.5" customHeight="1">
      <c r="E61085" s="337"/>
    </row>
    <row r="61086" spans="5:5" ht="13.5" customHeight="1">
      <c r="E61086" s="337"/>
    </row>
    <row r="61087" spans="5:5" ht="13.5" customHeight="1">
      <c r="E61087" s="337"/>
    </row>
    <row r="61088" spans="5:5" ht="13.5" customHeight="1">
      <c r="E61088" s="337"/>
    </row>
    <row r="61089" spans="5:5" ht="13.5" customHeight="1">
      <c r="E61089" s="337"/>
    </row>
    <row r="61090" spans="5:5" ht="13.5" customHeight="1">
      <c r="E61090" s="337"/>
    </row>
    <row r="61091" spans="5:5" ht="13.5" customHeight="1">
      <c r="E61091" s="337"/>
    </row>
    <row r="61092" spans="5:5" ht="13.5" customHeight="1">
      <c r="E61092" s="337"/>
    </row>
    <row r="61093" spans="5:5" ht="13.5" customHeight="1">
      <c r="E61093" s="337"/>
    </row>
    <row r="61094" spans="5:5" ht="13.5" customHeight="1">
      <c r="E61094" s="337"/>
    </row>
    <row r="61095" spans="5:5" ht="13.5" customHeight="1">
      <c r="E61095" s="337"/>
    </row>
    <row r="61096" spans="5:5" ht="13.5" customHeight="1">
      <c r="E61096" s="337"/>
    </row>
    <row r="61097" spans="5:5" ht="13.5" customHeight="1">
      <c r="E61097" s="337"/>
    </row>
    <row r="61098" spans="5:5" ht="13.5" customHeight="1">
      <c r="E61098" s="337"/>
    </row>
    <row r="61099" spans="5:5" ht="13.5" customHeight="1">
      <c r="E61099" s="337"/>
    </row>
    <row r="61100" spans="5:5" ht="13.5" customHeight="1">
      <c r="E61100" s="337"/>
    </row>
    <row r="61101" spans="5:5" ht="13.5" customHeight="1">
      <c r="E61101" s="337"/>
    </row>
    <row r="61102" spans="5:5" ht="13.5" customHeight="1">
      <c r="E61102" s="337"/>
    </row>
    <row r="61103" spans="5:5" ht="13.5" customHeight="1">
      <c r="E61103" s="337"/>
    </row>
    <row r="61104" spans="5:5" ht="13.5" customHeight="1">
      <c r="E61104" s="337"/>
    </row>
    <row r="61105" spans="5:5" ht="13.5" customHeight="1">
      <c r="E61105" s="337"/>
    </row>
    <row r="61106" spans="5:5" ht="13.5" customHeight="1">
      <c r="E61106" s="337"/>
    </row>
    <row r="61107" spans="5:5" ht="13.5" customHeight="1">
      <c r="E61107" s="337"/>
    </row>
    <row r="61108" spans="5:5" ht="13.5" customHeight="1">
      <c r="E61108" s="337"/>
    </row>
    <row r="61109" spans="5:5" ht="13.5" customHeight="1">
      <c r="E61109" s="337"/>
    </row>
    <row r="61110" spans="5:5" ht="13.5" customHeight="1">
      <c r="E61110" s="337"/>
    </row>
    <row r="61111" spans="5:5" ht="13.5" customHeight="1">
      <c r="E61111" s="337"/>
    </row>
    <row r="61112" spans="5:5" ht="13.5" customHeight="1">
      <c r="E61112" s="337"/>
    </row>
    <row r="61113" spans="5:5" ht="13.5" customHeight="1">
      <c r="E61113" s="337"/>
    </row>
    <row r="61114" spans="5:5" ht="13.5" customHeight="1">
      <c r="E61114" s="337"/>
    </row>
    <row r="61115" spans="5:5" ht="13.5" customHeight="1">
      <c r="E61115" s="337"/>
    </row>
    <row r="61116" spans="5:5" ht="13.5" customHeight="1">
      <c r="E61116" s="337"/>
    </row>
    <row r="61117" spans="5:5" ht="13.5" customHeight="1">
      <c r="E61117" s="337"/>
    </row>
    <row r="61118" spans="5:5" ht="13.5" customHeight="1">
      <c r="E61118" s="337"/>
    </row>
    <row r="61119" spans="5:5" ht="13.5" customHeight="1">
      <c r="E61119" s="337"/>
    </row>
    <row r="61120" spans="5:5" ht="13.5" customHeight="1">
      <c r="E61120" s="337"/>
    </row>
    <row r="61121" spans="5:5" ht="13.5" customHeight="1">
      <c r="E61121" s="337"/>
    </row>
    <row r="61122" spans="5:5" ht="13.5" customHeight="1">
      <c r="E61122" s="337"/>
    </row>
    <row r="61123" spans="5:5" ht="13.5" customHeight="1">
      <c r="E61123" s="337"/>
    </row>
    <row r="61124" spans="5:5" ht="13.5" customHeight="1">
      <c r="E61124" s="337"/>
    </row>
    <row r="61125" spans="5:5" ht="13.5" customHeight="1">
      <c r="E61125" s="337"/>
    </row>
    <row r="61126" spans="5:5" ht="13.5" customHeight="1">
      <c r="E61126" s="337"/>
    </row>
    <row r="61127" spans="5:5" ht="13.5" customHeight="1">
      <c r="E61127" s="337"/>
    </row>
    <row r="61128" spans="5:5" ht="13.5" customHeight="1">
      <c r="E61128" s="337"/>
    </row>
    <row r="61129" spans="5:5" ht="13.5" customHeight="1">
      <c r="E61129" s="337"/>
    </row>
    <row r="61130" spans="5:5" ht="13.5" customHeight="1">
      <c r="E61130" s="337"/>
    </row>
    <row r="61131" spans="5:5" ht="13.5" customHeight="1">
      <c r="E61131" s="337"/>
    </row>
    <row r="61132" spans="5:5" ht="13.5" customHeight="1">
      <c r="E61132" s="337"/>
    </row>
    <row r="61133" spans="5:5" ht="13.5" customHeight="1">
      <c r="E61133" s="337"/>
    </row>
    <row r="61134" spans="5:5" ht="13.5" customHeight="1">
      <c r="E61134" s="337"/>
    </row>
    <row r="61135" spans="5:5" ht="13.5" customHeight="1">
      <c r="E61135" s="337"/>
    </row>
    <row r="61136" spans="5:5" ht="13.5" customHeight="1">
      <c r="E61136" s="337"/>
    </row>
    <row r="61137" spans="5:5" ht="13.5" customHeight="1">
      <c r="E61137" s="337"/>
    </row>
    <row r="61138" spans="5:5" ht="13.5" customHeight="1">
      <c r="E61138" s="337"/>
    </row>
    <row r="61139" spans="5:5" ht="13.5" customHeight="1">
      <c r="E61139" s="337"/>
    </row>
    <row r="61140" spans="5:5" ht="13.5" customHeight="1">
      <c r="E61140" s="337"/>
    </row>
    <row r="61141" spans="5:5" ht="13.5" customHeight="1">
      <c r="E61141" s="337"/>
    </row>
    <row r="61142" spans="5:5" ht="13.5" customHeight="1">
      <c r="E61142" s="337"/>
    </row>
    <row r="61143" spans="5:5" ht="13.5" customHeight="1">
      <c r="E61143" s="337"/>
    </row>
    <row r="61144" spans="5:5" ht="13.5" customHeight="1">
      <c r="E61144" s="337"/>
    </row>
    <row r="61145" spans="5:5" ht="13.5" customHeight="1">
      <c r="E61145" s="337"/>
    </row>
    <row r="61146" spans="5:5" ht="13.5" customHeight="1">
      <c r="E61146" s="337"/>
    </row>
    <row r="61147" spans="5:5" ht="13.5" customHeight="1">
      <c r="E61147" s="337"/>
    </row>
    <row r="61148" spans="5:5" ht="13.5" customHeight="1">
      <c r="E61148" s="337"/>
    </row>
    <row r="61149" spans="5:5" ht="13.5" customHeight="1">
      <c r="E61149" s="337"/>
    </row>
    <row r="61150" spans="5:5" ht="13.5" customHeight="1">
      <c r="E61150" s="337"/>
    </row>
    <row r="61151" spans="5:5" ht="13.5" customHeight="1">
      <c r="E61151" s="337"/>
    </row>
    <row r="61152" spans="5:5" ht="13.5" customHeight="1">
      <c r="E61152" s="337"/>
    </row>
    <row r="61153" spans="5:5" ht="13.5" customHeight="1">
      <c r="E61153" s="337"/>
    </row>
    <row r="61154" spans="5:5" ht="13.5" customHeight="1">
      <c r="E61154" s="337"/>
    </row>
    <row r="61155" spans="5:5" ht="13.5" customHeight="1">
      <c r="E61155" s="337"/>
    </row>
    <row r="61156" spans="5:5" ht="13.5" customHeight="1">
      <c r="E61156" s="337"/>
    </row>
    <row r="61157" spans="5:5" ht="13.5" customHeight="1">
      <c r="E61157" s="337"/>
    </row>
    <row r="61158" spans="5:5" ht="13.5" customHeight="1">
      <c r="E61158" s="337"/>
    </row>
    <row r="61159" spans="5:5" ht="13.5" customHeight="1">
      <c r="E61159" s="337"/>
    </row>
    <row r="61160" spans="5:5" ht="13.5" customHeight="1">
      <c r="E61160" s="337"/>
    </row>
    <row r="61161" spans="5:5" ht="13.5" customHeight="1">
      <c r="E61161" s="337"/>
    </row>
    <row r="61162" spans="5:5" ht="13.5" customHeight="1">
      <c r="E61162" s="337"/>
    </row>
    <row r="61163" spans="5:5" ht="13.5" customHeight="1">
      <c r="E61163" s="337"/>
    </row>
    <row r="61164" spans="5:5" ht="13.5" customHeight="1">
      <c r="E61164" s="337"/>
    </row>
    <row r="61165" spans="5:5" ht="13.5" customHeight="1">
      <c r="E61165" s="337"/>
    </row>
    <row r="61166" spans="5:5" ht="13.5" customHeight="1">
      <c r="E61166" s="337"/>
    </row>
    <row r="61167" spans="5:5" ht="13.5" customHeight="1">
      <c r="E61167" s="337"/>
    </row>
    <row r="61168" spans="5:5" ht="13.5" customHeight="1">
      <c r="E61168" s="337"/>
    </row>
    <row r="61169" spans="5:5" ht="13.5" customHeight="1">
      <c r="E61169" s="337"/>
    </row>
    <row r="61170" spans="5:5" ht="13.5" customHeight="1">
      <c r="E61170" s="337"/>
    </row>
    <row r="61171" spans="5:5" ht="13.5" customHeight="1">
      <c r="E61171" s="337"/>
    </row>
    <row r="61172" spans="5:5" ht="13.5" customHeight="1">
      <c r="E61172" s="337"/>
    </row>
    <row r="61173" spans="5:5" ht="13.5" customHeight="1">
      <c r="E61173" s="337"/>
    </row>
    <row r="61174" spans="5:5" ht="13.5" customHeight="1">
      <c r="E61174" s="337"/>
    </row>
    <row r="61175" spans="5:5" ht="13.5" customHeight="1">
      <c r="E61175" s="337"/>
    </row>
    <row r="61176" spans="5:5" ht="13.5" customHeight="1">
      <c r="E61176" s="337"/>
    </row>
    <row r="61177" spans="5:5" ht="13.5" customHeight="1">
      <c r="E61177" s="337"/>
    </row>
    <row r="61178" spans="5:5" ht="13.5" customHeight="1">
      <c r="E61178" s="337"/>
    </row>
    <row r="61179" spans="5:5" ht="13.5" customHeight="1">
      <c r="E61179" s="337"/>
    </row>
    <row r="61180" spans="5:5" ht="13.5" customHeight="1">
      <c r="E61180" s="337"/>
    </row>
    <row r="61181" spans="5:5" ht="13.5" customHeight="1">
      <c r="E61181" s="337"/>
    </row>
    <row r="61182" spans="5:5" ht="13.5" customHeight="1">
      <c r="E61182" s="337"/>
    </row>
    <row r="61183" spans="5:5" ht="13.5" customHeight="1">
      <c r="E61183" s="337"/>
    </row>
    <row r="61184" spans="5:5" ht="13.5" customHeight="1">
      <c r="E61184" s="337"/>
    </row>
    <row r="61185" spans="5:5" ht="13.5" customHeight="1">
      <c r="E61185" s="337"/>
    </row>
    <row r="61186" spans="5:5" ht="13.5" customHeight="1">
      <c r="E61186" s="337"/>
    </row>
    <row r="61187" spans="5:5" ht="13.5" customHeight="1">
      <c r="E61187" s="337"/>
    </row>
    <row r="61188" spans="5:5" ht="13.5" customHeight="1">
      <c r="E61188" s="337"/>
    </row>
    <row r="61189" spans="5:5" ht="13.5" customHeight="1">
      <c r="E61189" s="337"/>
    </row>
    <row r="61190" spans="5:5" ht="13.5" customHeight="1">
      <c r="E61190" s="337"/>
    </row>
    <row r="61191" spans="5:5" ht="13.5" customHeight="1">
      <c r="E61191" s="337"/>
    </row>
    <row r="61192" spans="5:5" ht="13.5" customHeight="1">
      <c r="E61192" s="337"/>
    </row>
    <row r="61193" spans="5:5" ht="13.5" customHeight="1">
      <c r="E61193" s="337"/>
    </row>
    <row r="61194" spans="5:5" ht="13.5" customHeight="1">
      <c r="E61194" s="337"/>
    </row>
    <row r="61195" spans="5:5" ht="13.5" customHeight="1">
      <c r="E61195" s="337"/>
    </row>
    <row r="61196" spans="5:5" ht="13.5" customHeight="1">
      <c r="E61196" s="337"/>
    </row>
    <row r="61197" spans="5:5" ht="13.5" customHeight="1">
      <c r="E61197" s="337"/>
    </row>
    <row r="61198" spans="5:5" ht="13.5" customHeight="1">
      <c r="E61198" s="337"/>
    </row>
    <row r="61199" spans="5:5" ht="13.5" customHeight="1">
      <c r="E61199" s="337"/>
    </row>
    <row r="61200" spans="5:5" ht="13.5" customHeight="1">
      <c r="E61200" s="337"/>
    </row>
    <row r="61201" spans="5:5" ht="13.5" customHeight="1">
      <c r="E61201" s="337"/>
    </row>
    <row r="61202" spans="5:5" ht="13.5" customHeight="1">
      <c r="E61202" s="337"/>
    </row>
    <row r="61203" spans="5:5" ht="13.5" customHeight="1">
      <c r="E61203" s="337"/>
    </row>
    <row r="61204" spans="5:5" ht="13.5" customHeight="1">
      <c r="E61204" s="337"/>
    </row>
    <row r="61205" spans="5:5" ht="13.5" customHeight="1">
      <c r="E61205" s="337"/>
    </row>
    <row r="61206" spans="5:5" ht="13.5" customHeight="1">
      <c r="E61206" s="337"/>
    </row>
    <row r="61207" spans="5:5" ht="13.5" customHeight="1">
      <c r="E61207" s="337"/>
    </row>
    <row r="61208" spans="5:5" ht="13.5" customHeight="1">
      <c r="E61208" s="337"/>
    </row>
    <row r="61209" spans="5:5" ht="13.5" customHeight="1">
      <c r="E61209" s="337"/>
    </row>
    <row r="61210" spans="5:5" ht="13.5" customHeight="1">
      <c r="E61210" s="337"/>
    </row>
    <row r="61211" spans="5:5" ht="13.5" customHeight="1">
      <c r="E61211" s="337"/>
    </row>
    <row r="61212" spans="5:5" ht="13.5" customHeight="1">
      <c r="E61212" s="337"/>
    </row>
    <row r="61213" spans="5:5" ht="13.5" customHeight="1">
      <c r="E61213" s="337"/>
    </row>
    <row r="61214" spans="5:5" ht="13.5" customHeight="1">
      <c r="E61214" s="337"/>
    </row>
    <row r="61215" spans="5:5" ht="13.5" customHeight="1">
      <c r="E61215" s="337"/>
    </row>
    <row r="61216" spans="5:5" ht="13.5" customHeight="1">
      <c r="E61216" s="337"/>
    </row>
    <row r="61217" spans="5:5" ht="13.5" customHeight="1">
      <c r="E61217" s="337"/>
    </row>
    <row r="61218" spans="5:5" ht="13.5" customHeight="1">
      <c r="E61218" s="337"/>
    </row>
    <row r="61219" spans="5:5" ht="13.5" customHeight="1">
      <c r="E61219" s="337"/>
    </row>
    <row r="61220" spans="5:5" ht="13.5" customHeight="1">
      <c r="E61220" s="337"/>
    </row>
    <row r="61221" spans="5:5" ht="13.5" customHeight="1">
      <c r="E61221" s="337"/>
    </row>
    <row r="61222" spans="5:5" ht="13.5" customHeight="1">
      <c r="E61222" s="337"/>
    </row>
    <row r="61223" spans="5:5" ht="13.5" customHeight="1">
      <c r="E61223" s="337"/>
    </row>
    <row r="61224" spans="5:5" ht="13.5" customHeight="1">
      <c r="E61224" s="337"/>
    </row>
    <row r="61225" spans="5:5" ht="13.5" customHeight="1">
      <c r="E61225" s="337"/>
    </row>
    <row r="61226" spans="5:5" ht="13.5" customHeight="1">
      <c r="E61226" s="337"/>
    </row>
    <row r="61227" spans="5:5" ht="13.5" customHeight="1">
      <c r="E61227" s="337"/>
    </row>
    <row r="61228" spans="5:5" ht="13.5" customHeight="1">
      <c r="E61228" s="337"/>
    </row>
    <row r="61229" spans="5:5" ht="13.5" customHeight="1">
      <c r="E61229" s="337"/>
    </row>
    <row r="61230" spans="5:5" ht="13.5" customHeight="1">
      <c r="E61230" s="337"/>
    </row>
    <row r="61231" spans="5:5" ht="13.5" customHeight="1">
      <c r="E61231" s="337"/>
    </row>
    <row r="61232" spans="5:5" ht="13.5" customHeight="1">
      <c r="E61232" s="337"/>
    </row>
    <row r="61233" spans="5:5" ht="13.5" customHeight="1">
      <c r="E61233" s="337"/>
    </row>
    <row r="61234" spans="5:5" ht="13.5" customHeight="1">
      <c r="E61234" s="337"/>
    </row>
    <row r="61235" spans="5:5" ht="13.5" customHeight="1">
      <c r="E61235" s="337"/>
    </row>
    <row r="61236" spans="5:5" ht="13.5" customHeight="1">
      <c r="E61236" s="337"/>
    </row>
    <row r="61237" spans="5:5" ht="13.5" customHeight="1">
      <c r="E61237" s="337"/>
    </row>
    <row r="61238" spans="5:5" ht="13.5" customHeight="1">
      <c r="E61238" s="337"/>
    </row>
    <row r="61239" spans="5:5" ht="13.5" customHeight="1">
      <c r="E61239" s="337"/>
    </row>
    <row r="61240" spans="5:5" ht="13.5" customHeight="1">
      <c r="E61240" s="337"/>
    </row>
    <row r="61241" spans="5:5" ht="13.5" customHeight="1">
      <c r="E61241" s="337"/>
    </row>
    <row r="61242" spans="5:5" ht="13.5" customHeight="1">
      <c r="E61242" s="337"/>
    </row>
    <row r="61243" spans="5:5" ht="13.5" customHeight="1">
      <c r="E61243" s="337"/>
    </row>
    <row r="61244" spans="5:5" ht="13.5" customHeight="1">
      <c r="E61244" s="337"/>
    </row>
    <row r="61245" spans="5:5" ht="13.5" customHeight="1">
      <c r="E61245" s="337"/>
    </row>
    <row r="61246" spans="5:5" ht="13.5" customHeight="1">
      <c r="E61246" s="337"/>
    </row>
    <row r="61247" spans="5:5" ht="13.5" customHeight="1">
      <c r="E61247" s="337"/>
    </row>
    <row r="61248" spans="5:5" ht="13.5" customHeight="1">
      <c r="E61248" s="337"/>
    </row>
    <row r="61249" spans="5:5" ht="13.5" customHeight="1">
      <c r="E61249" s="337"/>
    </row>
    <row r="61250" spans="5:5" ht="13.5" customHeight="1">
      <c r="E61250" s="337"/>
    </row>
    <row r="61251" spans="5:5" ht="13.5" customHeight="1">
      <c r="E61251" s="337"/>
    </row>
    <row r="61252" spans="5:5" ht="13.5" customHeight="1">
      <c r="E61252" s="337"/>
    </row>
    <row r="61253" spans="5:5" ht="13.5" customHeight="1">
      <c r="E61253" s="337"/>
    </row>
    <row r="61254" spans="5:5" ht="13.5" customHeight="1">
      <c r="E61254" s="337"/>
    </row>
    <row r="61255" spans="5:5" ht="13.5" customHeight="1">
      <c r="E61255" s="337"/>
    </row>
    <row r="61256" spans="5:5" ht="13.5" customHeight="1">
      <c r="E61256" s="337"/>
    </row>
    <row r="61257" spans="5:5" ht="13.5" customHeight="1">
      <c r="E61257" s="337"/>
    </row>
    <row r="61258" spans="5:5" ht="13.5" customHeight="1">
      <c r="E61258" s="337"/>
    </row>
    <row r="61259" spans="5:5" ht="13.5" customHeight="1">
      <c r="E61259" s="337"/>
    </row>
    <row r="61260" spans="5:5" ht="13.5" customHeight="1">
      <c r="E61260" s="337"/>
    </row>
    <row r="61261" spans="5:5" ht="13.5" customHeight="1">
      <c r="E61261" s="337"/>
    </row>
    <row r="61262" spans="5:5" ht="13.5" customHeight="1">
      <c r="E61262" s="337"/>
    </row>
    <row r="61263" spans="5:5" ht="13.5" customHeight="1">
      <c r="E61263" s="337"/>
    </row>
    <row r="61264" spans="5:5" ht="13.5" customHeight="1">
      <c r="E61264" s="337"/>
    </row>
    <row r="61265" spans="5:5" ht="13.5" customHeight="1">
      <c r="E61265" s="337"/>
    </row>
    <row r="61266" spans="5:5" ht="13.5" customHeight="1">
      <c r="E61266" s="337"/>
    </row>
    <row r="61267" spans="5:5" ht="13.5" customHeight="1">
      <c r="E61267" s="337"/>
    </row>
    <row r="61268" spans="5:5" ht="13.5" customHeight="1">
      <c r="E61268" s="337"/>
    </row>
    <row r="61269" spans="5:5" ht="13.5" customHeight="1">
      <c r="E61269" s="337"/>
    </row>
    <row r="61270" spans="5:5" ht="13.5" customHeight="1">
      <c r="E61270" s="337"/>
    </row>
    <row r="61271" spans="5:5" ht="13.5" customHeight="1">
      <c r="E61271" s="337"/>
    </row>
    <row r="61272" spans="5:5" ht="13.5" customHeight="1">
      <c r="E61272" s="337"/>
    </row>
    <row r="61273" spans="5:5" ht="13.5" customHeight="1">
      <c r="E61273" s="337"/>
    </row>
    <row r="61274" spans="5:5" ht="13.5" customHeight="1">
      <c r="E61274" s="337"/>
    </row>
    <row r="61275" spans="5:5" ht="13.5" customHeight="1">
      <c r="E61275" s="337"/>
    </row>
    <row r="61276" spans="5:5" ht="13.5" customHeight="1">
      <c r="E61276" s="337"/>
    </row>
    <row r="61277" spans="5:5" ht="13.5" customHeight="1">
      <c r="E61277" s="337"/>
    </row>
    <row r="61278" spans="5:5" ht="13.5" customHeight="1">
      <c r="E61278" s="337"/>
    </row>
    <row r="61279" spans="5:5" ht="13.5" customHeight="1">
      <c r="E61279" s="337"/>
    </row>
    <row r="61280" spans="5:5" ht="13.5" customHeight="1">
      <c r="E61280" s="337"/>
    </row>
    <row r="61281" spans="5:5" ht="13.5" customHeight="1">
      <c r="E61281" s="337"/>
    </row>
    <row r="61282" spans="5:5" ht="13.5" customHeight="1">
      <c r="E61282" s="337"/>
    </row>
    <row r="61283" spans="5:5" ht="13.5" customHeight="1">
      <c r="E61283" s="337"/>
    </row>
    <row r="61284" spans="5:5" ht="13.5" customHeight="1">
      <c r="E61284" s="337"/>
    </row>
    <row r="61285" spans="5:5" ht="13.5" customHeight="1">
      <c r="E61285" s="337"/>
    </row>
    <row r="61286" spans="5:5" ht="13.5" customHeight="1">
      <c r="E61286" s="337"/>
    </row>
    <row r="61287" spans="5:5" ht="13.5" customHeight="1">
      <c r="E61287" s="337"/>
    </row>
    <row r="61288" spans="5:5" ht="13.5" customHeight="1">
      <c r="E61288" s="337"/>
    </row>
    <row r="61289" spans="5:5" ht="13.5" customHeight="1">
      <c r="E61289" s="337"/>
    </row>
    <row r="61290" spans="5:5" ht="13.5" customHeight="1">
      <c r="E61290" s="337"/>
    </row>
    <row r="61291" spans="5:5" ht="13.5" customHeight="1">
      <c r="E61291" s="337"/>
    </row>
    <row r="61292" spans="5:5" ht="13.5" customHeight="1">
      <c r="E61292" s="337"/>
    </row>
    <row r="61293" spans="5:5" ht="13.5" customHeight="1">
      <c r="E61293" s="337"/>
    </row>
    <row r="61294" spans="5:5" ht="13.5" customHeight="1">
      <c r="E61294" s="337"/>
    </row>
    <row r="61295" spans="5:5" ht="13.5" customHeight="1">
      <c r="E61295" s="337"/>
    </row>
    <row r="61296" spans="5:5" ht="13.5" customHeight="1">
      <c r="E61296" s="337"/>
    </row>
    <row r="61297" spans="5:5" ht="13.5" customHeight="1">
      <c r="E61297" s="337"/>
    </row>
    <row r="61298" spans="5:5" ht="13.5" customHeight="1">
      <c r="E61298" s="337"/>
    </row>
    <row r="61299" spans="5:5" ht="13.5" customHeight="1">
      <c r="E61299" s="337"/>
    </row>
    <row r="61300" spans="5:5" ht="13.5" customHeight="1">
      <c r="E61300" s="337"/>
    </row>
    <row r="61301" spans="5:5" ht="13.5" customHeight="1">
      <c r="E61301" s="337"/>
    </row>
    <row r="61302" spans="5:5" ht="13.5" customHeight="1">
      <c r="E61302" s="337"/>
    </row>
    <row r="61303" spans="5:5" ht="13.5" customHeight="1">
      <c r="E61303" s="337"/>
    </row>
    <row r="61304" spans="5:5" ht="13.5" customHeight="1">
      <c r="E61304" s="337"/>
    </row>
    <row r="61305" spans="5:5" ht="13.5" customHeight="1">
      <c r="E61305" s="337"/>
    </row>
    <row r="61306" spans="5:5" ht="13.5" customHeight="1">
      <c r="E61306" s="337"/>
    </row>
    <row r="61307" spans="5:5" ht="13.5" customHeight="1">
      <c r="E61307" s="337"/>
    </row>
    <row r="61308" spans="5:5" ht="13.5" customHeight="1">
      <c r="E61308" s="337"/>
    </row>
    <row r="61309" spans="5:5" ht="13.5" customHeight="1">
      <c r="E61309" s="337"/>
    </row>
    <row r="61310" spans="5:5" ht="13.5" customHeight="1">
      <c r="E61310" s="337"/>
    </row>
    <row r="61311" spans="5:5" ht="13.5" customHeight="1">
      <c r="E61311" s="337"/>
    </row>
    <row r="61312" spans="5:5" ht="13.5" customHeight="1">
      <c r="E61312" s="337"/>
    </row>
    <row r="61313" spans="5:5" ht="13.5" customHeight="1">
      <c r="E61313" s="337"/>
    </row>
    <row r="61314" spans="5:5" ht="13.5" customHeight="1">
      <c r="E61314" s="337"/>
    </row>
    <row r="61315" spans="5:5" ht="13.5" customHeight="1">
      <c r="E61315" s="337"/>
    </row>
    <row r="61316" spans="5:5" ht="13.5" customHeight="1">
      <c r="E61316" s="337"/>
    </row>
    <row r="61317" spans="5:5" ht="13.5" customHeight="1">
      <c r="E61317" s="337"/>
    </row>
    <row r="61318" spans="5:5" ht="13.5" customHeight="1">
      <c r="E61318" s="337"/>
    </row>
    <row r="61319" spans="5:5" ht="13.5" customHeight="1">
      <c r="E61319" s="337"/>
    </row>
    <row r="61320" spans="5:5" ht="13.5" customHeight="1">
      <c r="E61320" s="337"/>
    </row>
    <row r="61321" spans="5:5" ht="13.5" customHeight="1">
      <c r="E61321" s="337"/>
    </row>
    <row r="61322" spans="5:5" ht="13.5" customHeight="1">
      <c r="E61322" s="337"/>
    </row>
    <row r="61323" spans="5:5" ht="13.5" customHeight="1">
      <c r="E61323" s="337"/>
    </row>
    <row r="61324" spans="5:5" ht="13.5" customHeight="1">
      <c r="E61324" s="337"/>
    </row>
    <row r="61325" spans="5:5" ht="13.5" customHeight="1">
      <c r="E61325" s="337"/>
    </row>
    <row r="61326" spans="5:5" ht="13.5" customHeight="1">
      <c r="E61326" s="337"/>
    </row>
    <row r="61327" spans="5:5" ht="13.5" customHeight="1">
      <c r="E61327" s="337"/>
    </row>
    <row r="61328" spans="5:5" ht="13.5" customHeight="1">
      <c r="E61328" s="337"/>
    </row>
    <row r="61329" spans="5:5" ht="13.5" customHeight="1">
      <c r="E61329" s="337"/>
    </row>
    <row r="61330" spans="5:5" ht="13.5" customHeight="1">
      <c r="E61330" s="337"/>
    </row>
    <row r="61331" spans="5:5" ht="13.5" customHeight="1">
      <c r="E61331" s="337"/>
    </row>
    <row r="61332" spans="5:5" ht="13.5" customHeight="1">
      <c r="E61332" s="337"/>
    </row>
    <row r="61333" spans="5:5" ht="13.5" customHeight="1">
      <c r="E61333" s="337"/>
    </row>
    <row r="61334" spans="5:5" ht="13.5" customHeight="1">
      <c r="E61334" s="337"/>
    </row>
    <row r="61335" spans="5:5" ht="13.5" customHeight="1">
      <c r="E61335" s="337"/>
    </row>
    <row r="61336" spans="5:5" ht="13.5" customHeight="1">
      <c r="E61336" s="337"/>
    </row>
    <row r="61337" spans="5:5" ht="13.5" customHeight="1">
      <c r="E61337" s="337"/>
    </row>
    <row r="61338" spans="5:5" ht="13.5" customHeight="1">
      <c r="E61338" s="337"/>
    </row>
    <row r="61339" spans="5:5" ht="13.5" customHeight="1">
      <c r="E61339" s="337"/>
    </row>
    <row r="61340" spans="5:5" ht="13.5" customHeight="1">
      <c r="E61340" s="337"/>
    </row>
    <row r="61341" spans="5:5" ht="13.5" customHeight="1">
      <c r="E61341" s="337"/>
    </row>
    <row r="61342" spans="5:5" ht="13.5" customHeight="1">
      <c r="E61342" s="337"/>
    </row>
    <row r="61343" spans="5:5" ht="13.5" customHeight="1">
      <c r="E61343" s="337"/>
    </row>
    <row r="61344" spans="5:5" ht="13.5" customHeight="1">
      <c r="E61344" s="337"/>
    </row>
    <row r="61345" spans="5:5" ht="13.5" customHeight="1">
      <c r="E61345" s="337"/>
    </row>
    <row r="61346" spans="5:5" ht="13.5" customHeight="1">
      <c r="E61346" s="337"/>
    </row>
    <row r="61347" spans="5:5" ht="13.5" customHeight="1">
      <c r="E61347" s="337"/>
    </row>
    <row r="61348" spans="5:5" ht="13.5" customHeight="1">
      <c r="E61348" s="337"/>
    </row>
    <row r="61349" spans="5:5" ht="13.5" customHeight="1">
      <c r="E61349" s="337"/>
    </row>
    <row r="61350" spans="5:5" ht="13.5" customHeight="1">
      <c r="E61350" s="337"/>
    </row>
    <row r="61351" spans="5:5" ht="13.5" customHeight="1">
      <c r="E61351" s="337"/>
    </row>
    <row r="61352" spans="5:5" ht="13.5" customHeight="1">
      <c r="E61352" s="337"/>
    </row>
    <row r="61353" spans="5:5" ht="13.5" customHeight="1">
      <c r="E61353" s="337"/>
    </row>
    <row r="61354" spans="5:5" ht="13.5" customHeight="1">
      <c r="E61354" s="337"/>
    </row>
    <row r="61355" spans="5:5" ht="13.5" customHeight="1">
      <c r="E61355" s="337"/>
    </row>
    <row r="61356" spans="5:5" ht="13.5" customHeight="1">
      <c r="E61356" s="337"/>
    </row>
    <row r="61357" spans="5:5" ht="13.5" customHeight="1">
      <c r="E61357" s="337"/>
    </row>
    <row r="61358" spans="5:5" ht="13.5" customHeight="1">
      <c r="E61358" s="337"/>
    </row>
    <row r="61359" spans="5:5" ht="13.5" customHeight="1">
      <c r="E61359" s="337"/>
    </row>
    <row r="61360" spans="5:5" ht="13.5" customHeight="1">
      <c r="E61360" s="337"/>
    </row>
    <row r="61361" spans="5:5" ht="13.5" customHeight="1">
      <c r="E61361" s="337"/>
    </row>
    <row r="61362" spans="5:5" ht="13.5" customHeight="1">
      <c r="E61362" s="337"/>
    </row>
    <row r="61363" spans="5:5" ht="13.5" customHeight="1">
      <c r="E61363" s="337"/>
    </row>
    <row r="61364" spans="5:5" ht="13.5" customHeight="1">
      <c r="E61364" s="337"/>
    </row>
    <row r="61365" spans="5:5" ht="13.5" customHeight="1">
      <c r="E61365" s="337"/>
    </row>
    <row r="61366" spans="5:5" ht="13.5" customHeight="1">
      <c r="E61366" s="337"/>
    </row>
    <row r="61367" spans="5:5" ht="13.5" customHeight="1">
      <c r="E61367" s="337"/>
    </row>
    <row r="61368" spans="5:5" ht="13.5" customHeight="1">
      <c r="E61368" s="337"/>
    </row>
    <row r="61369" spans="5:5" ht="13.5" customHeight="1">
      <c r="E61369" s="337"/>
    </row>
    <row r="61370" spans="5:5" ht="13.5" customHeight="1">
      <c r="E61370" s="337"/>
    </row>
    <row r="61371" spans="5:5" ht="13.5" customHeight="1">
      <c r="E61371" s="337"/>
    </row>
    <row r="61372" spans="5:5" ht="13.5" customHeight="1">
      <c r="E61372" s="337"/>
    </row>
    <row r="61373" spans="5:5" ht="13.5" customHeight="1">
      <c r="E61373" s="337"/>
    </row>
    <row r="61374" spans="5:5" ht="13.5" customHeight="1">
      <c r="E61374" s="337"/>
    </row>
    <row r="61375" spans="5:5" ht="13.5" customHeight="1">
      <c r="E61375" s="337"/>
    </row>
    <row r="61376" spans="5:5" ht="13.5" customHeight="1">
      <c r="E61376" s="337"/>
    </row>
    <row r="61377" spans="5:5" ht="13.5" customHeight="1">
      <c r="E61377" s="337"/>
    </row>
    <row r="61378" spans="5:5" ht="13.5" customHeight="1">
      <c r="E61378" s="337"/>
    </row>
    <row r="61379" spans="5:5" ht="13.5" customHeight="1">
      <c r="E61379" s="337"/>
    </row>
    <row r="61380" spans="5:5" ht="13.5" customHeight="1">
      <c r="E61380" s="337"/>
    </row>
    <row r="61381" spans="5:5" ht="13.5" customHeight="1">
      <c r="E61381" s="337"/>
    </row>
    <row r="61382" spans="5:5" ht="13.5" customHeight="1">
      <c r="E61382" s="337"/>
    </row>
    <row r="61383" spans="5:5" ht="13.5" customHeight="1">
      <c r="E61383" s="337"/>
    </row>
    <row r="61384" spans="5:5" ht="13.5" customHeight="1">
      <c r="E61384" s="337"/>
    </row>
    <row r="61385" spans="5:5" ht="13.5" customHeight="1">
      <c r="E61385" s="337"/>
    </row>
    <row r="61386" spans="5:5" ht="13.5" customHeight="1">
      <c r="E61386" s="337"/>
    </row>
    <row r="61387" spans="5:5" ht="13.5" customHeight="1">
      <c r="E61387" s="337"/>
    </row>
    <row r="61388" spans="5:5" ht="13.5" customHeight="1">
      <c r="E61388" s="337"/>
    </row>
    <row r="61389" spans="5:5" ht="13.5" customHeight="1">
      <c r="E61389" s="337"/>
    </row>
    <row r="61390" spans="5:5" ht="13.5" customHeight="1">
      <c r="E61390" s="337"/>
    </row>
    <row r="61391" spans="5:5" ht="13.5" customHeight="1">
      <c r="E61391" s="337"/>
    </row>
    <row r="61392" spans="5:5" ht="13.5" customHeight="1">
      <c r="E61392" s="337"/>
    </row>
    <row r="61393" spans="5:5" ht="13.5" customHeight="1">
      <c r="E61393" s="337"/>
    </row>
    <row r="61394" spans="5:5" ht="13.5" customHeight="1">
      <c r="E61394" s="337"/>
    </row>
    <row r="61395" spans="5:5" ht="13.5" customHeight="1">
      <c r="E61395" s="337"/>
    </row>
    <row r="61396" spans="5:5" ht="13.5" customHeight="1">
      <c r="E61396" s="337"/>
    </row>
    <row r="61397" spans="5:5" ht="13.5" customHeight="1">
      <c r="E61397" s="337"/>
    </row>
    <row r="61398" spans="5:5" ht="13.5" customHeight="1">
      <c r="E61398" s="337"/>
    </row>
    <row r="61399" spans="5:5" ht="13.5" customHeight="1">
      <c r="E61399" s="337"/>
    </row>
    <row r="61400" spans="5:5" ht="13.5" customHeight="1">
      <c r="E61400" s="337"/>
    </row>
    <row r="61401" spans="5:5" ht="13.5" customHeight="1">
      <c r="E61401" s="337"/>
    </row>
    <row r="61402" spans="5:5" ht="13.5" customHeight="1">
      <c r="E61402" s="337"/>
    </row>
    <row r="61403" spans="5:5" ht="13.5" customHeight="1">
      <c r="E61403" s="337"/>
    </row>
    <row r="61404" spans="5:5" ht="13.5" customHeight="1">
      <c r="E61404" s="337"/>
    </row>
    <row r="61405" spans="5:5" ht="13.5" customHeight="1">
      <c r="E61405" s="337"/>
    </row>
    <row r="61406" spans="5:5" ht="13.5" customHeight="1">
      <c r="E61406" s="337"/>
    </row>
    <row r="61407" spans="5:5" ht="13.5" customHeight="1">
      <c r="E61407" s="337"/>
    </row>
    <row r="61408" spans="5:5" ht="13.5" customHeight="1">
      <c r="E61408" s="337"/>
    </row>
    <row r="61409" spans="5:5" ht="13.5" customHeight="1">
      <c r="E61409" s="337"/>
    </row>
    <row r="61410" spans="5:5" ht="13.5" customHeight="1">
      <c r="E61410" s="337"/>
    </row>
    <row r="61411" spans="5:5" ht="13.5" customHeight="1">
      <c r="E61411" s="337"/>
    </row>
    <row r="61412" spans="5:5" ht="13.5" customHeight="1">
      <c r="E61412" s="337"/>
    </row>
    <row r="61413" spans="5:5" ht="13.5" customHeight="1">
      <c r="E61413" s="337"/>
    </row>
    <row r="61414" spans="5:5" ht="13.5" customHeight="1">
      <c r="E61414" s="337"/>
    </row>
    <row r="61415" spans="5:5" ht="13.5" customHeight="1">
      <c r="E61415" s="337"/>
    </row>
    <row r="61416" spans="5:5" ht="13.5" customHeight="1">
      <c r="E61416" s="337"/>
    </row>
    <row r="61417" spans="5:5" ht="13.5" customHeight="1">
      <c r="E61417" s="337"/>
    </row>
    <row r="61418" spans="5:5" ht="13.5" customHeight="1">
      <c r="E61418" s="337"/>
    </row>
    <row r="61419" spans="5:5" ht="13.5" customHeight="1">
      <c r="E61419" s="337"/>
    </row>
    <row r="61420" spans="5:5" ht="13.5" customHeight="1">
      <c r="E61420" s="337"/>
    </row>
    <row r="61421" spans="5:5" ht="13.5" customHeight="1">
      <c r="E61421" s="337"/>
    </row>
    <row r="61422" spans="5:5" ht="13.5" customHeight="1">
      <c r="E61422" s="337"/>
    </row>
    <row r="61423" spans="5:5" ht="13.5" customHeight="1">
      <c r="E61423" s="337"/>
    </row>
    <row r="61424" spans="5:5" ht="13.5" customHeight="1">
      <c r="E61424" s="337"/>
    </row>
    <row r="61425" spans="5:5" ht="13.5" customHeight="1">
      <c r="E61425" s="337"/>
    </row>
    <row r="61426" spans="5:5" ht="13.5" customHeight="1">
      <c r="E61426" s="337"/>
    </row>
    <row r="61427" spans="5:5" ht="13.5" customHeight="1">
      <c r="E61427" s="337"/>
    </row>
    <row r="61428" spans="5:5" ht="13.5" customHeight="1">
      <c r="E61428" s="337"/>
    </row>
    <row r="61429" spans="5:5" ht="13.5" customHeight="1">
      <c r="E61429" s="337"/>
    </row>
    <row r="61430" spans="5:5" ht="13.5" customHeight="1">
      <c r="E61430" s="337"/>
    </row>
    <row r="61431" spans="5:5" ht="13.5" customHeight="1">
      <c r="E61431" s="337"/>
    </row>
    <row r="61432" spans="5:5" ht="13.5" customHeight="1">
      <c r="E61432" s="337"/>
    </row>
    <row r="61433" spans="5:5" ht="13.5" customHeight="1">
      <c r="E61433" s="337"/>
    </row>
    <row r="61434" spans="5:5" ht="13.5" customHeight="1">
      <c r="E61434" s="337"/>
    </row>
    <row r="61435" spans="5:5" ht="13.5" customHeight="1">
      <c r="E61435" s="337"/>
    </row>
    <row r="61436" spans="5:5" ht="13.5" customHeight="1">
      <c r="E61436" s="337"/>
    </row>
    <row r="61437" spans="5:5" ht="13.5" customHeight="1">
      <c r="E61437" s="337"/>
    </row>
    <row r="61438" spans="5:5" ht="13.5" customHeight="1">
      <c r="E61438" s="337"/>
    </row>
    <row r="61439" spans="5:5" ht="13.5" customHeight="1">
      <c r="E61439" s="337"/>
    </row>
    <row r="61440" spans="5:5" ht="13.5" customHeight="1">
      <c r="E61440" s="337"/>
    </row>
    <row r="61441" spans="5:5" ht="13.5" customHeight="1">
      <c r="E61441" s="337"/>
    </row>
    <row r="61442" spans="5:5" ht="13.5" customHeight="1">
      <c r="E61442" s="337"/>
    </row>
    <row r="61443" spans="5:5" ht="13.5" customHeight="1">
      <c r="E61443" s="337"/>
    </row>
    <row r="61444" spans="5:5" ht="13.5" customHeight="1">
      <c r="E61444" s="337"/>
    </row>
    <row r="61445" spans="5:5" ht="13.5" customHeight="1">
      <c r="E61445" s="337"/>
    </row>
    <row r="61446" spans="5:5" ht="13.5" customHeight="1">
      <c r="E61446" s="337"/>
    </row>
    <row r="61447" spans="5:5" ht="13.5" customHeight="1">
      <c r="E61447" s="337"/>
    </row>
    <row r="61448" spans="5:5" ht="13.5" customHeight="1">
      <c r="E61448" s="337"/>
    </row>
    <row r="61449" spans="5:5" ht="13.5" customHeight="1">
      <c r="E61449" s="337"/>
    </row>
    <row r="61450" spans="5:5" ht="13.5" customHeight="1">
      <c r="E61450" s="337"/>
    </row>
    <row r="61451" spans="5:5" ht="13.5" customHeight="1">
      <c r="E61451" s="337"/>
    </row>
    <row r="61452" spans="5:5" ht="13.5" customHeight="1">
      <c r="E61452" s="337"/>
    </row>
    <row r="61453" spans="5:5" ht="13.5" customHeight="1">
      <c r="E61453" s="337"/>
    </row>
    <row r="61454" spans="5:5" ht="13.5" customHeight="1">
      <c r="E61454" s="337"/>
    </row>
    <row r="61455" spans="5:5" ht="13.5" customHeight="1">
      <c r="E61455" s="337"/>
    </row>
    <row r="61456" spans="5:5" ht="13.5" customHeight="1">
      <c r="E61456" s="337"/>
    </row>
    <row r="61457" spans="5:5" ht="13.5" customHeight="1">
      <c r="E61457" s="337"/>
    </row>
    <row r="61458" spans="5:5" ht="13.5" customHeight="1">
      <c r="E61458" s="337"/>
    </row>
    <row r="61459" spans="5:5" ht="13.5" customHeight="1">
      <c r="E61459" s="337"/>
    </row>
    <row r="61460" spans="5:5" ht="13.5" customHeight="1">
      <c r="E61460" s="337"/>
    </row>
    <row r="61461" spans="5:5" ht="13.5" customHeight="1">
      <c r="E61461" s="337"/>
    </row>
    <row r="61462" spans="5:5" ht="13.5" customHeight="1">
      <c r="E61462" s="337"/>
    </row>
    <row r="61463" spans="5:5" ht="13.5" customHeight="1">
      <c r="E61463" s="337"/>
    </row>
    <row r="61464" spans="5:5" ht="13.5" customHeight="1">
      <c r="E61464" s="337"/>
    </row>
    <row r="61465" spans="5:5" ht="13.5" customHeight="1">
      <c r="E61465" s="337"/>
    </row>
    <row r="61466" spans="5:5" ht="13.5" customHeight="1">
      <c r="E61466" s="337"/>
    </row>
    <row r="61467" spans="5:5" ht="13.5" customHeight="1">
      <c r="E61467" s="337"/>
    </row>
    <row r="61468" spans="5:5" ht="13.5" customHeight="1">
      <c r="E61468" s="337"/>
    </row>
    <row r="61469" spans="5:5" ht="13.5" customHeight="1">
      <c r="E61469" s="337"/>
    </row>
    <row r="61470" spans="5:5" ht="13.5" customHeight="1">
      <c r="E61470" s="337"/>
    </row>
    <row r="61471" spans="5:5" ht="13.5" customHeight="1">
      <c r="E61471" s="337"/>
    </row>
    <row r="61472" spans="5:5" ht="13.5" customHeight="1">
      <c r="E61472" s="337"/>
    </row>
    <row r="61473" spans="5:5" ht="13.5" customHeight="1">
      <c r="E61473" s="337"/>
    </row>
    <row r="61474" spans="5:5" ht="13.5" customHeight="1">
      <c r="E61474" s="337"/>
    </row>
    <row r="61475" spans="5:5" ht="13.5" customHeight="1">
      <c r="E61475" s="337"/>
    </row>
    <row r="61476" spans="5:5" ht="13.5" customHeight="1">
      <c r="E61476" s="337"/>
    </row>
    <row r="61477" spans="5:5" ht="13.5" customHeight="1">
      <c r="E61477" s="337"/>
    </row>
    <row r="61478" spans="5:5" ht="13.5" customHeight="1">
      <c r="E61478" s="337"/>
    </row>
    <row r="61479" spans="5:5" ht="13.5" customHeight="1">
      <c r="E61479" s="337"/>
    </row>
    <row r="61480" spans="5:5" ht="13.5" customHeight="1">
      <c r="E61480" s="337"/>
    </row>
    <row r="61481" spans="5:5" ht="13.5" customHeight="1">
      <c r="E61481" s="337"/>
    </row>
    <row r="61482" spans="5:5" ht="13.5" customHeight="1">
      <c r="E61482" s="337"/>
    </row>
    <row r="61483" spans="5:5" ht="13.5" customHeight="1">
      <c r="E61483" s="337"/>
    </row>
    <row r="61484" spans="5:5" ht="13.5" customHeight="1">
      <c r="E61484" s="337"/>
    </row>
    <row r="61485" spans="5:5" ht="13.5" customHeight="1">
      <c r="E61485" s="337"/>
    </row>
    <row r="61486" spans="5:5" ht="13.5" customHeight="1">
      <c r="E61486" s="337"/>
    </row>
    <row r="61487" spans="5:5" ht="13.5" customHeight="1">
      <c r="E61487" s="337"/>
    </row>
    <row r="61488" spans="5:5" ht="13.5" customHeight="1">
      <c r="E61488" s="337"/>
    </row>
    <row r="61489" spans="5:5" ht="13.5" customHeight="1">
      <c r="E61489" s="337"/>
    </row>
    <row r="61490" spans="5:5" ht="13.5" customHeight="1">
      <c r="E61490" s="337"/>
    </row>
    <row r="61491" spans="5:5" ht="13.5" customHeight="1">
      <c r="E61491" s="337"/>
    </row>
    <row r="61492" spans="5:5" ht="13.5" customHeight="1">
      <c r="E61492" s="337"/>
    </row>
    <row r="61493" spans="5:5" ht="13.5" customHeight="1">
      <c r="E61493" s="337"/>
    </row>
    <row r="61494" spans="5:5" ht="13.5" customHeight="1">
      <c r="E61494" s="337"/>
    </row>
    <row r="61495" spans="5:5" ht="13.5" customHeight="1">
      <c r="E61495" s="337"/>
    </row>
    <row r="61496" spans="5:5" ht="13.5" customHeight="1">
      <c r="E61496" s="337"/>
    </row>
    <row r="61497" spans="5:5" ht="13.5" customHeight="1">
      <c r="E61497" s="337"/>
    </row>
    <row r="61498" spans="5:5" ht="13.5" customHeight="1">
      <c r="E61498" s="337"/>
    </row>
    <row r="61499" spans="5:5" ht="13.5" customHeight="1">
      <c r="E61499" s="337"/>
    </row>
    <row r="61500" spans="5:5" ht="13.5" customHeight="1">
      <c r="E61500" s="337"/>
    </row>
    <row r="61501" spans="5:5" ht="13.5" customHeight="1">
      <c r="E61501" s="337"/>
    </row>
    <row r="61502" spans="5:5" ht="13.5" customHeight="1">
      <c r="E61502" s="337"/>
    </row>
    <row r="61503" spans="5:5" ht="13.5" customHeight="1">
      <c r="E61503" s="337"/>
    </row>
    <row r="61504" spans="5:5" ht="13.5" customHeight="1">
      <c r="E61504" s="337"/>
    </row>
    <row r="61505" spans="5:5" ht="13.5" customHeight="1">
      <c r="E61505" s="337"/>
    </row>
    <row r="61506" spans="5:5" ht="13.5" customHeight="1">
      <c r="E61506" s="337"/>
    </row>
    <row r="61507" spans="5:5" ht="13.5" customHeight="1">
      <c r="E61507" s="337"/>
    </row>
    <row r="61508" spans="5:5" ht="13.5" customHeight="1">
      <c r="E61508" s="337"/>
    </row>
    <row r="61509" spans="5:5" ht="13.5" customHeight="1">
      <c r="E61509" s="337"/>
    </row>
    <row r="61510" spans="5:5" ht="13.5" customHeight="1">
      <c r="E61510" s="337"/>
    </row>
    <row r="61511" spans="5:5" ht="13.5" customHeight="1">
      <c r="E61511" s="337"/>
    </row>
    <row r="61512" spans="5:5" ht="13.5" customHeight="1">
      <c r="E61512" s="337"/>
    </row>
    <row r="61513" spans="5:5" ht="13.5" customHeight="1">
      <c r="E61513" s="337"/>
    </row>
    <row r="61514" spans="5:5" ht="13.5" customHeight="1">
      <c r="E61514" s="337"/>
    </row>
    <row r="61515" spans="5:5" ht="13.5" customHeight="1">
      <c r="E61515" s="337"/>
    </row>
    <row r="61516" spans="5:5" ht="13.5" customHeight="1">
      <c r="E61516" s="337"/>
    </row>
    <row r="61517" spans="5:5" ht="13.5" customHeight="1">
      <c r="E61517" s="337"/>
    </row>
    <row r="61518" spans="5:5" ht="13.5" customHeight="1">
      <c r="E61518" s="337"/>
    </row>
    <row r="61519" spans="5:5" ht="13.5" customHeight="1">
      <c r="E61519" s="337"/>
    </row>
    <row r="61520" spans="5:5" ht="13.5" customHeight="1">
      <c r="E61520" s="337"/>
    </row>
    <row r="61521" spans="5:5" ht="13.5" customHeight="1">
      <c r="E61521" s="337"/>
    </row>
    <row r="61522" spans="5:5" ht="13.5" customHeight="1">
      <c r="E61522" s="337"/>
    </row>
    <row r="61523" spans="5:5" ht="13.5" customHeight="1">
      <c r="E61523" s="337"/>
    </row>
    <row r="61524" spans="5:5" ht="13.5" customHeight="1">
      <c r="E61524" s="337"/>
    </row>
    <row r="61525" spans="5:5" ht="13.5" customHeight="1">
      <c r="E61525" s="337"/>
    </row>
    <row r="61526" spans="5:5" ht="13.5" customHeight="1">
      <c r="E61526" s="337"/>
    </row>
    <row r="61527" spans="5:5" ht="13.5" customHeight="1">
      <c r="E61527" s="337"/>
    </row>
    <row r="61528" spans="5:5" ht="13.5" customHeight="1">
      <c r="E61528" s="337"/>
    </row>
    <row r="61529" spans="5:5" ht="13.5" customHeight="1">
      <c r="E61529" s="337"/>
    </row>
    <row r="61530" spans="5:5" ht="13.5" customHeight="1">
      <c r="E61530" s="337"/>
    </row>
    <row r="61531" spans="5:5" ht="13.5" customHeight="1">
      <c r="E61531" s="337"/>
    </row>
    <row r="61532" spans="5:5" ht="13.5" customHeight="1">
      <c r="E61532" s="337"/>
    </row>
    <row r="61533" spans="5:5" ht="13.5" customHeight="1">
      <c r="E61533" s="337"/>
    </row>
    <row r="61534" spans="5:5" ht="13.5" customHeight="1">
      <c r="E61534" s="337"/>
    </row>
    <row r="61535" spans="5:5" ht="13.5" customHeight="1">
      <c r="E61535" s="337"/>
    </row>
    <row r="61536" spans="5:5" ht="13.5" customHeight="1">
      <c r="E61536" s="337"/>
    </row>
    <row r="61537" spans="5:5" ht="13.5" customHeight="1">
      <c r="E61537" s="337"/>
    </row>
    <row r="61538" spans="5:5" ht="13.5" customHeight="1">
      <c r="E61538" s="337"/>
    </row>
    <row r="61539" spans="5:5" ht="13.5" customHeight="1">
      <c r="E61539" s="337"/>
    </row>
    <row r="61540" spans="5:5" ht="13.5" customHeight="1">
      <c r="E61540" s="337"/>
    </row>
    <row r="61541" spans="5:5" ht="13.5" customHeight="1">
      <c r="E61541" s="337"/>
    </row>
    <row r="61542" spans="5:5" ht="13.5" customHeight="1">
      <c r="E61542" s="337"/>
    </row>
    <row r="61543" spans="5:5" ht="13.5" customHeight="1">
      <c r="E61543" s="337"/>
    </row>
    <row r="61544" spans="5:5" ht="13.5" customHeight="1">
      <c r="E61544" s="337"/>
    </row>
    <row r="61545" spans="5:5" ht="13.5" customHeight="1">
      <c r="E61545" s="337"/>
    </row>
    <row r="61546" spans="5:5" ht="13.5" customHeight="1">
      <c r="E61546" s="337"/>
    </row>
    <row r="61547" spans="5:5" ht="13.5" customHeight="1">
      <c r="E61547" s="337"/>
    </row>
    <row r="61548" spans="5:5" ht="13.5" customHeight="1">
      <c r="E61548" s="337"/>
    </row>
    <row r="61549" spans="5:5" ht="13.5" customHeight="1">
      <c r="E61549" s="337"/>
    </row>
    <row r="61550" spans="5:5" ht="13.5" customHeight="1">
      <c r="E61550" s="337"/>
    </row>
    <row r="61551" spans="5:5" ht="13.5" customHeight="1">
      <c r="E61551" s="337"/>
    </row>
    <row r="61552" spans="5:5" ht="13.5" customHeight="1">
      <c r="E61552" s="337"/>
    </row>
    <row r="61553" spans="5:5" ht="13.5" customHeight="1">
      <c r="E61553" s="337"/>
    </row>
    <row r="61554" spans="5:5" ht="13.5" customHeight="1">
      <c r="E61554" s="337"/>
    </row>
    <row r="61555" spans="5:5" ht="13.5" customHeight="1">
      <c r="E61555" s="337"/>
    </row>
    <row r="61556" spans="5:5" ht="13.5" customHeight="1">
      <c r="E61556" s="337"/>
    </row>
    <row r="61557" spans="5:5" ht="13.5" customHeight="1">
      <c r="E61557" s="337"/>
    </row>
    <row r="61558" spans="5:5" ht="13.5" customHeight="1">
      <c r="E61558" s="337"/>
    </row>
    <row r="61559" spans="5:5" ht="13.5" customHeight="1">
      <c r="E61559" s="337"/>
    </row>
    <row r="61560" spans="5:5" ht="13.5" customHeight="1">
      <c r="E61560" s="337"/>
    </row>
    <row r="61561" spans="5:5" ht="13.5" customHeight="1">
      <c r="E61561" s="337"/>
    </row>
    <row r="61562" spans="5:5" ht="13.5" customHeight="1">
      <c r="E61562" s="337"/>
    </row>
    <row r="61563" spans="5:5" ht="13.5" customHeight="1">
      <c r="E61563" s="337"/>
    </row>
    <row r="61564" spans="5:5" ht="13.5" customHeight="1">
      <c r="E61564" s="337"/>
    </row>
    <row r="61565" spans="5:5" ht="13.5" customHeight="1">
      <c r="E61565" s="337"/>
    </row>
    <row r="61566" spans="5:5" ht="13.5" customHeight="1">
      <c r="E61566" s="337"/>
    </row>
    <row r="61567" spans="5:5" ht="13.5" customHeight="1">
      <c r="E61567" s="337"/>
    </row>
    <row r="61568" spans="5:5" ht="13.5" customHeight="1">
      <c r="E61568" s="337"/>
    </row>
    <row r="61569" spans="5:5" ht="13.5" customHeight="1">
      <c r="E61569" s="337"/>
    </row>
    <row r="61570" spans="5:5" ht="13.5" customHeight="1">
      <c r="E61570" s="337"/>
    </row>
    <row r="61571" spans="5:5" ht="13.5" customHeight="1">
      <c r="E61571" s="337"/>
    </row>
    <row r="61572" spans="5:5" ht="13.5" customHeight="1">
      <c r="E61572" s="337"/>
    </row>
    <row r="61573" spans="5:5" ht="13.5" customHeight="1">
      <c r="E61573" s="337"/>
    </row>
    <row r="61574" spans="5:5" ht="13.5" customHeight="1">
      <c r="E61574" s="337"/>
    </row>
    <row r="61575" spans="5:5" ht="13.5" customHeight="1">
      <c r="E61575" s="337"/>
    </row>
    <row r="61576" spans="5:5" ht="13.5" customHeight="1">
      <c r="E61576" s="337"/>
    </row>
    <row r="61577" spans="5:5" ht="13.5" customHeight="1">
      <c r="E61577" s="337"/>
    </row>
    <row r="61578" spans="5:5" ht="13.5" customHeight="1">
      <c r="E61578" s="337"/>
    </row>
    <row r="61579" spans="5:5" ht="13.5" customHeight="1">
      <c r="E61579" s="337"/>
    </row>
    <row r="61580" spans="5:5" ht="13.5" customHeight="1">
      <c r="E61580" s="337"/>
    </row>
    <row r="61581" spans="5:5" ht="13.5" customHeight="1">
      <c r="E61581" s="337"/>
    </row>
    <row r="61582" spans="5:5" ht="13.5" customHeight="1">
      <c r="E61582" s="337"/>
    </row>
    <row r="61583" spans="5:5" ht="13.5" customHeight="1">
      <c r="E61583" s="337"/>
    </row>
    <row r="61584" spans="5:5" ht="13.5" customHeight="1">
      <c r="E61584" s="337"/>
    </row>
    <row r="61585" spans="5:5" ht="13.5" customHeight="1">
      <c r="E61585" s="337"/>
    </row>
    <row r="61586" spans="5:5" ht="13.5" customHeight="1">
      <c r="E61586" s="337"/>
    </row>
    <row r="61587" spans="5:5" ht="13.5" customHeight="1">
      <c r="E61587" s="337"/>
    </row>
    <row r="61588" spans="5:5" ht="13.5" customHeight="1">
      <c r="E61588" s="337"/>
    </row>
    <row r="61589" spans="5:5" ht="13.5" customHeight="1">
      <c r="E61589" s="337"/>
    </row>
    <row r="61590" spans="5:5" ht="13.5" customHeight="1">
      <c r="E61590" s="337"/>
    </row>
    <row r="61591" spans="5:5" ht="13.5" customHeight="1">
      <c r="E61591" s="337"/>
    </row>
    <row r="61592" spans="5:5" ht="13.5" customHeight="1">
      <c r="E61592" s="337"/>
    </row>
    <row r="61593" spans="5:5" ht="13.5" customHeight="1">
      <c r="E61593" s="337"/>
    </row>
    <row r="61594" spans="5:5" ht="13.5" customHeight="1">
      <c r="E61594" s="337"/>
    </row>
    <row r="61595" spans="5:5" ht="13.5" customHeight="1">
      <c r="E61595" s="337"/>
    </row>
    <row r="61596" spans="5:5" ht="13.5" customHeight="1">
      <c r="E61596" s="337"/>
    </row>
    <row r="61597" spans="5:5" ht="13.5" customHeight="1">
      <c r="E61597" s="337"/>
    </row>
    <row r="61598" spans="5:5" ht="13.5" customHeight="1">
      <c r="E61598" s="337"/>
    </row>
    <row r="61599" spans="5:5" ht="13.5" customHeight="1">
      <c r="E61599" s="337"/>
    </row>
    <row r="61600" spans="5:5" ht="13.5" customHeight="1">
      <c r="E61600" s="337"/>
    </row>
    <row r="61601" spans="5:5" ht="13.5" customHeight="1">
      <c r="E61601" s="337"/>
    </row>
    <row r="61602" spans="5:5" ht="13.5" customHeight="1">
      <c r="E61602" s="337"/>
    </row>
    <row r="61603" spans="5:5" ht="13.5" customHeight="1">
      <c r="E61603" s="337"/>
    </row>
    <row r="61604" spans="5:5" ht="13.5" customHeight="1">
      <c r="E61604" s="337"/>
    </row>
    <row r="61605" spans="5:5" ht="13.5" customHeight="1">
      <c r="E61605" s="337"/>
    </row>
    <row r="61606" spans="5:5" ht="13.5" customHeight="1">
      <c r="E61606" s="337"/>
    </row>
    <row r="61607" spans="5:5" ht="13.5" customHeight="1">
      <c r="E61607" s="337"/>
    </row>
    <row r="61608" spans="5:5" ht="13.5" customHeight="1">
      <c r="E61608" s="337"/>
    </row>
    <row r="61609" spans="5:5" ht="13.5" customHeight="1">
      <c r="E61609" s="337"/>
    </row>
    <row r="61610" spans="5:5" ht="13.5" customHeight="1">
      <c r="E61610" s="337"/>
    </row>
    <row r="61611" spans="5:5" ht="13.5" customHeight="1">
      <c r="E61611" s="337"/>
    </row>
    <row r="61612" spans="5:5" ht="13.5" customHeight="1">
      <c r="E61612" s="337"/>
    </row>
    <row r="61613" spans="5:5" ht="13.5" customHeight="1">
      <c r="E61613" s="337"/>
    </row>
    <row r="61614" spans="5:5" ht="13.5" customHeight="1">
      <c r="E61614" s="337"/>
    </row>
    <row r="61615" spans="5:5" ht="13.5" customHeight="1">
      <c r="E61615" s="337"/>
    </row>
    <row r="61616" spans="5:5" ht="13.5" customHeight="1">
      <c r="E61616" s="337"/>
    </row>
    <row r="61617" spans="5:5" ht="13.5" customHeight="1">
      <c r="E61617" s="337"/>
    </row>
    <row r="61618" spans="5:5" ht="13.5" customHeight="1">
      <c r="E61618" s="337"/>
    </row>
    <row r="61619" spans="5:5" ht="13.5" customHeight="1">
      <c r="E61619" s="337"/>
    </row>
    <row r="61620" spans="5:5" ht="13.5" customHeight="1">
      <c r="E61620" s="337"/>
    </row>
    <row r="61621" spans="5:5" ht="13.5" customHeight="1">
      <c r="E61621" s="337"/>
    </row>
    <row r="61622" spans="5:5" ht="13.5" customHeight="1">
      <c r="E61622" s="337"/>
    </row>
    <row r="61623" spans="5:5" ht="13.5" customHeight="1">
      <c r="E61623" s="337"/>
    </row>
    <row r="61624" spans="5:5" ht="13.5" customHeight="1">
      <c r="E61624" s="337"/>
    </row>
    <row r="61625" spans="5:5" ht="13.5" customHeight="1">
      <c r="E61625" s="337"/>
    </row>
    <row r="61626" spans="5:5" ht="13.5" customHeight="1">
      <c r="E61626" s="337"/>
    </row>
    <row r="61627" spans="5:5" ht="13.5" customHeight="1">
      <c r="E61627" s="337"/>
    </row>
    <row r="61628" spans="5:5" ht="13.5" customHeight="1">
      <c r="E61628" s="337"/>
    </row>
    <row r="61629" spans="5:5" ht="13.5" customHeight="1">
      <c r="E61629" s="337"/>
    </row>
    <row r="61630" spans="5:5" ht="13.5" customHeight="1">
      <c r="E61630" s="337"/>
    </row>
    <row r="61631" spans="5:5" ht="13.5" customHeight="1">
      <c r="E61631" s="337"/>
    </row>
    <row r="61632" spans="5:5" ht="13.5" customHeight="1">
      <c r="E61632" s="337"/>
    </row>
    <row r="61633" spans="5:5" ht="13.5" customHeight="1">
      <c r="E61633" s="337"/>
    </row>
    <row r="61634" spans="5:5" ht="13.5" customHeight="1">
      <c r="E61634" s="337"/>
    </row>
    <row r="61635" spans="5:5" ht="13.5" customHeight="1">
      <c r="E61635" s="337"/>
    </row>
    <row r="61636" spans="5:5" ht="13.5" customHeight="1">
      <c r="E61636" s="337"/>
    </row>
    <row r="61637" spans="5:5" ht="13.5" customHeight="1">
      <c r="E61637" s="337"/>
    </row>
    <row r="61638" spans="5:5" ht="13.5" customHeight="1">
      <c r="E61638" s="337"/>
    </row>
    <row r="61639" spans="5:5" ht="13.5" customHeight="1">
      <c r="E61639" s="337"/>
    </row>
    <row r="61640" spans="5:5" ht="13.5" customHeight="1">
      <c r="E61640" s="337"/>
    </row>
    <row r="61641" spans="5:5" ht="13.5" customHeight="1">
      <c r="E61641" s="337"/>
    </row>
    <row r="61642" spans="5:5" ht="13.5" customHeight="1">
      <c r="E61642" s="337"/>
    </row>
    <row r="61643" spans="5:5" ht="13.5" customHeight="1">
      <c r="E61643" s="337"/>
    </row>
    <row r="61644" spans="5:5" ht="13.5" customHeight="1">
      <c r="E61644" s="337"/>
    </row>
    <row r="61645" spans="5:5" ht="13.5" customHeight="1">
      <c r="E61645" s="337"/>
    </row>
    <row r="61646" spans="5:5" ht="13.5" customHeight="1">
      <c r="E61646" s="337"/>
    </row>
    <row r="61647" spans="5:5" ht="13.5" customHeight="1">
      <c r="E61647" s="337"/>
    </row>
    <row r="61648" spans="5:5" ht="13.5" customHeight="1">
      <c r="E61648" s="337"/>
    </row>
    <row r="61649" spans="5:5" ht="13.5" customHeight="1">
      <c r="E61649" s="337"/>
    </row>
    <row r="61650" spans="5:5" ht="13.5" customHeight="1">
      <c r="E61650" s="337"/>
    </row>
    <row r="61651" spans="5:5" ht="13.5" customHeight="1">
      <c r="E61651" s="337"/>
    </row>
    <row r="61652" spans="5:5" ht="13.5" customHeight="1">
      <c r="E61652" s="337"/>
    </row>
    <row r="61653" spans="5:5" ht="13.5" customHeight="1">
      <c r="E61653" s="337"/>
    </row>
    <row r="61654" spans="5:5" ht="13.5" customHeight="1">
      <c r="E61654" s="337"/>
    </row>
    <row r="61655" spans="5:5" ht="13.5" customHeight="1">
      <c r="E61655" s="337"/>
    </row>
    <row r="61656" spans="5:5" ht="13.5" customHeight="1">
      <c r="E61656" s="337"/>
    </row>
    <row r="61657" spans="5:5" ht="13.5" customHeight="1">
      <c r="E61657" s="337"/>
    </row>
    <row r="61658" spans="5:5" ht="13.5" customHeight="1">
      <c r="E61658" s="337"/>
    </row>
    <row r="61659" spans="5:5" ht="13.5" customHeight="1">
      <c r="E61659" s="337"/>
    </row>
    <row r="61660" spans="5:5" ht="13.5" customHeight="1">
      <c r="E61660" s="337"/>
    </row>
    <row r="61661" spans="5:5" ht="13.5" customHeight="1">
      <c r="E61661" s="337"/>
    </row>
    <row r="61662" spans="5:5" ht="13.5" customHeight="1">
      <c r="E61662" s="337"/>
    </row>
    <row r="61663" spans="5:5" ht="13.5" customHeight="1">
      <c r="E61663" s="337"/>
    </row>
    <row r="61664" spans="5:5" ht="13.5" customHeight="1">
      <c r="E61664" s="337"/>
    </row>
    <row r="61665" spans="5:5" ht="13.5" customHeight="1">
      <c r="E61665" s="337"/>
    </row>
    <row r="61666" spans="5:5" ht="13.5" customHeight="1">
      <c r="E61666" s="337"/>
    </row>
    <row r="61667" spans="5:5" ht="13.5" customHeight="1">
      <c r="E61667" s="337"/>
    </row>
    <row r="61668" spans="5:5" ht="13.5" customHeight="1">
      <c r="E61668" s="337"/>
    </row>
    <row r="61669" spans="5:5" ht="13.5" customHeight="1">
      <c r="E61669" s="337"/>
    </row>
    <row r="61670" spans="5:5" ht="13.5" customHeight="1">
      <c r="E61670" s="337"/>
    </row>
    <row r="61671" spans="5:5" ht="13.5" customHeight="1">
      <c r="E61671" s="337"/>
    </row>
    <row r="61672" spans="5:5" ht="13.5" customHeight="1">
      <c r="E61672" s="337"/>
    </row>
    <row r="61673" spans="5:5" ht="13.5" customHeight="1">
      <c r="E61673" s="337"/>
    </row>
    <row r="61674" spans="5:5" ht="13.5" customHeight="1">
      <c r="E61674" s="337"/>
    </row>
    <row r="61675" spans="5:5" ht="13.5" customHeight="1">
      <c r="E61675" s="337"/>
    </row>
    <row r="61676" spans="5:5" ht="13.5" customHeight="1">
      <c r="E61676" s="337"/>
    </row>
    <row r="61677" spans="5:5" ht="13.5" customHeight="1">
      <c r="E61677" s="337"/>
    </row>
    <row r="61678" spans="5:5" ht="13.5" customHeight="1">
      <c r="E61678" s="337"/>
    </row>
    <row r="61679" spans="5:5" ht="13.5" customHeight="1">
      <c r="E61679" s="337"/>
    </row>
    <row r="61680" spans="5:5" ht="13.5" customHeight="1">
      <c r="E61680" s="337"/>
    </row>
    <row r="61681" spans="5:5" ht="13.5" customHeight="1">
      <c r="E61681" s="337"/>
    </row>
    <row r="61682" spans="5:5" ht="13.5" customHeight="1">
      <c r="E61682" s="337"/>
    </row>
    <row r="61683" spans="5:5" ht="13.5" customHeight="1">
      <c r="E61683" s="337"/>
    </row>
    <row r="61684" spans="5:5" ht="13.5" customHeight="1">
      <c r="E61684" s="337"/>
    </row>
    <row r="61685" spans="5:5" ht="13.5" customHeight="1">
      <c r="E61685" s="337"/>
    </row>
    <row r="61686" spans="5:5" ht="13.5" customHeight="1">
      <c r="E61686" s="337"/>
    </row>
    <row r="61687" spans="5:5" ht="13.5" customHeight="1">
      <c r="E61687" s="337"/>
    </row>
    <row r="61688" spans="5:5" ht="13.5" customHeight="1">
      <c r="E61688" s="337"/>
    </row>
    <row r="61689" spans="5:5" ht="13.5" customHeight="1">
      <c r="E61689" s="337"/>
    </row>
    <row r="61690" spans="5:5" ht="13.5" customHeight="1">
      <c r="E61690" s="337"/>
    </row>
    <row r="61691" spans="5:5" ht="13.5" customHeight="1">
      <c r="E61691" s="337"/>
    </row>
    <row r="61692" spans="5:5" ht="13.5" customHeight="1">
      <c r="E61692" s="337"/>
    </row>
    <row r="61693" spans="5:5" ht="13.5" customHeight="1">
      <c r="E61693" s="337"/>
    </row>
    <row r="61694" spans="5:5" ht="13.5" customHeight="1">
      <c r="E61694" s="337"/>
    </row>
    <row r="61695" spans="5:5" ht="13.5" customHeight="1">
      <c r="E61695" s="337"/>
    </row>
    <row r="61696" spans="5:5" ht="13.5" customHeight="1">
      <c r="E61696" s="337"/>
    </row>
    <row r="61697" spans="5:5" ht="13.5" customHeight="1">
      <c r="E61697" s="337"/>
    </row>
    <row r="61698" spans="5:5" ht="13.5" customHeight="1">
      <c r="E61698" s="337"/>
    </row>
    <row r="61699" spans="5:5" ht="13.5" customHeight="1">
      <c r="E61699" s="337"/>
    </row>
    <row r="61700" spans="5:5" ht="13.5" customHeight="1">
      <c r="E61700" s="337"/>
    </row>
    <row r="61701" spans="5:5" ht="13.5" customHeight="1">
      <c r="E61701" s="337"/>
    </row>
    <row r="61702" spans="5:5" ht="13.5" customHeight="1">
      <c r="E61702" s="337"/>
    </row>
    <row r="61703" spans="5:5" ht="13.5" customHeight="1">
      <c r="E61703" s="337"/>
    </row>
    <row r="61704" spans="5:5" ht="13.5" customHeight="1">
      <c r="E61704" s="337"/>
    </row>
    <row r="61705" spans="5:5" ht="13.5" customHeight="1">
      <c r="E61705" s="337"/>
    </row>
    <row r="61706" spans="5:5" ht="13.5" customHeight="1">
      <c r="E61706" s="337"/>
    </row>
    <row r="61707" spans="5:5" ht="13.5" customHeight="1">
      <c r="E61707" s="337"/>
    </row>
    <row r="61708" spans="5:5" ht="13.5" customHeight="1">
      <c r="E61708" s="337"/>
    </row>
    <row r="61709" spans="5:5" ht="13.5" customHeight="1">
      <c r="E61709" s="337"/>
    </row>
    <row r="61710" spans="5:5" ht="13.5" customHeight="1">
      <c r="E61710" s="337"/>
    </row>
    <row r="61711" spans="5:5" ht="13.5" customHeight="1">
      <c r="E61711" s="337"/>
    </row>
    <row r="61712" spans="5:5" ht="13.5" customHeight="1">
      <c r="E61712" s="337"/>
    </row>
    <row r="61713" spans="5:5" ht="13.5" customHeight="1">
      <c r="E61713" s="337"/>
    </row>
    <row r="61714" spans="5:5" ht="13.5" customHeight="1">
      <c r="E61714" s="337"/>
    </row>
    <row r="61715" spans="5:5" ht="13.5" customHeight="1">
      <c r="E61715" s="337"/>
    </row>
    <row r="61716" spans="5:5" ht="13.5" customHeight="1">
      <c r="E61716" s="337"/>
    </row>
    <row r="61717" spans="5:5" ht="13.5" customHeight="1">
      <c r="E61717" s="337"/>
    </row>
    <row r="61718" spans="5:5" ht="13.5" customHeight="1">
      <c r="E61718" s="337"/>
    </row>
    <row r="61719" spans="5:5" ht="13.5" customHeight="1">
      <c r="E61719" s="337"/>
    </row>
    <row r="61720" spans="5:5" ht="13.5" customHeight="1">
      <c r="E61720" s="337"/>
    </row>
    <row r="61721" spans="5:5" ht="13.5" customHeight="1">
      <c r="E61721" s="337"/>
    </row>
    <row r="61722" spans="5:5" ht="13.5" customHeight="1">
      <c r="E61722" s="337"/>
    </row>
    <row r="61723" spans="5:5" ht="13.5" customHeight="1">
      <c r="E61723" s="337"/>
    </row>
    <row r="61724" spans="5:5" ht="13.5" customHeight="1">
      <c r="E61724" s="337"/>
    </row>
    <row r="61725" spans="5:5" ht="13.5" customHeight="1">
      <c r="E61725" s="337"/>
    </row>
    <row r="61726" spans="5:5" ht="13.5" customHeight="1">
      <c r="E61726" s="337"/>
    </row>
    <row r="61727" spans="5:5" ht="13.5" customHeight="1">
      <c r="E61727" s="337"/>
    </row>
    <row r="61728" spans="5:5" ht="13.5" customHeight="1">
      <c r="E61728" s="337"/>
    </row>
    <row r="61729" spans="5:5" ht="13.5" customHeight="1">
      <c r="E61729" s="337"/>
    </row>
    <row r="61730" spans="5:5" ht="13.5" customHeight="1">
      <c r="E61730" s="337"/>
    </row>
    <row r="61731" spans="5:5" ht="13.5" customHeight="1">
      <c r="E61731" s="337"/>
    </row>
    <row r="61732" spans="5:5" ht="13.5" customHeight="1">
      <c r="E61732" s="337"/>
    </row>
    <row r="61733" spans="5:5" ht="13.5" customHeight="1">
      <c r="E61733" s="337"/>
    </row>
    <row r="61734" spans="5:5" ht="13.5" customHeight="1">
      <c r="E61734" s="337"/>
    </row>
    <row r="61735" spans="5:5" ht="13.5" customHeight="1">
      <c r="E61735" s="337"/>
    </row>
    <row r="61736" spans="5:5" ht="13.5" customHeight="1">
      <c r="E61736" s="337"/>
    </row>
    <row r="61737" spans="5:5" ht="13.5" customHeight="1">
      <c r="E61737" s="337"/>
    </row>
    <row r="61738" spans="5:5" ht="13.5" customHeight="1">
      <c r="E61738" s="337"/>
    </row>
    <row r="61739" spans="5:5" ht="13.5" customHeight="1">
      <c r="E61739" s="337"/>
    </row>
    <row r="61740" spans="5:5" ht="13.5" customHeight="1">
      <c r="E61740" s="337"/>
    </row>
    <row r="61741" spans="5:5" ht="13.5" customHeight="1">
      <c r="E61741" s="337"/>
    </row>
    <row r="61742" spans="5:5" ht="13.5" customHeight="1">
      <c r="E61742" s="337"/>
    </row>
    <row r="61743" spans="5:5" ht="13.5" customHeight="1">
      <c r="E61743" s="337"/>
    </row>
    <row r="61744" spans="5:5" ht="13.5" customHeight="1">
      <c r="E61744" s="337"/>
    </row>
    <row r="61745" spans="5:5" ht="13.5" customHeight="1">
      <c r="E61745" s="337"/>
    </row>
    <row r="61746" spans="5:5" ht="13.5" customHeight="1">
      <c r="E61746" s="337"/>
    </row>
    <row r="61747" spans="5:5" ht="13.5" customHeight="1">
      <c r="E61747" s="337"/>
    </row>
    <row r="61748" spans="5:5" ht="13.5" customHeight="1">
      <c r="E61748" s="337"/>
    </row>
    <row r="61749" spans="5:5" ht="13.5" customHeight="1">
      <c r="E61749" s="337"/>
    </row>
    <row r="61750" spans="5:5" ht="13.5" customHeight="1">
      <c r="E61750" s="337"/>
    </row>
    <row r="61751" spans="5:5" ht="13.5" customHeight="1">
      <c r="E61751" s="337"/>
    </row>
    <row r="61752" spans="5:5" ht="13.5" customHeight="1">
      <c r="E61752" s="337"/>
    </row>
    <row r="61753" spans="5:5" ht="13.5" customHeight="1">
      <c r="E61753" s="337"/>
    </row>
    <row r="61754" spans="5:5" ht="13.5" customHeight="1">
      <c r="E61754" s="337"/>
    </row>
    <row r="61755" spans="5:5" ht="13.5" customHeight="1">
      <c r="E61755" s="337"/>
    </row>
    <row r="61756" spans="5:5" ht="13.5" customHeight="1">
      <c r="E61756" s="337"/>
    </row>
    <row r="61757" spans="5:5" ht="13.5" customHeight="1">
      <c r="E61757" s="337"/>
    </row>
    <row r="61758" spans="5:5" ht="13.5" customHeight="1">
      <c r="E61758" s="337"/>
    </row>
    <row r="61759" spans="5:5" ht="13.5" customHeight="1">
      <c r="E61759" s="337"/>
    </row>
    <row r="61760" spans="5:5" ht="13.5" customHeight="1">
      <c r="E61760" s="337"/>
    </row>
    <row r="61761" spans="5:5" ht="13.5" customHeight="1">
      <c r="E61761" s="337"/>
    </row>
    <row r="61762" spans="5:5" ht="13.5" customHeight="1">
      <c r="E61762" s="337"/>
    </row>
    <row r="61763" spans="5:5" ht="13.5" customHeight="1">
      <c r="E61763" s="337"/>
    </row>
    <row r="61764" spans="5:5" ht="13.5" customHeight="1">
      <c r="E61764" s="337"/>
    </row>
    <row r="61765" spans="5:5" ht="13.5" customHeight="1">
      <c r="E61765" s="337"/>
    </row>
    <row r="61766" spans="5:5" ht="13.5" customHeight="1">
      <c r="E61766" s="337"/>
    </row>
    <row r="61767" spans="5:5" ht="13.5" customHeight="1">
      <c r="E61767" s="337"/>
    </row>
    <row r="61768" spans="5:5" ht="13.5" customHeight="1">
      <c r="E61768" s="337"/>
    </row>
    <row r="61769" spans="5:5" ht="13.5" customHeight="1">
      <c r="E61769" s="337"/>
    </row>
    <row r="61770" spans="5:5" ht="13.5" customHeight="1">
      <c r="E61770" s="337"/>
    </row>
    <row r="61771" spans="5:5" ht="13.5" customHeight="1">
      <c r="E61771" s="337"/>
    </row>
    <row r="61772" spans="5:5" ht="13.5" customHeight="1">
      <c r="E61772" s="337"/>
    </row>
    <row r="61773" spans="5:5" ht="13.5" customHeight="1">
      <c r="E61773" s="337"/>
    </row>
    <row r="61774" spans="5:5" ht="13.5" customHeight="1">
      <c r="E61774" s="337"/>
    </row>
    <row r="61775" spans="5:5" ht="13.5" customHeight="1">
      <c r="E61775" s="337"/>
    </row>
    <row r="61776" spans="5:5" ht="13.5" customHeight="1">
      <c r="E61776" s="337"/>
    </row>
    <row r="61777" spans="5:5" ht="13.5" customHeight="1">
      <c r="E61777" s="337"/>
    </row>
    <row r="61778" spans="5:5" ht="13.5" customHeight="1">
      <c r="E61778" s="337"/>
    </row>
    <row r="61779" spans="5:5" ht="13.5" customHeight="1">
      <c r="E61779" s="337"/>
    </row>
    <row r="61780" spans="5:5" ht="13.5" customHeight="1">
      <c r="E61780" s="337"/>
    </row>
    <row r="61781" spans="5:5" ht="13.5" customHeight="1">
      <c r="E61781" s="337"/>
    </row>
    <row r="61782" spans="5:5" ht="13.5" customHeight="1">
      <c r="E61782" s="337"/>
    </row>
    <row r="61783" spans="5:5" ht="13.5" customHeight="1">
      <c r="E61783" s="337"/>
    </row>
    <row r="61784" spans="5:5" ht="13.5" customHeight="1">
      <c r="E61784" s="337"/>
    </row>
    <row r="61785" spans="5:5" ht="13.5" customHeight="1">
      <c r="E61785" s="337"/>
    </row>
    <row r="61786" spans="5:5" ht="13.5" customHeight="1">
      <c r="E61786" s="337"/>
    </row>
    <row r="61787" spans="5:5" ht="13.5" customHeight="1">
      <c r="E61787" s="337"/>
    </row>
    <row r="61788" spans="5:5" ht="13.5" customHeight="1">
      <c r="E61788" s="337"/>
    </row>
    <row r="61789" spans="5:5" ht="13.5" customHeight="1">
      <c r="E61789" s="337"/>
    </row>
    <row r="61790" spans="5:5" ht="13.5" customHeight="1">
      <c r="E61790" s="337"/>
    </row>
    <row r="61791" spans="5:5" ht="13.5" customHeight="1">
      <c r="E61791" s="337"/>
    </row>
    <row r="61792" spans="5:5" ht="13.5" customHeight="1">
      <c r="E61792" s="337"/>
    </row>
    <row r="61793" spans="5:5" ht="13.5" customHeight="1">
      <c r="E61793" s="337"/>
    </row>
    <row r="61794" spans="5:5" ht="13.5" customHeight="1">
      <c r="E61794" s="337"/>
    </row>
    <row r="61795" spans="5:5" ht="13.5" customHeight="1">
      <c r="E61795" s="337"/>
    </row>
    <row r="61796" spans="5:5" ht="13.5" customHeight="1">
      <c r="E61796" s="337"/>
    </row>
    <row r="61797" spans="5:5" ht="13.5" customHeight="1">
      <c r="E61797" s="337"/>
    </row>
    <row r="61798" spans="5:5" ht="13.5" customHeight="1">
      <c r="E61798" s="337"/>
    </row>
    <row r="61799" spans="5:5" ht="13.5" customHeight="1">
      <c r="E61799" s="337"/>
    </row>
    <row r="61800" spans="5:5" ht="13.5" customHeight="1">
      <c r="E61800" s="337"/>
    </row>
    <row r="61801" spans="5:5" ht="13.5" customHeight="1">
      <c r="E61801" s="337"/>
    </row>
    <row r="61802" spans="5:5" ht="13.5" customHeight="1">
      <c r="E61802" s="337"/>
    </row>
    <row r="61803" spans="5:5" ht="13.5" customHeight="1">
      <c r="E61803" s="337"/>
    </row>
    <row r="61804" spans="5:5" ht="13.5" customHeight="1">
      <c r="E61804" s="337"/>
    </row>
    <row r="61805" spans="5:5" ht="13.5" customHeight="1">
      <c r="E61805" s="337"/>
    </row>
    <row r="61806" spans="5:5" ht="13.5" customHeight="1">
      <c r="E61806" s="337"/>
    </row>
    <row r="61807" spans="5:5" ht="13.5" customHeight="1">
      <c r="E61807" s="337"/>
    </row>
    <row r="61808" spans="5:5" ht="13.5" customHeight="1">
      <c r="E61808" s="337"/>
    </row>
    <row r="61809" spans="5:5" ht="13.5" customHeight="1">
      <c r="E61809" s="337"/>
    </row>
    <row r="61810" spans="5:5" ht="13.5" customHeight="1">
      <c r="E61810" s="337"/>
    </row>
    <row r="61811" spans="5:5" ht="13.5" customHeight="1">
      <c r="E61811" s="337"/>
    </row>
    <row r="61812" spans="5:5" ht="13.5" customHeight="1">
      <c r="E61812" s="337"/>
    </row>
    <row r="61813" spans="5:5" ht="13.5" customHeight="1">
      <c r="E61813" s="337"/>
    </row>
    <row r="61814" spans="5:5" ht="13.5" customHeight="1">
      <c r="E61814" s="337"/>
    </row>
    <row r="61815" spans="5:5" ht="13.5" customHeight="1">
      <c r="E61815" s="337"/>
    </row>
    <row r="61816" spans="5:5" ht="13.5" customHeight="1">
      <c r="E61816" s="337"/>
    </row>
    <row r="61817" spans="5:5" ht="13.5" customHeight="1">
      <c r="E61817" s="337"/>
    </row>
    <row r="61818" spans="5:5" ht="13.5" customHeight="1">
      <c r="E61818" s="337"/>
    </row>
    <row r="61819" spans="5:5" ht="13.5" customHeight="1">
      <c r="E61819" s="337"/>
    </row>
    <row r="61820" spans="5:5" ht="13.5" customHeight="1">
      <c r="E61820" s="337"/>
    </row>
    <row r="61821" spans="5:5" ht="13.5" customHeight="1">
      <c r="E61821" s="337"/>
    </row>
    <row r="61822" spans="5:5" ht="13.5" customHeight="1">
      <c r="E61822" s="337"/>
    </row>
    <row r="61823" spans="5:5" ht="13.5" customHeight="1">
      <c r="E61823" s="337"/>
    </row>
    <row r="61824" spans="5:5" ht="13.5" customHeight="1">
      <c r="E61824" s="337"/>
    </row>
    <row r="61825" spans="5:5" ht="13.5" customHeight="1">
      <c r="E61825" s="337"/>
    </row>
    <row r="61826" spans="5:5" ht="13.5" customHeight="1">
      <c r="E61826" s="337"/>
    </row>
    <row r="61827" spans="5:5" ht="13.5" customHeight="1">
      <c r="E61827" s="337"/>
    </row>
    <row r="61828" spans="5:5" ht="13.5" customHeight="1">
      <c r="E61828" s="337"/>
    </row>
    <row r="61829" spans="5:5" ht="13.5" customHeight="1">
      <c r="E61829" s="337"/>
    </row>
    <row r="61830" spans="5:5" ht="13.5" customHeight="1">
      <c r="E61830" s="337"/>
    </row>
    <row r="61831" spans="5:5" ht="13.5" customHeight="1">
      <c r="E61831" s="337"/>
    </row>
    <row r="61832" spans="5:5" ht="13.5" customHeight="1">
      <c r="E61832" s="337"/>
    </row>
    <row r="61833" spans="5:5" ht="13.5" customHeight="1">
      <c r="E61833" s="337"/>
    </row>
    <row r="61834" spans="5:5" ht="13.5" customHeight="1">
      <c r="E61834" s="337"/>
    </row>
    <row r="61835" spans="5:5" ht="13.5" customHeight="1">
      <c r="E61835" s="337"/>
    </row>
    <row r="61836" spans="5:5" ht="13.5" customHeight="1">
      <c r="E61836" s="337"/>
    </row>
    <row r="61837" spans="5:5" ht="13.5" customHeight="1">
      <c r="E61837" s="337"/>
    </row>
    <row r="61838" spans="5:5" ht="13.5" customHeight="1">
      <c r="E61838" s="337"/>
    </row>
    <row r="61839" spans="5:5" ht="13.5" customHeight="1">
      <c r="E61839" s="337"/>
    </row>
    <row r="61840" spans="5:5" ht="13.5" customHeight="1">
      <c r="E61840" s="337"/>
    </row>
    <row r="61841" spans="5:5" ht="13.5" customHeight="1">
      <c r="E61841" s="337"/>
    </row>
    <row r="61842" spans="5:5" ht="13.5" customHeight="1">
      <c r="E61842" s="337"/>
    </row>
    <row r="61843" spans="5:5" ht="13.5" customHeight="1">
      <c r="E61843" s="337"/>
    </row>
    <row r="61844" spans="5:5" ht="13.5" customHeight="1">
      <c r="E61844" s="337"/>
    </row>
    <row r="61845" spans="5:5" ht="13.5" customHeight="1">
      <c r="E61845" s="337"/>
    </row>
    <row r="61846" spans="5:5" ht="13.5" customHeight="1">
      <c r="E61846" s="337"/>
    </row>
    <row r="61847" spans="5:5" ht="13.5" customHeight="1">
      <c r="E61847" s="337"/>
    </row>
    <row r="61848" spans="5:5" ht="13.5" customHeight="1">
      <c r="E61848" s="337"/>
    </row>
    <row r="61849" spans="5:5" ht="13.5" customHeight="1">
      <c r="E61849" s="337"/>
    </row>
    <row r="61850" spans="5:5" ht="13.5" customHeight="1">
      <c r="E61850" s="337"/>
    </row>
    <row r="61851" spans="5:5" ht="13.5" customHeight="1">
      <c r="E61851" s="337"/>
    </row>
    <row r="61852" spans="5:5" ht="13.5" customHeight="1">
      <c r="E61852" s="337"/>
    </row>
    <row r="61853" spans="5:5" ht="13.5" customHeight="1">
      <c r="E61853" s="337"/>
    </row>
    <row r="61854" spans="5:5" ht="13.5" customHeight="1">
      <c r="E61854" s="337"/>
    </row>
    <row r="61855" spans="5:5" ht="13.5" customHeight="1">
      <c r="E61855" s="337"/>
    </row>
    <row r="61856" spans="5:5" ht="13.5" customHeight="1">
      <c r="E61856" s="337"/>
    </row>
    <row r="61857" spans="5:5" ht="13.5" customHeight="1">
      <c r="E61857" s="337"/>
    </row>
    <row r="61858" spans="5:5" ht="13.5" customHeight="1">
      <c r="E61858" s="337"/>
    </row>
    <row r="61859" spans="5:5" ht="13.5" customHeight="1">
      <c r="E61859" s="337"/>
    </row>
    <row r="61860" spans="5:5" ht="13.5" customHeight="1">
      <c r="E61860" s="337"/>
    </row>
    <row r="61861" spans="5:5" ht="13.5" customHeight="1">
      <c r="E61861" s="337"/>
    </row>
    <row r="61862" spans="5:5" ht="13.5" customHeight="1">
      <c r="E61862" s="337"/>
    </row>
    <row r="61863" spans="5:5" ht="13.5" customHeight="1">
      <c r="E61863" s="337"/>
    </row>
    <row r="61864" spans="5:5" ht="13.5" customHeight="1">
      <c r="E61864" s="337"/>
    </row>
    <row r="61865" spans="5:5" ht="13.5" customHeight="1">
      <c r="E61865" s="337"/>
    </row>
    <row r="61866" spans="5:5" ht="13.5" customHeight="1">
      <c r="E61866" s="337"/>
    </row>
    <row r="61867" spans="5:5" ht="13.5" customHeight="1">
      <c r="E61867" s="337"/>
    </row>
    <row r="61868" spans="5:5" ht="13.5" customHeight="1">
      <c r="E61868" s="337"/>
    </row>
    <row r="61869" spans="5:5" ht="13.5" customHeight="1">
      <c r="E61869" s="337"/>
    </row>
    <row r="61870" spans="5:5" ht="13.5" customHeight="1">
      <c r="E61870" s="337"/>
    </row>
    <row r="61871" spans="5:5" ht="13.5" customHeight="1">
      <c r="E61871" s="337"/>
    </row>
    <row r="61872" spans="5:5" ht="13.5" customHeight="1">
      <c r="E61872" s="337"/>
    </row>
    <row r="61873" spans="5:5" ht="13.5" customHeight="1">
      <c r="E61873" s="337"/>
    </row>
    <row r="61874" spans="5:5" ht="13.5" customHeight="1">
      <c r="E61874" s="337"/>
    </row>
    <row r="61875" spans="5:5" ht="13.5" customHeight="1">
      <c r="E61875" s="337"/>
    </row>
    <row r="61876" spans="5:5" ht="13.5" customHeight="1">
      <c r="E61876" s="337"/>
    </row>
    <row r="61877" spans="5:5" ht="13.5" customHeight="1">
      <c r="E61877" s="337"/>
    </row>
    <row r="61878" spans="5:5" ht="13.5" customHeight="1">
      <c r="E61878" s="337"/>
    </row>
    <row r="61879" spans="5:5" ht="13.5" customHeight="1">
      <c r="E61879" s="337"/>
    </row>
    <row r="61880" spans="5:5" ht="13.5" customHeight="1">
      <c r="E61880" s="337"/>
    </row>
    <row r="61881" spans="5:5" ht="13.5" customHeight="1">
      <c r="E61881" s="337"/>
    </row>
    <row r="61882" spans="5:5" ht="13.5" customHeight="1">
      <c r="E61882" s="337"/>
    </row>
    <row r="61883" spans="5:5" ht="13.5" customHeight="1">
      <c r="E61883" s="337"/>
    </row>
    <row r="61884" spans="5:5" ht="13.5" customHeight="1">
      <c r="E61884" s="337"/>
    </row>
    <row r="61885" spans="5:5" ht="13.5" customHeight="1">
      <c r="E61885" s="337"/>
    </row>
    <row r="61886" spans="5:5" ht="13.5" customHeight="1">
      <c r="E61886" s="337"/>
    </row>
    <row r="61887" spans="5:5" ht="13.5" customHeight="1">
      <c r="E61887" s="337"/>
    </row>
    <row r="61888" spans="5:5" ht="13.5" customHeight="1">
      <c r="E61888" s="337"/>
    </row>
    <row r="61889" spans="5:5" ht="13.5" customHeight="1">
      <c r="E61889" s="337"/>
    </row>
    <row r="61890" spans="5:5" ht="13.5" customHeight="1">
      <c r="E61890" s="337"/>
    </row>
    <row r="61891" spans="5:5" ht="13.5" customHeight="1">
      <c r="E61891" s="337"/>
    </row>
    <row r="61892" spans="5:5" ht="13.5" customHeight="1">
      <c r="E61892" s="337"/>
    </row>
    <row r="61893" spans="5:5" ht="13.5" customHeight="1">
      <c r="E61893" s="337"/>
    </row>
    <row r="61894" spans="5:5" ht="13.5" customHeight="1">
      <c r="E61894" s="337"/>
    </row>
    <row r="61895" spans="5:5" ht="13.5" customHeight="1">
      <c r="E61895" s="337"/>
    </row>
    <row r="61896" spans="5:5" ht="13.5" customHeight="1">
      <c r="E61896" s="337"/>
    </row>
    <row r="61897" spans="5:5" ht="13.5" customHeight="1">
      <c r="E61897" s="337"/>
    </row>
    <row r="61898" spans="5:5" ht="13.5" customHeight="1">
      <c r="E61898" s="337"/>
    </row>
    <row r="61899" spans="5:5" ht="13.5" customHeight="1">
      <c r="E61899" s="337"/>
    </row>
    <row r="61900" spans="5:5" ht="13.5" customHeight="1">
      <c r="E61900" s="337"/>
    </row>
    <row r="61901" spans="5:5" ht="13.5" customHeight="1">
      <c r="E61901" s="337"/>
    </row>
    <row r="61902" spans="5:5" ht="13.5" customHeight="1">
      <c r="E61902" s="337"/>
    </row>
    <row r="61903" spans="5:5" ht="13.5" customHeight="1">
      <c r="E61903" s="337"/>
    </row>
    <row r="61904" spans="5:5" ht="13.5" customHeight="1">
      <c r="E61904" s="337"/>
    </row>
    <row r="61905" spans="5:5" ht="13.5" customHeight="1">
      <c r="E61905" s="337"/>
    </row>
    <row r="61906" spans="5:5" ht="13.5" customHeight="1">
      <c r="E61906" s="337"/>
    </row>
    <row r="61907" spans="5:5" ht="13.5" customHeight="1">
      <c r="E61907" s="337"/>
    </row>
    <row r="61908" spans="5:5" ht="13.5" customHeight="1">
      <c r="E61908" s="337"/>
    </row>
    <row r="61909" spans="5:5" ht="13.5" customHeight="1">
      <c r="E61909" s="337"/>
    </row>
    <row r="61910" spans="5:5" ht="13.5" customHeight="1">
      <c r="E61910" s="337"/>
    </row>
    <row r="61911" spans="5:5" ht="13.5" customHeight="1">
      <c r="E61911" s="337"/>
    </row>
    <row r="61912" spans="5:5" ht="13.5" customHeight="1">
      <c r="E61912" s="337"/>
    </row>
    <row r="61913" spans="5:5" ht="13.5" customHeight="1">
      <c r="E61913" s="337"/>
    </row>
    <row r="61914" spans="5:5" ht="13.5" customHeight="1">
      <c r="E61914" s="337"/>
    </row>
    <row r="61915" spans="5:5" ht="13.5" customHeight="1">
      <c r="E61915" s="337"/>
    </row>
    <row r="61916" spans="5:5" ht="13.5" customHeight="1">
      <c r="E61916" s="337"/>
    </row>
    <row r="61917" spans="5:5" ht="13.5" customHeight="1">
      <c r="E61917" s="337"/>
    </row>
    <row r="61918" spans="5:5" ht="13.5" customHeight="1">
      <c r="E61918" s="337"/>
    </row>
    <row r="61919" spans="5:5" ht="13.5" customHeight="1">
      <c r="E61919" s="337"/>
    </row>
    <row r="61920" spans="5:5" ht="13.5" customHeight="1">
      <c r="E61920" s="337"/>
    </row>
    <row r="61921" spans="5:5" ht="13.5" customHeight="1">
      <c r="E61921" s="337"/>
    </row>
    <row r="61922" spans="5:5" ht="13.5" customHeight="1">
      <c r="E61922" s="337"/>
    </row>
    <row r="61923" spans="5:5" ht="13.5" customHeight="1">
      <c r="E61923" s="337"/>
    </row>
    <row r="61924" spans="5:5" ht="13.5" customHeight="1">
      <c r="E61924" s="337"/>
    </row>
    <row r="61925" spans="5:5" ht="13.5" customHeight="1">
      <c r="E61925" s="337"/>
    </row>
    <row r="61926" spans="5:5" ht="13.5" customHeight="1">
      <c r="E61926" s="337"/>
    </row>
    <row r="61927" spans="5:5" ht="13.5" customHeight="1">
      <c r="E61927" s="337"/>
    </row>
    <row r="61928" spans="5:5" ht="13.5" customHeight="1">
      <c r="E61928" s="337"/>
    </row>
    <row r="61929" spans="5:5" ht="13.5" customHeight="1">
      <c r="E61929" s="337"/>
    </row>
    <row r="61930" spans="5:5" ht="13.5" customHeight="1">
      <c r="E61930" s="337"/>
    </row>
    <row r="61931" spans="5:5" ht="13.5" customHeight="1">
      <c r="E61931" s="337"/>
    </row>
    <row r="61932" spans="5:5" ht="13.5" customHeight="1">
      <c r="E61932" s="337"/>
    </row>
    <row r="61933" spans="5:5" ht="13.5" customHeight="1">
      <c r="E61933" s="337"/>
    </row>
    <row r="61934" spans="5:5" ht="13.5" customHeight="1">
      <c r="E61934" s="337"/>
    </row>
    <row r="61935" spans="5:5" ht="13.5" customHeight="1">
      <c r="E61935" s="337"/>
    </row>
    <row r="61936" spans="5:5" ht="13.5" customHeight="1">
      <c r="E61936" s="337"/>
    </row>
    <row r="61937" spans="5:5" ht="13.5" customHeight="1">
      <c r="E61937" s="337"/>
    </row>
    <row r="61938" spans="5:5" ht="13.5" customHeight="1">
      <c r="E61938" s="337"/>
    </row>
    <row r="61939" spans="5:5" ht="13.5" customHeight="1">
      <c r="E61939" s="337"/>
    </row>
    <row r="61940" spans="5:5" ht="13.5" customHeight="1">
      <c r="E61940" s="337"/>
    </row>
    <row r="61941" spans="5:5" ht="13.5" customHeight="1">
      <c r="E61941" s="337"/>
    </row>
    <row r="61942" spans="5:5" ht="13.5" customHeight="1">
      <c r="E61942" s="337"/>
    </row>
    <row r="61943" spans="5:5" ht="13.5" customHeight="1">
      <c r="E61943" s="337"/>
    </row>
    <row r="61944" spans="5:5" ht="13.5" customHeight="1">
      <c r="E61944" s="337"/>
    </row>
    <row r="61945" spans="5:5" ht="13.5" customHeight="1">
      <c r="E61945" s="337"/>
    </row>
    <row r="61946" spans="5:5" ht="13.5" customHeight="1">
      <c r="E61946" s="337"/>
    </row>
    <row r="61947" spans="5:5" ht="13.5" customHeight="1">
      <c r="E61947" s="337"/>
    </row>
    <row r="61948" spans="5:5" ht="13.5" customHeight="1">
      <c r="E61948" s="337"/>
    </row>
    <row r="61949" spans="5:5" ht="13.5" customHeight="1">
      <c r="E61949" s="337"/>
    </row>
    <row r="61950" spans="5:5" ht="13.5" customHeight="1">
      <c r="E61950" s="337"/>
    </row>
    <row r="61951" spans="5:5" ht="13.5" customHeight="1">
      <c r="E61951" s="337"/>
    </row>
    <row r="61952" spans="5:5" ht="13.5" customHeight="1">
      <c r="E61952" s="337"/>
    </row>
    <row r="61953" spans="5:5" ht="13.5" customHeight="1">
      <c r="E61953" s="337"/>
    </row>
    <row r="61954" spans="5:5" ht="13.5" customHeight="1">
      <c r="E61954" s="337"/>
    </row>
    <row r="61955" spans="5:5" ht="13.5" customHeight="1">
      <c r="E61955" s="337"/>
    </row>
    <row r="61956" spans="5:5" ht="13.5" customHeight="1">
      <c r="E61956" s="337"/>
    </row>
    <row r="61957" spans="5:5" ht="13.5" customHeight="1">
      <c r="E61957" s="337"/>
    </row>
    <row r="61958" spans="5:5" ht="13.5" customHeight="1">
      <c r="E61958" s="337"/>
    </row>
    <row r="61959" spans="5:5" ht="13.5" customHeight="1">
      <c r="E61959" s="337"/>
    </row>
    <row r="61960" spans="5:5" ht="13.5" customHeight="1">
      <c r="E61960" s="337"/>
    </row>
    <row r="61961" spans="5:5" ht="13.5" customHeight="1">
      <c r="E61961" s="337"/>
    </row>
    <row r="61962" spans="5:5" ht="13.5" customHeight="1">
      <c r="E61962" s="337"/>
    </row>
    <row r="61963" spans="5:5" ht="13.5" customHeight="1">
      <c r="E61963" s="337"/>
    </row>
    <row r="61964" spans="5:5" ht="13.5" customHeight="1">
      <c r="E61964" s="337"/>
    </row>
    <row r="61965" spans="5:5" ht="13.5" customHeight="1">
      <c r="E61965" s="337"/>
    </row>
    <row r="61966" spans="5:5" ht="13.5" customHeight="1">
      <c r="E61966" s="337"/>
    </row>
    <row r="61967" spans="5:5" ht="13.5" customHeight="1">
      <c r="E61967" s="337"/>
    </row>
    <row r="61968" spans="5:5" ht="13.5" customHeight="1">
      <c r="E61968" s="337"/>
    </row>
    <row r="61969" spans="5:5" ht="13.5" customHeight="1">
      <c r="E61969" s="337"/>
    </row>
    <row r="61970" spans="5:5" ht="13.5" customHeight="1">
      <c r="E61970" s="337"/>
    </row>
    <row r="61971" spans="5:5" ht="13.5" customHeight="1">
      <c r="E61971" s="337"/>
    </row>
    <row r="61972" spans="5:5" ht="13.5" customHeight="1">
      <c r="E61972" s="337"/>
    </row>
    <row r="61973" spans="5:5" ht="13.5" customHeight="1">
      <c r="E61973" s="337"/>
    </row>
    <row r="61974" spans="5:5" ht="13.5" customHeight="1">
      <c r="E61974" s="337"/>
    </row>
    <row r="61975" spans="5:5" ht="13.5" customHeight="1">
      <c r="E61975" s="337"/>
    </row>
    <row r="61976" spans="5:5" ht="13.5" customHeight="1">
      <c r="E61976" s="337"/>
    </row>
    <row r="61977" spans="5:5" ht="13.5" customHeight="1">
      <c r="E61977" s="337"/>
    </row>
    <row r="61978" spans="5:5" ht="13.5" customHeight="1">
      <c r="E61978" s="337"/>
    </row>
    <row r="61979" spans="5:5" ht="13.5" customHeight="1">
      <c r="E61979" s="337"/>
    </row>
    <row r="61980" spans="5:5" ht="13.5" customHeight="1">
      <c r="E61980" s="337"/>
    </row>
    <row r="61981" spans="5:5" ht="13.5" customHeight="1">
      <c r="E61981" s="337"/>
    </row>
    <row r="61982" spans="5:5" ht="13.5" customHeight="1">
      <c r="E61982" s="337"/>
    </row>
    <row r="61983" spans="5:5" ht="13.5" customHeight="1">
      <c r="E61983" s="337"/>
    </row>
    <row r="61984" spans="5:5" ht="13.5" customHeight="1">
      <c r="E61984" s="337"/>
    </row>
    <row r="61985" spans="5:5" ht="13.5" customHeight="1">
      <c r="E61985" s="337"/>
    </row>
    <row r="61986" spans="5:5" ht="13.5" customHeight="1">
      <c r="E61986" s="337"/>
    </row>
    <row r="61987" spans="5:5" ht="13.5" customHeight="1">
      <c r="E61987" s="337"/>
    </row>
    <row r="61988" spans="5:5" ht="13.5" customHeight="1">
      <c r="E61988" s="337"/>
    </row>
    <row r="61989" spans="5:5" ht="13.5" customHeight="1">
      <c r="E61989" s="337"/>
    </row>
    <row r="61990" spans="5:5" ht="13.5" customHeight="1">
      <c r="E61990" s="337"/>
    </row>
    <row r="61991" spans="5:5" ht="13.5" customHeight="1">
      <c r="E61991" s="337"/>
    </row>
    <row r="61992" spans="5:5" ht="13.5" customHeight="1">
      <c r="E61992" s="337"/>
    </row>
    <row r="61993" spans="5:5" ht="13.5" customHeight="1">
      <c r="E61993" s="337"/>
    </row>
    <row r="61994" spans="5:5" ht="13.5" customHeight="1">
      <c r="E61994" s="337"/>
    </row>
    <row r="61995" spans="5:5" ht="13.5" customHeight="1">
      <c r="E61995" s="337"/>
    </row>
    <row r="61996" spans="5:5" ht="13.5" customHeight="1">
      <c r="E61996" s="337"/>
    </row>
    <row r="61997" spans="5:5" ht="13.5" customHeight="1">
      <c r="E61997" s="337"/>
    </row>
    <row r="61998" spans="5:5" ht="13.5" customHeight="1">
      <c r="E61998" s="337"/>
    </row>
    <row r="61999" spans="5:5" ht="13.5" customHeight="1">
      <c r="E61999" s="337"/>
    </row>
    <row r="62000" spans="5:5" ht="13.5" customHeight="1">
      <c r="E62000" s="337"/>
    </row>
    <row r="62001" spans="5:5" ht="13.5" customHeight="1">
      <c r="E62001" s="337"/>
    </row>
    <row r="62002" spans="5:5" ht="13.5" customHeight="1">
      <c r="E62002" s="337"/>
    </row>
    <row r="62003" spans="5:5" ht="13.5" customHeight="1">
      <c r="E62003" s="337"/>
    </row>
    <row r="62004" spans="5:5" ht="13.5" customHeight="1">
      <c r="E62004" s="337"/>
    </row>
    <row r="62005" spans="5:5" ht="13.5" customHeight="1">
      <c r="E62005" s="337"/>
    </row>
    <row r="62006" spans="5:5" ht="13.5" customHeight="1">
      <c r="E62006" s="337"/>
    </row>
    <row r="62007" spans="5:5" ht="13.5" customHeight="1">
      <c r="E62007" s="337"/>
    </row>
    <row r="62008" spans="5:5" ht="13.5" customHeight="1">
      <c r="E62008" s="337"/>
    </row>
    <row r="62009" spans="5:5" ht="13.5" customHeight="1">
      <c r="E62009" s="337"/>
    </row>
    <row r="62010" spans="5:5" ht="13.5" customHeight="1">
      <c r="E62010" s="337"/>
    </row>
    <row r="62011" spans="5:5" ht="13.5" customHeight="1">
      <c r="E62011" s="337"/>
    </row>
    <row r="62012" spans="5:5" ht="13.5" customHeight="1">
      <c r="E62012" s="337"/>
    </row>
    <row r="62013" spans="5:5" ht="13.5" customHeight="1">
      <c r="E62013" s="337"/>
    </row>
    <row r="62014" spans="5:5" ht="13.5" customHeight="1">
      <c r="E62014" s="337"/>
    </row>
    <row r="62015" spans="5:5" ht="13.5" customHeight="1">
      <c r="E62015" s="337"/>
    </row>
    <row r="62016" spans="5:5" ht="13.5" customHeight="1">
      <c r="E62016" s="337"/>
    </row>
    <row r="62017" spans="5:5" ht="13.5" customHeight="1">
      <c r="E62017" s="337"/>
    </row>
    <row r="62018" spans="5:5" ht="13.5" customHeight="1">
      <c r="E62018" s="337"/>
    </row>
    <row r="62019" spans="5:5" ht="13.5" customHeight="1">
      <c r="E62019" s="337"/>
    </row>
    <row r="62020" spans="5:5" ht="13.5" customHeight="1">
      <c r="E62020" s="337"/>
    </row>
    <row r="62021" spans="5:5" ht="13.5" customHeight="1">
      <c r="E62021" s="337"/>
    </row>
    <row r="62022" spans="5:5" ht="13.5" customHeight="1">
      <c r="E62022" s="337"/>
    </row>
    <row r="62023" spans="5:5" ht="13.5" customHeight="1">
      <c r="E62023" s="337"/>
    </row>
    <row r="62024" spans="5:5" ht="13.5" customHeight="1">
      <c r="E62024" s="337"/>
    </row>
    <row r="62025" spans="5:5" ht="13.5" customHeight="1">
      <c r="E62025" s="337"/>
    </row>
    <row r="62026" spans="5:5" ht="13.5" customHeight="1">
      <c r="E62026" s="337"/>
    </row>
    <row r="62027" spans="5:5" ht="13.5" customHeight="1">
      <c r="E62027" s="337"/>
    </row>
    <row r="62028" spans="5:5" ht="13.5" customHeight="1">
      <c r="E62028" s="337"/>
    </row>
    <row r="62029" spans="5:5" ht="13.5" customHeight="1">
      <c r="E62029" s="337"/>
    </row>
    <row r="62030" spans="5:5" ht="13.5" customHeight="1">
      <c r="E62030" s="337"/>
    </row>
    <row r="62031" spans="5:5" ht="13.5" customHeight="1">
      <c r="E62031" s="337"/>
    </row>
    <row r="62032" spans="5:5" ht="13.5" customHeight="1">
      <c r="E62032" s="337"/>
    </row>
    <row r="62033" spans="5:5" ht="13.5" customHeight="1">
      <c r="E62033" s="337"/>
    </row>
    <row r="62034" spans="5:5" ht="13.5" customHeight="1">
      <c r="E62034" s="337"/>
    </row>
    <row r="62035" spans="5:5" ht="13.5" customHeight="1">
      <c r="E62035" s="337"/>
    </row>
    <row r="62036" spans="5:5" ht="13.5" customHeight="1">
      <c r="E62036" s="337"/>
    </row>
    <row r="62037" spans="5:5" ht="13.5" customHeight="1">
      <c r="E62037" s="337"/>
    </row>
    <row r="62038" spans="5:5" ht="13.5" customHeight="1">
      <c r="E62038" s="337"/>
    </row>
    <row r="62039" spans="5:5" ht="13.5" customHeight="1">
      <c r="E62039" s="337"/>
    </row>
    <row r="62040" spans="5:5" ht="13.5" customHeight="1">
      <c r="E62040" s="337"/>
    </row>
    <row r="62041" spans="5:5" ht="13.5" customHeight="1">
      <c r="E62041" s="337"/>
    </row>
    <row r="62042" spans="5:5" ht="13.5" customHeight="1">
      <c r="E62042" s="337"/>
    </row>
    <row r="62043" spans="5:5" ht="13.5" customHeight="1">
      <c r="E62043" s="337"/>
    </row>
    <row r="62044" spans="5:5" ht="13.5" customHeight="1">
      <c r="E62044" s="337"/>
    </row>
    <row r="62045" spans="5:5" ht="13.5" customHeight="1">
      <c r="E62045" s="337"/>
    </row>
    <row r="62046" spans="5:5" ht="13.5" customHeight="1">
      <c r="E62046" s="337"/>
    </row>
    <row r="62047" spans="5:5" ht="13.5" customHeight="1">
      <c r="E62047" s="337"/>
    </row>
    <row r="62048" spans="5:5" ht="13.5" customHeight="1">
      <c r="E62048" s="337"/>
    </row>
    <row r="62049" spans="5:5" ht="13.5" customHeight="1">
      <c r="E62049" s="337"/>
    </row>
    <row r="62050" spans="5:5" ht="13.5" customHeight="1">
      <c r="E62050" s="337"/>
    </row>
    <row r="62051" spans="5:5" ht="13.5" customHeight="1">
      <c r="E62051" s="337"/>
    </row>
    <row r="62052" spans="5:5" ht="13.5" customHeight="1">
      <c r="E62052" s="337"/>
    </row>
    <row r="62053" spans="5:5" ht="13.5" customHeight="1">
      <c r="E62053" s="337"/>
    </row>
    <row r="62054" spans="5:5" ht="13.5" customHeight="1">
      <c r="E62054" s="337"/>
    </row>
    <row r="62055" spans="5:5" ht="13.5" customHeight="1">
      <c r="E62055" s="337"/>
    </row>
    <row r="62056" spans="5:5" ht="13.5" customHeight="1">
      <c r="E62056" s="337"/>
    </row>
    <row r="62057" spans="5:5" ht="13.5" customHeight="1">
      <c r="E62057" s="337"/>
    </row>
    <row r="62058" spans="5:5" ht="13.5" customHeight="1">
      <c r="E62058" s="337"/>
    </row>
    <row r="62059" spans="5:5" ht="13.5" customHeight="1">
      <c r="E62059" s="337"/>
    </row>
    <row r="62060" spans="5:5" ht="13.5" customHeight="1">
      <c r="E62060" s="337"/>
    </row>
    <row r="62061" spans="5:5" ht="13.5" customHeight="1">
      <c r="E62061" s="337"/>
    </row>
    <row r="62062" spans="5:5" ht="13.5" customHeight="1">
      <c r="E62062" s="337"/>
    </row>
    <row r="62063" spans="5:5" ht="13.5" customHeight="1">
      <c r="E62063" s="337"/>
    </row>
    <row r="62064" spans="5:5" ht="13.5" customHeight="1">
      <c r="E62064" s="337"/>
    </row>
    <row r="62065" spans="5:5" ht="13.5" customHeight="1">
      <c r="E62065" s="337"/>
    </row>
    <row r="62066" spans="5:5" ht="13.5" customHeight="1">
      <c r="E62066" s="337"/>
    </row>
    <row r="62067" spans="5:5" ht="13.5" customHeight="1">
      <c r="E62067" s="337"/>
    </row>
    <row r="62068" spans="5:5" ht="13.5" customHeight="1">
      <c r="E62068" s="337"/>
    </row>
    <row r="62069" spans="5:5" ht="13.5" customHeight="1">
      <c r="E62069" s="337"/>
    </row>
    <row r="62070" spans="5:5" ht="13.5" customHeight="1">
      <c r="E62070" s="337"/>
    </row>
    <row r="62071" spans="5:5" ht="13.5" customHeight="1">
      <c r="E62071" s="337"/>
    </row>
    <row r="62072" spans="5:5" ht="13.5" customHeight="1">
      <c r="E62072" s="337"/>
    </row>
    <row r="62073" spans="5:5" ht="13.5" customHeight="1">
      <c r="E62073" s="337"/>
    </row>
    <row r="62074" spans="5:5" ht="13.5" customHeight="1">
      <c r="E62074" s="337"/>
    </row>
    <row r="62075" spans="5:5" ht="13.5" customHeight="1">
      <c r="E62075" s="337"/>
    </row>
    <row r="62076" spans="5:5" ht="13.5" customHeight="1">
      <c r="E62076" s="337"/>
    </row>
    <row r="62077" spans="5:5" ht="13.5" customHeight="1">
      <c r="E62077" s="337"/>
    </row>
    <row r="62078" spans="5:5" ht="13.5" customHeight="1">
      <c r="E62078" s="337"/>
    </row>
    <row r="62079" spans="5:5" ht="13.5" customHeight="1">
      <c r="E62079" s="337"/>
    </row>
    <row r="62080" spans="5:5" ht="13.5" customHeight="1">
      <c r="E62080" s="337"/>
    </row>
    <row r="62081" spans="5:5" ht="13.5" customHeight="1">
      <c r="E62081" s="337"/>
    </row>
    <row r="62082" spans="5:5" ht="13.5" customHeight="1">
      <c r="E62082" s="337"/>
    </row>
    <row r="62083" spans="5:5" ht="13.5" customHeight="1">
      <c r="E62083" s="337"/>
    </row>
    <row r="62084" spans="5:5" ht="13.5" customHeight="1">
      <c r="E62084" s="337"/>
    </row>
    <row r="62085" spans="5:5" ht="13.5" customHeight="1">
      <c r="E62085" s="337"/>
    </row>
    <row r="62086" spans="5:5" ht="13.5" customHeight="1">
      <c r="E62086" s="337"/>
    </row>
    <row r="62087" spans="5:5" ht="13.5" customHeight="1">
      <c r="E62087" s="337"/>
    </row>
    <row r="62088" spans="5:5" ht="13.5" customHeight="1">
      <c r="E62088" s="337"/>
    </row>
    <row r="62089" spans="5:5" ht="13.5" customHeight="1">
      <c r="E62089" s="337"/>
    </row>
    <row r="62090" spans="5:5" ht="13.5" customHeight="1">
      <c r="E62090" s="337"/>
    </row>
    <row r="62091" spans="5:5" ht="13.5" customHeight="1">
      <c r="E62091" s="337"/>
    </row>
    <row r="62092" spans="5:5" ht="13.5" customHeight="1">
      <c r="E62092" s="337"/>
    </row>
    <row r="62093" spans="5:5" ht="13.5" customHeight="1">
      <c r="E62093" s="337"/>
    </row>
    <row r="62094" spans="5:5" ht="13.5" customHeight="1">
      <c r="E62094" s="337"/>
    </row>
    <row r="62095" spans="5:5" ht="13.5" customHeight="1">
      <c r="E62095" s="337"/>
    </row>
    <row r="62096" spans="5:5" ht="13.5" customHeight="1">
      <c r="E62096" s="337"/>
    </row>
    <row r="62097" spans="5:5" ht="13.5" customHeight="1">
      <c r="E62097" s="337"/>
    </row>
    <row r="62098" spans="5:5" ht="13.5" customHeight="1">
      <c r="E62098" s="337"/>
    </row>
    <row r="62099" spans="5:5" ht="13.5" customHeight="1">
      <c r="E62099" s="337"/>
    </row>
    <row r="62100" spans="5:5" ht="13.5" customHeight="1">
      <c r="E62100" s="337"/>
    </row>
    <row r="62101" spans="5:5" ht="13.5" customHeight="1">
      <c r="E62101" s="337"/>
    </row>
    <row r="62102" spans="5:5" ht="13.5" customHeight="1">
      <c r="E62102" s="337"/>
    </row>
    <row r="62103" spans="5:5" ht="13.5" customHeight="1">
      <c r="E62103" s="337"/>
    </row>
    <row r="62104" spans="5:5" ht="13.5" customHeight="1">
      <c r="E62104" s="337"/>
    </row>
    <row r="62105" spans="5:5" ht="13.5" customHeight="1">
      <c r="E62105" s="337"/>
    </row>
    <row r="62106" spans="5:5" ht="13.5" customHeight="1">
      <c r="E62106" s="337"/>
    </row>
    <row r="62107" spans="5:5" ht="13.5" customHeight="1">
      <c r="E62107" s="337"/>
    </row>
    <row r="62108" spans="5:5" ht="13.5" customHeight="1">
      <c r="E62108" s="337"/>
    </row>
    <row r="62109" spans="5:5" ht="13.5" customHeight="1">
      <c r="E62109" s="337"/>
    </row>
    <row r="62110" spans="5:5" ht="13.5" customHeight="1">
      <c r="E62110" s="337"/>
    </row>
    <row r="62111" spans="5:5" ht="13.5" customHeight="1">
      <c r="E62111" s="337"/>
    </row>
    <row r="62112" spans="5:5" ht="13.5" customHeight="1">
      <c r="E62112" s="337"/>
    </row>
    <row r="62113" spans="5:5" ht="13.5" customHeight="1">
      <c r="E62113" s="337"/>
    </row>
    <row r="62114" spans="5:5" ht="13.5" customHeight="1">
      <c r="E62114" s="337"/>
    </row>
    <row r="62115" spans="5:5" ht="13.5" customHeight="1">
      <c r="E62115" s="337"/>
    </row>
    <row r="62116" spans="5:5" ht="13.5" customHeight="1">
      <c r="E62116" s="337"/>
    </row>
    <row r="62117" spans="5:5" ht="13.5" customHeight="1">
      <c r="E62117" s="337"/>
    </row>
    <row r="62118" spans="5:5" ht="13.5" customHeight="1">
      <c r="E62118" s="337"/>
    </row>
    <row r="62119" spans="5:5" ht="13.5" customHeight="1">
      <c r="E62119" s="337"/>
    </row>
    <row r="62120" spans="5:5" ht="13.5" customHeight="1">
      <c r="E62120" s="337"/>
    </row>
    <row r="62121" spans="5:5" ht="13.5" customHeight="1">
      <c r="E62121" s="337"/>
    </row>
    <row r="62122" spans="5:5" ht="13.5" customHeight="1">
      <c r="E62122" s="337"/>
    </row>
    <row r="62123" spans="5:5" ht="13.5" customHeight="1">
      <c r="E62123" s="337"/>
    </row>
    <row r="62124" spans="5:5" ht="13.5" customHeight="1">
      <c r="E62124" s="337"/>
    </row>
    <row r="62125" spans="5:5" ht="13.5" customHeight="1">
      <c r="E62125" s="337"/>
    </row>
    <row r="62126" spans="5:5" ht="13.5" customHeight="1">
      <c r="E62126" s="337"/>
    </row>
    <row r="62127" spans="5:5" ht="13.5" customHeight="1">
      <c r="E62127" s="337"/>
    </row>
    <row r="62128" spans="5:5" ht="13.5" customHeight="1">
      <c r="E62128" s="337"/>
    </row>
    <row r="62129" spans="5:5" ht="13.5" customHeight="1">
      <c r="E62129" s="337"/>
    </row>
    <row r="62130" spans="5:5" ht="13.5" customHeight="1">
      <c r="E62130" s="337"/>
    </row>
    <row r="62131" spans="5:5" ht="13.5" customHeight="1">
      <c r="E62131" s="337"/>
    </row>
    <row r="62132" spans="5:5" ht="13.5" customHeight="1">
      <c r="E62132" s="337"/>
    </row>
    <row r="62133" spans="5:5" ht="13.5" customHeight="1">
      <c r="E62133" s="337"/>
    </row>
    <row r="62134" spans="5:5" ht="13.5" customHeight="1">
      <c r="E62134" s="337"/>
    </row>
    <row r="62135" spans="5:5" ht="13.5" customHeight="1">
      <c r="E62135" s="337"/>
    </row>
    <row r="62136" spans="5:5" ht="13.5" customHeight="1">
      <c r="E62136" s="337"/>
    </row>
    <row r="62137" spans="5:5" ht="13.5" customHeight="1">
      <c r="E62137" s="337"/>
    </row>
    <row r="62138" spans="5:5" ht="13.5" customHeight="1">
      <c r="E62138" s="337"/>
    </row>
    <row r="62139" spans="5:5" ht="13.5" customHeight="1">
      <c r="E62139" s="337"/>
    </row>
    <row r="62140" spans="5:5" ht="13.5" customHeight="1">
      <c r="E62140" s="337"/>
    </row>
    <row r="62141" spans="5:5" ht="13.5" customHeight="1">
      <c r="E62141" s="337"/>
    </row>
    <row r="62142" spans="5:5" ht="13.5" customHeight="1">
      <c r="E62142" s="337"/>
    </row>
    <row r="62143" spans="5:5" ht="13.5" customHeight="1">
      <c r="E62143" s="337"/>
    </row>
    <row r="62144" spans="5:5" ht="13.5" customHeight="1">
      <c r="E62144" s="337"/>
    </row>
    <row r="62145" spans="5:5" ht="13.5" customHeight="1">
      <c r="E62145" s="337"/>
    </row>
    <row r="62146" spans="5:5" ht="13.5" customHeight="1">
      <c r="E62146" s="337"/>
    </row>
    <row r="62147" spans="5:5" ht="13.5" customHeight="1">
      <c r="E62147" s="337"/>
    </row>
    <row r="62148" spans="5:5" ht="13.5" customHeight="1">
      <c r="E62148" s="337"/>
    </row>
    <row r="62149" spans="5:5" ht="13.5" customHeight="1">
      <c r="E62149" s="337"/>
    </row>
    <row r="62150" spans="5:5" ht="13.5" customHeight="1">
      <c r="E62150" s="337"/>
    </row>
    <row r="62151" spans="5:5" ht="13.5" customHeight="1">
      <c r="E62151" s="337"/>
    </row>
    <row r="62152" spans="5:5" ht="13.5" customHeight="1">
      <c r="E62152" s="337"/>
    </row>
    <row r="62153" spans="5:5" ht="13.5" customHeight="1">
      <c r="E62153" s="337"/>
    </row>
    <row r="62154" spans="5:5" ht="13.5" customHeight="1">
      <c r="E62154" s="337"/>
    </row>
    <row r="62155" spans="5:5" ht="13.5" customHeight="1">
      <c r="E62155" s="337"/>
    </row>
    <row r="62156" spans="5:5" ht="13.5" customHeight="1">
      <c r="E62156" s="337"/>
    </row>
    <row r="62157" spans="5:5" ht="13.5" customHeight="1">
      <c r="E62157" s="337"/>
    </row>
    <row r="62158" spans="5:5" ht="13.5" customHeight="1">
      <c r="E62158" s="337"/>
    </row>
    <row r="62159" spans="5:5" ht="13.5" customHeight="1">
      <c r="E62159" s="337"/>
    </row>
    <row r="62160" spans="5:5" ht="13.5" customHeight="1">
      <c r="E62160" s="337"/>
    </row>
    <row r="62161" spans="5:5" ht="13.5" customHeight="1">
      <c r="E62161" s="337"/>
    </row>
    <row r="62162" spans="5:5" ht="13.5" customHeight="1">
      <c r="E62162" s="337"/>
    </row>
    <row r="62163" spans="5:5" ht="13.5" customHeight="1">
      <c r="E62163" s="337"/>
    </row>
    <row r="62164" spans="5:5" ht="13.5" customHeight="1">
      <c r="E62164" s="337"/>
    </row>
    <row r="62165" spans="5:5" ht="13.5" customHeight="1">
      <c r="E62165" s="337"/>
    </row>
    <row r="62166" spans="5:5" ht="13.5" customHeight="1">
      <c r="E62166" s="337"/>
    </row>
    <row r="62167" spans="5:5" ht="13.5" customHeight="1">
      <c r="E62167" s="337"/>
    </row>
    <row r="62168" spans="5:5" ht="13.5" customHeight="1">
      <c r="E62168" s="337"/>
    </row>
    <row r="62169" spans="5:5" ht="13.5" customHeight="1">
      <c r="E62169" s="337"/>
    </row>
    <row r="62170" spans="5:5" ht="13.5" customHeight="1">
      <c r="E62170" s="337"/>
    </row>
    <row r="62171" spans="5:5" ht="13.5" customHeight="1">
      <c r="E62171" s="337"/>
    </row>
    <row r="62172" spans="5:5" ht="13.5" customHeight="1">
      <c r="E62172" s="337"/>
    </row>
    <row r="62173" spans="5:5" ht="13.5" customHeight="1">
      <c r="E62173" s="337"/>
    </row>
    <row r="62174" spans="5:5" ht="13.5" customHeight="1">
      <c r="E62174" s="337"/>
    </row>
    <row r="62175" spans="5:5" ht="13.5" customHeight="1">
      <c r="E62175" s="337"/>
    </row>
    <row r="62176" spans="5:5" ht="13.5" customHeight="1">
      <c r="E62176" s="337"/>
    </row>
    <row r="62177" spans="5:5" ht="13.5" customHeight="1">
      <c r="E62177" s="337"/>
    </row>
    <row r="62178" spans="5:5" ht="13.5" customHeight="1">
      <c r="E62178" s="337"/>
    </row>
    <row r="62179" spans="5:5" ht="13.5" customHeight="1">
      <c r="E62179" s="337"/>
    </row>
    <row r="62180" spans="5:5" ht="13.5" customHeight="1">
      <c r="E62180" s="337"/>
    </row>
    <row r="62181" spans="5:5" ht="13.5" customHeight="1">
      <c r="E62181" s="337"/>
    </row>
    <row r="62182" spans="5:5" ht="13.5" customHeight="1">
      <c r="E62182" s="337"/>
    </row>
    <row r="62183" spans="5:5" ht="13.5" customHeight="1">
      <c r="E62183" s="337"/>
    </row>
    <row r="62184" spans="5:5" ht="13.5" customHeight="1">
      <c r="E62184" s="337"/>
    </row>
    <row r="62185" spans="5:5" ht="13.5" customHeight="1">
      <c r="E62185" s="337"/>
    </row>
    <row r="62186" spans="5:5" ht="13.5" customHeight="1">
      <c r="E62186" s="337"/>
    </row>
    <row r="62187" spans="5:5" ht="13.5" customHeight="1">
      <c r="E62187" s="337"/>
    </row>
    <row r="62188" spans="5:5" ht="13.5" customHeight="1">
      <c r="E62188" s="337"/>
    </row>
    <row r="62189" spans="5:5" ht="13.5" customHeight="1">
      <c r="E62189" s="337"/>
    </row>
    <row r="62190" spans="5:5" ht="13.5" customHeight="1">
      <c r="E62190" s="337"/>
    </row>
    <row r="62191" spans="5:5" ht="13.5" customHeight="1">
      <c r="E62191" s="337"/>
    </row>
    <row r="62192" spans="5:5" ht="13.5" customHeight="1">
      <c r="E62192" s="337"/>
    </row>
    <row r="62193" spans="5:5" ht="13.5" customHeight="1">
      <c r="E62193" s="337"/>
    </row>
    <row r="62194" spans="5:5" ht="13.5" customHeight="1">
      <c r="E62194" s="337"/>
    </row>
    <row r="62195" spans="5:5" ht="13.5" customHeight="1">
      <c r="E62195" s="337"/>
    </row>
    <row r="62196" spans="5:5" ht="13.5" customHeight="1">
      <c r="E62196" s="337"/>
    </row>
    <row r="62197" spans="5:5" ht="13.5" customHeight="1">
      <c r="E62197" s="337"/>
    </row>
    <row r="62198" spans="5:5" ht="13.5" customHeight="1">
      <c r="E62198" s="337"/>
    </row>
    <row r="62199" spans="5:5" ht="13.5" customHeight="1">
      <c r="E62199" s="337"/>
    </row>
    <row r="62200" spans="5:5" ht="13.5" customHeight="1">
      <c r="E62200" s="337"/>
    </row>
    <row r="62201" spans="5:5" ht="13.5" customHeight="1">
      <c r="E62201" s="337"/>
    </row>
    <row r="62202" spans="5:5" ht="13.5" customHeight="1">
      <c r="E62202" s="337"/>
    </row>
    <row r="62203" spans="5:5" ht="13.5" customHeight="1">
      <c r="E62203" s="337"/>
    </row>
    <row r="62204" spans="5:5" ht="13.5" customHeight="1">
      <c r="E62204" s="337"/>
    </row>
    <row r="62205" spans="5:5" ht="13.5" customHeight="1">
      <c r="E62205" s="337"/>
    </row>
    <row r="62206" spans="5:5" ht="13.5" customHeight="1">
      <c r="E62206" s="337"/>
    </row>
    <row r="62207" spans="5:5" ht="13.5" customHeight="1">
      <c r="E62207" s="337"/>
    </row>
    <row r="62208" spans="5:5" ht="13.5" customHeight="1">
      <c r="E62208" s="337"/>
    </row>
    <row r="62209" spans="5:5" ht="13.5" customHeight="1">
      <c r="E62209" s="337"/>
    </row>
    <row r="62210" spans="5:5" ht="13.5" customHeight="1">
      <c r="E62210" s="337"/>
    </row>
    <row r="62211" spans="5:5" ht="13.5" customHeight="1">
      <c r="E62211" s="337"/>
    </row>
    <row r="62212" spans="5:5" ht="13.5" customHeight="1">
      <c r="E62212" s="337"/>
    </row>
    <row r="62213" spans="5:5" ht="13.5" customHeight="1">
      <c r="E62213" s="337"/>
    </row>
    <row r="62214" spans="5:5" ht="13.5" customHeight="1">
      <c r="E62214" s="337"/>
    </row>
    <row r="62215" spans="5:5" ht="13.5" customHeight="1">
      <c r="E62215" s="337"/>
    </row>
    <row r="62216" spans="5:5" ht="13.5" customHeight="1">
      <c r="E62216" s="337"/>
    </row>
    <row r="62217" spans="5:5" ht="13.5" customHeight="1">
      <c r="E62217" s="337"/>
    </row>
    <row r="62218" spans="5:5" ht="13.5" customHeight="1">
      <c r="E62218" s="337"/>
    </row>
    <row r="62219" spans="5:5" ht="13.5" customHeight="1">
      <c r="E62219" s="337"/>
    </row>
    <row r="62220" spans="5:5" ht="13.5" customHeight="1">
      <c r="E62220" s="337"/>
    </row>
    <row r="62221" spans="5:5" ht="13.5" customHeight="1">
      <c r="E62221" s="337"/>
    </row>
    <row r="62222" spans="5:5" ht="13.5" customHeight="1">
      <c r="E62222" s="337"/>
    </row>
    <row r="62223" spans="5:5" ht="13.5" customHeight="1">
      <c r="E62223" s="337"/>
    </row>
    <row r="62224" spans="5:5" ht="13.5" customHeight="1">
      <c r="E62224" s="337"/>
    </row>
    <row r="62225" spans="5:5" ht="13.5" customHeight="1">
      <c r="E62225" s="337"/>
    </row>
    <row r="62226" spans="5:5" ht="13.5" customHeight="1">
      <c r="E62226" s="337"/>
    </row>
    <row r="62227" spans="5:5" ht="13.5" customHeight="1">
      <c r="E62227" s="337"/>
    </row>
    <row r="62228" spans="5:5" ht="13.5" customHeight="1">
      <c r="E62228" s="337"/>
    </row>
    <row r="62229" spans="5:5" ht="13.5" customHeight="1">
      <c r="E62229" s="337"/>
    </row>
    <row r="62230" spans="5:5" ht="13.5" customHeight="1">
      <c r="E62230" s="337"/>
    </row>
    <row r="62231" spans="5:5" ht="13.5" customHeight="1">
      <c r="E62231" s="337"/>
    </row>
    <row r="62232" spans="5:5" ht="13.5" customHeight="1">
      <c r="E62232" s="337"/>
    </row>
    <row r="62233" spans="5:5" ht="13.5" customHeight="1">
      <c r="E62233" s="337"/>
    </row>
    <row r="62234" spans="5:5" ht="13.5" customHeight="1">
      <c r="E62234" s="337"/>
    </row>
    <row r="62235" spans="5:5" ht="13.5" customHeight="1">
      <c r="E62235" s="337"/>
    </row>
    <row r="62236" spans="5:5" ht="13.5" customHeight="1">
      <c r="E62236" s="337"/>
    </row>
    <row r="62237" spans="5:5" ht="13.5" customHeight="1">
      <c r="E62237" s="337"/>
    </row>
    <row r="62238" spans="5:5" ht="13.5" customHeight="1">
      <c r="E62238" s="337"/>
    </row>
    <row r="62239" spans="5:5" ht="13.5" customHeight="1">
      <c r="E62239" s="337"/>
    </row>
    <row r="62240" spans="5:5" ht="13.5" customHeight="1">
      <c r="E62240" s="337"/>
    </row>
    <row r="62241" spans="5:5" ht="13.5" customHeight="1">
      <c r="E62241" s="337"/>
    </row>
    <row r="62242" spans="5:5" ht="13.5" customHeight="1">
      <c r="E62242" s="337"/>
    </row>
    <row r="62243" spans="5:5" ht="13.5" customHeight="1">
      <c r="E62243" s="337"/>
    </row>
    <row r="62244" spans="5:5" ht="13.5" customHeight="1">
      <c r="E62244" s="337"/>
    </row>
    <row r="62245" spans="5:5" ht="13.5" customHeight="1">
      <c r="E62245" s="337"/>
    </row>
    <row r="62246" spans="5:5" ht="13.5" customHeight="1">
      <c r="E62246" s="337"/>
    </row>
    <row r="62247" spans="5:5" ht="13.5" customHeight="1">
      <c r="E62247" s="337"/>
    </row>
    <row r="62248" spans="5:5" ht="13.5" customHeight="1">
      <c r="E62248" s="337"/>
    </row>
    <row r="62249" spans="5:5" ht="13.5" customHeight="1">
      <c r="E62249" s="337"/>
    </row>
    <row r="62250" spans="5:5" ht="13.5" customHeight="1">
      <c r="E62250" s="337"/>
    </row>
    <row r="62251" spans="5:5" ht="13.5" customHeight="1">
      <c r="E62251" s="337"/>
    </row>
    <row r="62252" spans="5:5" ht="13.5" customHeight="1">
      <c r="E62252" s="337"/>
    </row>
    <row r="62253" spans="5:5" ht="13.5" customHeight="1">
      <c r="E62253" s="337"/>
    </row>
    <row r="62254" spans="5:5" ht="13.5" customHeight="1">
      <c r="E62254" s="337"/>
    </row>
    <row r="62255" spans="5:5" ht="13.5" customHeight="1">
      <c r="E62255" s="337"/>
    </row>
    <row r="62256" spans="5:5" ht="13.5" customHeight="1">
      <c r="E62256" s="337"/>
    </row>
    <row r="62257" spans="5:5" ht="13.5" customHeight="1">
      <c r="E62257" s="337"/>
    </row>
    <row r="62258" spans="5:5" ht="13.5" customHeight="1">
      <c r="E62258" s="337"/>
    </row>
    <row r="62259" spans="5:5" ht="13.5" customHeight="1">
      <c r="E62259" s="337"/>
    </row>
    <row r="62260" spans="5:5" ht="13.5" customHeight="1">
      <c r="E62260" s="337"/>
    </row>
    <row r="62261" spans="5:5" ht="13.5" customHeight="1">
      <c r="E62261" s="337"/>
    </row>
    <row r="62262" spans="5:5" ht="13.5" customHeight="1">
      <c r="E62262" s="337"/>
    </row>
    <row r="62263" spans="5:5" ht="13.5" customHeight="1">
      <c r="E62263" s="337"/>
    </row>
    <row r="62264" spans="5:5" ht="13.5" customHeight="1">
      <c r="E62264" s="337"/>
    </row>
    <row r="62265" spans="5:5" ht="13.5" customHeight="1">
      <c r="E62265" s="337"/>
    </row>
    <row r="62266" spans="5:5" ht="13.5" customHeight="1">
      <c r="E62266" s="337"/>
    </row>
    <row r="62267" spans="5:5" ht="13.5" customHeight="1">
      <c r="E62267" s="337"/>
    </row>
    <row r="62268" spans="5:5" ht="13.5" customHeight="1">
      <c r="E62268" s="337"/>
    </row>
    <row r="62269" spans="5:5" ht="13.5" customHeight="1">
      <c r="E62269" s="337"/>
    </row>
    <row r="62270" spans="5:5" ht="13.5" customHeight="1">
      <c r="E62270" s="337"/>
    </row>
    <row r="62271" spans="5:5" ht="13.5" customHeight="1">
      <c r="E62271" s="337"/>
    </row>
    <row r="62272" spans="5:5" ht="13.5" customHeight="1">
      <c r="E62272" s="337"/>
    </row>
    <row r="62273" spans="5:5" ht="13.5" customHeight="1">
      <c r="E62273" s="337"/>
    </row>
    <row r="62274" spans="5:5" ht="13.5" customHeight="1">
      <c r="E62274" s="337"/>
    </row>
    <row r="62275" spans="5:5" ht="13.5" customHeight="1">
      <c r="E62275" s="337"/>
    </row>
    <row r="62276" spans="5:5" ht="13.5" customHeight="1">
      <c r="E62276" s="337"/>
    </row>
    <row r="62277" spans="5:5" ht="13.5" customHeight="1">
      <c r="E62277" s="337"/>
    </row>
    <row r="62278" spans="5:5" ht="13.5" customHeight="1">
      <c r="E62278" s="337"/>
    </row>
    <row r="62279" spans="5:5" ht="13.5" customHeight="1">
      <c r="E62279" s="337"/>
    </row>
    <row r="62280" spans="5:5" ht="13.5" customHeight="1">
      <c r="E62280" s="337"/>
    </row>
    <row r="62281" spans="5:5" ht="13.5" customHeight="1">
      <c r="E62281" s="337"/>
    </row>
    <row r="62282" spans="5:5" ht="13.5" customHeight="1">
      <c r="E62282" s="337"/>
    </row>
    <row r="62283" spans="5:5" ht="13.5" customHeight="1">
      <c r="E62283" s="337"/>
    </row>
    <row r="62284" spans="5:5" ht="13.5" customHeight="1">
      <c r="E62284" s="337"/>
    </row>
    <row r="62285" spans="5:5" ht="13.5" customHeight="1">
      <c r="E62285" s="337"/>
    </row>
    <row r="62286" spans="5:5" ht="13.5" customHeight="1">
      <c r="E62286" s="337"/>
    </row>
    <row r="62287" spans="5:5" ht="13.5" customHeight="1">
      <c r="E62287" s="337"/>
    </row>
    <row r="62288" spans="5:5" ht="13.5" customHeight="1">
      <c r="E62288" s="337"/>
    </row>
    <row r="62289" spans="5:5" ht="13.5" customHeight="1">
      <c r="E62289" s="337"/>
    </row>
    <row r="62290" spans="5:5" ht="13.5" customHeight="1">
      <c r="E62290" s="337"/>
    </row>
    <row r="62291" spans="5:5" ht="13.5" customHeight="1">
      <c r="E62291" s="337"/>
    </row>
    <row r="62292" spans="5:5" ht="13.5" customHeight="1">
      <c r="E62292" s="337"/>
    </row>
    <row r="62293" spans="5:5" ht="13.5" customHeight="1">
      <c r="E62293" s="337"/>
    </row>
    <row r="62294" spans="5:5" ht="13.5" customHeight="1">
      <c r="E62294" s="337"/>
    </row>
    <row r="62295" spans="5:5" ht="13.5" customHeight="1">
      <c r="E62295" s="337"/>
    </row>
    <row r="62296" spans="5:5" ht="13.5" customHeight="1">
      <c r="E62296" s="337"/>
    </row>
    <row r="62297" spans="5:5" ht="13.5" customHeight="1">
      <c r="E62297" s="337"/>
    </row>
    <row r="62298" spans="5:5" ht="13.5" customHeight="1">
      <c r="E62298" s="337"/>
    </row>
    <row r="62299" spans="5:5" ht="13.5" customHeight="1">
      <c r="E62299" s="337"/>
    </row>
    <row r="62300" spans="5:5" ht="13.5" customHeight="1">
      <c r="E62300" s="337"/>
    </row>
    <row r="62301" spans="5:5" ht="13.5" customHeight="1">
      <c r="E62301" s="337"/>
    </row>
    <row r="62302" spans="5:5" ht="13.5" customHeight="1">
      <c r="E62302" s="337"/>
    </row>
    <row r="62303" spans="5:5" ht="13.5" customHeight="1">
      <c r="E62303" s="337"/>
    </row>
    <row r="62304" spans="5:5" ht="13.5" customHeight="1">
      <c r="E62304" s="337"/>
    </row>
    <row r="62305" spans="5:5" ht="13.5" customHeight="1">
      <c r="E62305" s="337"/>
    </row>
    <row r="62306" spans="5:5" ht="13.5" customHeight="1">
      <c r="E62306" s="337"/>
    </row>
    <row r="62307" spans="5:5" ht="13.5" customHeight="1">
      <c r="E62307" s="337"/>
    </row>
    <row r="62308" spans="5:5" ht="13.5" customHeight="1">
      <c r="E62308" s="337"/>
    </row>
    <row r="62309" spans="5:5" ht="13.5" customHeight="1">
      <c r="E62309" s="337"/>
    </row>
    <row r="62310" spans="5:5" ht="13.5" customHeight="1">
      <c r="E62310" s="337"/>
    </row>
    <row r="62311" spans="5:5" ht="13.5" customHeight="1">
      <c r="E62311" s="337"/>
    </row>
    <row r="62312" spans="5:5" ht="13.5" customHeight="1">
      <c r="E62312" s="337"/>
    </row>
    <row r="62313" spans="5:5" ht="13.5" customHeight="1">
      <c r="E62313" s="337"/>
    </row>
    <row r="62314" spans="5:5" ht="13.5" customHeight="1">
      <c r="E62314" s="337"/>
    </row>
    <row r="62315" spans="5:5" ht="13.5" customHeight="1">
      <c r="E62315" s="337"/>
    </row>
    <row r="62316" spans="5:5" ht="13.5" customHeight="1">
      <c r="E62316" s="337"/>
    </row>
    <row r="62317" spans="5:5" ht="13.5" customHeight="1">
      <c r="E62317" s="337"/>
    </row>
    <row r="62318" spans="5:5" ht="13.5" customHeight="1">
      <c r="E62318" s="337"/>
    </row>
    <row r="62319" spans="5:5" ht="13.5" customHeight="1">
      <c r="E62319" s="337"/>
    </row>
    <row r="62320" spans="5:5" ht="13.5" customHeight="1">
      <c r="E62320" s="337"/>
    </row>
    <row r="62321" spans="5:5" ht="13.5" customHeight="1">
      <c r="E62321" s="337"/>
    </row>
    <row r="62322" spans="5:5" ht="13.5" customHeight="1">
      <c r="E62322" s="337"/>
    </row>
    <row r="62323" spans="5:5" ht="13.5" customHeight="1">
      <c r="E62323" s="337"/>
    </row>
    <row r="62324" spans="5:5" ht="13.5" customHeight="1">
      <c r="E62324" s="337"/>
    </row>
    <row r="62325" spans="5:5" ht="13.5" customHeight="1">
      <c r="E62325" s="337"/>
    </row>
    <row r="62326" spans="5:5" ht="13.5" customHeight="1">
      <c r="E62326" s="337"/>
    </row>
    <row r="62327" spans="5:5" ht="13.5" customHeight="1">
      <c r="E62327" s="337"/>
    </row>
    <row r="62328" spans="5:5" ht="13.5" customHeight="1">
      <c r="E62328" s="337"/>
    </row>
    <row r="62329" spans="5:5" ht="13.5" customHeight="1">
      <c r="E62329" s="337"/>
    </row>
    <row r="62330" spans="5:5" ht="13.5" customHeight="1">
      <c r="E62330" s="337"/>
    </row>
    <row r="62331" spans="5:5" ht="13.5" customHeight="1">
      <c r="E62331" s="337"/>
    </row>
    <row r="62332" spans="5:5" ht="13.5" customHeight="1">
      <c r="E62332" s="337"/>
    </row>
    <row r="62333" spans="5:5" ht="13.5" customHeight="1">
      <c r="E62333" s="337"/>
    </row>
    <row r="62334" spans="5:5" ht="13.5" customHeight="1">
      <c r="E62334" s="337"/>
    </row>
    <row r="62335" spans="5:5" ht="13.5" customHeight="1">
      <c r="E62335" s="337"/>
    </row>
    <row r="62336" spans="5:5" ht="13.5" customHeight="1">
      <c r="E62336" s="337"/>
    </row>
    <row r="62337" spans="5:5" ht="13.5" customHeight="1">
      <c r="E62337" s="337"/>
    </row>
    <row r="62338" spans="5:5" ht="13.5" customHeight="1">
      <c r="E62338" s="337"/>
    </row>
    <row r="62339" spans="5:5" ht="13.5" customHeight="1">
      <c r="E62339" s="337"/>
    </row>
    <row r="62340" spans="5:5" ht="13.5" customHeight="1">
      <c r="E62340" s="337"/>
    </row>
    <row r="62341" spans="5:5" ht="13.5" customHeight="1">
      <c r="E62341" s="337"/>
    </row>
    <row r="62342" spans="5:5" ht="13.5" customHeight="1">
      <c r="E62342" s="337"/>
    </row>
    <row r="62343" spans="5:5" ht="13.5" customHeight="1">
      <c r="E62343" s="337"/>
    </row>
    <row r="62344" spans="5:5" ht="13.5" customHeight="1">
      <c r="E62344" s="337"/>
    </row>
    <row r="62345" spans="5:5" ht="13.5" customHeight="1">
      <c r="E62345" s="337"/>
    </row>
    <row r="62346" spans="5:5" ht="13.5" customHeight="1">
      <c r="E62346" s="337"/>
    </row>
    <row r="62347" spans="5:5" ht="13.5" customHeight="1">
      <c r="E62347" s="337"/>
    </row>
    <row r="62348" spans="5:5" ht="13.5" customHeight="1">
      <c r="E62348" s="337"/>
    </row>
    <row r="62349" spans="5:5" ht="13.5" customHeight="1">
      <c r="E62349" s="337"/>
    </row>
    <row r="62350" spans="5:5" ht="13.5" customHeight="1">
      <c r="E62350" s="337"/>
    </row>
    <row r="62351" spans="5:5" ht="13.5" customHeight="1">
      <c r="E62351" s="337"/>
    </row>
    <row r="62352" spans="5:5" ht="13.5" customHeight="1">
      <c r="E62352" s="337"/>
    </row>
    <row r="62353" spans="5:5" ht="13.5" customHeight="1">
      <c r="E62353" s="337"/>
    </row>
    <row r="62354" spans="5:5" ht="13.5" customHeight="1">
      <c r="E62354" s="337"/>
    </row>
    <row r="62355" spans="5:5" ht="13.5" customHeight="1">
      <c r="E62355" s="337"/>
    </row>
    <row r="62356" spans="5:5" ht="13.5" customHeight="1">
      <c r="E62356" s="337"/>
    </row>
    <row r="62357" spans="5:5" ht="13.5" customHeight="1">
      <c r="E62357" s="337"/>
    </row>
    <row r="62358" spans="5:5" ht="13.5" customHeight="1">
      <c r="E62358" s="337"/>
    </row>
    <row r="62359" spans="5:5" ht="13.5" customHeight="1">
      <c r="E62359" s="337"/>
    </row>
    <row r="62360" spans="5:5" ht="13.5" customHeight="1">
      <c r="E62360" s="337"/>
    </row>
    <row r="62361" spans="5:5" ht="13.5" customHeight="1">
      <c r="E62361" s="337"/>
    </row>
    <row r="62362" spans="5:5" ht="13.5" customHeight="1">
      <c r="E62362" s="337"/>
    </row>
    <row r="62363" spans="5:5" ht="13.5" customHeight="1">
      <c r="E62363" s="337"/>
    </row>
    <row r="62364" spans="5:5" ht="13.5" customHeight="1">
      <c r="E62364" s="337"/>
    </row>
    <row r="62365" spans="5:5" ht="13.5" customHeight="1">
      <c r="E62365" s="337"/>
    </row>
    <row r="62366" spans="5:5" ht="13.5" customHeight="1">
      <c r="E62366" s="337"/>
    </row>
    <row r="62367" spans="5:5" ht="13.5" customHeight="1">
      <c r="E62367" s="337"/>
    </row>
    <row r="62368" spans="5:5" ht="13.5" customHeight="1">
      <c r="E62368" s="337"/>
    </row>
    <row r="62369" spans="5:5" ht="13.5" customHeight="1">
      <c r="E62369" s="337"/>
    </row>
    <row r="62370" spans="5:5" ht="13.5" customHeight="1">
      <c r="E62370" s="337"/>
    </row>
    <row r="62371" spans="5:5" ht="13.5" customHeight="1">
      <c r="E62371" s="337"/>
    </row>
    <row r="62372" spans="5:5" ht="13.5" customHeight="1">
      <c r="E62372" s="337"/>
    </row>
    <row r="62373" spans="5:5" ht="13.5" customHeight="1">
      <c r="E62373" s="337"/>
    </row>
    <row r="62374" spans="5:5" ht="13.5" customHeight="1">
      <c r="E62374" s="337"/>
    </row>
    <row r="62375" spans="5:5" ht="13.5" customHeight="1">
      <c r="E62375" s="337"/>
    </row>
    <row r="62376" spans="5:5" ht="13.5" customHeight="1">
      <c r="E62376" s="337"/>
    </row>
    <row r="62377" spans="5:5" ht="13.5" customHeight="1">
      <c r="E62377" s="337"/>
    </row>
    <row r="62378" spans="5:5" ht="13.5" customHeight="1">
      <c r="E62378" s="337"/>
    </row>
    <row r="62379" spans="5:5" ht="13.5" customHeight="1">
      <c r="E62379" s="337"/>
    </row>
    <row r="62380" spans="5:5" ht="13.5" customHeight="1">
      <c r="E62380" s="337"/>
    </row>
    <row r="62381" spans="5:5" ht="13.5" customHeight="1">
      <c r="E62381" s="337"/>
    </row>
    <row r="62382" spans="5:5" ht="13.5" customHeight="1">
      <c r="E62382" s="337"/>
    </row>
    <row r="62383" spans="5:5" ht="13.5" customHeight="1">
      <c r="E62383" s="337"/>
    </row>
    <row r="62384" spans="5:5" ht="13.5" customHeight="1">
      <c r="E62384" s="337"/>
    </row>
    <row r="62385" spans="5:5" ht="13.5" customHeight="1">
      <c r="E62385" s="337"/>
    </row>
    <row r="62386" spans="5:5" ht="13.5" customHeight="1">
      <c r="E62386" s="337"/>
    </row>
    <row r="62387" spans="5:5" ht="13.5" customHeight="1">
      <c r="E62387" s="337"/>
    </row>
    <row r="62388" spans="5:5" ht="13.5" customHeight="1">
      <c r="E62388" s="337"/>
    </row>
    <row r="62389" spans="5:5" ht="13.5" customHeight="1">
      <c r="E62389" s="337"/>
    </row>
    <row r="62390" spans="5:5" ht="13.5" customHeight="1">
      <c r="E62390" s="337"/>
    </row>
    <row r="62391" spans="5:5" ht="13.5" customHeight="1">
      <c r="E62391" s="337"/>
    </row>
    <row r="62392" spans="5:5" ht="13.5" customHeight="1">
      <c r="E62392" s="337"/>
    </row>
    <row r="62393" spans="5:5" ht="13.5" customHeight="1">
      <c r="E62393" s="337"/>
    </row>
    <row r="62394" spans="5:5" ht="13.5" customHeight="1">
      <c r="E62394" s="337"/>
    </row>
    <row r="62395" spans="5:5" ht="13.5" customHeight="1">
      <c r="E62395" s="337"/>
    </row>
    <row r="62396" spans="5:5" ht="13.5" customHeight="1">
      <c r="E62396" s="337"/>
    </row>
    <row r="62397" spans="5:5" ht="13.5" customHeight="1">
      <c r="E62397" s="337"/>
    </row>
    <row r="62398" spans="5:5" ht="13.5" customHeight="1">
      <c r="E62398" s="337"/>
    </row>
    <row r="62399" spans="5:5" ht="13.5" customHeight="1">
      <c r="E62399" s="337"/>
    </row>
    <row r="62400" spans="5:5" ht="13.5" customHeight="1">
      <c r="E62400" s="337"/>
    </row>
    <row r="62401" spans="5:5" ht="13.5" customHeight="1">
      <c r="E62401" s="337"/>
    </row>
    <row r="62402" spans="5:5" ht="13.5" customHeight="1">
      <c r="E62402" s="337"/>
    </row>
    <row r="62403" spans="5:5" ht="13.5" customHeight="1">
      <c r="E62403" s="337"/>
    </row>
    <row r="62404" spans="5:5" ht="13.5" customHeight="1">
      <c r="E62404" s="337"/>
    </row>
    <row r="62405" spans="5:5" ht="13.5" customHeight="1">
      <c r="E62405" s="337"/>
    </row>
    <row r="62406" spans="5:5" ht="13.5" customHeight="1">
      <c r="E62406" s="337"/>
    </row>
    <row r="62407" spans="5:5" ht="13.5" customHeight="1">
      <c r="E62407" s="337"/>
    </row>
    <row r="62408" spans="5:5" ht="13.5" customHeight="1">
      <c r="E62408" s="337"/>
    </row>
    <row r="62409" spans="5:5" ht="13.5" customHeight="1">
      <c r="E62409" s="337"/>
    </row>
    <row r="62410" spans="5:5" ht="13.5" customHeight="1">
      <c r="E62410" s="337"/>
    </row>
    <row r="62411" spans="5:5" ht="13.5" customHeight="1">
      <c r="E62411" s="337"/>
    </row>
    <row r="62412" spans="5:5" ht="13.5" customHeight="1">
      <c r="E62412" s="337"/>
    </row>
    <row r="62413" spans="5:5" ht="13.5" customHeight="1">
      <c r="E62413" s="337"/>
    </row>
    <row r="62414" spans="5:5" ht="13.5" customHeight="1">
      <c r="E62414" s="337"/>
    </row>
    <row r="62415" spans="5:5" ht="13.5" customHeight="1">
      <c r="E62415" s="337"/>
    </row>
    <row r="62416" spans="5:5" ht="13.5" customHeight="1">
      <c r="E62416" s="337"/>
    </row>
    <row r="62417" spans="5:5" ht="13.5" customHeight="1">
      <c r="E62417" s="337"/>
    </row>
    <row r="62418" spans="5:5" ht="13.5" customHeight="1">
      <c r="E62418" s="337"/>
    </row>
    <row r="62419" spans="5:5" ht="13.5" customHeight="1">
      <c r="E62419" s="337"/>
    </row>
    <row r="62420" spans="5:5" ht="13.5" customHeight="1">
      <c r="E62420" s="337"/>
    </row>
    <row r="62421" spans="5:5" ht="13.5" customHeight="1">
      <c r="E62421" s="337"/>
    </row>
    <row r="62422" spans="5:5" ht="13.5" customHeight="1">
      <c r="E62422" s="337"/>
    </row>
    <row r="62423" spans="5:5" ht="13.5" customHeight="1">
      <c r="E62423" s="337"/>
    </row>
    <row r="62424" spans="5:5" ht="13.5" customHeight="1">
      <c r="E62424" s="337"/>
    </row>
    <row r="62425" spans="5:5" ht="13.5" customHeight="1">
      <c r="E62425" s="337"/>
    </row>
    <row r="62426" spans="5:5" ht="13.5" customHeight="1">
      <c r="E62426" s="337"/>
    </row>
    <row r="62427" spans="5:5" ht="13.5" customHeight="1">
      <c r="E62427" s="337"/>
    </row>
    <row r="62428" spans="5:5" ht="13.5" customHeight="1">
      <c r="E62428" s="337"/>
    </row>
    <row r="62429" spans="5:5" ht="13.5" customHeight="1">
      <c r="E62429" s="337"/>
    </row>
    <row r="62430" spans="5:5" ht="13.5" customHeight="1">
      <c r="E62430" s="337"/>
    </row>
    <row r="62431" spans="5:5" ht="13.5" customHeight="1">
      <c r="E62431" s="337"/>
    </row>
    <row r="62432" spans="5:5" ht="13.5" customHeight="1">
      <c r="E62432" s="337"/>
    </row>
    <row r="62433" spans="5:5" ht="13.5" customHeight="1">
      <c r="E62433" s="337"/>
    </row>
    <row r="62434" spans="5:5" ht="13.5" customHeight="1">
      <c r="E62434" s="337"/>
    </row>
    <row r="62435" spans="5:5" ht="13.5" customHeight="1">
      <c r="E62435" s="337"/>
    </row>
    <row r="62436" spans="5:5" ht="13.5" customHeight="1">
      <c r="E62436" s="337"/>
    </row>
    <row r="62437" spans="5:5" ht="13.5" customHeight="1">
      <c r="E62437" s="337"/>
    </row>
    <row r="62438" spans="5:5" ht="13.5" customHeight="1">
      <c r="E62438" s="337"/>
    </row>
    <row r="62439" spans="5:5" ht="13.5" customHeight="1">
      <c r="E62439" s="337"/>
    </row>
    <row r="62440" spans="5:5" ht="13.5" customHeight="1">
      <c r="E62440" s="337"/>
    </row>
    <row r="62441" spans="5:5" ht="13.5" customHeight="1">
      <c r="E62441" s="337"/>
    </row>
    <row r="62442" spans="5:5" ht="13.5" customHeight="1">
      <c r="E62442" s="337"/>
    </row>
    <row r="62443" spans="5:5" ht="13.5" customHeight="1">
      <c r="E62443" s="337"/>
    </row>
    <row r="62444" spans="5:5" ht="13.5" customHeight="1">
      <c r="E62444" s="337"/>
    </row>
    <row r="62445" spans="5:5" ht="13.5" customHeight="1">
      <c r="E62445" s="337"/>
    </row>
    <row r="62446" spans="5:5" ht="13.5" customHeight="1">
      <c r="E62446" s="337"/>
    </row>
    <row r="62447" spans="5:5" ht="13.5" customHeight="1">
      <c r="E62447" s="337"/>
    </row>
    <row r="62448" spans="5:5" ht="13.5" customHeight="1">
      <c r="E62448" s="337"/>
    </row>
    <row r="62449" spans="5:5" ht="13.5" customHeight="1">
      <c r="E62449" s="337"/>
    </row>
    <row r="62450" spans="5:5" ht="13.5" customHeight="1">
      <c r="E62450" s="337"/>
    </row>
    <row r="62451" spans="5:5" ht="13.5" customHeight="1">
      <c r="E62451" s="337"/>
    </row>
    <row r="62452" spans="5:5" ht="13.5" customHeight="1">
      <c r="E62452" s="337"/>
    </row>
    <row r="62453" spans="5:5" ht="13.5" customHeight="1">
      <c r="E62453" s="337"/>
    </row>
    <row r="62454" spans="5:5" ht="13.5" customHeight="1">
      <c r="E62454" s="337"/>
    </row>
    <row r="62455" spans="5:5" ht="13.5" customHeight="1">
      <c r="E62455" s="337"/>
    </row>
    <row r="62456" spans="5:5" ht="13.5" customHeight="1">
      <c r="E62456" s="337"/>
    </row>
    <row r="62457" spans="5:5" ht="13.5" customHeight="1">
      <c r="E62457" s="337"/>
    </row>
    <row r="62458" spans="5:5" ht="13.5" customHeight="1">
      <c r="E62458" s="337"/>
    </row>
    <row r="62459" spans="5:5" ht="13.5" customHeight="1">
      <c r="E62459" s="337"/>
    </row>
    <row r="62460" spans="5:5" ht="13.5" customHeight="1">
      <c r="E62460" s="337"/>
    </row>
    <row r="62461" spans="5:5" ht="13.5" customHeight="1">
      <c r="E62461" s="337"/>
    </row>
    <row r="62462" spans="5:5" ht="13.5" customHeight="1">
      <c r="E62462" s="337"/>
    </row>
    <row r="62463" spans="5:5" ht="13.5" customHeight="1">
      <c r="E62463" s="337"/>
    </row>
    <row r="62464" spans="5:5" ht="13.5" customHeight="1">
      <c r="E62464" s="337"/>
    </row>
    <row r="62465" spans="5:5" ht="13.5" customHeight="1">
      <c r="E62465" s="337"/>
    </row>
    <row r="62466" spans="5:5" ht="13.5" customHeight="1">
      <c r="E62466" s="337"/>
    </row>
    <row r="62467" spans="5:5" ht="13.5" customHeight="1">
      <c r="E62467" s="337"/>
    </row>
    <row r="62468" spans="5:5" ht="13.5" customHeight="1">
      <c r="E62468" s="337"/>
    </row>
    <row r="62469" spans="5:5" ht="13.5" customHeight="1">
      <c r="E62469" s="337"/>
    </row>
    <row r="62470" spans="5:5" ht="13.5" customHeight="1">
      <c r="E62470" s="337"/>
    </row>
    <row r="62471" spans="5:5" ht="13.5" customHeight="1">
      <c r="E62471" s="337"/>
    </row>
    <row r="62472" spans="5:5" ht="13.5" customHeight="1">
      <c r="E62472" s="337"/>
    </row>
    <row r="62473" spans="5:5" ht="13.5" customHeight="1">
      <c r="E62473" s="337"/>
    </row>
    <row r="62474" spans="5:5" ht="13.5" customHeight="1">
      <c r="E62474" s="337"/>
    </row>
    <row r="62475" spans="5:5" ht="13.5" customHeight="1">
      <c r="E62475" s="337"/>
    </row>
    <row r="62476" spans="5:5" ht="13.5" customHeight="1">
      <c r="E62476" s="337"/>
    </row>
    <row r="62477" spans="5:5" ht="13.5" customHeight="1">
      <c r="E62477" s="337"/>
    </row>
    <row r="62478" spans="5:5" ht="13.5" customHeight="1">
      <c r="E62478" s="337"/>
    </row>
    <row r="62479" spans="5:5" ht="13.5" customHeight="1">
      <c r="E62479" s="337"/>
    </row>
    <row r="62480" spans="5:5" ht="13.5" customHeight="1">
      <c r="E62480" s="337"/>
    </row>
    <row r="62481" spans="5:5" ht="13.5" customHeight="1">
      <c r="E62481" s="337"/>
    </row>
    <row r="62482" spans="5:5" ht="13.5" customHeight="1">
      <c r="E62482" s="337"/>
    </row>
    <row r="62483" spans="5:5" ht="13.5" customHeight="1">
      <c r="E62483" s="337"/>
    </row>
    <row r="62484" spans="5:5" ht="13.5" customHeight="1">
      <c r="E62484" s="337"/>
    </row>
    <row r="62485" spans="5:5" ht="13.5" customHeight="1">
      <c r="E62485" s="337"/>
    </row>
    <row r="62486" spans="5:5" ht="13.5" customHeight="1">
      <c r="E62486" s="337"/>
    </row>
    <row r="62487" spans="5:5" ht="13.5" customHeight="1">
      <c r="E62487" s="337"/>
    </row>
    <row r="62488" spans="5:5" ht="13.5" customHeight="1">
      <c r="E62488" s="337"/>
    </row>
    <row r="62489" spans="5:5" ht="13.5" customHeight="1">
      <c r="E62489" s="337"/>
    </row>
    <row r="62490" spans="5:5" ht="13.5" customHeight="1">
      <c r="E62490" s="337"/>
    </row>
    <row r="62491" spans="5:5" ht="13.5" customHeight="1">
      <c r="E62491" s="337"/>
    </row>
    <row r="62492" spans="5:5" ht="13.5" customHeight="1">
      <c r="E62492" s="337"/>
    </row>
    <row r="62493" spans="5:5" ht="13.5" customHeight="1">
      <c r="E62493" s="337"/>
    </row>
    <row r="62494" spans="5:5" ht="13.5" customHeight="1">
      <c r="E62494" s="337"/>
    </row>
    <row r="62495" spans="5:5" ht="13.5" customHeight="1">
      <c r="E62495" s="337"/>
    </row>
    <row r="62496" spans="5:5" ht="13.5" customHeight="1">
      <c r="E62496" s="337"/>
    </row>
    <row r="62497" spans="5:5" ht="13.5" customHeight="1">
      <c r="E62497" s="337"/>
    </row>
    <row r="62498" spans="5:5" ht="13.5" customHeight="1">
      <c r="E62498" s="337"/>
    </row>
    <row r="62499" spans="5:5" ht="13.5" customHeight="1">
      <c r="E62499" s="337"/>
    </row>
    <row r="62500" spans="5:5" ht="13.5" customHeight="1">
      <c r="E62500" s="337"/>
    </row>
    <row r="62501" spans="5:5" ht="13.5" customHeight="1">
      <c r="E62501" s="337"/>
    </row>
    <row r="62502" spans="5:5" ht="13.5" customHeight="1">
      <c r="E62502" s="337"/>
    </row>
    <row r="62503" spans="5:5" ht="13.5" customHeight="1">
      <c r="E62503" s="337"/>
    </row>
    <row r="62504" spans="5:5" ht="13.5" customHeight="1">
      <c r="E62504" s="337"/>
    </row>
    <row r="62505" spans="5:5" ht="13.5" customHeight="1">
      <c r="E62505" s="337"/>
    </row>
    <row r="62506" spans="5:5" ht="13.5" customHeight="1">
      <c r="E62506" s="337"/>
    </row>
    <row r="62507" spans="5:5" ht="13.5" customHeight="1">
      <c r="E62507" s="337"/>
    </row>
    <row r="62508" spans="5:5" ht="13.5" customHeight="1">
      <c r="E62508" s="337"/>
    </row>
    <row r="62509" spans="5:5" ht="13.5" customHeight="1">
      <c r="E62509" s="337"/>
    </row>
    <row r="62510" spans="5:5" ht="13.5" customHeight="1">
      <c r="E62510" s="337"/>
    </row>
    <row r="62511" spans="5:5" ht="13.5" customHeight="1">
      <c r="E62511" s="337"/>
    </row>
    <row r="62512" spans="5:5" ht="13.5" customHeight="1">
      <c r="E62512" s="337"/>
    </row>
    <row r="62513" spans="5:5" ht="13.5" customHeight="1">
      <c r="E62513" s="337"/>
    </row>
    <row r="62514" spans="5:5" ht="13.5" customHeight="1">
      <c r="E62514" s="337"/>
    </row>
    <row r="62515" spans="5:5" ht="13.5" customHeight="1">
      <c r="E62515" s="337"/>
    </row>
    <row r="62516" spans="5:5" ht="13.5" customHeight="1">
      <c r="E62516" s="337"/>
    </row>
    <row r="62517" spans="5:5" ht="13.5" customHeight="1">
      <c r="E62517" s="337"/>
    </row>
    <row r="62518" spans="5:5" ht="13.5" customHeight="1">
      <c r="E62518" s="337"/>
    </row>
    <row r="62519" spans="5:5" ht="13.5" customHeight="1">
      <c r="E62519" s="337"/>
    </row>
    <row r="62520" spans="5:5" ht="13.5" customHeight="1">
      <c r="E62520" s="337"/>
    </row>
    <row r="62521" spans="5:5" ht="13.5" customHeight="1">
      <c r="E62521" s="337"/>
    </row>
    <row r="62522" spans="5:5" ht="13.5" customHeight="1">
      <c r="E62522" s="337"/>
    </row>
    <row r="62523" spans="5:5" ht="13.5" customHeight="1">
      <c r="E62523" s="337"/>
    </row>
    <row r="62524" spans="5:5" ht="13.5" customHeight="1">
      <c r="E62524" s="337"/>
    </row>
    <row r="62525" spans="5:5" ht="13.5" customHeight="1">
      <c r="E62525" s="337"/>
    </row>
    <row r="62526" spans="5:5" ht="13.5" customHeight="1">
      <c r="E62526" s="337"/>
    </row>
    <row r="62527" spans="5:5" ht="13.5" customHeight="1">
      <c r="E62527" s="337"/>
    </row>
    <row r="62528" spans="5:5" ht="13.5" customHeight="1">
      <c r="E62528" s="337"/>
    </row>
    <row r="62529" spans="5:5" ht="13.5" customHeight="1">
      <c r="E62529" s="337"/>
    </row>
    <row r="62530" spans="5:5" ht="13.5" customHeight="1">
      <c r="E62530" s="337"/>
    </row>
    <row r="62531" spans="5:5" ht="13.5" customHeight="1">
      <c r="E62531" s="337"/>
    </row>
    <row r="62532" spans="5:5" ht="13.5" customHeight="1">
      <c r="E62532" s="337"/>
    </row>
    <row r="62533" spans="5:5" ht="13.5" customHeight="1">
      <c r="E62533" s="337"/>
    </row>
    <row r="62534" spans="5:5" ht="13.5" customHeight="1">
      <c r="E62534" s="337"/>
    </row>
    <row r="62535" spans="5:5" ht="13.5" customHeight="1">
      <c r="E62535" s="337"/>
    </row>
    <row r="62536" spans="5:5" ht="13.5" customHeight="1">
      <c r="E62536" s="337"/>
    </row>
    <row r="62537" spans="5:5" ht="13.5" customHeight="1">
      <c r="E62537" s="337"/>
    </row>
    <row r="62538" spans="5:5" ht="13.5" customHeight="1">
      <c r="E62538" s="337"/>
    </row>
    <row r="62539" spans="5:5" ht="13.5" customHeight="1">
      <c r="E62539" s="337"/>
    </row>
    <row r="62540" spans="5:5" ht="13.5" customHeight="1">
      <c r="E62540" s="337"/>
    </row>
    <row r="62541" spans="5:5" ht="13.5" customHeight="1">
      <c r="E62541" s="337"/>
    </row>
    <row r="62542" spans="5:5" ht="13.5" customHeight="1">
      <c r="E62542" s="337"/>
    </row>
    <row r="62543" spans="5:5" ht="13.5" customHeight="1">
      <c r="E62543" s="337"/>
    </row>
    <row r="62544" spans="5:5" ht="13.5" customHeight="1">
      <c r="E62544" s="337"/>
    </row>
    <row r="62545" spans="5:5" ht="13.5" customHeight="1">
      <c r="E62545" s="337"/>
    </row>
    <row r="62546" spans="5:5" ht="13.5" customHeight="1">
      <c r="E62546" s="337"/>
    </row>
    <row r="62547" spans="5:5" ht="13.5" customHeight="1">
      <c r="E62547" s="337"/>
    </row>
    <row r="62548" spans="5:5" ht="13.5" customHeight="1">
      <c r="E62548" s="337"/>
    </row>
    <row r="62549" spans="5:5" ht="13.5" customHeight="1">
      <c r="E62549" s="337"/>
    </row>
    <row r="62550" spans="5:5" ht="13.5" customHeight="1">
      <c r="E62550" s="337"/>
    </row>
    <row r="62551" spans="5:5" ht="13.5" customHeight="1">
      <c r="E62551" s="337"/>
    </row>
    <row r="62552" spans="5:5" ht="13.5" customHeight="1">
      <c r="E62552" s="337"/>
    </row>
    <row r="62553" spans="5:5" ht="13.5" customHeight="1">
      <c r="E62553" s="337"/>
    </row>
    <row r="62554" spans="5:5" ht="13.5" customHeight="1">
      <c r="E62554" s="337"/>
    </row>
    <row r="62555" spans="5:5" ht="13.5" customHeight="1">
      <c r="E62555" s="337"/>
    </row>
    <row r="62556" spans="5:5" ht="13.5" customHeight="1">
      <c r="E62556" s="337"/>
    </row>
    <row r="62557" spans="5:5" ht="13.5" customHeight="1">
      <c r="E62557" s="337"/>
    </row>
    <row r="62558" spans="5:5" ht="13.5" customHeight="1">
      <c r="E62558" s="337"/>
    </row>
    <row r="62559" spans="5:5" ht="13.5" customHeight="1">
      <c r="E62559" s="337"/>
    </row>
    <row r="62560" spans="5:5" ht="13.5" customHeight="1">
      <c r="E62560" s="337"/>
    </row>
    <row r="62561" spans="5:5" ht="13.5" customHeight="1">
      <c r="E62561" s="337"/>
    </row>
    <row r="62562" spans="5:5" ht="13.5" customHeight="1">
      <c r="E62562" s="337"/>
    </row>
    <row r="62563" spans="5:5" ht="13.5" customHeight="1">
      <c r="E62563" s="337"/>
    </row>
    <row r="62564" spans="5:5" ht="13.5" customHeight="1">
      <c r="E62564" s="337"/>
    </row>
    <row r="62565" spans="5:5" ht="13.5" customHeight="1">
      <c r="E62565" s="337"/>
    </row>
    <row r="62566" spans="5:5" ht="13.5" customHeight="1">
      <c r="E62566" s="337"/>
    </row>
    <row r="62567" spans="5:5" ht="13.5" customHeight="1">
      <c r="E62567" s="337"/>
    </row>
    <row r="62568" spans="5:5" ht="13.5" customHeight="1">
      <c r="E62568" s="337"/>
    </row>
    <row r="62569" spans="5:5" ht="13.5" customHeight="1">
      <c r="E62569" s="337"/>
    </row>
    <row r="62570" spans="5:5" ht="13.5" customHeight="1">
      <c r="E62570" s="337"/>
    </row>
    <row r="62571" spans="5:5" ht="13.5" customHeight="1">
      <c r="E62571" s="337"/>
    </row>
    <row r="62572" spans="5:5" ht="13.5" customHeight="1">
      <c r="E62572" s="337"/>
    </row>
    <row r="62573" spans="5:5" ht="13.5" customHeight="1">
      <c r="E62573" s="337"/>
    </row>
    <row r="62574" spans="5:5" ht="13.5" customHeight="1">
      <c r="E62574" s="337"/>
    </row>
    <row r="62575" spans="5:5" ht="13.5" customHeight="1">
      <c r="E62575" s="337"/>
    </row>
    <row r="62576" spans="5:5" ht="13.5" customHeight="1">
      <c r="E62576" s="337"/>
    </row>
    <row r="62577" spans="5:5" ht="13.5" customHeight="1">
      <c r="E62577" s="337"/>
    </row>
    <row r="62578" spans="5:5" ht="13.5" customHeight="1">
      <c r="E62578" s="337"/>
    </row>
    <row r="62579" spans="5:5" ht="13.5" customHeight="1">
      <c r="E62579" s="337"/>
    </row>
    <row r="62580" spans="5:5" ht="13.5" customHeight="1">
      <c r="E62580" s="337"/>
    </row>
    <row r="62581" spans="5:5" ht="13.5" customHeight="1">
      <c r="E62581" s="337"/>
    </row>
    <row r="62582" spans="5:5" ht="13.5" customHeight="1">
      <c r="E62582" s="337"/>
    </row>
    <row r="62583" spans="5:5" ht="13.5" customHeight="1">
      <c r="E62583" s="337"/>
    </row>
    <row r="62584" spans="5:5" ht="13.5" customHeight="1">
      <c r="E62584" s="337"/>
    </row>
    <row r="62585" spans="5:5" ht="13.5" customHeight="1">
      <c r="E62585" s="337"/>
    </row>
    <row r="62586" spans="5:5" ht="13.5" customHeight="1">
      <c r="E62586" s="337"/>
    </row>
    <row r="62587" spans="5:5" ht="13.5" customHeight="1">
      <c r="E62587" s="337"/>
    </row>
    <row r="62588" spans="5:5" ht="13.5" customHeight="1">
      <c r="E62588" s="337"/>
    </row>
    <row r="62589" spans="5:5" ht="13.5" customHeight="1">
      <c r="E62589" s="337"/>
    </row>
    <row r="62590" spans="5:5" ht="13.5" customHeight="1">
      <c r="E62590" s="337"/>
    </row>
    <row r="62591" spans="5:5" ht="13.5" customHeight="1">
      <c r="E62591" s="337"/>
    </row>
    <row r="62592" spans="5:5" ht="13.5" customHeight="1">
      <c r="E62592" s="337"/>
    </row>
    <row r="62593" spans="5:5" ht="13.5" customHeight="1">
      <c r="E62593" s="337"/>
    </row>
    <row r="62594" spans="5:5" ht="13.5" customHeight="1">
      <c r="E62594" s="337"/>
    </row>
    <row r="62595" spans="5:5" ht="13.5" customHeight="1">
      <c r="E62595" s="337"/>
    </row>
    <row r="62596" spans="5:5" ht="13.5" customHeight="1">
      <c r="E62596" s="337"/>
    </row>
    <row r="62597" spans="5:5" ht="13.5" customHeight="1">
      <c r="E62597" s="337"/>
    </row>
    <row r="62598" spans="5:5" ht="13.5" customHeight="1">
      <c r="E62598" s="337"/>
    </row>
    <row r="62599" spans="5:5" ht="13.5" customHeight="1">
      <c r="E62599" s="337"/>
    </row>
    <row r="62600" spans="5:5" ht="13.5" customHeight="1">
      <c r="E62600" s="337"/>
    </row>
    <row r="62601" spans="5:5" ht="13.5" customHeight="1">
      <c r="E62601" s="337"/>
    </row>
    <row r="62602" spans="5:5" ht="13.5" customHeight="1">
      <c r="E62602" s="337"/>
    </row>
    <row r="62603" spans="5:5" ht="13.5" customHeight="1">
      <c r="E62603" s="337"/>
    </row>
    <row r="62604" spans="5:5" ht="13.5" customHeight="1">
      <c r="E62604" s="337"/>
    </row>
    <row r="62605" spans="5:5" ht="13.5" customHeight="1">
      <c r="E62605" s="337"/>
    </row>
    <row r="62606" spans="5:5" ht="13.5" customHeight="1">
      <c r="E62606" s="337"/>
    </row>
    <row r="62607" spans="5:5" ht="13.5" customHeight="1">
      <c r="E62607" s="337"/>
    </row>
    <row r="62608" spans="5:5" ht="13.5" customHeight="1">
      <c r="E62608" s="337"/>
    </row>
    <row r="62609" spans="5:5" ht="13.5" customHeight="1">
      <c r="E62609" s="337"/>
    </row>
    <row r="62610" spans="5:5" ht="13.5" customHeight="1">
      <c r="E62610" s="337"/>
    </row>
    <row r="62611" spans="5:5" ht="13.5" customHeight="1">
      <c r="E62611" s="337"/>
    </row>
    <row r="62612" spans="5:5" ht="13.5" customHeight="1">
      <c r="E62612" s="337"/>
    </row>
    <row r="62613" spans="5:5" ht="13.5" customHeight="1">
      <c r="E62613" s="337"/>
    </row>
    <row r="62614" spans="5:5" ht="13.5" customHeight="1">
      <c r="E62614" s="337"/>
    </row>
    <row r="62615" spans="5:5" ht="13.5" customHeight="1">
      <c r="E62615" s="337"/>
    </row>
    <row r="62616" spans="5:5" ht="13.5" customHeight="1">
      <c r="E62616" s="337"/>
    </row>
    <row r="62617" spans="5:5" ht="13.5" customHeight="1">
      <c r="E62617" s="337"/>
    </row>
    <row r="62618" spans="5:5" ht="13.5" customHeight="1">
      <c r="E62618" s="337"/>
    </row>
    <row r="62619" spans="5:5" ht="13.5" customHeight="1">
      <c r="E62619" s="337"/>
    </row>
    <row r="62620" spans="5:5" ht="13.5" customHeight="1">
      <c r="E62620" s="337"/>
    </row>
    <row r="62621" spans="5:5" ht="13.5" customHeight="1">
      <c r="E62621" s="337"/>
    </row>
    <row r="62622" spans="5:5" ht="13.5" customHeight="1">
      <c r="E62622" s="337"/>
    </row>
    <row r="62623" spans="5:5" ht="13.5" customHeight="1">
      <c r="E62623" s="337"/>
    </row>
    <row r="62624" spans="5:5" ht="13.5" customHeight="1">
      <c r="E62624" s="337"/>
    </row>
    <row r="62625" spans="5:5" ht="13.5" customHeight="1">
      <c r="E62625" s="337"/>
    </row>
    <row r="62626" spans="5:5" ht="13.5" customHeight="1">
      <c r="E62626" s="337"/>
    </row>
    <row r="62627" spans="5:5" ht="13.5" customHeight="1">
      <c r="E62627" s="337"/>
    </row>
    <row r="62628" spans="5:5" ht="13.5" customHeight="1">
      <c r="E62628" s="337"/>
    </row>
    <row r="62629" spans="5:5" ht="13.5" customHeight="1">
      <c r="E62629" s="337"/>
    </row>
    <row r="62630" spans="5:5" ht="13.5" customHeight="1">
      <c r="E62630" s="337"/>
    </row>
    <row r="62631" spans="5:5" ht="13.5" customHeight="1">
      <c r="E62631" s="337"/>
    </row>
    <row r="62632" spans="5:5" ht="13.5" customHeight="1">
      <c r="E62632" s="337"/>
    </row>
    <row r="62633" spans="5:5" ht="13.5" customHeight="1">
      <c r="E62633" s="337"/>
    </row>
    <row r="62634" spans="5:5" ht="13.5" customHeight="1">
      <c r="E62634" s="337"/>
    </row>
    <row r="62635" spans="5:5" ht="13.5" customHeight="1">
      <c r="E62635" s="337"/>
    </row>
    <row r="62636" spans="5:5" ht="13.5" customHeight="1">
      <c r="E62636" s="337"/>
    </row>
    <row r="62637" spans="5:5" ht="13.5" customHeight="1">
      <c r="E62637" s="337"/>
    </row>
    <row r="62638" spans="5:5" ht="13.5" customHeight="1">
      <c r="E62638" s="337"/>
    </row>
    <row r="62639" spans="5:5" ht="13.5" customHeight="1">
      <c r="E62639" s="337"/>
    </row>
    <row r="62640" spans="5:5" ht="13.5" customHeight="1">
      <c r="E62640" s="337"/>
    </row>
    <row r="62641" spans="5:5" ht="13.5" customHeight="1">
      <c r="E62641" s="337"/>
    </row>
    <row r="62642" spans="5:5" ht="13.5" customHeight="1">
      <c r="E62642" s="337"/>
    </row>
    <row r="62643" spans="5:5" ht="13.5" customHeight="1">
      <c r="E62643" s="337"/>
    </row>
    <row r="62644" spans="5:5" ht="13.5" customHeight="1">
      <c r="E62644" s="337"/>
    </row>
    <row r="62645" spans="5:5" ht="13.5" customHeight="1">
      <c r="E62645" s="337"/>
    </row>
    <row r="62646" spans="5:5" ht="13.5" customHeight="1">
      <c r="E62646" s="337"/>
    </row>
    <row r="62647" spans="5:5" ht="13.5" customHeight="1">
      <c r="E62647" s="337"/>
    </row>
    <row r="62648" spans="5:5" ht="13.5" customHeight="1">
      <c r="E62648" s="337"/>
    </row>
    <row r="62649" spans="5:5" ht="13.5" customHeight="1">
      <c r="E62649" s="337"/>
    </row>
    <row r="62650" spans="5:5" ht="13.5" customHeight="1">
      <c r="E62650" s="337"/>
    </row>
    <row r="62651" spans="5:5" ht="13.5" customHeight="1">
      <c r="E62651" s="337"/>
    </row>
    <row r="62652" spans="5:5" ht="13.5" customHeight="1">
      <c r="E62652" s="337"/>
    </row>
    <row r="62653" spans="5:5" ht="13.5" customHeight="1">
      <c r="E62653" s="337"/>
    </row>
    <row r="62654" spans="5:5" ht="13.5" customHeight="1">
      <c r="E62654" s="337"/>
    </row>
    <row r="62655" spans="5:5" ht="13.5" customHeight="1">
      <c r="E62655" s="337"/>
    </row>
    <row r="62656" spans="5:5" ht="13.5" customHeight="1">
      <c r="E62656" s="337"/>
    </row>
    <row r="62657" spans="5:5" ht="13.5" customHeight="1">
      <c r="E62657" s="337"/>
    </row>
    <row r="62658" spans="5:5" ht="13.5" customHeight="1">
      <c r="E62658" s="337"/>
    </row>
    <row r="62659" spans="5:5" ht="13.5" customHeight="1">
      <c r="E62659" s="337"/>
    </row>
    <row r="62660" spans="5:5" ht="13.5" customHeight="1">
      <c r="E62660" s="337"/>
    </row>
    <row r="62661" spans="5:5" ht="13.5" customHeight="1">
      <c r="E62661" s="337"/>
    </row>
    <row r="62662" spans="5:5" ht="13.5" customHeight="1">
      <c r="E62662" s="337"/>
    </row>
    <row r="62663" spans="5:5" ht="13.5" customHeight="1">
      <c r="E62663" s="337"/>
    </row>
    <row r="62664" spans="5:5" ht="13.5" customHeight="1">
      <c r="E62664" s="337"/>
    </row>
    <row r="62665" spans="5:5" ht="13.5" customHeight="1">
      <c r="E62665" s="337"/>
    </row>
    <row r="62666" spans="5:5" ht="13.5" customHeight="1">
      <c r="E62666" s="337"/>
    </row>
    <row r="62667" spans="5:5" ht="13.5" customHeight="1">
      <c r="E62667" s="337"/>
    </row>
    <row r="62668" spans="5:5" ht="13.5" customHeight="1">
      <c r="E62668" s="337"/>
    </row>
    <row r="62669" spans="5:5" ht="13.5" customHeight="1">
      <c r="E62669" s="337"/>
    </row>
    <row r="62670" spans="5:5" ht="13.5" customHeight="1">
      <c r="E62670" s="337"/>
    </row>
    <row r="62671" spans="5:5" ht="13.5" customHeight="1">
      <c r="E62671" s="337"/>
    </row>
    <row r="62672" spans="5:5" ht="13.5" customHeight="1">
      <c r="E62672" s="337"/>
    </row>
    <row r="62673" spans="5:5" ht="13.5" customHeight="1">
      <c r="E62673" s="337"/>
    </row>
    <row r="62674" spans="5:5" ht="13.5" customHeight="1">
      <c r="E62674" s="337"/>
    </row>
    <row r="62675" spans="5:5" ht="13.5" customHeight="1">
      <c r="E62675" s="337"/>
    </row>
    <row r="62676" spans="5:5" ht="13.5" customHeight="1">
      <c r="E62676" s="337"/>
    </row>
    <row r="62677" spans="5:5" ht="13.5" customHeight="1">
      <c r="E62677" s="337"/>
    </row>
    <row r="62678" spans="5:5" ht="13.5" customHeight="1">
      <c r="E62678" s="337"/>
    </row>
    <row r="62679" spans="5:5" ht="13.5" customHeight="1">
      <c r="E62679" s="337"/>
    </row>
    <row r="62680" spans="5:5" ht="13.5" customHeight="1">
      <c r="E62680" s="337"/>
    </row>
    <row r="62681" spans="5:5" ht="13.5" customHeight="1">
      <c r="E62681" s="337"/>
    </row>
    <row r="62682" spans="5:5" ht="13.5" customHeight="1">
      <c r="E62682" s="337"/>
    </row>
    <row r="62683" spans="5:5" ht="13.5" customHeight="1">
      <c r="E62683" s="337"/>
    </row>
    <row r="62684" spans="5:5" ht="13.5" customHeight="1">
      <c r="E62684" s="337"/>
    </row>
    <row r="62685" spans="5:5" ht="13.5" customHeight="1">
      <c r="E62685" s="337"/>
    </row>
    <row r="62686" spans="5:5" ht="13.5" customHeight="1">
      <c r="E62686" s="337"/>
    </row>
    <row r="62687" spans="5:5" ht="13.5" customHeight="1">
      <c r="E62687" s="337"/>
    </row>
    <row r="62688" spans="5:5" ht="13.5" customHeight="1">
      <c r="E62688" s="337"/>
    </row>
    <row r="62689" spans="5:5" ht="13.5" customHeight="1">
      <c r="E62689" s="337"/>
    </row>
    <row r="62690" spans="5:5" ht="13.5" customHeight="1">
      <c r="E62690" s="337"/>
    </row>
    <row r="62691" spans="5:5" ht="13.5" customHeight="1">
      <c r="E62691" s="337"/>
    </row>
    <row r="62692" spans="5:5" ht="13.5" customHeight="1">
      <c r="E62692" s="337"/>
    </row>
    <row r="62693" spans="5:5" ht="13.5" customHeight="1">
      <c r="E62693" s="337"/>
    </row>
    <row r="62694" spans="5:5" ht="13.5" customHeight="1">
      <c r="E62694" s="337"/>
    </row>
    <row r="62695" spans="5:5" ht="13.5" customHeight="1">
      <c r="E62695" s="337"/>
    </row>
    <row r="62696" spans="5:5" ht="13.5" customHeight="1">
      <c r="E62696" s="337"/>
    </row>
    <row r="62697" spans="5:5" ht="13.5" customHeight="1">
      <c r="E62697" s="337"/>
    </row>
    <row r="62698" spans="5:5" ht="13.5" customHeight="1">
      <c r="E62698" s="337"/>
    </row>
    <row r="62699" spans="5:5" ht="13.5" customHeight="1">
      <c r="E62699" s="337"/>
    </row>
    <row r="62700" spans="5:5" ht="13.5" customHeight="1">
      <c r="E62700" s="337"/>
    </row>
    <row r="62701" spans="5:5" ht="13.5" customHeight="1">
      <c r="E62701" s="337"/>
    </row>
    <row r="62702" spans="5:5" ht="13.5" customHeight="1">
      <c r="E62702" s="337"/>
    </row>
    <row r="62703" spans="5:5" ht="13.5" customHeight="1">
      <c r="E62703" s="337"/>
    </row>
    <row r="62704" spans="5:5" ht="13.5" customHeight="1">
      <c r="E62704" s="337"/>
    </row>
    <row r="62705" spans="5:5" ht="13.5" customHeight="1">
      <c r="E62705" s="337"/>
    </row>
    <row r="62706" spans="5:5" ht="13.5" customHeight="1">
      <c r="E62706" s="337"/>
    </row>
    <row r="62707" spans="5:5" ht="13.5" customHeight="1">
      <c r="E62707" s="337"/>
    </row>
    <row r="62708" spans="5:5" ht="13.5" customHeight="1">
      <c r="E62708" s="337"/>
    </row>
    <row r="62709" spans="5:5" ht="13.5" customHeight="1">
      <c r="E62709" s="337"/>
    </row>
    <row r="62710" spans="5:5" ht="13.5" customHeight="1">
      <c r="E62710" s="337"/>
    </row>
    <row r="62711" spans="5:5" ht="13.5" customHeight="1">
      <c r="E62711" s="337"/>
    </row>
    <row r="62712" spans="5:5" ht="13.5" customHeight="1">
      <c r="E62712" s="337"/>
    </row>
    <row r="62713" spans="5:5" ht="13.5" customHeight="1">
      <c r="E62713" s="337"/>
    </row>
    <row r="62714" spans="5:5" ht="13.5" customHeight="1">
      <c r="E62714" s="337"/>
    </row>
    <row r="62715" spans="5:5" ht="13.5" customHeight="1">
      <c r="E62715" s="337"/>
    </row>
    <row r="62716" spans="5:5" ht="13.5" customHeight="1">
      <c r="E62716" s="337"/>
    </row>
    <row r="62717" spans="5:5" ht="13.5" customHeight="1">
      <c r="E62717" s="337"/>
    </row>
    <row r="62718" spans="5:5" ht="13.5" customHeight="1">
      <c r="E62718" s="337"/>
    </row>
    <row r="62719" spans="5:5" ht="13.5" customHeight="1">
      <c r="E62719" s="337"/>
    </row>
    <row r="62720" spans="5:5" ht="13.5" customHeight="1">
      <c r="E62720" s="337"/>
    </row>
    <row r="62721" spans="5:5" ht="13.5" customHeight="1">
      <c r="E62721" s="337"/>
    </row>
    <row r="62722" spans="5:5" ht="13.5" customHeight="1">
      <c r="E62722" s="337"/>
    </row>
    <row r="62723" spans="5:5" ht="13.5" customHeight="1">
      <c r="E62723" s="337"/>
    </row>
    <row r="62724" spans="5:5" ht="13.5" customHeight="1">
      <c r="E62724" s="337"/>
    </row>
    <row r="62725" spans="5:5" ht="13.5" customHeight="1">
      <c r="E62725" s="337"/>
    </row>
    <row r="62726" spans="5:5" ht="13.5" customHeight="1">
      <c r="E62726" s="337"/>
    </row>
    <row r="62727" spans="5:5" ht="13.5" customHeight="1">
      <c r="E62727" s="337"/>
    </row>
    <row r="62728" spans="5:5" ht="13.5" customHeight="1">
      <c r="E62728" s="337"/>
    </row>
    <row r="62729" spans="5:5" ht="13.5" customHeight="1">
      <c r="E62729" s="337"/>
    </row>
    <row r="62730" spans="5:5" ht="13.5" customHeight="1">
      <c r="E62730" s="337"/>
    </row>
    <row r="62731" spans="5:5" ht="13.5" customHeight="1">
      <c r="E62731" s="337"/>
    </row>
    <row r="62732" spans="5:5" ht="13.5" customHeight="1">
      <c r="E62732" s="337"/>
    </row>
    <row r="62733" spans="5:5" ht="13.5" customHeight="1">
      <c r="E62733" s="337"/>
    </row>
    <row r="62734" spans="5:5" ht="13.5" customHeight="1">
      <c r="E62734" s="337"/>
    </row>
    <row r="62735" spans="5:5" ht="13.5" customHeight="1">
      <c r="E62735" s="337"/>
    </row>
    <row r="62736" spans="5:5" ht="13.5" customHeight="1">
      <c r="E62736" s="337"/>
    </row>
    <row r="62737" spans="5:5" ht="13.5" customHeight="1">
      <c r="E62737" s="337"/>
    </row>
    <row r="62738" spans="5:5" ht="13.5" customHeight="1">
      <c r="E62738" s="337"/>
    </row>
    <row r="62739" spans="5:5" ht="13.5" customHeight="1">
      <c r="E62739" s="337"/>
    </row>
    <row r="62740" spans="5:5" ht="13.5" customHeight="1">
      <c r="E62740" s="337"/>
    </row>
    <row r="62741" spans="5:5" ht="13.5" customHeight="1">
      <c r="E62741" s="337"/>
    </row>
    <row r="62742" spans="5:5" ht="13.5" customHeight="1">
      <c r="E62742" s="337"/>
    </row>
    <row r="62743" spans="5:5" ht="13.5" customHeight="1">
      <c r="E62743" s="337"/>
    </row>
    <row r="62744" spans="5:5" ht="13.5" customHeight="1">
      <c r="E62744" s="337"/>
    </row>
    <row r="62745" spans="5:5" ht="13.5" customHeight="1">
      <c r="E62745" s="337"/>
    </row>
    <row r="62746" spans="5:5" ht="13.5" customHeight="1">
      <c r="E62746" s="337"/>
    </row>
    <row r="62747" spans="5:5" ht="13.5" customHeight="1">
      <c r="E62747" s="337"/>
    </row>
    <row r="62748" spans="5:5" ht="13.5" customHeight="1">
      <c r="E62748" s="337"/>
    </row>
    <row r="62749" spans="5:5" ht="13.5" customHeight="1">
      <c r="E62749" s="337"/>
    </row>
    <row r="62750" spans="5:5" ht="13.5" customHeight="1">
      <c r="E62750" s="337"/>
    </row>
    <row r="62751" spans="5:5" ht="13.5" customHeight="1">
      <c r="E62751" s="337"/>
    </row>
    <row r="62752" spans="5:5" ht="13.5" customHeight="1">
      <c r="E62752" s="337"/>
    </row>
    <row r="62753" spans="5:5" ht="13.5" customHeight="1">
      <c r="E62753" s="337"/>
    </row>
    <row r="62754" spans="5:5" ht="13.5" customHeight="1">
      <c r="E62754" s="337"/>
    </row>
    <row r="62755" spans="5:5" ht="13.5" customHeight="1">
      <c r="E62755" s="337"/>
    </row>
    <row r="62756" spans="5:5" ht="13.5" customHeight="1">
      <c r="E62756" s="337"/>
    </row>
    <row r="62757" spans="5:5" ht="13.5" customHeight="1">
      <c r="E62757" s="337"/>
    </row>
    <row r="62758" spans="5:5" ht="13.5" customHeight="1">
      <c r="E62758" s="337"/>
    </row>
    <row r="62759" spans="5:5" ht="13.5" customHeight="1">
      <c r="E62759" s="337"/>
    </row>
    <row r="62760" spans="5:5" ht="13.5" customHeight="1">
      <c r="E62760" s="337"/>
    </row>
    <row r="62761" spans="5:5" ht="13.5" customHeight="1">
      <c r="E62761" s="337"/>
    </row>
    <row r="62762" spans="5:5" ht="13.5" customHeight="1">
      <c r="E62762" s="337"/>
    </row>
    <row r="62763" spans="5:5" ht="13.5" customHeight="1">
      <c r="E62763" s="337"/>
    </row>
    <row r="62764" spans="5:5" ht="13.5" customHeight="1">
      <c r="E62764" s="337"/>
    </row>
    <row r="62765" spans="5:5" ht="13.5" customHeight="1">
      <c r="E62765" s="337"/>
    </row>
    <row r="62766" spans="5:5" ht="13.5" customHeight="1">
      <c r="E62766" s="337"/>
    </row>
    <row r="62767" spans="5:5" ht="13.5" customHeight="1">
      <c r="E62767" s="337"/>
    </row>
    <row r="62768" spans="5:5" ht="13.5" customHeight="1">
      <c r="E62768" s="337"/>
    </row>
    <row r="62769" spans="5:5" ht="13.5" customHeight="1">
      <c r="E62769" s="337"/>
    </row>
    <row r="62770" spans="5:5" ht="13.5" customHeight="1">
      <c r="E62770" s="337"/>
    </row>
    <row r="62771" spans="5:5" ht="13.5" customHeight="1">
      <c r="E62771" s="337"/>
    </row>
    <row r="62772" spans="5:5" ht="13.5" customHeight="1">
      <c r="E62772" s="337"/>
    </row>
    <row r="62773" spans="5:5" ht="13.5" customHeight="1">
      <c r="E62773" s="337"/>
    </row>
    <row r="62774" spans="5:5" ht="13.5" customHeight="1">
      <c r="E62774" s="337"/>
    </row>
    <row r="62775" spans="5:5" ht="13.5" customHeight="1">
      <c r="E62775" s="337"/>
    </row>
    <row r="62776" spans="5:5" ht="13.5" customHeight="1">
      <c r="E62776" s="337"/>
    </row>
    <row r="62777" spans="5:5" ht="13.5" customHeight="1">
      <c r="E62777" s="337"/>
    </row>
    <row r="62778" spans="5:5" ht="13.5" customHeight="1">
      <c r="E62778" s="337"/>
    </row>
    <row r="62779" spans="5:5" ht="13.5" customHeight="1">
      <c r="E62779" s="337"/>
    </row>
    <row r="62780" spans="5:5" ht="13.5" customHeight="1">
      <c r="E62780" s="337"/>
    </row>
    <row r="62781" spans="5:5" ht="13.5" customHeight="1">
      <c r="E62781" s="337"/>
    </row>
    <row r="62782" spans="5:5" ht="13.5" customHeight="1">
      <c r="E62782" s="337"/>
    </row>
    <row r="62783" spans="5:5" ht="13.5" customHeight="1">
      <c r="E62783" s="337"/>
    </row>
    <row r="62784" spans="5:5" ht="13.5" customHeight="1">
      <c r="E62784" s="337"/>
    </row>
    <row r="62785" spans="5:5" ht="13.5" customHeight="1">
      <c r="E62785" s="337"/>
    </row>
    <row r="62786" spans="5:5" ht="13.5" customHeight="1">
      <c r="E62786" s="337"/>
    </row>
    <row r="62787" spans="5:5" ht="13.5" customHeight="1">
      <c r="E62787" s="337"/>
    </row>
    <row r="62788" spans="5:5" ht="13.5" customHeight="1">
      <c r="E62788" s="337"/>
    </row>
    <row r="62789" spans="5:5" ht="13.5" customHeight="1">
      <c r="E62789" s="337"/>
    </row>
    <row r="62790" spans="5:5" ht="13.5" customHeight="1">
      <c r="E62790" s="337"/>
    </row>
    <row r="62791" spans="5:5" ht="13.5" customHeight="1">
      <c r="E62791" s="337"/>
    </row>
    <row r="62792" spans="5:5" ht="13.5" customHeight="1">
      <c r="E62792" s="337"/>
    </row>
    <row r="62793" spans="5:5" ht="13.5" customHeight="1">
      <c r="E62793" s="337"/>
    </row>
    <row r="62794" spans="5:5" ht="13.5" customHeight="1">
      <c r="E62794" s="337"/>
    </row>
    <row r="62795" spans="5:5" ht="13.5" customHeight="1">
      <c r="E62795" s="337"/>
    </row>
    <row r="62796" spans="5:5" ht="13.5" customHeight="1">
      <c r="E62796" s="337"/>
    </row>
    <row r="62797" spans="5:5" ht="13.5" customHeight="1">
      <c r="E62797" s="337"/>
    </row>
    <row r="62798" spans="5:5" ht="13.5" customHeight="1">
      <c r="E62798" s="337"/>
    </row>
    <row r="62799" spans="5:5" ht="13.5" customHeight="1">
      <c r="E62799" s="337"/>
    </row>
    <row r="62800" spans="5:5" ht="13.5" customHeight="1">
      <c r="E62800" s="337"/>
    </row>
    <row r="62801" spans="5:5" ht="13.5" customHeight="1">
      <c r="E62801" s="337"/>
    </row>
    <row r="62802" spans="5:5" ht="13.5" customHeight="1">
      <c r="E62802" s="337"/>
    </row>
    <row r="62803" spans="5:5" ht="13.5" customHeight="1">
      <c r="E62803" s="337"/>
    </row>
    <row r="62804" spans="5:5" ht="13.5" customHeight="1">
      <c r="E62804" s="337"/>
    </row>
    <row r="62805" spans="5:5" ht="13.5" customHeight="1">
      <c r="E62805" s="337"/>
    </row>
    <row r="62806" spans="5:5" ht="13.5" customHeight="1">
      <c r="E62806" s="337"/>
    </row>
    <row r="62807" spans="5:5" ht="13.5" customHeight="1">
      <c r="E62807" s="337"/>
    </row>
    <row r="62808" spans="5:5" ht="13.5" customHeight="1">
      <c r="E62808" s="337"/>
    </row>
    <row r="62809" spans="5:5" ht="13.5" customHeight="1">
      <c r="E62809" s="337"/>
    </row>
    <row r="62810" spans="5:5" ht="13.5" customHeight="1">
      <c r="E62810" s="337"/>
    </row>
    <row r="62811" spans="5:5" ht="13.5" customHeight="1">
      <c r="E62811" s="337"/>
    </row>
    <row r="62812" spans="5:5" ht="13.5" customHeight="1">
      <c r="E62812" s="337"/>
    </row>
    <row r="62813" spans="5:5" ht="13.5" customHeight="1">
      <c r="E62813" s="337"/>
    </row>
    <row r="62814" spans="5:5" ht="13.5" customHeight="1">
      <c r="E62814" s="337"/>
    </row>
    <row r="62815" spans="5:5" ht="13.5" customHeight="1">
      <c r="E62815" s="337"/>
    </row>
    <row r="62816" spans="5:5" ht="13.5" customHeight="1">
      <c r="E62816" s="337"/>
    </row>
    <row r="62817" spans="5:5" ht="13.5" customHeight="1">
      <c r="E62817" s="337"/>
    </row>
    <row r="62818" spans="5:5" ht="13.5" customHeight="1">
      <c r="E62818" s="337"/>
    </row>
    <row r="62819" spans="5:5" ht="13.5" customHeight="1">
      <c r="E62819" s="337"/>
    </row>
    <row r="62820" spans="5:5" ht="13.5" customHeight="1">
      <c r="E62820" s="337"/>
    </row>
    <row r="62821" spans="5:5" ht="13.5" customHeight="1">
      <c r="E62821" s="337"/>
    </row>
    <row r="62822" spans="5:5" ht="13.5" customHeight="1">
      <c r="E62822" s="337"/>
    </row>
    <row r="62823" spans="5:5" ht="13.5" customHeight="1">
      <c r="E62823" s="337"/>
    </row>
    <row r="62824" spans="5:5" ht="13.5" customHeight="1">
      <c r="E62824" s="337"/>
    </row>
    <row r="62825" spans="5:5" ht="13.5" customHeight="1">
      <c r="E62825" s="337"/>
    </row>
    <row r="62826" spans="5:5" ht="13.5" customHeight="1">
      <c r="E62826" s="337"/>
    </row>
    <row r="62827" spans="5:5" ht="13.5" customHeight="1">
      <c r="E62827" s="337"/>
    </row>
    <row r="62828" spans="5:5" ht="13.5" customHeight="1">
      <c r="E62828" s="337"/>
    </row>
    <row r="62829" spans="5:5" ht="13.5" customHeight="1">
      <c r="E62829" s="337"/>
    </row>
    <row r="62830" spans="5:5" ht="13.5" customHeight="1">
      <c r="E62830" s="337"/>
    </row>
    <row r="62831" spans="5:5" ht="13.5" customHeight="1">
      <c r="E62831" s="337"/>
    </row>
    <row r="62832" spans="5:5" ht="13.5" customHeight="1">
      <c r="E62832" s="337"/>
    </row>
    <row r="62833" spans="5:5" ht="13.5" customHeight="1">
      <c r="E62833" s="337"/>
    </row>
    <row r="62834" spans="5:5" ht="13.5" customHeight="1">
      <c r="E62834" s="337"/>
    </row>
    <row r="62835" spans="5:5" ht="13.5" customHeight="1">
      <c r="E62835" s="337"/>
    </row>
    <row r="62836" spans="5:5" ht="13.5" customHeight="1">
      <c r="E62836" s="337"/>
    </row>
    <row r="62837" spans="5:5" ht="13.5" customHeight="1">
      <c r="E62837" s="337"/>
    </row>
    <row r="62838" spans="5:5" ht="13.5" customHeight="1">
      <c r="E62838" s="337"/>
    </row>
    <row r="62839" spans="5:5" ht="13.5" customHeight="1">
      <c r="E62839" s="337"/>
    </row>
    <row r="62840" spans="5:5" ht="13.5" customHeight="1">
      <c r="E62840" s="337"/>
    </row>
    <row r="62841" spans="5:5" ht="13.5" customHeight="1">
      <c r="E62841" s="337"/>
    </row>
    <row r="62842" spans="5:5" ht="13.5" customHeight="1">
      <c r="E62842" s="337"/>
    </row>
    <row r="62843" spans="5:5" ht="13.5" customHeight="1">
      <c r="E62843" s="337"/>
    </row>
    <row r="62844" spans="5:5" ht="13.5" customHeight="1">
      <c r="E62844" s="337"/>
    </row>
    <row r="62845" spans="5:5" ht="13.5" customHeight="1">
      <c r="E62845" s="337"/>
    </row>
    <row r="62846" spans="5:5" ht="13.5" customHeight="1">
      <c r="E62846" s="337"/>
    </row>
    <row r="62847" spans="5:5" ht="13.5" customHeight="1">
      <c r="E62847" s="337"/>
    </row>
    <row r="62848" spans="5:5" ht="13.5" customHeight="1">
      <c r="E62848" s="337"/>
    </row>
    <row r="62849" spans="5:5" ht="13.5" customHeight="1">
      <c r="E62849" s="337"/>
    </row>
    <row r="62850" spans="5:5" ht="13.5" customHeight="1">
      <c r="E62850" s="337"/>
    </row>
    <row r="62851" spans="5:5" ht="13.5" customHeight="1">
      <c r="E62851" s="337"/>
    </row>
    <row r="62852" spans="5:5" ht="13.5" customHeight="1">
      <c r="E62852" s="337"/>
    </row>
    <row r="62853" spans="5:5" ht="13.5" customHeight="1">
      <c r="E62853" s="337"/>
    </row>
    <row r="62854" spans="5:5" ht="13.5" customHeight="1">
      <c r="E62854" s="337"/>
    </row>
    <row r="62855" spans="5:5" ht="13.5" customHeight="1">
      <c r="E62855" s="337"/>
    </row>
    <row r="62856" spans="5:5" ht="13.5" customHeight="1">
      <c r="E62856" s="337"/>
    </row>
    <row r="62857" spans="5:5" ht="13.5" customHeight="1">
      <c r="E62857" s="337"/>
    </row>
    <row r="62858" spans="5:5" ht="13.5" customHeight="1">
      <c r="E62858" s="337"/>
    </row>
    <row r="62859" spans="5:5" ht="13.5" customHeight="1">
      <c r="E62859" s="337"/>
    </row>
    <row r="62860" spans="5:5" ht="13.5" customHeight="1">
      <c r="E62860" s="337"/>
    </row>
    <row r="62861" spans="5:5" ht="13.5" customHeight="1">
      <c r="E62861" s="337"/>
    </row>
    <row r="62862" spans="5:5" ht="13.5" customHeight="1">
      <c r="E62862" s="337"/>
    </row>
    <row r="62863" spans="5:5" ht="13.5" customHeight="1">
      <c r="E62863" s="337"/>
    </row>
    <row r="62864" spans="5:5" ht="13.5" customHeight="1">
      <c r="E62864" s="337"/>
    </row>
    <row r="62865" spans="5:5" ht="13.5" customHeight="1">
      <c r="E62865" s="337"/>
    </row>
    <row r="62866" spans="5:5" ht="13.5" customHeight="1">
      <c r="E62866" s="337"/>
    </row>
    <row r="62867" spans="5:5" ht="13.5" customHeight="1">
      <c r="E62867" s="337"/>
    </row>
    <row r="62868" spans="5:5" ht="13.5" customHeight="1">
      <c r="E62868" s="337"/>
    </row>
    <row r="62869" spans="5:5" ht="13.5" customHeight="1">
      <c r="E62869" s="337"/>
    </row>
    <row r="62870" spans="5:5" ht="13.5" customHeight="1">
      <c r="E62870" s="337"/>
    </row>
    <row r="62871" spans="5:5" ht="13.5" customHeight="1">
      <c r="E62871" s="337"/>
    </row>
    <row r="62872" spans="5:5" ht="13.5" customHeight="1">
      <c r="E62872" s="337"/>
    </row>
    <row r="62873" spans="5:5" ht="13.5" customHeight="1">
      <c r="E62873" s="337"/>
    </row>
    <row r="62874" spans="5:5" ht="13.5" customHeight="1">
      <c r="E62874" s="337"/>
    </row>
    <row r="62875" spans="5:5" ht="13.5" customHeight="1">
      <c r="E62875" s="337"/>
    </row>
    <row r="62876" spans="5:5" ht="13.5" customHeight="1">
      <c r="E62876" s="337"/>
    </row>
    <row r="62877" spans="5:5" ht="13.5" customHeight="1">
      <c r="E62877" s="337"/>
    </row>
    <row r="62878" spans="5:5" ht="13.5" customHeight="1">
      <c r="E62878" s="337"/>
    </row>
    <row r="62879" spans="5:5" ht="13.5" customHeight="1">
      <c r="E62879" s="337"/>
    </row>
    <row r="62880" spans="5:5" ht="13.5" customHeight="1">
      <c r="E62880" s="337"/>
    </row>
    <row r="62881" spans="5:5" ht="13.5" customHeight="1">
      <c r="E62881" s="337"/>
    </row>
    <row r="62882" spans="5:5" ht="13.5" customHeight="1">
      <c r="E62882" s="337"/>
    </row>
    <row r="62883" spans="5:5" ht="13.5" customHeight="1">
      <c r="E62883" s="337"/>
    </row>
    <row r="62884" spans="5:5" ht="13.5" customHeight="1">
      <c r="E62884" s="337"/>
    </row>
    <row r="62885" spans="5:5" ht="13.5" customHeight="1">
      <c r="E62885" s="337"/>
    </row>
    <row r="62886" spans="5:5" ht="13.5" customHeight="1">
      <c r="E62886" s="337"/>
    </row>
    <row r="62887" spans="5:5" ht="13.5" customHeight="1">
      <c r="E62887" s="337"/>
    </row>
    <row r="62888" spans="5:5" ht="13.5" customHeight="1">
      <c r="E62888" s="337"/>
    </row>
    <row r="62889" spans="5:5" ht="13.5" customHeight="1">
      <c r="E62889" s="337"/>
    </row>
    <row r="62890" spans="5:5" ht="13.5" customHeight="1">
      <c r="E62890" s="337"/>
    </row>
    <row r="62891" spans="5:5" ht="13.5" customHeight="1">
      <c r="E62891" s="337"/>
    </row>
    <row r="62892" spans="5:5" ht="13.5" customHeight="1">
      <c r="E62892" s="337"/>
    </row>
    <row r="62893" spans="5:5" ht="13.5" customHeight="1">
      <c r="E62893" s="337"/>
    </row>
    <row r="62894" spans="5:5" ht="13.5" customHeight="1">
      <c r="E62894" s="337"/>
    </row>
    <row r="62895" spans="5:5" ht="13.5" customHeight="1">
      <c r="E62895" s="337"/>
    </row>
    <row r="62896" spans="5:5" ht="13.5" customHeight="1">
      <c r="E62896" s="337"/>
    </row>
    <row r="62897" spans="5:5" ht="13.5" customHeight="1">
      <c r="E62897" s="337"/>
    </row>
    <row r="62898" spans="5:5" ht="13.5" customHeight="1">
      <c r="E62898" s="337"/>
    </row>
    <row r="62899" spans="5:5" ht="13.5" customHeight="1">
      <c r="E62899" s="337"/>
    </row>
    <row r="62900" spans="5:5" ht="13.5" customHeight="1">
      <c r="E62900" s="337"/>
    </row>
    <row r="62901" spans="5:5" ht="13.5" customHeight="1">
      <c r="E62901" s="337"/>
    </row>
    <row r="62902" spans="5:5" ht="13.5" customHeight="1">
      <c r="E62902" s="337"/>
    </row>
    <row r="62903" spans="5:5" ht="13.5" customHeight="1">
      <c r="E62903" s="337"/>
    </row>
    <row r="62904" spans="5:5" ht="13.5" customHeight="1">
      <c r="E62904" s="337"/>
    </row>
    <row r="62905" spans="5:5" ht="13.5" customHeight="1">
      <c r="E62905" s="337"/>
    </row>
    <row r="62906" spans="5:5" ht="13.5" customHeight="1">
      <c r="E62906" s="337"/>
    </row>
    <row r="62907" spans="5:5" ht="13.5" customHeight="1">
      <c r="E62907" s="337"/>
    </row>
    <row r="62908" spans="5:5" ht="13.5" customHeight="1">
      <c r="E62908" s="337"/>
    </row>
    <row r="62909" spans="5:5" ht="13.5" customHeight="1">
      <c r="E62909" s="337"/>
    </row>
    <row r="62910" spans="5:5" ht="13.5" customHeight="1">
      <c r="E62910" s="337"/>
    </row>
    <row r="62911" spans="5:5" ht="13.5" customHeight="1">
      <c r="E62911" s="337"/>
    </row>
    <row r="62912" spans="5:5" ht="13.5" customHeight="1">
      <c r="E62912" s="337"/>
    </row>
    <row r="62913" spans="5:5" ht="13.5" customHeight="1">
      <c r="E62913" s="337"/>
    </row>
    <row r="62914" spans="5:5" ht="13.5" customHeight="1">
      <c r="E62914" s="337"/>
    </row>
    <row r="62915" spans="5:5" ht="13.5" customHeight="1">
      <c r="E62915" s="337"/>
    </row>
    <row r="62916" spans="5:5" ht="13.5" customHeight="1">
      <c r="E62916" s="337"/>
    </row>
    <row r="62917" spans="5:5" ht="13.5" customHeight="1">
      <c r="E62917" s="337"/>
    </row>
    <row r="62918" spans="5:5" ht="13.5" customHeight="1">
      <c r="E62918" s="337"/>
    </row>
    <row r="62919" spans="5:5" ht="13.5" customHeight="1">
      <c r="E62919" s="337"/>
    </row>
    <row r="62920" spans="5:5" ht="13.5" customHeight="1">
      <c r="E62920" s="337"/>
    </row>
    <row r="62921" spans="5:5" ht="13.5" customHeight="1">
      <c r="E62921" s="337"/>
    </row>
    <row r="62922" spans="5:5" ht="13.5" customHeight="1">
      <c r="E62922" s="337"/>
    </row>
    <row r="62923" spans="5:5" ht="13.5" customHeight="1">
      <c r="E62923" s="337"/>
    </row>
    <row r="62924" spans="5:5" ht="13.5" customHeight="1">
      <c r="E62924" s="337"/>
    </row>
    <row r="62925" spans="5:5" ht="13.5" customHeight="1">
      <c r="E62925" s="337"/>
    </row>
    <row r="62926" spans="5:5" ht="13.5" customHeight="1">
      <c r="E62926" s="337"/>
    </row>
    <row r="62927" spans="5:5" ht="13.5" customHeight="1">
      <c r="E62927" s="337"/>
    </row>
    <row r="62928" spans="5:5" ht="13.5" customHeight="1">
      <c r="E62928" s="337"/>
    </row>
    <row r="62929" spans="5:5" ht="13.5" customHeight="1">
      <c r="E62929" s="337"/>
    </row>
    <row r="62930" spans="5:5" ht="13.5" customHeight="1">
      <c r="E62930" s="337"/>
    </row>
    <row r="62931" spans="5:5" ht="13.5" customHeight="1">
      <c r="E62931" s="337"/>
    </row>
    <row r="62932" spans="5:5" ht="13.5" customHeight="1">
      <c r="E62932" s="337"/>
    </row>
    <row r="62933" spans="5:5" ht="13.5" customHeight="1">
      <c r="E62933" s="337"/>
    </row>
    <row r="62934" spans="5:5" ht="13.5" customHeight="1">
      <c r="E62934" s="337"/>
    </row>
    <row r="62935" spans="5:5" ht="13.5" customHeight="1">
      <c r="E62935" s="337"/>
    </row>
    <row r="62936" spans="5:5" ht="13.5" customHeight="1">
      <c r="E62936" s="337"/>
    </row>
    <row r="62937" spans="5:5" ht="13.5" customHeight="1">
      <c r="E62937" s="337"/>
    </row>
    <row r="62938" spans="5:5" ht="13.5" customHeight="1">
      <c r="E62938" s="337"/>
    </row>
    <row r="62939" spans="5:5" ht="13.5" customHeight="1">
      <c r="E62939" s="337"/>
    </row>
    <row r="62940" spans="5:5" ht="13.5" customHeight="1">
      <c r="E62940" s="337"/>
    </row>
    <row r="62941" spans="5:5" ht="13.5" customHeight="1">
      <c r="E62941" s="337"/>
    </row>
    <row r="62942" spans="5:5" ht="13.5" customHeight="1">
      <c r="E62942" s="337"/>
    </row>
    <row r="62943" spans="5:5" ht="13.5" customHeight="1">
      <c r="E62943" s="337"/>
    </row>
    <row r="62944" spans="5:5" ht="13.5" customHeight="1">
      <c r="E62944" s="337"/>
    </row>
    <row r="62945" spans="5:5" ht="13.5" customHeight="1">
      <c r="E62945" s="337"/>
    </row>
    <row r="62946" spans="5:5" ht="13.5" customHeight="1">
      <c r="E62946" s="337"/>
    </row>
    <row r="62947" spans="5:5" ht="13.5" customHeight="1">
      <c r="E62947" s="337"/>
    </row>
    <row r="62948" spans="5:5" ht="13.5" customHeight="1">
      <c r="E62948" s="337"/>
    </row>
    <row r="62949" spans="5:5" ht="13.5" customHeight="1">
      <c r="E62949" s="337"/>
    </row>
    <row r="62950" spans="5:5" ht="13.5" customHeight="1">
      <c r="E62950" s="337"/>
    </row>
    <row r="62951" spans="5:5" ht="13.5" customHeight="1">
      <c r="E62951" s="337"/>
    </row>
    <row r="62952" spans="5:5" ht="13.5" customHeight="1">
      <c r="E62952" s="337"/>
    </row>
    <row r="62953" spans="5:5" ht="13.5" customHeight="1">
      <c r="E62953" s="337"/>
    </row>
    <row r="62954" spans="5:5" ht="13.5" customHeight="1">
      <c r="E62954" s="337"/>
    </row>
    <row r="62955" spans="5:5" ht="13.5" customHeight="1">
      <c r="E62955" s="337"/>
    </row>
    <row r="62956" spans="5:5" ht="13.5" customHeight="1">
      <c r="E62956" s="337"/>
    </row>
    <row r="62957" spans="5:5" ht="13.5" customHeight="1">
      <c r="E62957" s="337"/>
    </row>
    <row r="62958" spans="5:5" ht="13.5" customHeight="1">
      <c r="E62958" s="337"/>
    </row>
    <row r="62959" spans="5:5" ht="13.5" customHeight="1">
      <c r="E62959" s="337"/>
    </row>
    <row r="62960" spans="5:5" ht="13.5" customHeight="1">
      <c r="E62960" s="337"/>
    </row>
    <row r="62961" spans="5:5" ht="13.5" customHeight="1">
      <c r="E62961" s="337"/>
    </row>
    <row r="62962" spans="5:5" ht="13.5" customHeight="1">
      <c r="E62962" s="337"/>
    </row>
    <row r="62963" spans="5:5" ht="13.5" customHeight="1">
      <c r="E62963" s="337"/>
    </row>
    <row r="62964" spans="5:5" ht="13.5" customHeight="1">
      <c r="E62964" s="337"/>
    </row>
    <row r="62965" spans="5:5" ht="13.5" customHeight="1">
      <c r="E62965" s="337"/>
    </row>
    <row r="62966" spans="5:5" ht="13.5" customHeight="1">
      <c r="E62966" s="337"/>
    </row>
    <row r="62967" spans="5:5" ht="13.5" customHeight="1">
      <c r="E62967" s="337"/>
    </row>
    <row r="62968" spans="5:5" ht="13.5" customHeight="1">
      <c r="E62968" s="337"/>
    </row>
    <row r="62969" spans="5:5" ht="13.5" customHeight="1">
      <c r="E62969" s="337"/>
    </row>
    <row r="62970" spans="5:5" ht="13.5" customHeight="1">
      <c r="E62970" s="337"/>
    </row>
    <row r="62971" spans="5:5" ht="13.5" customHeight="1">
      <c r="E62971" s="337"/>
    </row>
    <row r="62972" spans="5:5" ht="13.5" customHeight="1">
      <c r="E62972" s="337"/>
    </row>
    <row r="62973" spans="5:5" ht="13.5" customHeight="1">
      <c r="E62973" s="337"/>
    </row>
    <row r="62974" spans="5:5" ht="13.5" customHeight="1">
      <c r="E62974" s="337"/>
    </row>
    <row r="62975" spans="5:5" ht="13.5" customHeight="1">
      <c r="E62975" s="337"/>
    </row>
    <row r="62976" spans="5:5" ht="13.5" customHeight="1">
      <c r="E62976" s="337"/>
    </row>
    <row r="62977" spans="5:5" ht="13.5" customHeight="1">
      <c r="E62977" s="337"/>
    </row>
    <row r="62978" spans="5:5" ht="13.5" customHeight="1">
      <c r="E62978" s="337"/>
    </row>
    <row r="62979" spans="5:5" ht="13.5" customHeight="1">
      <c r="E62979" s="337"/>
    </row>
    <row r="62980" spans="5:5" ht="13.5" customHeight="1">
      <c r="E62980" s="337"/>
    </row>
    <row r="62981" spans="5:5" ht="13.5" customHeight="1">
      <c r="E62981" s="337"/>
    </row>
    <row r="62982" spans="5:5" ht="13.5" customHeight="1">
      <c r="E62982" s="337"/>
    </row>
    <row r="62983" spans="5:5" ht="13.5" customHeight="1">
      <c r="E62983" s="337"/>
    </row>
    <row r="62984" spans="5:5" ht="13.5" customHeight="1">
      <c r="E62984" s="337"/>
    </row>
    <row r="62985" spans="5:5" ht="13.5" customHeight="1">
      <c r="E62985" s="337"/>
    </row>
    <row r="62986" spans="5:5" ht="13.5" customHeight="1">
      <c r="E62986" s="337"/>
    </row>
    <row r="62987" spans="5:5" ht="13.5" customHeight="1">
      <c r="E62987" s="337"/>
    </row>
    <row r="62988" spans="5:5" ht="13.5" customHeight="1">
      <c r="E62988" s="337"/>
    </row>
    <row r="62989" spans="5:5" ht="13.5" customHeight="1">
      <c r="E62989" s="337"/>
    </row>
    <row r="62990" spans="5:5" ht="13.5" customHeight="1">
      <c r="E62990" s="337"/>
    </row>
    <row r="62991" spans="5:5" ht="13.5" customHeight="1">
      <c r="E62991" s="337"/>
    </row>
    <row r="62992" spans="5:5" ht="13.5" customHeight="1">
      <c r="E62992" s="337"/>
    </row>
    <row r="62993" spans="5:5" ht="13.5" customHeight="1">
      <c r="E62993" s="337"/>
    </row>
    <row r="62994" spans="5:5" ht="13.5" customHeight="1">
      <c r="E62994" s="337"/>
    </row>
    <row r="62995" spans="5:5" ht="13.5" customHeight="1">
      <c r="E62995" s="337"/>
    </row>
    <row r="62996" spans="5:5" ht="13.5" customHeight="1">
      <c r="E62996" s="337"/>
    </row>
    <row r="62997" spans="5:5" ht="13.5" customHeight="1">
      <c r="E62997" s="337"/>
    </row>
    <row r="62998" spans="5:5" ht="13.5" customHeight="1">
      <c r="E62998" s="337"/>
    </row>
    <row r="62999" spans="5:5" ht="13.5" customHeight="1">
      <c r="E62999" s="337"/>
    </row>
    <row r="63000" spans="5:5" ht="13.5" customHeight="1">
      <c r="E63000" s="337"/>
    </row>
    <row r="63001" spans="5:5" ht="13.5" customHeight="1">
      <c r="E63001" s="337"/>
    </row>
    <row r="63002" spans="5:5" ht="13.5" customHeight="1">
      <c r="E63002" s="337"/>
    </row>
    <row r="63003" spans="5:5" ht="13.5" customHeight="1">
      <c r="E63003" s="337"/>
    </row>
    <row r="63004" spans="5:5" ht="13.5" customHeight="1">
      <c r="E63004" s="337"/>
    </row>
    <row r="63005" spans="5:5" ht="13.5" customHeight="1">
      <c r="E63005" s="337"/>
    </row>
    <row r="63006" spans="5:5" ht="13.5" customHeight="1">
      <c r="E63006" s="337"/>
    </row>
    <row r="63007" spans="5:5" ht="13.5" customHeight="1">
      <c r="E63007" s="337"/>
    </row>
    <row r="63008" spans="5:5" ht="13.5" customHeight="1">
      <c r="E63008" s="337"/>
    </row>
    <row r="63009" spans="5:5" ht="13.5" customHeight="1">
      <c r="E63009" s="337"/>
    </row>
    <row r="63010" spans="5:5" ht="13.5" customHeight="1">
      <c r="E63010" s="337"/>
    </row>
    <row r="63011" spans="5:5" ht="13.5" customHeight="1">
      <c r="E63011" s="337"/>
    </row>
    <row r="63012" spans="5:5" ht="13.5" customHeight="1">
      <c r="E63012" s="337"/>
    </row>
    <row r="63013" spans="5:5" ht="13.5" customHeight="1">
      <c r="E63013" s="337"/>
    </row>
    <row r="63014" spans="5:5" ht="13.5" customHeight="1">
      <c r="E63014" s="337"/>
    </row>
    <row r="63015" spans="5:5" ht="13.5" customHeight="1">
      <c r="E63015" s="337"/>
    </row>
    <row r="63016" spans="5:5" ht="13.5" customHeight="1">
      <c r="E63016" s="337"/>
    </row>
    <row r="63017" spans="5:5" ht="13.5" customHeight="1">
      <c r="E63017" s="337"/>
    </row>
    <row r="63018" spans="5:5" ht="13.5" customHeight="1">
      <c r="E63018" s="337"/>
    </row>
    <row r="63019" spans="5:5" ht="13.5" customHeight="1">
      <c r="E63019" s="337"/>
    </row>
    <row r="63020" spans="5:5" ht="13.5" customHeight="1">
      <c r="E63020" s="337"/>
    </row>
    <row r="63021" spans="5:5" ht="13.5" customHeight="1">
      <c r="E63021" s="337"/>
    </row>
    <row r="63022" spans="5:5" ht="13.5" customHeight="1">
      <c r="E63022" s="337"/>
    </row>
    <row r="63023" spans="5:5" ht="13.5" customHeight="1">
      <c r="E63023" s="337"/>
    </row>
    <row r="63024" spans="5:5" ht="13.5" customHeight="1">
      <c r="E63024" s="337"/>
    </row>
    <row r="63025" spans="5:5" ht="13.5" customHeight="1">
      <c r="E63025" s="337"/>
    </row>
    <row r="63026" spans="5:5" ht="13.5" customHeight="1">
      <c r="E63026" s="337"/>
    </row>
    <row r="63027" spans="5:5" ht="13.5" customHeight="1">
      <c r="E63027" s="337"/>
    </row>
    <row r="63028" spans="5:5" ht="13.5" customHeight="1">
      <c r="E63028" s="337"/>
    </row>
    <row r="63029" spans="5:5" ht="13.5" customHeight="1">
      <c r="E63029" s="337"/>
    </row>
    <row r="63030" spans="5:5" ht="13.5" customHeight="1">
      <c r="E63030" s="337"/>
    </row>
    <row r="63031" spans="5:5" ht="13.5" customHeight="1">
      <c r="E63031" s="337"/>
    </row>
    <row r="63032" spans="5:5" ht="13.5" customHeight="1">
      <c r="E63032" s="337"/>
    </row>
    <row r="63033" spans="5:5" ht="13.5" customHeight="1">
      <c r="E63033" s="337"/>
    </row>
    <row r="63034" spans="5:5" ht="13.5" customHeight="1">
      <c r="E63034" s="337"/>
    </row>
    <row r="63035" spans="5:5" ht="13.5" customHeight="1">
      <c r="E63035" s="337"/>
    </row>
    <row r="63036" spans="5:5" ht="13.5" customHeight="1">
      <c r="E63036" s="337"/>
    </row>
    <row r="63037" spans="5:5" ht="13.5" customHeight="1">
      <c r="E63037" s="337"/>
    </row>
    <row r="63038" spans="5:5" ht="13.5" customHeight="1">
      <c r="E63038" s="337"/>
    </row>
    <row r="63039" spans="5:5" ht="13.5" customHeight="1">
      <c r="E63039" s="337"/>
    </row>
    <row r="63040" spans="5:5" ht="13.5" customHeight="1">
      <c r="E63040" s="337"/>
    </row>
    <row r="63041" spans="5:5" ht="13.5" customHeight="1">
      <c r="E63041" s="337"/>
    </row>
    <row r="63042" spans="5:5" ht="13.5" customHeight="1">
      <c r="E63042" s="337"/>
    </row>
    <row r="63043" spans="5:5" ht="13.5" customHeight="1">
      <c r="E63043" s="337"/>
    </row>
    <row r="63044" spans="5:5" ht="13.5" customHeight="1">
      <c r="E63044" s="337"/>
    </row>
    <row r="63045" spans="5:5" ht="13.5" customHeight="1">
      <c r="E63045" s="337"/>
    </row>
    <row r="63046" spans="5:5" ht="13.5" customHeight="1">
      <c r="E63046" s="337"/>
    </row>
    <row r="63047" spans="5:5" ht="13.5" customHeight="1">
      <c r="E63047" s="337"/>
    </row>
    <row r="63048" spans="5:5" ht="13.5" customHeight="1">
      <c r="E63048" s="337"/>
    </row>
    <row r="63049" spans="5:5" ht="13.5" customHeight="1">
      <c r="E63049" s="337"/>
    </row>
    <row r="63050" spans="5:5" ht="13.5" customHeight="1">
      <c r="E63050" s="337"/>
    </row>
    <row r="63051" spans="5:5" ht="13.5" customHeight="1">
      <c r="E63051" s="337"/>
    </row>
    <row r="63052" spans="5:5" ht="13.5" customHeight="1">
      <c r="E63052" s="337"/>
    </row>
    <row r="63053" spans="5:5" ht="13.5" customHeight="1">
      <c r="E63053" s="337"/>
    </row>
    <row r="63054" spans="5:5" ht="13.5" customHeight="1">
      <c r="E63054" s="337"/>
    </row>
    <row r="63055" spans="5:5" ht="13.5" customHeight="1">
      <c r="E63055" s="337"/>
    </row>
    <row r="63056" spans="5:5" ht="13.5" customHeight="1">
      <c r="E63056" s="337"/>
    </row>
    <row r="63057" spans="5:5" ht="13.5" customHeight="1">
      <c r="E63057" s="337"/>
    </row>
    <row r="63058" spans="5:5" ht="13.5" customHeight="1">
      <c r="E63058" s="337"/>
    </row>
    <row r="63059" spans="5:5" ht="13.5" customHeight="1">
      <c r="E63059" s="337"/>
    </row>
    <row r="63060" spans="5:5" ht="13.5" customHeight="1">
      <c r="E63060" s="337"/>
    </row>
    <row r="63061" spans="5:5" ht="13.5" customHeight="1">
      <c r="E63061" s="337"/>
    </row>
    <row r="63062" spans="5:5" ht="13.5" customHeight="1">
      <c r="E63062" s="337"/>
    </row>
    <row r="63063" spans="5:5" ht="13.5" customHeight="1">
      <c r="E63063" s="337"/>
    </row>
    <row r="63064" spans="5:5" ht="13.5" customHeight="1">
      <c r="E63064" s="337"/>
    </row>
    <row r="63065" spans="5:5" ht="13.5" customHeight="1">
      <c r="E63065" s="337"/>
    </row>
    <row r="63066" spans="5:5" ht="13.5" customHeight="1">
      <c r="E63066" s="337"/>
    </row>
    <row r="63067" spans="5:5" ht="13.5" customHeight="1">
      <c r="E63067" s="337"/>
    </row>
    <row r="63068" spans="5:5" ht="13.5" customHeight="1">
      <c r="E63068" s="337"/>
    </row>
    <row r="63069" spans="5:5" ht="13.5" customHeight="1">
      <c r="E63069" s="337"/>
    </row>
    <row r="63070" spans="5:5" ht="13.5" customHeight="1">
      <c r="E63070" s="337"/>
    </row>
    <row r="63071" spans="5:5" ht="13.5" customHeight="1">
      <c r="E63071" s="337"/>
    </row>
    <row r="63072" spans="5:5" ht="13.5" customHeight="1">
      <c r="E63072" s="337"/>
    </row>
    <row r="63073" spans="5:5" ht="13.5" customHeight="1">
      <c r="E63073" s="337"/>
    </row>
    <row r="63074" spans="5:5" ht="13.5" customHeight="1">
      <c r="E63074" s="337"/>
    </row>
    <row r="63075" spans="5:5" ht="13.5" customHeight="1">
      <c r="E63075" s="337"/>
    </row>
    <row r="63076" spans="5:5" ht="13.5" customHeight="1">
      <c r="E63076" s="337"/>
    </row>
    <row r="63077" spans="5:5" ht="13.5" customHeight="1">
      <c r="E63077" s="337"/>
    </row>
    <row r="63078" spans="5:5" ht="13.5" customHeight="1">
      <c r="E63078" s="337"/>
    </row>
    <row r="63079" spans="5:5" ht="13.5" customHeight="1">
      <c r="E63079" s="337"/>
    </row>
    <row r="63080" spans="5:5" ht="13.5" customHeight="1">
      <c r="E63080" s="337"/>
    </row>
    <row r="63081" spans="5:5" ht="13.5" customHeight="1">
      <c r="E63081" s="337"/>
    </row>
    <row r="63082" spans="5:5" ht="13.5" customHeight="1">
      <c r="E63082" s="337"/>
    </row>
    <row r="63083" spans="5:5" ht="13.5" customHeight="1">
      <c r="E63083" s="337"/>
    </row>
    <row r="63084" spans="5:5" ht="13.5" customHeight="1">
      <c r="E63084" s="337"/>
    </row>
    <row r="63085" spans="5:5" ht="13.5" customHeight="1">
      <c r="E63085" s="337"/>
    </row>
    <row r="63086" spans="5:5" ht="13.5" customHeight="1">
      <c r="E63086" s="337"/>
    </row>
    <row r="63087" spans="5:5" ht="13.5" customHeight="1">
      <c r="E63087" s="337"/>
    </row>
    <row r="63088" spans="5:5" ht="13.5" customHeight="1">
      <c r="E63088" s="337"/>
    </row>
    <row r="63089" spans="5:5" ht="13.5" customHeight="1">
      <c r="E63089" s="337"/>
    </row>
    <row r="63090" spans="5:5" ht="13.5" customHeight="1">
      <c r="E63090" s="337"/>
    </row>
    <row r="63091" spans="5:5" ht="13.5" customHeight="1">
      <c r="E63091" s="337"/>
    </row>
    <row r="63092" spans="5:5" ht="13.5" customHeight="1">
      <c r="E63092" s="337"/>
    </row>
    <row r="63093" spans="5:5" ht="13.5" customHeight="1">
      <c r="E63093" s="337"/>
    </row>
    <row r="63094" spans="5:5" ht="13.5" customHeight="1">
      <c r="E63094" s="337"/>
    </row>
    <row r="63095" spans="5:5" ht="13.5" customHeight="1">
      <c r="E63095" s="337"/>
    </row>
    <row r="63096" spans="5:5" ht="13.5" customHeight="1">
      <c r="E63096" s="337"/>
    </row>
    <row r="63097" spans="5:5" ht="13.5" customHeight="1">
      <c r="E63097" s="337"/>
    </row>
    <row r="63098" spans="5:5" ht="13.5" customHeight="1">
      <c r="E63098" s="337"/>
    </row>
    <row r="63099" spans="5:5" ht="13.5" customHeight="1">
      <c r="E63099" s="337"/>
    </row>
    <row r="63100" spans="5:5" ht="13.5" customHeight="1">
      <c r="E63100" s="337"/>
    </row>
    <row r="63101" spans="5:5" ht="13.5" customHeight="1">
      <c r="E63101" s="337"/>
    </row>
    <row r="63102" spans="5:5" ht="13.5" customHeight="1">
      <c r="E63102" s="337"/>
    </row>
    <row r="63103" spans="5:5" ht="13.5" customHeight="1">
      <c r="E63103" s="337"/>
    </row>
    <row r="63104" spans="5:5" ht="13.5" customHeight="1">
      <c r="E63104" s="337"/>
    </row>
    <row r="63105" spans="5:5" ht="13.5" customHeight="1">
      <c r="E63105" s="337"/>
    </row>
    <row r="63106" spans="5:5" ht="13.5" customHeight="1">
      <c r="E63106" s="337"/>
    </row>
    <row r="63107" spans="5:5" ht="13.5" customHeight="1">
      <c r="E63107" s="337"/>
    </row>
    <row r="63108" spans="5:5" ht="13.5" customHeight="1">
      <c r="E63108" s="337"/>
    </row>
    <row r="63109" spans="5:5" ht="13.5" customHeight="1">
      <c r="E63109" s="337"/>
    </row>
    <row r="63110" spans="5:5" ht="13.5" customHeight="1">
      <c r="E63110" s="337"/>
    </row>
    <row r="63111" spans="5:5" ht="13.5" customHeight="1">
      <c r="E63111" s="337"/>
    </row>
    <row r="63112" spans="5:5" ht="13.5" customHeight="1">
      <c r="E63112" s="337"/>
    </row>
    <row r="63113" spans="5:5" ht="13.5" customHeight="1">
      <c r="E63113" s="337"/>
    </row>
    <row r="63114" spans="5:5" ht="13.5" customHeight="1">
      <c r="E63114" s="337"/>
    </row>
    <row r="63115" spans="5:5" ht="13.5" customHeight="1">
      <c r="E63115" s="337"/>
    </row>
    <row r="63116" spans="5:5" ht="13.5" customHeight="1">
      <c r="E63116" s="337"/>
    </row>
    <row r="63117" spans="5:5" ht="13.5" customHeight="1">
      <c r="E63117" s="337"/>
    </row>
    <row r="63118" spans="5:5" ht="13.5" customHeight="1">
      <c r="E63118" s="337"/>
    </row>
    <row r="63119" spans="5:5" ht="13.5" customHeight="1">
      <c r="E63119" s="337"/>
    </row>
    <row r="63120" spans="5:5" ht="13.5" customHeight="1">
      <c r="E63120" s="337"/>
    </row>
    <row r="63121" spans="5:5" ht="13.5" customHeight="1">
      <c r="E63121" s="337"/>
    </row>
    <row r="63122" spans="5:5" ht="13.5" customHeight="1">
      <c r="E63122" s="337"/>
    </row>
    <row r="63123" spans="5:5" ht="13.5" customHeight="1">
      <c r="E63123" s="337"/>
    </row>
    <row r="63124" spans="5:5" ht="13.5" customHeight="1">
      <c r="E63124" s="337"/>
    </row>
    <row r="63125" spans="5:5" ht="13.5" customHeight="1">
      <c r="E63125" s="337"/>
    </row>
    <row r="63126" spans="5:5" ht="13.5" customHeight="1">
      <c r="E63126" s="337"/>
    </row>
    <row r="63127" spans="5:5" ht="13.5" customHeight="1">
      <c r="E63127" s="337"/>
    </row>
    <row r="63128" spans="5:5" ht="13.5" customHeight="1">
      <c r="E63128" s="337"/>
    </row>
    <row r="63129" spans="5:5" ht="13.5" customHeight="1">
      <c r="E63129" s="337"/>
    </row>
    <row r="63130" spans="5:5" ht="13.5" customHeight="1">
      <c r="E63130" s="337"/>
    </row>
    <row r="63131" spans="5:5" ht="13.5" customHeight="1">
      <c r="E63131" s="337"/>
    </row>
    <row r="63132" spans="5:5" ht="13.5" customHeight="1">
      <c r="E63132" s="337"/>
    </row>
    <row r="63133" spans="5:5" ht="13.5" customHeight="1">
      <c r="E63133" s="337"/>
    </row>
    <row r="63134" spans="5:5" ht="13.5" customHeight="1">
      <c r="E63134" s="337"/>
    </row>
    <row r="63135" spans="5:5" ht="13.5" customHeight="1">
      <c r="E63135" s="337"/>
    </row>
    <row r="63136" spans="5:5" ht="13.5" customHeight="1">
      <c r="E63136" s="337"/>
    </row>
    <row r="63137" spans="5:5" ht="13.5" customHeight="1">
      <c r="E63137" s="337"/>
    </row>
    <row r="63138" spans="5:5" ht="13.5" customHeight="1">
      <c r="E63138" s="337"/>
    </row>
    <row r="63139" spans="5:5" ht="13.5" customHeight="1">
      <c r="E63139" s="337"/>
    </row>
    <row r="63140" spans="5:5" ht="13.5" customHeight="1">
      <c r="E63140" s="337"/>
    </row>
    <row r="63141" spans="5:5" ht="13.5" customHeight="1">
      <c r="E63141" s="337"/>
    </row>
    <row r="63142" spans="5:5" ht="13.5" customHeight="1">
      <c r="E63142" s="337"/>
    </row>
    <row r="63143" spans="5:5" ht="13.5" customHeight="1">
      <c r="E63143" s="337"/>
    </row>
    <row r="63144" spans="5:5" ht="13.5" customHeight="1">
      <c r="E63144" s="337"/>
    </row>
    <row r="63145" spans="5:5" ht="13.5" customHeight="1">
      <c r="E63145" s="337"/>
    </row>
    <row r="63146" spans="5:5" ht="13.5" customHeight="1">
      <c r="E63146" s="337"/>
    </row>
    <row r="63147" spans="5:5" ht="13.5" customHeight="1">
      <c r="E63147" s="337"/>
    </row>
    <row r="63148" spans="5:5" ht="13.5" customHeight="1">
      <c r="E63148" s="337"/>
    </row>
    <row r="63149" spans="5:5" ht="13.5" customHeight="1">
      <c r="E63149" s="337"/>
    </row>
    <row r="63150" spans="5:5" ht="13.5" customHeight="1">
      <c r="E63150" s="337"/>
    </row>
    <row r="63151" spans="5:5" ht="13.5" customHeight="1">
      <c r="E63151" s="337"/>
    </row>
    <row r="63152" spans="5:5" ht="13.5" customHeight="1">
      <c r="E63152" s="337"/>
    </row>
    <row r="63153" spans="5:5" ht="13.5" customHeight="1">
      <c r="E63153" s="337"/>
    </row>
    <row r="63154" spans="5:5" ht="13.5" customHeight="1">
      <c r="E63154" s="337"/>
    </row>
    <row r="63155" spans="5:5" ht="13.5" customHeight="1">
      <c r="E63155" s="337"/>
    </row>
    <row r="63156" spans="5:5" ht="13.5" customHeight="1">
      <c r="E63156" s="337"/>
    </row>
    <row r="63157" spans="5:5" ht="13.5" customHeight="1">
      <c r="E63157" s="337"/>
    </row>
    <row r="63158" spans="5:5" ht="13.5" customHeight="1">
      <c r="E63158" s="337"/>
    </row>
    <row r="63159" spans="5:5" ht="13.5" customHeight="1">
      <c r="E63159" s="337"/>
    </row>
    <row r="63160" spans="5:5" ht="13.5" customHeight="1">
      <c r="E63160" s="337"/>
    </row>
    <row r="63161" spans="5:5" ht="13.5" customHeight="1">
      <c r="E63161" s="337"/>
    </row>
    <row r="63162" spans="5:5" ht="13.5" customHeight="1">
      <c r="E63162" s="337"/>
    </row>
    <row r="63163" spans="5:5" ht="13.5" customHeight="1">
      <c r="E63163" s="337"/>
    </row>
    <row r="63164" spans="5:5" ht="13.5" customHeight="1">
      <c r="E63164" s="337"/>
    </row>
    <row r="63165" spans="5:5" ht="13.5" customHeight="1">
      <c r="E63165" s="337"/>
    </row>
    <row r="63166" spans="5:5" ht="13.5" customHeight="1">
      <c r="E63166" s="337"/>
    </row>
    <row r="63167" spans="5:5" ht="13.5" customHeight="1">
      <c r="E63167" s="337"/>
    </row>
    <row r="63168" spans="5:5" ht="13.5" customHeight="1">
      <c r="E63168" s="337"/>
    </row>
    <row r="63169" spans="5:5" ht="13.5" customHeight="1">
      <c r="E63169" s="337"/>
    </row>
    <row r="63170" spans="5:5" ht="13.5" customHeight="1">
      <c r="E63170" s="337"/>
    </row>
    <row r="63171" spans="5:5" ht="13.5" customHeight="1">
      <c r="E63171" s="337"/>
    </row>
    <row r="63172" spans="5:5" ht="13.5" customHeight="1">
      <c r="E63172" s="337"/>
    </row>
    <row r="63173" spans="5:5" ht="13.5" customHeight="1">
      <c r="E63173" s="337"/>
    </row>
    <row r="63174" spans="5:5" ht="13.5" customHeight="1">
      <c r="E63174" s="337"/>
    </row>
    <row r="63175" spans="5:5" ht="13.5" customHeight="1">
      <c r="E63175" s="337"/>
    </row>
    <row r="63176" spans="5:5" ht="13.5" customHeight="1">
      <c r="E63176" s="337"/>
    </row>
    <row r="63177" spans="5:5" ht="13.5" customHeight="1">
      <c r="E63177" s="337"/>
    </row>
    <row r="63178" spans="5:5" ht="13.5" customHeight="1">
      <c r="E63178" s="337"/>
    </row>
    <row r="63179" spans="5:5" ht="13.5" customHeight="1">
      <c r="E63179" s="337"/>
    </row>
    <row r="63180" spans="5:5" ht="13.5" customHeight="1">
      <c r="E63180" s="337"/>
    </row>
    <row r="63181" spans="5:5" ht="13.5" customHeight="1">
      <c r="E63181" s="337"/>
    </row>
    <row r="63182" spans="5:5" ht="13.5" customHeight="1">
      <c r="E63182" s="337"/>
    </row>
    <row r="63183" spans="5:5" ht="13.5" customHeight="1">
      <c r="E63183" s="337"/>
    </row>
    <row r="63184" spans="5:5" ht="13.5" customHeight="1">
      <c r="E63184" s="337"/>
    </row>
    <row r="63185" spans="5:5" ht="13.5" customHeight="1">
      <c r="E63185" s="337"/>
    </row>
    <row r="63186" spans="5:5" ht="13.5" customHeight="1">
      <c r="E63186" s="337"/>
    </row>
    <row r="63187" spans="5:5" ht="13.5" customHeight="1">
      <c r="E63187" s="337"/>
    </row>
    <row r="63188" spans="5:5" ht="13.5" customHeight="1">
      <c r="E63188" s="337"/>
    </row>
    <row r="63189" spans="5:5" ht="13.5" customHeight="1">
      <c r="E63189" s="337"/>
    </row>
    <row r="63190" spans="5:5" ht="13.5" customHeight="1">
      <c r="E63190" s="337"/>
    </row>
    <row r="63191" spans="5:5" ht="13.5" customHeight="1">
      <c r="E63191" s="337"/>
    </row>
    <row r="63192" spans="5:5" ht="13.5" customHeight="1">
      <c r="E63192" s="337"/>
    </row>
    <row r="63193" spans="5:5" ht="13.5" customHeight="1">
      <c r="E63193" s="337"/>
    </row>
    <row r="63194" spans="5:5" ht="13.5" customHeight="1">
      <c r="E63194" s="337"/>
    </row>
    <row r="63195" spans="5:5" ht="13.5" customHeight="1">
      <c r="E63195" s="337"/>
    </row>
    <row r="63196" spans="5:5" ht="13.5" customHeight="1">
      <c r="E63196" s="337"/>
    </row>
    <row r="63197" spans="5:5" ht="13.5" customHeight="1">
      <c r="E63197" s="337"/>
    </row>
    <row r="63198" spans="5:5" ht="13.5" customHeight="1">
      <c r="E63198" s="337"/>
    </row>
    <row r="63199" spans="5:5" ht="13.5" customHeight="1">
      <c r="E63199" s="337"/>
    </row>
    <row r="63200" spans="5:5" ht="13.5" customHeight="1">
      <c r="E63200" s="337"/>
    </row>
    <row r="63201" spans="5:5" ht="13.5" customHeight="1">
      <c r="E63201" s="337"/>
    </row>
    <row r="63202" spans="5:5" ht="13.5" customHeight="1">
      <c r="E63202" s="337"/>
    </row>
    <row r="63203" spans="5:5" ht="13.5" customHeight="1">
      <c r="E63203" s="337"/>
    </row>
    <row r="63204" spans="5:5" ht="13.5" customHeight="1">
      <c r="E63204" s="337"/>
    </row>
    <row r="63205" spans="5:5" ht="13.5" customHeight="1">
      <c r="E63205" s="337"/>
    </row>
    <row r="63206" spans="5:5" ht="13.5" customHeight="1">
      <c r="E63206" s="337"/>
    </row>
    <row r="63207" spans="5:5" ht="13.5" customHeight="1">
      <c r="E63207" s="337"/>
    </row>
    <row r="63208" spans="5:5" ht="13.5" customHeight="1">
      <c r="E63208" s="337"/>
    </row>
    <row r="63209" spans="5:5" ht="13.5" customHeight="1">
      <c r="E63209" s="337"/>
    </row>
    <row r="63210" spans="5:5" ht="13.5" customHeight="1">
      <c r="E63210" s="337"/>
    </row>
    <row r="63211" spans="5:5" ht="13.5" customHeight="1">
      <c r="E63211" s="337"/>
    </row>
    <row r="63212" spans="5:5" ht="13.5" customHeight="1">
      <c r="E63212" s="337"/>
    </row>
    <row r="63213" spans="5:5" ht="13.5" customHeight="1">
      <c r="E63213" s="337"/>
    </row>
    <row r="63214" spans="5:5" ht="13.5" customHeight="1">
      <c r="E63214" s="337"/>
    </row>
    <row r="63215" spans="5:5" ht="13.5" customHeight="1">
      <c r="E63215" s="337"/>
    </row>
    <row r="63216" spans="5:5" ht="13.5" customHeight="1">
      <c r="E63216" s="337"/>
    </row>
    <row r="63217" spans="5:5" ht="13.5" customHeight="1">
      <c r="E63217" s="337"/>
    </row>
    <row r="63218" spans="5:5" ht="13.5" customHeight="1">
      <c r="E63218" s="337"/>
    </row>
    <row r="63219" spans="5:5" ht="13.5" customHeight="1">
      <c r="E63219" s="337"/>
    </row>
    <row r="63220" spans="5:5" ht="13.5" customHeight="1">
      <c r="E63220" s="337"/>
    </row>
    <row r="63221" spans="5:5" ht="13.5" customHeight="1">
      <c r="E63221" s="337"/>
    </row>
    <row r="63222" spans="5:5" ht="13.5" customHeight="1">
      <c r="E63222" s="337"/>
    </row>
    <row r="63223" spans="5:5" ht="13.5" customHeight="1">
      <c r="E63223" s="337"/>
    </row>
    <row r="63224" spans="5:5" ht="13.5" customHeight="1">
      <c r="E63224" s="337"/>
    </row>
    <row r="63225" spans="5:5" ht="13.5" customHeight="1">
      <c r="E63225" s="337"/>
    </row>
    <row r="63226" spans="5:5" ht="13.5" customHeight="1">
      <c r="E63226" s="337"/>
    </row>
    <row r="63227" spans="5:5" ht="13.5" customHeight="1">
      <c r="E63227" s="337"/>
    </row>
    <row r="63228" spans="5:5" ht="13.5" customHeight="1">
      <c r="E63228" s="337"/>
    </row>
    <row r="63229" spans="5:5" ht="13.5" customHeight="1">
      <c r="E63229" s="337"/>
    </row>
    <row r="63230" spans="5:5" ht="13.5" customHeight="1">
      <c r="E63230" s="337"/>
    </row>
    <row r="63231" spans="5:5" ht="13.5" customHeight="1">
      <c r="E63231" s="337"/>
    </row>
    <row r="63232" spans="5:5" ht="13.5" customHeight="1">
      <c r="E63232" s="337"/>
    </row>
    <row r="63233" spans="5:5" ht="13.5" customHeight="1">
      <c r="E63233" s="337"/>
    </row>
    <row r="63234" spans="5:5" ht="13.5" customHeight="1">
      <c r="E63234" s="337"/>
    </row>
    <row r="63235" spans="5:5" ht="13.5" customHeight="1">
      <c r="E63235" s="337"/>
    </row>
    <row r="63236" spans="5:5" ht="13.5" customHeight="1">
      <c r="E63236" s="337"/>
    </row>
    <row r="63237" spans="5:5" ht="13.5" customHeight="1">
      <c r="E63237" s="337"/>
    </row>
    <row r="63238" spans="5:5" ht="13.5" customHeight="1">
      <c r="E63238" s="337"/>
    </row>
    <row r="63239" spans="5:5" ht="13.5" customHeight="1">
      <c r="E63239" s="337"/>
    </row>
    <row r="63240" spans="5:5" ht="13.5" customHeight="1">
      <c r="E63240" s="337"/>
    </row>
    <row r="63241" spans="5:5" ht="13.5" customHeight="1">
      <c r="E63241" s="337"/>
    </row>
    <row r="63242" spans="5:5" ht="13.5" customHeight="1">
      <c r="E63242" s="337"/>
    </row>
    <row r="63243" spans="5:5" ht="13.5" customHeight="1">
      <c r="E63243" s="337"/>
    </row>
    <row r="63244" spans="5:5" ht="13.5" customHeight="1">
      <c r="E63244" s="337"/>
    </row>
    <row r="63245" spans="5:5" ht="13.5" customHeight="1">
      <c r="E63245" s="337"/>
    </row>
    <row r="63246" spans="5:5" ht="13.5" customHeight="1">
      <c r="E63246" s="337"/>
    </row>
    <row r="63247" spans="5:5" ht="13.5" customHeight="1">
      <c r="E63247" s="337"/>
    </row>
    <row r="63248" spans="5:5" ht="13.5" customHeight="1">
      <c r="E63248" s="337"/>
    </row>
    <row r="63249" spans="5:5" ht="13.5" customHeight="1">
      <c r="E63249" s="337"/>
    </row>
    <row r="63250" spans="5:5" ht="13.5" customHeight="1">
      <c r="E63250" s="337"/>
    </row>
    <row r="63251" spans="5:5" ht="13.5" customHeight="1">
      <c r="E63251" s="337"/>
    </row>
    <row r="63252" spans="5:5" ht="13.5" customHeight="1">
      <c r="E63252" s="337"/>
    </row>
    <row r="63253" spans="5:5" ht="13.5" customHeight="1">
      <c r="E63253" s="337"/>
    </row>
    <row r="63254" spans="5:5" ht="13.5" customHeight="1">
      <c r="E63254" s="337"/>
    </row>
    <row r="63255" spans="5:5" ht="13.5" customHeight="1">
      <c r="E63255" s="337"/>
    </row>
    <row r="63256" spans="5:5" ht="13.5" customHeight="1">
      <c r="E63256" s="337"/>
    </row>
    <row r="63257" spans="5:5" ht="13.5" customHeight="1">
      <c r="E63257" s="337"/>
    </row>
    <row r="63258" spans="5:5" ht="13.5" customHeight="1">
      <c r="E63258" s="337"/>
    </row>
    <row r="63259" spans="5:5" ht="13.5" customHeight="1">
      <c r="E63259" s="337"/>
    </row>
    <row r="63260" spans="5:5" ht="13.5" customHeight="1">
      <c r="E63260" s="337"/>
    </row>
    <row r="63261" spans="5:5" ht="13.5" customHeight="1">
      <c r="E63261" s="337"/>
    </row>
    <row r="63262" spans="5:5" ht="13.5" customHeight="1">
      <c r="E63262" s="337"/>
    </row>
    <row r="63263" spans="5:5" ht="13.5" customHeight="1">
      <c r="E63263" s="337"/>
    </row>
    <row r="63264" spans="5:5" ht="13.5" customHeight="1">
      <c r="E63264" s="337"/>
    </row>
    <row r="63265" spans="5:5" ht="13.5" customHeight="1">
      <c r="E63265" s="337"/>
    </row>
    <row r="63266" spans="5:5" ht="13.5" customHeight="1">
      <c r="E63266" s="337"/>
    </row>
    <row r="63267" spans="5:5" ht="13.5" customHeight="1">
      <c r="E63267" s="337"/>
    </row>
    <row r="63268" spans="5:5" ht="13.5" customHeight="1">
      <c r="E63268" s="337"/>
    </row>
    <row r="63269" spans="5:5" ht="13.5" customHeight="1">
      <c r="E63269" s="337"/>
    </row>
    <row r="63270" spans="5:5" ht="13.5" customHeight="1">
      <c r="E63270" s="337"/>
    </row>
    <row r="63271" spans="5:5" ht="13.5" customHeight="1">
      <c r="E63271" s="337"/>
    </row>
    <row r="63272" spans="5:5" ht="13.5" customHeight="1">
      <c r="E63272" s="337"/>
    </row>
    <row r="63273" spans="5:5" ht="13.5" customHeight="1">
      <c r="E63273" s="337"/>
    </row>
    <row r="63274" spans="5:5" ht="13.5" customHeight="1">
      <c r="E63274" s="337"/>
    </row>
    <row r="63275" spans="5:5" ht="13.5" customHeight="1">
      <c r="E63275" s="337"/>
    </row>
    <row r="63276" spans="5:5" ht="13.5" customHeight="1">
      <c r="E63276" s="337"/>
    </row>
    <row r="63277" spans="5:5" ht="13.5" customHeight="1">
      <c r="E63277" s="337"/>
    </row>
    <row r="63278" spans="5:5" ht="13.5" customHeight="1">
      <c r="E63278" s="337"/>
    </row>
    <row r="63279" spans="5:5" ht="13.5" customHeight="1">
      <c r="E63279" s="337"/>
    </row>
    <row r="63280" spans="5:5" ht="13.5" customHeight="1">
      <c r="E63280" s="337"/>
    </row>
    <row r="63281" spans="5:5" ht="13.5" customHeight="1">
      <c r="E63281" s="337"/>
    </row>
    <row r="63282" spans="5:5" ht="13.5" customHeight="1">
      <c r="E63282" s="337"/>
    </row>
    <row r="63283" spans="5:5" ht="13.5" customHeight="1">
      <c r="E63283" s="337"/>
    </row>
    <row r="63284" spans="5:5" ht="13.5" customHeight="1">
      <c r="E63284" s="337"/>
    </row>
    <row r="63285" spans="5:5" ht="13.5" customHeight="1">
      <c r="E63285" s="337"/>
    </row>
    <row r="63286" spans="5:5" ht="13.5" customHeight="1">
      <c r="E63286" s="337"/>
    </row>
    <row r="63287" spans="5:5" ht="13.5" customHeight="1">
      <c r="E63287" s="337"/>
    </row>
    <row r="63288" spans="5:5" ht="13.5" customHeight="1">
      <c r="E63288" s="337"/>
    </row>
    <row r="63289" spans="5:5" ht="13.5" customHeight="1">
      <c r="E63289" s="337"/>
    </row>
    <row r="63290" spans="5:5" ht="13.5" customHeight="1">
      <c r="E63290" s="337"/>
    </row>
    <row r="63291" spans="5:5" ht="13.5" customHeight="1">
      <c r="E63291" s="337"/>
    </row>
    <row r="63292" spans="5:5" ht="13.5" customHeight="1">
      <c r="E63292" s="337"/>
    </row>
    <row r="63293" spans="5:5" ht="13.5" customHeight="1">
      <c r="E63293" s="337"/>
    </row>
    <row r="63294" spans="5:5" ht="13.5" customHeight="1">
      <c r="E63294" s="337"/>
    </row>
    <row r="63295" spans="5:5" ht="13.5" customHeight="1">
      <c r="E63295" s="337"/>
    </row>
    <row r="63296" spans="5:5" ht="13.5" customHeight="1">
      <c r="E63296" s="337"/>
    </row>
    <row r="63297" spans="5:5" ht="13.5" customHeight="1">
      <c r="E63297" s="337"/>
    </row>
    <row r="63298" spans="5:5" ht="13.5" customHeight="1">
      <c r="E63298" s="337"/>
    </row>
    <row r="63299" spans="5:5" ht="13.5" customHeight="1">
      <c r="E63299" s="337"/>
    </row>
    <row r="63300" spans="5:5" ht="13.5" customHeight="1">
      <c r="E63300" s="337"/>
    </row>
    <row r="63301" spans="5:5" ht="13.5" customHeight="1">
      <c r="E63301" s="337"/>
    </row>
    <row r="63302" spans="5:5" ht="13.5" customHeight="1">
      <c r="E63302" s="337"/>
    </row>
    <row r="63303" spans="5:5" ht="13.5" customHeight="1">
      <c r="E63303" s="337"/>
    </row>
    <row r="63304" spans="5:5" ht="13.5" customHeight="1">
      <c r="E63304" s="337"/>
    </row>
    <row r="63305" spans="5:5" ht="13.5" customHeight="1">
      <c r="E63305" s="337"/>
    </row>
    <row r="63306" spans="5:5" ht="13.5" customHeight="1">
      <c r="E63306" s="337"/>
    </row>
    <row r="63307" spans="5:5" ht="13.5" customHeight="1">
      <c r="E63307" s="337"/>
    </row>
    <row r="63308" spans="5:5" ht="13.5" customHeight="1">
      <c r="E63308" s="337"/>
    </row>
    <row r="63309" spans="5:5" ht="13.5" customHeight="1">
      <c r="E63309" s="337"/>
    </row>
    <row r="63310" spans="5:5" ht="13.5" customHeight="1">
      <c r="E63310" s="337"/>
    </row>
    <row r="63311" spans="5:5" ht="13.5" customHeight="1">
      <c r="E63311" s="337"/>
    </row>
    <row r="63312" spans="5:5" ht="13.5" customHeight="1">
      <c r="E63312" s="337"/>
    </row>
    <row r="63313" spans="5:5" ht="13.5" customHeight="1">
      <c r="E63313" s="337"/>
    </row>
    <row r="63314" spans="5:5" ht="13.5" customHeight="1">
      <c r="E63314" s="337"/>
    </row>
    <row r="63315" spans="5:5" ht="13.5" customHeight="1">
      <c r="E63315" s="337"/>
    </row>
    <row r="63316" spans="5:5" ht="13.5" customHeight="1">
      <c r="E63316" s="337"/>
    </row>
    <row r="63317" spans="5:5" ht="13.5" customHeight="1">
      <c r="E63317" s="337"/>
    </row>
    <row r="63318" spans="5:5" ht="13.5" customHeight="1">
      <c r="E63318" s="337"/>
    </row>
    <row r="63319" spans="5:5" ht="13.5" customHeight="1">
      <c r="E63319" s="337"/>
    </row>
    <row r="63320" spans="5:5" ht="13.5" customHeight="1">
      <c r="E63320" s="337"/>
    </row>
    <row r="63321" spans="5:5" ht="13.5" customHeight="1">
      <c r="E63321" s="337"/>
    </row>
    <row r="63322" spans="5:5" ht="13.5" customHeight="1">
      <c r="E63322" s="337"/>
    </row>
    <row r="63323" spans="5:5" ht="13.5" customHeight="1">
      <c r="E63323" s="337"/>
    </row>
    <row r="63324" spans="5:5" ht="13.5" customHeight="1">
      <c r="E63324" s="337"/>
    </row>
    <row r="63325" spans="5:5" ht="13.5" customHeight="1">
      <c r="E63325" s="337"/>
    </row>
    <row r="63326" spans="5:5" ht="13.5" customHeight="1">
      <c r="E63326" s="337"/>
    </row>
    <row r="63327" spans="5:5" ht="13.5" customHeight="1">
      <c r="E63327" s="337"/>
    </row>
    <row r="63328" spans="5:5" ht="13.5" customHeight="1">
      <c r="E63328" s="337"/>
    </row>
    <row r="63329" spans="5:5" ht="13.5" customHeight="1">
      <c r="E63329" s="337"/>
    </row>
    <row r="63330" spans="5:5" ht="13.5" customHeight="1">
      <c r="E63330" s="337"/>
    </row>
    <row r="63331" spans="5:5" ht="13.5" customHeight="1">
      <c r="E63331" s="337"/>
    </row>
    <row r="63332" spans="5:5" ht="13.5" customHeight="1">
      <c r="E63332" s="337"/>
    </row>
    <row r="63333" spans="5:5" ht="13.5" customHeight="1">
      <c r="E63333" s="337"/>
    </row>
    <row r="63334" spans="5:5" ht="13.5" customHeight="1">
      <c r="E63334" s="337"/>
    </row>
    <row r="63335" spans="5:5" ht="13.5" customHeight="1">
      <c r="E63335" s="337"/>
    </row>
    <row r="63336" spans="5:5" ht="13.5" customHeight="1">
      <c r="E63336" s="337"/>
    </row>
    <row r="63337" spans="5:5" ht="13.5" customHeight="1">
      <c r="E63337" s="337"/>
    </row>
    <row r="63338" spans="5:5" ht="13.5" customHeight="1">
      <c r="E63338" s="337"/>
    </row>
    <row r="63339" spans="5:5" ht="13.5" customHeight="1">
      <c r="E63339" s="337"/>
    </row>
    <row r="63340" spans="5:5" ht="13.5" customHeight="1">
      <c r="E63340" s="337"/>
    </row>
    <row r="63341" spans="5:5" ht="13.5" customHeight="1">
      <c r="E63341" s="337"/>
    </row>
    <row r="63342" spans="5:5" ht="13.5" customHeight="1">
      <c r="E63342" s="337"/>
    </row>
    <row r="63343" spans="5:5" ht="13.5" customHeight="1">
      <c r="E63343" s="337"/>
    </row>
    <row r="63344" spans="5:5" ht="13.5" customHeight="1">
      <c r="E63344" s="337"/>
    </row>
    <row r="63345" spans="5:5" ht="13.5" customHeight="1">
      <c r="E63345" s="337"/>
    </row>
    <row r="63346" spans="5:5" ht="13.5" customHeight="1">
      <c r="E63346" s="337"/>
    </row>
    <row r="63347" spans="5:5" ht="13.5" customHeight="1">
      <c r="E63347" s="337"/>
    </row>
    <row r="63348" spans="5:5" ht="13.5" customHeight="1">
      <c r="E63348" s="337"/>
    </row>
    <row r="63349" spans="5:5" ht="13.5" customHeight="1">
      <c r="E63349" s="337"/>
    </row>
    <row r="63350" spans="5:5" ht="13.5" customHeight="1">
      <c r="E63350" s="337"/>
    </row>
    <row r="63351" spans="5:5" ht="13.5" customHeight="1">
      <c r="E63351" s="337"/>
    </row>
    <row r="63352" spans="5:5" ht="13.5" customHeight="1">
      <c r="E63352" s="337"/>
    </row>
    <row r="63353" spans="5:5" ht="13.5" customHeight="1">
      <c r="E63353" s="337"/>
    </row>
    <row r="63354" spans="5:5" ht="13.5" customHeight="1">
      <c r="E63354" s="337"/>
    </row>
    <row r="63355" spans="5:5" ht="13.5" customHeight="1">
      <c r="E63355" s="337"/>
    </row>
    <row r="63356" spans="5:5" ht="13.5" customHeight="1">
      <c r="E63356" s="337"/>
    </row>
    <row r="63357" spans="5:5" ht="13.5" customHeight="1">
      <c r="E63357" s="337"/>
    </row>
    <row r="63358" spans="5:5" ht="13.5" customHeight="1">
      <c r="E63358" s="337"/>
    </row>
    <row r="63359" spans="5:5" ht="13.5" customHeight="1">
      <c r="E63359" s="337"/>
    </row>
    <row r="63360" spans="5:5" ht="13.5" customHeight="1">
      <c r="E63360" s="337"/>
    </row>
    <row r="63361" spans="5:5" ht="13.5" customHeight="1">
      <c r="E63361" s="337"/>
    </row>
    <row r="63362" spans="5:5" ht="13.5" customHeight="1">
      <c r="E63362" s="337"/>
    </row>
    <row r="63363" spans="5:5" ht="13.5" customHeight="1">
      <c r="E63363" s="337"/>
    </row>
    <row r="63364" spans="5:5" ht="13.5" customHeight="1">
      <c r="E63364" s="337"/>
    </row>
    <row r="63365" spans="5:5" ht="13.5" customHeight="1">
      <c r="E63365" s="337"/>
    </row>
    <row r="63366" spans="5:5" ht="13.5" customHeight="1">
      <c r="E63366" s="337"/>
    </row>
    <row r="63367" spans="5:5" ht="13.5" customHeight="1">
      <c r="E63367" s="337"/>
    </row>
    <row r="63368" spans="5:5" ht="13.5" customHeight="1">
      <c r="E63368" s="337"/>
    </row>
    <row r="63369" spans="5:5" ht="13.5" customHeight="1">
      <c r="E63369" s="337"/>
    </row>
    <row r="63370" spans="5:5" ht="13.5" customHeight="1">
      <c r="E63370" s="337"/>
    </row>
    <row r="63371" spans="5:5" ht="13.5" customHeight="1">
      <c r="E63371" s="337"/>
    </row>
    <row r="63372" spans="5:5" ht="13.5" customHeight="1">
      <c r="E63372" s="337"/>
    </row>
    <row r="63373" spans="5:5" ht="13.5" customHeight="1">
      <c r="E63373" s="337"/>
    </row>
    <row r="63374" spans="5:5" ht="13.5" customHeight="1">
      <c r="E63374" s="337"/>
    </row>
    <row r="63375" spans="5:5" ht="13.5" customHeight="1">
      <c r="E63375" s="337"/>
    </row>
    <row r="63376" spans="5:5" ht="13.5" customHeight="1">
      <c r="E63376" s="337"/>
    </row>
    <row r="63377" spans="5:5" ht="13.5" customHeight="1">
      <c r="E63377" s="337"/>
    </row>
    <row r="63378" spans="5:5" ht="13.5" customHeight="1">
      <c r="E63378" s="337"/>
    </row>
    <row r="63379" spans="5:5" ht="13.5" customHeight="1">
      <c r="E63379" s="337"/>
    </row>
    <row r="63380" spans="5:5" ht="13.5" customHeight="1">
      <c r="E63380" s="337"/>
    </row>
    <row r="63381" spans="5:5" ht="13.5" customHeight="1">
      <c r="E63381" s="337"/>
    </row>
    <row r="63382" spans="5:5" ht="13.5" customHeight="1">
      <c r="E63382" s="337"/>
    </row>
    <row r="63383" spans="5:5" ht="13.5" customHeight="1">
      <c r="E63383" s="337"/>
    </row>
    <row r="63384" spans="5:5" ht="13.5" customHeight="1">
      <c r="E63384" s="337"/>
    </row>
    <row r="63385" spans="5:5" ht="13.5" customHeight="1">
      <c r="E63385" s="337"/>
    </row>
    <row r="63386" spans="5:5" ht="13.5" customHeight="1">
      <c r="E63386" s="337"/>
    </row>
    <row r="63387" spans="5:5" ht="13.5" customHeight="1">
      <c r="E63387" s="337"/>
    </row>
    <row r="63388" spans="5:5" ht="13.5" customHeight="1">
      <c r="E63388" s="337"/>
    </row>
    <row r="63389" spans="5:5" ht="13.5" customHeight="1">
      <c r="E63389" s="337"/>
    </row>
    <row r="63390" spans="5:5" ht="13.5" customHeight="1">
      <c r="E63390" s="337"/>
    </row>
    <row r="63391" spans="5:5" ht="13.5" customHeight="1">
      <c r="E63391" s="337"/>
    </row>
    <row r="63392" spans="5:5" ht="13.5" customHeight="1">
      <c r="E63392" s="337"/>
    </row>
    <row r="63393" spans="5:5" ht="13.5" customHeight="1">
      <c r="E63393" s="337"/>
    </row>
    <row r="63394" spans="5:5" ht="13.5" customHeight="1">
      <c r="E63394" s="337"/>
    </row>
    <row r="63395" spans="5:5" ht="13.5" customHeight="1">
      <c r="E63395" s="337"/>
    </row>
    <row r="63396" spans="5:5" ht="13.5" customHeight="1">
      <c r="E63396" s="337"/>
    </row>
    <row r="63397" spans="5:5" ht="13.5" customHeight="1">
      <c r="E63397" s="337"/>
    </row>
    <row r="63398" spans="5:5" ht="13.5" customHeight="1">
      <c r="E63398" s="337"/>
    </row>
    <row r="63399" spans="5:5" ht="13.5" customHeight="1">
      <c r="E63399" s="337"/>
    </row>
    <row r="63400" spans="5:5" ht="13.5" customHeight="1">
      <c r="E63400" s="337"/>
    </row>
    <row r="63401" spans="5:5" ht="13.5" customHeight="1">
      <c r="E63401" s="337"/>
    </row>
    <row r="63402" spans="5:5" ht="13.5" customHeight="1">
      <c r="E63402" s="337"/>
    </row>
    <row r="63403" spans="5:5" ht="13.5" customHeight="1">
      <c r="E63403" s="337"/>
    </row>
    <row r="63404" spans="5:5" ht="13.5" customHeight="1">
      <c r="E63404" s="337"/>
    </row>
    <row r="63405" spans="5:5" ht="13.5" customHeight="1">
      <c r="E63405" s="337"/>
    </row>
    <row r="63406" spans="5:5" ht="13.5" customHeight="1">
      <c r="E63406" s="337"/>
    </row>
    <row r="63407" spans="5:5" ht="13.5" customHeight="1">
      <c r="E63407" s="337"/>
    </row>
    <row r="63408" spans="5:5" ht="13.5" customHeight="1">
      <c r="E63408" s="337"/>
    </row>
    <row r="63409" spans="5:5" ht="13.5" customHeight="1">
      <c r="E63409" s="337"/>
    </row>
    <row r="63410" spans="5:5" ht="13.5" customHeight="1">
      <c r="E63410" s="337"/>
    </row>
    <row r="63411" spans="5:5" ht="13.5" customHeight="1">
      <c r="E63411" s="337"/>
    </row>
    <row r="63412" spans="5:5" ht="13.5" customHeight="1">
      <c r="E63412" s="337"/>
    </row>
    <row r="63413" spans="5:5" ht="13.5" customHeight="1">
      <c r="E63413" s="337"/>
    </row>
    <row r="63414" spans="5:5" ht="13.5" customHeight="1">
      <c r="E63414" s="337"/>
    </row>
    <row r="63415" spans="5:5" ht="13.5" customHeight="1">
      <c r="E63415" s="337"/>
    </row>
    <row r="63416" spans="5:5" ht="13.5" customHeight="1">
      <c r="E63416" s="337"/>
    </row>
    <row r="63417" spans="5:5" ht="13.5" customHeight="1">
      <c r="E63417" s="337"/>
    </row>
    <row r="63418" spans="5:5" ht="13.5" customHeight="1">
      <c r="E63418" s="337"/>
    </row>
    <row r="63419" spans="5:5" ht="13.5" customHeight="1">
      <c r="E63419" s="337"/>
    </row>
    <row r="63420" spans="5:5" ht="13.5" customHeight="1">
      <c r="E63420" s="337"/>
    </row>
    <row r="63421" spans="5:5" ht="13.5" customHeight="1">
      <c r="E63421" s="337"/>
    </row>
    <row r="63422" spans="5:5" ht="13.5" customHeight="1">
      <c r="E63422" s="337"/>
    </row>
    <row r="63423" spans="5:5" ht="13.5" customHeight="1">
      <c r="E63423" s="337"/>
    </row>
    <row r="63424" spans="5:5" ht="13.5" customHeight="1">
      <c r="E63424" s="337"/>
    </row>
    <row r="63425" spans="5:5" ht="13.5" customHeight="1">
      <c r="E63425" s="337"/>
    </row>
    <row r="63426" spans="5:5" ht="13.5" customHeight="1">
      <c r="E63426" s="337"/>
    </row>
    <row r="63427" spans="5:5" ht="13.5" customHeight="1">
      <c r="E63427" s="337"/>
    </row>
    <row r="63428" spans="5:5" ht="13.5" customHeight="1">
      <c r="E63428" s="337"/>
    </row>
    <row r="63429" spans="5:5" ht="13.5" customHeight="1">
      <c r="E63429" s="337"/>
    </row>
    <row r="63430" spans="5:5" ht="13.5" customHeight="1">
      <c r="E63430" s="337"/>
    </row>
    <row r="63431" spans="5:5" ht="13.5" customHeight="1">
      <c r="E63431" s="337"/>
    </row>
    <row r="63432" spans="5:5" ht="13.5" customHeight="1">
      <c r="E63432" s="337"/>
    </row>
    <row r="63433" spans="5:5" ht="13.5" customHeight="1">
      <c r="E63433" s="337"/>
    </row>
    <row r="63434" spans="5:5" ht="13.5" customHeight="1">
      <c r="E63434" s="337"/>
    </row>
    <row r="63435" spans="5:5" ht="13.5" customHeight="1">
      <c r="E63435" s="337"/>
    </row>
    <row r="63436" spans="5:5" ht="13.5" customHeight="1">
      <c r="E63436" s="337"/>
    </row>
    <row r="63437" spans="5:5" ht="13.5" customHeight="1">
      <c r="E63437" s="337"/>
    </row>
    <row r="63438" spans="5:5" ht="13.5" customHeight="1">
      <c r="E63438" s="337"/>
    </row>
    <row r="63439" spans="5:5" ht="13.5" customHeight="1">
      <c r="E63439" s="337"/>
    </row>
    <row r="63440" spans="5:5" ht="13.5" customHeight="1">
      <c r="E63440" s="337"/>
    </row>
    <row r="63441" spans="5:5" ht="13.5" customHeight="1">
      <c r="E63441" s="337"/>
    </row>
    <row r="63442" spans="5:5" ht="13.5" customHeight="1">
      <c r="E63442" s="337"/>
    </row>
    <row r="63443" spans="5:5" ht="13.5" customHeight="1">
      <c r="E63443" s="337"/>
    </row>
    <row r="63444" spans="5:5" ht="13.5" customHeight="1">
      <c r="E63444" s="337"/>
    </row>
    <row r="63445" spans="5:5" ht="13.5" customHeight="1">
      <c r="E63445" s="337"/>
    </row>
    <row r="63446" spans="5:5" ht="13.5" customHeight="1">
      <c r="E63446" s="337"/>
    </row>
    <row r="63447" spans="5:5" ht="13.5" customHeight="1">
      <c r="E63447" s="337"/>
    </row>
    <row r="63448" spans="5:5" ht="13.5" customHeight="1">
      <c r="E63448" s="337"/>
    </row>
    <row r="63449" spans="5:5" ht="13.5" customHeight="1">
      <c r="E63449" s="337"/>
    </row>
    <row r="63450" spans="5:5" ht="13.5" customHeight="1">
      <c r="E63450" s="337"/>
    </row>
    <row r="63451" spans="5:5" ht="13.5" customHeight="1">
      <c r="E63451" s="337"/>
    </row>
    <row r="63452" spans="5:5" ht="13.5" customHeight="1">
      <c r="E63452" s="337"/>
    </row>
    <row r="63453" spans="5:5" ht="13.5" customHeight="1">
      <c r="E63453" s="337"/>
    </row>
    <row r="63454" spans="5:5" ht="13.5" customHeight="1">
      <c r="E63454" s="337"/>
    </row>
    <row r="63455" spans="5:5" ht="13.5" customHeight="1">
      <c r="E63455" s="337"/>
    </row>
    <row r="63456" spans="5:5" ht="13.5" customHeight="1">
      <c r="E63456" s="337"/>
    </row>
    <row r="63457" spans="5:5" ht="13.5" customHeight="1">
      <c r="E63457" s="337"/>
    </row>
    <row r="63458" spans="5:5" ht="13.5" customHeight="1">
      <c r="E63458" s="337"/>
    </row>
    <row r="63459" spans="5:5" ht="13.5" customHeight="1">
      <c r="E63459" s="337"/>
    </row>
    <row r="63460" spans="5:5" ht="13.5" customHeight="1">
      <c r="E63460" s="337"/>
    </row>
    <row r="63461" spans="5:5" ht="13.5" customHeight="1">
      <c r="E63461" s="337"/>
    </row>
    <row r="63462" spans="5:5" ht="13.5" customHeight="1">
      <c r="E63462" s="337"/>
    </row>
    <row r="63463" spans="5:5" ht="13.5" customHeight="1">
      <c r="E63463" s="337"/>
    </row>
    <row r="63464" spans="5:5" ht="13.5" customHeight="1">
      <c r="E63464" s="337"/>
    </row>
    <row r="63465" spans="5:5" ht="13.5" customHeight="1">
      <c r="E63465" s="337"/>
    </row>
    <row r="63466" spans="5:5" ht="13.5" customHeight="1">
      <c r="E63466" s="337"/>
    </row>
    <row r="63467" spans="5:5" ht="13.5" customHeight="1">
      <c r="E63467" s="337"/>
    </row>
    <row r="63468" spans="5:5" ht="13.5" customHeight="1">
      <c r="E63468" s="337"/>
    </row>
    <row r="63469" spans="5:5" ht="13.5" customHeight="1">
      <c r="E63469" s="337"/>
    </row>
    <row r="63470" spans="5:5" ht="13.5" customHeight="1">
      <c r="E63470" s="337"/>
    </row>
    <row r="63471" spans="5:5" ht="13.5" customHeight="1">
      <c r="E63471" s="337"/>
    </row>
    <row r="63472" spans="5:5" ht="13.5" customHeight="1">
      <c r="E63472" s="337"/>
    </row>
    <row r="63473" spans="5:5" ht="13.5" customHeight="1">
      <c r="E63473" s="337"/>
    </row>
    <row r="63474" spans="5:5" ht="13.5" customHeight="1">
      <c r="E63474" s="337"/>
    </row>
    <row r="63475" spans="5:5" ht="13.5" customHeight="1">
      <c r="E63475" s="337"/>
    </row>
    <row r="63476" spans="5:5" ht="13.5" customHeight="1">
      <c r="E63476" s="337"/>
    </row>
    <row r="63477" spans="5:5" ht="13.5" customHeight="1">
      <c r="E63477" s="337"/>
    </row>
    <row r="63478" spans="5:5" ht="13.5" customHeight="1">
      <c r="E63478" s="337"/>
    </row>
    <row r="63479" spans="5:5" ht="13.5" customHeight="1">
      <c r="E63479" s="337"/>
    </row>
    <row r="63480" spans="5:5" ht="13.5" customHeight="1">
      <c r="E63480" s="337"/>
    </row>
    <row r="63481" spans="5:5" ht="13.5" customHeight="1">
      <c r="E63481" s="337"/>
    </row>
    <row r="63482" spans="5:5" ht="13.5" customHeight="1">
      <c r="E63482" s="337"/>
    </row>
    <row r="63483" spans="5:5" ht="13.5" customHeight="1">
      <c r="E63483" s="337"/>
    </row>
    <row r="63484" spans="5:5" ht="13.5" customHeight="1">
      <c r="E63484" s="337"/>
    </row>
    <row r="63485" spans="5:5" ht="13.5" customHeight="1">
      <c r="E63485" s="337"/>
    </row>
    <row r="63486" spans="5:5" ht="13.5" customHeight="1">
      <c r="E63486" s="337"/>
    </row>
    <row r="63487" spans="5:5" ht="13.5" customHeight="1">
      <c r="E63487" s="337"/>
    </row>
    <row r="63488" spans="5:5" ht="13.5" customHeight="1">
      <c r="E63488" s="337"/>
    </row>
    <row r="63489" spans="5:5" ht="13.5" customHeight="1">
      <c r="E63489" s="337"/>
    </row>
    <row r="63490" spans="5:5" ht="13.5" customHeight="1">
      <c r="E63490" s="337"/>
    </row>
    <row r="63491" spans="5:5" ht="13.5" customHeight="1">
      <c r="E63491" s="337"/>
    </row>
    <row r="63492" spans="5:5" ht="13.5" customHeight="1">
      <c r="E63492" s="337"/>
    </row>
    <row r="63493" spans="5:5" ht="13.5" customHeight="1">
      <c r="E63493" s="337"/>
    </row>
    <row r="63494" spans="5:5" ht="13.5" customHeight="1">
      <c r="E63494" s="337"/>
    </row>
    <row r="63495" spans="5:5" ht="13.5" customHeight="1">
      <c r="E63495" s="337"/>
    </row>
    <row r="63496" spans="5:5" ht="13.5" customHeight="1">
      <c r="E63496" s="337"/>
    </row>
    <row r="63497" spans="5:5" ht="13.5" customHeight="1">
      <c r="E63497" s="337"/>
    </row>
    <row r="63498" spans="5:5" ht="13.5" customHeight="1">
      <c r="E63498" s="337"/>
    </row>
    <row r="63499" spans="5:5" ht="13.5" customHeight="1">
      <c r="E63499" s="337"/>
    </row>
    <row r="63500" spans="5:5" ht="13.5" customHeight="1">
      <c r="E63500" s="337"/>
    </row>
    <row r="63501" spans="5:5" ht="13.5" customHeight="1">
      <c r="E63501" s="337"/>
    </row>
    <row r="63502" spans="5:5" ht="13.5" customHeight="1">
      <c r="E63502" s="337"/>
    </row>
    <row r="63503" spans="5:5" ht="13.5" customHeight="1">
      <c r="E63503" s="337"/>
    </row>
    <row r="63504" spans="5:5" ht="13.5" customHeight="1">
      <c r="E63504" s="337"/>
    </row>
    <row r="63505" spans="5:5" ht="13.5" customHeight="1">
      <c r="E63505" s="337"/>
    </row>
    <row r="63506" spans="5:5" ht="13.5" customHeight="1">
      <c r="E63506" s="337"/>
    </row>
    <row r="63507" spans="5:5" ht="13.5" customHeight="1">
      <c r="E63507" s="337"/>
    </row>
    <row r="63508" spans="5:5" ht="13.5" customHeight="1">
      <c r="E63508" s="337"/>
    </row>
    <row r="63509" spans="5:5" ht="13.5" customHeight="1">
      <c r="E63509" s="337"/>
    </row>
    <row r="63510" spans="5:5" ht="13.5" customHeight="1">
      <c r="E63510" s="337"/>
    </row>
    <row r="63511" spans="5:5" ht="13.5" customHeight="1">
      <c r="E63511" s="337"/>
    </row>
    <row r="63512" spans="5:5" ht="13.5" customHeight="1">
      <c r="E63512" s="337"/>
    </row>
    <row r="63513" spans="5:5" ht="13.5" customHeight="1">
      <c r="E63513" s="337"/>
    </row>
    <row r="63514" spans="5:5" ht="13.5" customHeight="1">
      <c r="E63514" s="337"/>
    </row>
    <row r="63515" spans="5:5" ht="13.5" customHeight="1">
      <c r="E63515" s="337"/>
    </row>
    <row r="63516" spans="5:5" ht="13.5" customHeight="1">
      <c r="E63516" s="337"/>
    </row>
    <row r="63517" spans="5:5" ht="13.5" customHeight="1">
      <c r="E63517" s="337"/>
    </row>
    <row r="63518" spans="5:5" ht="13.5" customHeight="1">
      <c r="E63518" s="337"/>
    </row>
    <row r="63519" spans="5:5" ht="13.5" customHeight="1">
      <c r="E63519" s="337"/>
    </row>
    <row r="63520" spans="5:5" ht="13.5" customHeight="1">
      <c r="E63520" s="337"/>
    </row>
    <row r="63521" spans="5:5" ht="13.5" customHeight="1">
      <c r="E63521" s="337"/>
    </row>
    <row r="63522" spans="5:5" ht="13.5" customHeight="1">
      <c r="E63522" s="337"/>
    </row>
    <row r="63523" spans="5:5" ht="13.5" customHeight="1">
      <c r="E63523" s="337"/>
    </row>
    <row r="63524" spans="5:5" ht="13.5" customHeight="1">
      <c r="E63524" s="337"/>
    </row>
    <row r="63525" spans="5:5" ht="13.5" customHeight="1">
      <c r="E63525" s="337"/>
    </row>
    <row r="63526" spans="5:5" ht="13.5" customHeight="1">
      <c r="E63526" s="337"/>
    </row>
    <row r="63527" spans="5:5" ht="13.5" customHeight="1">
      <c r="E63527" s="337"/>
    </row>
    <row r="63528" spans="5:5" ht="13.5" customHeight="1">
      <c r="E63528" s="337"/>
    </row>
    <row r="63529" spans="5:5" ht="13.5" customHeight="1">
      <c r="E63529" s="337"/>
    </row>
    <row r="63530" spans="5:5" ht="13.5" customHeight="1">
      <c r="E63530" s="337"/>
    </row>
    <row r="63531" spans="5:5" ht="13.5" customHeight="1">
      <c r="E63531" s="337"/>
    </row>
    <row r="63532" spans="5:5" ht="13.5" customHeight="1">
      <c r="E63532" s="337"/>
    </row>
    <row r="63533" spans="5:5" ht="13.5" customHeight="1">
      <c r="E63533" s="337"/>
    </row>
    <row r="63534" spans="5:5" ht="13.5" customHeight="1">
      <c r="E63534" s="337"/>
    </row>
    <row r="63535" spans="5:5" ht="13.5" customHeight="1">
      <c r="E63535" s="337"/>
    </row>
    <row r="63536" spans="5:5" ht="13.5" customHeight="1">
      <c r="E63536" s="337"/>
    </row>
    <row r="63537" spans="5:5" ht="13.5" customHeight="1">
      <c r="E63537" s="337"/>
    </row>
    <row r="63538" spans="5:5" ht="13.5" customHeight="1">
      <c r="E63538" s="337"/>
    </row>
    <row r="63539" spans="5:5" ht="13.5" customHeight="1">
      <c r="E63539" s="337"/>
    </row>
    <row r="63540" spans="5:5" ht="13.5" customHeight="1">
      <c r="E63540" s="337"/>
    </row>
    <row r="63541" spans="5:5" ht="13.5" customHeight="1">
      <c r="E63541" s="337"/>
    </row>
    <row r="63542" spans="5:5" ht="13.5" customHeight="1">
      <c r="E63542" s="337"/>
    </row>
    <row r="63543" spans="5:5" ht="13.5" customHeight="1">
      <c r="E63543" s="337"/>
    </row>
    <row r="63544" spans="5:5" ht="13.5" customHeight="1">
      <c r="E63544" s="337"/>
    </row>
    <row r="63545" spans="5:5" ht="13.5" customHeight="1">
      <c r="E63545" s="337"/>
    </row>
    <row r="63546" spans="5:5" ht="13.5" customHeight="1">
      <c r="E63546" s="337"/>
    </row>
    <row r="63547" spans="5:5" ht="13.5" customHeight="1">
      <c r="E63547" s="337"/>
    </row>
    <row r="63548" spans="5:5" ht="13.5" customHeight="1">
      <c r="E63548" s="337"/>
    </row>
    <row r="63549" spans="5:5" ht="13.5" customHeight="1">
      <c r="E63549" s="337"/>
    </row>
    <row r="63550" spans="5:5" ht="13.5" customHeight="1">
      <c r="E63550" s="337"/>
    </row>
    <row r="63551" spans="5:5" ht="13.5" customHeight="1">
      <c r="E63551" s="337"/>
    </row>
    <row r="63552" spans="5:5" ht="13.5" customHeight="1">
      <c r="E63552" s="337"/>
    </row>
    <row r="63553" spans="5:5" ht="13.5" customHeight="1">
      <c r="E63553" s="337"/>
    </row>
    <row r="63554" spans="5:5" ht="13.5" customHeight="1">
      <c r="E63554" s="337"/>
    </row>
    <row r="63555" spans="5:5" ht="13.5" customHeight="1">
      <c r="E63555" s="337"/>
    </row>
    <row r="63556" spans="5:5" ht="13.5" customHeight="1">
      <c r="E63556" s="337"/>
    </row>
    <row r="63557" spans="5:5" ht="13.5" customHeight="1">
      <c r="E63557" s="337"/>
    </row>
    <row r="63558" spans="5:5" ht="13.5" customHeight="1">
      <c r="E63558" s="337"/>
    </row>
    <row r="63559" spans="5:5" ht="13.5" customHeight="1">
      <c r="E63559" s="337"/>
    </row>
    <row r="63560" spans="5:5" ht="13.5" customHeight="1">
      <c r="E63560" s="337"/>
    </row>
    <row r="63561" spans="5:5" ht="13.5" customHeight="1">
      <c r="E63561" s="337"/>
    </row>
    <row r="63562" spans="5:5" ht="13.5" customHeight="1">
      <c r="E63562" s="337"/>
    </row>
    <row r="63563" spans="5:5" ht="13.5" customHeight="1">
      <c r="E63563" s="337"/>
    </row>
    <row r="63564" spans="5:5" ht="13.5" customHeight="1">
      <c r="E63564" s="337"/>
    </row>
    <row r="63565" spans="5:5" ht="13.5" customHeight="1">
      <c r="E63565" s="337"/>
    </row>
    <row r="63566" spans="5:5" ht="13.5" customHeight="1">
      <c r="E63566" s="337"/>
    </row>
    <row r="63567" spans="5:5" ht="13.5" customHeight="1">
      <c r="E63567" s="337"/>
    </row>
    <row r="63568" spans="5:5" ht="13.5" customHeight="1">
      <c r="E63568" s="337"/>
    </row>
    <row r="63569" spans="5:5" ht="13.5" customHeight="1">
      <c r="E63569" s="337"/>
    </row>
    <row r="63570" spans="5:5" ht="13.5" customHeight="1">
      <c r="E63570" s="337"/>
    </row>
    <row r="63571" spans="5:5" ht="13.5" customHeight="1">
      <c r="E63571" s="337"/>
    </row>
    <row r="63572" spans="5:5" ht="13.5" customHeight="1">
      <c r="E63572" s="337"/>
    </row>
    <row r="63573" spans="5:5" ht="13.5" customHeight="1">
      <c r="E63573" s="337"/>
    </row>
    <row r="63574" spans="5:5" ht="13.5" customHeight="1">
      <c r="E63574" s="337"/>
    </row>
    <row r="63575" spans="5:5" ht="13.5" customHeight="1">
      <c r="E63575" s="337"/>
    </row>
    <row r="63576" spans="5:5" ht="13.5" customHeight="1">
      <c r="E63576" s="337"/>
    </row>
    <row r="63577" spans="5:5" ht="13.5" customHeight="1">
      <c r="E63577" s="337"/>
    </row>
    <row r="63578" spans="5:5" ht="13.5" customHeight="1">
      <c r="E63578" s="337"/>
    </row>
    <row r="63579" spans="5:5" ht="13.5" customHeight="1">
      <c r="E63579" s="337"/>
    </row>
    <row r="63580" spans="5:5" ht="13.5" customHeight="1">
      <c r="E63580" s="337"/>
    </row>
    <row r="63581" spans="5:5" ht="13.5" customHeight="1">
      <c r="E63581" s="337"/>
    </row>
    <row r="63582" spans="5:5" ht="13.5" customHeight="1">
      <c r="E63582" s="337"/>
    </row>
    <row r="63583" spans="5:5" ht="13.5" customHeight="1">
      <c r="E63583" s="337"/>
    </row>
    <row r="63584" spans="5:5" ht="13.5" customHeight="1">
      <c r="E63584" s="337"/>
    </row>
    <row r="63585" spans="5:5" ht="13.5" customHeight="1">
      <c r="E63585" s="337"/>
    </row>
    <row r="63586" spans="5:5" ht="13.5" customHeight="1">
      <c r="E63586" s="337"/>
    </row>
    <row r="63587" spans="5:5" ht="13.5" customHeight="1">
      <c r="E63587" s="337"/>
    </row>
    <row r="63588" spans="5:5" ht="13.5" customHeight="1">
      <c r="E63588" s="337"/>
    </row>
    <row r="63589" spans="5:5" ht="13.5" customHeight="1">
      <c r="E63589" s="337"/>
    </row>
    <row r="63590" spans="5:5" ht="13.5" customHeight="1">
      <c r="E63590" s="337"/>
    </row>
    <row r="63591" spans="5:5" ht="13.5" customHeight="1">
      <c r="E63591" s="337"/>
    </row>
    <row r="63592" spans="5:5" ht="13.5" customHeight="1">
      <c r="E63592" s="337"/>
    </row>
    <row r="63593" spans="5:5" ht="13.5" customHeight="1">
      <c r="E63593" s="337"/>
    </row>
    <row r="63594" spans="5:5" ht="13.5" customHeight="1">
      <c r="E63594" s="337"/>
    </row>
    <row r="63595" spans="5:5" ht="13.5" customHeight="1">
      <c r="E63595" s="337"/>
    </row>
    <row r="63596" spans="5:5" ht="13.5" customHeight="1">
      <c r="E63596" s="337"/>
    </row>
    <row r="63597" spans="5:5" ht="13.5" customHeight="1">
      <c r="E63597" s="337"/>
    </row>
    <row r="63598" spans="5:5" ht="13.5" customHeight="1">
      <c r="E63598" s="337"/>
    </row>
    <row r="63599" spans="5:5" ht="13.5" customHeight="1">
      <c r="E63599" s="337"/>
    </row>
    <row r="63600" spans="5:5" ht="13.5" customHeight="1">
      <c r="E63600" s="337"/>
    </row>
    <row r="63601" spans="5:5" ht="13.5" customHeight="1">
      <c r="E63601" s="337"/>
    </row>
    <row r="63602" spans="5:5" ht="13.5" customHeight="1">
      <c r="E63602" s="337"/>
    </row>
    <row r="63603" spans="5:5" ht="13.5" customHeight="1">
      <c r="E63603" s="337"/>
    </row>
    <row r="63604" spans="5:5" ht="13.5" customHeight="1">
      <c r="E63604" s="337"/>
    </row>
    <row r="63605" spans="5:5" ht="13.5" customHeight="1">
      <c r="E63605" s="337"/>
    </row>
    <row r="63606" spans="5:5" ht="13.5" customHeight="1">
      <c r="E63606" s="337"/>
    </row>
    <row r="63607" spans="5:5" ht="13.5" customHeight="1">
      <c r="E63607" s="337"/>
    </row>
    <row r="63608" spans="5:5" ht="13.5" customHeight="1">
      <c r="E63608" s="337"/>
    </row>
    <row r="63609" spans="5:5" ht="13.5" customHeight="1">
      <c r="E63609" s="337"/>
    </row>
    <row r="63610" spans="5:5" ht="13.5" customHeight="1">
      <c r="E63610" s="337"/>
    </row>
    <row r="63611" spans="5:5" ht="13.5" customHeight="1">
      <c r="E63611" s="337"/>
    </row>
    <row r="63612" spans="5:5" ht="13.5" customHeight="1">
      <c r="E63612" s="337"/>
    </row>
    <row r="63613" spans="5:5" ht="13.5" customHeight="1">
      <c r="E63613" s="337"/>
    </row>
    <row r="63614" spans="5:5" ht="13.5" customHeight="1">
      <c r="E63614" s="337"/>
    </row>
    <row r="63615" spans="5:5" ht="13.5" customHeight="1">
      <c r="E63615" s="337"/>
    </row>
    <row r="63616" spans="5:5" ht="13.5" customHeight="1">
      <c r="E63616" s="337"/>
    </row>
    <row r="63617" spans="5:5" ht="13.5" customHeight="1">
      <c r="E63617" s="337"/>
    </row>
    <row r="63618" spans="5:5" ht="13.5" customHeight="1">
      <c r="E63618" s="337"/>
    </row>
    <row r="63619" spans="5:5" ht="13.5" customHeight="1">
      <c r="E63619" s="337"/>
    </row>
    <row r="63620" spans="5:5" ht="13.5" customHeight="1">
      <c r="E63620" s="337"/>
    </row>
    <row r="63621" spans="5:5" ht="13.5" customHeight="1">
      <c r="E63621" s="337"/>
    </row>
    <row r="63622" spans="5:5" ht="13.5" customHeight="1">
      <c r="E63622" s="337"/>
    </row>
    <row r="63623" spans="5:5" ht="13.5" customHeight="1">
      <c r="E63623" s="337"/>
    </row>
    <row r="63624" spans="5:5" ht="13.5" customHeight="1">
      <c r="E63624" s="337"/>
    </row>
    <row r="63625" spans="5:5" ht="13.5" customHeight="1">
      <c r="E63625" s="337"/>
    </row>
    <row r="63626" spans="5:5" ht="13.5" customHeight="1">
      <c r="E63626" s="337"/>
    </row>
    <row r="63627" spans="5:5" ht="13.5" customHeight="1">
      <c r="E63627" s="337"/>
    </row>
    <row r="63628" spans="5:5" ht="13.5" customHeight="1">
      <c r="E63628" s="337"/>
    </row>
    <row r="63629" spans="5:5" ht="13.5" customHeight="1">
      <c r="E63629" s="337"/>
    </row>
    <row r="63630" spans="5:5" ht="13.5" customHeight="1">
      <c r="E63630" s="337"/>
    </row>
    <row r="63631" spans="5:5" ht="13.5" customHeight="1">
      <c r="E63631" s="337"/>
    </row>
    <row r="63632" spans="5:5" ht="13.5" customHeight="1">
      <c r="E63632" s="337"/>
    </row>
    <row r="63633" spans="5:5" ht="13.5" customHeight="1">
      <c r="E63633" s="337"/>
    </row>
    <row r="63634" spans="5:5" ht="13.5" customHeight="1">
      <c r="E63634" s="337"/>
    </row>
    <row r="63635" spans="5:5" ht="13.5" customHeight="1">
      <c r="E63635" s="337"/>
    </row>
    <row r="63636" spans="5:5" ht="13.5" customHeight="1">
      <c r="E63636" s="337"/>
    </row>
    <row r="63637" spans="5:5" ht="13.5" customHeight="1">
      <c r="E63637" s="337"/>
    </row>
    <row r="63638" spans="5:5" ht="13.5" customHeight="1">
      <c r="E63638" s="337"/>
    </row>
    <row r="63639" spans="5:5" ht="13.5" customHeight="1">
      <c r="E63639" s="337"/>
    </row>
    <row r="63640" spans="5:5" ht="13.5" customHeight="1">
      <c r="E63640" s="337"/>
    </row>
    <row r="63641" spans="5:5" ht="13.5" customHeight="1">
      <c r="E63641" s="337"/>
    </row>
    <row r="63642" spans="5:5" ht="13.5" customHeight="1">
      <c r="E63642" s="337"/>
    </row>
    <row r="63643" spans="5:5" ht="13.5" customHeight="1">
      <c r="E63643" s="337"/>
    </row>
    <row r="63644" spans="5:5" ht="13.5" customHeight="1">
      <c r="E63644" s="337"/>
    </row>
    <row r="63645" spans="5:5" ht="13.5" customHeight="1">
      <c r="E63645" s="337"/>
    </row>
    <row r="63646" spans="5:5" ht="13.5" customHeight="1">
      <c r="E63646" s="337"/>
    </row>
    <row r="63647" spans="5:5" ht="13.5" customHeight="1">
      <c r="E63647" s="337"/>
    </row>
    <row r="63648" spans="5:5" ht="13.5" customHeight="1">
      <c r="E63648" s="337"/>
    </row>
    <row r="63649" spans="5:5" ht="13.5" customHeight="1">
      <c r="E63649" s="337"/>
    </row>
    <row r="63650" spans="5:5" ht="13.5" customHeight="1">
      <c r="E63650" s="337"/>
    </row>
    <row r="63651" spans="5:5" ht="13.5" customHeight="1">
      <c r="E63651" s="337"/>
    </row>
    <row r="63652" spans="5:5" ht="13.5" customHeight="1">
      <c r="E63652" s="337"/>
    </row>
    <row r="63653" spans="5:5" ht="13.5" customHeight="1">
      <c r="E63653" s="337"/>
    </row>
    <row r="63654" spans="5:5" ht="13.5" customHeight="1">
      <c r="E63654" s="337"/>
    </row>
    <row r="63655" spans="5:5" ht="13.5" customHeight="1">
      <c r="E63655" s="337"/>
    </row>
    <row r="63656" spans="5:5" ht="13.5" customHeight="1">
      <c r="E63656" s="337"/>
    </row>
    <row r="63657" spans="5:5" ht="13.5" customHeight="1">
      <c r="E63657" s="337"/>
    </row>
    <row r="63658" spans="5:5" ht="13.5" customHeight="1">
      <c r="E63658" s="337"/>
    </row>
    <row r="63659" spans="5:5" ht="13.5" customHeight="1">
      <c r="E63659" s="337"/>
    </row>
    <row r="63660" spans="5:5" ht="13.5" customHeight="1">
      <c r="E63660" s="337"/>
    </row>
    <row r="63661" spans="5:5" ht="13.5" customHeight="1">
      <c r="E63661" s="337"/>
    </row>
    <row r="63662" spans="5:5" ht="13.5" customHeight="1">
      <c r="E63662" s="337"/>
    </row>
    <row r="63663" spans="5:5" ht="13.5" customHeight="1">
      <c r="E63663" s="337"/>
    </row>
    <row r="63664" spans="5:5" ht="13.5" customHeight="1">
      <c r="E63664" s="337"/>
    </row>
    <row r="63665" spans="5:5" ht="13.5" customHeight="1">
      <c r="E63665" s="337"/>
    </row>
    <row r="63666" spans="5:5" ht="13.5" customHeight="1">
      <c r="E63666" s="337"/>
    </row>
    <row r="63667" spans="5:5" ht="13.5" customHeight="1">
      <c r="E63667" s="337"/>
    </row>
    <row r="63668" spans="5:5" ht="13.5" customHeight="1">
      <c r="E63668" s="337"/>
    </row>
    <row r="63669" spans="5:5" ht="13.5" customHeight="1">
      <c r="E63669" s="337"/>
    </row>
    <row r="63670" spans="5:5" ht="13.5" customHeight="1">
      <c r="E63670" s="337"/>
    </row>
    <row r="63671" spans="5:5" ht="13.5" customHeight="1">
      <c r="E63671" s="337"/>
    </row>
    <row r="63672" spans="5:5" ht="13.5" customHeight="1">
      <c r="E63672" s="337"/>
    </row>
    <row r="63673" spans="5:5" ht="13.5" customHeight="1">
      <c r="E63673" s="337"/>
    </row>
    <row r="63674" spans="5:5" ht="13.5" customHeight="1">
      <c r="E63674" s="337"/>
    </row>
    <row r="63675" spans="5:5" ht="13.5" customHeight="1">
      <c r="E63675" s="337"/>
    </row>
    <row r="63676" spans="5:5" ht="13.5" customHeight="1">
      <c r="E63676" s="337"/>
    </row>
    <row r="63677" spans="5:5" ht="13.5" customHeight="1">
      <c r="E63677" s="337"/>
    </row>
    <row r="63678" spans="5:5" ht="13.5" customHeight="1">
      <c r="E63678" s="337"/>
    </row>
    <row r="63679" spans="5:5" ht="13.5" customHeight="1">
      <c r="E63679" s="337"/>
    </row>
    <row r="63680" spans="5:5" ht="13.5" customHeight="1">
      <c r="E63680" s="337"/>
    </row>
    <row r="63681" spans="5:5" ht="13.5" customHeight="1">
      <c r="E63681" s="337"/>
    </row>
    <row r="63682" spans="5:5" ht="13.5" customHeight="1">
      <c r="E63682" s="337"/>
    </row>
    <row r="63683" spans="5:5" ht="13.5" customHeight="1">
      <c r="E63683" s="337"/>
    </row>
    <row r="63684" spans="5:5" ht="13.5" customHeight="1">
      <c r="E63684" s="337"/>
    </row>
    <row r="63685" spans="5:5" ht="13.5" customHeight="1">
      <c r="E63685" s="337"/>
    </row>
    <row r="63686" spans="5:5" ht="13.5" customHeight="1">
      <c r="E63686" s="337"/>
    </row>
    <row r="63687" spans="5:5" ht="13.5" customHeight="1">
      <c r="E63687" s="337"/>
    </row>
    <row r="63688" spans="5:5" ht="13.5" customHeight="1">
      <c r="E63688" s="337"/>
    </row>
    <row r="63689" spans="5:5" ht="13.5" customHeight="1">
      <c r="E63689" s="337"/>
    </row>
    <row r="63690" spans="5:5" ht="13.5" customHeight="1">
      <c r="E63690" s="337"/>
    </row>
    <row r="63691" spans="5:5" ht="13.5" customHeight="1">
      <c r="E63691" s="337"/>
    </row>
    <row r="63692" spans="5:5" ht="13.5" customHeight="1">
      <c r="E63692" s="337"/>
    </row>
    <row r="63693" spans="5:5" ht="13.5" customHeight="1">
      <c r="E63693" s="337"/>
    </row>
    <row r="63694" spans="5:5" ht="13.5" customHeight="1">
      <c r="E63694" s="337"/>
    </row>
    <row r="63695" spans="5:5" ht="13.5" customHeight="1">
      <c r="E63695" s="337"/>
    </row>
    <row r="63696" spans="5:5" ht="13.5" customHeight="1">
      <c r="E63696" s="337"/>
    </row>
    <row r="63697" spans="5:5" ht="13.5" customHeight="1">
      <c r="E63697" s="337"/>
    </row>
    <row r="63698" spans="5:5" ht="13.5" customHeight="1">
      <c r="E63698" s="337"/>
    </row>
    <row r="63699" spans="5:5" ht="13.5" customHeight="1">
      <c r="E63699" s="337"/>
    </row>
    <row r="63700" spans="5:5" ht="13.5" customHeight="1">
      <c r="E63700" s="337"/>
    </row>
    <row r="63701" spans="5:5" ht="13.5" customHeight="1">
      <c r="E63701" s="337"/>
    </row>
    <row r="63702" spans="5:5" ht="13.5" customHeight="1">
      <c r="E63702" s="337"/>
    </row>
    <row r="63703" spans="5:5" ht="13.5" customHeight="1">
      <c r="E63703" s="337"/>
    </row>
    <row r="63704" spans="5:5" ht="13.5" customHeight="1">
      <c r="E63704" s="337"/>
    </row>
    <row r="63705" spans="5:5" ht="13.5" customHeight="1">
      <c r="E63705" s="337"/>
    </row>
    <row r="63706" spans="5:5" ht="13.5" customHeight="1">
      <c r="E63706" s="337"/>
    </row>
    <row r="63707" spans="5:5" ht="13.5" customHeight="1">
      <c r="E63707" s="337"/>
    </row>
    <row r="63708" spans="5:5" ht="13.5" customHeight="1">
      <c r="E63708" s="337"/>
    </row>
    <row r="63709" spans="5:5" ht="13.5" customHeight="1">
      <c r="E63709" s="337"/>
    </row>
    <row r="63710" spans="5:5" ht="13.5" customHeight="1">
      <c r="E63710" s="337"/>
    </row>
    <row r="63711" spans="5:5" ht="13.5" customHeight="1">
      <c r="E63711" s="337"/>
    </row>
    <row r="63712" spans="5:5" ht="13.5" customHeight="1">
      <c r="E63712" s="337"/>
    </row>
    <row r="63713" spans="5:5" ht="13.5" customHeight="1">
      <c r="E63713" s="337"/>
    </row>
    <row r="63714" spans="5:5" ht="13.5" customHeight="1">
      <c r="E63714" s="337"/>
    </row>
    <row r="63715" spans="5:5" ht="13.5" customHeight="1">
      <c r="E63715" s="337"/>
    </row>
    <row r="63716" spans="5:5" ht="13.5" customHeight="1">
      <c r="E63716" s="337"/>
    </row>
    <row r="63717" spans="5:5" ht="13.5" customHeight="1">
      <c r="E63717" s="337"/>
    </row>
    <row r="63718" spans="5:5" ht="13.5" customHeight="1">
      <c r="E63718" s="337"/>
    </row>
    <row r="63719" spans="5:5" ht="13.5" customHeight="1">
      <c r="E63719" s="337"/>
    </row>
    <row r="63720" spans="5:5" ht="13.5" customHeight="1">
      <c r="E63720" s="337"/>
    </row>
    <row r="63721" spans="5:5" ht="13.5" customHeight="1">
      <c r="E63721" s="337"/>
    </row>
    <row r="63722" spans="5:5" ht="13.5" customHeight="1">
      <c r="E63722" s="337"/>
    </row>
    <row r="63723" spans="5:5" ht="13.5" customHeight="1">
      <c r="E63723" s="337"/>
    </row>
    <row r="63724" spans="5:5" ht="13.5" customHeight="1">
      <c r="E63724" s="337"/>
    </row>
    <row r="63725" spans="5:5" ht="13.5" customHeight="1">
      <c r="E63725" s="337"/>
    </row>
    <row r="63726" spans="5:5" ht="13.5" customHeight="1">
      <c r="E63726" s="337"/>
    </row>
    <row r="63727" spans="5:5" ht="13.5" customHeight="1">
      <c r="E63727" s="337"/>
    </row>
    <row r="63728" spans="5:5" ht="13.5" customHeight="1">
      <c r="E63728" s="337"/>
    </row>
    <row r="63729" spans="5:5" ht="13.5" customHeight="1">
      <c r="E63729" s="337"/>
    </row>
    <row r="63730" spans="5:5" ht="13.5" customHeight="1">
      <c r="E63730" s="337"/>
    </row>
    <row r="63731" spans="5:5" ht="13.5" customHeight="1">
      <c r="E63731" s="337"/>
    </row>
    <row r="63732" spans="5:5" ht="13.5" customHeight="1">
      <c r="E63732" s="337"/>
    </row>
    <row r="63733" spans="5:5" ht="13.5" customHeight="1">
      <c r="E63733" s="337"/>
    </row>
    <row r="63734" spans="5:5" ht="13.5" customHeight="1">
      <c r="E63734" s="337"/>
    </row>
    <row r="63735" spans="5:5" ht="13.5" customHeight="1">
      <c r="E63735" s="337"/>
    </row>
    <row r="63736" spans="5:5" ht="13.5" customHeight="1">
      <c r="E63736" s="337"/>
    </row>
    <row r="63737" spans="5:5" ht="13.5" customHeight="1">
      <c r="E63737" s="337"/>
    </row>
    <row r="63738" spans="5:5" ht="13.5" customHeight="1">
      <c r="E63738" s="337"/>
    </row>
    <row r="63739" spans="5:5" ht="13.5" customHeight="1">
      <c r="E63739" s="337"/>
    </row>
    <row r="63740" spans="5:5" ht="13.5" customHeight="1">
      <c r="E63740" s="337"/>
    </row>
    <row r="63741" spans="5:5" ht="13.5" customHeight="1">
      <c r="E63741" s="337"/>
    </row>
    <row r="63742" spans="5:5" ht="13.5" customHeight="1">
      <c r="E63742" s="337"/>
    </row>
    <row r="63743" spans="5:5" ht="13.5" customHeight="1">
      <c r="E63743" s="337"/>
    </row>
    <row r="63744" spans="5:5" ht="13.5" customHeight="1">
      <c r="E63744" s="337"/>
    </row>
    <row r="63745" spans="5:5" ht="13.5" customHeight="1">
      <c r="E63745" s="337"/>
    </row>
    <row r="63746" spans="5:5" ht="13.5" customHeight="1">
      <c r="E63746" s="337"/>
    </row>
    <row r="63747" spans="5:5" ht="13.5" customHeight="1">
      <c r="E63747" s="337"/>
    </row>
    <row r="63748" spans="5:5" ht="13.5" customHeight="1">
      <c r="E63748" s="337"/>
    </row>
    <row r="63749" spans="5:5" ht="13.5" customHeight="1">
      <c r="E63749" s="337"/>
    </row>
    <row r="63750" spans="5:5" ht="13.5" customHeight="1">
      <c r="E63750" s="337"/>
    </row>
    <row r="63751" spans="5:5" ht="13.5" customHeight="1">
      <c r="E63751" s="337"/>
    </row>
    <row r="63752" spans="5:5" ht="13.5" customHeight="1">
      <c r="E63752" s="337"/>
    </row>
    <row r="63753" spans="5:5" ht="13.5" customHeight="1">
      <c r="E63753" s="337"/>
    </row>
    <row r="63754" spans="5:5" ht="13.5" customHeight="1">
      <c r="E63754" s="337"/>
    </row>
    <row r="63755" spans="5:5" ht="13.5" customHeight="1">
      <c r="E63755" s="337"/>
    </row>
    <row r="63756" spans="5:5" ht="13.5" customHeight="1">
      <c r="E63756" s="337"/>
    </row>
    <row r="63757" spans="5:5" ht="13.5" customHeight="1">
      <c r="E63757" s="337"/>
    </row>
    <row r="63758" spans="5:5" ht="13.5" customHeight="1">
      <c r="E63758" s="337"/>
    </row>
    <row r="63759" spans="5:5" ht="13.5" customHeight="1">
      <c r="E63759" s="337"/>
    </row>
    <row r="63760" spans="5:5" ht="13.5" customHeight="1">
      <c r="E63760" s="337"/>
    </row>
    <row r="63761" spans="5:5" ht="13.5" customHeight="1">
      <c r="E63761" s="337"/>
    </row>
    <row r="63762" spans="5:5" ht="13.5" customHeight="1">
      <c r="E63762" s="337"/>
    </row>
    <row r="63763" spans="5:5" ht="13.5" customHeight="1">
      <c r="E63763" s="337"/>
    </row>
    <row r="63764" spans="5:5" ht="13.5" customHeight="1">
      <c r="E63764" s="337"/>
    </row>
    <row r="63765" spans="5:5" ht="13.5" customHeight="1">
      <c r="E63765" s="337"/>
    </row>
    <row r="63766" spans="5:5" ht="13.5" customHeight="1">
      <c r="E63766" s="337"/>
    </row>
    <row r="63767" spans="5:5" ht="13.5" customHeight="1">
      <c r="E63767" s="337"/>
    </row>
    <row r="63768" spans="5:5" ht="13.5" customHeight="1">
      <c r="E63768" s="337"/>
    </row>
    <row r="63769" spans="5:5" ht="13.5" customHeight="1">
      <c r="E63769" s="337"/>
    </row>
    <row r="63770" spans="5:5" ht="13.5" customHeight="1">
      <c r="E63770" s="337"/>
    </row>
    <row r="63771" spans="5:5" ht="13.5" customHeight="1">
      <c r="E63771" s="337"/>
    </row>
    <row r="63772" spans="5:5" ht="13.5" customHeight="1">
      <c r="E63772" s="337"/>
    </row>
    <row r="63773" spans="5:5" ht="13.5" customHeight="1">
      <c r="E63773" s="337"/>
    </row>
    <row r="63774" spans="5:5" ht="13.5" customHeight="1">
      <c r="E63774" s="337"/>
    </row>
    <row r="63775" spans="5:5" ht="13.5" customHeight="1">
      <c r="E63775" s="337"/>
    </row>
    <row r="63776" spans="5:5" ht="13.5" customHeight="1">
      <c r="E63776" s="337"/>
    </row>
    <row r="63777" spans="5:5" ht="13.5" customHeight="1">
      <c r="E63777" s="337"/>
    </row>
    <row r="63778" spans="5:5" ht="13.5" customHeight="1">
      <c r="E63778" s="337"/>
    </row>
    <row r="63779" spans="5:5" ht="13.5" customHeight="1">
      <c r="E63779" s="337"/>
    </row>
    <row r="63780" spans="5:5" ht="13.5" customHeight="1">
      <c r="E63780" s="337"/>
    </row>
    <row r="63781" spans="5:5" ht="13.5" customHeight="1">
      <c r="E63781" s="337"/>
    </row>
    <row r="63782" spans="5:5" ht="13.5" customHeight="1">
      <c r="E63782" s="337"/>
    </row>
    <row r="63783" spans="5:5" ht="13.5" customHeight="1">
      <c r="E63783" s="337"/>
    </row>
    <row r="63784" spans="5:5" ht="13.5" customHeight="1">
      <c r="E63784" s="337"/>
    </row>
    <row r="63785" spans="5:5" ht="13.5" customHeight="1">
      <c r="E63785" s="337"/>
    </row>
    <row r="63786" spans="5:5" ht="13.5" customHeight="1">
      <c r="E63786" s="337"/>
    </row>
    <row r="63787" spans="5:5" ht="13.5" customHeight="1">
      <c r="E63787" s="337"/>
    </row>
    <row r="63788" spans="5:5" ht="13.5" customHeight="1">
      <c r="E63788" s="337"/>
    </row>
    <row r="63789" spans="5:5" ht="13.5" customHeight="1">
      <c r="E63789" s="337"/>
    </row>
    <row r="63790" spans="5:5" ht="13.5" customHeight="1">
      <c r="E63790" s="337"/>
    </row>
    <row r="63791" spans="5:5" ht="13.5" customHeight="1">
      <c r="E63791" s="337"/>
    </row>
    <row r="63792" spans="5:5" ht="13.5" customHeight="1">
      <c r="E63792" s="337"/>
    </row>
    <row r="63793" spans="5:5" ht="13.5" customHeight="1">
      <c r="E63793" s="337"/>
    </row>
    <row r="63794" spans="5:5" ht="13.5" customHeight="1">
      <c r="E63794" s="337"/>
    </row>
    <row r="63795" spans="5:5" ht="13.5" customHeight="1">
      <c r="E63795" s="337"/>
    </row>
    <row r="63796" spans="5:5" ht="13.5" customHeight="1">
      <c r="E63796" s="337"/>
    </row>
    <row r="63797" spans="5:5" ht="13.5" customHeight="1">
      <c r="E63797" s="337"/>
    </row>
    <row r="63798" spans="5:5" ht="13.5" customHeight="1">
      <c r="E63798" s="337"/>
    </row>
    <row r="63799" spans="5:5" ht="13.5" customHeight="1">
      <c r="E63799" s="337"/>
    </row>
    <row r="63800" spans="5:5" ht="13.5" customHeight="1">
      <c r="E63800" s="337"/>
    </row>
    <row r="63801" spans="5:5" ht="13.5" customHeight="1">
      <c r="E63801" s="337"/>
    </row>
    <row r="63802" spans="5:5" ht="13.5" customHeight="1">
      <c r="E63802" s="337"/>
    </row>
    <row r="63803" spans="5:5" ht="13.5" customHeight="1">
      <c r="E63803" s="337"/>
    </row>
    <row r="63804" spans="5:5" ht="13.5" customHeight="1">
      <c r="E63804" s="337"/>
    </row>
    <row r="63805" spans="5:5" ht="13.5" customHeight="1">
      <c r="E63805" s="337"/>
    </row>
    <row r="63806" spans="5:5" ht="13.5" customHeight="1">
      <c r="E63806" s="337"/>
    </row>
    <row r="63807" spans="5:5" ht="13.5" customHeight="1">
      <c r="E63807" s="337"/>
    </row>
    <row r="63808" spans="5:5" ht="13.5" customHeight="1">
      <c r="E63808" s="337"/>
    </row>
    <row r="63809" spans="5:5" ht="13.5" customHeight="1">
      <c r="E63809" s="337"/>
    </row>
    <row r="63810" spans="5:5" ht="13.5" customHeight="1">
      <c r="E63810" s="337"/>
    </row>
    <row r="63811" spans="5:5" ht="13.5" customHeight="1">
      <c r="E63811" s="337"/>
    </row>
    <row r="63812" spans="5:5" ht="13.5" customHeight="1">
      <c r="E63812" s="337"/>
    </row>
    <row r="63813" spans="5:5" ht="13.5" customHeight="1">
      <c r="E63813" s="337"/>
    </row>
    <row r="63814" spans="5:5" ht="13.5" customHeight="1">
      <c r="E63814" s="337"/>
    </row>
    <row r="63815" spans="5:5" ht="13.5" customHeight="1">
      <c r="E63815" s="337"/>
    </row>
    <row r="63816" spans="5:5" ht="13.5" customHeight="1">
      <c r="E63816" s="337"/>
    </row>
    <row r="63817" spans="5:5" ht="13.5" customHeight="1">
      <c r="E63817" s="337"/>
    </row>
    <row r="63818" spans="5:5" ht="13.5" customHeight="1">
      <c r="E63818" s="337"/>
    </row>
    <row r="63819" spans="5:5" ht="13.5" customHeight="1">
      <c r="E63819" s="337"/>
    </row>
    <row r="63820" spans="5:5" ht="13.5" customHeight="1">
      <c r="E63820" s="337"/>
    </row>
    <row r="63821" spans="5:5" ht="13.5" customHeight="1">
      <c r="E63821" s="337"/>
    </row>
    <row r="63822" spans="5:5" ht="13.5" customHeight="1">
      <c r="E63822" s="337"/>
    </row>
    <row r="63823" spans="5:5" ht="13.5" customHeight="1">
      <c r="E63823" s="337"/>
    </row>
    <row r="63824" spans="5:5" ht="13.5" customHeight="1">
      <c r="E63824" s="337"/>
    </row>
    <row r="63825" spans="5:5" ht="13.5" customHeight="1">
      <c r="E63825" s="337"/>
    </row>
    <row r="63826" spans="5:5" ht="13.5" customHeight="1">
      <c r="E63826" s="337"/>
    </row>
    <row r="63827" spans="5:5" ht="13.5" customHeight="1">
      <c r="E63827" s="337"/>
    </row>
    <row r="63828" spans="5:5" ht="13.5" customHeight="1">
      <c r="E63828" s="337"/>
    </row>
    <row r="63829" spans="5:5" ht="13.5" customHeight="1">
      <c r="E63829" s="337"/>
    </row>
    <row r="63830" spans="5:5" ht="13.5" customHeight="1">
      <c r="E63830" s="337"/>
    </row>
    <row r="63831" spans="5:5" ht="13.5" customHeight="1">
      <c r="E63831" s="337"/>
    </row>
    <row r="63832" spans="5:5" ht="13.5" customHeight="1">
      <c r="E63832" s="337"/>
    </row>
    <row r="63833" spans="5:5" ht="13.5" customHeight="1">
      <c r="E63833" s="337"/>
    </row>
    <row r="63834" spans="5:5" ht="13.5" customHeight="1">
      <c r="E63834" s="337"/>
    </row>
    <row r="63835" spans="5:5" ht="13.5" customHeight="1">
      <c r="E63835" s="337"/>
    </row>
    <row r="63836" spans="5:5" ht="13.5" customHeight="1">
      <c r="E63836" s="337"/>
    </row>
    <row r="63837" spans="5:5" ht="13.5" customHeight="1">
      <c r="E63837" s="337"/>
    </row>
    <row r="63838" spans="5:5" ht="13.5" customHeight="1">
      <c r="E63838" s="337"/>
    </row>
    <row r="63839" spans="5:5" ht="13.5" customHeight="1">
      <c r="E63839" s="337"/>
    </row>
    <row r="63840" spans="5:5" ht="13.5" customHeight="1">
      <c r="E63840" s="337"/>
    </row>
    <row r="63841" spans="5:5" ht="13.5" customHeight="1">
      <c r="E63841" s="337"/>
    </row>
    <row r="63842" spans="5:5" ht="13.5" customHeight="1">
      <c r="E63842" s="337"/>
    </row>
    <row r="63843" spans="5:5" ht="13.5" customHeight="1">
      <c r="E63843" s="337"/>
    </row>
    <row r="63844" spans="5:5" ht="13.5" customHeight="1">
      <c r="E63844" s="337"/>
    </row>
    <row r="63845" spans="5:5" ht="13.5" customHeight="1">
      <c r="E63845" s="337"/>
    </row>
    <row r="63846" spans="5:5" ht="13.5" customHeight="1">
      <c r="E63846" s="337"/>
    </row>
    <row r="63847" spans="5:5" ht="13.5" customHeight="1">
      <c r="E63847" s="337"/>
    </row>
    <row r="63848" spans="5:5" ht="13.5" customHeight="1">
      <c r="E63848" s="337"/>
    </row>
    <row r="63849" spans="5:5" ht="13.5" customHeight="1">
      <c r="E63849" s="337"/>
    </row>
    <row r="63850" spans="5:5" ht="13.5" customHeight="1">
      <c r="E63850" s="337"/>
    </row>
    <row r="63851" spans="5:5" ht="13.5" customHeight="1">
      <c r="E63851" s="337"/>
    </row>
    <row r="63852" spans="5:5" ht="13.5" customHeight="1">
      <c r="E63852" s="337"/>
    </row>
    <row r="63853" spans="5:5" ht="13.5" customHeight="1">
      <c r="E63853" s="337"/>
    </row>
    <row r="63854" spans="5:5" ht="13.5" customHeight="1">
      <c r="E63854" s="337"/>
    </row>
    <row r="63855" spans="5:5" ht="13.5" customHeight="1">
      <c r="E63855" s="337"/>
    </row>
    <row r="63856" spans="5:5" ht="13.5" customHeight="1">
      <c r="E63856" s="337"/>
    </row>
    <row r="63857" spans="5:5" ht="13.5" customHeight="1">
      <c r="E63857" s="337"/>
    </row>
    <row r="63858" spans="5:5" ht="13.5" customHeight="1">
      <c r="E63858" s="337"/>
    </row>
    <row r="63859" spans="5:5" ht="13.5" customHeight="1">
      <c r="E63859" s="337"/>
    </row>
    <row r="63860" spans="5:5" ht="13.5" customHeight="1">
      <c r="E63860" s="337"/>
    </row>
    <row r="63861" spans="5:5" ht="13.5" customHeight="1">
      <c r="E63861" s="337"/>
    </row>
    <row r="63862" spans="5:5" ht="13.5" customHeight="1">
      <c r="E63862" s="337"/>
    </row>
    <row r="63863" spans="5:5" ht="13.5" customHeight="1">
      <c r="E63863" s="337"/>
    </row>
    <row r="63864" spans="5:5" ht="13.5" customHeight="1">
      <c r="E63864" s="337"/>
    </row>
    <row r="63865" spans="5:5" ht="13.5" customHeight="1">
      <c r="E63865" s="337"/>
    </row>
    <row r="63866" spans="5:5" ht="13.5" customHeight="1">
      <c r="E63866" s="337"/>
    </row>
    <row r="63867" spans="5:5" ht="13.5" customHeight="1">
      <c r="E63867" s="337"/>
    </row>
    <row r="63868" spans="5:5" ht="13.5" customHeight="1">
      <c r="E63868" s="337"/>
    </row>
    <row r="63869" spans="5:5" ht="13.5" customHeight="1">
      <c r="E63869" s="337"/>
    </row>
    <row r="63870" spans="5:5" ht="13.5" customHeight="1">
      <c r="E63870" s="337"/>
    </row>
    <row r="63871" spans="5:5" ht="13.5" customHeight="1">
      <c r="E63871" s="337"/>
    </row>
    <row r="63872" spans="5:5" ht="13.5" customHeight="1">
      <c r="E63872" s="337"/>
    </row>
    <row r="63873" spans="5:5" ht="13.5" customHeight="1">
      <c r="E63873" s="337"/>
    </row>
    <row r="63874" spans="5:5" ht="13.5" customHeight="1">
      <c r="E63874" s="337"/>
    </row>
    <row r="63875" spans="5:5" ht="13.5" customHeight="1">
      <c r="E63875" s="337"/>
    </row>
    <row r="63876" spans="5:5" ht="13.5" customHeight="1">
      <c r="E63876" s="337"/>
    </row>
    <row r="63877" spans="5:5" ht="13.5" customHeight="1">
      <c r="E63877" s="337"/>
    </row>
    <row r="63878" spans="5:5" ht="13.5" customHeight="1">
      <c r="E63878" s="337"/>
    </row>
    <row r="63879" spans="5:5" ht="13.5" customHeight="1">
      <c r="E63879" s="337"/>
    </row>
    <row r="63880" spans="5:5" ht="13.5" customHeight="1">
      <c r="E63880" s="337"/>
    </row>
    <row r="63881" spans="5:5" ht="13.5" customHeight="1">
      <c r="E63881" s="337"/>
    </row>
    <row r="63882" spans="5:5" ht="13.5" customHeight="1">
      <c r="E63882" s="337"/>
    </row>
    <row r="63883" spans="5:5" ht="13.5" customHeight="1">
      <c r="E63883" s="337"/>
    </row>
    <row r="63884" spans="5:5" ht="13.5" customHeight="1">
      <c r="E63884" s="337"/>
    </row>
    <row r="63885" spans="5:5" ht="13.5" customHeight="1">
      <c r="E63885" s="337"/>
    </row>
    <row r="63886" spans="5:5" ht="13.5" customHeight="1">
      <c r="E63886" s="337"/>
    </row>
    <row r="63887" spans="5:5" ht="13.5" customHeight="1">
      <c r="E63887" s="337"/>
    </row>
    <row r="63888" spans="5:5" ht="13.5" customHeight="1">
      <c r="E63888" s="337"/>
    </row>
    <row r="63889" spans="5:5" ht="13.5" customHeight="1">
      <c r="E63889" s="337"/>
    </row>
    <row r="63890" spans="5:5" ht="13.5" customHeight="1">
      <c r="E63890" s="337"/>
    </row>
    <row r="63891" spans="5:5" ht="13.5" customHeight="1">
      <c r="E63891" s="337"/>
    </row>
    <row r="63892" spans="5:5" ht="13.5" customHeight="1">
      <c r="E63892" s="337"/>
    </row>
    <row r="63893" spans="5:5" ht="13.5" customHeight="1">
      <c r="E63893" s="337"/>
    </row>
    <row r="63894" spans="5:5" ht="13.5" customHeight="1">
      <c r="E63894" s="337"/>
    </row>
    <row r="63895" spans="5:5" ht="13.5" customHeight="1">
      <c r="E63895" s="337"/>
    </row>
    <row r="63896" spans="5:5" ht="13.5" customHeight="1">
      <c r="E63896" s="337"/>
    </row>
    <row r="63897" spans="5:5" ht="13.5" customHeight="1">
      <c r="E63897" s="337"/>
    </row>
    <row r="63898" spans="5:5" ht="13.5" customHeight="1">
      <c r="E63898" s="337"/>
    </row>
    <row r="63899" spans="5:5" ht="13.5" customHeight="1">
      <c r="E63899" s="337"/>
    </row>
    <row r="63900" spans="5:5" ht="13.5" customHeight="1">
      <c r="E63900" s="337"/>
    </row>
    <row r="63901" spans="5:5" ht="13.5" customHeight="1">
      <c r="E63901" s="337"/>
    </row>
    <row r="63902" spans="5:5" ht="13.5" customHeight="1">
      <c r="E63902" s="337"/>
    </row>
    <row r="63903" spans="5:5" ht="13.5" customHeight="1">
      <c r="E63903" s="337"/>
    </row>
    <row r="63904" spans="5:5" ht="13.5" customHeight="1">
      <c r="E63904" s="337"/>
    </row>
    <row r="63905" spans="5:5" ht="13.5" customHeight="1">
      <c r="E63905" s="337"/>
    </row>
    <row r="63906" spans="5:5" ht="13.5" customHeight="1">
      <c r="E63906" s="337"/>
    </row>
    <row r="63907" spans="5:5" ht="13.5" customHeight="1">
      <c r="E63907" s="337"/>
    </row>
    <row r="63908" spans="5:5" ht="13.5" customHeight="1">
      <c r="E63908" s="337"/>
    </row>
    <row r="63909" spans="5:5" ht="13.5" customHeight="1">
      <c r="E63909" s="337"/>
    </row>
    <row r="63910" spans="5:5" ht="13.5" customHeight="1">
      <c r="E63910" s="337"/>
    </row>
    <row r="63911" spans="5:5" ht="13.5" customHeight="1">
      <c r="E63911" s="337"/>
    </row>
    <row r="63912" spans="5:5" ht="13.5" customHeight="1">
      <c r="E63912" s="337"/>
    </row>
    <row r="63913" spans="5:5" ht="13.5" customHeight="1">
      <c r="E63913" s="337"/>
    </row>
    <row r="63914" spans="5:5" ht="13.5" customHeight="1">
      <c r="E63914" s="337"/>
    </row>
    <row r="63915" spans="5:5" ht="13.5" customHeight="1">
      <c r="E63915" s="337"/>
    </row>
    <row r="63916" spans="5:5" ht="13.5" customHeight="1">
      <c r="E63916" s="337"/>
    </row>
    <row r="63917" spans="5:5" ht="13.5" customHeight="1">
      <c r="E63917" s="337"/>
    </row>
    <row r="63918" spans="5:5" ht="13.5" customHeight="1">
      <c r="E63918" s="337"/>
    </row>
    <row r="63919" spans="5:5" ht="13.5" customHeight="1">
      <c r="E63919" s="337"/>
    </row>
    <row r="63920" spans="5:5" ht="13.5" customHeight="1">
      <c r="E63920" s="337"/>
    </row>
    <row r="63921" spans="5:5" ht="13.5" customHeight="1">
      <c r="E63921" s="337"/>
    </row>
    <row r="63922" spans="5:5" ht="13.5" customHeight="1">
      <c r="E63922" s="337"/>
    </row>
    <row r="63923" spans="5:5" ht="13.5" customHeight="1">
      <c r="E63923" s="337"/>
    </row>
    <row r="63924" spans="5:5" ht="13.5" customHeight="1">
      <c r="E63924" s="337"/>
    </row>
    <row r="63925" spans="5:5" ht="13.5" customHeight="1">
      <c r="E63925" s="337"/>
    </row>
    <row r="63926" spans="5:5" ht="13.5" customHeight="1">
      <c r="E63926" s="337"/>
    </row>
    <row r="63927" spans="5:5" ht="13.5" customHeight="1">
      <c r="E63927" s="337"/>
    </row>
    <row r="63928" spans="5:5" ht="13.5" customHeight="1">
      <c r="E63928" s="337"/>
    </row>
    <row r="63929" spans="5:5" ht="13.5" customHeight="1">
      <c r="E63929" s="337"/>
    </row>
    <row r="63930" spans="5:5" ht="13.5" customHeight="1">
      <c r="E63930" s="337"/>
    </row>
    <row r="63931" spans="5:5" ht="13.5" customHeight="1">
      <c r="E63931" s="337"/>
    </row>
    <row r="63932" spans="5:5" ht="13.5" customHeight="1">
      <c r="E63932" s="337"/>
    </row>
    <row r="63933" spans="5:5" ht="13.5" customHeight="1">
      <c r="E63933" s="337"/>
    </row>
    <row r="63934" spans="5:5" ht="13.5" customHeight="1">
      <c r="E63934" s="337"/>
    </row>
    <row r="63935" spans="5:5" ht="13.5" customHeight="1">
      <c r="E63935" s="337"/>
    </row>
    <row r="63936" spans="5:5" ht="13.5" customHeight="1">
      <c r="E63936" s="337"/>
    </row>
    <row r="63937" spans="5:5" ht="13.5" customHeight="1">
      <c r="E63937" s="337"/>
    </row>
    <row r="63938" spans="5:5" ht="13.5" customHeight="1">
      <c r="E63938" s="337"/>
    </row>
    <row r="63939" spans="5:5" ht="13.5" customHeight="1">
      <c r="E63939" s="337"/>
    </row>
    <row r="63940" spans="5:5" ht="13.5" customHeight="1">
      <c r="E63940" s="337"/>
    </row>
    <row r="63941" spans="5:5" ht="13.5" customHeight="1">
      <c r="E63941" s="337"/>
    </row>
    <row r="63942" spans="5:5" ht="13.5" customHeight="1">
      <c r="E63942" s="337"/>
    </row>
    <row r="63943" spans="5:5" ht="13.5" customHeight="1">
      <c r="E63943" s="337"/>
    </row>
    <row r="63944" spans="5:5" ht="13.5" customHeight="1">
      <c r="E63944" s="337"/>
    </row>
    <row r="63945" spans="5:5" ht="13.5" customHeight="1">
      <c r="E63945" s="337"/>
    </row>
    <row r="63946" spans="5:5" ht="13.5" customHeight="1">
      <c r="E63946" s="337"/>
    </row>
    <row r="63947" spans="5:5" ht="13.5" customHeight="1">
      <c r="E63947" s="337"/>
    </row>
    <row r="63948" spans="5:5" ht="13.5" customHeight="1">
      <c r="E63948" s="337"/>
    </row>
    <row r="63949" spans="5:5" ht="13.5" customHeight="1">
      <c r="E63949" s="337"/>
    </row>
    <row r="63950" spans="5:5" ht="13.5" customHeight="1">
      <c r="E63950" s="337"/>
    </row>
    <row r="63951" spans="5:5" ht="13.5" customHeight="1">
      <c r="E63951" s="337"/>
    </row>
    <row r="63952" spans="5:5" ht="13.5" customHeight="1">
      <c r="E63952" s="337"/>
    </row>
    <row r="63953" spans="5:5" ht="13.5" customHeight="1">
      <c r="E63953" s="337"/>
    </row>
    <row r="63954" spans="5:5" ht="13.5" customHeight="1">
      <c r="E63954" s="337"/>
    </row>
    <row r="63955" spans="5:5" ht="13.5" customHeight="1">
      <c r="E63955" s="337"/>
    </row>
    <row r="63956" spans="5:5" ht="13.5" customHeight="1">
      <c r="E63956" s="337"/>
    </row>
    <row r="63957" spans="5:5" ht="13.5" customHeight="1">
      <c r="E63957" s="337"/>
    </row>
    <row r="63958" spans="5:5" ht="13.5" customHeight="1">
      <c r="E63958" s="337"/>
    </row>
    <row r="63959" spans="5:5" ht="13.5" customHeight="1">
      <c r="E63959" s="337"/>
    </row>
    <row r="63960" spans="5:5" ht="13.5" customHeight="1">
      <c r="E63960" s="337"/>
    </row>
    <row r="63961" spans="5:5" ht="13.5" customHeight="1">
      <c r="E63961" s="337"/>
    </row>
    <row r="63962" spans="5:5" ht="13.5" customHeight="1">
      <c r="E63962" s="337"/>
    </row>
    <row r="63963" spans="5:5" ht="13.5" customHeight="1">
      <c r="E63963" s="337"/>
    </row>
    <row r="63964" spans="5:5" ht="13.5" customHeight="1">
      <c r="E63964" s="337"/>
    </row>
    <row r="63965" spans="5:5" ht="13.5" customHeight="1">
      <c r="E63965" s="337"/>
    </row>
    <row r="63966" spans="5:5" ht="13.5" customHeight="1">
      <c r="E63966" s="337"/>
    </row>
    <row r="63967" spans="5:5" ht="13.5" customHeight="1">
      <c r="E63967" s="337"/>
    </row>
    <row r="63968" spans="5:5" ht="13.5" customHeight="1">
      <c r="E63968" s="337"/>
    </row>
    <row r="63969" spans="5:5" ht="13.5" customHeight="1">
      <c r="E63969" s="337"/>
    </row>
    <row r="63970" spans="5:5" ht="13.5" customHeight="1">
      <c r="E63970" s="337"/>
    </row>
    <row r="63971" spans="5:5" ht="13.5" customHeight="1">
      <c r="E63971" s="337"/>
    </row>
    <row r="63972" spans="5:5" ht="13.5" customHeight="1">
      <c r="E63972" s="337"/>
    </row>
    <row r="63973" spans="5:5" ht="13.5" customHeight="1">
      <c r="E63973" s="337"/>
    </row>
    <row r="63974" spans="5:5" ht="13.5" customHeight="1">
      <c r="E63974" s="337"/>
    </row>
    <row r="63975" spans="5:5" ht="13.5" customHeight="1">
      <c r="E63975" s="337"/>
    </row>
    <row r="63976" spans="5:5" ht="13.5" customHeight="1">
      <c r="E63976" s="337"/>
    </row>
    <row r="63977" spans="5:5" ht="13.5" customHeight="1">
      <c r="E63977" s="337"/>
    </row>
    <row r="63978" spans="5:5" ht="13.5" customHeight="1">
      <c r="E63978" s="337"/>
    </row>
    <row r="63979" spans="5:5" ht="13.5" customHeight="1">
      <c r="E63979" s="337"/>
    </row>
    <row r="63980" spans="5:5" ht="13.5" customHeight="1">
      <c r="E63980" s="337"/>
    </row>
    <row r="63981" spans="5:5" ht="13.5" customHeight="1">
      <c r="E63981" s="337"/>
    </row>
    <row r="63982" spans="5:5" ht="13.5" customHeight="1">
      <c r="E63982" s="337"/>
    </row>
    <row r="63983" spans="5:5" ht="13.5" customHeight="1">
      <c r="E63983" s="337"/>
    </row>
    <row r="63984" spans="5:5" ht="13.5" customHeight="1">
      <c r="E63984" s="337"/>
    </row>
    <row r="63985" spans="5:5" ht="13.5" customHeight="1">
      <c r="E63985" s="337"/>
    </row>
    <row r="63986" spans="5:5" ht="13.5" customHeight="1">
      <c r="E63986" s="337"/>
    </row>
    <row r="63987" spans="5:5" ht="13.5" customHeight="1">
      <c r="E63987" s="337"/>
    </row>
    <row r="63988" spans="5:5" ht="13.5" customHeight="1">
      <c r="E63988" s="337"/>
    </row>
    <row r="63989" spans="5:5" ht="13.5" customHeight="1">
      <c r="E63989" s="337"/>
    </row>
    <row r="63990" spans="5:5" ht="13.5" customHeight="1">
      <c r="E63990" s="337"/>
    </row>
    <row r="63991" spans="5:5" ht="13.5" customHeight="1">
      <c r="E63991" s="337"/>
    </row>
    <row r="63992" spans="5:5" ht="13.5" customHeight="1">
      <c r="E63992" s="337"/>
    </row>
    <row r="63993" spans="5:5" ht="13.5" customHeight="1">
      <c r="E63993" s="337"/>
    </row>
    <row r="63994" spans="5:5" ht="13.5" customHeight="1">
      <c r="E63994" s="337"/>
    </row>
    <row r="63995" spans="5:5" ht="13.5" customHeight="1">
      <c r="E63995" s="337"/>
    </row>
    <row r="63996" spans="5:5" ht="13.5" customHeight="1">
      <c r="E63996" s="337"/>
    </row>
    <row r="63997" spans="5:5" ht="13.5" customHeight="1">
      <c r="E63997" s="337"/>
    </row>
    <row r="63998" spans="5:5" ht="13.5" customHeight="1">
      <c r="E63998" s="337"/>
    </row>
    <row r="63999" spans="5:5" ht="13.5" customHeight="1">
      <c r="E63999" s="337"/>
    </row>
    <row r="64000" spans="5:5" ht="13.5" customHeight="1">
      <c r="E64000" s="337"/>
    </row>
    <row r="64001" spans="5:5" ht="13.5" customHeight="1">
      <c r="E64001" s="337"/>
    </row>
    <row r="64002" spans="5:5" ht="13.5" customHeight="1">
      <c r="E64002" s="337"/>
    </row>
    <row r="64003" spans="5:5" ht="13.5" customHeight="1">
      <c r="E64003" s="337"/>
    </row>
    <row r="64004" spans="5:5" ht="13.5" customHeight="1">
      <c r="E64004" s="337"/>
    </row>
    <row r="64005" spans="5:5" ht="13.5" customHeight="1">
      <c r="E64005" s="337"/>
    </row>
    <row r="64006" spans="5:5" ht="13.5" customHeight="1">
      <c r="E64006" s="337"/>
    </row>
    <row r="64007" spans="5:5" ht="13.5" customHeight="1">
      <c r="E64007" s="337"/>
    </row>
    <row r="64008" spans="5:5" ht="13.5" customHeight="1">
      <c r="E64008" s="337"/>
    </row>
    <row r="64009" spans="5:5" ht="13.5" customHeight="1">
      <c r="E64009" s="337"/>
    </row>
    <row r="64010" spans="5:5" ht="13.5" customHeight="1">
      <c r="E64010" s="337"/>
    </row>
    <row r="64011" spans="5:5" ht="13.5" customHeight="1">
      <c r="E64011" s="337"/>
    </row>
    <row r="64012" spans="5:5" ht="13.5" customHeight="1">
      <c r="E64012" s="337"/>
    </row>
    <row r="64013" spans="5:5" ht="13.5" customHeight="1">
      <c r="E64013" s="337"/>
    </row>
    <row r="64014" spans="5:5" ht="13.5" customHeight="1">
      <c r="E64014" s="337"/>
    </row>
    <row r="64015" spans="5:5" ht="13.5" customHeight="1">
      <c r="E64015" s="337"/>
    </row>
    <row r="64016" spans="5:5" ht="13.5" customHeight="1">
      <c r="E64016" s="337"/>
    </row>
    <row r="64017" spans="5:5" ht="13.5" customHeight="1">
      <c r="E64017" s="337"/>
    </row>
    <row r="64018" spans="5:5" ht="13.5" customHeight="1">
      <c r="E64018" s="337"/>
    </row>
    <row r="64019" spans="5:5" ht="13.5" customHeight="1">
      <c r="E64019" s="337"/>
    </row>
    <row r="64020" spans="5:5" ht="13.5" customHeight="1">
      <c r="E64020" s="337"/>
    </row>
    <row r="64021" spans="5:5" ht="13.5" customHeight="1">
      <c r="E64021" s="337"/>
    </row>
    <row r="64022" spans="5:5" ht="13.5" customHeight="1">
      <c r="E64022" s="337"/>
    </row>
    <row r="64023" spans="5:5" ht="13.5" customHeight="1">
      <c r="E64023" s="337"/>
    </row>
    <row r="64024" spans="5:5" ht="13.5" customHeight="1">
      <c r="E64024" s="337"/>
    </row>
    <row r="64025" spans="5:5" ht="13.5" customHeight="1">
      <c r="E64025" s="337"/>
    </row>
    <row r="64026" spans="5:5" ht="13.5" customHeight="1">
      <c r="E64026" s="337"/>
    </row>
    <row r="64027" spans="5:5" ht="13.5" customHeight="1">
      <c r="E64027" s="337"/>
    </row>
    <row r="64028" spans="5:5" ht="13.5" customHeight="1">
      <c r="E64028" s="337"/>
    </row>
    <row r="64029" spans="5:5" ht="13.5" customHeight="1">
      <c r="E64029" s="337"/>
    </row>
    <row r="64030" spans="5:5" ht="13.5" customHeight="1">
      <c r="E64030" s="337"/>
    </row>
    <row r="64031" spans="5:5" ht="13.5" customHeight="1">
      <c r="E64031" s="337"/>
    </row>
    <row r="64032" spans="5:5" ht="13.5" customHeight="1">
      <c r="E64032" s="337"/>
    </row>
    <row r="64033" spans="5:5" ht="13.5" customHeight="1">
      <c r="E64033" s="337"/>
    </row>
    <row r="64034" spans="5:5" ht="13.5" customHeight="1">
      <c r="E64034" s="337"/>
    </row>
    <row r="64035" spans="5:5" ht="13.5" customHeight="1">
      <c r="E64035" s="337"/>
    </row>
    <row r="64036" spans="5:5" ht="13.5" customHeight="1">
      <c r="E64036" s="337"/>
    </row>
    <row r="64037" spans="5:5" ht="13.5" customHeight="1">
      <c r="E64037" s="337"/>
    </row>
    <row r="64038" spans="5:5" ht="13.5" customHeight="1">
      <c r="E64038" s="337"/>
    </row>
    <row r="64039" spans="5:5" ht="13.5" customHeight="1">
      <c r="E64039" s="337"/>
    </row>
    <row r="64040" spans="5:5" ht="13.5" customHeight="1">
      <c r="E64040" s="337"/>
    </row>
    <row r="64041" spans="5:5" ht="13.5" customHeight="1">
      <c r="E64041" s="337"/>
    </row>
    <row r="64042" spans="5:5" ht="13.5" customHeight="1">
      <c r="E64042" s="337"/>
    </row>
    <row r="64043" spans="5:5" ht="13.5" customHeight="1">
      <c r="E64043" s="337"/>
    </row>
    <row r="64044" spans="5:5" ht="13.5" customHeight="1">
      <c r="E64044" s="337"/>
    </row>
    <row r="64045" spans="5:5" ht="13.5" customHeight="1">
      <c r="E64045" s="337"/>
    </row>
    <row r="64046" spans="5:5" ht="13.5" customHeight="1">
      <c r="E64046" s="337"/>
    </row>
    <row r="64047" spans="5:5" ht="13.5" customHeight="1">
      <c r="E64047" s="337"/>
    </row>
    <row r="64048" spans="5:5" ht="13.5" customHeight="1">
      <c r="E64048" s="337"/>
    </row>
    <row r="64049" spans="5:5" ht="13.5" customHeight="1">
      <c r="E64049" s="337"/>
    </row>
    <row r="64050" spans="5:5" ht="13.5" customHeight="1">
      <c r="E64050" s="337"/>
    </row>
    <row r="64051" spans="5:5" ht="13.5" customHeight="1">
      <c r="E64051" s="337"/>
    </row>
    <row r="64052" spans="5:5" ht="13.5" customHeight="1">
      <c r="E64052" s="337"/>
    </row>
    <row r="64053" spans="5:5" ht="13.5" customHeight="1">
      <c r="E64053" s="337"/>
    </row>
    <row r="64054" spans="5:5" ht="13.5" customHeight="1">
      <c r="E64054" s="337"/>
    </row>
    <row r="64055" spans="5:5" ht="13.5" customHeight="1">
      <c r="E64055" s="337"/>
    </row>
    <row r="64056" spans="5:5" ht="13.5" customHeight="1">
      <c r="E64056" s="337"/>
    </row>
    <row r="64057" spans="5:5" ht="13.5" customHeight="1">
      <c r="E64057" s="337"/>
    </row>
    <row r="64058" spans="5:5" ht="13.5" customHeight="1">
      <c r="E64058" s="337"/>
    </row>
    <row r="64059" spans="5:5" ht="13.5" customHeight="1">
      <c r="E64059" s="337"/>
    </row>
    <row r="64060" spans="5:5" ht="13.5" customHeight="1">
      <c r="E64060" s="337"/>
    </row>
    <row r="64061" spans="5:5" ht="13.5" customHeight="1">
      <c r="E64061" s="337"/>
    </row>
    <row r="64062" spans="5:5" ht="13.5" customHeight="1">
      <c r="E64062" s="337"/>
    </row>
    <row r="64063" spans="5:5" ht="13.5" customHeight="1">
      <c r="E64063" s="337"/>
    </row>
    <row r="64064" spans="5:5" ht="13.5" customHeight="1">
      <c r="E64064" s="337"/>
    </row>
    <row r="64065" spans="5:5" ht="13.5" customHeight="1">
      <c r="E64065" s="337"/>
    </row>
    <row r="64066" spans="5:5" ht="13.5" customHeight="1">
      <c r="E64066" s="337"/>
    </row>
    <row r="64067" spans="5:5" ht="13.5" customHeight="1">
      <c r="E64067" s="337"/>
    </row>
    <row r="64068" spans="5:5" ht="13.5" customHeight="1">
      <c r="E64068" s="337"/>
    </row>
    <row r="64069" spans="5:5" ht="13.5" customHeight="1">
      <c r="E64069" s="337"/>
    </row>
    <row r="64070" spans="5:5" ht="13.5" customHeight="1">
      <c r="E64070" s="337"/>
    </row>
    <row r="64071" spans="5:5" ht="13.5" customHeight="1">
      <c r="E64071" s="337"/>
    </row>
    <row r="64072" spans="5:5" ht="13.5" customHeight="1">
      <c r="E64072" s="337"/>
    </row>
    <row r="64073" spans="5:5" ht="13.5" customHeight="1">
      <c r="E64073" s="337"/>
    </row>
    <row r="64074" spans="5:5" ht="13.5" customHeight="1">
      <c r="E64074" s="337"/>
    </row>
    <row r="64075" spans="5:5" ht="13.5" customHeight="1">
      <c r="E64075" s="337"/>
    </row>
    <row r="64076" spans="5:5" ht="13.5" customHeight="1">
      <c r="E64076" s="337"/>
    </row>
    <row r="64077" spans="5:5" ht="13.5" customHeight="1">
      <c r="E64077" s="337"/>
    </row>
    <row r="64078" spans="5:5" ht="13.5" customHeight="1">
      <c r="E64078" s="337"/>
    </row>
    <row r="64079" spans="5:5" ht="13.5" customHeight="1">
      <c r="E64079" s="337"/>
    </row>
    <row r="64080" spans="5:5" ht="13.5" customHeight="1">
      <c r="E64080" s="337"/>
    </row>
    <row r="64081" spans="5:5" ht="13.5" customHeight="1">
      <c r="E64081" s="337"/>
    </row>
    <row r="64082" spans="5:5" ht="13.5" customHeight="1">
      <c r="E64082" s="337"/>
    </row>
    <row r="64083" spans="5:5" ht="13.5" customHeight="1">
      <c r="E64083" s="337"/>
    </row>
    <row r="64084" spans="5:5" ht="13.5" customHeight="1">
      <c r="E64084" s="337"/>
    </row>
    <row r="64085" spans="5:5" ht="13.5" customHeight="1">
      <c r="E64085" s="337"/>
    </row>
    <row r="64086" spans="5:5" ht="13.5" customHeight="1">
      <c r="E64086" s="337"/>
    </row>
    <row r="64087" spans="5:5" ht="13.5" customHeight="1">
      <c r="E64087" s="337"/>
    </row>
    <row r="64088" spans="5:5" ht="13.5" customHeight="1">
      <c r="E64088" s="337"/>
    </row>
    <row r="64089" spans="5:5" ht="13.5" customHeight="1">
      <c r="E64089" s="337"/>
    </row>
    <row r="64090" spans="5:5" ht="13.5" customHeight="1">
      <c r="E64090" s="337"/>
    </row>
    <row r="64091" spans="5:5" ht="13.5" customHeight="1">
      <c r="E64091" s="337"/>
    </row>
    <row r="64092" spans="5:5" ht="13.5" customHeight="1">
      <c r="E64092" s="337"/>
    </row>
    <row r="64093" spans="5:5" ht="13.5" customHeight="1">
      <c r="E64093" s="337"/>
    </row>
    <row r="64094" spans="5:5" ht="13.5" customHeight="1">
      <c r="E64094" s="337"/>
    </row>
    <row r="64095" spans="5:5" ht="13.5" customHeight="1">
      <c r="E64095" s="337"/>
    </row>
    <row r="64096" spans="5:5" ht="13.5" customHeight="1">
      <c r="E64096" s="337"/>
    </row>
    <row r="64097" spans="5:5" ht="13.5" customHeight="1">
      <c r="E64097" s="337"/>
    </row>
    <row r="64098" spans="5:5" ht="13.5" customHeight="1">
      <c r="E64098" s="337"/>
    </row>
    <row r="64099" spans="5:5" ht="13.5" customHeight="1">
      <c r="E64099" s="337"/>
    </row>
    <row r="64100" spans="5:5" ht="13.5" customHeight="1">
      <c r="E64100" s="337"/>
    </row>
    <row r="64101" spans="5:5" ht="13.5" customHeight="1">
      <c r="E64101" s="337"/>
    </row>
    <row r="64102" spans="5:5" ht="13.5" customHeight="1">
      <c r="E64102" s="337"/>
    </row>
    <row r="64103" spans="5:5" ht="13.5" customHeight="1">
      <c r="E64103" s="337"/>
    </row>
    <row r="64104" spans="5:5" ht="13.5" customHeight="1">
      <c r="E64104" s="337"/>
    </row>
    <row r="64105" spans="5:5" ht="13.5" customHeight="1">
      <c r="E64105" s="337"/>
    </row>
    <row r="64106" spans="5:5" ht="13.5" customHeight="1">
      <c r="E64106" s="337"/>
    </row>
    <row r="64107" spans="5:5" ht="13.5" customHeight="1">
      <c r="E64107" s="337"/>
    </row>
    <row r="64108" spans="5:5" ht="13.5" customHeight="1">
      <c r="E64108" s="337"/>
    </row>
    <row r="64109" spans="5:5" ht="13.5" customHeight="1">
      <c r="E64109" s="337"/>
    </row>
    <row r="64110" spans="5:5" ht="13.5" customHeight="1">
      <c r="E64110" s="337"/>
    </row>
    <row r="64111" spans="5:5" ht="13.5" customHeight="1">
      <c r="E64111" s="337"/>
    </row>
    <row r="64112" spans="5:5" ht="13.5" customHeight="1">
      <c r="E64112" s="337"/>
    </row>
    <row r="64113" spans="5:5" ht="13.5" customHeight="1">
      <c r="E64113" s="337"/>
    </row>
    <row r="64114" spans="5:5" ht="13.5" customHeight="1">
      <c r="E64114" s="337"/>
    </row>
    <row r="64115" spans="5:5" ht="13.5" customHeight="1">
      <c r="E64115" s="337"/>
    </row>
    <row r="64116" spans="5:5" ht="13.5" customHeight="1">
      <c r="E64116" s="337"/>
    </row>
    <row r="64117" spans="5:5" ht="13.5" customHeight="1">
      <c r="E64117" s="337"/>
    </row>
    <row r="64118" spans="5:5" ht="13.5" customHeight="1">
      <c r="E64118" s="337"/>
    </row>
    <row r="64119" spans="5:5" ht="13.5" customHeight="1">
      <c r="E64119" s="337"/>
    </row>
    <row r="64120" spans="5:5" ht="13.5" customHeight="1">
      <c r="E64120" s="337"/>
    </row>
    <row r="64121" spans="5:5" ht="13.5" customHeight="1">
      <c r="E64121" s="337"/>
    </row>
    <row r="64122" spans="5:5" ht="13.5" customHeight="1">
      <c r="E64122" s="337"/>
    </row>
    <row r="64123" spans="5:5" ht="13.5" customHeight="1">
      <c r="E64123" s="337"/>
    </row>
    <row r="64124" spans="5:5" ht="13.5" customHeight="1">
      <c r="E64124" s="337"/>
    </row>
    <row r="64125" spans="5:5" ht="13.5" customHeight="1">
      <c r="E64125" s="337"/>
    </row>
    <row r="64126" spans="5:5" ht="13.5" customHeight="1">
      <c r="E64126" s="337"/>
    </row>
    <row r="64127" spans="5:5" ht="13.5" customHeight="1">
      <c r="E64127" s="337"/>
    </row>
    <row r="64128" spans="5:5" ht="13.5" customHeight="1">
      <c r="E64128" s="337"/>
    </row>
    <row r="64129" spans="5:5" ht="13.5" customHeight="1">
      <c r="E64129" s="337"/>
    </row>
    <row r="64130" spans="5:5" ht="13.5" customHeight="1">
      <c r="E64130" s="337"/>
    </row>
    <row r="64131" spans="5:5" ht="13.5" customHeight="1">
      <c r="E64131" s="337"/>
    </row>
    <row r="64132" spans="5:5" ht="13.5" customHeight="1">
      <c r="E64132" s="337"/>
    </row>
    <row r="64133" spans="5:5" ht="13.5" customHeight="1">
      <c r="E64133" s="337"/>
    </row>
    <row r="64134" spans="5:5" ht="13.5" customHeight="1">
      <c r="E64134" s="337"/>
    </row>
    <row r="64135" spans="5:5" ht="13.5" customHeight="1">
      <c r="E64135" s="337"/>
    </row>
    <row r="64136" spans="5:5" ht="13.5" customHeight="1">
      <c r="E64136" s="337"/>
    </row>
    <row r="64137" spans="5:5" ht="13.5" customHeight="1">
      <c r="E64137" s="337"/>
    </row>
    <row r="64138" spans="5:5" ht="13.5" customHeight="1">
      <c r="E64138" s="337"/>
    </row>
    <row r="64139" spans="5:5" ht="13.5" customHeight="1">
      <c r="E64139" s="337"/>
    </row>
    <row r="64140" spans="5:5" ht="13.5" customHeight="1">
      <c r="E64140" s="337"/>
    </row>
    <row r="64141" spans="5:5" ht="13.5" customHeight="1">
      <c r="E64141" s="337"/>
    </row>
    <row r="64142" spans="5:5" ht="13.5" customHeight="1">
      <c r="E64142" s="337"/>
    </row>
    <row r="64143" spans="5:5" ht="13.5" customHeight="1">
      <c r="E64143" s="337"/>
    </row>
    <row r="64144" spans="5:5" ht="13.5" customHeight="1">
      <c r="E64144" s="337"/>
    </row>
    <row r="64145" spans="5:5" ht="13.5" customHeight="1">
      <c r="E64145" s="337"/>
    </row>
    <row r="64146" spans="5:5" ht="13.5" customHeight="1">
      <c r="E64146" s="337"/>
    </row>
    <row r="64147" spans="5:5" ht="13.5" customHeight="1">
      <c r="E64147" s="337"/>
    </row>
    <row r="64148" spans="5:5" ht="13.5" customHeight="1">
      <c r="E64148" s="337"/>
    </row>
    <row r="64149" spans="5:5" ht="13.5" customHeight="1">
      <c r="E64149" s="337"/>
    </row>
    <row r="64150" spans="5:5" ht="13.5" customHeight="1">
      <c r="E64150" s="337"/>
    </row>
    <row r="64151" spans="5:5" ht="13.5" customHeight="1">
      <c r="E64151" s="337"/>
    </row>
    <row r="64152" spans="5:5" ht="13.5" customHeight="1">
      <c r="E64152" s="337"/>
    </row>
    <row r="64153" spans="5:5" ht="13.5" customHeight="1">
      <c r="E64153" s="337"/>
    </row>
    <row r="64154" spans="5:5" ht="13.5" customHeight="1">
      <c r="E64154" s="337"/>
    </row>
    <row r="64155" spans="5:5" ht="13.5" customHeight="1">
      <c r="E64155" s="337"/>
    </row>
    <row r="64156" spans="5:5" ht="13.5" customHeight="1">
      <c r="E64156" s="337"/>
    </row>
    <row r="64157" spans="5:5" ht="13.5" customHeight="1">
      <c r="E64157" s="337"/>
    </row>
    <row r="64158" spans="5:5" ht="13.5" customHeight="1">
      <c r="E64158" s="337"/>
    </row>
    <row r="64159" spans="5:5" ht="13.5" customHeight="1">
      <c r="E64159" s="337"/>
    </row>
    <row r="64160" spans="5:5" ht="13.5" customHeight="1">
      <c r="E64160" s="337"/>
    </row>
    <row r="64161" spans="5:5" ht="13.5" customHeight="1">
      <c r="E64161" s="337"/>
    </row>
    <row r="64162" spans="5:5" ht="13.5" customHeight="1">
      <c r="E64162" s="337"/>
    </row>
    <row r="64163" spans="5:5" ht="13.5" customHeight="1">
      <c r="E64163" s="337"/>
    </row>
    <row r="64164" spans="5:5" ht="13.5" customHeight="1">
      <c r="E64164" s="337"/>
    </row>
    <row r="64165" spans="5:5" ht="13.5" customHeight="1">
      <c r="E64165" s="337"/>
    </row>
    <row r="64166" spans="5:5" ht="13.5" customHeight="1">
      <c r="E64166" s="337"/>
    </row>
    <row r="64167" spans="5:5" ht="13.5" customHeight="1">
      <c r="E64167" s="337"/>
    </row>
    <row r="64168" spans="5:5" ht="13.5" customHeight="1">
      <c r="E64168" s="337"/>
    </row>
    <row r="64169" spans="5:5" ht="13.5" customHeight="1">
      <c r="E64169" s="337"/>
    </row>
    <row r="64170" spans="5:5" ht="13.5" customHeight="1">
      <c r="E64170" s="337"/>
    </row>
    <row r="64171" spans="5:5" ht="13.5" customHeight="1">
      <c r="E64171" s="337"/>
    </row>
    <row r="64172" spans="5:5" ht="13.5" customHeight="1">
      <c r="E64172" s="337"/>
    </row>
    <row r="64173" spans="5:5" ht="13.5" customHeight="1">
      <c r="E64173" s="337"/>
    </row>
    <row r="64174" spans="5:5" ht="13.5" customHeight="1">
      <c r="E64174" s="337"/>
    </row>
    <row r="64175" spans="5:5" ht="13.5" customHeight="1">
      <c r="E64175" s="337"/>
    </row>
    <row r="64176" spans="5:5" ht="13.5" customHeight="1">
      <c r="E64176" s="337"/>
    </row>
    <row r="64177" spans="5:5" ht="13.5" customHeight="1">
      <c r="E64177" s="337"/>
    </row>
    <row r="64178" spans="5:5" ht="13.5" customHeight="1">
      <c r="E64178" s="337"/>
    </row>
    <row r="64179" spans="5:5" ht="13.5" customHeight="1">
      <c r="E64179" s="337"/>
    </row>
    <row r="64180" spans="5:5" ht="13.5" customHeight="1">
      <c r="E64180" s="337"/>
    </row>
    <row r="64181" spans="5:5" ht="13.5" customHeight="1">
      <c r="E64181" s="337"/>
    </row>
    <row r="64182" spans="5:5" ht="13.5" customHeight="1">
      <c r="E64182" s="337"/>
    </row>
    <row r="64183" spans="5:5" ht="13.5" customHeight="1">
      <c r="E64183" s="337"/>
    </row>
    <row r="64184" spans="5:5" ht="13.5" customHeight="1">
      <c r="E64184" s="337"/>
    </row>
    <row r="64185" spans="5:5" ht="13.5" customHeight="1">
      <c r="E64185" s="337"/>
    </row>
    <row r="64186" spans="5:5" ht="13.5" customHeight="1">
      <c r="E64186" s="337"/>
    </row>
    <row r="64187" spans="5:5" ht="13.5" customHeight="1">
      <c r="E64187" s="337"/>
    </row>
    <row r="64188" spans="5:5" ht="13.5" customHeight="1">
      <c r="E64188" s="337"/>
    </row>
    <row r="64189" spans="5:5" ht="13.5" customHeight="1">
      <c r="E64189" s="337"/>
    </row>
    <row r="64190" spans="5:5" ht="13.5" customHeight="1">
      <c r="E64190" s="337"/>
    </row>
    <row r="64191" spans="5:5" ht="13.5" customHeight="1">
      <c r="E64191" s="337"/>
    </row>
    <row r="64192" spans="5:5" ht="13.5" customHeight="1">
      <c r="E64192" s="337"/>
    </row>
    <row r="64193" spans="5:5" ht="13.5" customHeight="1">
      <c r="E64193" s="337"/>
    </row>
    <row r="64194" spans="5:5" ht="13.5" customHeight="1">
      <c r="E64194" s="337"/>
    </row>
    <row r="64195" spans="5:5" ht="13.5" customHeight="1">
      <c r="E64195" s="337"/>
    </row>
    <row r="64196" spans="5:5" ht="13.5" customHeight="1">
      <c r="E64196" s="337"/>
    </row>
    <row r="64197" spans="5:5" ht="13.5" customHeight="1">
      <c r="E64197" s="337"/>
    </row>
    <row r="64198" spans="5:5" ht="13.5" customHeight="1">
      <c r="E64198" s="337"/>
    </row>
    <row r="64199" spans="5:5" ht="13.5" customHeight="1">
      <c r="E64199" s="337"/>
    </row>
    <row r="64200" spans="5:5" ht="13.5" customHeight="1">
      <c r="E64200" s="337"/>
    </row>
    <row r="64201" spans="5:5" ht="13.5" customHeight="1">
      <c r="E64201" s="337"/>
    </row>
    <row r="64202" spans="5:5" ht="13.5" customHeight="1">
      <c r="E64202" s="337"/>
    </row>
    <row r="64203" spans="5:5" ht="13.5" customHeight="1">
      <c r="E64203" s="337"/>
    </row>
    <row r="64204" spans="5:5" ht="13.5" customHeight="1">
      <c r="E64204" s="337"/>
    </row>
    <row r="64205" spans="5:5" ht="13.5" customHeight="1">
      <c r="E64205" s="337"/>
    </row>
    <row r="64206" spans="5:5" ht="13.5" customHeight="1">
      <c r="E64206" s="337"/>
    </row>
    <row r="64207" spans="5:5" ht="13.5" customHeight="1">
      <c r="E64207" s="337"/>
    </row>
    <row r="64208" spans="5:5" ht="13.5" customHeight="1">
      <c r="E64208" s="337"/>
    </row>
    <row r="64209" spans="5:5" ht="13.5" customHeight="1">
      <c r="E64209" s="337"/>
    </row>
    <row r="64210" spans="5:5" ht="13.5" customHeight="1">
      <c r="E64210" s="337"/>
    </row>
    <row r="64211" spans="5:5" ht="13.5" customHeight="1">
      <c r="E64211" s="337"/>
    </row>
    <row r="64212" spans="5:5" ht="13.5" customHeight="1">
      <c r="E64212" s="337"/>
    </row>
    <row r="64213" spans="5:5" ht="13.5" customHeight="1">
      <c r="E64213" s="337"/>
    </row>
    <row r="64214" spans="5:5" ht="13.5" customHeight="1">
      <c r="E64214" s="337"/>
    </row>
    <row r="64215" spans="5:5" ht="13.5" customHeight="1">
      <c r="E64215" s="337"/>
    </row>
    <row r="64216" spans="5:5" ht="13.5" customHeight="1">
      <c r="E64216" s="337"/>
    </row>
    <row r="64217" spans="5:5" ht="13.5" customHeight="1">
      <c r="E64217" s="337"/>
    </row>
    <row r="64218" spans="5:5" ht="13.5" customHeight="1">
      <c r="E64218" s="337"/>
    </row>
    <row r="64219" spans="5:5" ht="13.5" customHeight="1">
      <c r="E64219" s="337"/>
    </row>
    <row r="64220" spans="5:5" ht="13.5" customHeight="1">
      <c r="E64220" s="337"/>
    </row>
    <row r="64221" spans="5:5" ht="13.5" customHeight="1">
      <c r="E64221" s="337"/>
    </row>
    <row r="64222" spans="5:5" ht="13.5" customHeight="1">
      <c r="E64222" s="337"/>
    </row>
    <row r="64223" spans="5:5" ht="13.5" customHeight="1">
      <c r="E64223" s="337"/>
    </row>
    <row r="64224" spans="5:5" ht="13.5" customHeight="1">
      <c r="E64224" s="337"/>
    </row>
    <row r="64225" spans="5:5" ht="13.5" customHeight="1">
      <c r="E64225" s="337"/>
    </row>
    <row r="64226" spans="5:5" ht="13.5" customHeight="1">
      <c r="E64226" s="337"/>
    </row>
    <row r="64227" spans="5:5" ht="13.5" customHeight="1">
      <c r="E64227" s="337"/>
    </row>
    <row r="64228" spans="5:5" ht="13.5" customHeight="1">
      <c r="E64228" s="337"/>
    </row>
    <row r="64229" spans="5:5" ht="13.5" customHeight="1">
      <c r="E64229" s="337"/>
    </row>
    <row r="64230" spans="5:5" ht="13.5" customHeight="1">
      <c r="E64230" s="337"/>
    </row>
    <row r="64231" spans="5:5" ht="13.5" customHeight="1">
      <c r="E64231" s="337"/>
    </row>
    <row r="64232" spans="5:5" ht="13.5" customHeight="1">
      <c r="E64232" s="337"/>
    </row>
    <row r="64233" spans="5:5" ht="13.5" customHeight="1">
      <c r="E64233" s="337"/>
    </row>
    <row r="64234" spans="5:5" ht="13.5" customHeight="1">
      <c r="E64234" s="337"/>
    </row>
    <row r="64235" spans="5:5" ht="13.5" customHeight="1">
      <c r="E64235" s="337"/>
    </row>
    <row r="64236" spans="5:5" ht="13.5" customHeight="1">
      <c r="E64236" s="337"/>
    </row>
    <row r="64237" spans="5:5" ht="13.5" customHeight="1">
      <c r="E64237" s="337"/>
    </row>
    <row r="64238" spans="5:5" ht="13.5" customHeight="1">
      <c r="E64238" s="337"/>
    </row>
    <row r="64239" spans="5:5" ht="13.5" customHeight="1">
      <c r="E64239" s="337"/>
    </row>
    <row r="64240" spans="5:5" ht="13.5" customHeight="1">
      <c r="E64240" s="337"/>
    </row>
    <row r="64241" spans="5:5" ht="13.5" customHeight="1">
      <c r="E64241" s="337"/>
    </row>
    <row r="64242" spans="5:5" ht="13.5" customHeight="1">
      <c r="E64242" s="337"/>
    </row>
    <row r="64243" spans="5:5" ht="13.5" customHeight="1">
      <c r="E64243" s="337"/>
    </row>
    <row r="64244" spans="5:5" ht="13.5" customHeight="1">
      <c r="E64244" s="337"/>
    </row>
    <row r="64245" spans="5:5" ht="13.5" customHeight="1">
      <c r="E64245" s="337"/>
    </row>
    <row r="64246" spans="5:5" ht="13.5" customHeight="1">
      <c r="E64246" s="337"/>
    </row>
    <row r="64247" spans="5:5" ht="13.5" customHeight="1">
      <c r="E64247" s="337"/>
    </row>
    <row r="64248" spans="5:5" ht="13.5" customHeight="1">
      <c r="E64248" s="337"/>
    </row>
    <row r="64249" spans="5:5" ht="13.5" customHeight="1">
      <c r="E64249" s="337"/>
    </row>
    <row r="64250" spans="5:5" ht="13.5" customHeight="1">
      <c r="E64250" s="337"/>
    </row>
    <row r="64251" spans="5:5" ht="13.5" customHeight="1">
      <c r="E64251" s="337"/>
    </row>
    <row r="64252" spans="5:5" ht="13.5" customHeight="1">
      <c r="E64252" s="337"/>
    </row>
    <row r="64253" spans="5:5" ht="13.5" customHeight="1">
      <c r="E64253" s="337"/>
    </row>
    <row r="64254" spans="5:5" ht="13.5" customHeight="1">
      <c r="E64254" s="337"/>
    </row>
    <row r="64255" spans="5:5" ht="13.5" customHeight="1">
      <c r="E64255" s="337"/>
    </row>
    <row r="64256" spans="5:5" ht="13.5" customHeight="1">
      <c r="E64256" s="337"/>
    </row>
    <row r="64257" spans="5:5" ht="13.5" customHeight="1">
      <c r="E64257" s="337"/>
    </row>
    <row r="64258" spans="5:5" ht="13.5" customHeight="1">
      <c r="E64258" s="337"/>
    </row>
    <row r="64259" spans="5:5" ht="13.5" customHeight="1">
      <c r="E64259" s="337"/>
    </row>
    <row r="64260" spans="5:5" ht="13.5" customHeight="1">
      <c r="E64260" s="337"/>
    </row>
    <row r="64261" spans="5:5" ht="13.5" customHeight="1">
      <c r="E64261" s="337"/>
    </row>
    <row r="64262" spans="5:5" ht="13.5" customHeight="1">
      <c r="E64262" s="337"/>
    </row>
    <row r="64263" spans="5:5" ht="13.5" customHeight="1">
      <c r="E64263" s="337"/>
    </row>
    <row r="64264" spans="5:5" ht="13.5" customHeight="1">
      <c r="E64264" s="337"/>
    </row>
    <row r="64265" spans="5:5" ht="13.5" customHeight="1">
      <c r="E64265" s="337"/>
    </row>
    <row r="64266" spans="5:5" ht="13.5" customHeight="1">
      <c r="E64266" s="337"/>
    </row>
    <row r="64267" spans="5:5" ht="13.5" customHeight="1">
      <c r="E64267" s="337"/>
    </row>
    <row r="64268" spans="5:5" ht="13.5" customHeight="1">
      <c r="E64268" s="337"/>
    </row>
    <row r="64269" spans="5:5" ht="13.5" customHeight="1">
      <c r="E64269" s="337"/>
    </row>
    <row r="64270" spans="5:5" ht="13.5" customHeight="1">
      <c r="E64270" s="337"/>
    </row>
    <row r="64271" spans="5:5" ht="13.5" customHeight="1">
      <c r="E64271" s="337"/>
    </row>
    <row r="64272" spans="5:5" ht="13.5" customHeight="1">
      <c r="E64272" s="337"/>
    </row>
    <row r="64273" spans="5:5" ht="13.5" customHeight="1">
      <c r="E64273" s="337"/>
    </row>
    <row r="64274" spans="5:5" ht="13.5" customHeight="1">
      <c r="E64274" s="337"/>
    </row>
    <row r="64275" spans="5:5" ht="13.5" customHeight="1">
      <c r="E64275" s="337"/>
    </row>
    <row r="64276" spans="5:5" ht="13.5" customHeight="1">
      <c r="E64276" s="337"/>
    </row>
    <row r="64277" spans="5:5" ht="13.5" customHeight="1">
      <c r="E64277" s="337"/>
    </row>
    <row r="64278" spans="5:5" ht="13.5" customHeight="1">
      <c r="E64278" s="337"/>
    </row>
    <row r="64279" spans="5:5" ht="13.5" customHeight="1">
      <c r="E64279" s="337"/>
    </row>
    <row r="64280" spans="5:5" ht="13.5" customHeight="1">
      <c r="E64280" s="337"/>
    </row>
    <row r="64281" spans="5:5" ht="13.5" customHeight="1">
      <c r="E64281" s="337"/>
    </row>
    <row r="64282" spans="5:5" ht="13.5" customHeight="1">
      <c r="E64282" s="337"/>
    </row>
    <row r="64283" spans="5:5" ht="13.5" customHeight="1">
      <c r="E64283" s="337"/>
    </row>
    <row r="64284" spans="5:5" ht="13.5" customHeight="1">
      <c r="E64284" s="337"/>
    </row>
    <row r="64285" spans="5:5" ht="13.5" customHeight="1">
      <c r="E64285" s="337"/>
    </row>
    <row r="64286" spans="5:5" ht="13.5" customHeight="1">
      <c r="E64286" s="337"/>
    </row>
    <row r="64287" spans="5:5" ht="13.5" customHeight="1">
      <c r="E64287" s="337"/>
    </row>
    <row r="64288" spans="5:5" ht="13.5" customHeight="1">
      <c r="E64288" s="337"/>
    </row>
    <row r="64289" spans="5:5" ht="13.5" customHeight="1">
      <c r="E64289" s="337"/>
    </row>
    <row r="64290" spans="5:5" ht="13.5" customHeight="1">
      <c r="E64290" s="337"/>
    </row>
    <row r="64291" spans="5:5" ht="13.5" customHeight="1">
      <c r="E64291" s="337"/>
    </row>
    <row r="64292" spans="5:5" ht="13.5" customHeight="1">
      <c r="E64292" s="337"/>
    </row>
    <row r="64293" spans="5:5" ht="13.5" customHeight="1">
      <c r="E64293" s="337"/>
    </row>
    <row r="64294" spans="5:5" ht="13.5" customHeight="1">
      <c r="E64294" s="337"/>
    </row>
    <row r="64295" spans="5:5" ht="13.5" customHeight="1">
      <c r="E64295" s="337"/>
    </row>
    <row r="64296" spans="5:5" ht="13.5" customHeight="1">
      <c r="E64296" s="337"/>
    </row>
    <row r="64297" spans="5:5" ht="13.5" customHeight="1">
      <c r="E64297" s="337"/>
    </row>
    <row r="64298" spans="5:5" ht="13.5" customHeight="1">
      <c r="E64298" s="337"/>
    </row>
    <row r="64299" spans="5:5" ht="13.5" customHeight="1">
      <c r="E64299" s="337"/>
    </row>
    <row r="64300" spans="5:5" ht="13.5" customHeight="1">
      <c r="E64300" s="337"/>
    </row>
    <row r="64301" spans="5:5" ht="13.5" customHeight="1">
      <c r="E64301" s="337"/>
    </row>
    <row r="64302" spans="5:5" ht="13.5" customHeight="1">
      <c r="E64302" s="337"/>
    </row>
    <row r="64303" spans="5:5" ht="13.5" customHeight="1">
      <c r="E64303" s="337"/>
    </row>
    <row r="64304" spans="5:5" ht="13.5" customHeight="1">
      <c r="E64304" s="337"/>
    </row>
    <row r="64305" spans="5:5" ht="13.5" customHeight="1">
      <c r="E64305" s="337"/>
    </row>
    <row r="64306" spans="5:5" ht="13.5" customHeight="1">
      <c r="E64306" s="337"/>
    </row>
    <row r="64307" spans="5:5" ht="13.5" customHeight="1">
      <c r="E64307" s="337"/>
    </row>
    <row r="64308" spans="5:5" ht="13.5" customHeight="1">
      <c r="E64308" s="337"/>
    </row>
    <row r="64309" spans="5:5" ht="13.5" customHeight="1">
      <c r="E64309" s="337"/>
    </row>
    <row r="64310" spans="5:5" ht="13.5" customHeight="1">
      <c r="E64310" s="337"/>
    </row>
    <row r="64311" spans="5:5" ht="13.5" customHeight="1">
      <c r="E64311" s="337"/>
    </row>
    <row r="64312" spans="5:5" ht="13.5" customHeight="1">
      <c r="E64312" s="337"/>
    </row>
    <row r="64313" spans="5:5" ht="13.5" customHeight="1">
      <c r="E64313" s="337"/>
    </row>
    <row r="64314" spans="5:5" ht="13.5" customHeight="1">
      <c r="E64314" s="337"/>
    </row>
    <row r="64315" spans="5:5" ht="13.5" customHeight="1">
      <c r="E64315" s="337"/>
    </row>
    <row r="64316" spans="5:5" ht="13.5" customHeight="1">
      <c r="E64316" s="337"/>
    </row>
    <row r="64317" spans="5:5" ht="13.5" customHeight="1">
      <c r="E64317" s="337"/>
    </row>
    <row r="64318" spans="5:5" ht="13.5" customHeight="1">
      <c r="E64318" s="337"/>
    </row>
    <row r="64319" spans="5:5" ht="13.5" customHeight="1">
      <c r="E64319" s="337"/>
    </row>
    <row r="64320" spans="5:5" ht="13.5" customHeight="1">
      <c r="E64320" s="337"/>
    </row>
    <row r="64321" spans="5:5" ht="13.5" customHeight="1">
      <c r="E64321" s="337"/>
    </row>
    <row r="64322" spans="5:5" ht="13.5" customHeight="1">
      <c r="E64322" s="337"/>
    </row>
    <row r="64323" spans="5:5" ht="13.5" customHeight="1">
      <c r="E64323" s="337"/>
    </row>
    <row r="64324" spans="5:5" ht="13.5" customHeight="1">
      <c r="E64324" s="337"/>
    </row>
    <row r="64325" spans="5:5" ht="13.5" customHeight="1">
      <c r="E64325" s="337"/>
    </row>
    <row r="64326" spans="5:5" ht="13.5" customHeight="1">
      <c r="E64326" s="337"/>
    </row>
    <row r="64327" spans="5:5" ht="13.5" customHeight="1">
      <c r="E64327" s="337"/>
    </row>
    <row r="64328" spans="5:5" ht="13.5" customHeight="1">
      <c r="E64328" s="337"/>
    </row>
    <row r="64329" spans="5:5" ht="13.5" customHeight="1">
      <c r="E64329" s="337"/>
    </row>
    <row r="64330" spans="5:5" ht="13.5" customHeight="1">
      <c r="E64330" s="337"/>
    </row>
    <row r="64331" spans="5:5" ht="13.5" customHeight="1">
      <c r="E64331" s="337"/>
    </row>
    <row r="64332" spans="5:5" ht="13.5" customHeight="1">
      <c r="E64332" s="337"/>
    </row>
    <row r="64333" spans="5:5" ht="13.5" customHeight="1">
      <c r="E64333" s="337"/>
    </row>
    <row r="64334" spans="5:5" ht="13.5" customHeight="1">
      <c r="E64334" s="337"/>
    </row>
    <row r="64335" spans="5:5" ht="13.5" customHeight="1">
      <c r="E64335" s="337"/>
    </row>
    <row r="64336" spans="5:5" ht="13.5" customHeight="1">
      <c r="E64336" s="337"/>
    </row>
    <row r="64337" spans="5:5" ht="13.5" customHeight="1">
      <c r="E64337" s="337"/>
    </row>
    <row r="64338" spans="5:5" ht="13.5" customHeight="1">
      <c r="E64338" s="337"/>
    </row>
    <row r="64339" spans="5:5" ht="13.5" customHeight="1">
      <c r="E64339" s="337"/>
    </row>
    <row r="64340" spans="5:5" ht="13.5" customHeight="1">
      <c r="E64340" s="337"/>
    </row>
    <row r="64341" spans="5:5" ht="13.5" customHeight="1">
      <c r="E64341" s="337"/>
    </row>
    <row r="64342" spans="5:5" ht="13.5" customHeight="1">
      <c r="E64342" s="337"/>
    </row>
    <row r="64343" spans="5:5" ht="13.5" customHeight="1">
      <c r="E64343" s="337"/>
    </row>
    <row r="64344" spans="5:5" ht="13.5" customHeight="1">
      <c r="E64344" s="337"/>
    </row>
    <row r="64345" spans="5:5" ht="13.5" customHeight="1">
      <c r="E64345" s="337"/>
    </row>
    <row r="64346" spans="5:5" ht="13.5" customHeight="1">
      <c r="E64346" s="337"/>
    </row>
    <row r="64347" spans="5:5" ht="13.5" customHeight="1">
      <c r="E64347" s="337"/>
    </row>
    <row r="64348" spans="5:5" ht="13.5" customHeight="1">
      <c r="E64348" s="337"/>
    </row>
    <row r="64349" spans="5:5" ht="13.5" customHeight="1">
      <c r="E64349" s="337"/>
    </row>
    <row r="64350" spans="5:5" ht="13.5" customHeight="1">
      <c r="E64350" s="337"/>
    </row>
    <row r="64351" spans="5:5" ht="13.5" customHeight="1">
      <c r="E64351" s="337"/>
    </row>
    <row r="64352" spans="5:5" ht="13.5" customHeight="1">
      <c r="E64352" s="337"/>
    </row>
    <row r="64353" spans="5:5" ht="13.5" customHeight="1">
      <c r="E64353" s="337"/>
    </row>
    <row r="64354" spans="5:5" ht="13.5" customHeight="1">
      <c r="E64354" s="337"/>
    </row>
    <row r="64355" spans="5:5" ht="13.5" customHeight="1">
      <c r="E64355" s="337"/>
    </row>
    <row r="64356" spans="5:5" ht="13.5" customHeight="1">
      <c r="E64356" s="337"/>
    </row>
    <row r="64357" spans="5:5" ht="13.5" customHeight="1">
      <c r="E64357" s="337"/>
    </row>
    <row r="64358" spans="5:5" ht="13.5" customHeight="1">
      <c r="E64358" s="337"/>
    </row>
    <row r="64359" spans="5:5" ht="13.5" customHeight="1">
      <c r="E64359" s="337"/>
    </row>
    <row r="64360" spans="5:5" ht="13.5" customHeight="1">
      <c r="E64360" s="337"/>
    </row>
    <row r="64361" spans="5:5" ht="13.5" customHeight="1">
      <c r="E64361" s="337"/>
    </row>
    <row r="64362" spans="5:5" ht="13.5" customHeight="1">
      <c r="E64362" s="337"/>
    </row>
    <row r="64363" spans="5:5" ht="13.5" customHeight="1">
      <c r="E64363" s="337"/>
    </row>
    <row r="64364" spans="5:5" ht="13.5" customHeight="1">
      <c r="E64364" s="337"/>
    </row>
    <row r="64365" spans="5:5" ht="13.5" customHeight="1">
      <c r="E64365" s="337"/>
    </row>
    <row r="64366" spans="5:5" ht="13.5" customHeight="1">
      <c r="E64366" s="337"/>
    </row>
    <row r="64367" spans="5:5" ht="13.5" customHeight="1">
      <c r="E64367" s="337"/>
    </row>
    <row r="64368" spans="5:5" ht="13.5" customHeight="1">
      <c r="E64368" s="337"/>
    </row>
    <row r="64369" spans="5:5" ht="13.5" customHeight="1">
      <c r="E64369" s="337"/>
    </row>
    <row r="64370" spans="5:5" ht="13.5" customHeight="1">
      <c r="E64370" s="337"/>
    </row>
    <row r="64371" spans="5:5" ht="13.5" customHeight="1">
      <c r="E64371" s="337"/>
    </row>
    <row r="64372" spans="5:5" ht="13.5" customHeight="1">
      <c r="E64372" s="337"/>
    </row>
    <row r="64373" spans="5:5" ht="13.5" customHeight="1">
      <c r="E64373" s="337"/>
    </row>
    <row r="64374" spans="5:5" ht="13.5" customHeight="1">
      <c r="E64374" s="337"/>
    </row>
    <row r="64375" spans="5:5" ht="13.5" customHeight="1">
      <c r="E64375" s="337"/>
    </row>
    <row r="64376" spans="5:5" ht="13.5" customHeight="1">
      <c r="E64376" s="337"/>
    </row>
    <row r="64377" spans="5:5" ht="13.5" customHeight="1">
      <c r="E64377" s="337"/>
    </row>
    <row r="64378" spans="5:5" ht="13.5" customHeight="1">
      <c r="E64378" s="337"/>
    </row>
    <row r="64379" spans="5:5" ht="13.5" customHeight="1">
      <c r="E64379" s="337"/>
    </row>
    <row r="64380" spans="5:5" ht="13.5" customHeight="1">
      <c r="E64380" s="337"/>
    </row>
    <row r="64381" spans="5:5" ht="13.5" customHeight="1">
      <c r="E64381" s="337"/>
    </row>
    <row r="64382" spans="5:5" ht="13.5" customHeight="1">
      <c r="E64382" s="337"/>
    </row>
    <row r="64383" spans="5:5" ht="13.5" customHeight="1">
      <c r="E64383" s="337"/>
    </row>
    <row r="64384" spans="5:5" ht="13.5" customHeight="1">
      <c r="E64384" s="337"/>
    </row>
    <row r="64385" spans="5:5" ht="13.5" customHeight="1">
      <c r="E64385" s="337"/>
    </row>
    <row r="64386" spans="5:5" ht="13.5" customHeight="1">
      <c r="E64386" s="337"/>
    </row>
    <row r="64387" spans="5:5" ht="13.5" customHeight="1">
      <c r="E64387" s="337"/>
    </row>
    <row r="64388" spans="5:5" ht="13.5" customHeight="1">
      <c r="E64388" s="337"/>
    </row>
    <row r="64389" spans="5:5" ht="13.5" customHeight="1">
      <c r="E64389" s="337"/>
    </row>
    <row r="64390" spans="5:5" ht="13.5" customHeight="1">
      <c r="E64390" s="337"/>
    </row>
    <row r="64391" spans="5:5" ht="13.5" customHeight="1">
      <c r="E64391" s="337"/>
    </row>
    <row r="64392" spans="5:5" ht="13.5" customHeight="1">
      <c r="E64392" s="337"/>
    </row>
    <row r="64393" spans="5:5" ht="13.5" customHeight="1">
      <c r="E64393" s="337"/>
    </row>
    <row r="64394" spans="5:5" ht="13.5" customHeight="1">
      <c r="E64394" s="337"/>
    </row>
    <row r="64395" spans="5:5" ht="13.5" customHeight="1">
      <c r="E64395" s="337"/>
    </row>
    <row r="64396" spans="5:5" ht="13.5" customHeight="1">
      <c r="E64396" s="337"/>
    </row>
    <row r="64397" spans="5:5" ht="13.5" customHeight="1">
      <c r="E64397" s="337"/>
    </row>
    <row r="64398" spans="5:5" ht="13.5" customHeight="1">
      <c r="E64398" s="337"/>
    </row>
    <row r="64399" spans="5:5" ht="13.5" customHeight="1">
      <c r="E64399" s="337"/>
    </row>
    <row r="64400" spans="5:5" ht="13.5" customHeight="1">
      <c r="E64400" s="337"/>
    </row>
    <row r="64401" spans="5:5" ht="13.5" customHeight="1">
      <c r="E64401" s="337"/>
    </row>
    <row r="64402" spans="5:5" ht="13.5" customHeight="1">
      <c r="E64402" s="337"/>
    </row>
    <row r="64403" spans="5:5" ht="13.5" customHeight="1">
      <c r="E64403" s="337"/>
    </row>
    <row r="64404" spans="5:5" ht="13.5" customHeight="1">
      <c r="E64404" s="337"/>
    </row>
    <row r="64405" spans="5:5" ht="13.5" customHeight="1">
      <c r="E64405" s="337"/>
    </row>
    <row r="64406" spans="5:5" ht="13.5" customHeight="1">
      <c r="E64406" s="337"/>
    </row>
    <row r="64407" spans="5:5" ht="13.5" customHeight="1">
      <c r="E64407" s="337"/>
    </row>
    <row r="64408" spans="5:5" ht="13.5" customHeight="1">
      <c r="E64408" s="337"/>
    </row>
    <row r="64409" spans="5:5" ht="13.5" customHeight="1">
      <c r="E64409" s="337"/>
    </row>
    <row r="64410" spans="5:5" ht="13.5" customHeight="1">
      <c r="E64410" s="337"/>
    </row>
    <row r="64411" spans="5:5" ht="13.5" customHeight="1">
      <c r="E64411" s="337"/>
    </row>
    <row r="64412" spans="5:5" ht="13.5" customHeight="1">
      <c r="E64412" s="337"/>
    </row>
    <row r="64413" spans="5:5" ht="13.5" customHeight="1">
      <c r="E64413" s="337"/>
    </row>
    <row r="64414" spans="5:5" ht="13.5" customHeight="1">
      <c r="E64414" s="337"/>
    </row>
    <row r="64415" spans="5:5" ht="13.5" customHeight="1">
      <c r="E64415" s="337"/>
    </row>
    <row r="64416" spans="5:5" ht="13.5" customHeight="1">
      <c r="E64416" s="337"/>
    </row>
    <row r="64417" spans="5:5" ht="13.5" customHeight="1">
      <c r="E64417" s="337"/>
    </row>
    <row r="64418" spans="5:5" ht="13.5" customHeight="1">
      <c r="E64418" s="337"/>
    </row>
    <row r="64419" spans="5:5" ht="13.5" customHeight="1">
      <c r="E64419" s="337"/>
    </row>
    <row r="64420" spans="5:5" ht="13.5" customHeight="1">
      <c r="E64420" s="337"/>
    </row>
    <row r="64421" spans="5:5" ht="13.5" customHeight="1">
      <c r="E64421" s="337"/>
    </row>
    <row r="64422" spans="5:5" ht="13.5" customHeight="1">
      <c r="E64422" s="337"/>
    </row>
    <row r="64423" spans="5:5" ht="13.5" customHeight="1">
      <c r="E64423" s="337"/>
    </row>
    <row r="64424" spans="5:5" ht="13.5" customHeight="1">
      <c r="E64424" s="337"/>
    </row>
    <row r="64425" spans="5:5" ht="13.5" customHeight="1">
      <c r="E64425" s="337"/>
    </row>
    <row r="64426" spans="5:5" ht="13.5" customHeight="1">
      <c r="E64426" s="337"/>
    </row>
    <row r="64427" spans="5:5" ht="13.5" customHeight="1">
      <c r="E64427" s="337"/>
    </row>
    <row r="64428" spans="5:5" ht="13.5" customHeight="1">
      <c r="E64428" s="337"/>
    </row>
    <row r="64429" spans="5:5" ht="13.5" customHeight="1">
      <c r="E64429" s="337"/>
    </row>
    <row r="64430" spans="5:5" ht="13.5" customHeight="1">
      <c r="E64430" s="337"/>
    </row>
    <row r="64431" spans="5:5" ht="13.5" customHeight="1">
      <c r="E64431" s="337"/>
    </row>
    <row r="64432" spans="5:5" ht="13.5" customHeight="1">
      <c r="E64432" s="337"/>
    </row>
    <row r="64433" spans="5:5" ht="13.5" customHeight="1">
      <c r="E64433" s="337"/>
    </row>
    <row r="64434" spans="5:5" ht="13.5" customHeight="1">
      <c r="E64434" s="337"/>
    </row>
    <row r="64435" spans="5:5" ht="13.5" customHeight="1">
      <c r="E64435" s="337"/>
    </row>
    <row r="64436" spans="5:5" ht="13.5" customHeight="1">
      <c r="E64436" s="337"/>
    </row>
    <row r="64437" spans="5:5" ht="13.5" customHeight="1">
      <c r="E64437" s="337"/>
    </row>
    <row r="64438" spans="5:5" ht="13.5" customHeight="1">
      <c r="E64438" s="337"/>
    </row>
    <row r="64439" spans="5:5" ht="13.5" customHeight="1">
      <c r="E64439" s="337"/>
    </row>
    <row r="64440" spans="5:5" ht="13.5" customHeight="1">
      <c r="E64440" s="337"/>
    </row>
    <row r="64441" spans="5:5" ht="13.5" customHeight="1">
      <c r="E64441" s="337"/>
    </row>
    <row r="64442" spans="5:5" ht="13.5" customHeight="1">
      <c r="E64442" s="337"/>
    </row>
    <row r="64443" spans="5:5" ht="13.5" customHeight="1">
      <c r="E64443" s="337"/>
    </row>
    <row r="64444" spans="5:5" ht="13.5" customHeight="1">
      <c r="E64444" s="337"/>
    </row>
    <row r="64445" spans="5:5" ht="13.5" customHeight="1">
      <c r="E64445" s="337"/>
    </row>
    <row r="64446" spans="5:5" ht="13.5" customHeight="1">
      <c r="E64446" s="337"/>
    </row>
    <row r="64447" spans="5:5" ht="13.5" customHeight="1">
      <c r="E64447" s="337"/>
    </row>
    <row r="64448" spans="5:5" ht="13.5" customHeight="1">
      <c r="E64448" s="337"/>
    </row>
    <row r="64449" spans="5:5" ht="13.5" customHeight="1">
      <c r="E64449" s="337"/>
    </row>
    <row r="64450" spans="5:5" ht="13.5" customHeight="1">
      <c r="E64450" s="337"/>
    </row>
    <row r="64451" spans="5:5" ht="13.5" customHeight="1">
      <c r="E64451" s="337"/>
    </row>
    <row r="64452" spans="5:5" ht="13.5" customHeight="1">
      <c r="E64452" s="337"/>
    </row>
    <row r="64453" spans="5:5" ht="13.5" customHeight="1">
      <c r="E64453" s="337"/>
    </row>
    <row r="64454" spans="5:5" ht="13.5" customHeight="1">
      <c r="E64454" s="337"/>
    </row>
    <row r="64455" spans="5:5" ht="13.5" customHeight="1">
      <c r="E64455" s="337"/>
    </row>
    <row r="64456" spans="5:5" ht="13.5" customHeight="1">
      <c r="E64456" s="337"/>
    </row>
    <row r="64457" spans="5:5" ht="13.5" customHeight="1">
      <c r="E64457" s="337"/>
    </row>
    <row r="64458" spans="5:5" ht="13.5" customHeight="1">
      <c r="E64458" s="337"/>
    </row>
    <row r="64459" spans="5:5" ht="13.5" customHeight="1">
      <c r="E64459" s="337"/>
    </row>
    <row r="64460" spans="5:5" ht="13.5" customHeight="1">
      <c r="E64460" s="337"/>
    </row>
    <row r="64461" spans="5:5" ht="13.5" customHeight="1">
      <c r="E64461" s="337"/>
    </row>
    <row r="64462" spans="5:5" ht="13.5" customHeight="1">
      <c r="E64462" s="337"/>
    </row>
    <row r="64463" spans="5:5" ht="13.5" customHeight="1">
      <c r="E64463" s="337"/>
    </row>
    <row r="64464" spans="5:5" ht="13.5" customHeight="1">
      <c r="E64464" s="337"/>
    </row>
    <row r="64465" spans="5:5" ht="13.5" customHeight="1">
      <c r="E64465" s="337"/>
    </row>
    <row r="64466" spans="5:5" ht="13.5" customHeight="1">
      <c r="E64466" s="337"/>
    </row>
    <row r="64467" spans="5:5" ht="13.5" customHeight="1">
      <c r="E64467" s="337"/>
    </row>
    <row r="64468" spans="5:5" ht="13.5" customHeight="1">
      <c r="E64468" s="337"/>
    </row>
    <row r="64469" spans="5:5" ht="13.5" customHeight="1">
      <c r="E64469" s="337"/>
    </row>
    <row r="64470" spans="5:5" ht="13.5" customHeight="1">
      <c r="E64470" s="337"/>
    </row>
    <row r="64471" spans="5:5" ht="13.5" customHeight="1">
      <c r="E64471" s="337"/>
    </row>
    <row r="64472" spans="5:5" ht="13.5" customHeight="1">
      <c r="E64472" s="337"/>
    </row>
    <row r="64473" spans="5:5" ht="13.5" customHeight="1">
      <c r="E64473" s="337"/>
    </row>
    <row r="64474" spans="5:5" ht="13.5" customHeight="1">
      <c r="E64474" s="337"/>
    </row>
    <row r="64475" spans="5:5" ht="13.5" customHeight="1">
      <c r="E64475" s="337"/>
    </row>
    <row r="64476" spans="5:5" ht="13.5" customHeight="1">
      <c r="E64476" s="337"/>
    </row>
    <row r="64477" spans="5:5" ht="13.5" customHeight="1">
      <c r="E64477" s="337"/>
    </row>
    <row r="64478" spans="5:5" ht="13.5" customHeight="1">
      <c r="E64478" s="337"/>
    </row>
    <row r="64479" spans="5:5" ht="13.5" customHeight="1">
      <c r="E64479" s="337"/>
    </row>
    <row r="64480" spans="5:5" ht="13.5" customHeight="1">
      <c r="E64480" s="337"/>
    </row>
    <row r="64481" spans="5:5" ht="13.5" customHeight="1">
      <c r="E64481" s="337"/>
    </row>
    <row r="64482" spans="5:5" ht="13.5" customHeight="1">
      <c r="E64482" s="337"/>
    </row>
    <row r="64483" spans="5:5" ht="13.5" customHeight="1">
      <c r="E64483" s="337"/>
    </row>
    <row r="64484" spans="5:5" ht="13.5" customHeight="1">
      <c r="E64484" s="337"/>
    </row>
    <row r="64485" spans="5:5" ht="13.5" customHeight="1">
      <c r="E64485" s="337"/>
    </row>
    <row r="64486" spans="5:5" ht="13.5" customHeight="1">
      <c r="E64486" s="337"/>
    </row>
    <row r="64487" spans="5:5" ht="13.5" customHeight="1">
      <c r="E64487" s="337"/>
    </row>
    <row r="64488" spans="5:5" ht="13.5" customHeight="1">
      <c r="E64488" s="337"/>
    </row>
    <row r="64489" spans="5:5" ht="13.5" customHeight="1">
      <c r="E64489" s="337"/>
    </row>
    <row r="64490" spans="5:5" ht="13.5" customHeight="1">
      <c r="E64490" s="337"/>
    </row>
    <row r="64491" spans="5:5" ht="13.5" customHeight="1">
      <c r="E64491" s="337"/>
    </row>
    <row r="64492" spans="5:5" ht="13.5" customHeight="1">
      <c r="E64492" s="337"/>
    </row>
    <row r="64493" spans="5:5" ht="13.5" customHeight="1">
      <c r="E64493" s="337"/>
    </row>
    <row r="64494" spans="5:5" ht="13.5" customHeight="1">
      <c r="E64494" s="337"/>
    </row>
    <row r="64495" spans="5:5" ht="13.5" customHeight="1">
      <c r="E64495" s="337"/>
    </row>
    <row r="64496" spans="5:5" ht="13.5" customHeight="1">
      <c r="E64496" s="337"/>
    </row>
    <row r="64497" spans="5:5" ht="13.5" customHeight="1">
      <c r="E64497" s="337"/>
    </row>
    <row r="64498" spans="5:5" ht="13.5" customHeight="1">
      <c r="E64498" s="337"/>
    </row>
    <row r="64499" spans="5:5" ht="13.5" customHeight="1">
      <c r="E64499" s="337"/>
    </row>
    <row r="64500" spans="5:5" ht="13.5" customHeight="1">
      <c r="E64500" s="337"/>
    </row>
    <row r="64501" spans="5:5" ht="13.5" customHeight="1">
      <c r="E64501" s="337"/>
    </row>
    <row r="64502" spans="5:5" ht="13.5" customHeight="1">
      <c r="E64502" s="337"/>
    </row>
    <row r="64503" spans="5:5" ht="13.5" customHeight="1">
      <c r="E64503" s="337"/>
    </row>
    <row r="64504" spans="5:5" ht="13.5" customHeight="1">
      <c r="E64504" s="337"/>
    </row>
    <row r="64505" spans="5:5" ht="13.5" customHeight="1">
      <c r="E64505" s="337"/>
    </row>
    <row r="64506" spans="5:5" ht="13.5" customHeight="1">
      <c r="E64506" s="337"/>
    </row>
    <row r="64507" spans="5:5" ht="13.5" customHeight="1">
      <c r="E64507" s="337"/>
    </row>
    <row r="64508" spans="5:5" ht="13.5" customHeight="1">
      <c r="E64508" s="337"/>
    </row>
    <row r="64509" spans="5:5" ht="13.5" customHeight="1">
      <c r="E64509" s="337"/>
    </row>
    <row r="64510" spans="5:5" ht="13.5" customHeight="1">
      <c r="E64510" s="337"/>
    </row>
    <row r="64511" spans="5:5" ht="13.5" customHeight="1">
      <c r="E64511" s="337"/>
    </row>
    <row r="64512" spans="5:5" ht="13.5" customHeight="1">
      <c r="E64512" s="337"/>
    </row>
    <row r="64513" spans="5:5" ht="13.5" customHeight="1">
      <c r="E64513" s="337"/>
    </row>
    <row r="64514" spans="5:5" ht="13.5" customHeight="1">
      <c r="E64514" s="337"/>
    </row>
    <row r="64515" spans="5:5" ht="13.5" customHeight="1">
      <c r="E64515" s="337"/>
    </row>
    <row r="64516" spans="5:5" ht="13.5" customHeight="1">
      <c r="E64516" s="337"/>
    </row>
    <row r="64517" spans="5:5" ht="13.5" customHeight="1">
      <c r="E64517" s="337"/>
    </row>
    <row r="64518" spans="5:5" ht="13.5" customHeight="1">
      <c r="E64518" s="337"/>
    </row>
    <row r="64519" spans="5:5" ht="13.5" customHeight="1">
      <c r="E64519" s="337"/>
    </row>
    <row r="64520" spans="5:5" ht="13.5" customHeight="1">
      <c r="E64520" s="337"/>
    </row>
    <row r="64521" spans="5:5" ht="13.5" customHeight="1">
      <c r="E64521" s="337"/>
    </row>
    <row r="64522" spans="5:5" ht="13.5" customHeight="1">
      <c r="E64522" s="337"/>
    </row>
    <row r="64523" spans="5:5" ht="13.5" customHeight="1">
      <c r="E64523" s="337"/>
    </row>
    <row r="64524" spans="5:5" ht="13.5" customHeight="1">
      <c r="E64524" s="337"/>
    </row>
    <row r="64525" spans="5:5" ht="13.5" customHeight="1">
      <c r="E64525" s="337"/>
    </row>
    <row r="64526" spans="5:5" ht="13.5" customHeight="1">
      <c r="E64526" s="337"/>
    </row>
    <row r="64527" spans="5:5" ht="13.5" customHeight="1">
      <c r="E64527" s="337"/>
    </row>
    <row r="64528" spans="5:5" ht="13.5" customHeight="1">
      <c r="E64528" s="337"/>
    </row>
    <row r="64529" spans="5:5" ht="13.5" customHeight="1">
      <c r="E64529" s="337"/>
    </row>
    <row r="64530" spans="5:5" ht="13.5" customHeight="1">
      <c r="E64530" s="337"/>
    </row>
    <row r="64531" spans="5:5" ht="13.5" customHeight="1">
      <c r="E64531" s="337"/>
    </row>
    <row r="64532" spans="5:5" ht="13.5" customHeight="1">
      <c r="E64532" s="337"/>
    </row>
    <row r="64533" spans="5:5" ht="13.5" customHeight="1">
      <c r="E64533" s="337"/>
    </row>
    <row r="64534" spans="5:5" ht="13.5" customHeight="1">
      <c r="E64534" s="337"/>
    </row>
    <row r="64535" spans="5:5" ht="13.5" customHeight="1">
      <c r="E64535" s="337"/>
    </row>
    <row r="64536" spans="5:5" ht="13.5" customHeight="1">
      <c r="E64536" s="337"/>
    </row>
    <row r="64537" spans="5:5" ht="13.5" customHeight="1">
      <c r="E64537" s="337"/>
    </row>
    <row r="64538" spans="5:5" ht="13.5" customHeight="1">
      <c r="E64538" s="337"/>
    </row>
    <row r="64539" spans="5:5" ht="13.5" customHeight="1">
      <c r="E64539" s="337"/>
    </row>
    <row r="64540" spans="5:5" ht="13.5" customHeight="1">
      <c r="E64540" s="337"/>
    </row>
    <row r="64541" spans="5:5" ht="13.5" customHeight="1">
      <c r="E64541" s="337"/>
    </row>
    <row r="64542" spans="5:5" ht="13.5" customHeight="1">
      <c r="E64542" s="337"/>
    </row>
    <row r="64543" spans="5:5" ht="13.5" customHeight="1">
      <c r="E64543" s="337"/>
    </row>
    <row r="64544" spans="5:5" ht="13.5" customHeight="1">
      <c r="E64544" s="337"/>
    </row>
    <row r="64545" spans="5:5" ht="13.5" customHeight="1">
      <c r="E64545" s="337"/>
    </row>
    <row r="64546" spans="5:5" ht="13.5" customHeight="1">
      <c r="E64546" s="337"/>
    </row>
    <row r="64547" spans="5:5" ht="13.5" customHeight="1">
      <c r="E64547" s="337"/>
    </row>
    <row r="64548" spans="5:5" ht="13.5" customHeight="1">
      <c r="E64548" s="337"/>
    </row>
    <row r="64549" spans="5:5" ht="13.5" customHeight="1">
      <c r="E64549" s="337"/>
    </row>
    <row r="64550" spans="5:5" ht="13.5" customHeight="1">
      <c r="E64550" s="337"/>
    </row>
    <row r="64551" spans="5:5" ht="13.5" customHeight="1">
      <c r="E64551" s="337"/>
    </row>
    <row r="64552" spans="5:5" ht="13.5" customHeight="1">
      <c r="E64552" s="337"/>
    </row>
    <row r="64553" spans="5:5" ht="13.5" customHeight="1">
      <c r="E64553" s="337"/>
    </row>
    <row r="64554" spans="5:5" ht="13.5" customHeight="1">
      <c r="E64554" s="337"/>
    </row>
    <row r="64555" spans="5:5" ht="13.5" customHeight="1">
      <c r="E64555" s="337"/>
    </row>
    <row r="64556" spans="5:5" ht="13.5" customHeight="1">
      <c r="E64556" s="337"/>
    </row>
    <row r="64557" spans="5:5" ht="13.5" customHeight="1">
      <c r="E64557" s="337"/>
    </row>
    <row r="64558" spans="5:5" ht="13.5" customHeight="1">
      <c r="E64558" s="337"/>
    </row>
    <row r="64559" spans="5:5" ht="13.5" customHeight="1">
      <c r="E64559" s="337"/>
    </row>
    <row r="64560" spans="5:5" ht="13.5" customHeight="1">
      <c r="E64560" s="337"/>
    </row>
    <row r="64561" spans="5:5" ht="13.5" customHeight="1">
      <c r="E64561" s="337"/>
    </row>
    <row r="64562" spans="5:5" ht="13.5" customHeight="1">
      <c r="E64562" s="337"/>
    </row>
    <row r="64563" spans="5:5" ht="13.5" customHeight="1">
      <c r="E64563" s="337"/>
    </row>
    <row r="64564" spans="5:5" ht="13.5" customHeight="1">
      <c r="E64564" s="337"/>
    </row>
    <row r="64565" spans="5:5" ht="13.5" customHeight="1">
      <c r="E64565" s="337"/>
    </row>
    <row r="64566" spans="5:5" ht="13.5" customHeight="1">
      <c r="E64566" s="337"/>
    </row>
    <row r="64567" spans="5:5" ht="13.5" customHeight="1">
      <c r="E64567" s="337"/>
    </row>
    <row r="64568" spans="5:5" ht="13.5" customHeight="1">
      <c r="E64568" s="337"/>
    </row>
    <row r="64569" spans="5:5" ht="13.5" customHeight="1">
      <c r="E64569" s="337"/>
    </row>
    <row r="64570" spans="5:5" ht="13.5" customHeight="1">
      <c r="E64570" s="337"/>
    </row>
    <row r="64571" spans="5:5" ht="13.5" customHeight="1">
      <c r="E64571" s="337"/>
    </row>
    <row r="64572" spans="5:5" ht="13.5" customHeight="1">
      <c r="E64572" s="337"/>
    </row>
    <row r="64573" spans="5:5" ht="13.5" customHeight="1">
      <c r="E64573" s="337"/>
    </row>
    <row r="64574" spans="5:5" ht="13.5" customHeight="1">
      <c r="E64574" s="337"/>
    </row>
    <row r="64575" spans="5:5" ht="13.5" customHeight="1">
      <c r="E64575" s="337"/>
    </row>
    <row r="64576" spans="5:5" ht="13.5" customHeight="1">
      <c r="E64576" s="337"/>
    </row>
    <row r="64577" spans="5:5" ht="13.5" customHeight="1">
      <c r="E64577" s="337"/>
    </row>
    <row r="64578" spans="5:5" ht="13.5" customHeight="1">
      <c r="E64578" s="337"/>
    </row>
    <row r="64579" spans="5:5" ht="13.5" customHeight="1">
      <c r="E64579" s="337"/>
    </row>
    <row r="64580" spans="5:5" ht="13.5" customHeight="1">
      <c r="E64580" s="337"/>
    </row>
    <row r="64581" spans="5:5" ht="13.5" customHeight="1">
      <c r="E64581" s="337"/>
    </row>
    <row r="64582" spans="5:5" ht="13.5" customHeight="1">
      <c r="E64582" s="337"/>
    </row>
    <row r="64583" spans="5:5" ht="13.5" customHeight="1">
      <c r="E64583" s="337"/>
    </row>
    <row r="64584" spans="5:5" ht="13.5" customHeight="1">
      <c r="E64584" s="337"/>
    </row>
    <row r="64585" spans="5:5" ht="13.5" customHeight="1">
      <c r="E64585" s="337"/>
    </row>
    <row r="64586" spans="5:5" ht="13.5" customHeight="1">
      <c r="E64586" s="337"/>
    </row>
    <row r="64587" spans="5:5" ht="13.5" customHeight="1">
      <c r="E64587" s="337"/>
    </row>
    <row r="64588" spans="5:5" ht="13.5" customHeight="1">
      <c r="E64588" s="337"/>
    </row>
    <row r="64589" spans="5:5" ht="13.5" customHeight="1">
      <c r="E64589" s="337"/>
    </row>
    <row r="64590" spans="5:5" ht="13.5" customHeight="1">
      <c r="E64590" s="337"/>
    </row>
    <row r="64591" spans="5:5" ht="13.5" customHeight="1">
      <c r="E64591" s="337"/>
    </row>
    <row r="64592" spans="5:5" ht="13.5" customHeight="1">
      <c r="E64592" s="337"/>
    </row>
    <row r="64593" spans="5:5" ht="13.5" customHeight="1">
      <c r="E64593" s="337"/>
    </row>
    <row r="64594" spans="5:5" ht="13.5" customHeight="1">
      <c r="E64594" s="337"/>
    </row>
    <row r="64595" spans="5:5" ht="13.5" customHeight="1">
      <c r="E64595" s="337"/>
    </row>
    <row r="64596" spans="5:5" ht="13.5" customHeight="1">
      <c r="E64596" s="337"/>
    </row>
    <row r="64597" spans="5:5" ht="13.5" customHeight="1">
      <c r="E64597" s="337"/>
    </row>
    <row r="64598" spans="5:5" ht="13.5" customHeight="1">
      <c r="E64598" s="337"/>
    </row>
    <row r="64599" spans="5:5" ht="13.5" customHeight="1">
      <c r="E64599" s="337"/>
    </row>
    <row r="64600" spans="5:5" ht="13.5" customHeight="1">
      <c r="E64600" s="337"/>
    </row>
    <row r="64601" spans="5:5" ht="13.5" customHeight="1">
      <c r="E64601" s="337"/>
    </row>
    <row r="64602" spans="5:5" ht="13.5" customHeight="1">
      <c r="E64602" s="337"/>
    </row>
    <row r="64603" spans="5:5" ht="13.5" customHeight="1">
      <c r="E64603" s="337"/>
    </row>
    <row r="64604" spans="5:5" ht="13.5" customHeight="1">
      <c r="E64604" s="337"/>
    </row>
    <row r="64605" spans="5:5" ht="13.5" customHeight="1">
      <c r="E64605" s="337"/>
    </row>
    <row r="64606" spans="5:5" ht="13.5" customHeight="1">
      <c r="E64606" s="337"/>
    </row>
    <row r="64607" spans="5:5" ht="13.5" customHeight="1">
      <c r="E64607" s="337"/>
    </row>
    <row r="64608" spans="5:5" ht="13.5" customHeight="1">
      <c r="E64608" s="337"/>
    </row>
    <row r="64609" spans="5:5" ht="13.5" customHeight="1">
      <c r="E64609" s="337"/>
    </row>
    <row r="64610" spans="5:5" ht="13.5" customHeight="1">
      <c r="E64610" s="337"/>
    </row>
    <row r="64611" spans="5:5" ht="13.5" customHeight="1">
      <c r="E64611" s="337"/>
    </row>
    <row r="64612" spans="5:5" ht="13.5" customHeight="1">
      <c r="E64612" s="337"/>
    </row>
    <row r="64613" spans="5:5" ht="13.5" customHeight="1">
      <c r="E64613" s="337"/>
    </row>
    <row r="64614" spans="5:5" ht="13.5" customHeight="1">
      <c r="E64614" s="337"/>
    </row>
    <row r="64615" spans="5:5" ht="13.5" customHeight="1">
      <c r="E64615" s="337"/>
    </row>
    <row r="64616" spans="5:5" ht="13.5" customHeight="1">
      <c r="E64616" s="337"/>
    </row>
    <row r="64617" spans="5:5" ht="13.5" customHeight="1">
      <c r="E64617" s="337"/>
    </row>
    <row r="64618" spans="5:5" ht="13.5" customHeight="1">
      <c r="E64618" s="337"/>
    </row>
    <row r="64619" spans="5:5" ht="13.5" customHeight="1">
      <c r="E64619" s="337"/>
    </row>
    <row r="64620" spans="5:5" ht="13.5" customHeight="1">
      <c r="E64620" s="337"/>
    </row>
    <row r="64621" spans="5:5" ht="13.5" customHeight="1">
      <c r="E64621" s="337"/>
    </row>
    <row r="64622" spans="5:5" ht="13.5" customHeight="1">
      <c r="E64622" s="337"/>
    </row>
    <row r="64623" spans="5:5" ht="13.5" customHeight="1">
      <c r="E64623" s="337"/>
    </row>
    <row r="64624" spans="5:5" ht="13.5" customHeight="1">
      <c r="E64624" s="337"/>
    </row>
    <row r="64625" spans="5:5" ht="13.5" customHeight="1">
      <c r="E64625" s="337"/>
    </row>
    <row r="64626" spans="5:5" ht="13.5" customHeight="1">
      <c r="E64626" s="337"/>
    </row>
    <row r="64627" spans="5:5" ht="13.5" customHeight="1">
      <c r="E64627" s="337"/>
    </row>
    <row r="64628" spans="5:5" ht="13.5" customHeight="1">
      <c r="E64628" s="337"/>
    </row>
    <row r="64629" spans="5:5" ht="13.5" customHeight="1">
      <c r="E64629" s="337"/>
    </row>
    <row r="64630" spans="5:5" ht="13.5" customHeight="1">
      <c r="E64630" s="337"/>
    </row>
    <row r="64631" spans="5:5" ht="13.5" customHeight="1">
      <c r="E64631" s="337"/>
    </row>
    <row r="64632" spans="5:5" ht="13.5" customHeight="1">
      <c r="E64632" s="337"/>
    </row>
    <row r="64633" spans="5:5" ht="13.5" customHeight="1">
      <c r="E64633" s="337"/>
    </row>
    <row r="64634" spans="5:5" ht="13.5" customHeight="1">
      <c r="E64634" s="337"/>
    </row>
    <row r="64635" spans="5:5" ht="13.5" customHeight="1">
      <c r="E64635" s="337"/>
    </row>
    <row r="64636" spans="5:5" ht="13.5" customHeight="1">
      <c r="E64636" s="337"/>
    </row>
    <row r="64637" spans="5:5" ht="13.5" customHeight="1">
      <c r="E64637" s="337"/>
    </row>
    <row r="64638" spans="5:5" ht="13.5" customHeight="1">
      <c r="E64638" s="337"/>
    </row>
    <row r="64639" spans="5:5" ht="13.5" customHeight="1">
      <c r="E64639" s="337"/>
    </row>
    <row r="64640" spans="5:5" ht="13.5" customHeight="1">
      <c r="E64640" s="337"/>
    </row>
    <row r="64641" spans="5:5" ht="13.5" customHeight="1">
      <c r="E64641" s="337"/>
    </row>
    <row r="64642" spans="5:5" ht="13.5" customHeight="1">
      <c r="E64642" s="337"/>
    </row>
    <row r="64643" spans="5:5" ht="13.5" customHeight="1">
      <c r="E64643" s="337"/>
    </row>
    <row r="64644" spans="5:5" ht="13.5" customHeight="1">
      <c r="E64644" s="337"/>
    </row>
    <row r="64645" spans="5:5" ht="13.5" customHeight="1">
      <c r="E64645" s="337"/>
    </row>
    <row r="64646" spans="5:5" ht="13.5" customHeight="1">
      <c r="E64646" s="337"/>
    </row>
    <row r="64647" spans="5:5" ht="13.5" customHeight="1">
      <c r="E64647" s="337"/>
    </row>
    <row r="64648" spans="5:5" ht="13.5" customHeight="1">
      <c r="E64648" s="337"/>
    </row>
    <row r="64649" spans="5:5" ht="13.5" customHeight="1">
      <c r="E64649" s="337"/>
    </row>
    <row r="64650" spans="5:5" ht="13.5" customHeight="1">
      <c r="E64650" s="337"/>
    </row>
    <row r="64651" spans="5:5" ht="13.5" customHeight="1">
      <c r="E64651" s="337"/>
    </row>
    <row r="64652" spans="5:5" ht="13.5" customHeight="1">
      <c r="E64652" s="337"/>
    </row>
    <row r="64653" spans="5:5" ht="13.5" customHeight="1">
      <c r="E64653" s="337"/>
    </row>
    <row r="64654" spans="5:5" ht="13.5" customHeight="1">
      <c r="E64654" s="337"/>
    </row>
    <row r="64655" spans="5:5" ht="13.5" customHeight="1">
      <c r="E64655" s="337"/>
    </row>
    <row r="64656" spans="5:5" ht="13.5" customHeight="1">
      <c r="E64656" s="337"/>
    </row>
    <row r="64657" spans="5:5" ht="13.5" customHeight="1">
      <c r="E64657" s="337"/>
    </row>
    <row r="64658" spans="5:5" ht="13.5" customHeight="1">
      <c r="E64658" s="337"/>
    </row>
    <row r="64659" spans="5:5" ht="13.5" customHeight="1">
      <c r="E64659" s="337"/>
    </row>
    <row r="64660" spans="5:5" ht="13.5" customHeight="1">
      <c r="E64660" s="337"/>
    </row>
    <row r="64661" spans="5:5" ht="13.5" customHeight="1">
      <c r="E64661" s="337"/>
    </row>
    <row r="64662" spans="5:5" ht="13.5" customHeight="1">
      <c r="E64662" s="337"/>
    </row>
    <row r="64663" spans="5:5" ht="13.5" customHeight="1">
      <c r="E64663" s="337"/>
    </row>
    <row r="64664" spans="5:5" ht="13.5" customHeight="1">
      <c r="E64664" s="337"/>
    </row>
    <row r="64665" spans="5:5" ht="13.5" customHeight="1">
      <c r="E64665" s="337"/>
    </row>
    <row r="64666" spans="5:5" ht="13.5" customHeight="1">
      <c r="E64666" s="337"/>
    </row>
    <row r="64667" spans="5:5" ht="13.5" customHeight="1">
      <c r="E64667" s="337"/>
    </row>
    <row r="64668" spans="5:5" ht="13.5" customHeight="1">
      <c r="E64668" s="337"/>
    </row>
    <row r="64669" spans="5:5" ht="13.5" customHeight="1">
      <c r="E64669" s="337"/>
    </row>
    <row r="64670" spans="5:5" ht="13.5" customHeight="1">
      <c r="E64670" s="337"/>
    </row>
    <row r="64671" spans="5:5" ht="13.5" customHeight="1">
      <c r="E64671" s="337"/>
    </row>
    <row r="64672" spans="5:5" ht="13.5" customHeight="1">
      <c r="E64672" s="337"/>
    </row>
    <row r="64673" spans="5:5" ht="13.5" customHeight="1">
      <c r="E64673" s="337"/>
    </row>
    <row r="64674" spans="5:5" ht="13.5" customHeight="1">
      <c r="E64674" s="337"/>
    </row>
    <row r="64675" spans="5:5" ht="13.5" customHeight="1">
      <c r="E64675" s="337"/>
    </row>
    <row r="64676" spans="5:5" ht="13.5" customHeight="1">
      <c r="E64676" s="337"/>
    </row>
    <row r="64677" spans="5:5" ht="13.5" customHeight="1">
      <c r="E64677" s="337"/>
    </row>
    <row r="64678" spans="5:5" ht="13.5" customHeight="1">
      <c r="E64678" s="337"/>
    </row>
    <row r="64679" spans="5:5" ht="13.5" customHeight="1">
      <c r="E64679" s="337"/>
    </row>
    <row r="64680" spans="5:5" ht="13.5" customHeight="1">
      <c r="E64680" s="337"/>
    </row>
    <row r="64681" spans="5:5" ht="13.5" customHeight="1">
      <c r="E64681" s="337"/>
    </row>
    <row r="64682" spans="5:5" ht="13.5" customHeight="1">
      <c r="E64682" s="337"/>
    </row>
    <row r="64683" spans="5:5" ht="13.5" customHeight="1">
      <c r="E64683" s="337"/>
    </row>
    <row r="64684" spans="5:5" ht="13.5" customHeight="1">
      <c r="E64684" s="337"/>
    </row>
    <row r="64685" spans="5:5" ht="13.5" customHeight="1">
      <c r="E64685" s="337"/>
    </row>
    <row r="64686" spans="5:5" ht="13.5" customHeight="1">
      <c r="E64686" s="337"/>
    </row>
    <row r="64687" spans="5:5" ht="13.5" customHeight="1">
      <c r="E64687" s="337"/>
    </row>
    <row r="64688" spans="5:5" ht="13.5" customHeight="1">
      <c r="E64688" s="337"/>
    </row>
    <row r="64689" spans="5:5" ht="13.5" customHeight="1">
      <c r="E64689" s="337"/>
    </row>
    <row r="64690" spans="5:5" ht="13.5" customHeight="1">
      <c r="E64690" s="337"/>
    </row>
    <row r="64691" spans="5:5" ht="13.5" customHeight="1">
      <c r="E64691" s="337"/>
    </row>
    <row r="64692" spans="5:5" ht="13.5" customHeight="1">
      <c r="E64692" s="337"/>
    </row>
    <row r="64693" spans="5:5" ht="13.5" customHeight="1">
      <c r="E64693" s="337"/>
    </row>
    <row r="64694" spans="5:5" ht="13.5" customHeight="1">
      <c r="E64694" s="337"/>
    </row>
    <row r="64695" spans="5:5" ht="13.5" customHeight="1">
      <c r="E64695" s="337"/>
    </row>
    <row r="64696" spans="5:5" ht="13.5" customHeight="1">
      <c r="E64696" s="337"/>
    </row>
    <row r="64697" spans="5:5" ht="13.5" customHeight="1">
      <c r="E64697" s="337"/>
    </row>
    <row r="64698" spans="5:5" ht="13.5" customHeight="1">
      <c r="E64698" s="337"/>
    </row>
    <row r="64699" spans="5:5" ht="13.5" customHeight="1">
      <c r="E64699" s="337"/>
    </row>
    <row r="64700" spans="5:5" ht="13.5" customHeight="1">
      <c r="E64700" s="337"/>
    </row>
    <row r="64701" spans="5:5" ht="13.5" customHeight="1">
      <c r="E64701" s="337"/>
    </row>
    <row r="64702" spans="5:5" ht="13.5" customHeight="1">
      <c r="E64702" s="337"/>
    </row>
    <row r="64703" spans="5:5" ht="13.5" customHeight="1">
      <c r="E64703" s="337"/>
    </row>
    <row r="64704" spans="5:5" ht="13.5" customHeight="1">
      <c r="E64704" s="337"/>
    </row>
    <row r="64705" spans="5:5" ht="13.5" customHeight="1">
      <c r="E64705" s="337"/>
    </row>
    <row r="64706" spans="5:5" ht="13.5" customHeight="1">
      <c r="E64706" s="337"/>
    </row>
    <row r="64707" spans="5:5" ht="13.5" customHeight="1">
      <c r="E64707" s="337"/>
    </row>
    <row r="64708" spans="5:5" ht="13.5" customHeight="1">
      <c r="E64708" s="337"/>
    </row>
    <row r="64709" spans="5:5" ht="13.5" customHeight="1">
      <c r="E64709" s="337"/>
    </row>
    <row r="64710" spans="5:5" ht="13.5" customHeight="1">
      <c r="E64710" s="337"/>
    </row>
    <row r="64711" spans="5:5" ht="13.5" customHeight="1">
      <c r="E64711" s="337"/>
    </row>
    <row r="64712" spans="5:5" ht="13.5" customHeight="1">
      <c r="E64712" s="337"/>
    </row>
    <row r="64713" spans="5:5" ht="13.5" customHeight="1">
      <c r="E64713" s="337"/>
    </row>
    <row r="64714" spans="5:5" ht="13.5" customHeight="1">
      <c r="E64714" s="337"/>
    </row>
    <row r="64715" spans="5:5" ht="13.5" customHeight="1">
      <c r="E64715" s="337"/>
    </row>
    <row r="64716" spans="5:5" ht="13.5" customHeight="1">
      <c r="E64716" s="337"/>
    </row>
    <row r="64717" spans="5:5" ht="13.5" customHeight="1">
      <c r="E64717" s="337"/>
    </row>
    <row r="64718" spans="5:5" ht="13.5" customHeight="1">
      <c r="E64718" s="337"/>
    </row>
    <row r="64719" spans="5:5" ht="13.5" customHeight="1">
      <c r="E64719" s="337"/>
    </row>
    <row r="64720" spans="5:5" ht="13.5" customHeight="1">
      <c r="E64720" s="337"/>
    </row>
    <row r="64721" spans="5:5" ht="13.5" customHeight="1">
      <c r="E64721" s="337"/>
    </row>
    <row r="64722" spans="5:5" ht="13.5" customHeight="1">
      <c r="E64722" s="337"/>
    </row>
    <row r="64723" spans="5:5" ht="13.5" customHeight="1">
      <c r="E64723" s="337"/>
    </row>
    <row r="64724" spans="5:5" ht="13.5" customHeight="1">
      <c r="E64724" s="337"/>
    </row>
    <row r="64725" spans="5:5" ht="13.5" customHeight="1">
      <c r="E64725" s="337"/>
    </row>
    <row r="64726" spans="5:5" ht="13.5" customHeight="1">
      <c r="E64726" s="337"/>
    </row>
    <row r="64727" spans="5:5" ht="13.5" customHeight="1">
      <c r="E64727" s="337"/>
    </row>
    <row r="64728" spans="5:5" ht="13.5" customHeight="1">
      <c r="E64728" s="337"/>
    </row>
    <row r="64729" spans="5:5" ht="13.5" customHeight="1">
      <c r="E64729" s="337"/>
    </row>
    <row r="64730" spans="5:5" ht="13.5" customHeight="1">
      <c r="E64730" s="337"/>
    </row>
    <row r="64731" spans="5:5" ht="13.5" customHeight="1">
      <c r="E64731" s="337"/>
    </row>
    <row r="64732" spans="5:5" ht="13.5" customHeight="1">
      <c r="E64732" s="337"/>
    </row>
    <row r="64733" spans="5:5" ht="13.5" customHeight="1">
      <c r="E64733" s="337"/>
    </row>
    <row r="64734" spans="5:5" ht="13.5" customHeight="1">
      <c r="E64734" s="337"/>
    </row>
    <row r="64735" spans="5:5" ht="13.5" customHeight="1">
      <c r="E64735" s="337"/>
    </row>
    <row r="64736" spans="5:5" ht="13.5" customHeight="1">
      <c r="E64736" s="337"/>
    </row>
    <row r="64737" spans="5:5" ht="13.5" customHeight="1">
      <c r="E64737" s="337"/>
    </row>
    <row r="64738" spans="5:5" ht="13.5" customHeight="1">
      <c r="E64738" s="337"/>
    </row>
    <row r="64739" spans="5:5" ht="13.5" customHeight="1">
      <c r="E64739" s="337"/>
    </row>
    <row r="64740" spans="5:5" ht="13.5" customHeight="1">
      <c r="E64740" s="337"/>
    </row>
    <row r="64741" spans="5:5" ht="13.5" customHeight="1">
      <c r="E64741" s="337"/>
    </row>
    <row r="64742" spans="5:5" ht="13.5" customHeight="1">
      <c r="E64742" s="337"/>
    </row>
    <row r="64743" spans="5:5" ht="13.5" customHeight="1">
      <c r="E64743" s="337"/>
    </row>
    <row r="64744" spans="5:5" ht="13.5" customHeight="1">
      <c r="E64744" s="337"/>
    </row>
    <row r="64745" spans="5:5" ht="13.5" customHeight="1">
      <c r="E64745" s="337"/>
    </row>
    <row r="64746" spans="5:5" ht="13.5" customHeight="1">
      <c r="E64746" s="337"/>
    </row>
    <row r="64747" spans="5:5" ht="13.5" customHeight="1">
      <c r="E64747" s="337"/>
    </row>
    <row r="64748" spans="5:5" ht="13.5" customHeight="1">
      <c r="E64748" s="337"/>
    </row>
    <row r="64749" spans="5:5" ht="13.5" customHeight="1">
      <c r="E64749" s="337"/>
    </row>
    <row r="64750" spans="5:5" ht="13.5" customHeight="1">
      <c r="E64750" s="337"/>
    </row>
    <row r="64751" spans="5:5" ht="13.5" customHeight="1">
      <c r="E64751" s="337"/>
    </row>
    <row r="64752" spans="5:5" ht="13.5" customHeight="1">
      <c r="E64752" s="337"/>
    </row>
    <row r="64753" spans="5:5" ht="13.5" customHeight="1">
      <c r="E64753" s="337"/>
    </row>
    <row r="64754" spans="5:5" ht="13.5" customHeight="1">
      <c r="E64754" s="337"/>
    </row>
    <row r="64755" spans="5:5" ht="13.5" customHeight="1">
      <c r="E64755" s="337"/>
    </row>
    <row r="64756" spans="5:5" ht="13.5" customHeight="1">
      <c r="E64756" s="337"/>
    </row>
    <row r="64757" spans="5:5" ht="13.5" customHeight="1">
      <c r="E64757" s="337"/>
    </row>
    <row r="64758" spans="5:5" ht="13.5" customHeight="1">
      <c r="E64758" s="337"/>
    </row>
    <row r="64759" spans="5:5" ht="13.5" customHeight="1">
      <c r="E64759" s="337"/>
    </row>
    <row r="64760" spans="5:5" ht="13.5" customHeight="1">
      <c r="E64760" s="337"/>
    </row>
    <row r="64761" spans="5:5" ht="13.5" customHeight="1">
      <c r="E64761" s="337"/>
    </row>
    <row r="64762" spans="5:5" ht="13.5" customHeight="1">
      <c r="E64762" s="337"/>
    </row>
    <row r="64763" spans="5:5" ht="13.5" customHeight="1">
      <c r="E64763" s="337"/>
    </row>
    <row r="64764" spans="5:5" ht="13.5" customHeight="1">
      <c r="E64764" s="337"/>
    </row>
    <row r="64765" spans="5:5" ht="13.5" customHeight="1">
      <c r="E64765" s="337"/>
    </row>
    <row r="64766" spans="5:5" ht="13.5" customHeight="1">
      <c r="E64766" s="337"/>
    </row>
    <row r="64767" spans="5:5" ht="13.5" customHeight="1">
      <c r="E64767" s="337"/>
    </row>
    <row r="64768" spans="5:5" ht="13.5" customHeight="1">
      <c r="E64768" s="337"/>
    </row>
    <row r="64769" spans="5:5" ht="13.5" customHeight="1">
      <c r="E64769" s="337"/>
    </row>
    <row r="64770" spans="5:5" ht="13.5" customHeight="1">
      <c r="E64770" s="337"/>
    </row>
    <row r="64771" spans="5:5" ht="13.5" customHeight="1">
      <c r="E64771" s="337"/>
    </row>
    <row r="64772" spans="5:5" ht="13.5" customHeight="1">
      <c r="E64772" s="337"/>
    </row>
    <row r="64773" spans="5:5" ht="13.5" customHeight="1">
      <c r="E64773" s="337"/>
    </row>
    <row r="64774" spans="5:5" ht="13.5" customHeight="1">
      <c r="E64774" s="337"/>
    </row>
    <row r="64775" spans="5:5" ht="13.5" customHeight="1">
      <c r="E64775" s="337"/>
    </row>
    <row r="64776" spans="5:5" ht="13.5" customHeight="1">
      <c r="E64776" s="337"/>
    </row>
    <row r="64777" spans="5:5" ht="13.5" customHeight="1">
      <c r="E64777" s="337"/>
    </row>
    <row r="64778" spans="5:5" ht="13.5" customHeight="1">
      <c r="E64778" s="337"/>
    </row>
    <row r="64779" spans="5:5" ht="13.5" customHeight="1">
      <c r="E64779" s="337"/>
    </row>
    <row r="64780" spans="5:5" ht="13.5" customHeight="1">
      <c r="E64780" s="337"/>
    </row>
    <row r="64781" spans="5:5" ht="13.5" customHeight="1">
      <c r="E64781" s="337"/>
    </row>
    <row r="64782" spans="5:5" ht="13.5" customHeight="1">
      <c r="E64782" s="337"/>
    </row>
    <row r="64783" spans="5:5" ht="13.5" customHeight="1">
      <c r="E64783" s="337"/>
    </row>
    <row r="64784" spans="5:5" ht="13.5" customHeight="1">
      <c r="E64784" s="337"/>
    </row>
    <row r="64785" spans="5:5" ht="13.5" customHeight="1">
      <c r="E64785" s="337"/>
    </row>
    <row r="64786" spans="5:5" ht="13.5" customHeight="1">
      <c r="E64786" s="337"/>
    </row>
    <row r="64787" spans="5:5" ht="13.5" customHeight="1">
      <c r="E64787" s="337"/>
    </row>
    <row r="64788" spans="5:5" ht="13.5" customHeight="1">
      <c r="E64788" s="337"/>
    </row>
    <row r="64789" spans="5:5" ht="13.5" customHeight="1">
      <c r="E64789" s="337"/>
    </row>
    <row r="64790" spans="5:5" ht="13.5" customHeight="1">
      <c r="E64790" s="337"/>
    </row>
    <row r="64791" spans="5:5" ht="13.5" customHeight="1">
      <c r="E64791" s="337"/>
    </row>
    <row r="64792" spans="5:5" ht="13.5" customHeight="1">
      <c r="E64792" s="337"/>
    </row>
    <row r="64793" spans="5:5" ht="13.5" customHeight="1">
      <c r="E64793" s="337"/>
    </row>
    <row r="64794" spans="5:5" ht="13.5" customHeight="1">
      <c r="E64794" s="337"/>
    </row>
    <row r="64795" spans="5:5" ht="13.5" customHeight="1">
      <c r="E64795" s="337"/>
    </row>
    <row r="64796" spans="5:5" ht="13.5" customHeight="1">
      <c r="E64796" s="337"/>
    </row>
    <row r="64797" spans="5:5" ht="13.5" customHeight="1">
      <c r="E64797" s="337"/>
    </row>
    <row r="64798" spans="5:5" ht="13.5" customHeight="1">
      <c r="E64798" s="337"/>
    </row>
    <row r="64799" spans="5:5" ht="13.5" customHeight="1">
      <c r="E64799" s="337"/>
    </row>
    <row r="64800" spans="5:5" ht="13.5" customHeight="1">
      <c r="E64800" s="337"/>
    </row>
    <row r="64801" spans="5:5" ht="13.5" customHeight="1">
      <c r="E64801" s="337"/>
    </row>
    <row r="64802" spans="5:5" ht="13.5" customHeight="1">
      <c r="E64802" s="337"/>
    </row>
    <row r="64803" spans="5:5" ht="13.5" customHeight="1">
      <c r="E64803" s="337"/>
    </row>
    <row r="64804" spans="5:5" ht="13.5" customHeight="1">
      <c r="E64804" s="337"/>
    </row>
    <row r="64805" spans="5:5" ht="13.5" customHeight="1">
      <c r="E64805" s="337"/>
    </row>
    <row r="64806" spans="5:5" ht="13.5" customHeight="1">
      <c r="E64806" s="337"/>
    </row>
    <row r="64807" spans="5:5" ht="13.5" customHeight="1">
      <c r="E64807" s="337"/>
    </row>
    <row r="64808" spans="5:5" ht="13.5" customHeight="1">
      <c r="E64808" s="337"/>
    </row>
    <row r="64809" spans="5:5" ht="13.5" customHeight="1">
      <c r="E64809" s="337"/>
    </row>
    <row r="64810" spans="5:5" ht="13.5" customHeight="1">
      <c r="E64810" s="337"/>
    </row>
    <row r="64811" spans="5:5" ht="13.5" customHeight="1">
      <c r="E64811" s="337"/>
    </row>
    <row r="64812" spans="5:5" ht="13.5" customHeight="1">
      <c r="E64812" s="337"/>
    </row>
    <row r="64813" spans="5:5" ht="13.5" customHeight="1">
      <c r="E64813" s="337"/>
    </row>
    <row r="64814" spans="5:5" ht="13.5" customHeight="1">
      <c r="E64814" s="337"/>
    </row>
    <row r="64815" spans="5:5" ht="13.5" customHeight="1">
      <c r="E64815" s="337"/>
    </row>
    <row r="64816" spans="5:5" ht="13.5" customHeight="1">
      <c r="E64816" s="337"/>
    </row>
    <row r="64817" spans="5:5" ht="13.5" customHeight="1">
      <c r="E64817" s="337"/>
    </row>
    <row r="64818" spans="5:5" ht="13.5" customHeight="1">
      <c r="E64818" s="337"/>
    </row>
    <row r="64819" spans="5:5" ht="13.5" customHeight="1">
      <c r="E64819" s="337"/>
    </row>
    <row r="64820" spans="5:5" ht="13.5" customHeight="1">
      <c r="E64820" s="337"/>
    </row>
    <row r="64821" spans="5:5" ht="13.5" customHeight="1">
      <c r="E64821" s="337"/>
    </row>
    <row r="64822" spans="5:5" ht="13.5" customHeight="1">
      <c r="E64822" s="337"/>
    </row>
    <row r="64823" spans="5:5" ht="13.5" customHeight="1">
      <c r="E64823" s="337"/>
    </row>
    <row r="64824" spans="5:5" ht="13.5" customHeight="1">
      <c r="E64824" s="337"/>
    </row>
    <row r="64825" spans="5:5" ht="13.5" customHeight="1">
      <c r="E64825" s="337"/>
    </row>
    <row r="64826" spans="5:5" ht="13.5" customHeight="1">
      <c r="E64826" s="337"/>
    </row>
    <row r="64827" spans="5:5" ht="13.5" customHeight="1">
      <c r="E64827" s="337"/>
    </row>
    <row r="64828" spans="5:5" ht="13.5" customHeight="1">
      <c r="E64828" s="337"/>
    </row>
    <row r="64829" spans="5:5" ht="13.5" customHeight="1">
      <c r="E64829" s="337"/>
    </row>
    <row r="64830" spans="5:5" ht="13.5" customHeight="1">
      <c r="E64830" s="337"/>
    </row>
    <row r="64831" spans="5:5" ht="13.5" customHeight="1">
      <c r="E64831" s="337"/>
    </row>
    <row r="64832" spans="5:5" ht="13.5" customHeight="1">
      <c r="E64832" s="337"/>
    </row>
    <row r="64833" spans="5:5" ht="13.5" customHeight="1">
      <c r="E64833" s="337"/>
    </row>
    <row r="64834" spans="5:5" ht="13.5" customHeight="1">
      <c r="E64834" s="337"/>
    </row>
    <row r="64835" spans="5:5" ht="13.5" customHeight="1">
      <c r="E64835" s="337"/>
    </row>
    <row r="64836" spans="5:5" ht="13.5" customHeight="1">
      <c r="E64836" s="337"/>
    </row>
    <row r="64837" spans="5:5" ht="13.5" customHeight="1">
      <c r="E64837" s="337"/>
    </row>
    <row r="64838" spans="5:5" ht="13.5" customHeight="1">
      <c r="E64838" s="337"/>
    </row>
    <row r="64839" spans="5:5" ht="13.5" customHeight="1">
      <c r="E64839" s="337"/>
    </row>
    <row r="64840" spans="5:5" ht="13.5" customHeight="1">
      <c r="E64840" s="337"/>
    </row>
    <row r="64841" spans="5:5" ht="13.5" customHeight="1">
      <c r="E64841" s="337"/>
    </row>
    <row r="64842" spans="5:5" ht="13.5" customHeight="1">
      <c r="E64842" s="337"/>
    </row>
    <row r="64843" spans="5:5" ht="13.5" customHeight="1">
      <c r="E64843" s="337"/>
    </row>
    <row r="64844" spans="5:5" ht="13.5" customHeight="1">
      <c r="E64844" s="337"/>
    </row>
    <row r="64845" spans="5:5" ht="13.5" customHeight="1">
      <c r="E64845" s="337"/>
    </row>
    <row r="64846" spans="5:5" ht="13.5" customHeight="1">
      <c r="E64846" s="337"/>
    </row>
    <row r="64847" spans="5:5" ht="13.5" customHeight="1">
      <c r="E64847" s="337"/>
    </row>
    <row r="64848" spans="5:5" ht="13.5" customHeight="1">
      <c r="E64848" s="337"/>
    </row>
    <row r="64849" spans="5:5" ht="13.5" customHeight="1">
      <c r="E64849" s="337"/>
    </row>
    <row r="64850" spans="5:5" ht="13.5" customHeight="1">
      <c r="E64850" s="337"/>
    </row>
    <row r="64851" spans="5:5" ht="13.5" customHeight="1">
      <c r="E64851" s="337"/>
    </row>
    <row r="64852" spans="5:5" ht="13.5" customHeight="1">
      <c r="E64852" s="337"/>
    </row>
    <row r="64853" spans="5:5" ht="13.5" customHeight="1">
      <c r="E64853" s="337"/>
    </row>
    <row r="64854" spans="5:5" ht="13.5" customHeight="1">
      <c r="E64854" s="337"/>
    </row>
    <row r="64855" spans="5:5" ht="13.5" customHeight="1">
      <c r="E64855" s="337"/>
    </row>
    <row r="64856" spans="5:5" ht="13.5" customHeight="1">
      <c r="E64856" s="337"/>
    </row>
    <row r="64857" spans="5:5" ht="13.5" customHeight="1">
      <c r="E64857" s="337"/>
    </row>
    <row r="64858" spans="5:5" ht="13.5" customHeight="1">
      <c r="E64858" s="337"/>
    </row>
    <row r="64859" spans="5:5" ht="13.5" customHeight="1">
      <c r="E64859" s="337"/>
    </row>
    <row r="64860" spans="5:5" ht="13.5" customHeight="1">
      <c r="E64860" s="337"/>
    </row>
    <row r="64861" spans="5:5" ht="13.5" customHeight="1">
      <c r="E64861" s="337"/>
    </row>
    <row r="64862" spans="5:5" ht="13.5" customHeight="1">
      <c r="E64862" s="337"/>
    </row>
    <row r="64863" spans="5:5" ht="13.5" customHeight="1">
      <c r="E64863" s="337"/>
    </row>
    <row r="64864" spans="5:5" ht="13.5" customHeight="1">
      <c r="E64864" s="337"/>
    </row>
    <row r="64865" spans="5:5" ht="13.5" customHeight="1">
      <c r="E64865" s="337"/>
    </row>
    <row r="64866" spans="5:5" ht="13.5" customHeight="1">
      <c r="E64866" s="337"/>
    </row>
    <row r="64867" spans="5:5" ht="13.5" customHeight="1">
      <c r="E64867" s="337"/>
    </row>
    <row r="64868" spans="5:5" ht="13.5" customHeight="1">
      <c r="E64868" s="337"/>
    </row>
    <row r="64869" spans="5:5" ht="13.5" customHeight="1">
      <c r="E64869" s="337"/>
    </row>
    <row r="64870" spans="5:5" ht="13.5" customHeight="1">
      <c r="E64870" s="337"/>
    </row>
    <row r="64871" spans="5:5" ht="13.5" customHeight="1">
      <c r="E64871" s="337"/>
    </row>
    <row r="64872" spans="5:5" ht="13.5" customHeight="1">
      <c r="E64872" s="337"/>
    </row>
    <row r="64873" spans="5:5" ht="13.5" customHeight="1">
      <c r="E64873" s="337"/>
    </row>
    <row r="64874" spans="5:5" ht="13.5" customHeight="1">
      <c r="E64874" s="337"/>
    </row>
    <row r="64875" spans="5:5" ht="13.5" customHeight="1">
      <c r="E64875" s="337"/>
    </row>
    <row r="64876" spans="5:5" ht="13.5" customHeight="1">
      <c r="E64876" s="337"/>
    </row>
    <row r="64877" spans="5:5" ht="13.5" customHeight="1">
      <c r="E64877" s="337"/>
    </row>
    <row r="64878" spans="5:5" ht="13.5" customHeight="1">
      <c r="E64878" s="337"/>
    </row>
    <row r="64879" spans="5:5" ht="13.5" customHeight="1">
      <c r="E64879" s="337"/>
    </row>
    <row r="64880" spans="5:5" ht="13.5" customHeight="1">
      <c r="E64880" s="337"/>
    </row>
    <row r="64881" spans="5:5" ht="13.5" customHeight="1">
      <c r="E64881" s="337"/>
    </row>
    <row r="64882" spans="5:5" ht="13.5" customHeight="1">
      <c r="E64882" s="337"/>
    </row>
    <row r="64883" spans="5:5" ht="13.5" customHeight="1">
      <c r="E64883" s="337"/>
    </row>
    <row r="64884" spans="5:5" ht="13.5" customHeight="1">
      <c r="E64884" s="337"/>
    </row>
    <row r="64885" spans="5:5" ht="13.5" customHeight="1">
      <c r="E64885" s="337"/>
    </row>
    <row r="64886" spans="5:5" ht="13.5" customHeight="1">
      <c r="E64886" s="337"/>
    </row>
    <row r="64887" spans="5:5" ht="13.5" customHeight="1">
      <c r="E64887" s="337"/>
    </row>
    <row r="64888" spans="5:5" ht="13.5" customHeight="1">
      <c r="E64888" s="337"/>
    </row>
    <row r="64889" spans="5:5" ht="13.5" customHeight="1">
      <c r="E64889" s="337"/>
    </row>
    <row r="64890" spans="5:5" ht="13.5" customHeight="1">
      <c r="E64890" s="337"/>
    </row>
    <row r="64891" spans="5:5" ht="13.5" customHeight="1">
      <c r="E64891" s="337"/>
    </row>
    <row r="64892" spans="5:5" ht="13.5" customHeight="1">
      <c r="E64892" s="337"/>
    </row>
    <row r="64893" spans="5:5" ht="13.5" customHeight="1">
      <c r="E64893" s="337"/>
    </row>
    <row r="64894" spans="5:5" ht="13.5" customHeight="1">
      <c r="E64894" s="337"/>
    </row>
    <row r="64895" spans="5:5" ht="13.5" customHeight="1">
      <c r="E64895" s="337"/>
    </row>
    <row r="64896" spans="5:5" ht="13.5" customHeight="1">
      <c r="E64896" s="337"/>
    </row>
    <row r="64897" spans="5:5" ht="13.5" customHeight="1">
      <c r="E64897" s="337"/>
    </row>
    <row r="64898" spans="5:5" ht="13.5" customHeight="1">
      <c r="E64898" s="337"/>
    </row>
    <row r="64899" spans="5:5" ht="13.5" customHeight="1">
      <c r="E64899" s="337"/>
    </row>
    <row r="64900" spans="5:5" ht="13.5" customHeight="1">
      <c r="E64900" s="337"/>
    </row>
    <row r="64901" spans="5:5" ht="13.5" customHeight="1">
      <c r="E64901" s="337"/>
    </row>
    <row r="64902" spans="5:5" ht="13.5" customHeight="1">
      <c r="E64902" s="337"/>
    </row>
    <row r="64903" spans="5:5" ht="13.5" customHeight="1">
      <c r="E64903" s="337"/>
    </row>
    <row r="64904" spans="5:5" ht="13.5" customHeight="1">
      <c r="E64904" s="337"/>
    </row>
    <row r="64905" spans="5:5" ht="13.5" customHeight="1">
      <c r="E64905" s="337"/>
    </row>
    <row r="64906" spans="5:5" ht="13.5" customHeight="1">
      <c r="E64906" s="337"/>
    </row>
    <row r="64907" spans="5:5" ht="13.5" customHeight="1">
      <c r="E64907" s="337"/>
    </row>
    <row r="64908" spans="5:5" ht="13.5" customHeight="1">
      <c r="E64908" s="337"/>
    </row>
    <row r="64909" spans="5:5" ht="13.5" customHeight="1">
      <c r="E64909" s="337"/>
    </row>
    <row r="64910" spans="5:5" ht="13.5" customHeight="1">
      <c r="E64910" s="337"/>
    </row>
    <row r="64911" spans="5:5" ht="13.5" customHeight="1">
      <c r="E64911" s="337"/>
    </row>
    <row r="64912" spans="5:5" ht="13.5" customHeight="1">
      <c r="E64912" s="337"/>
    </row>
    <row r="64913" spans="5:5" ht="13.5" customHeight="1">
      <c r="E64913" s="337"/>
    </row>
    <row r="64914" spans="5:5" ht="13.5" customHeight="1">
      <c r="E64914" s="337"/>
    </row>
    <row r="64915" spans="5:5" ht="13.5" customHeight="1">
      <c r="E64915" s="337"/>
    </row>
    <row r="64916" spans="5:5" ht="13.5" customHeight="1">
      <c r="E64916" s="337"/>
    </row>
    <row r="64917" spans="5:5" ht="13.5" customHeight="1">
      <c r="E64917" s="337"/>
    </row>
    <row r="64918" spans="5:5" ht="13.5" customHeight="1">
      <c r="E64918" s="337"/>
    </row>
    <row r="64919" spans="5:5" ht="13.5" customHeight="1">
      <c r="E64919" s="337"/>
    </row>
    <row r="64920" spans="5:5" ht="13.5" customHeight="1">
      <c r="E64920" s="337"/>
    </row>
    <row r="64921" spans="5:5" ht="13.5" customHeight="1">
      <c r="E64921" s="337"/>
    </row>
    <row r="64922" spans="5:5" ht="13.5" customHeight="1">
      <c r="E64922" s="337"/>
    </row>
    <row r="64923" spans="5:5" ht="13.5" customHeight="1">
      <c r="E64923" s="337"/>
    </row>
    <row r="64924" spans="5:5" ht="13.5" customHeight="1">
      <c r="E64924" s="337"/>
    </row>
    <row r="64925" spans="5:5" ht="13.5" customHeight="1">
      <c r="E64925" s="337"/>
    </row>
    <row r="64926" spans="5:5" ht="13.5" customHeight="1">
      <c r="E64926" s="337"/>
    </row>
    <row r="64927" spans="5:5" ht="13.5" customHeight="1">
      <c r="E64927" s="337"/>
    </row>
    <row r="64928" spans="5:5" ht="13.5" customHeight="1">
      <c r="E64928" s="337"/>
    </row>
    <row r="64929" spans="5:5" ht="13.5" customHeight="1">
      <c r="E64929" s="337"/>
    </row>
    <row r="64930" spans="5:5" ht="13.5" customHeight="1">
      <c r="E64930" s="337"/>
    </row>
    <row r="64931" spans="5:5" ht="13.5" customHeight="1">
      <c r="E64931" s="337"/>
    </row>
    <row r="64932" spans="5:5" ht="13.5" customHeight="1">
      <c r="E64932" s="337"/>
    </row>
    <row r="64933" spans="5:5" ht="13.5" customHeight="1">
      <c r="E64933" s="337"/>
    </row>
    <row r="64934" spans="5:5" ht="13.5" customHeight="1">
      <c r="E64934" s="337"/>
    </row>
    <row r="64935" spans="5:5" ht="13.5" customHeight="1">
      <c r="E64935" s="337"/>
    </row>
    <row r="64936" spans="5:5" ht="13.5" customHeight="1">
      <c r="E64936" s="337"/>
    </row>
    <row r="64937" spans="5:5" ht="13.5" customHeight="1">
      <c r="E64937" s="337"/>
    </row>
    <row r="64938" spans="5:5" ht="13.5" customHeight="1">
      <c r="E64938" s="337"/>
    </row>
    <row r="64939" spans="5:5" ht="13.5" customHeight="1">
      <c r="E64939" s="337"/>
    </row>
    <row r="64940" spans="5:5" ht="13.5" customHeight="1">
      <c r="E64940" s="337"/>
    </row>
    <row r="64941" spans="5:5" ht="13.5" customHeight="1">
      <c r="E64941" s="337"/>
    </row>
    <row r="64942" spans="5:5" ht="13.5" customHeight="1">
      <c r="E64942" s="337"/>
    </row>
    <row r="64943" spans="5:5" ht="13.5" customHeight="1">
      <c r="E64943" s="337"/>
    </row>
    <row r="64944" spans="5:5" ht="13.5" customHeight="1">
      <c r="E64944" s="337"/>
    </row>
    <row r="64945" spans="5:5" ht="13.5" customHeight="1">
      <c r="E64945" s="337"/>
    </row>
    <row r="64946" spans="5:5" ht="13.5" customHeight="1">
      <c r="E64946" s="337"/>
    </row>
    <row r="64947" spans="5:5" ht="13.5" customHeight="1">
      <c r="E64947" s="337"/>
    </row>
    <row r="64948" spans="5:5" ht="13.5" customHeight="1">
      <c r="E64948" s="337"/>
    </row>
    <row r="64949" spans="5:5" ht="13.5" customHeight="1">
      <c r="E64949" s="337"/>
    </row>
    <row r="64950" spans="5:5" ht="13.5" customHeight="1">
      <c r="E64950" s="337"/>
    </row>
    <row r="64951" spans="5:5" ht="13.5" customHeight="1">
      <c r="E64951" s="337"/>
    </row>
    <row r="64952" spans="5:5" ht="13.5" customHeight="1">
      <c r="E64952" s="337"/>
    </row>
    <row r="64953" spans="5:5" ht="13.5" customHeight="1">
      <c r="E64953" s="337"/>
    </row>
    <row r="64954" spans="5:5" ht="13.5" customHeight="1">
      <c r="E64954" s="337"/>
    </row>
    <row r="64955" spans="5:5" ht="13.5" customHeight="1">
      <c r="E64955" s="337"/>
    </row>
    <row r="64956" spans="5:5" ht="13.5" customHeight="1">
      <c r="E64956" s="337"/>
    </row>
    <row r="64957" spans="5:5" ht="13.5" customHeight="1">
      <c r="E64957" s="337"/>
    </row>
    <row r="64958" spans="5:5" ht="13.5" customHeight="1">
      <c r="E64958" s="337"/>
    </row>
    <row r="64959" spans="5:5" ht="13.5" customHeight="1">
      <c r="E64959" s="337"/>
    </row>
    <row r="64960" spans="5:5" ht="13.5" customHeight="1">
      <c r="E64960" s="337"/>
    </row>
    <row r="64961" spans="5:5" ht="13.5" customHeight="1">
      <c r="E64961" s="337"/>
    </row>
    <row r="64962" spans="5:5" ht="13.5" customHeight="1">
      <c r="E64962" s="337"/>
    </row>
    <row r="64963" spans="5:5" ht="13.5" customHeight="1">
      <c r="E64963" s="337"/>
    </row>
    <row r="64964" spans="5:5" ht="13.5" customHeight="1">
      <c r="E64964" s="337"/>
    </row>
    <row r="64965" spans="5:5" ht="13.5" customHeight="1">
      <c r="E64965" s="337"/>
    </row>
    <row r="64966" spans="5:5" ht="13.5" customHeight="1">
      <c r="E64966" s="337"/>
    </row>
    <row r="64967" spans="5:5" ht="13.5" customHeight="1">
      <c r="E64967" s="337"/>
    </row>
    <row r="64968" spans="5:5" ht="13.5" customHeight="1">
      <c r="E64968" s="337"/>
    </row>
    <row r="64969" spans="5:5" ht="13.5" customHeight="1">
      <c r="E64969" s="337"/>
    </row>
    <row r="64970" spans="5:5" ht="13.5" customHeight="1">
      <c r="E64970" s="337"/>
    </row>
    <row r="64971" spans="5:5" ht="13.5" customHeight="1">
      <c r="E64971" s="337"/>
    </row>
    <row r="64972" spans="5:5" ht="13.5" customHeight="1">
      <c r="E64972" s="337"/>
    </row>
    <row r="64973" spans="5:5" ht="13.5" customHeight="1">
      <c r="E64973" s="337"/>
    </row>
    <row r="64974" spans="5:5" ht="13.5" customHeight="1">
      <c r="E64974" s="337"/>
    </row>
    <row r="64975" spans="5:5" ht="13.5" customHeight="1">
      <c r="E64975" s="337"/>
    </row>
    <row r="64976" spans="5:5" ht="13.5" customHeight="1">
      <c r="E64976" s="337"/>
    </row>
    <row r="64977" spans="5:5" ht="13.5" customHeight="1">
      <c r="E64977" s="337"/>
    </row>
    <row r="64978" spans="5:5" ht="13.5" customHeight="1">
      <c r="E64978" s="337"/>
    </row>
    <row r="64979" spans="5:5" ht="13.5" customHeight="1">
      <c r="E64979" s="337"/>
    </row>
    <row r="64980" spans="5:5" ht="13.5" customHeight="1">
      <c r="E64980" s="337"/>
    </row>
    <row r="64981" spans="5:5" ht="13.5" customHeight="1">
      <c r="E64981" s="337"/>
    </row>
    <row r="64982" spans="5:5" ht="13.5" customHeight="1">
      <c r="E64982" s="337"/>
    </row>
    <row r="64983" spans="5:5" ht="13.5" customHeight="1">
      <c r="E64983" s="337"/>
    </row>
    <row r="64984" spans="5:5" ht="13.5" customHeight="1">
      <c r="E64984" s="337"/>
    </row>
    <row r="64985" spans="5:5" ht="13.5" customHeight="1">
      <c r="E64985" s="337"/>
    </row>
    <row r="64986" spans="5:5" ht="13.5" customHeight="1">
      <c r="E64986" s="337"/>
    </row>
    <row r="64987" spans="5:5" ht="13.5" customHeight="1">
      <c r="E64987" s="337"/>
    </row>
    <row r="64988" spans="5:5" ht="13.5" customHeight="1">
      <c r="E64988" s="337"/>
    </row>
    <row r="64989" spans="5:5" ht="13.5" customHeight="1">
      <c r="E64989" s="337"/>
    </row>
    <row r="64990" spans="5:5" ht="13.5" customHeight="1">
      <c r="E64990" s="337"/>
    </row>
    <row r="64991" spans="5:5" ht="13.5" customHeight="1">
      <c r="E64991" s="337"/>
    </row>
    <row r="64992" spans="5:5" ht="13.5" customHeight="1">
      <c r="E64992" s="337"/>
    </row>
    <row r="64993" spans="5:5" ht="13.5" customHeight="1">
      <c r="E64993" s="337"/>
    </row>
    <row r="64994" spans="5:5" ht="13.5" customHeight="1">
      <c r="E64994" s="337"/>
    </row>
    <row r="64995" spans="5:5" ht="13.5" customHeight="1">
      <c r="E64995" s="337"/>
    </row>
    <row r="64996" spans="5:5" ht="13.5" customHeight="1">
      <c r="E64996" s="337"/>
    </row>
    <row r="64997" spans="5:5" ht="13.5" customHeight="1">
      <c r="E64997" s="337"/>
    </row>
    <row r="64998" spans="5:5" ht="13.5" customHeight="1">
      <c r="E64998" s="337"/>
    </row>
    <row r="64999" spans="5:5" ht="13.5" customHeight="1">
      <c r="E64999" s="337"/>
    </row>
    <row r="65000" spans="5:5" ht="13.5" customHeight="1">
      <c r="E65000" s="337"/>
    </row>
    <row r="65001" spans="5:5" ht="13.5" customHeight="1">
      <c r="E65001" s="337"/>
    </row>
    <row r="65002" spans="5:5" ht="13.5" customHeight="1">
      <c r="E65002" s="337"/>
    </row>
    <row r="65003" spans="5:5" ht="13.5" customHeight="1">
      <c r="E65003" s="337"/>
    </row>
    <row r="65004" spans="5:5" ht="13.5" customHeight="1">
      <c r="E65004" s="337"/>
    </row>
    <row r="65005" spans="5:5" ht="13.5" customHeight="1">
      <c r="E65005" s="337"/>
    </row>
    <row r="65006" spans="5:5" ht="13.5" customHeight="1">
      <c r="E65006" s="337"/>
    </row>
    <row r="65007" spans="5:5" ht="13.5" customHeight="1">
      <c r="E65007" s="337"/>
    </row>
    <row r="65008" spans="5:5" ht="13.5" customHeight="1">
      <c r="E65008" s="337"/>
    </row>
    <row r="65009" spans="5:5" ht="13.5" customHeight="1">
      <c r="E65009" s="337"/>
    </row>
    <row r="65010" spans="5:5" ht="13.5" customHeight="1">
      <c r="E65010" s="337"/>
    </row>
    <row r="65011" spans="5:5" ht="13.5" customHeight="1">
      <c r="E65011" s="337"/>
    </row>
    <row r="65012" spans="5:5" ht="13.5" customHeight="1">
      <c r="E65012" s="337"/>
    </row>
    <row r="65013" spans="5:5" ht="13.5" customHeight="1">
      <c r="E65013" s="337"/>
    </row>
    <row r="65014" spans="5:5" ht="13.5" customHeight="1">
      <c r="E65014" s="337"/>
    </row>
    <row r="65015" spans="5:5" ht="13.5" customHeight="1">
      <c r="E65015" s="337"/>
    </row>
    <row r="65016" spans="5:5" ht="13.5" customHeight="1">
      <c r="E65016" s="337"/>
    </row>
    <row r="65017" spans="5:5" ht="13.5" customHeight="1">
      <c r="E65017" s="337"/>
    </row>
    <row r="65018" spans="5:5" ht="13.5" customHeight="1">
      <c r="E65018" s="337"/>
    </row>
    <row r="65019" spans="5:5" ht="13.5" customHeight="1">
      <c r="E65019" s="337"/>
    </row>
    <row r="65020" spans="5:5" ht="13.5" customHeight="1">
      <c r="E65020" s="337"/>
    </row>
    <row r="65021" spans="5:5" ht="13.5" customHeight="1">
      <c r="E65021" s="337"/>
    </row>
    <row r="65022" spans="5:5" ht="13.5" customHeight="1">
      <c r="E65022" s="337"/>
    </row>
    <row r="65023" spans="5:5" ht="13.5" customHeight="1">
      <c r="E65023" s="337"/>
    </row>
    <row r="65024" spans="5:5" ht="13.5" customHeight="1">
      <c r="E65024" s="337"/>
    </row>
    <row r="65025" spans="5:5" ht="13.5" customHeight="1">
      <c r="E65025" s="337"/>
    </row>
    <row r="65026" spans="5:5" ht="13.5" customHeight="1">
      <c r="E65026" s="337"/>
    </row>
    <row r="65027" spans="5:5" ht="13.5" customHeight="1">
      <c r="E65027" s="337"/>
    </row>
    <row r="65028" spans="5:5" ht="13.5" customHeight="1">
      <c r="E65028" s="337"/>
    </row>
    <row r="65029" spans="5:5" ht="13.5" customHeight="1">
      <c r="E65029" s="337"/>
    </row>
    <row r="65030" spans="5:5" ht="13.5" customHeight="1">
      <c r="E65030" s="337"/>
    </row>
    <row r="65031" spans="5:5" ht="13.5" customHeight="1">
      <c r="E65031" s="337"/>
    </row>
    <row r="65032" spans="5:5" ht="13.5" customHeight="1">
      <c r="E65032" s="337"/>
    </row>
    <row r="65033" spans="5:5" ht="13.5" customHeight="1">
      <c r="E65033" s="337"/>
    </row>
    <row r="65034" spans="5:5" ht="13.5" customHeight="1">
      <c r="E65034" s="337"/>
    </row>
    <row r="65035" spans="5:5" ht="13.5" customHeight="1">
      <c r="E65035" s="337"/>
    </row>
    <row r="65036" spans="5:5" ht="13.5" customHeight="1">
      <c r="E65036" s="337"/>
    </row>
    <row r="65037" spans="5:5" ht="13.5" customHeight="1">
      <c r="E65037" s="337"/>
    </row>
    <row r="65038" spans="5:5" ht="13.5" customHeight="1">
      <c r="E65038" s="337"/>
    </row>
    <row r="65039" spans="5:5" ht="13.5" customHeight="1">
      <c r="E65039" s="337"/>
    </row>
    <row r="65040" spans="5:5" ht="13.5" customHeight="1">
      <c r="E65040" s="337"/>
    </row>
    <row r="65041" spans="5:5" ht="13.5" customHeight="1">
      <c r="E65041" s="337"/>
    </row>
    <row r="65042" spans="5:5" ht="13.5" customHeight="1">
      <c r="E65042" s="337"/>
    </row>
    <row r="65043" spans="5:5" ht="13.5" customHeight="1">
      <c r="E65043" s="337"/>
    </row>
    <row r="65044" spans="5:5" ht="13.5" customHeight="1">
      <c r="E65044" s="337"/>
    </row>
    <row r="65045" spans="5:5" ht="13.5" customHeight="1">
      <c r="E65045" s="337"/>
    </row>
    <row r="65046" spans="5:5" ht="13.5" customHeight="1">
      <c r="E65046" s="337"/>
    </row>
    <row r="65047" spans="5:5" ht="13.5" customHeight="1">
      <c r="E65047" s="337"/>
    </row>
    <row r="65048" spans="5:5" ht="13.5" customHeight="1">
      <c r="E65048" s="337"/>
    </row>
    <row r="65049" spans="5:5" ht="13.5" customHeight="1">
      <c r="E65049" s="337"/>
    </row>
    <row r="65050" spans="5:5" ht="13.5" customHeight="1">
      <c r="E65050" s="337"/>
    </row>
    <row r="65051" spans="5:5" ht="13.5" customHeight="1">
      <c r="E65051" s="337"/>
    </row>
    <row r="65052" spans="5:5" ht="13.5" customHeight="1">
      <c r="E65052" s="337"/>
    </row>
    <row r="65053" spans="5:5" ht="13.5" customHeight="1">
      <c r="E65053" s="337"/>
    </row>
    <row r="65054" spans="5:5" ht="13.5" customHeight="1">
      <c r="E65054" s="337"/>
    </row>
    <row r="65055" spans="5:5" ht="13.5" customHeight="1">
      <c r="E65055" s="337"/>
    </row>
    <row r="65056" spans="5:5" ht="13.5" customHeight="1">
      <c r="E65056" s="337"/>
    </row>
    <row r="65057" spans="5:5" ht="13.5" customHeight="1">
      <c r="E65057" s="337"/>
    </row>
    <row r="65058" spans="5:5" ht="13.5" customHeight="1">
      <c r="E65058" s="337"/>
    </row>
    <row r="65059" spans="5:5" ht="13.5" customHeight="1">
      <c r="E65059" s="337"/>
    </row>
    <row r="65060" spans="5:5" ht="13.5" customHeight="1">
      <c r="E65060" s="337"/>
    </row>
    <row r="65061" spans="5:5" ht="13.5" customHeight="1">
      <c r="E65061" s="337"/>
    </row>
    <row r="65062" spans="5:5" ht="13.5" customHeight="1">
      <c r="E65062" s="337"/>
    </row>
    <row r="65063" spans="5:5" ht="13.5" customHeight="1">
      <c r="E65063" s="337"/>
    </row>
    <row r="65064" spans="5:5" ht="13.5" customHeight="1">
      <c r="E65064" s="337"/>
    </row>
    <row r="65065" spans="5:5" ht="13.5" customHeight="1">
      <c r="E65065" s="337"/>
    </row>
    <row r="65066" spans="5:5" ht="13.5" customHeight="1">
      <c r="E65066" s="337"/>
    </row>
    <row r="65067" spans="5:5" ht="13.5" customHeight="1">
      <c r="E65067" s="337"/>
    </row>
    <row r="65068" spans="5:5" ht="13.5" customHeight="1">
      <c r="E65068" s="337"/>
    </row>
    <row r="65069" spans="5:5" ht="13.5" customHeight="1">
      <c r="E65069" s="337"/>
    </row>
    <row r="65070" spans="5:5" ht="13.5" customHeight="1">
      <c r="E65070" s="337"/>
    </row>
    <row r="65071" spans="5:5" ht="13.5" customHeight="1">
      <c r="E65071" s="337"/>
    </row>
    <row r="65072" spans="5:5" ht="13.5" customHeight="1">
      <c r="E65072" s="337"/>
    </row>
    <row r="65073" spans="5:5" ht="13.5" customHeight="1">
      <c r="E65073" s="337"/>
    </row>
    <row r="65074" spans="5:5" ht="13.5" customHeight="1">
      <c r="E65074" s="337"/>
    </row>
    <row r="65075" spans="5:5" ht="13.5" customHeight="1">
      <c r="E65075" s="337"/>
    </row>
    <row r="65076" spans="5:5" ht="13.5" customHeight="1">
      <c r="E65076" s="337"/>
    </row>
    <row r="65077" spans="5:5" ht="13.5" customHeight="1">
      <c r="E65077" s="337"/>
    </row>
    <row r="65078" spans="5:5" ht="13.5" customHeight="1">
      <c r="E65078" s="337"/>
    </row>
    <row r="65079" spans="5:5" ht="13.5" customHeight="1">
      <c r="E65079" s="337"/>
    </row>
    <row r="65080" spans="5:5" ht="13.5" customHeight="1">
      <c r="E65080" s="337"/>
    </row>
    <row r="65081" spans="5:5" ht="13.5" customHeight="1">
      <c r="E65081" s="337"/>
    </row>
    <row r="65082" spans="5:5" ht="13.5" customHeight="1">
      <c r="E65082" s="337"/>
    </row>
    <row r="65083" spans="5:5" ht="13.5" customHeight="1">
      <c r="E65083" s="337"/>
    </row>
    <row r="65084" spans="5:5" ht="13.5" customHeight="1">
      <c r="E65084" s="337"/>
    </row>
    <row r="65085" spans="5:5" ht="13.5" customHeight="1">
      <c r="E65085" s="337"/>
    </row>
    <row r="65086" spans="5:5" ht="13.5" customHeight="1">
      <c r="E65086" s="337"/>
    </row>
    <row r="65087" spans="5:5" ht="13.5" customHeight="1">
      <c r="E65087" s="337"/>
    </row>
    <row r="65088" spans="5:5" ht="13.5" customHeight="1">
      <c r="E65088" s="337"/>
    </row>
    <row r="65089" spans="5:5" ht="13.5" customHeight="1">
      <c r="E65089" s="337"/>
    </row>
    <row r="65090" spans="5:5" ht="13.5" customHeight="1">
      <c r="E65090" s="337"/>
    </row>
    <row r="65091" spans="5:5" ht="13.5" customHeight="1">
      <c r="E65091" s="337"/>
    </row>
    <row r="65092" spans="5:5" ht="13.5" customHeight="1">
      <c r="E65092" s="337"/>
    </row>
    <row r="65093" spans="5:5" ht="13.5" customHeight="1">
      <c r="E65093" s="337"/>
    </row>
    <row r="65094" spans="5:5" ht="13.5" customHeight="1">
      <c r="E65094" s="337"/>
    </row>
    <row r="65095" spans="5:5" ht="13.5" customHeight="1">
      <c r="E65095" s="337"/>
    </row>
    <row r="65096" spans="5:5" ht="13.5" customHeight="1">
      <c r="E65096" s="337"/>
    </row>
    <row r="65097" spans="5:5" ht="13.5" customHeight="1">
      <c r="E65097" s="337"/>
    </row>
    <row r="65098" spans="5:5" ht="13.5" customHeight="1">
      <c r="E65098" s="337"/>
    </row>
    <row r="65099" spans="5:5" ht="13.5" customHeight="1">
      <c r="E65099" s="337"/>
    </row>
    <row r="65100" spans="5:5" ht="13.5" customHeight="1">
      <c r="E65100" s="337"/>
    </row>
    <row r="65101" spans="5:5" ht="13.5" customHeight="1">
      <c r="E65101" s="337"/>
    </row>
    <row r="65102" spans="5:5" ht="13.5" customHeight="1">
      <c r="E65102" s="337"/>
    </row>
    <row r="65103" spans="5:5" ht="13.5" customHeight="1">
      <c r="E65103" s="337"/>
    </row>
    <row r="65104" spans="5:5" ht="13.5" customHeight="1">
      <c r="E65104" s="337"/>
    </row>
    <row r="65105" spans="5:5" ht="13.5" customHeight="1">
      <c r="E65105" s="337"/>
    </row>
    <row r="65106" spans="5:5" ht="13.5" customHeight="1">
      <c r="E65106" s="337"/>
    </row>
    <row r="65107" spans="5:5" ht="13.5" customHeight="1">
      <c r="E65107" s="337"/>
    </row>
    <row r="65108" spans="5:5" ht="13.5" customHeight="1">
      <c r="E65108" s="337"/>
    </row>
    <row r="65109" spans="5:5" ht="13.5" customHeight="1">
      <c r="E65109" s="337"/>
    </row>
    <row r="65110" spans="5:5" ht="13.5" customHeight="1">
      <c r="E65110" s="337"/>
    </row>
    <row r="65111" spans="5:5" ht="13.5" customHeight="1">
      <c r="E65111" s="337"/>
    </row>
    <row r="65112" spans="5:5" ht="13.5" customHeight="1">
      <c r="E65112" s="337"/>
    </row>
    <row r="65113" spans="5:5" ht="13.5" customHeight="1">
      <c r="E65113" s="337"/>
    </row>
    <row r="65114" spans="5:5" ht="13.5" customHeight="1">
      <c r="E65114" s="337"/>
    </row>
    <row r="65115" spans="5:5" ht="13.5" customHeight="1">
      <c r="E65115" s="337"/>
    </row>
    <row r="65116" spans="5:5" ht="13.5" customHeight="1">
      <c r="E65116" s="337"/>
    </row>
    <row r="65117" spans="5:5" ht="13.5" customHeight="1">
      <c r="E65117" s="337"/>
    </row>
    <row r="65118" spans="5:5" ht="13.5" customHeight="1">
      <c r="E65118" s="337"/>
    </row>
    <row r="65119" spans="5:5" ht="13.5" customHeight="1">
      <c r="E65119" s="337"/>
    </row>
    <row r="65120" spans="5:5" ht="13.5" customHeight="1">
      <c r="E65120" s="337"/>
    </row>
    <row r="65121" spans="5:5" ht="13.5" customHeight="1">
      <c r="E65121" s="337"/>
    </row>
    <row r="65122" spans="5:5" ht="13.5" customHeight="1">
      <c r="E65122" s="337"/>
    </row>
    <row r="65123" spans="5:5" ht="13.5" customHeight="1">
      <c r="E65123" s="337"/>
    </row>
    <row r="65124" spans="5:5" ht="13.5" customHeight="1">
      <c r="E65124" s="337"/>
    </row>
    <row r="65125" spans="5:5" ht="13.5" customHeight="1">
      <c r="E65125" s="337"/>
    </row>
    <row r="65126" spans="5:5" ht="13.5" customHeight="1">
      <c r="E65126" s="337"/>
    </row>
    <row r="65127" spans="5:5" ht="13.5" customHeight="1">
      <c r="E65127" s="337"/>
    </row>
    <row r="65128" spans="5:5" ht="13.5" customHeight="1">
      <c r="E65128" s="337"/>
    </row>
    <row r="65129" spans="5:5" ht="13.5" customHeight="1">
      <c r="E65129" s="337"/>
    </row>
    <row r="65130" spans="5:5" ht="13.5" customHeight="1">
      <c r="E65130" s="337"/>
    </row>
    <row r="65131" spans="5:5" ht="13.5" customHeight="1">
      <c r="E65131" s="337"/>
    </row>
    <row r="65132" spans="5:5" ht="13.5" customHeight="1">
      <c r="E65132" s="337"/>
    </row>
    <row r="65133" spans="5:5" ht="13.5" customHeight="1">
      <c r="E65133" s="337"/>
    </row>
    <row r="65134" spans="5:5" ht="13.5" customHeight="1">
      <c r="E65134" s="337"/>
    </row>
    <row r="65135" spans="5:5" ht="13.5" customHeight="1">
      <c r="E65135" s="337"/>
    </row>
    <row r="65136" spans="5:5" ht="13.5" customHeight="1">
      <c r="E65136" s="337"/>
    </row>
    <row r="65137" spans="5:5" ht="13.5" customHeight="1">
      <c r="E65137" s="337"/>
    </row>
    <row r="65138" spans="5:5" ht="13.5" customHeight="1">
      <c r="E65138" s="337"/>
    </row>
    <row r="65139" spans="5:5" ht="13.5" customHeight="1">
      <c r="E65139" s="337"/>
    </row>
    <row r="65140" spans="5:5" ht="13.5" customHeight="1">
      <c r="E65140" s="337"/>
    </row>
    <row r="65141" spans="5:5" ht="13.5" customHeight="1">
      <c r="E65141" s="337"/>
    </row>
    <row r="65142" spans="5:5" ht="13.5" customHeight="1">
      <c r="E65142" s="337"/>
    </row>
    <row r="65143" spans="5:5" ht="13.5" customHeight="1">
      <c r="E65143" s="337"/>
    </row>
    <row r="65144" spans="5:5" ht="13.5" customHeight="1">
      <c r="E65144" s="337"/>
    </row>
    <row r="65145" spans="5:5" ht="13.5" customHeight="1">
      <c r="E65145" s="337"/>
    </row>
    <row r="65146" spans="5:5" ht="13.5" customHeight="1">
      <c r="E65146" s="337"/>
    </row>
    <row r="65147" spans="5:5" ht="13.5" customHeight="1">
      <c r="E65147" s="337"/>
    </row>
    <row r="65148" spans="5:5" ht="13.5" customHeight="1">
      <c r="E65148" s="337"/>
    </row>
    <row r="65149" spans="5:5" ht="13.5" customHeight="1">
      <c r="E65149" s="337"/>
    </row>
    <row r="65150" spans="5:5" ht="13.5" customHeight="1">
      <c r="E65150" s="337"/>
    </row>
    <row r="65151" spans="5:5" ht="13.5" customHeight="1">
      <c r="E65151" s="337"/>
    </row>
    <row r="65152" spans="5:5" ht="13.5" customHeight="1">
      <c r="E65152" s="337"/>
    </row>
    <row r="65153" spans="5:5" ht="13.5" customHeight="1">
      <c r="E65153" s="337"/>
    </row>
    <row r="65154" spans="5:5" ht="13.5" customHeight="1">
      <c r="E65154" s="337"/>
    </row>
    <row r="65155" spans="5:5" ht="13.5" customHeight="1">
      <c r="E65155" s="337"/>
    </row>
    <row r="65156" spans="5:5" ht="13.5" customHeight="1">
      <c r="E65156" s="337"/>
    </row>
    <row r="65157" spans="5:5" ht="13.5" customHeight="1">
      <c r="E65157" s="337"/>
    </row>
    <row r="65158" spans="5:5" ht="13.5" customHeight="1">
      <c r="E65158" s="337"/>
    </row>
    <row r="65159" spans="5:5" ht="13.5" customHeight="1">
      <c r="E65159" s="337"/>
    </row>
    <row r="65160" spans="5:5" ht="13.5" customHeight="1">
      <c r="E65160" s="337"/>
    </row>
    <row r="65161" spans="5:5" ht="13.5" customHeight="1">
      <c r="E65161" s="337"/>
    </row>
    <row r="65162" spans="5:5" ht="13.5" customHeight="1">
      <c r="E65162" s="337"/>
    </row>
    <row r="65163" spans="5:5" ht="13.5" customHeight="1">
      <c r="E65163" s="337"/>
    </row>
    <row r="65164" spans="5:5" ht="13.5" customHeight="1">
      <c r="E65164" s="337"/>
    </row>
    <row r="65165" spans="5:5" ht="13.5" customHeight="1">
      <c r="E65165" s="337"/>
    </row>
    <row r="65166" spans="5:5" ht="13.5" customHeight="1">
      <c r="E65166" s="337"/>
    </row>
    <row r="65167" spans="5:5" ht="13.5" customHeight="1">
      <c r="E65167" s="337"/>
    </row>
    <row r="65168" spans="5:5" ht="13.5" customHeight="1">
      <c r="E65168" s="337"/>
    </row>
    <row r="65169" spans="5:5" ht="13.5" customHeight="1">
      <c r="E65169" s="337"/>
    </row>
    <row r="65170" spans="5:5" ht="13.5" customHeight="1">
      <c r="E65170" s="337"/>
    </row>
    <row r="65171" spans="5:5" ht="13.5" customHeight="1">
      <c r="E65171" s="337"/>
    </row>
    <row r="65172" spans="5:5" ht="13.5" customHeight="1">
      <c r="E65172" s="337"/>
    </row>
    <row r="65173" spans="5:5" ht="13.5" customHeight="1">
      <c r="E65173" s="337"/>
    </row>
    <row r="65174" spans="5:5" ht="13.5" customHeight="1">
      <c r="E65174" s="337"/>
    </row>
    <row r="65175" spans="5:5" ht="13.5" customHeight="1">
      <c r="E65175" s="337"/>
    </row>
    <row r="65176" spans="5:5" ht="13.5" customHeight="1">
      <c r="E65176" s="337"/>
    </row>
    <row r="65177" spans="5:5" ht="13.5" customHeight="1">
      <c r="E65177" s="337"/>
    </row>
    <row r="65178" spans="5:5" ht="13.5" customHeight="1">
      <c r="E65178" s="337"/>
    </row>
    <row r="65179" spans="5:5" ht="13.5" customHeight="1">
      <c r="E65179" s="337"/>
    </row>
    <row r="65180" spans="5:5" ht="13.5" customHeight="1">
      <c r="E65180" s="337"/>
    </row>
    <row r="65181" spans="5:5" ht="13.5" customHeight="1">
      <c r="E65181" s="337"/>
    </row>
    <row r="65182" spans="5:5" ht="13.5" customHeight="1">
      <c r="E65182" s="337"/>
    </row>
    <row r="65183" spans="5:5" ht="13.5" customHeight="1">
      <c r="E65183" s="337"/>
    </row>
    <row r="65184" spans="5:5" ht="13.5" customHeight="1">
      <c r="E65184" s="337"/>
    </row>
    <row r="65185" spans="5:5" ht="13.5" customHeight="1">
      <c r="E65185" s="337"/>
    </row>
    <row r="65186" spans="5:5" ht="13.5" customHeight="1">
      <c r="E65186" s="337"/>
    </row>
    <row r="65187" spans="5:5" ht="13.5" customHeight="1">
      <c r="E65187" s="337"/>
    </row>
    <row r="65188" spans="5:5" ht="13.5" customHeight="1">
      <c r="E65188" s="337"/>
    </row>
    <row r="65189" spans="5:5" ht="13.5" customHeight="1">
      <c r="E65189" s="337"/>
    </row>
    <row r="65190" spans="5:5" ht="13.5" customHeight="1">
      <c r="E65190" s="337"/>
    </row>
    <row r="65191" spans="5:5" ht="13.5" customHeight="1">
      <c r="E65191" s="337"/>
    </row>
    <row r="65192" spans="5:5" ht="13.5" customHeight="1">
      <c r="E65192" s="337"/>
    </row>
    <row r="65193" spans="5:5" ht="13.5" customHeight="1">
      <c r="E65193" s="337"/>
    </row>
    <row r="65194" spans="5:5" ht="13.5" customHeight="1">
      <c r="E65194" s="337"/>
    </row>
    <row r="65195" spans="5:5" ht="13.5" customHeight="1">
      <c r="E65195" s="337"/>
    </row>
    <row r="65196" spans="5:5" ht="13.5" customHeight="1">
      <c r="E65196" s="337"/>
    </row>
    <row r="65197" spans="5:5" ht="13.5" customHeight="1">
      <c r="E65197" s="337"/>
    </row>
    <row r="65198" spans="5:5" ht="13.5" customHeight="1">
      <c r="E65198" s="337"/>
    </row>
    <row r="65199" spans="5:5" ht="13.5" customHeight="1">
      <c r="E65199" s="337"/>
    </row>
    <row r="65200" spans="5:5" ht="13.5" customHeight="1">
      <c r="E65200" s="337"/>
    </row>
    <row r="65201" spans="5:5" ht="13.5" customHeight="1">
      <c r="E65201" s="337"/>
    </row>
    <row r="65202" spans="5:5" ht="13.5" customHeight="1">
      <c r="E65202" s="337"/>
    </row>
    <row r="65203" spans="5:5" ht="13.5" customHeight="1">
      <c r="E65203" s="337"/>
    </row>
    <row r="65204" spans="5:5" ht="13.5" customHeight="1">
      <c r="E65204" s="337"/>
    </row>
    <row r="65205" spans="5:5" ht="13.5" customHeight="1">
      <c r="E65205" s="337"/>
    </row>
    <row r="65206" spans="5:5" ht="13.5" customHeight="1">
      <c r="E65206" s="337"/>
    </row>
    <row r="65207" spans="5:5" ht="13.5" customHeight="1">
      <c r="E65207" s="337"/>
    </row>
    <row r="65208" spans="5:5" ht="13.5" customHeight="1">
      <c r="E65208" s="337"/>
    </row>
    <row r="65209" spans="5:5" ht="13.5" customHeight="1">
      <c r="E65209" s="337"/>
    </row>
    <row r="65210" spans="5:5" ht="13.5" customHeight="1">
      <c r="E65210" s="337"/>
    </row>
    <row r="65211" spans="5:5" ht="13.5" customHeight="1">
      <c r="E65211" s="337"/>
    </row>
    <row r="65212" spans="5:5" ht="13.5" customHeight="1">
      <c r="E65212" s="337"/>
    </row>
    <row r="65213" spans="5:5" ht="13.5" customHeight="1">
      <c r="E65213" s="337"/>
    </row>
    <row r="65214" spans="5:5" ht="13.5" customHeight="1">
      <c r="E65214" s="337"/>
    </row>
    <row r="65215" spans="5:5" ht="13.5" customHeight="1">
      <c r="E65215" s="337"/>
    </row>
    <row r="65216" spans="5:5" ht="13.5" customHeight="1">
      <c r="E65216" s="337"/>
    </row>
    <row r="65217" spans="5:5" ht="13.5" customHeight="1">
      <c r="E65217" s="337"/>
    </row>
    <row r="65218" spans="5:5" ht="13.5" customHeight="1">
      <c r="E65218" s="337"/>
    </row>
    <row r="65219" spans="5:5" ht="13.5" customHeight="1">
      <c r="E65219" s="337"/>
    </row>
    <row r="65220" spans="5:5" ht="13.5" customHeight="1">
      <c r="E65220" s="337"/>
    </row>
    <row r="65221" spans="5:5" ht="13.5" customHeight="1">
      <c r="E65221" s="337"/>
    </row>
    <row r="65222" spans="5:5" ht="13.5" customHeight="1">
      <c r="E65222" s="337"/>
    </row>
    <row r="65223" spans="5:5" ht="13.5" customHeight="1">
      <c r="E65223" s="337"/>
    </row>
    <row r="65224" spans="5:5" ht="13.5" customHeight="1">
      <c r="E65224" s="337"/>
    </row>
    <row r="65225" spans="5:5" ht="13.5" customHeight="1">
      <c r="E65225" s="337"/>
    </row>
    <row r="65226" spans="5:5" ht="13.5" customHeight="1">
      <c r="E65226" s="337"/>
    </row>
    <row r="65227" spans="5:5" ht="13.5" customHeight="1">
      <c r="E65227" s="337"/>
    </row>
    <row r="65228" spans="5:5" ht="13.5" customHeight="1">
      <c r="E65228" s="337"/>
    </row>
    <row r="65229" spans="5:5" ht="13.5" customHeight="1">
      <c r="E65229" s="337"/>
    </row>
    <row r="65230" spans="5:5" ht="13.5" customHeight="1">
      <c r="E65230" s="337"/>
    </row>
    <row r="65231" spans="5:5" ht="13.5" customHeight="1">
      <c r="E65231" s="337"/>
    </row>
    <row r="65232" spans="5:5" ht="13.5" customHeight="1">
      <c r="E65232" s="337"/>
    </row>
    <row r="65233" spans="5:5" ht="13.5" customHeight="1">
      <c r="E65233" s="337"/>
    </row>
    <row r="65234" spans="5:5" ht="13.5" customHeight="1">
      <c r="E65234" s="337"/>
    </row>
    <row r="65235" spans="5:5" ht="13.5" customHeight="1">
      <c r="E65235" s="337"/>
    </row>
    <row r="65236" spans="5:5" ht="13.5" customHeight="1">
      <c r="E65236" s="337"/>
    </row>
    <row r="65237" spans="5:5" ht="13.5" customHeight="1">
      <c r="E65237" s="337"/>
    </row>
    <row r="65238" spans="5:5" ht="13.5" customHeight="1">
      <c r="E65238" s="337"/>
    </row>
    <row r="65239" spans="5:5" ht="13.5" customHeight="1">
      <c r="E65239" s="337"/>
    </row>
    <row r="65240" spans="5:5" ht="13.5" customHeight="1">
      <c r="E65240" s="337"/>
    </row>
    <row r="65241" spans="5:5" ht="13.5" customHeight="1">
      <c r="E65241" s="337"/>
    </row>
    <row r="65242" spans="5:5" ht="13.5" customHeight="1">
      <c r="E65242" s="337"/>
    </row>
    <row r="65243" spans="5:5" ht="13.5" customHeight="1">
      <c r="E65243" s="337"/>
    </row>
    <row r="65244" spans="5:5" ht="13.5" customHeight="1">
      <c r="E65244" s="337"/>
    </row>
    <row r="65245" spans="5:5" ht="13.5" customHeight="1">
      <c r="E65245" s="337"/>
    </row>
    <row r="65246" spans="5:5" ht="13.5" customHeight="1">
      <c r="E65246" s="337"/>
    </row>
    <row r="65247" spans="5:5" ht="13.5" customHeight="1">
      <c r="E65247" s="337"/>
    </row>
    <row r="65248" spans="5:5" ht="13.5" customHeight="1">
      <c r="E65248" s="337"/>
    </row>
    <row r="65249" spans="5:5" ht="13.5" customHeight="1">
      <c r="E65249" s="337"/>
    </row>
    <row r="65250" spans="5:5" ht="13.5" customHeight="1">
      <c r="E65250" s="337"/>
    </row>
    <row r="65251" spans="5:5" ht="13.5" customHeight="1">
      <c r="E65251" s="337"/>
    </row>
    <row r="65252" spans="5:5" ht="13.5" customHeight="1">
      <c r="E65252" s="337"/>
    </row>
    <row r="65253" spans="5:5" ht="13.5" customHeight="1">
      <c r="E65253" s="337"/>
    </row>
    <row r="65254" spans="5:5" ht="13.5" customHeight="1">
      <c r="E65254" s="337"/>
    </row>
    <row r="65255" spans="5:5" ht="13.5" customHeight="1">
      <c r="E65255" s="337"/>
    </row>
    <row r="65256" spans="5:5" ht="13.5" customHeight="1">
      <c r="E65256" s="337"/>
    </row>
    <row r="65257" spans="5:5" ht="13.5" customHeight="1">
      <c r="E65257" s="337"/>
    </row>
    <row r="65258" spans="5:5" ht="13.5" customHeight="1">
      <c r="E65258" s="337"/>
    </row>
    <row r="65259" spans="5:5" ht="13.5" customHeight="1">
      <c r="E65259" s="337"/>
    </row>
    <row r="65260" spans="5:5" ht="13.5" customHeight="1">
      <c r="E65260" s="337"/>
    </row>
    <row r="65261" spans="5:5" ht="13.5" customHeight="1">
      <c r="E65261" s="337"/>
    </row>
    <row r="65262" spans="5:5" ht="13.5" customHeight="1">
      <c r="E65262" s="337"/>
    </row>
    <row r="65263" spans="5:5" ht="13.5" customHeight="1">
      <c r="E65263" s="337"/>
    </row>
    <row r="65264" spans="5:5" ht="13.5" customHeight="1">
      <c r="E65264" s="337"/>
    </row>
    <row r="65265" spans="5:5" ht="13.5" customHeight="1">
      <c r="E65265" s="337"/>
    </row>
    <row r="65266" spans="5:5" ht="13.5" customHeight="1">
      <c r="E65266" s="337"/>
    </row>
    <row r="65267" spans="5:5" ht="13.5" customHeight="1">
      <c r="E65267" s="337"/>
    </row>
    <row r="65268" spans="5:5" ht="13.5" customHeight="1">
      <c r="E65268" s="337"/>
    </row>
    <row r="65269" spans="5:5" ht="13.5" customHeight="1">
      <c r="E65269" s="337"/>
    </row>
    <row r="65270" spans="5:5" ht="13.5" customHeight="1">
      <c r="E65270" s="337"/>
    </row>
    <row r="65271" spans="5:5" ht="13.5" customHeight="1">
      <c r="E65271" s="337"/>
    </row>
    <row r="65272" spans="5:5" ht="13.5" customHeight="1">
      <c r="E65272" s="337"/>
    </row>
    <row r="65273" spans="5:5" ht="13.5" customHeight="1">
      <c r="E65273" s="337"/>
    </row>
    <row r="65274" spans="5:5" ht="13.5" customHeight="1">
      <c r="E65274" s="337"/>
    </row>
    <row r="65275" spans="5:5" ht="13.5" customHeight="1">
      <c r="E65275" s="337"/>
    </row>
    <row r="65276" spans="5:5" ht="13.5" customHeight="1">
      <c r="E65276" s="337"/>
    </row>
    <row r="65277" spans="5:5" ht="13.5" customHeight="1">
      <c r="E65277" s="337"/>
    </row>
    <row r="65278" spans="5:5" ht="13.5" customHeight="1">
      <c r="E65278" s="337"/>
    </row>
    <row r="65279" spans="5:5" ht="13.5" customHeight="1">
      <c r="E65279" s="337"/>
    </row>
    <row r="65280" spans="5:5" ht="13.5" customHeight="1">
      <c r="E65280" s="337"/>
    </row>
    <row r="65281" spans="5:5" ht="13.5" customHeight="1">
      <c r="E65281" s="337"/>
    </row>
    <row r="65282" spans="5:5" ht="13.5" customHeight="1">
      <c r="E65282" s="337"/>
    </row>
    <row r="65283" spans="5:5" ht="13.5" customHeight="1">
      <c r="E65283" s="337"/>
    </row>
    <row r="65284" spans="5:5" ht="13.5" customHeight="1">
      <c r="E65284" s="337"/>
    </row>
    <row r="65285" spans="5:5" ht="13.5" customHeight="1">
      <c r="E65285" s="337"/>
    </row>
    <row r="65286" spans="5:5" ht="13.5" customHeight="1">
      <c r="E65286" s="337"/>
    </row>
    <row r="65287" spans="5:5" ht="13.5" customHeight="1">
      <c r="E65287" s="337"/>
    </row>
    <row r="65288" spans="5:5" ht="13.5" customHeight="1">
      <c r="E65288" s="337"/>
    </row>
    <row r="65289" spans="5:5" ht="13.5" customHeight="1">
      <c r="E65289" s="337"/>
    </row>
    <row r="65290" spans="5:5" ht="13.5" customHeight="1">
      <c r="E65290" s="337"/>
    </row>
    <row r="65291" spans="5:5" ht="13.5" customHeight="1">
      <c r="E65291" s="337"/>
    </row>
    <row r="65292" spans="5:5" ht="13.5" customHeight="1">
      <c r="E65292" s="337"/>
    </row>
    <row r="65293" spans="5:5" ht="13.5" customHeight="1">
      <c r="E65293" s="337"/>
    </row>
    <row r="65294" spans="5:5" ht="13.5" customHeight="1">
      <c r="E65294" s="337"/>
    </row>
    <row r="65295" spans="5:5" ht="13.5" customHeight="1">
      <c r="E65295" s="337"/>
    </row>
    <row r="65296" spans="5:5" ht="13.5" customHeight="1">
      <c r="E65296" s="337"/>
    </row>
    <row r="65297" spans="5:5" ht="13.5" customHeight="1">
      <c r="E65297" s="337"/>
    </row>
    <row r="65298" spans="5:5" ht="13.5" customHeight="1">
      <c r="E65298" s="337"/>
    </row>
    <row r="65299" spans="5:5" ht="13.5" customHeight="1">
      <c r="E65299" s="337"/>
    </row>
    <row r="65300" spans="5:5" ht="13.5" customHeight="1">
      <c r="E65300" s="337"/>
    </row>
    <row r="65301" spans="5:5" ht="13.5" customHeight="1">
      <c r="E65301" s="337"/>
    </row>
    <row r="65302" spans="5:5" ht="13.5" customHeight="1">
      <c r="E65302" s="337"/>
    </row>
    <row r="65303" spans="5:5" ht="13.5" customHeight="1">
      <c r="E65303" s="337"/>
    </row>
    <row r="65304" spans="5:5" ht="13.5" customHeight="1">
      <c r="E65304" s="337"/>
    </row>
    <row r="65305" spans="5:5" ht="13.5" customHeight="1">
      <c r="E65305" s="337"/>
    </row>
    <row r="65306" spans="5:5" ht="13.5" customHeight="1">
      <c r="E65306" s="337"/>
    </row>
    <row r="65307" spans="5:5" ht="13.5" customHeight="1">
      <c r="E65307" s="337"/>
    </row>
    <row r="65308" spans="5:5" ht="13.5" customHeight="1">
      <c r="E65308" s="337"/>
    </row>
    <row r="65309" spans="5:5" ht="13.5" customHeight="1">
      <c r="E65309" s="337"/>
    </row>
    <row r="65310" spans="5:5" ht="13.5" customHeight="1">
      <c r="E65310" s="337"/>
    </row>
    <row r="65311" spans="5:5" ht="13.5" customHeight="1">
      <c r="E65311" s="337"/>
    </row>
    <row r="65312" spans="5:5" ht="13.5" customHeight="1">
      <c r="E65312" s="337"/>
    </row>
    <row r="65313" spans="5:5" ht="13.5" customHeight="1">
      <c r="E65313" s="337"/>
    </row>
    <row r="65314" spans="5:5" ht="13.5" customHeight="1">
      <c r="E65314" s="337"/>
    </row>
    <row r="65315" spans="5:5" ht="13.5" customHeight="1">
      <c r="E65315" s="337"/>
    </row>
    <row r="65316" spans="5:5" ht="13.5" customHeight="1">
      <c r="E65316" s="337"/>
    </row>
    <row r="65317" spans="5:5" ht="13.5" customHeight="1">
      <c r="E65317" s="337"/>
    </row>
    <row r="65318" spans="5:5" ht="13.5" customHeight="1">
      <c r="E65318" s="337"/>
    </row>
    <row r="65319" spans="5:5" ht="13.5" customHeight="1">
      <c r="E65319" s="337"/>
    </row>
    <row r="65320" spans="5:5" ht="13.5" customHeight="1">
      <c r="E65320" s="337"/>
    </row>
    <row r="65321" spans="5:5" ht="13.5" customHeight="1">
      <c r="E65321" s="337"/>
    </row>
    <row r="65322" spans="5:5" ht="13.5" customHeight="1">
      <c r="E65322" s="337"/>
    </row>
    <row r="65323" spans="5:5" ht="13.5" customHeight="1">
      <c r="E65323" s="337"/>
    </row>
    <row r="65324" spans="5:5" ht="13.5" customHeight="1">
      <c r="E65324" s="337"/>
    </row>
    <row r="65325" spans="5:5" ht="13.5" customHeight="1">
      <c r="E65325" s="337"/>
    </row>
    <row r="65326" spans="5:5" ht="13.5" customHeight="1">
      <c r="E65326" s="337"/>
    </row>
    <row r="65327" spans="5:5" ht="13.5" customHeight="1">
      <c r="E65327" s="337"/>
    </row>
    <row r="65328" spans="5:5" ht="13.5" customHeight="1">
      <c r="E65328" s="337"/>
    </row>
    <row r="65329" spans="5:5" ht="13.5" customHeight="1">
      <c r="E65329" s="337"/>
    </row>
    <row r="65330" spans="5:5" ht="13.5" customHeight="1">
      <c r="E65330" s="337"/>
    </row>
    <row r="65331" spans="5:5" ht="13.5" customHeight="1">
      <c r="E65331" s="337"/>
    </row>
    <row r="65332" spans="5:5" ht="13.5" customHeight="1">
      <c r="E65332" s="337"/>
    </row>
    <row r="65333" spans="5:5" ht="13.5" customHeight="1">
      <c r="E65333" s="337"/>
    </row>
    <row r="65334" spans="5:5" ht="13.5" customHeight="1">
      <c r="E65334" s="337"/>
    </row>
    <row r="65335" spans="5:5" ht="13.5" customHeight="1">
      <c r="E65335" s="337"/>
    </row>
    <row r="65336" spans="5:5" ht="13.5" customHeight="1">
      <c r="E65336" s="337"/>
    </row>
    <row r="65337" spans="5:5" ht="13.5" customHeight="1">
      <c r="E65337" s="337"/>
    </row>
    <row r="65338" spans="5:5" ht="13.5" customHeight="1">
      <c r="E65338" s="337"/>
    </row>
    <row r="65339" spans="5:5" ht="13.5" customHeight="1">
      <c r="E65339" s="337"/>
    </row>
    <row r="65340" spans="5:5" ht="13.5" customHeight="1">
      <c r="E65340" s="337"/>
    </row>
    <row r="65341" spans="5:5" ht="13.5" customHeight="1">
      <c r="E65341" s="337"/>
    </row>
    <row r="65342" spans="5:5" ht="13.5" customHeight="1">
      <c r="E65342" s="337"/>
    </row>
    <row r="65343" spans="5:5" ht="13.5" customHeight="1">
      <c r="E65343" s="337"/>
    </row>
    <row r="65344" spans="5:5" ht="13.5" customHeight="1">
      <c r="E65344" s="337"/>
    </row>
    <row r="65345" spans="5:5" ht="13.5" customHeight="1">
      <c r="E65345" s="337"/>
    </row>
    <row r="65346" spans="5:5" ht="13.5" customHeight="1">
      <c r="E65346" s="337"/>
    </row>
    <row r="65347" spans="5:5" ht="13.5" customHeight="1">
      <c r="E65347" s="337"/>
    </row>
    <row r="65348" spans="5:5" ht="13.5" customHeight="1">
      <c r="E65348" s="337"/>
    </row>
    <row r="65349" spans="5:5" ht="13.5" customHeight="1">
      <c r="E65349" s="337"/>
    </row>
    <row r="65350" spans="5:5" ht="13.5" customHeight="1">
      <c r="E65350" s="337"/>
    </row>
    <row r="65351" spans="5:5" ht="13.5" customHeight="1">
      <c r="E65351" s="337"/>
    </row>
    <row r="65352" spans="5:5" ht="13.5" customHeight="1">
      <c r="E65352" s="337"/>
    </row>
    <row r="65353" spans="5:5" ht="13.5" customHeight="1">
      <c r="E65353" s="337"/>
    </row>
    <row r="65354" spans="5:5" ht="13.5" customHeight="1">
      <c r="E65354" s="337"/>
    </row>
    <row r="65355" spans="5:5" ht="13.5" customHeight="1">
      <c r="E65355" s="337"/>
    </row>
    <row r="65356" spans="5:5" ht="13.5" customHeight="1">
      <c r="E65356" s="337"/>
    </row>
    <row r="65357" spans="5:5" ht="13.5" customHeight="1">
      <c r="E65357" s="337"/>
    </row>
    <row r="65358" spans="5:5" ht="13.5" customHeight="1">
      <c r="E65358" s="337"/>
    </row>
    <row r="65359" spans="5:5" ht="13.5" customHeight="1">
      <c r="E65359" s="337"/>
    </row>
    <row r="65360" spans="5:5" ht="13.5" customHeight="1">
      <c r="E65360" s="337"/>
    </row>
    <row r="65361" spans="5:5" ht="13.5" customHeight="1">
      <c r="E65361" s="337"/>
    </row>
    <row r="65362" spans="5:5" ht="13.5" customHeight="1">
      <c r="E65362" s="337"/>
    </row>
    <row r="65363" spans="5:5" ht="13.5" customHeight="1">
      <c r="E65363" s="337"/>
    </row>
    <row r="65364" spans="5:5" ht="13.5" customHeight="1">
      <c r="E65364" s="337"/>
    </row>
    <row r="65365" spans="5:5" ht="13.5" customHeight="1">
      <c r="E65365" s="337"/>
    </row>
    <row r="65366" spans="5:5" ht="13.5" customHeight="1">
      <c r="E65366" s="337"/>
    </row>
    <row r="65367" spans="5:5" ht="13.5" customHeight="1">
      <c r="E65367" s="337"/>
    </row>
    <row r="65368" spans="5:5" ht="13.5" customHeight="1">
      <c r="E65368" s="337"/>
    </row>
    <row r="65369" spans="5:5" ht="13.5" customHeight="1">
      <c r="E65369" s="337"/>
    </row>
    <row r="65370" spans="5:5" ht="13.5" customHeight="1">
      <c r="E65370" s="337"/>
    </row>
    <row r="65371" spans="5:5" ht="13.5" customHeight="1">
      <c r="E65371" s="337"/>
    </row>
    <row r="65372" spans="5:5" ht="13.5" customHeight="1">
      <c r="E65372" s="337"/>
    </row>
    <row r="65373" spans="5:5" ht="13.5" customHeight="1">
      <c r="E65373" s="337"/>
    </row>
    <row r="65374" spans="5:5" ht="13.5" customHeight="1">
      <c r="E65374" s="337"/>
    </row>
    <row r="65375" spans="5:5" ht="13.5" customHeight="1">
      <c r="E65375" s="337"/>
    </row>
    <row r="65376" spans="5:5" ht="13.5" customHeight="1">
      <c r="E65376" s="337"/>
    </row>
    <row r="65377" spans="5:5" ht="13.5" customHeight="1">
      <c r="E65377" s="337"/>
    </row>
    <row r="65378" spans="5:5" ht="13.5" customHeight="1">
      <c r="E65378" s="337"/>
    </row>
    <row r="65379" spans="5:5" ht="13.5" customHeight="1">
      <c r="E65379" s="337"/>
    </row>
    <row r="65380" spans="5:5" ht="13.5" customHeight="1">
      <c r="E65380" s="337"/>
    </row>
    <row r="65381" spans="5:5" ht="13.5" customHeight="1">
      <c r="E65381" s="337"/>
    </row>
    <row r="65382" spans="5:5" ht="13.5" customHeight="1">
      <c r="E65382" s="337"/>
    </row>
    <row r="65383" spans="5:5" ht="13.5" customHeight="1">
      <c r="E65383" s="337"/>
    </row>
    <row r="65384" spans="5:5" ht="13.5" customHeight="1">
      <c r="E65384" s="337"/>
    </row>
    <row r="65385" spans="5:5" ht="13.5" customHeight="1">
      <c r="E65385" s="337"/>
    </row>
    <row r="65386" spans="5:5" ht="13.5" customHeight="1">
      <c r="E65386" s="337"/>
    </row>
    <row r="65387" spans="5:5" ht="13.5" customHeight="1">
      <c r="E65387" s="337"/>
    </row>
    <row r="65388" spans="5:5" ht="13.5" customHeight="1">
      <c r="E65388" s="337"/>
    </row>
    <row r="65389" spans="5:5" ht="13.5" customHeight="1">
      <c r="E65389" s="337"/>
    </row>
    <row r="65390" spans="5:5" ht="13.5" customHeight="1">
      <c r="E65390" s="337"/>
    </row>
    <row r="65391" spans="5:5" ht="13.5" customHeight="1">
      <c r="E65391" s="337"/>
    </row>
    <row r="65392" spans="5:5" ht="13.5" customHeight="1">
      <c r="E65392" s="337"/>
    </row>
    <row r="65393" spans="5:5" ht="13.5" customHeight="1">
      <c r="E65393" s="337"/>
    </row>
    <row r="65394" spans="5:5" ht="13.5" customHeight="1">
      <c r="E65394" s="337"/>
    </row>
    <row r="65395" spans="5:5" ht="13.5" customHeight="1">
      <c r="E65395" s="337"/>
    </row>
    <row r="65396" spans="5:5" ht="13.5" customHeight="1">
      <c r="E65396" s="337"/>
    </row>
    <row r="65397" spans="5:5" ht="13.5" customHeight="1">
      <c r="E65397" s="337"/>
    </row>
    <row r="65398" spans="5:5" ht="13.5" customHeight="1">
      <c r="E65398" s="337"/>
    </row>
    <row r="65399" spans="5:5" ht="13.5" customHeight="1">
      <c r="E65399" s="337"/>
    </row>
    <row r="65400" spans="5:5" ht="13.5" customHeight="1">
      <c r="E65400" s="337"/>
    </row>
    <row r="65401" spans="5:5" ht="13.5" customHeight="1">
      <c r="E65401" s="337"/>
    </row>
    <row r="65402" spans="5:5" ht="13.5" customHeight="1">
      <c r="E65402" s="337"/>
    </row>
    <row r="65403" spans="5:5" ht="13.5" customHeight="1">
      <c r="E65403" s="337"/>
    </row>
    <row r="65404" spans="5:5" ht="13.5" customHeight="1">
      <c r="E65404" s="337"/>
    </row>
    <row r="65405" spans="5:5" ht="13.5" customHeight="1">
      <c r="E65405" s="337"/>
    </row>
    <row r="65406" spans="5:5" ht="13.5" customHeight="1">
      <c r="E65406" s="337"/>
    </row>
    <row r="65407" spans="5:5" ht="13.5" customHeight="1">
      <c r="E65407" s="337"/>
    </row>
    <row r="65408" spans="5:5" ht="13.5" customHeight="1">
      <c r="E65408" s="337"/>
    </row>
    <row r="65409" spans="5:5" ht="13.5" customHeight="1">
      <c r="E65409" s="337"/>
    </row>
    <row r="65410" spans="5:5" ht="13.5" customHeight="1">
      <c r="E65410" s="337"/>
    </row>
    <row r="65411" spans="5:5" ht="13.5" customHeight="1">
      <c r="E65411" s="337"/>
    </row>
    <row r="65412" spans="5:5" ht="13.5" customHeight="1">
      <c r="E65412" s="337"/>
    </row>
    <row r="65413" spans="5:5" ht="13.5" customHeight="1">
      <c r="E65413" s="337"/>
    </row>
    <row r="65414" spans="5:5" ht="13.5" customHeight="1">
      <c r="E65414" s="337"/>
    </row>
    <row r="65415" spans="5:5" ht="13.5" customHeight="1">
      <c r="E65415" s="337"/>
    </row>
    <row r="65416" spans="5:5" ht="13.5" customHeight="1">
      <c r="E65416" s="337"/>
    </row>
    <row r="65417" spans="5:5" ht="13.5" customHeight="1">
      <c r="E65417" s="337"/>
    </row>
    <row r="65418" spans="5:5" ht="13.5" customHeight="1">
      <c r="E65418" s="337"/>
    </row>
    <row r="65419" spans="5:5" ht="13.5" customHeight="1">
      <c r="E65419" s="337"/>
    </row>
    <row r="65420" spans="5:5" ht="13.5" customHeight="1">
      <c r="E65420" s="337"/>
    </row>
    <row r="65421" spans="5:5" ht="13.5" customHeight="1">
      <c r="E65421" s="337"/>
    </row>
    <row r="65422" spans="5:5" ht="13.5" customHeight="1">
      <c r="E65422" s="337"/>
    </row>
    <row r="65423" spans="5:5" ht="13.5" customHeight="1">
      <c r="E65423" s="337"/>
    </row>
    <row r="65424" spans="5:5" ht="13.5" customHeight="1">
      <c r="E65424" s="337"/>
    </row>
    <row r="65425" spans="5:5" ht="13.5" customHeight="1">
      <c r="E65425" s="337"/>
    </row>
    <row r="65426" spans="5:5" ht="13.5" customHeight="1">
      <c r="E65426" s="337"/>
    </row>
    <row r="65427" spans="5:5" ht="13.5" customHeight="1">
      <c r="E65427" s="337"/>
    </row>
    <row r="65428" spans="5:5" ht="13.5" customHeight="1">
      <c r="E65428" s="337"/>
    </row>
    <row r="65429" spans="5:5" ht="13.5" customHeight="1">
      <c r="E65429" s="337"/>
    </row>
    <row r="65430" spans="5:5" ht="13.5" customHeight="1">
      <c r="E65430" s="337"/>
    </row>
    <row r="65431" spans="5:5" ht="13.5" customHeight="1">
      <c r="E65431" s="337"/>
    </row>
    <row r="65432" spans="5:5" ht="13.5" customHeight="1">
      <c r="E65432" s="337"/>
    </row>
    <row r="65433" spans="5:5" ht="13.5" customHeight="1">
      <c r="E65433" s="337"/>
    </row>
    <row r="65434" spans="5:5" ht="13.5" customHeight="1">
      <c r="E65434" s="337"/>
    </row>
    <row r="65435" spans="5:5" ht="13.5" customHeight="1">
      <c r="E65435" s="337"/>
    </row>
    <row r="65436" spans="5:5" ht="13.5" customHeight="1">
      <c r="E65436" s="337"/>
    </row>
    <row r="65437" spans="5:5" ht="13.5" customHeight="1">
      <c r="E65437" s="337"/>
    </row>
    <row r="65438" spans="5:5" ht="13.5" customHeight="1">
      <c r="E65438" s="337"/>
    </row>
    <row r="65439" spans="5:5" ht="13.5" customHeight="1">
      <c r="E65439" s="337"/>
    </row>
    <row r="65440" spans="5:5" ht="13.5" customHeight="1">
      <c r="E65440" s="337"/>
    </row>
    <row r="65441" spans="5:5" ht="13.5" customHeight="1">
      <c r="E65441" s="337"/>
    </row>
    <row r="65442" spans="5:5" ht="13.5" customHeight="1">
      <c r="E65442" s="337"/>
    </row>
    <row r="65443" spans="5:5" ht="13.5" customHeight="1">
      <c r="E65443" s="337"/>
    </row>
    <row r="65444" spans="5:5" ht="13.5" customHeight="1">
      <c r="E65444" s="337"/>
    </row>
    <row r="65445" spans="5:5" ht="13.5" customHeight="1">
      <c r="E65445" s="337"/>
    </row>
    <row r="65446" spans="5:5" ht="13.5" customHeight="1">
      <c r="E65446" s="337"/>
    </row>
    <row r="65447" spans="5:5" ht="13.5" customHeight="1">
      <c r="E65447" s="337"/>
    </row>
    <row r="65448" spans="5:5" ht="13.5" customHeight="1">
      <c r="E65448" s="337"/>
    </row>
    <row r="65449" spans="5:5" ht="13.5" customHeight="1">
      <c r="E65449" s="337"/>
    </row>
    <row r="65450" spans="5:5" ht="13.5" customHeight="1">
      <c r="E65450" s="337"/>
    </row>
    <row r="65451" spans="5:5" ht="13.5" customHeight="1">
      <c r="E65451" s="337"/>
    </row>
    <row r="65452" spans="5:5" ht="13.5" customHeight="1">
      <c r="E65452" s="337"/>
    </row>
    <row r="65453" spans="5:5" ht="13.5" customHeight="1">
      <c r="E65453" s="337"/>
    </row>
    <row r="65454" spans="5:5" ht="13.5" customHeight="1">
      <c r="E65454" s="337"/>
    </row>
    <row r="65455" spans="5:5" ht="13.5" customHeight="1">
      <c r="E65455" s="337"/>
    </row>
    <row r="65456" spans="5:5" ht="13.5" customHeight="1">
      <c r="E65456" s="337"/>
    </row>
    <row r="65457" spans="5:5" ht="13.5" customHeight="1">
      <c r="E65457" s="337"/>
    </row>
    <row r="65458" spans="5:5" ht="13.5" customHeight="1">
      <c r="E65458" s="337"/>
    </row>
    <row r="65459" spans="5:5" ht="13.5" customHeight="1">
      <c r="E65459" s="337"/>
    </row>
    <row r="65460" spans="5:5" ht="13.5" customHeight="1">
      <c r="E65460" s="337"/>
    </row>
    <row r="65461" spans="5:5" ht="13.5" customHeight="1">
      <c r="E65461" s="337"/>
    </row>
    <row r="65462" spans="5:5" ht="13.5" customHeight="1">
      <c r="E65462" s="337"/>
    </row>
    <row r="65463" spans="5:5" ht="13.5" customHeight="1">
      <c r="E65463" s="337"/>
    </row>
    <row r="65464" spans="5:5" ht="13.5" customHeight="1">
      <c r="E65464" s="337"/>
    </row>
    <row r="65465" spans="5:5" ht="13.5" customHeight="1">
      <c r="E65465" s="337"/>
    </row>
    <row r="65466" spans="5:5" ht="13.5" customHeight="1">
      <c r="E65466" s="337"/>
    </row>
    <row r="65467" spans="5:5" ht="13.5" customHeight="1">
      <c r="E65467" s="337"/>
    </row>
    <row r="65468" spans="5:5" ht="13.5" customHeight="1">
      <c r="E65468" s="337"/>
    </row>
    <row r="65469" spans="5:5" ht="13.5" customHeight="1">
      <c r="E65469" s="337"/>
    </row>
    <row r="65470" spans="5:5" ht="13.5" customHeight="1">
      <c r="E65470" s="337"/>
    </row>
    <row r="65471" spans="5:5" ht="13.5" customHeight="1">
      <c r="E65471" s="337"/>
    </row>
    <row r="65472" spans="5:5" ht="13.5" customHeight="1">
      <c r="E65472" s="337"/>
    </row>
    <row r="65473" spans="5:5" ht="13.5" customHeight="1">
      <c r="E65473" s="337"/>
    </row>
    <row r="65474" spans="5:5" ht="13.5" customHeight="1">
      <c r="E65474" s="337"/>
    </row>
    <row r="65475" spans="5:5" ht="13.5" customHeight="1">
      <c r="E65475" s="337"/>
    </row>
    <row r="65476" spans="5:5" ht="13.5" customHeight="1">
      <c r="E65476" s="337"/>
    </row>
    <row r="65477" spans="5:5" ht="13.5" customHeight="1">
      <c r="E65477" s="337"/>
    </row>
    <row r="65478" spans="5:5" ht="13.5" customHeight="1">
      <c r="E65478" s="337"/>
    </row>
    <row r="65479" spans="5:5" ht="13.5" customHeight="1">
      <c r="E65479" s="337"/>
    </row>
    <row r="65480" spans="5:5" ht="13.5" customHeight="1">
      <c r="E65480" s="337"/>
    </row>
    <row r="65481" spans="5:5" ht="13.5" customHeight="1">
      <c r="E65481" s="337"/>
    </row>
    <row r="65482" spans="5:5" ht="13.5" customHeight="1">
      <c r="E65482" s="337"/>
    </row>
    <row r="65483" spans="5:5" ht="13.5" customHeight="1">
      <c r="E65483" s="337"/>
    </row>
    <row r="65484" spans="5:5" ht="13.5" customHeight="1">
      <c r="E65484" s="337"/>
    </row>
    <row r="65485" spans="5:5" ht="13.5" customHeight="1">
      <c r="E65485" s="337"/>
    </row>
    <row r="65486" spans="5:5" ht="13.5" customHeight="1">
      <c r="E65486" s="337"/>
    </row>
    <row r="65487" spans="5:5" ht="13.5" customHeight="1">
      <c r="E65487" s="337"/>
    </row>
    <row r="65488" spans="5:5" ht="13.5" customHeight="1">
      <c r="E65488" s="337"/>
    </row>
    <row r="65489" spans="5:5" ht="13.5" customHeight="1">
      <c r="E65489" s="337"/>
    </row>
    <row r="65490" spans="5:5" ht="13.5" customHeight="1">
      <c r="E65490" s="337"/>
    </row>
    <row r="65491" spans="5:5" ht="13.5" customHeight="1">
      <c r="E65491" s="337"/>
    </row>
    <row r="65492" spans="5:5" ht="13.5" customHeight="1">
      <c r="E65492" s="337"/>
    </row>
    <row r="65493" spans="5:5" ht="13.5" customHeight="1">
      <c r="E65493" s="337"/>
    </row>
    <row r="65494" spans="5:5" ht="13.5" customHeight="1">
      <c r="E65494" s="337"/>
    </row>
    <row r="65495" spans="5:5" ht="13.5" customHeight="1">
      <c r="E65495" s="337"/>
    </row>
    <row r="65496" spans="5:5" ht="13.5" customHeight="1">
      <c r="E65496" s="337"/>
    </row>
    <row r="65497" spans="5:5" ht="13.5" customHeight="1">
      <c r="E65497" s="337"/>
    </row>
    <row r="65498" spans="5:5" ht="13.5" customHeight="1">
      <c r="E65498" s="337"/>
    </row>
    <row r="65499" spans="5:5" ht="13.5" customHeight="1">
      <c r="E65499" s="337"/>
    </row>
    <row r="65500" spans="5:5" ht="13.5" customHeight="1">
      <c r="E65500" s="337"/>
    </row>
    <row r="65501" spans="5:5" ht="13.5" customHeight="1">
      <c r="E65501" s="337"/>
    </row>
    <row r="65502" spans="5:5" ht="13.5" customHeight="1">
      <c r="E65502" s="337"/>
    </row>
    <row r="65503" spans="5:5" ht="13.5" customHeight="1">
      <c r="E65503" s="337"/>
    </row>
    <row r="65504" spans="5:5" ht="13.5" customHeight="1">
      <c r="E65504" s="337"/>
    </row>
    <row r="65505" spans="5:5" ht="13.5" customHeight="1">
      <c r="E65505" s="337"/>
    </row>
    <row r="65506" spans="5:5" ht="13.5" customHeight="1">
      <c r="E65506" s="337"/>
    </row>
    <row r="65507" spans="5:5" ht="13.5" customHeight="1">
      <c r="E65507" s="337"/>
    </row>
    <row r="65508" spans="5:5" ht="13.5" customHeight="1">
      <c r="E65508" s="337"/>
    </row>
    <row r="65509" spans="5:5" ht="13.5" customHeight="1">
      <c r="E65509" s="337"/>
    </row>
    <row r="65510" spans="5:5" ht="13.5" customHeight="1">
      <c r="E65510" s="337"/>
    </row>
    <row r="65511" spans="5:5" ht="13.5" customHeight="1">
      <c r="E65511" s="337"/>
    </row>
    <row r="65512" spans="5:5" ht="13.5" customHeight="1">
      <c r="E65512" s="337"/>
    </row>
    <row r="65513" spans="5:5" ht="13.5" customHeight="1">
      <c r="E65513" s="337"/>
    </row>
    <row r="65514" spans="5:5" ht="13.5" customHeight="1">
      <c r="E65514" s="337"/>
    </row>
    <row r="65515" spans="5:5" ht="13.5" customHeight="1">
      <c r="E65515" s="337"/>
    </row>
    <row r="65516" spans="5:5" ht="13.5" customHeight="1">
      <c r="E65516" s="337"/>
    </row>
    <row r="65517" spans="5:5" ht="13.5" customHeight="1">
      <c r="E65517" s="337"/>
    </row>
    <row r="65518" spans="5:5" ht="13.5" customHeight="1">
      <c r="E65518" s="337"/>
    </row>
    <row r="65519" spans="5:5" ht="13.5" customHeight="1">
      <c r="E65519" s="337"/>
    </row>
    <row r="65520" spans="5:5" ht="13.5" customHeight="1">
      <c r="E65520" s="337"/>
    </row>
    <row r="65521" spans="5:5" ht="13.5" customHeight="1">
      <c r="E65521" s="337"/>
    </row>
    <row r="65522" spans="5:5" ht="13.5" customHeight="1">
      <c r="E65522" s="337"/>
    </row>
    <row r="65523" spans="5:5" ht="13.5" customHeight="1">
      <c r="E65523" s="337"/>
    </row>
    <row r="65524" spans="5:5" ht="13.5" customHeight="1">
      <c r="E65524" s="337"/>
    </row>
    <row r="65525" spans="5:5" ht="13.5" customHeight="1">
      <c r="E65525" s="337"/>
    </row>
    <row r="65526" spans="5:5" ht="13.5" customHeight="1">
      <c r="E65526" s="337"/>
    </row>
    <row r="65527" spans="5:5" ht="13.5" customHeight="1">
      <c r="E65527" s="337"/>
    </row>
    <row r="65528" spans="5:5" ht="13.5" customHeight="1">
      <c r="E65528" s="337"/>
    </row>
    <row r="65529" spans="5:5" ht="13.5" customHeight="1">
      <c r="E65529" s="337"/>
    </row>
    <row r="65530" spans="5:5" ht="13.5" customHeight="1">
      <c r="E65530" s="337"/>
    </row>
    <row r="65531" spans="5:5" ht="13.5" customHeight="1">
      <c r="E65531" s="337"/>
    </row>
    <row r="65532" spans="5:5" ht="13.5" customHeight="1">
      <c r="E65532" s="337"/>
    </row>
    <row r="65533" spans="5:5" ht="13.5" customHeight="1">
      <c r="E65533" s="337"/>
    </row>
  </sheetData>
  <mergeCells count="8">
    <mergeCell ref="N38:S40"/>
    <mergeCell ref="G58:G69"/>
    <mergeCell ref="B3:C3"/>
    <mergeCell ref="G7:G17"/>
    <mergeCell ref="G19:G24"/>
    <mergeCell ref="G27:G28"/>
    <mergeCell ref="G29:G31"/>
    <mergeCell ref="G37:G55"/>
  </mergeCells>
  <pageMargins left="0.43307086614173229" right="0.19685039370078741" top="0.47244094488188981" bottom="0.23622047244094491" header="0.11811023622047245" footer="0"/>
  <pageSetup paperSize="9" scale="65" fitToHeight="2" orientation="landscape" r:id="rId1"/>
  <headerFooter alignWithMargins="0"/>
  <rowBreaks count="1" manualBreakCount="1">
    <brk id="25" min="1" max="4" man="1"/>
  </rowBreaks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DAEMSEngagementItemInfo xmlns="http://schemas.microsoft.com/DAEMSEngagementItemInfoXML">
  <EngagementID>26747</EngagementID>
  <LogicalEMSServerID>8046625255170022453</LogicalEMSServerID>
  <WorkingPaperID>1996617061100000152</WorkingPaperID>
</DAEMSEngagementItemInfo>
</file>

<file path=customXml/itemProps1.xml><?xml version="1.0" encoding="utf-8"?>
<ds:datastoreItem xmlns:ds="http://schemas.openxmlformats.org/officeDocument/2006/customXml" ds:itemID="{BF3BFEBB-D121-4C40-8169-A834BA6FFA34}">
  <ds:schemaRefs>
    <ds:schemaRef ds:uri="http://schemas.microsoft.com/DAEMSEngagementItemInfoXM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16</vt:i4>
      </vt:variant>
      <vt:variant>
        <vt:lpstr>Intervals amb nom</vt:lpstr>
      </vt:variant>
      <vt:variant>
        <vt:i4>8</vt:i4>
      </vt:variant>
    </vt:vector>
  </HeadingPairs>
  <TitlesOfParts>
    <vt:vector size="24" baseType="lpstr">
      <vt:lpstr>pl</vt:lpstr>
      <vt:lpstr>Balanç</vt:lpstr>
      <vt:lpstr>BS- Actiu (2)</vt:lpstr>
      <vt:lpstr>FONS PROPIS 2015</vt:lpstr>
      <vt:lpstr>Total Patrimoni CAT 14</vt:lpstr>
      <vt:lpstr>P&amp;L (2)</vt:lpstr>
      <vt:lpstr>Total Patrimoni</vt:lpstr>
      <vt:lpstr>EFE 2015 V2</vt:lpstr>
      <vt:lpstr>EFE 2015</vt:lpstr>
      <vt:lpstr>ESTAT ING i DESP RECONEG_8 i 9</vt:lpstr>
      <vt:lpstr>SORIE UOC CAT</vt:lpstr>
      <vt:lpstr>SORIE</vt:lpstr>
      <vt:lpstr>FLUJOS</vt:lpstr>
      <vt:lpstr>(brut) PL 2011</vt:lpstr>
      <vt:lpstr>EFE CAT</vt:lpstr>
      <vt:lpstr>PiG</vt:lpstr>
      <vt:lpstr>Balanç!_1Àrea_d_impressió</vt:lpstr>
      <vt:lpstr>'BS- Actiu (2)'!_1Àrea_d_impressió</vt:lpstr>
      <vt:lpstr>'P&amp;L (2)'!_3Àrea_d_impressió</vt:lpstr>
      <vt:lpstr>PiG!_3Àrea_d_impressió</vt:lpstr>
      <vt:lpstr>'SORIE UOC CAT'!_4Àrea_d_impressió</vt:lpstr>
      <vt:lpstr>'EFE 2015'!Àrea_d'impressió</vt:lpstr>
      <vt:lpstr>'ESTAT ING i DESP RECONEG_8 i 9'!Àrea_d'impressió</vt:lpstr>
      <vt:lpstr>'FONS PROPIS 2015'!Àrea_d'impressió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Garcia Alonso, Alexandra (ES - Barcelona)</dc:creator>
  <cp:lastModifiedBy>Ariadna González Antón</cp:lastModifiedBy>
  <cp:lastPrinted>2015-04-24T11:38:23Z</cp:lastPrinted>
  <dcterms:created xsi:type="dcterms:W3CDTF">2008-04-02T06:33:37Z</dcterms:created>
  <dcterms:modified xsi:type="dcterms:W3CDTF">2016-09-20T15:06:59Z</dcterms:modified>
</cp:coreProperties>
</file>